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trlProps/ctrlProp4.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0.xml" ContentType="application/vnd.openxmlformats-officedocument.drawing+xml"/>
  <Override PartName="/xl/ctrlProps/ctrlProp7.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2.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FBO\Desktop\"/>
    </mc:Choice>
  </mc:AlternateContent>
  <xr:revisionPtr revIDLastSave="0" documentId="13_ncr:1_{97E17EE8-57DF-4223-BF64-BAD5DE2D3590}" xr6:coauthVersionLast="47" xr6:coauthVersionMax="47" xr10:uidLastSave="{00000000-0000-0000-0000-000000000000}"/>
  <workbookProtection workbookAlgorithmName="SHA-512" workbookHashValue="Z7EpbE4VTEZKSosdDkKtXWU33Z92XkoI+YhzzKB0No45T61tZYyYK91JaYvoAWe3t3sAAIGj/IlYQ3WzcSmyTQ==" workbookSaltValue="9VksVau3SXR5spedOIO2CQ==" workbookSpinCount="100000" lockStructure="1"/>
  <bookViews>
    <workbookView showSheetTabs="0" xWindow="-120" yWindow="-120" windowWidth="29040" windowHeight="15840" tabRatio="933" firstSheet="5" activeTab="5" xr2:uid="{3405B98C-2303-47C1-8700-AB8D471B29E6}"/>
  </bookViews>
  <sheets>
    <sheet name="BH (1)" sheetId="1" state="hidden" r:id="rId1"/>
    <sheet name="BH (2)" sheetId="35" state="hidden" r:id="rId2"/>
    <sheet name="BH (3)" sheetId="36" state="hidden" r:id="rId3"/>
    <sheet name="Suporte" sheetId="2" state="hidden" r:id="rId4"/>
    <sheet name="Info" sheetId="33" state="hidden" r:id="rId5"/>
    <sheet name="Acesso" sheetId="34" r:id="rId6"/>
    <sheet name="GO" sheetId="31" state="hidden" r:id="rId7"/>
    <sheet name="Início" sheetId="5" state="hidden" r:id="rId8"/>
    <sheet name="Aprendizado" sheetId="32" state="hidden" r:id="rId9"/>
    <sheet name="Cadastros" sheetId="6" state="hidden" r:id="rId10"/>
    <sheet name="Cla" sheetId="38" state="hidden" r:id="rId11"/>
    <sheet name="Res" sheetId="37" state="hidden" r:id="rId12"/>
    <sheet name="Dep" sheetId="40" state="hidden" r:id="rId13"/>
    <sheet name="Atv" sheetId="13" state="hidden" r:id="rId14"/>
    <sheet name="Pro" sheetId="39" state="hidden" r:id="rId15"/>
    <sheet name="Emp" sheetId="42" state="hidden" r:id="rId16"/>
    <sheet name="Lançamentos" sheetId="7" state="hidden" r:id="rId17"/>
    <sheet name="Controles" sheetId="8" state="hidden" r:id="rId18"/>
    <sheet name="Relatórios" sheetId="9" state="hidden" r:id="rId19"/>
    <sheet name="Ana" sheetId="12" state="hidden" r:id="rId20"/>
    <sheet name="Men" sheetId="14" state="hidden" r:id="rId21"/>
    <sheet name="Impressão" sheetId="11" state="hidden" r:id="rId22"/>
    <sheet name="Dashboard" sheetId="10" state="hidden" r:id="rId23"/>
    <sheet name="Dash 02" sheetId="16" state="hidden" r:id="rId24"/>
    <sheet name="Dash 03" sheetId="41" state="hidden" r:id="rId25"/>
  </sheets>
  <functionGroups builtInGroupCount="19"/>
  <definedNames>
    <definedName name="_xlnm._FilterDatabase" localSheetId="19" hidden="1">Ana!$C$4:$I$4</definedName>
    <definedName name="_xlnm._FilterDatabase" localSheetId="13" hidden="1">Atv!$C$4:$H$4</definedName>
    <definedName name="_xlnm._FilterDatabase" localSheetId="10" hidden="1">Cla!$C$4:$D$4</definedName>
    <definedName name="_xlnm._FilterDatabase" localSheetId="12" hidden="1">Dep!$C$4:$E$4</definedName>
    <definedName name="_xlnm._FilterDatabase" localSheetId="15" hidden="1">Emp!$C$4:$E$4</definedName>
    <definedName name="_xlnm._FilterDatabase" localSheetId="16" hidden="1">Lançamentos!$C$4:$P$4</definedName>
    <definedName name="_xlnm._FilterDatabase" localSheetId="14" hidden="1">Pro!$C$4:$D$4</definedName>
    <definedName name="_xlnm._FilterDatabase" localSheetId="18" hidden="1">Relatórios!$C$6:$P$6</definedName>
    <definedName name="_xlnm._FilterDatabase" localSheetId="11" hidden="1">Res!$C$4:$E$4</definedName>
    <definedName name="_xlnm.Print_Area" localSheetId="21">Impressão!$D$7:$U$126</definedName>
    <definedName name="Atividades">OFFSET('BH (1)'!$E$6,0,0,'BH (1)'!$E$5,1)</definedName>
    <definedName name="Classe">'BH (1)'!$G$6:$G$9</definedName>
    <definedName name="Classificação">OFFSET('BH (1)'!$B$6,0,0,'BH (1)'!$B$5,1)</definedName>
    <definedName name="Departamentos">OFFSET('BH (1)'!$D$6,0,0,'BH (1)'!$D$5,1)</definedName>
    <definedName name="Empresas">OFFSET('BH (1)'!$H$6,0,0,'BH (1)'!$H$5,1)</definedName>
    <definedName name="Meses">'BH (1)'!$F$6:$F$17</definedName>
    <definedName name="Responsáveis">OFFSET('BH (1)'!$C$6,0,0,'BH (1)'!$C$5,1)</definedName>
    <definedName name="Tipo1">Pro!$D$5:$D$54</definedName>
    <definedName name="Tipo10">Pro!$AE$5:$AE$54</definedName>
    <definedName name="Tipo11">Pro!$AH$5:$AH$54</definedName>
    <definedName name="Tipo12">Pro!$AK$5:$AK$54</definedName>
    <definedName name="Tipo13">Pro!$AN$5:$AN$54</definedName>
    <definedName name="Tipo14">Pro!$AQ$5:$AQ$54</definedName>
    <definedName name="Tipo15">Pro!$AT$5:$AT$54</definedName>
    <definedName name="Tipo16">Pro!$AW$5:$AW$54</definedName>
    <definedName name="Tipo17">Pro!$AZ$5:$AZ$54</definedName>
    <definedName name="Tipo18">Pro!$BC$5:$BC$54</definedName>
    <definedName name="Tipo19">Pro!$BF$5:$BF$54</definedName>
    <definedName name="Tipo2">Pro!$G$5:$G$54</definedName>
    <definedName name="Tipo20">Pro!$BI$5:$BI$54</definedName>
    <definedName name="Tipo21">Pro!$BL$5:$BL$54</definedName>
    <definedName name="Tipo22">Pro!$BO$5:$BO$54</definedName>
    <definedName name="Tipo23">Pro!$BR$5:$BR$54</definedName>
    <definedName name="Tipo24">Pro!$BU$5:$BU$54</definedName>
    <definedName name="Tipo25">Pro!$BX$5:$BX$54</definedName>
    <definedName name="Tipo26">Pro!$CA$5:$CA$54</definedName>
    <definedName name="Tipo27">Pro!$CD$5:$CD$54</definedName>
    <definedName name="Tipo28">Pro!$CG$5:$CG$54</definedName>
    <definedName name="Tipo29">Pro!$CJ$5:$CJ$54</definedName>
    <definedName name="Tipo3">Pro!$J$5:$J$54</definedName>
    <definedName name="Tipo30">Pro!$CM$5:$CM$54</definedName>
    <definedName name="Tipo31">Pro!$CP$5:$CP$54</definedName>
    <definedName name="Tipo32">Pro!$CS$5:$CS$54</definedName>
    <definedName name="Tipo33">Pro!$CV$5:$CV$54</definedName>
    <definedName name="Tipo34">Pro!$CY$5:$CY$54</definedName>
    <definedName name="Tipo35">Pro!$DB$5:$DB$54</definedName>
    <definedName name="Tipo36">Pro!$DE$5:$DE$54</definedName>
    <definedName name="Tipo37">Pro!$DH$5:$DH$54</definedName>
    <definedName name="Tipo38">Pro!$DK$5:$DK$54</definedName>
    <definedName name="Tipo39">Pro!$DN$5:$DN$54</definedName>
    <definedName name="Tipo4">Pro!$M$5:$M$54</definedName>
    <definedName name="Tipo40">Pro!$DQ$5:$DQ$54</definedName>
    <definedName name="Tipo41">Pro!$DT$5:$DT$54</definedName>
    <definedName name="Tipo42">Pro!$DW$5:$DW$54</definedName>
    <definedName name="Tipo43">Pro!$DZ$5:$DZ$54</definedName>
    <definedName name="Tipo44">Pro!$EC$5:$EC$54</definedName>
    <definedName name="Tipo45">Pro!$EF$5:$EF$54</definedName>
    <definedName name="Tipo46">Pro!$EI$5:$EI$54</definedName>
    <definedName name="Tipo47">Pro!$EL$5:$EL$54</definedName>
    <definedName name="Tipo48">Pro!$EO$5:$EO$54</definedName>
    <definedName name="Tipo49">Pro!$ER$5:$ER$54</definedName>
    <definedName name="Tipo5">Pro!$P$5:$P$54</definedName>
    <definedName name="Tipo50">Pro!$EU$5:$EU$54</definedName>
    <definedName name="Tipo6">Pro!$S$5:$S$54</definedName>
    <definedName name="Tipo7">Pro!$V$5:$V$54</definedName>
    <definedName name="Tipo8">Pro!$Y$5:$Y$54</definedName>
    <definedName name="Tipo9">Pro!$AB$5:$AB$54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15" i="35" l="1"/>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83" i="35"/>
  <c r="H84" i="35"/>
  <c r="H85" i="35"/>
  <c r="H86" i="35"/>
  <c r="H87" i="35"/>
  <c r="H88" i="35"/>
  <c r="H89" i="35"/>
  <c r="H90" i="35"/>
  <c r="H91" i="35"/>
  <c r="H92" i="35"/>
  <c r="H93" i="35"/>
  <c r="H94" i="35"/>
  <c r="H95" i="35"/>
  <c r="H96" i="35"/>
  <c r="H97" i="35"/>
  <c r="H98" i="35"/>
  <c r="H99" i="35"/>
  <c r="H100" i="35"/>
  <c r="H101" i="35"/>
  <c r="H102" i="35"/>
  <c r="H103" i="35"/>
  <c r="H104" i="35"/>
  <c r="H105" i="35"/>
  <c r="H106" i="35"/>
  <c r="H107" i="35"/>
  <c r="H108" i="35"/>
  <c r="H109" i="35"/>
  <c r="H110" i="35"/>
  <c r="H111" i="35"/>
  <c r="H112" i="35"/>
  <c r="H113" i="35"/>
  <c r="H114" i="35"/>
  <c r="H115" i="35"/>
  <c r="H116" i="35"/>
  <c r="H117" i="35"/>
  <c r="H118" i="35"/>
  <c r="H119" i="35"/>
  <c r="H120" i="35"/>
  <c r="H121" i="35"/>
  <c r="H122" i="35"/>
  <c r="H123" i="35"/>
  <c r="H124" i="35"/>
  <c r="H125" i="35"/>
  <c r="H126" i="35"/>
  <c r="H127" i="35"/>
  <c r="H128" i="35"/>
  <c r="H129" i="35"/>
  <c r="H130" i="35"/>
  <c r="H131" i="35"/>
  <c r="H132" i="35"/>
  <c r="H133" i="35"/>
  <c r="H134" i="35"/>
  <c r="H135" i="35"/>
  <c r="H136" i="35"/>
  <c r="H137" i="35"/>
  <c r="H138" i="35"/>
  <c r="H139" i="35"/>
  <c r="H140" i="35"/>
  <c r="H141" i="35"/>
  <c r="H142" i="35"/>
  <c r="H143" i="35"/>
  <c r="H144" i="35"/>
  <c r="H145" i="35"/>
  <c r="H146" i="35"/>
  <c r="H147" i="35"/>
  <c r="H148" i="35"/>
  <c r="H149" i="35"/>
  <c r="H150" i="35"/>
  <c r="H151" i="35"/>
  <c r="H152" i="35"/>
  <c r="H153" i="35"/>
  <c r="H154" i="35"/>
  <c r="H155" i="35"/>
  <c r="H156" i="35"/>
  <c r="H157" i="35"/>
  <c r="H158" i="35"/>
  <c r="H159" i="35"/>
  <c r="H160" i="35"/>
  <c r="H161" i="35"/>
  <c r="H162" i="35"/>
  <c r="H163" i="35"/>
  <c r="H164" i="35"/>
  <c r="H165" i="35"/>
  <c r="H166" i="35"/>
  <c r="H167" i="35"/>
  <c r="H168" i="35"/>
  <c r="H169" i="35"/>
  <c r="H170" i="35"/>
  <c r="H171" i="35"/>
  <c r="H172" i="35"/>
  <c r="H173" i="35"/>
  <c r="H174" i="35"/>
  <c r="H175" i="35"/>
  <c r="H176" i="35"/>
  <c r="H177" i="35"/>
  <c r="H178" i="35"/>
  <c r="H179" i="35"/>
  <c r="H180" i="35"/>
  <c r="H181" i="35"/>
  <c r="H182" i="35"/>
  <c r="H183" i="35"/>
  <c r="H184" i="35"/>
  <c r="H185" i="35"/>
  <c r="H186" i="35"/>
  <c r="H187" i="35"/>
  <c r="H188" i="35"/>
  <c r="H189" i="35"/>
  <c r="H190" i="35"/>
  <c r="H191" i="35"/>
  <c r="H192" i="35"/>
  <c r="H193" i="35"/>
  <c r="H194" i="35"/>
  <c r="H195" i="35"/>
  <c r="H196" i="35"/>
  <c r="H197" i="35"/>
  <c r="H198" i="35"/>
  <c r="H199" i="35"/>
  <c r="H200" i="35"/>
  <c r="H201" i="35"/>
  <c r="H202" i="35"/>
  <c r="H203" i="35"/>
  <c r="H204" i="35"/>
  <c r="H205" i="35"/>
  <c r="H206" i="35"/>
  <c r="H207" i="35"/>
  <c r="H208" i="35"/>
  <c r="H209" i="35"/>
  <c r="H210" i="35"/>
  <c r="H211" i="35"/>
  <c r="H212" i="35"/>
  <c r="H213" i="35"/>
  <c r="H214" i="35"/>
  <c r="H215" i="35"/>
  <c r="H216" i="35"/>
  <c r="H217" i="35"/>
  <c r="H218" i="35"/>
  <c r="H219" i="35"/>
  <c r="H220" i="35"/>
  <c r="H221" i="35"/>
  <c r="H222" i="35"/>
  <c r="H223" i="35"/>
  <c r="H224" i="35"/>
  <c r="H225" i="35"/>
  <c r="H226" i="35"/>
  <c r="H227" i="35"/>
  <c r="H228" i="35"/>
  <c r="H229" i="35"/>
  <c r="H230" i="35"/>
  <c r="H231" i="35"/>
  <c r="H232" i="35"/>
  <c r="H233" i="35"/>
  <c r="H234" i="35"/>
  <c r="H235" i="35"/>
  <c r="H236" i="35"/>
  <c r="H237" i="35"/>
  <c r="H238" i="35"/>
  <c r="H239" i="35"/>
  <c r="H240" i="35"/>
  <c r="H241" i="35"/>
  <c r="H242" i="35"/>
  <c r="H243" i="35"/>
  <c r="H244" i="35"/>
  <c r="H245" i="35"/>
  <c r="H246" i="35"/>
  <c r="H247" i="35"/>
  <c r="H248" i="35"/>
  <c r="H249" i="35"/>
  <c r="H250" i="35"/>
  <c r="H251" i="35"/>
  <c r="H252" i="35"/>
  <c r="H253" i="35"/>
  <c r="H254" i="35"/>
  <c r="H255" i="35"/>
  <c r="H256" i="35"/>
  <c r="H257" i="35"/>
  <c r="H258" i="35"/>
  <c r="H259" i="35"/>
  <c r="H260" i="35"/>
  <c r="H261" i="35"/>
  <c r="H262" i="35"/>
  <c r="H263" i="35"/>
  <c r="H264" i="35"/>
  <c r="H265" i="35"/>
  <c r="H266" i="35"/>
  <c r="H267" i="35"/>
  <c r="H268" i="35"/>
  <c r="H269" i="35"/>
  <c r="H270" i="35"/>
  <c r="H271" i="35"/>
  <c r="H272" i="35"/>
  <c r="H273" i="35"/>
  <c r="H274" i="35"/>
  <c r="H275" i="35"/>
  <c r="H276" i="35"/>
  <c r="H277" i="35"/>
  <c r="H278" i="35"/>
  <c r="H279" i="35"/>
  <c r="H280" i="35"/>
  <c r="H281" i="35"/>
  <c r="H282" i="35"/>
  <c r="H283" i="35"/>
  <c r="H284" i="35"/>
  <c r="H285" i="35"/>
  <c r="H286" i="35"/>
  <c r="H287" i="35"/>
  <c r="H288" i="35"/>
  <c r="H289" i="35"/>
  <c r="H290" i="35"/>
  <c r="H291" i="35"/>
  <c r="H292" i="35"/>
  <c r="H293" i="35"/>
  <c r="H294" i="35"/>
  <c r="H295" i="35"/>
  <c r="H296" i="35"/>
  <c r="H297" i="35"/>
  <c r="H298" i="35"/>
  <c r="H299" i="35"/>
  <c r="H300" i="35"/>
  <c r="H301" i="35"/>
  <c r="H302" i="35"/>
  <c r="H303" i="35"/>
  <c r="H304" i="35"/>
  <c r="H305" i="35"/>
  <c r="H306" i="35"/>
  <c r="H307" i="35"/>
  <c r="H308" i="35"/>
  <c r="H309" i="35"/>
  <c r="H310" i="35"/>
  <c r="H311" i="35"/>
  <c r="H312" i="35"/>
  <c r="H313" i="35"/>
  <c r="H314" i="35"/>
  <c r="H315" i="35"/>
  <c r="H316" i="35"/>
  <c r="H317" i="35"/>
  <c r="H318" i="35"/>
  <c r="H319" i="35"/>
  <c r="H320" i="35"/>
  <c r="H321" i="35"/>
  <c r="H322" i="35"/>
  <c r="H323" i="35"/>
  <c r="H324" i="35"/>
  <c r="H325" i="35"/>
  <c r="H326" i="35"/>
  <c r="H327" i="35"/>
  <c r="H328" i="35"/>
  <c r="H329" i="35"/>
  <c r="H330" i="35"/>
  <c r="H331" i="35"/>
  <c r="H332" i="35"/>
  <c r="H333" i="35"/>
  <c r="H334" i="35"/>
  <c r="H335" i="35"/>
  <c r="H336" i="35"/>
  <c r="H337" i="35"/>
  <c r="H338" i="35"/>
  <c r="H339" i="35"/>
  <c r="H340" i="35"/>
  <c r="H341" i="35"/>
  <c r="H342" i="35"/>
  <c r="H343" i="35"/>
  <c r="H344" i="35"/>
  <c r="H345" i="35"/>
  <c r="H346" i="35"/>
  <c r="H347" i="35"/>
  <c r="H348" i="35"/>
  <c r="H349" i="35"/>
  <c r="H350" i="35"/>
  <c r="H351" i="35"/>
  <c r="H352" i="35"/>
  <c r="H353" i="35"/>
  <c r="H354" i="35"/>
  <c r="H355" i="35"/>
  <c r="H356" i="35"/>
  <c r="H357" i="35"/>
  <c r="H358" i="35"/>
  <c r="H359" i="35"/>
  <c r="H360" i="35"/>
  <c r="H361" i="35"/>
  <c r="H362" i="35"/>
  <c r="H363" i="35"/>
  <c r="H364" i="35"/>
  <c r="H365" i="35"/>
  <c r="H366" i="35"/>
  <c r="H367" i="35"/>
  <c r="H368" i="35"/>
  <c r="H369" i="35"/>
  <c r="H370" i="35"/>
  <c r="H371" i="35"/>
  <c r="H372" i="35"/>
  <c r="H373" i="35"/>
  <c r="H374" i="35"/>
  <c r="H375" i="35"/>
  <c r="H376" i="35"/>
  <c r="H377" i="35"/>
  <c r="H378" i="35"/>
  <c r="H379" i="35"/>
  <c r="H380" i="35"/>
  <c r="H381" i="35"/>
  <c r="H382" i="35"/>
  <c r="H383" i="35"/>
  <c r="H384" i="35"/>
  <c r="H385" i="35"/>
  <c r="H386" i="35"/>
  <c r="H387" i="35"/>
  <c r="H388" i="35"/>
  <c r="H389" i="35"/>
  <c r="H390" i="35"/>
  <c r="H391" i="35"/>
  <c r="H392" i="35"/>
  <c r="H393" i="35"/>
  <c r="H394" i="35"/>
  <c r="H395" i="35"/>
  <c r="H396" i="35"/>
  <c r="H397" i="35"/>
  <c r="H398" i="35"/>
  <c r="H399" i="35"/>
  <c r="H400" i="35"/>
  <c r="H401" i="35"/>
  <c r="H402" i="35"/>
  <c r="H403" i="35"/>
  <c r="H404" i="35"/>
  <c r="H405" i="35"/>
  <c r="H406" i="35"/>
  <c r="H407" i="35"/>
  <c r="H408" i="35"/>
  <c r="H409" i="35"/>
  <c r="H410" i="35"/>
  <c r="H411" i="35"/>
  <c r="H412" i="35"/>
  <c r="H413" i="35"/>
  <c r="H414" i="35"/>
  <c r="H415" i="35"/>
  <c r="H416" i="35"/>
  <c r="H417" i="35"/>
  <c r="H418" i="35"/>
  <c r="H419" i="35"/>
  <c r="H420" i="35"/>
  <c r="H421" i="35"/>
  <c r="H422" i="35"/>
  <c r="H423" i="35"/>
  <c r="H424" i="35"/>
  <c r="H425" i="35"/>
  <c r="H426" i="35"/>
  <c r="H427" i="35"/>
  <c r="H428" i="35"/>
  <c r="H429" i="35"/>
  <c r="H430" i="35"/>
  <c r="H431" i="35"/>
  <c r="H432" i="35"/>
  <c r="H433" i="35"/>
  <c r="H434" i="35"/>
  <c r="H435" i="35"/>
  <c r="H436" i="35"/>
  <c r="H437" i="35"/>
  <c r="H438" i="35"/>
  <c r="H439" i="35"/>
  <c r="H440" i="35"/>
  <c r="H441" i="35"/>
  <c r="H442" i="35"/>
  <c r="H443" i="35"/>
  <c r="H444" i="35"/>
  <c r="H445" i="35"/>
  <c r="H446" i="35"/>
  <c r="H447" i="35"/>
  <c r="H448" i="35"/>
  <c r="H449" i="35"/>
  <c r="H450" i="35"/>
  <c r="H451" i="35"/>
  <c r="H452" i="35"/>
  <c r="H453" i="35"/>
  <c r="H454" i="35"/>
  <c r="H455" i="35"/>
  <c r="H456" i="35"/>
  <c r="H457" i="35"/>
  <c r="H458" i="35"/>
  <c r="H459" i="35"/>
  <c r="H460" i="35"/>
  <c r="H461" i="35"/>
  <c r="H462" i="35"/>
  <c r="H463" i="35"/>
  <c r="H464" i="35"/>
  <c r="H465" i="35"/>
  <c r="H466" i="35"/>
  <c r="H467" i="35"/>
  <c r="H468" i="35"/>
  <c r="H469" i="35"/>
  <c r="H470" i="35"/>
  <c r="H471" i="35"/>
  <c r="H472" i="35"/>
  <c r="H473" i="35"/>
  <c r="H474" i="35"/>
  <c r="H475" i="35"/>
  <c r="H476" i="35"/>
  <c r="H477" i="35"/>
  <c r="H478" i="35"/>
  <c r="H479" i="35"/>
  <c r="H480" i="35"/>
  <c r="H481" i="35"/>
  <c r="H482" i="35"/>
  <c r="H483" i="35"/>
  <c r="H484" i="35"/>
  <c r="H485" i="35"/>
  <c r="H486" i="35"/>
  <c r="H487" i="35"/>
  <c r="H488" i="35"/>
  <c r="H489" i="35"/>
  <c r="H490" i="35"/>
  <c r="H491" i="35"/>
  <c r="H492" i="35"/>
  <c r="H493" i="35"/>
  <c r="H494" i="35"/>
  <c r="H495" i="35"/>
  <c r="H496" i="35"/>
  <c r="H497" i="35"/>
  <c r="H498" i="35"/>
  <c r="H499" i="35"/>
  <c r="H500" i="35"/>
  <c r="H501" i="35"/>
  <c r="H502" i="35"/>
  <c r="H503" i="35"/>
  <c r="H504" i="35"/>
  <c r="H505" i="35"/>
  <c r="H506" i="35"/>
  <c r="H507" i="35"/>
  <c r="H508" i="35"/>
  <c r="H509" i="35"/>
  <c r="H510" i="35"/>
  <c r="H511" i="35"/>
  <c r="H512" i="35"/>
  <c r="H513" i="35"/>
  <c r="H514" i="35"/>
  <c r="H515" i="35"/>
  <c r="H516" i="35"/>
  <c r="H517" i="35"/>
  <c r="H518" i="35"/>
  <c r="H519" i="35"/>
  <c r="H520" i="35"/>
  <c r="H521" i="35"/>
  <c r="H522" i="35"/>
  <c r="H523" i="35"/>
  <c r="H524" i="35"/>
  <c r="H525" i="35"/>
  <c r="H526" i="35"/>
  <c r="H527" i="35"/>
  <c r="H528" i="35"/>
  <c r="H529" i="35"/>
  <c r="H530" i="35"/>
  <c r="H531" i="35"/>
  <c r="H532" i="35"/>
  <c r="H533" i="35"/>
  <c r="H534" i="35"/>
  <c r="H535" i="35"/>
  <c r="H536" i="35"/>
  <c r="H537" i="35"/>
  <c r="H538" i="35"/>
  <c r="H539" i="35"/>
  <c r="H540" i="35"/>
  <c r="H541" i="35"/>
  <c r="H542" i="35"/>
  <c r="H543" i="35"/>
  <c r="H544" i="35"/>
  <c r="H545" i="35"/>
  <c r="H546" i="35"/>
  <c r="H547" i="35"/>
  <c r="H548" i="35"/>
  <c r="H549" i="35"/>
  <c r="H550" i="35"/>
  <c r="H551" i="35"/>
  <c r="H552" i="35"/>
  <c r="H553" i="35"/>
  <c r="H554" i="35"/>
  <c r="H555" i="35"/>
  <c r="H556" i="35"/>
  <c r="H557" i="35"/>
  <c r="H558" i="35"/>
  <c r="H559" i="35"/>
  <c r="H560" i="35"/>
  <c r="H561" i="35"/>
  <c r="H562" i="35"/>
  <c r="H563" i="35"/>
  <c r="H564" i="35"/>
  <c r="H565" i="35"/>
  <c r="H566" i="35"/>
  <c r="H567" i="35"/>
  <c r="H568" i="35"/>
  <c r="H569" i="35"/>
  <c r="H570" i="35"/>
  <c r="H571" i="35"/>
  <c r="H572" i="35"/>
  <c r="H573" i="35"/>
  <c r="H574" i="35"/>
  <c r="H575" i="35"/>
  <c r="H576" i="35"/>
  <c r="H577" i="35"/>
  <c r="H578" i="35"/>
  <c r="H579" i="35"/>
  <c r="H580" i="35"/>
  <c r="H581" i="35"/>
  <c r="H582" i="35"/>
  <c r="H583" i="35"/>
  <c r="H584" i="35"/>
  <c r="H585" i="35"/>
  <c r="H586" i="35"/>
  <c r="H587" i="35"/>
  <c r="H588" i="35"/>
  <c r="H589" i="35"/>
  <c r="H590" i="35"/>
  <c r="H591" i="35"/>
  <c r="H592" i="35"/>
  <c r="H593" i="35"/>
  <c r="H594" i="35"/>
  <c r="H595" i="35"/>
  <c r="H596" i="35"/>
  <c r="H597" i="35"/>
  <c r="H598" i="35"/>
  <c r="H599" i="35"/>
  <c r="H600" i="35"/>
  <c r="H601" i="35"/>
  <c r="H602" i="35"/>
  <c r="H603" i="35"/>
  <c r="H604" i="35"/>
  <c r="H605" i="35"/>
  <c r="H606" i="35"/>
  <c r="H607" i="35"/>
  <c r="H608" i="35"/>
  <c r="H609" i="35"/>
  <c r="H610" i="35"/>
  <c r="H611" i="35"/>
  <c r="H612" i="35"/>
  <c r="H613" i="35"/>
  <c r="H614" i="35"/>
  <c r="H615" i="35"/>
  <c r="H616" i="35"/>
  <c r="H617" i="35"/>
  <c r="H618" i="35"/>
  <c r="H619" i="35"/>
  <c r="H620" i="35"/>
  <c r="H621" i="35"/>
  <c r="H622" i="35"/>
  <c r="H623" i="35"/>
  <c r="H624" i="35"/>
  <c r="H625" i="35"/>
  <c r="H626" i="35"/>
  <c r="H627" i="35"/>
  <c r="H628" i="35"/>
  <c r="H629" i="35"/>
  <c r="H630" i="35"/>
  <c r="H631" i="35"/>
  <c r="H632" i="35"/>
  <c r="H633" i="35"/>
  <c r="H634" i="35"/>
  <c r="H635" i="35"/>
  <c r="H636" i="35"/>
  <c r="H637" i="35"/>
  <c r="H638" i="35"/>
  <c r="H639" i="35"/>
  <c r="H640" i="35"/>
  <c r="H641" i="35"/>
  <c r="H642" i="35"/>
  <c r="H643" i="35"/>
  <c r="H644" i="35"/>
  <c r="H645" i="35"/>
  <c r="H646" i="35"/>
  <c r="H647" i="35"/>
  <c r="H648" i="35"/>
  <c r="H649" i="35"/>
  <c r="H650" i="35"/>
  <c r="H651" i="35"/>
  <c r="H652" i="35"/>
  <c r="H653" i="35"/>
  <c r="H654" i="35"/>
  <c r="H655" i="35"/>
  <c r="H656" i="35"/>
  <c r="H657" i="35"/>
  <c r="H658" i="35"/>
  <c r="H659" i="35"/>
  <c r="H660" i="35"/>
  <c r="H661" i="35"/>
  <c r="H662" i="35"/>
  <c r="H663" i="35"/>
  <c r="H664" i="35"/>
  <c r="H665" i="35"/>
  <c r="H666" i="35"/>
  <c r="H667" i="35"/>
  <c r="H668" i="35"/>
  <c r="H669" i="35"/>
  <c r="H670" i="35"/>
  <c r="H671" i="35"/>
  <c r="H672" i="35"/>
  <c r="H673" i="35"/>
  <c r="H674" i="35"/>
  <c r="H675" i="35"/>
  <c r="H676" i="35"/>
  <c r="H677" i="35"/>
  <c r="H678" i="35"/>
  <c r="H679" i="35"/>
  <c r="H680" i="35"/>
  <c r="H681" i="35"/>
  <c r="H682" i="35"/>
  <c r="H683" i="35"/>
  <c r="H684" i="35"/>
  <c r="H685" i="35"/>
  <c r="H686" i="35"/>
  <c r="H687" i="35"/>
  <c r="H688" i="35"/>
  <c r="H689" i="35"/>
  <c r="H690" i="35"/>
  <c r="H691" i="35"/>
  <c r="H692" i="35"/>
  <c r="H693" i="35"/>
  <c r="H694" i="35"/>
  <c r="H695" i="35"/>
  <c r="H696" i="35"/>
  <c r="H697" i="35"/>
  <c r="H698" i="35"/>
  <c r="H699" i="35"/>
  <c r="H700" i="35"/>
  <c r="H701" i="35"/>
  <c r="H702" i="35"/>
  <c r="H703" i="35"/>
  <c r="H704" i="35"/>
  <c r="H705" i="35"/>
  <c r="H706" i="35"/>
  <c r="H707" i="35"/>
  <c r="H708" i="35"/>
  <c r="H709" i="35"/>
  <c r="H710" i="35"/>
  <c r="H711" i="35"/>
  <c r="H712" i="35"/>
  <c r="H713" i="35"/>
  <c r="H714" i="35"/>
  <c r="H715" i="35"/>
  <c r="H716" i="35"/>
  <c r="H717" i="35"/>
  <c r="H718" i="35"/>
  <c r="H719" i="35"/>
  <c r="H720" i="35"/>
  <c r="H721" i="35"/>
  <c r="H722" i="35"/>
  <c r="H723" i="35"/>
  <c r="H724" i="35"/>
  <c r="H725" i="35"/>
  <c r="H726" i="35"/>
  <c r="H727" i="35"/>
  <c r="H728" i="35"/>
  <c r="H729" i="35"/>
  <c r="H730" i="35"/>
  <c r="H731" i="35"/>
  <c r="H732" i="35"/>
  <c r="H733" i="35"/>
  <c r="H734" i="35"/>
  <c r="H735" i="35"/>
  <c r="H736" i="35"/>
  <c r="H737" i="35"/>
  <c r="H738" i="35"/>
  <c r="H739" i="35"/>
  <c r="H740" i="35"/>
  <c r="H741" i="35"/>
  <c r="H742" i="35"/>
  <c r="H743" i="35"/>
  <c r="H744" i="35"/>
  <c r="H745" i="35"/>
  <c r="H746" i="35"/>
  <c r="H747" i="35"/>
  <c r="H748" i="35"/>
  <c r="H749" i="35"/>
  <c r="H750" i="35"/>
  <c r="H751" i="35"/>
  <c r="H752" i="35"/>
  <c r="H753" i="35"/>
  <c r="H754" i="35"/>
  <c r="H755" i="35"/>
  <c r="H756" i="35"/>
  <c r="H757" i="35"/>
  <c r="H758" i="35"/>
  <c r="H759" i="35"/>
  <c r="H760" i="35"/>
  <c r="H761" i="35"/>
  <c r="H762" i="35"/>
  <c r="H763" i="35"/>
  <c r="H764" i="35"/>
  <c r="H765" i="35"/>
  <c r="H766" i="35"/>
  <c r="H767" i="35"/>
  <c r="H768" i="35"/>
  <c r="H769" i="35"/>
  <c r="H770" i="35"/>
  <c r="H771" i="35"/>
  <c r="H772" i="35"/>
  <c r="H773" i="35"/>
  <c r="H774" i="35"/>
  <c r="H775" i="35"/>
  <c r="H776" i="35"/>
  <c r="H777" i="35"/>
  <c r="H778" i="35"/>
  <c r="H779" i="35"/>
  <c r="H780" i="35"/>
  <c r="H781" i="35"/>
  <c r="H782" i="35"/>
  <c r="H783" i="35"/>
  <c r="H784" i="35"/>
  <c r="H785" i="35"/>
  <c r="H786" i="35"/>
  <c r="H787" i="35"/>
  <c r="H788" i="35"/>
  <c r="H789" i="35"/>
  <c r="H790" i="35"/>
  <c r="H791" i="35"/>
  <c r="H792" i="35"/>
  <c r="H793" i="35"/>
  <c r="H794" i="35"/>
  <c r="H795" i="35"/>
  <c r="H796" i="35"/>
  <c r="H797" i="35"/>
  <c r="H798" i="35"/>
  <c r="H799" i="35"/>
  <c r="H800" i="35"/>
  <c r="H801" i="35"/>
  <c r="H802" i="35"/>
  <c r="H803" i="35"/>
  <c r="H804" i="35"/>
  <c r="H805" i="35"/>
  <c r="H806" i="35"/>
  <c r="H807" i="35"/>
  <c r="H808" i="35"/>
  <c r="H809" i="35"/>
  <c r="H810" i="35"/>
  <c r="H811" i="35"/>
  <c r="H812" i="35"/>
  <c r="H813" i="35"/>
  <c r="H814" i="35"/>
  <c r="H815" i="35"/>
  <c r="H816" i="35"/>
  <c r="H817" i="35"/>
  <c r="H818" i="35"/>
  <c r="H819" i="35"/>
  <c r="H820" i="35"/>
  <c r="H821" i="35"/>
  <c r="H822" i="35"/>
  <c r="H823" i="35"/>
  <c r="H824" i="35"/>
  <c r="H825" i="35"/>
  <c r="H826" i="35"/>
  <c r="H827" i="35"/>
  <c r="H828" i="35"/>
  <c r="H829" i="35"/>
  <c r="H830" i="35"/>
  <c r="H831" i="35"/>
  <c r="H832" i="35"/>
  <c r="H833" i="35"/>
  <c r="H834" i="35"/>
  <c r="H835" i="35"/>
  <c r="H836" i="35"/>
  <c r="H837" i="35"/>
  <c r="H838" i="35"/>
  <c r="H839" i="35"/>
  <c r="H840" i="35"/>
  <c r="H841" i="35"/>
  <c r="H842" i="35"/>
  <c r="H843" i="35"/>
  <c r="H844" i="35"/>
  <c r="H845" i="35"/>
  <c r="H846" i="35"/>
  <c r="H847" i="35"/>
  <c r="H848" i="35"/>
  <c r="H849" i="35"/>
  <c r="H850" i="35"/>
  <c r="H851" i="35"/>
  <c r="H852" i="35"/>
  <c r="H853" i="35"/>
  <c r="H854" i="35"/>
  <c r="H855" i="35"/>
  <c r="H856" i="35"/>
  <c r="H857" i="35"/>
  <c r="H858" i="35"/>
  <c r="H859" i="35"/>
  <c r="H860" i="35"/>
  <c r="H861" i="35"/>
  <c r="H862" i="35"/>
  <c r="H863" i="35"/>
  <c r="H864" i="35"/>
  <c r="H865" i="35"/>
  <c r="H866" i="35"/>
  <c r="H867" i="35"/>
  <c r="H868" i="35"/>
  <c r="H869" i="35"/>
  <c r="H870" i="35"/>
  <c r="H871" i="35"/>
  <c r="H872" i="35"/>
  <c r="H873" i="35"/>
  <c r="H874" i="35"/>
  <c r="H875" i="35"/>
  <c r="H876" i="35"/>
  <c r="H877" i="35"/>
  <c r="H878" i="35"/>
  <c r="H879" i="35"/>
  <c r="H880" i="35"/>
  <c r="H881" i="35"/>
  <c r="H882" i="35"/>
  <c r="H883" i="35"/>
  <c r="H884" i="35"/>
  <c r="H885" i="35"/>
  <c r="H886" i="35"/>
  <c r="H887" i="35"/>
  <c r="H888" i="35"/>
  <c r="H889" i="35"/>
  <c r="H890" i="35"/>
  <c r="H891" i="35"/>
  <c r="H892" i="35"/>
  <c r="H893" i="35"/>
  <c r="H894" i="35"/>
  <c r="H895" i="35"/>
  <c r="H896" i="35"/>
  <c r="H897" i="35"/>
  <c r="H898" i="35"/>
  <c r="H899" i="35"/>
  <c r="H900" i="35"/>
  <c r="H901" i="35"/>
  <c r="H902" i="35"/>
  <c r="H903" i="35"/>
  <c r="H904" i="35"/>
  <c r="H905" i="35"/>
  <c r="H906" i="35"/>
  <c r="H907" i="35"/>
  <c r="H908" i="35"/>
  <c r="H909" i="35"/>
  <c r="H910" i="35"/>
  <c r="H911" i="35"/>
  <c r="H912" i="35"/>
  <c r="H913" i="35"/>
  <c r="H914" i="35"/>
  <c r="H915" i="35"/>
  <c r="H916" i="35"/>
  <c r="H917" i="35"/>
  <c r="H918" i="35"/>
  <c r="H919" i="35"/>
  <c r="H920" i="35"/>
  <c r="H921" i="35"/>
  <c r="H922" i="35"/>
  <c r="H923" i="35"/>
  <c r="H924" i="35"/>
  <c r="H925" i="35"/>
  <c r="H926" i="35"/>
  <c r="H927" i="35"/>
  <c r="H928" i="35"/>
  <c r="H929" i="35"/>
  <c r="H930" i="35"/>
  <c r="H931" i="35"/>
  <c r="H932" i="35"/>
  <c r="H933" i="35"/>
  <c r="H934" i="35"/>
  <c r="H935" i="35"/>
  <c r="H936" i="35"/>
  <c r="H937" i="35"/>
  <c r="H938" i="35"/>
  <c r="H939" i="35"/>
  <c r="H940" i="35"/>
  <c r="H941" i="35"/>
  <c r="H942" i="35"/>
  <c r="H943" i="35"/>
  <c r="H944" i="35"/>
  <c r="H945" i="35"/>
  <c r="H946" i="35"/>
  <c r="H947" i="35"/>
  <c r="H948" i="35"/>
  <c r="H949" i="35"/>
  <c r="H950" i="35"/>
  <c r="H951" i="35"/>
  <c r="H952" i="35"/>
  <c r="H953" i="35"/>
  <c r="H954" i="35"/>
  <c r="H955" i="35"/>
  <c r="H956" i="35"/>
  <c r="H957" i="35"/>
  <c r="H958" i="35"/>
  <c r="H959" i="35"/>
  <c r="H960" i="35"/>
  <c r="H961" i="35"/>
  <c r="H962" i="35"/>
  <c r="H963" i="35"/>
  <c r="H964" i="35"/>
  <c r="H965" i="35"/>
  <c r="H966" i="35"/>
  <c r="H967" i="35"/>
  <c r="H968" i="35"/>
  <c r="H969" i="35"/>
  <c r="H970" i="35"/>
  <c r="H971" i="35"/>
  <c r="H972" i="35"/>
  <c r="H973" i="35"/>
  <c r="H974" i="35"/>
  <c r="H975" i="35"/>
  <c r="H976" i="35"/>
  <c r="H977" i="35"/>
  <c r="H978" i="35"/>
  <c r="H979" i="35"/>
  <c r="H980" i="35"/>
  <c r="H981" i="35"/>
  <c r="H982" i="35"/>
  <c r="H983" i="35"/>
  <c r="H984" i="35"/>
  <c r="H985" i="35"/>
  <c r="H986" i="35"/>
  <c r="H987" i="35"/>
  <c r="H988" i="35"/>
  <c r="H989" i="35"/>
  <c r="H990" i="35"/>
  <c r="H991" i="35"/>
  <c r="H992" i="35"/>
  <c r="H993" i="35"/>
  <c r="H994" i="35"/>
  <c r="H995" i="35"/>
  <c r="H996" i="35"/>
  <c r="H997" i="35"/>
  <c r="H998" i="35"/>
  <c r="H999" i="35"/>
  <c r="H1000" i="35"/>
  <c r="H1001" i="35"/>
  <c r="H1002" i="35"/>
  <c r="H1003" i="35"/>
  <c r="H1004" i="35"/>
  <c r="H1005" i="35"/>
  <c r="H1006" i="35"/>
  <c r="H1007" i="35"/>
  <c r="H1008" i="35"/>
  <c r="H1009" i="35"/>
  <c r="H1010" i="35"/>
  <c r="H1011" i="35"/>
  <c r="H1012" i="35"/>
  <c r="H1013" i="35"/>
  <c r="H1014" i="35"/>
  <c r="H1015" i="35"/>
  <c r="H1016" i="35"/>
  <c r="H1017" i="35"/>
  <c r="H1018" i="35"/>
  <c r="H1019" i="35"/>
  <c r="H1020" i="35"/>
  <c r="H1021" i="35"/>
  <c r="H1022" i="35"/>
  <c r="H1023" i="35"/>
  <c r="H1024" i="35"/>
  <c r="H1025" i="35"/>
  <c r="H1026" i="35"/>
  <c r="H1027" i="35"/>
  <c r="H1028" i="35"/>
  <c r="H1029" i="35"/>
  <c r="H1030" i="35"/>
  <c r="H1031" i="35"/>
  <c r="H1032" i="35"/>
  <c r="H1033" i="35"/>
  <c r="H1034" i="35"/>
  <c r="H1035" i="35"/>
  <c r="H1036" i="35"/>
  <c r="H1037" i="35"/>
  <c r="H1038" i="35"/>
  <c r="H1039" i="35"/>
  <c r="H1040" i="35"/>
  <c r="H1041" i="35"/>
  <c r="H1042" i="35"/>
  <c r="H1043" i="35"/>
  <c r="H1044" i="35"/>
  <c r="H1045" i="35"/>
  <c r="H1046" i="35"/>
  <c r="H1047" i="35"/>
  <c r="H1048" i="35"/>
  <c r="H1049" i="35"/>
  <c r="H1050" i="35"/>
  <c r="H1051" i="35"/>
  <c r="H1052" i="35"/>
  <c r="H1053" i="35"/>
  <c r="H1054" i="35"/>
  <c r="H1055" i="35"/>
  <c r="H1056" i="35"/>
  <c r="H1057" i="35"/>
  <c r="H1058" i="35"/>
  <c r="H1059" i="35"/>
  <c r="H1060" i="35"/>
  <c r="H1061" i="35"/>
  <c r="H1062" i="35"/>
  <c r="H1063" i="35"/>
  <c r="H1064" i="35"/>
  <c r="H1065" i="35"/>
  <c r="H1066" i="35"/>
  <c r="H1067" i="35"/>
  <c r="H1068" i="35"/>
  <c r="H1069" i="35"/>
  <c r="H1070" i="35"/>
  <c r="H1071" i="35"/>
  <c r="H1072" i="35"/>
  <c r="H1073" i="35"/>
  <c r="H1074" i="35"/>
  <c r="H1075" i="35"/>
  <c r="H1076" i="35"/>
  <c r="H1077" i="35"/>
  <c r="H1078" i="35"/>
  <c r="H1079" i="35"/>
  <c r="H1080" i="35"/>
  <c r="H1081" i="35"/>
  <c r="H1082" i="35"/>
  <c r="H1083" i="35"/>
  <c r="H1084" i="35"/>
  <c r="H1085" i="35"/>
  <c r="H1086" i="35"/>
  <c r="H1087" i="35"/>
  <c r="H1088" i="35"/>
  <c r="H1089" i="35"/>
  <c r="H1090" i="35"/>
  <c r="H1091" i="35"/>
  <c r="H1092" i="35"/>
  <c r="H1093" i="35"/>
  <c r="H1094" i="35"/>
  <c r="H1095" i="35"/>
  <c r="H1096" i="35"/>
  <c r="H1097" i="35"/>
  <c r="H1098" i="35"/>
  <c r="H1099" i="35"/>
  <c r="H1100" i="35"/>
  <c r="H1101" i="35"/>
  <c r="H1102" i="35"/>
  <c r="H1103" i="35"/>
  <c r="H1104" i="35"/>
  <c r="H1105" i="35"/>
  <c r="H1106" i="35"/>
  <c r="H1107" i="35"/>
  <c r="H1108" i="35"/>
  <c r="H1109" i="35"/>
  <c r="H1110" i="35"/>
  <c r="H1111" i="35"/>
  <c r="H1112" i="35"/>
  <c r="H1113" i="35"/>
  <c r="H1114" i="35"/>
  <c r="H1115" i="35"/>
  <c r="H1116" i="35"/>
  <c r="H1117" i="35"/>
  <c r="H1118" i="35"/>
  <c r="H1119" i="35"/>
  <c r="H1120" i="35"/>
  <c r="H1121" i="35"/>
  <c r="H1122" i="35"/>
  <c r="H1123" i="35"/>
  <c r="H1124" i="35"/>
  <c r="H1125" i="35"/>
  <c r="H1126" i="35"/>
  <c r="H1127" i="35"/>
  <c r="H1128" i="35"/>
  <c r="H1129" i="35"/>
  <c r="H1130" i="35"/>
  <c r="H1131" i="35"/>
  <c r="H1132" i="35"/>
  <c r="H1133" i="35"/>
  <c r="H1134" i="35"/>
  <c r="H1135" i="35"/>
  <c r="H1136" i="35"/>
  <c r="H1137" i="35"/>
  <c r="H1138" i="35"/>
  <c r="H1139" i="35"/>
  <c r="H1140" i="35"/>
  <c r="H1141" i="35"/>
  <c r="H1142" i="35"/>
  <c r="H1143" i="35"/>
  <c r="H1144" i="35"/>
  <c r="H1145" i="35"/>
  <c r="H1146" i="35"/>
  <c r="H1147" i="35"/>
  <c r="H1148" i="35"/>
  <c r="H1149" i="35"/>
  <c r="H1150" i="35"/>
  <c r="H1151" i="35"/>
  <c r="H1152" i="35"/>
  <c r="H1153" i="35"/>
  <c r="H1154" i="35"/>
  <c r="H1155" i="35"/>
  <c r="H1156" i="35"/>
  <c r="H1157" i="35"/>
  <c r="H1158" i="35"/>
  <c r="H1159" i="35"/>
  <c r="H1160" i="35"/>
  <c r="H1161" i="35"/>
  <c r="H1162" i="35"/>
  <c r="H1163" i="35"/>
  <c r="H1164" i="35"/>
  <c r="H1165" i="35"/>
  <c r="H1166" i="35"/>
  <c r="H1167" i="35"/>
  <c r="H1168" i="35"/>
  <c r="H1169" i="35"/>
  <c r="H1170" i="35"/>
  <c r="H1171" i="35"/>
  <c r="H1172" i="35"/>
  <c r="H1173" i="35"/>
  <c r="H1174" i="35"/>
  <c r="H1175" i="35"/>
  <c r="H1176" i="35"/>
  <c r="H1177" i="35"/>
  <c r="H1178" i="35"/>
  <c r="H1179" i="35"/>
  <c r="H1180" i="35"/>
  <c r="H1181" i="35"/>
  <c r="H1182" i="35"/>
  <c r="H1183" i="35"/>
  <c r="H1184" i="35"/>
  <c r="H1185" i="35"/>
  <c r="H1186" i="35"/>
  <c r="H1187" i="35"/>
  <c r="H1188" i="35"/>
  <c r="H1189" i="35"/>
  <c r="H1190" i="35"/>
  <c r="H1191" i="35"/>
  <c r="H1192" i="35"/>
  <c r="H1193" i="35"/>
  <c r="H1194" i="35"/>
  <c r="H1195" i="35"/>
  <c r="H1196" i="35"/>
  <c r="H1197" i="35"/>
  <c r="H1198" i="35"/>
  <c r="H1199" i="35"/>
  <c r="H1200" i="35"/>
  <c r="H1201" i="35"/>
  <c r="H1202" i="35"/>
  <c r="H1203" i="35"/>
  <c r="H1204" i="35"/>
  <c r="H1205" i="35"/>
  <c r="H1206" i="35"/>
  <c r="H1207" i="35"/>
  <c r="H1208" i="35"/>
  <c r="H1209" i="35"/>
  <c r="H1210" i="35"/>
  <c r="H1211" i="35"/>
  <c r="H1212" i="35"/>
  <c r="H1213" i="35"/>
  <c r="H1214" i="35"/>
  <c r="H1215" i="35"/>
  <c r="H1216" i="35"/>
  <c r="H1217" i="35"/>
  <c r="H1218" i="35"/>
  <c r="H1219" i="35"/>
  <c r="H1220" i="35"/>
  <c r="H1221" i="35"/>
  <c r="H1222" i="35"/>
  <c r="H1223" i="35"/>
  <c r="H1224" i="35"/>
  <c r="H1225" i="35"/>
  <c r="H1226" i="35"/>
  <c r="H1227" i="35"/>
  <c r="H1228" i="35"/>
  <c r="H1229" i="35"/>
  <c r="H1230" i="35"/>
  <c r="H1231" i="35"/>
  <c r="H1232" i="35"/>
  <c r="H1233" i="35"/>
  <c r="H1234" i="35"/>
  <c r="H1235" i="35"/>
  <c r="H1236" i="35"/>
  <c r="H1237" i="35"/>
  <c r="H1238" i="35"/>
  <c r="H1239" i="35"/>
  <c r="H1240" i="35"/>
  <c r="H1241" i="35"/>
  <c r="H1242" i="35"/>
  <c r="H1243" i="35"/>
  <c r="H1244" i="35"/>
  <c r="H1245" i="35"/>
  <c r="H1246" i="35"/>
  <c r="H1247" i="35"/>
  <c r="H1248" i="35"/>
  <c r="H1249" i="35"/>
  <c r="H1250" i="35"/>
  <c r="H1251" i="35"/>
  <c r="H1252" i="35"/>
  <c r="H1253" i="35"/>
  <c r="H1254" i="35"/>
  <c r="H1255" i="35"/>
  <c r="H1256" i="35"/>
  <c r="H1257" i="35"/>
  <c r="H1258" i="35"/>
  <c r="H1259" i="35"/>
  <c r="H1260" i="35"/>
  <c r="H1261" i="35"/>
  <c r="H1262" i="35"/>
  <c r="H1263" i="35"/>
  <c r="H1264" i="35"/>
  <c r="H1265" i="35"/>
  <c r="H1266" i="35"/>
  <c r="H1267" i="35"/>
  <c r="H1268" i="35"/>
  <c r="H1269" i="35"/>
  <c r="H1270" i="35"/>
  <c r="H1271" i="35"/>
  <c r="H1272" i="35"/>
  <c r="H1273" i="35"/>
  <c r="H1274" i="35"/>
  <c r="H1275" i="35"/>
  <c r="H1276" i="35"/>
  <c r="H1277" i="35"/>
  <c r="H1278" i="35"/>
  <c r="H1279" i="35"/>
  <c r="H1280" i="35"/>
  <c r="H1281" i="35"/>
  <c r="H1282" i="35"/>
  <c r="H1283" i="35"/>
  <c r="H1284" i="35"/>
  <c r="H1285" i="35"/>
  <c r="H1286" i="35"/>
  <c r="H1287" i="35"/>
  <c r="H1288" i="35"/>
  <c r="H1289" i="35"/>
  <c r="H1290" i="35"/>
  <c r="H1291" i="35"/>
  <c r="H1292" i="35"/>
  <c r="H1293" i="35"/>
  <c r="H1294" i="35"/>
  <c r="H1295" i="35"/>
  <c r="H1296" i="35"/>
  <c r="H1297" i="35"/>
  <c r="H1298" i="35"/>
  <c r="H1299" i="35"/>
  <c r="H1300" i="35"/>
  <c r="H1301" i="35"/>
  <c r="H1302" i="35"/>
  <c r="H1303" i="35"/>
  <c r="H1304" i="35"/>
  <c r="H1305" i="35"/>
  <c r="H1306" i="35"/>
  <c r="H1307" i="35"/>
  <c r="H1308" i="35"/>
  <c r="H1309" i="35"/>
  <c r="H1310" i="35"/>
  <c r="H1311" i="35"/>
  <c r="H1312" i="35"/>
  <c r="H1313" i="35"/>
  <c r="H1314" i="35"/>
  <c r="H1315" i="35"/>
  <c r="H1316" i="35"/>
  <c r="H1317" i="35"/>
  <c r="H1318" i="35"/>
  <c r="H1319" i="35"/>
  <c r="H1320" i="35"/>
  <c r="H1321" i="35"/>
  <c r="H1322" i="35"/>
  <c r="H1323" i="35"/>
  <c r="H1324" i="35"/>
  <c r="H1325" i="35"/>
  <c r="H1326" i="35"/>
  <c r="H1327" i="35"/>
  <c r="H1328" i="35"/>
  <c r="H1329" i="35"/>
  <c r="H1330" i="35"/>
  <c r="H1331" i="35"/>
  <c r="H1332" i="35"/>
  <c r="H1333" i="35"/>
  <c r="H1334" i="35"/>
  <c r="H1335" i="35"/>
  <c r="H1336" i="35"/>
  <c r="H1337" i="35"/>
  <c r="H1338" i="35"/>
  <c r="H1339" i="35"/>
  <c r="H1340" i="35"/>
  <c r="H1341" i="35"/>
  <c r="H1342" i="35"/>
  <c r="H1343" i="35"/>
  <c r="H1344" i="35"/>
  <c r="H1345" i="35"/>
  <c r="H1346" i="35"/>
  <c r="H1347" i="35"/>
  <c r="H1348" i="35"/>
  <c r="H1349" i="35"/>
  <c r="H1350" i="35"/>
  <c r="H1351" i="35"/>
  <c r="H1352" i="35"/>
  <c r="H1353" i="35"/>
  <c r="H1354" i="35"/>
  <c r="H1355" i="35"/>
  <c r="H1356" i="35"/>
  <c r="H1357" i="35"/>
  <c r="H1358" i="35"/>
  <c r="H1359" i="35"/>
  <c r="H1360" i="35"/>
  <c r="H1361" i="35"/>
  <c r="H1362" i="35"/>
  <c r="H1363" i="35"/>
  <c r="H1364" i="35"/>
  <c r="H1365" i="35"/>
  <c r="H1366" i="35"/>
  <c r="H1367" i="35"/>
  <c r="H1368" i="35"/>
  <c r="H1369" i="35"/>
  <c r="H1370" i="35"/>
  <c r="H1371" i="35"/>
  <c r="H1372" i="35"/>
  <c r="H1373" i="35"/>
  <c r="H1374" i="35"/>
  <c r="H1375" i="35"/>
  <c r="H1376" i="35"/>
  <c r="H1377" i="35"/>
  <c r="H1378" i="35"/>
  <c r="H1379" i="35"/>
  <c r="H1380" i="35"/>
  <c r="H1381" i="35"/>
  <c r="H1382" i="35"/>
  <c r="H1383" i="35"/>
  <c r="H1384" i="35"/>
  <c r="H1385" i="35"/>
  <c r="H1386" i="35"/>
  <c r="H1387" i="35"/>
  <c r="H1388" i="35"/>
  <c r="H1389" i="35"/>
  <c r="H1390" i="35"/>
  <c r="H1391" i="35"/>
  <c r="H1392" i="35"/>
  <c r="H1393" i="35"/>
  <c r="H1394" i="35"/>
  <c r="H1395" i="35"/>
  <c r="H1396" i="35"/>
  <c r="H1397" i="35"/>
  <c r="H1398" i="35"/>
  <c r="H1399" i="35"/>
  <c r="H1400" i="35"/>
  <c r="H1401" i="35"/>
  <c r="H1402" i="35"/>
  <c r="H1403" i="35"/>
  <c r="H1404" i="35"/>
  <c r="H1405" i="35"/>
  <c r="H1406" i="35"/>
  <c r="H1407" i="35"/>
  <c r="H1408" i="35"/>
  <c r="H1409" i="35"/>
  <c r="H1410" i="35"/>
  <c r="H1411" i="35"/>
  <c r="H1412" i="35"/>
  <c r="H1413" i="35"/>
  <c r="H1414" i="35"/>
  <c r="H1415" i="35"/>
  <c r="H1416" i="35"/>
  <c r="H1417" i="35"/>
  <c r="H1418" i="35"/>
  <c r="H1419" i="35"/>
  <c r="H1420" i="35"/>
  <c r="H1421" i="35"/>
  <c r="H1422" i="35"/>
  <c r="H1423" i="35"/>
  <c r="H1424" i="35"/>
  <c r="H1425" i="35"/>
  <c r="H1426" i="35"/>
  <c r="H1427" i="35"/>
  <c r="H1428" i="35"/>
  <c r="H1429" i="35"/>
  <c r="H1430" i="35"/>
  <c r="H1431" i="35"/>
  <c r="H1432" i="35"/>
  <c r="H1433" i="35"/>
  <c r="H1434" i="35"/>
  <c r="H1435" i="35"/>
  <c r="H1436" i="35"/>
  <c r="H1437" i="35"/>
  <c r="H1438" i="35"/>
  <c r="H1439" i="35"/>
  <c r="H1440" i="35"/>
  <c r="H1441" i="35"/>
  <c r="H1442" i="35"/>
  <c r="H1443" i="35"/>
  <c r="H1444" i="35"/>
  <c r="H1445" i="35"/>
  <c r="H1446" i="35"/>
  <c r="H1447" i="35"/>
  <c r="H1448" i="35"/>
  <c r="H1449" i="35"/>
  <c r="H1450" i="35"/>
  <c r="H1451" i="35"/>
  <c r="H1452" i="35"/>
  <c r="H1453" i="35"/>
  <c r="H1454" i="35"/>
  <c r="H1455" i="35"/>
  <c r="H1456" i="35"/>
  <c r="H1457" i="35"/>
  <c r="H1458" i="35"/>
  <c r="H1459" i="35"/>
  <c r="H1460" i="35"/>
  <c r="H1461" i="35"/>
  <c r="H1462" i="35"/>
  <c r="H1463" i="35"/>
  <c r="H1464" i="35"/>
  <c r="H1465" i="35"/>
  <c r="H1466" i="35"/>
  <c r="H1467" i="35"/>
  <c r="H1468" i="35"/>
  <c r="H1469" i="35"/>
  <c r="H1470" i="35"/>
  <c r="H1471" i="35"/>
  <c r="H1472" i="35"/>
  <c r="H1473" i="35"/>
  <c r="H1474" i="35"/>
  <c r="H1475" i="35"/>
  <c r="H1476" i="35"/>
  <c r="H1477" i="35"/>
  <c r="H1478" i="35"/>
  <c r="H1479" i="35"/>
  <c r="H1480" i="35"/>
  <c r="H1481" i="35"/>
  <c r="H1482" i="35"/>
  <c r="H1483" i="35"/>
  <c r="H1484" i="35"/>
  <c r="H1485" i="35"/>
  <c r="H1486" i="35"/>
  <c r="H1487" i="35"/>
  <c r="H1488" i="35"/>
  <c r="H1489" i="35"/>
  <c r="H1490" i="35"/>
  <c r="H1491" i="35"/>
  <c r="H1492" i="35"/>
  <c r="H1493" i="35"/>
  <c r="H1494" i="35"/>
  <c r="H1495" i="35"/>
  <c r="H1496" i="35"/>
  <c r="H1497" i="35"/>
  <c r="H1498" i="35"/>
  <c r="H1499" i="35"/>
  <c r="H1500" i="35"/>
  <c r="H1501" i="35"/>
  <c r="H1502" i="35"/>
  <c r="H1503" i="35"/>
  <c r="H1504" i="35"/>
  <c r="H1505" i="35"/>
  <c r="H1506" i="35"/>
  <c r="H1507" i="35"/>
  <c r="H1508" i="35"/>
  <c r="H1509" i="35"/>
  <c r="H1510" i="35"/>
  <c r="H1511" i="35"/>
  <c r="H1512" i="35"/>
  <c r="H1513" i="35"/>
  <c r="H1514" i="35"/>
  <c r="H1515" i="35"/>
  <c r="H1516" i="35"/>
  <c r="H1517" i="35"/>
  <c r="H1518" i="35"/>
  <c r="H1519" i="35"/>
  <c r="H1520" i="35"/>
  <c r="H1521" i="35"/>
  <c r="H1522" i="35"/>
  <c r="H1523" i="35"/>
  <c r="H1524" i="35"/>
  <c r="H1525" i="35"/>
  <c r="H1526" i="35"/>
  <c r="H1527" i="35"/>
  <c r="H1528" i="35"/>
  <c r="H1529" i="35"/>
  <c r="H1530" i="35"/>
  <c r="H1531" i="35"/>
  <c r="H1532" i="35"/>
  <c r="H1533" i="35"/>
  <c r="H1534" i="35"/>
  <c r="H1535" i="35"/>
  <c r="H1536" i="35"/>
  <c r="H1537" i="35"/>
  <c r="H1538" i="35"/>
  <c r="H1539" i="35"/>
  <c r="H1540" i="35"/>
  <c r="H1541" i="35"/>
  <c r="H1542" i="35"/>
  <c r="H1543" i="35"/>
  <c r="H1544" i="35"/>
  <c r="H1545" i="35"/>
  <c r="H1546" i="35"/>
  <c r="H1547" i="35"/>
  <c r="H1548" i="35"/>
  <c r="H1549" i="35"/>
  <c r="H1550" i="35"/>
  <c r="H1551" i="35"/>
  <c r="H1552" i="35"/>
  <c r="H1553" i="35"/>
  <c r="H1554" i="35"/>
  <c r="H1555" i="35"/>
  <c r="H1556" i="35"/>
  <c r="H1557" i="35"/>
  <c r="H1558" i="35"/>
  <c r="H1559" i="35"/>
  <c r="H1560" i="35"/>
  <c r="H1561" i="35"/>
  <c r="H1562" i="35"/>
  <c r="H1563" i="35"/>
  <c r="H1564" i="35"/>
  <c r="H1565" i="35"/>
  <c r="H1566" i="35"/>
  <c r="H1567" i="35"/>
  <c r="H1568" i="35"/>
  <c r="H1569" i="35"/>
  <c r="H1570" i="35"/>
  <c r="H1571" i="35"/>
  <c r="H1572" i="35"/>
  <c r="H1573" i="35"/>
  <c r="H1574" i="35"/>
  <c r="H1575" i="35"/>
  <c r="H1576" i="35"/>
  <c r="H1577" i="35"/>
  <c r="H1578" i="35"/>
  <c r="H1579" i="35"/>
  <c r="H1580" i="35"/>
  <c r="H1581" i="35"/>
  <c r="H1582" i="35"/>
  <c r="H1583" i="35"/>
  <c r="H1584" i="35"/>
  <c r="H1585" i="35"/>
  <c r="H1586" i="35"/>
  <c r="H1587" i="35"/>
  <c r="H1588" i="35"/>
  <c r="H1589" i="35"/>
  <c r="H1590" i="35"/>
  <c r="H1591" i="35"/>
  <c r="H1592" i="35"/>
  <c r="H1593" i="35"/>
  <c r="H1594" i="35"/>
  <c r="H1595" i="35"/>
  <c r="H1596" i="35"/>
  <c r="H1597" i="35"/>
  <c r="H1598" i="35"/>
  <c r="H1599" i="35"/>
  <c r="H1600" i="35"/>
  <c r="H1601" i="35"/>
  <c r="H1602" i="35"/>
  <c r="H1603" i="35"/>
  <c r="H1604" i="35"/>
  <c r="H1605" i="35"/>
  <c r="H1606" i="35"/>
  <c r="H1607" i="35"/>
  <c r="H1608" i="35"/>
  <c r="H1609" i="35"/>
  <c r="H1610" i="35"/>
  <c r="H1611" i="35"/>
  <c r="H1612" i="35"/>
  <c r="H1613" i="35"/>
  <c r="H1614" i="35"/>
  <c r="H1615" i="35"/>
  <c r="H1616" i="35"/>
  <c r="H1617" i="35"/>
  <c r="H1618" i="35"/>
  <c r="H1619" i="35"/>
  <c r="H1620" i="35"/>
  <c r="H1621" i="35"/>
  <c r="H1622" i="35"/>
  <c r="H1623" i="35"/>
  <c r="H1624" i="35"/>
  <c r="H1625" i="35"/>
  <c r="H1626" i="35"/>
  <c r="H1627" i="35"/>
  <c r="H1628" i="35"/>
  <c r="H1629" i="35"/>
  <c r="H1630" i="35"/>
  <c r="H1631" i="35"/>
  <c r="H1632" i="35"/>
  <c r="H1633" i="35"/>
  <c r="H1634" i="35"/>
  <c r="H1635" i="35"/>
  <c r="H1636" i="35"/>
  <c r="H1637" i="35"/>
  <c r="H1638" i="35"/>
  <c r="H1639" i="35"/>
  <c r="H1640" i="35"/>
  <c r="H1641" i="35"/>
  <c r="H1642" i="35"/>
  <c r="H1643" i="35"/>
  <c r="H1644" i="35"/>
  <c r="H1645" i="35"/>
  <c r="H1646" i="35"/>
  <c r="H1647" i="35"/>
  <c r="H1648" i="35"/>
  <c r="H1649" i="35"/>
  <c r="H1650" i="35"/>
  <c r="H1651" i="35"/>
  <c r="H1652" i="35"/>
  <c r="H1653" i="35"/>
  <c r="H1654" i="35"/>
  <c r="H1655" i="35"/>
  <c r="H1656" i="35"/>
  <c r="H1657" i="35"/>
  <c r="H1658" i="35"/>
  <c r="H1659" i="35"/>
  <c r="H1660" i="35"/>
  <c r="H1661" i="35"/>
  <c r="H1662" i="35"/>
  <c r="H1663" i="35"/>
  <c r="H1664" i="35"/>
  <c r="H1665" i="35"/>
  <c r="H1666" i="35"/>
  <c r="H1667" i="35"/>
  <c r="H1668" i="35"/>
  <c r="H1669" i="35"/>
  <c r="H1670" i="35"/>
  <c r="H1671" i="35"/>
  <c r="H1672" i="35"/>
  <c r="H1673" i="35"/>
  <c r="H1674" i="35"/>
  <c r="H1675" i="35"/>
  <c r="H1676" i="35"/>
  <c r="H1677" i="35"/>
  <c r="H1678" i="35"/>
  <c r="H1679" i="35"/>
  <c r="H1680" i="35"/>
  <c r="H1681" i="35"/>
  <c r="H1682" i="35"/>
  <c r="H1683" i="35"/>
  <c r="H1684" i="35"/>
  <c r="H1685" i="35"/>
  <c r="H1686" i="35"/>
  <c r="H1687" i="35"/>
  <c r="H1688" i="35"/>
  <c r="H1689" i="35"/>
  <c r="H1690" i="35"/>
  <c r="H1691" i="35"/>
  <c r="H1692" i="35"/>
  <c r="H1693" i="35"/>
  <c r="H1694" i="35"/>
  <c r="H1695" i="35"/>
  <c r="H1696" i="35"/>
  <c r="H1697" i="35"/>
  <c r="H1698" i="35"/>
  <c r="H1699" i="35"/>
  <c r="H1700" i="35"/>
  <c r="H1701" i="35"/>
  <c r="H1702" i="35"/>
  <c r="H1703" i="35"/>
  <c r="H1704" i="35"/>
  <c r="H1705" i="35"/>
  <c r="H1706" i="35"/>
  <c r="H1707" i="35"/>
  <c r="H1708" i="35"/>
  <c r="H1709" i="35"/>
  <c r="H1710" i="35"/>
  <c r="H1711" i="35"/>
  <c r="H1712" i="35"/>
  <c r="H1713" i="35"/>
  <c r="H1714" i="35"/>
  <c r="H1715" i="35"/>
  <c r="H1716" i="35"/>
  <c r="H1717" i="35"/>
  <c r="H1718" i="35"/>
  <c r="H1719" i="35"/>
  <c r="H1720" i="35"/>
  <c r="H1721" i="35"/>
  <c r="H1722" i="35"/>
  <c r="H1723" i="35"/>
  <c r="H1724" i="35"/>
  <c r="H1725" i="35"/>
  <c r="H1726" i="35"/>
  <c r="H1727" i="35"/>
  <c r="H1728" i="35"/>
  <c r="H1729" i="35"/>
  <c r="H1730" i="35"/>
  <c r="H1731" i="35"/>
  <c r="H1732" i="35"/>
  <c r="H1733" i="35"/>
  <c r="H1734" i="35"/>
  <c r="H1735" i="35"/>
  <c r="H1736" i="35"/>
  <c r="H1737" i="35"/>
  <c r="H1738" i="35"/>
  <c r="H1739" i="35"/>
  <c r="H1740" i="35"/>
  <c r="H1741" i="35"/>
  <c r="H1742" i="35"/>
  <c r="H1743" i="35"/>
  <c r="H1744" i="35"/>
  <c r="H1745" i="35"/>
  <c r="H1746" i="35"/>
  <c r="H1747" i="35"/>
  <c r="H1748" i="35"/>
  <c r="H1749" i="35"/>
  <c r="H1750" i="35"/>
  <c r="H1751" i="35"/>
  <c r="H1752" i="35"/>
  <c r="H1753" i="35"/>
  <c r="H1754" i="35"/>
  <c r="H1755" i="35"/>
  <c r="H1756" i="35"/>
  <c r="H1757" i="35"/>
  <c r="H1758" i="35"/>
  <c r="H1759" i="35"/>
  <c r="H1760" i="35"/>
  <c r="H1761" i="35"/>
  <c r="H1762" i="35"/>
  <c r="H1763" i="35"/>
  <c r="H1764" i="35"/>
  <c r="H1765" i="35"/>
  <c r="H1766" i="35"/>
  <c r="H1767" i="35"/>
  <c r="H1768" i="35"/>
  <c r="H1769" i="35"/>
  <c r="H1770" i="35"/>
  <c r="H1771" i="35"/>
  <c r="H1772" i="35"/>
  <c r="H1773" i="35"/>
  <c r="H1774" i="35"/>
  <c r="H1775" i="35"/>
  <c r="H1776" i="35"/>
  <c r="H1777" i="35"/>
  <c r="H1778" i="35"/>
  <c r="H1779" i="35"/>
  <c r="H1780" i="35"/>
  <c r="H1781" i="35"/>
  <c r="H1782" i="35"/>
  <c r="H1783" i="35"/>
  <c r="H1784" i="35"/>
  <c r="H1785" i="35"/>
  <c r="H1786" i="35"/>
  <c r="H1787" i="35"/>
  <c r="H1788" i="35"/>
  <c r="H1789" i="35"/>
  <c r="H1790" i="35"/>
  <c r="H1791" i="35"/>
  <c r="H1792" i="35"/>
  <c r="H1793" i="35"/>
  <c r="H1794" i="35"/>
  <c r="H1795" i="35"/>
  <c r="H1796" i="35"/>
  <c r="H1797" i="35"/>
  <c r="H1798" i="35"/>
  <c r="H1799" i="35"/>
  <c r="H1800" i="35"/>
  <c r="H1801" i="35"/>
  <c r="H1802" i="35"/>
  <c r="H1803" i="35"/>
  <c r="H1804" i="35"/>
  <c r="H1805" i="35"/>
  <c r="H1806" i="35"/>
  <c r="H1807" i="35"/>
  <c r="H1808" i="35"/>
  <c r="H1809" i="35"/>
  <c r="H1810" i="35"/>
  <c r="H1811" i="35"/>
  <c r="H1812" i="35"/>
  <c r="H1813" i="35"/>
  <c r="H1814" i="35"/>
  <c r="H1815" i="35"/>
  <c r="H1816" i="35"/>
  <c r="H1817" i="35"/>
  <c r="H1818" i="35"/>
  <c r="H1819" i="35"/>
  <c r="H1820" i="35"/>
  <c r="H1821" i="35"/>
  <c r="H1822" i="35"/>
  <c r="H1823" i="35"/>
  <c r="H1824" i="35"/>
  <c r="H1825" i="35"/>
  <c r="H1826" i="35"/>
  <c r="H1827" i="35"/>
  <c r="H1828" i="35"/>
  <c r="H1829" i="35"/>
  <c r="H1830" i="35"/>
  <c r="H1831" i="35"/>
  <c r="H1832" i="35"/>
  <c r="H1833" i="35"/>
  <c r="H1834" i="35"/>
  <c r="H1835" i="35"/>
  <c r="H1836" i="35"/>
  <c r="H1837" i="35"/>
  <c r="H1838" i="35"/>
  <c r="H1839" i="35"/>
  <c r="H1840" i="35"/>
  <c r="H1841" i="35"/>
  <c r="H1842" i="35"/>
  <c r="H1843" i="35"/>
  <c r="H1844" i="35"/>
  <c r="H1845" i="35"/>
  <c r="H1846" i="35"/>
  <c r="H1847" i="35"/>
  <c r="H1848" i="35"/>
  <c r="H1849" i="35"/>
  <c r="H1850" i="35"/>
  <c r="H1851" i="35"/>
  <c r="H1852" i="35"/>
  <c r="H1853" i="35"/>
  <c r="H1854" i="35"/>
  <c r="H1855" i="35"/>
  <c r="H1856" i="35"/>
  <c r="H1857" i="35"/>
  <c r="H1858" i="35"/>
  <c r="H1859" i="35"/>
  <c r="H1860" i="35"/>
  <c r="H1861" i="35"/>
  <c r="H1862" i="35"/>
  <c r="H1863" i="35"/>
  <c r="H1864" i="35"/>
  <c r="H1865" i="35"/>
  <c r="H1866" i="35"/>
  <c r="H1867" i="35"/>
  <c r="H1868" i="35"/>
  <c r="H1869" i="35"/>
  <c r="H1870" i="35"/>
  <c r="H1871" i="35"/>
  <c r="H1872" i="35"/>
  <c r="H1873" i="35"/>
  <c r="H1874" i="35"/>
  <c r="H1875" i="35"/>
  <c r="H1876" i="35"/>
  <c r="H1877" i="35"/>
  <c r="H1878" i="35"/>
  <c r="H1879" i="35"/>
  <c r="H1880" i="35"/>
  <c r="H1881" i="35"/>
  <c r="H1882" i="35"/>
  <c r="H1883" i="35"/>
  <c r="H1884" i="35"/>
  <c r="H1885" i="35"/>
  <c r="H1886" i="35"/>
  <c r="H1887" i="35"/>
  <c r="H1888" i="35"/>
  <c r="H1889" i="35"/>
  <c r="H1890" i="35"/>
  <c r="H1891" i="35"/>
  <c r="H1892" i="35"/>
  <c r="H1893" i="35"/>
  <c r="H1894" i="35"/>
  <c r="H1895" i="35"/>
  <c r="H1896" i="35"/>
  <c r="H1897" i="35"/>
  <c r="H1898" i="35"/>
  <c r="H1899" i="35"/>
  <c r="H1900" i="35"/>
  <c r="H1901" i="35"/>
  <c r="H1902" i="35"/>
  <c r="H1903" i="35"/>
  <c r="H1904" i="35"/>
  <c r="H1905" i="35"/>
  <c r="H1906" i="35"/>
  <c r="H1907" i="35"/>
  <c r="H1908" i="35"/>
  <c r="H1909" i="35"/>
  <c r="H1910" i="35"/>
  <c r="H1911" i="35"/>
  <c r="H1912" i="35"/>
  <c r="H1913" i="35"/>
  <c r="H1914" i="35"/>
  <c r="H1915" i="35"/>
  <c r="H1916" i="35"/>
  <c r="H1917" i="35"/>
  <c r="H1918" i="35"/>
  <c r="H1919" i="35"/>
  <c r="H1920" i="35"/>
  <c r="H1921" i="35"/>
  <c r="H1922" i="35"/>
  <c r="H1923" i="35"/>
  <c r="H1924" i="35"/>
  <c r="H1925" i="35"/>
  <c r="H1926" i="35"/>
  <c r="H1927" i="35"/>
  <c r="H1928" i="35"/>
  <c r="H1929" i="35"/>
  <c r="H1930" i="35"/>
  <c r="H1931" i="35"/>
  <c r="H1932" i="35"/>
  <c r="H1933" i="35"/>
  <c r="H1934" i="35"/>
  <c r="H1935" i="35"/>
  <c r="H1936" i="35"/>
  <c r="H1937" i="35"/>
  <c r="H1938" i="35"/>
  <c r="H1939" i="35"/>
  <c r="H1940" i="35"/>
  <c r="H1941" i="35"/>
  <c r="H1942" i="35"/>
  <c r="H1943" i="35"/>
  <c r="H1944" i="35"/>
  <c r="H1945" i="35"/>
  <c r="H1946" i="35"/>
  <c r="H1947" i="35"/>
  <c r="H1948" i="35"/>
  <c r="H1949" i="35"/>
  <c r="H1950" i="35"/>
  <c r="H1951" i="35"/>
  <c r="H1952" i="35"/>
  <c r="H1953" i="35"/>
  <c r="H1954" i="35"/>
  <c r="H1955" i="35"/>
  <c r="H1956" i="35"/>
  <c r="H1957" i="35"/>
  <c r="H1958" i="35"/>
  <c r="H1959" i="35"/>
  <c r="H1960" i="35"/>
  <c r="H1961" i="35"/>
  <c r="H1962" i="35"/>
  <c r="H1963" i="35"/>
  <c r="H1964" i="35"/>
  <c r="H1965" i="35"/>
  <c r="H1966" i="35"/>
  <c r="H1967" i="35"/>
  <c r="H1968" i="35"/>
  <c r="H1969" i="35"/>
  <c r="H1970" i="35"/>
  <c r="H1971" i="35"/>
  <c r="H1972" i="35"/>
  <c r="H1973" i="35"/>
  <c r="H1974" i="35"/>
  <c r="H1975" i="35"/>
  <c r="H1976" i="35"/>
  <c r="H1977" i="35"/>
  <c r="H1978" i="35"/>
  <c r="H1979" i="35"/>
  <c r="H1980" i="35"/>
  <c r="H1981" i="35"/>
  <c r="H1982" i="35"/>
  <c r="H1983" i="35"/>
  <c r="H1984" i="35"/>
  <c r="H1985" i="35"/>
  <c r="H1986" i="35"/>
  <c r="H1987" i="35"/>
  <c r="H1988" i="35"/>
  <c r="H1989" i="35"/>
  <c r="H1990" i="35"/>
  <c r="H1991" i="35"/>
  <c r="H1992" i="35"/>
  <c r="H1993" i="35"/>
  <c r="H1994" i="35"/>
  <c r="H1995" i="35"/>
  <c r="H1996" i="35"/>
  <c r="H1997" i="35"/>
  <c r="H1998" i="35"/>
  <c r="H1999" i="35"/>
  <c r="H2000" i="35"/>
  <c r="H2001" i="35"/>
  <c r="H2002" i="35"/>
  <c r="H2003" i="35"/>
  <c r="H2004" i="35"/>
  <c r="H2005" i="35"/>
  <c r="H2006" i="35"/>
  <c r="H2007" i="35"/>
  <c r="H2008" i="35"/>
  <c r="H2009" i="35"/>
  <c r="H2010" i="35"/>
  <c r="H2011" i="35"/>
  <c r="H2012" i="35"/>
  <c r="H2013" i="35"/>
  <c r="H14" i="35"/>
  <c r="H1005" i="1"/>
  <c r="H1004"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6" i="1"/>
  <c r="I6" i="13"/>
  <c r="I7"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403" i="7"/>
  <c r="B404" i="7"/>
  <c r="B405" i="7"/>
  <c r="B406" i="7"/>
  <c r="B407" i="7"/>
  <c r="B408" i="7"/>
  <c r="B409" i="7"/>
  <c r="B410" i="7"/>
  <c r="B411" i="7"/>
  <c r="B412" i="7"/>
  <c r="B413" i="7"/>
  <c r="B414" i="7"/>
  <c r="B415" i="7"/>
  <c r="B416" i="7"/>
  <c r="B417" i="7"/>
  <c r="B418" i="7"/>
  <c r="B419" i="7"/>
  <c r="B420" i="7"/>
  <c r="B421" i="7"/>
  <c r="B422" i="7"/>
  <c r="B423" i="7"/>
  <c r="B424" i="7"/>
  <c r="B425" i="7"/>
  <c r="B426" i="7"/>
  <c r="B427" i="7"/>
  <c r="B428" i="7"/>
  <c r="B429" i="7"/>
  <c r="B430" i="7"/>
  <c r="B431" i="7"/>
  <c r="B432" i="7"/>
  <c r="B433" i="7"/>
  <c r="B434" i="7"/>
  <c r="B435" i="7"/>
  <c r="B436" i="7"/>
  <c r="B437" i="7"/>
  <c r="B438" i="7"/>
  <c r="B439" i="7"/>
  <c r="B440" i="7"/>
  <c r="B441" i="7"/>
  <c r="B442" i="7"/>
  <c r="B443" i="7"/>
  <c r="B444" i="7"/>
  <c r="B445" i="7"/>
  <c r="B446" i="7"/>
  <c r="B447" i="7"/>
  <c r="B448" i="7"/>
  <c r="B449" i="7"/>
  <c r="B450" i="7"/>
  <c r="B451" i="7"/>
  <c r="B452" i="7"/>
  <c r="B453" i="7"/>
  <c r="B454" i="7"/>
  <c r="B455" i="7"/>
  <c r="B456" i="7"/>
  <c r="B457" i="7"/>
  <c r="B458" i="7"/>
  <c r="B459" i="7"/>
  <c r="B460" i="7"/>
  <c r="B461" i="7"/>
  <c r="B462" i="7"/>
  <c r="B463" i="7"/>
  <c r="B464" i="7"/>
  <c r="B465" i="7"/>
  <c r="B466" i="7"/>
  <c r="B467" i="7"/>
  <c r="B468" i="7"/>
  <c r="B469" i="7"/>
  <c r="B470" i="7"/>
  <c r="B471" i="7"/>
  <c r="B472" i="7"/>
  <c r="B473" i="7"/>
  <c r="B474" i="7"/>
  <c r="B475" i="7"/>
  <c r="B476" i="7"/>
  <c r="B477" i="7"/>
  <c r="B478" i="7"/>
  <c r="B479" i="7"/>
  <c r="B480" i="7"/>
  <c r="B481" i="7"/>
  <c r="B482" i="7"/>
  <c r="B483" i="7"/>
  <c r="B484" i="7"/>
  <c r="B485" i="7"/>
  <c r="B486" i="7"/>
  <c r="B487" i="7"/>
  <c r="B488" i="7"/>
  <c r="B489" i="7"/>
  <c r="B490" i="7"/>
  <c r="B491" i="7"/>
  <c r="B492" i="7"/>
  <c r="B493" i="7"/>
  <c r="B494" i="7"/>
  <c r="B495" i="7"/>
  <c r="B496" i="7"/>
  <c r="B497" i="7"/>
  <c r="B498" i="7"/>
  <c r="B499" i="7"/>
  <c r="B500" i="7"/>
  <c r="B501" i="7"/>
  <c r="B502" i="7"/>
  <c r="B503" i="7"/>
  <c r="B504" i="7"/>
  <c r="B505" i="7"/>
  <c r="B506" i="7"/>
  <c r="B507" i="7"/>
  <c r="B508" i="7"/>
  <c r="B509" i="7"/>
  <c r="B510" i="7"/>
  <c r="B511" i="7"/>
  <c r="B512" i="7"/>
  <c r="B513" i="7"/>
  <c r="B514" i="7"/>
  <c r="B515" i="7"/>
  <c r="B516" i="7"/>
  <c r="B517" i="7"/>
  <c r="B518" i="7"/>
  <c r="B519" i="7"/>
  <c r="B520" i="7"/>
  <c r="B521" i="7"/>
  <c r="B522" i="7"/>
  <c r="B523" i="7"/>
  <c r="B524" i="7"/>
  <c r="B525" i="7"/>
  <c r="B526" i="7"/>
  <c r="B527" i="7"/>
  <c r="B528" i="7"/>
  <c r="B529" i="7"/>
  <c r="B530" i="7"/>
  <c r="B531" i="7"/>
  <c r="B532" i="7"/>
  <c r="B533" i="7"/>
  <c r="B534" i="7"/>
  <c r="B535" i="7"/>
  <c r="B536" i="7"/>
  <c r="B537" i="7"/>
  <c r="B538" i="7"/>
  <c r="B539" i="7"/>
  <c r="B540" i="7"/>
  <c r="B541" i="7"/>
  <c r="B542" i="7"/>
  <c r="B543" i="7"/>
  <c r="B544" i="7"/>
  <c r="B545" i="7"/>
  <c r="B546" i="7"/>
  <c r="B547" i="7"/>
  <c r="B548" i="7"/>
  <c r="B549" i="7"/>
  <c r="B550" i="7"/>
  <c r="B551" i="7"/>
  <c r="B552" i="7"/>
  <c r="B553" i="7"/>
  <c r="B554" i="7"/>
  <c r="B555" i="7"/>
  <c r="B556" i="7"/>
  <c r="B557" i="7"/>
  <c r="B558" i="7"/>
  <c r="B559" i="7"/>
  <c r="B560" i="7"/>
  <c r="B561" i="7"/>
  <c r="B562" i="7"/>
  <c r="B563" i="7"/>
  <c r="B564" i="7"/>
  <c r="B565" i="7"/>
  <c r="B566" i="7"/>
  <c r="B567" i="7"/>
  <c r="B568" i="7"/>
  <c r="B569" i="7"/>
  <c r="B570" i="7"/>
  <c r="B571" i="7"/>
  <c r="B572" i="7"/>
  <c r="B573" i="7"/>
  <c r="B574" i="7"/>
  <c r="B575" i="7"/>
  <c r="B576" i="7"/>
  <c r="B577" i="7"/>
  <c r="B578" i="7"/>
  <c r="B579" i="7"/>
  <c r="B580" i="7"/>
  <c r="B581" i="7"/>
  <c r="B582" i="7"/>
  <c r="B583" i="7"/>
  <c r="B584" i="7"/>
  <c r="B585" i="7"/>
  <c r="B586" i="7"/>
  <c r="B587" i="7"/>
  <c r="B588" i="7"/>
  <c r="B589" i="7"/>
  <c r="B590" i="7"/>
  <c r="B591" i="7"/>
  <c r="B592" i="7"/>
  <c r="B593" i="7"/>
  <c r="B594" i="7"/>
  <c r="B595" i="7"/>
  <c r="B596" i="7"/>
  <c r="B597" i="7"/>
  <c r="B598" i="7"/>
  <c r="B599" i="7"/>
  <c r="B600" i="7"/>
  <c r="B601" i="7"/>
  <c r="B602" i="7"/>
  <c r="B603" i="7"/>
  <c r="B604" i="7"/>
  <c r="B605" i="7"/>
  <c r="B606" i="7"/>
  <c r="B607" i="7"/>
  <c r="B608" i="7"/>
  <c r="B609" i="7"/>
  <c r="B610" i="7"/>
  <c r="B611" i="7"/>
  <c r="B612" i="7"/>
  <c r="B613" i="7"/>
  <c r="B614" i="7"/>
  <c r="B615" i="7"/>
  <c r="B616" i="7"/>
  <c r="B617" i="7"/>
  <c r="B618" i="7"/>
  <c r="B619" i="7"/>
  <c r="B620" i="7"/>
  <c r="B621" i="7"/>
  <c r="B622" i="7"/>
  <c r="B623" i="7"/>
  <c r="B624" i="7"/>
  <c r="B625" i="7"/>
  <c r="B626" i="7"/>
  <c r="B627" i="7"/>
  <c r="B628" i="7"/>
  <c r="B629" i="7"/>
  <c r="B630" i="7"/>
  <c r="B631" i="7"/>
  <c r="B632" i="7"/>
  <c r="B633" i="7"/>
  <c r="B634" i="7"/>
  <c r="B635" i="7"/>
  <c r="B636" i="7"/>
  <c r="B637" i="7"/>
  <c r="B638" i="7"/>
  <c r="B639" i="7"/>
  <c r="B640" i="7"/>
  <c r="B641" i="7"/>
  <c r="B642" i="7"/>
  <c r="B643" i="7"/>
  <c r="B644" i="7"/>
  <c r="B645" i="7"/>
  <c r="B646" i="7"/>
  <c r="B647" i="7"/>
  <c r="B648" i="7"/>
  <c r="B649" i="7"/>
  <c r="B650" i="7"/>
  <c r="B651" i="7"/>
  <c r="B652" i="7"/>
  <c r="B653" i="7"/>
  <c r="B654" i="7"/>
  <c r="B655" i="7"/>
  <c r="B656" i="7"/>
  <c r="B657" i="7"/>
  <c r="B658" i="7"/>
  <c r="B659" i="7"/>
  <c r="B660" i="7"/>
  <c r="B661" i="7"/>
  <c r="B662" i="7"/>
  <c r="B663" i="7"/>
  <c r="B664" i="7"/>
  <c r="B665" i="7"/>
  <c r="B666" i="7"/>
  <c r="B667" i="7"/>
  <c r="B668" i="7"/>
  <c r="B669" i="7"/>
  <c r="B670" i="7"/>
  <c r="B671" i="7"/>
  <c r="B672" i="7"/>
  <c r="B673" i="7"/>
  <c r="B674" i="7"/>
  <c r="B675" i="7"/>
  <c r="B676" i="7"/>
  <c r="B677" i="7"/>
  <c r="B678" i="7"/>
  <c r="B679" i="7"/>
  <c r="B680" i="7"/>
  <c r="B681" i="7"/>
  <c r="B682" i="7"/>
  <c r="B683" i="7"/>
  <c r="B684" i="7"/>
  <c r="B685" i="7"/>
  <c r="B686" i="7"/>
  <c r="B687" i="7"/>
  <c r="B688" i="7"/>
  <c r="B689" i="7"/>
  <c r="B690" i="7"/>
  <c r="B691" i="7"/>
  <c r="B692" i="7"/>
  <c r="B693" i="7"/>
  <c r="B694" i="7"/>
  <c r="B695" i="7"/>
  <c r="B696" i="7"/>
  <c r="B697" i="7"/>
  <c r="B698" i="7"/>
  <c r="B699" i="7"/>
  <c r="B700" i="7"/>
  <c r="B701" i="7"/>
  <c r="B702" i="7"/>
  <c r="B703" i="7"/>
  <c r="B704" i="7"/>
  <c r="B705" i="7"/>
  <c r="B706" i="7"/>
  <c r="B707" i="7"/>
  <c r="B708" i="7"/>
  <c r="B709" i="7"/>
  <c r="B710" i="7"/>
  <c r="B711" i="7"/>
  <c r="B712" i="7"/>
  <c r="B713" i="7"/>
  <c r="B714" i="7"/>
  <c r="B715" i="7"/>
  <c r="B716" i="7"/>
  <c r="B717" i="7"/>
  <c r="B718" i="7"/>
  <c r="B719" i="7"/>
  <c r="B720" i="7"/>
  <c r="B721" i="7"/>
  <c r="B722" i="7"/>
  <c r="B723" i="7"/>
  <c r="B724" i="7"/>
  <c r="B725" i="7"/>
  <c r="B726" i="7"/>
  <c r="B727" i="7"/>
  <c r="B728" i="7"/>
  <c r="B729" i="7"/>
  <c r="B730" i="7"/>
  <c r="B731" i="7"/>
  <c r="B732" i="7"/>
  <c r="B733" i="7"/>
  <c r="B734" i="7"/>
  <c r="B735" i="7"/>
  <c r="B736" i="7"/>
  <c r="B737" i="7"/>
  <c r="B738" i="7"/>
  <c r="B739" i="7"/>
  <c r="B740" i="7"/>
  <c r="B741" i="7"/>
  <c r="B742" i="7"/>
  <c r="B743" i="7"/>
  <c r="B744" i="7"/>
  <c r="B745" i="7"/>
  <c r="B746" i="7"/>
  <c r="B747" i="7"/>
  <c r="B748" i="7"/>
  <c r="B749" i="7"/>
  <c r="B750" i="7"/>
  <c r="B751" i="7"/>
  <c r="B752" i="7"/>
  <c r="B753" i="7"/>
  <c r="B754" i="7"/>
  <c r="B755" i="7"/>
  <c r="B756" i="7"/>
  <c r="B757" i="7"/>
  <c r="B758" i="7"/>
  <c r="B759" i="7"/>
  <c r="B760" i="7"/>
  <c r="B761" i="7"/>
  <c r="B762" i="7"/>
  <c r="B763" i="7"/>
  <c r="B764" i="7"/>
  <c r="B765" i="7"/>
  <c r="B766" i="7"/>
  <c r="B767" i="7"/>
  <c r="B768" i="7"/>
  <c r="B769" i="7"/>
  <c r="B770" i="7"/>
  <c r="B771" i="7"/>
  <c r="B772" i="7"/>
  <c r="B773" i="7"/>
  <c r="B774" i="7"/>
  <c r="B775" i="7"/>
  <c r="B776" i="7"/>
  <c r="B777" i="7"/>
  <c r="B778" i="7"/>
  <c r="B779" i="7"/>
  <c r="B780" i="7"/>
  <c r="B781" i="7"/>
  <c r="B782" i="7"/>
  <c r="B783" i="7"/>
  <c r="B784" i="7"/>
  <c r="B785" i="7"/>
  <c r="B786" i="7"/>
  <c r="B787" i="7"/>
  <c r="B788" i="7"/>
  <c r="B789" i="7"/>
  <c r="B790" i="7"/>
  <c r="B791" i="7"/>
  <c r="B792" i="7"/>
  <c r="B793" i="7"/>
  <c r="B794" i="7"/>
  <c r="B795" i="7"/>
  <c r="B796" i="7"/>
  <c r="B797" i="7"/>
  <c r="B798" i="7"/>
  <c r="B799" i="7"/>
  <c r="B800" i="7"/>
  <c r="B801" i="7"/>
  <c r="B802" i="7"/>
  <c r="B803" i="7"/>
  <c r="B804" i="7"/>
  <c r="B805" i="7"/>
  <c r="B806" i="7"/>
  <c r="B807" i="7"/>
  <c r="B808" i="7"/>
  <c r="B809" i="7"/>
  <c r="B810" i="7"/>
  <c r="B811" i="7"/>
  <c r="B812" i="7"/>
  <c r="B813" i="7"/>
  <c r="B814" i="7"/>
  <c r="B815" i="7"/>
  <c r="B816" i="7"/>
  <c r="B817" i="7"/>
  <c r="B818" i="7"/>
  <c r="B819" i="7"/>
  <c r="B820" i="7"/>
  <c r="B821" i="7"/>
  <c r="B822" i="7"/>
  <c r="B823" i="7"/>
  <c r="B824" i="7"/>
  <c r="B825" i="7"/>
  <c r="B826" i="7"/>
  <c r="B827" i="7"/>
  <c r="B828" i="7"/>
  <c r="B829" i="7"/>
  <c r="B830" i="7"/>
  <c r="B831" i="7"/>
  <c r="B832" i="7"/>
  <c r="B833" i="7"/>
  <c r="B834" i="7"/>
  <c r="B835" i="7"/>
  <c r="B836" i="7"/>
  <c r="B837" i="7"/>
  <c r="B838" i="7"/>
  <c r="B839" i="7"/>
  <c r="B840" i="7"/>
  <c r="B841" i="7"/>
  <c r="B842" i="7"/>
  <c r="B843" i="7"/>
  <c r="B844" i="7"/>
  <c r="B845" i="7"/>
  <c r="B846" i="7"/>
  <c r="B847" i="7"/>
  <c r="B848" i="7"/>
  <c r="B849" i="7"/>
  <c r="B850" i="7"/>
  <c r="B851" i="7"/>
  <c r="B852" i="7"/>
  <c r="B853" i="7"/>
  <c r="B854" i="7"/>
  <c r="B855" i="7"/>
  <c r="B856" i="7"/>
  <c r="B857" i="7"/>
  <c r="B858" i="7"/>
  <c r="B859" i="7"/>
  <c r="B860" i="7"/>
  <c r="B861" i="7"/>
  <c r="B862" i="7"/>
  <c r="B863" i="7"/>
  <c r="B864" i="7"/>
  <c r="B865" i="7"/>
  <c r="B866" i="7"/>
  <c r="B867" i="7"/>
  <c r="B868" i="7"/>
  <c r="B869" i="7"/>
  <c r="B870" i="7"/>
  <c r="B871" i="7"/>
  <c r="B872" i="7"/>
  <c r="B873" i="7"/>
  <c r="B874" i="7"/>
  <c r="B875" i="7"/>
  <c r="B876" i="7"/>
  <c r="B877" i="7"/>
  <c r="B878" i="7"/>
  <c r="B879" i="7"/>
  <c r="B880" i="7"/>
  <c r="B881" i="7"/>
  <c r="B882" i="7"/>
  <c r="B883" i="7"/>
  <c r="B884" i="7"/>
  <c r="B885" i="7"/>
  <c r="B886" i="7"/>
  <c r="B887" i="7"/>
  <c r="B888" i="7"/>
  <c r="B889" i="7"/>
  <c r="B890" i="7"/>
  <c r="B891" i="7"/>
  <c r="B892" i="7"/>
  <c r="B893" i="7"/>
  <c r="B894" i="7"/>
  <c r="B895" i="7"/>
  <c r="B896" i="7"/>
  <c r="B897" i="7"/>
  <c r="B898" i="7"/>
  <c r="B899" i="7"/>
  <c r="B900" i="7"/>
  <c r="B901" i="7"/>
  <c r="B902" i="7"/>
  <c r="B903" i="7"/>
  <c r="B904" i="7"/>
  <c r="B905" i="7"/>
  <c r="B906" i="7"/>
  <c r="B907" i="7"/>
  <c r="B908" i="7"/>
  <c r="B909" i="7"/>
  <c r="B910" i="7"/>
  <c r="B911" i="7"/>
  <c r="B912" i="7"/>
  <c r="B913" i="7"/>
  <c r="B914" i="7"/>
  <c r="B915" i="7"/>
  <c r="B916" i="7"/>
  <c r="B917" i="7"/>
  <c r="B918" i="7"/>
  <c r="B919" i="7"/>
  <c r="B920" i="7"/>
  <c r="B921" i="7"/>
  <c r="B922" i="7"/>
  <c r="B923" i="7"/>
  <c r="B924" i="7"/>
  <c r="B925" i="7"/>
  <c r="B926" i="7"/>
  <c r="B927" i="7"/>
  <c r="B928" i="7"/>
  <c r="B929" i="7"/>
  <c r="B930" i="7"/>
  <c r="B931" i="7"/>
  <c r="B932" i="7"/>
  <c r="B933" i="7"/>
  <c r="B934" i="7"/>
  <c r="B935" i="7"/>
  <c r="B936" i="7"/>
  <c r="B937" i="7"/>
  <c r="B938" i="7"/>
  <c r="B939" i="7"/>
  <c r="B940" i="7"/>
  <c r="B941" i="7"/>
  <c r="B942" i="7"/>
  <c r="B943" i="7"/>
  <c r="B944" i="7"/>
  <c r="B945" i="7"/>
  <c r="B946" i="7"/>
  <c r="B947" i="7"/>
  <c r="B948" i="7"/>
  <c r="B949" i="7"/>
  <c r="B950" i="7"/>
  <c r="B951" i="7"/>
  <c r="B952" i="7"/>
  <c r="B953" i="7"/>
  <c r="B954" i="7"/>
  <c r="B955" i="7"/>
  <c r="B956" i="7"/>
  <c r="B957" i="7"/>
  <c r="B958" i="7"/>
  <c r="B959" i="7"/>
  <c r="B960" i="7"/>
  <c r="B961" i="7"/>
  <c r="B962" i="7"/>
  <c r="B963" i="7"/>
  <c r="B964" i="7"/>
  <c r="B965" i="7"/>
  <c r="B966" i="7"/>
  <c r="B967" i="7"/>
  <c r="B968" i="7"/>
  <c r="B969" i="7"/>
  <c r="B970" i="7"/>
  <c r="B971" i="7"/>
  <c r="B972" i="7"/>
  <c r="B973" i="7"/>
  <c r="B974" i="7"/>
  <c r="B975" i="7"/>
  <c r="B976" i="7"/>
  <c r="B977" i="7"/>
  <c r="B978" i="7"/>
  <c r="B979" i="7"/>
  <c r="B980" i="7"/>
  <c r="B981" i="7"/>
  <c r="B982" i="7"/>
  <c r="B983" i="7"/>
  <c r="B984" i="7"/>
  <c r="B985" i="7"/>
  <c r="B986" i="7"/>
  <c r="B987" i="7"/>
  <c r="B988" i="7"/>
  <c r="B989" i="7"/>
  <c r="B990" i="7"/>
  <c r="B991" i="7"/>
  <c r="B992" i="7"/>
  <c r="B993" i="7"/>
  <c r="B994" i="7"/>
  <c r="B995" i="7"/>
  <c r="B996" i="7"/>
  <c r="B997" i="7"/>
  <c r="B998" i="7"/>
  <c r="B999" i="7"/>
  <c r="B1000" i="7"/>
  <c r="B1001" i="7"/>
  <c r="B1002" i="7"/>
  <c r="B1003" i="7"/>
  <c r="B1004" i="7"/>
  <c r="B1005" i="7"/>
  <c r="B1006" i="7"/>
  <c r="B1007" i="7"/>
  <c r="B1008" i="7"/>
  <c r="B1009" i="7"/>
  <c r="B1010" i="7"/>
  <c r="B1011" i="7"/>
  <c r="B1012" i="7"/>
  <c r="B1013" i="7"/>
  <c r="B1014" i="7"/>
  <c r="B1015" i="7"/>
  <c r="B1016" i="7"/>
  <c r="B1017" i="7"/>
  <c r="B1018" i="7"/>
  <c r="B1019" i="7"/>
  <c r="B1020" i="7"/>
  <c r="B1021" i="7"/>
  <c r="B1022" i="7"/>
  <c r="B1023" i="7"/>
  <c r="B1024" i="7"/>
  <c r="B1025" i="7"/>
  <c r="B1026" i="7"/>
  <c r="B1027" i="7"/>
  <c r="B1028" i="7"/>
  <c r="B1029" i="7"/>
  <c r="B1030" i="7"/>
  <c r="B1031" i="7"/>
  <c r="B1032" i="7"/>
  <c r="B1033" i="7"/>
  <c r="B1034" i="7"/>
  <c r="B1035" i="7"/>
  <c r="B1036" i="7"/>
  <c r="B1037" i="7"/>
  <c r="B1038" i="7"/>
  <c r="B1039" i="7"/>
  <c r="B1040" i="7"/>
  <c r="B1041" i="7"/>
  <c r="B1042" i="7"/>
  <c r="B1043" i="7"/>
  <c r="B1044" i="7"/>
  <c r="B1045" i="7"/>
  <c r="B1046" i="7"/>
  <c r="B1047" i="7"/>
  <c r="B1048" i="7"/>
  <c r="B1049" i="7"/>
  <c r="B1050" i="7"/>
  <c r="B1051" i="7"/>
  <c r="B1052" i="7"/>
  <c r="B1053" i="7"/>
  <c r="B1054" i="7"/>
  <c r="B1055" i="7"/>
  <c r="B1056" i="7"/>
  <c r="B1057" i="7"/>
  <c r="B1058" i="7"/>
  <c r="B1059" i="7"/>
  <c r="B1060" i="7"/>
  <c r="B1061" i="7"/>
  <c r="B1062" i="7"/>
  <c r="B1063" i="7"/>
  <c r="B1064" i="7"/>
  <c r="B1065" i="7"/>
  <c r="B1066" i="7"/>
  <c r="B1067" i="7"/>
  <c r="B1068" i="7"/>
  <c r="B1069" i="7"/>
  <c r="B1070" i="7"/>
  <c r="B1071" i="7"/>
  <c r="B1072" i="7"/>
  <c r="B1073" i="7"/>
  <c r="B1074" i="7"/>
  <c r="B1075" i="7"/>
  <c r="B1076" i="7"/>
  <c r="B1077" i="7"/>
  <c r="B1078" i="7"/>
  <c r="B1079" i="7"/>
  <c r="B1080" i="7"/>
  <c r="B1081" i="7"/>
  <c r="B1082" i="7"/>
  <c r="B1083" i="7"/>
  <c r="B1084" i="7"/>
  <c r="B1085" i="7"/>
  <c r="B1086" i="7"/>
  <c r="B1087" i="7"/>
  <c r="B1088" i="7"/>
  <c r="B1089" i="7"/>
  <c r="B1090" i="7"/>
  <c r="B1091" i="7"/>
  <c r="B1092" i="7"/>
  <c r="B1093" i="7"/>
  <c r="B1094" i="7"/>
  <c r="B1095" i="7"/>
  <c r="B1096" i="7"/>
  <c r="B1097" i="7"/>
  <c r="B1098" i="7"/>
  <c r="B1099" i="7"/>
  <c r="B1100" i="7"/>
  <c r="B1101" i="7"/>
  <c r="B1102" i="7"/>
  <c r="B1103" i="7"/>
  <c r="B1104" i="7"/>
  <c r="B1105" i="7"/>
  <c r="B1106" i="7"/>
  <c r="B1107" i="7"/>
  <c r="B1108" i="7"/>
  <c r="B1109" i="7"/>
  <c r="B1110" i="7"/>
  <c r="B1111" i="7"/>
  <c r="B1112" i="7"/>
  <c r="B1113" i="7"/>
  <c r="B1114" i="7"/>
  <c r="B1115" i="7"/>
  <c r="B1116" i="7"/>
  <c r="B1117" i="7"/>
  <c r="B1118" i="7"/>
  <c r="B1119" i="7"/>
  <c r="B1120" i="7"/>
  <c r="B1121" i="7"/>
  <c r="B1122" i="7"/>
  <c r="B1123" i="7"/>
  <c r="B1124" i="7"/>
  <c r="B1125" i="7"/>
  <c r="B1126" i="7"/>
  <c r="B1127" i="7"/>
  <c r="B1128" i="7"/>
  <c r="B1129" i="7"/>
  <c r="B1130" i="7"/>
  <c r="B1131" i="7"/>
  <c r="B1132" i="7"/>
  <c r="B1133" i="7"/>
  <c r="B1134" i="7"/>
  <c r="B1135" i="7"/>
  <c r="B1136" i="7"/>
  <c r="B1137" i="7"/>
  <c r="B1138" i="7"/>
  <c r="B1139" i="7"/>
  <c r="B1140" i="7"/>
  <c r="B1141" i="7"/>
  <c r="B1142" i="7"/>
  <c r="B1143" i="7"/>
  <c r="B1144" i="7"/>
  <c r="B1145" i="7"/>
  <c r="B1146" i="7"/>
  <c r="B1147" i="7"/>
  <c r="B1148" i="7"/>
  <c r="B1149" i="7"/>
  <c r="B1150" i="7"/>
  <c r="B1151" i="7"/>
  <c r="B1152" i="7"/>
  <c r="B1153" i="7"/>
  <c r="B1154" i="7"/>
  <c r="B1155" i="7"/>
  <c r="B1156" i="7"/>
  <c r="B1157" i="7"/>
  <c r="B1158" i="7"/>
  <c r="B1159" i="7"/>
  <c r="B1160" i="7"/>
  <c r="B1161" i="7"/>
  <c r="B1162" i="7"/>
  <c r="B1163" i="7"/>
  <c r="B1164" i="7"/>
  <c r="B1165" i="7"/>
  <c r="B1166" i="7"/>
  <c r="B1167" i="7"/>
  <c r="B1168" i="7"/>
  <c r="B1169" i="7"/>
  <c r="B1170" i="7"/>
  <c r="B1171" i="7"/>
  <c r="B1172" i="7"/>
  <c r="B1173" i="7"/>
  <c r="B1174" i="7"/>
  <c r="B1175" i="7"/>
  <c r="B1176" i="7"/>
  <c r="B1177" i="7"/>
  <c r="B1178" i="7"/>
  <c r="B1179" i="7"/>
  <c r="B1180" i="7"/>
  <c r="B1181" i="7"/>
  <c r="B1182" i="7"/>
  <c r="B1183" i="7"/>
  <c r="B1184" i="7"/>
  <c r="B1185" i="7"/>
  <c r="B1186" i="7"/>
  <c r="B1187" i="7"/>
  <c r="B1188" i="7"/>
  <c r="B1189" i="7"/>
  <c r="B1190" i="7"/>
  <c r="B1191" i="7"/>
  <c r="B1192" i="7"/>
  <c r="B1193" i="7"/>
  <c r="B1194" i="7"/>
  <c r="B1195" i="7"/>
  <c r="B1196" i="7"/>
  <c r="B1197" i="7"/>
  <c r="B1198" i="7"/>
  <c r="B1199" i="7"/>
  <c r="B1200" i="7"/>
  <c r="B1201" i="7"/>
  <c r="B1202" i="7"/>
  <c r="B1203" i="7"/>
  <c r="B1204" i="7"/>
  <c r="B1205" i="7"/>
  <c r="B1206" i="7"/>
  <c r="B1207" i="7"/>
  <c r="B1208" i="7"/>
  <c r="B1209" i="7"/>
  <c r="B1210" i="7"/>
  <c r="B1211" i="7"/>
  <c r="B1212" i="7"/>
  <c r="B1213" i="7"/>
  <c r="B1214" i="7"/>
  <c r="B1215" i="7"/>
  <c r="B1216" i="7"/>
  <c r="B1217" i="7"/>
  <c r="B1218" i="7"/>
  <c r="B1219" i="7"/>
  <c r="B1220" i="7"/>
  <c r="B1221" i="7"/>
  <c r="B1222" i="7"/>
  <c r="B1223" i="7"/>
  <c r="B1224" i="7"/>
  <c r="B1225" i="7"/>
  <c r="B1226" i="7"/>
  <c r="B1227" i="7"/>
  <c r="B1228" i="7"/>
  <c r="B1229" i="7"/>
  <c r="B1230" i="7"/>
  <c r="B1231" i="7"/>
  <c r="B1232" i="7"/>
  <c r="B1233" i="7"/>
  <c r="B1234" i="7"/>
  <c r="B1235" i="7"/>
  <c r="B1236" i="7"/>
  <c r="B1237" i="7"/>
  <c r="B1238" i="7"/>
  <c r="B1239" i="7"/>
  <c r="B1240" i="7"/>
  <c r="B1241" i="7"/>
  <c r="B1242" i="7"/>
  <c r="B1243" i="7"/>
  <c r="B1244" i="7"/>
  <c r="B1245" i="7"/>
  <c r="B1246" i="7"/>
  <c r="B1247" i="7"/>
  <c r="B1248" i="7"/>
  <c r="B1249" i="7"/>
  <c r="B1250" i="7"/>
  <c r="B1251" i="7"/>
  <c r="B1252" i="7"/>
  <c r="B1253" i="7"/>
  <c r="B1254" i="7"/>
  <c r="B1255" i="7"/>
  <c r="B1256" i="7"/>
  <c r="B1257" i="7"/>
  <c r="B1258" i="7"/>
  <c r="B1259" i="7"/>
  <c r="B1260" i="7"/>
  <c r="B1261" i="7"/>
  <c r="B1262" i="7"/>
  <c r="B1263" i="7"/>
  <c r="B1264" i="7"/>
  <c r="B1265" i="7"/>
  <c r="B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92" i="7"/>
  <c r="B1293" i="7"/>
  <c r="B1294" i="7"/>
  <c r="B1295" i="7"/>
  <c r="B1296" i="7"/>
  <c r="B1297" i="7"/>
  <c r="B1298" i="7"/>
  <c r="B1299" i="7"/>
  <c r="B1300" i="7"/>
  <c r="B1301" i="7"/>
  <c r="B1302" i="7"/>
  <c r="B1303" i="7"/>
  <c r="B1304" i="7"/>
  <c r="B1305" i="7"/>
  <c r="B1306" i="7"/>
  <c r="B1307" i="7"/>
  <c r="B1308" i="7"/>
  <c r="B1309" i="7"/>
  <c r="B1310" i="7"/>
  <c r="B1311" i="7"/>
  <c r="B1312" i="7"/>
  <c r="B1313" i="7"/>
  <c r="B1314" i="7"/>
  <c r="B1315" i="7"/>
  <c r="B1316" i="7"/>
  <c r="B1317" i="7"/>
  <c r="B1318" i="7"/>
  <c r="B1319" i="7"/>
  <c r="B1320" i="7"/>
  <c r="B1321" i="7"/>
  <c r="B1322" i="7"/>
  <c r="B1323" i="7"/>
  <c r="B1324" i="7"/>
  <c r="B1325" i="7"/>
  <c r="B1326" i="7"/>
  <c r="B1327" i="7"/>
  <c r="B1328" i="7"/>
  <c r="B1329" i="7"/>
  <c r="B1330" i="7"/>
  <c r="B1331" i="7"/>
  <c r="B1332" i="7"/>
  <c r="B1333" i="7"/>
  <c r="B1334" i="7"/>
  <c r="B1335" i="7"/>
  <c r="B1336" i="7"/>
  <c r="B1337" i="7"/>
  <c r="B1338" i="7"/>
  <c r="B1339" i="7"/>
  <c r="B1340" i="7"/>
  <c r="B1341" i="7"/>
  <c r="B1342" i="7"/>
  <c r="B1343" i="7"/>
  <c r="B1344" i="7"/>
  <c r="B1345" i="7"/>
  <c r="B1346" i="7"/>
  <c r="B1347" i="7"/>
  <c r="B1348" i="7"/>
  <c r="B1349" i="7"/>
  <c r="B1350" i="7"/>
  <c r="B1351" i="7"/>
  <c r="B1352" i="7"/>
  <c r="B1353" i="7"/>
  <c r="B1354" i="7"/>
  <c r="B1355" i="7"/>
  <c r="B1356" i="7"/>
  <c r="B1357" i="7"/>
  <c r="B1358" i="7"/>
  <c r="B1359" i="7"/>
  <c r="B1360" i="7"/>
  <c r="B1361" i="7"/>
  <c r="B1362" i="7"/>
  <c r="B1363" i="7"/>
  <c r="B1364" i="7"/>
  <c r="B1365" i="7"/>
  <c r="B1366" i="7"/>
  <c r="B1367" i="7"/>
  <c r="B1368" i="7"/>
  <c r="B1369" i="7"/>
  <c r="B1370" i="7"/>
  <c r="B1371" i="7"/>
  <c r="B1372" i="7"/>
  <c r="B1373" i="7"/>
  <c r="B1374" i="7"/>
  <c r="B1375" i="7"/>
  <c r="B1376" i="7"/>
  <c r="B1377" i="7"/>
  <c r="B1378" i="7"/>
  <c r="B1379" i="7"/>
  <c r="B1380" i="7"/>
  <c r="B1381" i="7"/>
  <c r="B1382" i="7"/>
  <c r="B1383" i="7"/>
  <c r="B1384" i="7"/>
  <c r="B1385" i="7"/>
  <c r="B1386" i="7"/>
  <c r="B1387" i="7"/>
  <c r="B1388" i="7"/>
  <c r="B1389" i="7"/>
  <c r="B1390" i="7"/>
  <c r="B1391" i="7"/>
  <c r="B1392" i="7"/>
  <c r="B1393" i="7"/>
  <c r="B1394" i="7"/>
  <c r="B1395" i="7"/>
  <c r="B1396" i="7"/>
  <c r="B1397" i="7"/>
  <c r="B1398" i="7"/>
  <c r="B1399" i="7"/>
  <c r="B1400" i="7"/>
  <c r="B1401" i="7"/>
  <c r="B1402" i="7"/>
  <c r="B1403" i="7"/>
  <c r="B1404" i="7"/>
  <c r="B1405" i="7"/>
  <c r="B1406" i="7"/>
  <c r="B1407" i="7"/>
  <c r="B1408" i="7"/>
  <c r="B1409" i="7"/>
  <c r="B1410" i="7"/>
  <c r="B1411" i="7"/>
  <c r="B1412" i="7"/>
  <c r="B1413" i="7"/>
  <c r="B1414" i="7"/>
  <c r="B1415" i="7"/>
  <c r="B1416" i="7"/>
  <c r="B1417" i="7"/>
  <c r="B1418" i="7"/>
  <c r="B1419" i="7"/>
  <c r="B1420" i="7"/>
  <c r="B1421" i="7"/>
  <c r="B1422" i="7"/>
  <c r="B1423" i="7"/>
  <c r="B1424" i="7"/>
  <c r="B1425" i="7"/>
  <c r="B1426" i="7"/>
  <c r="B1427" i="7"/>
  <c r="B1428" i="7"/>
  <c r="B1429" i="7"/>
  <c r="B1430" i="7"/>
  <c r="B1431" i="7"/>
  <c r="B1432" i="7"/>
  <c r="B1433" i="7"/>
  <c r="B1434" i="7"/>
  <c r="B1435" i="7"/>
  <c r="B1436" i="7"/>
  <c r="B1437" i="7"/>
  <c r="B1438" i="7"/>
  <c r="B1439" i="7"/>
  <c r="B1440" i="7"/>
  <c r="B1441" i="7"/>
  <c r="B1442" i="7"/>
  <c r="B1443" i="7"/>
  <c r="B1444" i="7"/>
  <c r="B1445" i="7"/>
  <c r="B1446" i="7"/>
  <c r="B1447" i="7"/>
  <c r="B1448" i="7"/>
  <c r="B1449" i="7"/>
  <c r="B1450" i="7"/>
  <c r="B1451" i="7"/>
  <c r="B1452" i="7"/>
  <c r="B1453" i="7"/>
  <c r="B1454" i="7"/>
  <c r="B1455" i="7"/>
  <c r="B1456" i="7"/>
  <c r="B1457" i="7"/>
  <c r="B1458" i="7"/>
  <c r="B1459" i="7"/>
  <c r="B1460" i="7"/>
  <c r="B1461" i="7"/>
  <c r="B1462" i="7"/>
  <c r="B1463" i="7"/>
  <c r="B1464" i="7"/>
  <c r="B1465" i="7"/>
  <c r="B1466" i="7"/>
  <c r="B1467" i="7"/>
  <c r="B1468" i="7"/>
  <c r="B1469" i="7"/>
  <c r="B1470" i="7"/>
  <c r="B1471" i="7"/>
  <c r="B1472" i="7"/>
  <c r="B1473" i="7"/>
  <c r="B1474" i="7"/>
  <c r="B1475" i="7"/>
  <c r="B1476" i="7"/>
  <c r="B1477" i="7"/>
  <c r="B1478" i="7"/>
  <c r="B1479" i="7"/>
  <c r="B1480" i="7"/>
  <c r="B1481" i="7"/>
  <c r="B1482" i="7"/>
  <c r="B1483" i="7"/>
  <c r="B1484" i="7"/>
  <c r="B1485" i="7"/>
  <c r="B1486" i="7"/>
  <c r="B1487" i="7"/>
  <c r="B1488" i="7"/>
  <c r="B1489" i="7"/>
  <c r="B1490" i="7"/>
  <c r="B1491" i="7"/>
  <c r="B1492" i="7"/>
  <c r="B1493" i="7"/>
  <c r="B1494" i="7"/>
  <c r="B1495" i="7"/>
  <c r="B1496" i="7"/>
  <c r="B1497" i="7"/>
  <c r="B1498" i="7"/>
  <c r="B1499" i="7"/>
  <c r="B1500" i="7"/>
  <c r="B1501" i="7"/>
  <c r="B1502" i="7"/>
  <c r="B1503" i="7"/>
  <c r="B1504" i="7"/>
  <c r="B1505" i="7"/>
  <c r="B1506" i="7"/>
  <c r="B1507" i="7"/>
  <c r="B1508" i="7"/>
  <c r="B1509" i="7"/>
  <c r="B1510" i="7"/>
  <c r="B1511" i="7"/>
  <c r="B1512" i="7"/>
  <c r="B1513" i="7"/>
  <c r="B1514" i="7"/>
  <c r="B1515" i="7"/>
  <c r="B1516" i="7"/>
  <c r="B1517" i="7"/>
  <c r="B1518" i="7"/>
  <c r="B1519" i="7"/>
  <c r="B1520" i="7"/>
  <c r="B1521" i="7"/>
  <c r="B1522" i="7"/>
  <c r="B1523" i="7"/>
  <c r="B1524" i="7"/>
  <c r="B1525" i="7"/>
  <c r="B1526" i="7"/>
  <c r="B1527" i="7"/>
  <c r="B1528" i="7"/>
  <c r="B1529" i="7"/>
  <c r="B1530" i="7"/>
  <c r="B1531" i="7"/>
  <c r="B1532" i="7"/>
  <c r="B1533" i="7"/>
  <c r="B1534" i="7"/>
  <c r="B1535" i="7"/>
  <c r="B1536" i="7"/>
  <c r="B1537" i="7"/>
  <c r="B1538" i="7"/>
  <c r="B1539" i="7"/>
  <c r="B1540" i="7"/>
  <c r="B1541" i="7"/>
  <c r="B1542" i="7"/>
  <c r="B1543" i="7"/>
  <c r="B1544" i="7"/>
  <c r="B1545" i="7"/>
  <c r="B1546" i="7"/>
  <c r="B1547" i="7"/>
  <c r="B1548" i="7"/>
  <c r="B1549" i="7"/>
  <c r="B1550" i="7"/>
  <c r="B1551" i="7"/>
  <c r="B1552" i="7"/>
  <c r="B1553" i="7"/>
  <c r="B1554" i="7"/>
  <c r="B1555" i="7"/>
  <c r="B1556" i="7"/>
  <c r="B1557" i="7"/>
  <c r="B1558" i="7"/>
  <c r="B1559" i="7"/>
  <c r="B1560" i="7"/>
  <c r="B1561" i="7"/>
  <c r="B1562" i="7"/>
  <c r="B1563" i="7"/>
  <c r="B1564" i="7"/>
  <c r="B1565" i="7"/>
  <c r="B1566" i="7"/>
  <c r="B1567" i="7"/>
  <c r="B1568" i="7"/>
  <c r="B1569" i="7"/>
  <c r="B1570" i="7"/>
  <c r="B1571" i="7"/>
  <c r="B1572" i="7"/>
  <c r="B1573" i="7"/>
  <c r="B1574" i="7"/>
  <c r="B1575" i="7"/>
  <c r="B1576" i="7"/>
  <c r="B1577" i="7"/>
  <c r="B1578" i="7"/>
  <c r="B1579" i="7"/>
  <c r="B1580" i="7"/>
  <c r="B1581" i="7"/>
  <c r="B1582" i="7"/>
  <c r="B1583" i="7"/>
  <c r="B1584" i="7"/>
  <c r="B1585" i="7"/>
  <c r="B1586" i="7"/>
  <c r="B1587" i="7"/>
  <c r="B1588" i="7"/>
  <c r="B1589" i="7"/>
  <c r="B1590" i="7"/>
  <c r="B1591" i="7"/>
  <c r="B1592" i="7"/>
  <c r="B1593" i="7"/>
  <c r="B1594" i="7"/>
  <c r="B1595" i="7"/>
  <c r="B1596" i="7"/>
  <c r="B1597" i="7"/>
  <c r="B1598" i="7"/>
  <c r="B1599" i="7"/>
  <c r="B1600" i="7"/>
  <c r="B1601" i="7"/>
  <c r="B1602" i="7"/>
  <c r="B1603" i="7"/>
  <c r="B1604" i="7"/>
  <c r="B1605" i="7"/>
  <c r="B1606" i="7"/>
  <c r="B1607" i="7"/>
  <c r="B1608" i="7"/>
  <c r="B1609" i="7"/>
  <c r="B1610" i="7"/>
  <c r="B1611" i="7"/>
  <c r="B1612" i="7"/>
  <c r="B1613" i="7"/>
  <c r="B1614" i="7"/>
  <c r="B1615" i="7"/>
  <c r="B1616" i="7"/>
  <c r="B1617" i="7"/>
  <c r="B1618" i="7"/>
  <c r="B1619" i="7"/>
  <c r="B1620" i="7"/>
  <c r="B1621" i="7"/>
  <c r="B1622" i="7"/>
  <c r="B1623" i="7"/>
  <c r="B1624" i="7"/>
  <c r="B1625" i="7"/>
  <c r="B1626" i="7"/>
  <c r="B1627" i="7"/>
  <c r="B1628" i="7"/>
  <c r="B1629" i="7"/>
  <c r="B1630" i="7"/>
  <c r="B1631" i="7"/>
  <c r="B1632" i="7"/>
  <c r="B1633" i="7"/>
  <c r="B1634" i="7"/>
  <c r="B1635" i="7"/>
  <c r="B1636" i="7"/>
  <c r="B1637" i="7"/>
  <c r="B1638" i="7"/>
  <c r="B1639" i="7"/>
  <c r="B1640" i="7"/>
  <c r="B1641" i="7"/>
  <c r="B1642" i="7"/>
  <c r="B1643" i="7"/>
  <c r="B1644" i="7"/>
  <c r="B1645" i="7"/>
  <c r="B1646" i="7"/>
  <c r="B1647" i="7"/>
  <c r="B1648" i="7"/>
  <c r="B1649" i="7"/>
  <c r="B1650" i="7"/>
  <c r="B1651" i="7"/>
  <c r="B1652" i="7"/>
  <c r="B1653" i="7"/>
  <c r="B1654" i="7"/>
  <c r="B1655" i="7"/>
  <c r="B1656" i="7"/>
  <c r="B1657" i="7"/>
  <c r="B1658" i="7"/>
  <c r="B1659" i="7"/>
  <c r="B1660" i="7"/>
  <c r="B1661" i="7"/>
  <c r="B1662" i="7"/>
  <c r="B1663" i="7"/>
  <c r="B1664" i="7"/>
  <c r="B1665" i="7"/>
  <c r="B1666" i="7"/>
  <c r="B1667" i="7"/>
  <c r="B1668" i="7"/>
  <c r="B1669" i="7"/>
  <c r="B1670" i="7"/>
  <c r="B1671" i="7"/>
  <c r="B1672" i="7"/>
  <c r="B1673" i="7"/>
  <c r="B1674" i="7"/>
  <c r="B1675" i="7"/>
  <c r="B1676" i="7"/>
  <c r="B1677" i="7"/>
  <c r="B1678" i="7"/>
  <c r="B1679" i="7"/>
  <c r="B1680" i="7"/>
  <c r="B1681" i="7"/>
  <c r="B1682" i="7"/>
  <c r="B1683" i="7"/>
  <c r="B1684" i="7"/>
  <c r="B1685" i="7"/>
  <c r="B1686" i="7"/>
  <c r="B1687" i="7"/>
  <c r="B1688" i="7"/>
  <c r="B1689" i="7"/>
  <c r="B1690" i="7"/>
  <c r="B1691" i="7"/>
  <c r="B1692" i="7"/>
  <c r="B1693" i="7"/>
  <c r="B1694" i="7"/>
  <c r="B1695" i="7"/>
  <c r="B1696" i="7"/>
  <c r="B1697" i="7"/>
  <c r="B1698" i="7"/>
  <c r="B1699" i="7"/>
  <c r="B1700" i="7"/>
  <c r="B1701" i="7"/>
  <c r="B1702" i="7"/>
  <c r="B1703" i="7"/>
  <c r="B1704" i="7"/>
  <c r="B1705" i="7"/>
  <c r="B1706" i="7"/>
  <c r="B1707" i="7"/>
  <c r="B1708" i="7"/>
  <c r="B1709" i="7"/>
  <c r="B1710" i="7"/>
  <c r="B1711" i="7"/>
  <c r="B1712" i="7"/>
  <c r="B1713" i="7"/>
  <c r="B1714" i="7"/>
  <c r="B1715" i="7"/>
  <c r="B1716" i="7"/>
  <c r="B1717" i="7"/>
  <c r="B1718" i="7"/>
  <c r="B1719" i="7"/>
  <c r="B1720" i="7"/>
  <c r="B1721" i="7"/>
  <c r="B1722" i="7"/>
  <c r="B1723" i="7"/>
  <c r="B1724" i="7"/>
  <c r="B1725" i="7"/>
  <c r="B1726" i="7"/>
  <c r="B1727" i="7"/>
  <c r="B1728" i="7"/>
  <c r="B1729" i="7"/>
  <c r="B1730" i="7"/>
  <c r="B1731" i="7"/>
  <c r="B1732" i="7"/>
  <c r="B1733" i="7"/>
  <c r="B1734" i="7"/>
  <c r="B1735" i="7"/>
  <c r="B1736" i="7"/>
  <c r="B1737" i="7"/>
  <c r="B1738" i="7"/>
  <c r="B1739" i="7"/>
  <c r="B1740" i="7"/>
  <c r="B1741" i="7"/>
  <c r="B1742" i="7"/>
  <c r="B1743" i="7"/>
  <c r="B1744" i="7"/>
  <c r="B1745" i="7"/>
  <c r="B1746" i="7"/>
  <c r="B1747" i="7"/>
  <c r="B1748" i="7"/>
  <c r="B1749" i="7"/>
  <c r="B1750" i="7"/>
  <c r="B1751" i="7"/>
  <c r="B1752" i="7"/>
  <c r="B1753" i="7"/>
  <c r="B1754" i="7"/>
  <c r="B1755" i="7"/>
  <c r="B1756" i="7"/>
  <c r="B1757" i="7"/>
  <c r="B1758" i="7"/>
  <c r="B1759" i="7"/>
  <c r="B1760" i="7"/>
  <c r="B1761" i="7"/>
  <c r="B1762" i="7"/>
  <c r="B1763" i="7"/>
  <c r="B1764" i="7"/>
  <c r="B1765" i="7"/>
  <c r="B1766" i="7"/>
  <c r="B1767" i="7"/>
  <c r="B1768" i="7"/>
  <c r="B1769" i="7"/>
  <c r="B1770" i="7"/>
  <c r="B1771" i="7"/>
  <c r="B1772" i="7"/>
  <c r="B1773" i="7"/>
  <c r="B1774" i="7"/>
  <c r="B1775" i="7"/>
  <c r="B1776" i="7"/>
  <c r="B1777" i="7"/>
  <c r="B1778" i="7"/>
  <c r="B1779" i="7"/>
  <c r="B1780" i="7"/>
  <c r="B1781" i="7"/>
  <c r="B1782" i="7"/>
  <c r="B1783" i="7"/>
  <c r="B1784" i="7"/>
  <c r="B1785" i="7"/>
  <c r="B1786" i="7"/>
  <c r="B1787" i="7"/>
  <c r="B1788" i="7"/>
  <c r="B1789" i="7"/>
  <c r="B1790" i="7"/>
  <c r="B1791" i="7"/>
  <c r="B1792" i="7"/>
  <c r="B1793" i="7"/>
  <c r="B1794" i="7"/>
  <c r="B1795" i="7"/>
  <c r="B1796" i="7"/>
  <c r="B1797" i="7"/>
  <c r="B1798" i="7"/>
  <c r="B1799" i="7"/>
  <c r="B1800" i="7"/>
  <c r="B1801" i="7"/>
  <c r="B1802" i="7"/>
  <c r="B1803" i="7"/>
  <c r="B1804" i="7"/>
  <c r="B1805" i="7"/>
  <c r="B1806" i="7"/>
  <c r="B1807" i="7"/>
  <c r="B1808" i="7"/>
  <c r="B1809" i="7"/>
  <c r="B1810" i="7"/>
  <c r="B1811" i="7"/>
  <c r="B1812" i="7"/>
  <c r="B1813" i="7"/>
  <c r="B1814" i="7"/>
  <c r="B1815" i="7"/>
  <c r="B1816" i="7"/>
  <c r="B1817" i="7"/>
  <c r="B1818" i="7"/>
  <c r="B1819" i="7"/>
  <c r="B1820" i="7"/>
  <c r="B1821" i="7"/>
  <c r="B1822" i="7"/>
  <c r="B1823" i="7"/>
  <c r="B1824" i="7"/>
  <c r="B1825" i="7"/>
  <c r="B1826" i="7"/>
  <c r="B1827" i="7"/>
  <c r="B1828" i="7"/>
  <c r="B1829" i="7"/>
  <c r="B1830" i="7"/>
  <c r="B1831" i="7"/>
  <c r="B1832" i="7"/>
  <c r="B1833" i="7"/>
  <c r="B1834" i="7"/>
  <c r="B1835" i="7"/>
  <c r="B1836" i="7"/>
  <c r="B1837" i="7"/>
  <c r="B1838" i="7"/>
  <c r="B1839" i="7"/>
  <c r="B1840" i="7"/>
  <c r="B1841" i="7"/>
  <c r="B1842" i="7"/>
  <c r="B1843" i="7"/>
  <c r="B1844" i="7"/>
  <c r="B1845" i="7"/>
  <c r="B1846" i="7"/>
  <c r="B1847" i="7"/>
  <c r="B1848" i="7"/>
  <c r="B1849" i="7"/>
  <c r="B1850" i="7"/>
  <c r="B1851" i="7"/>
  <c r="B1852" i="7"/>
  <c r="B1853" i="7"/>
  <c r="B1854" i="7"/>
  <c r="B1855" i="7"/>
  <c r="B1856" i="7"/>
  <c r="B1857" i="7"/>
  <c r="B1858" i="7"/>
  <c r="B1859" i="7"/>
  <c r="B1860" i="7"/>
  <c r="B1861" i="7"/>
  <c r="B1862" i="7"/>
  <c r="B1863" i="7"/>
  <c r="B1864" i="7"/>
  <c r="B1865" i="7"/>
  <c r="B1866" i="7"/>
  <c r="B1867" i="7"/>
  <c r="B1868" i="7"/>
  <c r="B1869" i="7"/>
  <c r="B1870" i="7"/>
  <c r="B1871" i="7"/>
  <c r="B1872" i="7"/>
  <c r="B1873" i="7"/>
  <c r="B1874" i="7"/>
  <c r="B1875" i="7"/>
  <c r="B1876" i="7"/>
  <c r="B1877" i="7"/>
  <c r="B1878" i="7"/>
  <c r="B1879" i="7"/>
  <c r="B1880" i="7"/>
  <c r="B1881" i="7"/>
  <c r="B1882" i="7"/>
  <c r="B1883" i="7"/>
  <c r="B1884" i="7"/>
  <c r="B1885" i="7"/>
  <c r="B1886" i="7"/>
  <c r="B1887" i="7"/>
  <c r="B1888" i="7"/>
  <c r="B1889" i="7"/>
  <c r="B1890" i="7"/>
  <c r="B1891" i="7"/>
  <c r="B1892" i="7"/>
  <c r="B1893" i="7"/>
  <c r="B1894" i="7"/>
  <c r="B1895" i="7"/>
  <c r="B1896" i="7"/>
  <c r="B1897" i="7"/>
  <c r="B1898" i="7"/>
  <c r="B1899" i="7"/>
  <c r="B1900" i="7"/>
  <c r="B1901" i="7"/>
  <c r="B1902" i="7"/>
  <c r="B1903" i="7"/>
  <c r="B1904" i="7"/>
  <c r="B1905" i="7"/>
  <c r="B1906" i="7"/>
  <c r="B1907" i="7"/>
  <c r="B1908" i="7"/>
  <c r="B1909" i="7"/>
  <c r="B1910" i="7"/>
  <c r="B1911" i="7"/>
  <c r="B1912" i="7"/>
  <c r="B1913" i="7"/>
  <c r="B1914" i="7"/>
  <c r="B1915" i="7"/>
  <c r="B1916" i="7"/>
  <c r="B1917" i="7"/>
  <c r="B1918" i="7"/>
  <c r="B1919" i="7"/>
  <c r="B1920" i="7"/>
  <c r="B1921" i="7"/>
  <c r="B1922" i="7"/>
  <c r="B1923" i="7"/>
  <c r="B1924" i="7"/>
  <c r="B1925" i="7"/>
  <c r="B1926" i="7"/>
  <c r="B1927" i="7"/>
  <c r="B1928" i="7"/>
  <c r="B1929" i="7"/>
  <c r="B1930" i="7"/>
  <c r="B1931" i="7"/>
  <c r="B1932" i="7"/>
  <c r="B1933" i="7"/>
  <c r="B1934" i="7"/>
  <c r="B1935" i="7"/>
  <c r="B1936" i="7"/>
  <c r="B1937" i="7"/>
  <c r="B1938" i="7"/>
  <c r="B1939" i="7"/>
  <c r="B1940" i="7"/>
  <c r="B1941" i="7"/>
  <c r="B1942" i="7"/>
  <c r="B1943" i="7"/>
  <c r="B1944" i="7"/>
  <c r="B1945" i="7"/>
  <c r="B1946" i="7"/>
  <c r="B1947" i="7"/>
  <c r="B1948" i="7"/>
  <c r="B1949" i="7"/>
  <c r="B1950" i="7"/>
  <c r="B1951" i="7"/>
  <c r="B1952" i="7"/>
  <c r="B1953" i="7"/>
  <c r="B1954" i="7"/>
  <c r="B1955" i="7"/>
  <c r="B1956" i="7"/>
  <c r="B1957" i="7"/>
  <c r="B1958" i="7"/>
  <c r="B1959" i="7"/>
  <c r="B1960" i="7"/>
  <c r="B1961" i="7"/>
  <c r="B1962" i="7"/>
  <c r="B1963" i="7"/>
  <c r="B1964" i="7"/>
  <c r="B1965" i="7"/>
  <c r="B1966" i="7"/>
  <c r="B1967" i="7"/>
  <c r="B1968" i="7"/>
  <c r="B1969" i="7"/>
  <c r="B1970" i="7"/>
  <c r="B1971" i="7"/>
  <c r="B1972" i="7"/>
  <c r="B1973" i="7"/>
  <c r="B1974" i="7"/>
  <c r="B1975" i="7"/>
  <c r="B1976" i="7"/>
  <c r="B1977" i="7"/>
  <c r="B1978" i="7"/>
  <c r="B1979" i="7"/>
  <c r="B1980" i="7"/>
  <c r="B1981" i="7"/>
  <c r="B1982" i="7"/>
  <c r="B1983" i="7"/>
  <c r="B1984" i="7"/>
  <c r="B1985" i="7"/>
  <c r="B1986" i="7"/>
  <c r="B1987" i="7"/>
  <c r="B1988" i="7"/>
  <c r="B1989" i="7"/>
  <c r="B1990" i="7"/>
  <c r="B1991" i="7"/>
  <c r="B1992" i="7"/>
  <c r="B1993" i="7"/>
  <c r="B1994" i="7"/>
  <c r="B1995" i="7"/>
  <c r="B1996" i="7"/>
  <c r="B1997" i="7"/>
  <c r="B1998" i="7"/>
  <c r="B1999" i="7"/>
  <c r="B2000" i="7"/>
  <c r="B2001" i="7"/>
  <c r="B2002" i="7"/>
  <c r="B2003" i="7"/>
  <c r="B2004" i="7"/>
  <c r="C4" i="36"/>
  <c r="C8" i="36" s="1"/>
  <c r="D13" i="14"/>
  <c r="D14" i="14"/>
  <c r="D15" i="14"/>
  <c r="D16" i="14"/>
  <c r="D17" i="14"/>
  <c r="D12" i="14"/>
  <c r="F7" i="14"/>
  <c r="J7" i="14"/>
  <c r="N7" i="14"/>
  <c r="Q6" i="7"/>
  <c r="E6" i="14" s="1"/>
  <c r="Q7" i="7"/>
  <c r="E7" i="14" s="1"/>
  <c r="Q8" i="7"/>
  <c r="G5" i="14" s="1"/>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4" i="7"/>
  <c r="Q45" i="7"/>
  <c r="Q46" i="7"/>
  <c r="Q47" i="7"/>
  <c r="Q48" i="7"/>
  <c r="Q49" i="7"/>
  <c r="Q50" i="7"/>
  <c r="Q51" i="7"/>
  <c r="Q52" i="7"/>
  <c r="Q53" i="7"/>
  <c r="Q54" i="7"/>
  <c r="Q55" i="7"/>
  <c r="Q56" i="7"/>
  <c r="Q57" i="7"/>
  <c r="Q58" i="7"/>
  <c r="Q59" i="7"/>
  <c r="Q60" i="7"/>
  <c r="Q61" i="7"/>
  <c r="Q62" i="7"/>
  <c r="Q63" i="7"/>
  <c r="Q64" i="7"/>
  <c r="Q65" i="7"/>
  <c r="Q66" i="7"/>
  <c r="Q67" i="7"/>
  <c r="Q68" i="7"/>
  <c r="Q69" i="7"/>
  <c r="Q70" i="7"/>
  <c r="Q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Q132" i="7"/>
  <c r="Q133" i="7"/>
  <c r="Q134" i="7"/>
  <c r="Q135" i="7"/>
  <c r="Q136" i="7"/>
  <c r="Q137" i="7"/>
  <c r="Q138" i="7"/>
  <c r="Q139" i="7"/>
  <c r="Q140" i="7"/>
  <c r="Q141" i="7"/>
  <c r="Q142" i="7"/>
  <c r="Q143" i="7"/>
  <c r="Q144" i="7"/>
  <c r="Q145" i="7"/>
  <c r="Q146" i="7"/>
  <c r="Q147" i="7"/>
  <c r="Q148" i="7"/>
  <c r="Q149" i="7"/>
  <c r="Q150" i="7"/>
  <c r="Q151" i="7"/>
  <c r="Q152" i="7"/>
  <c r="Q153" i="7"/>
  <c r="Q154" i="7"/>
  <c r="Q155" i="7"/>
  <c r="Q156" i="7"/>
  <c r="Q157" i="7"/>
  <c r="Q158" i="7"/>
  <c r="Q159" i="7"/>
  <c r="Q160" i="7"/>
  <c r="Q161" i="7"/>
  <c r="Q162" i="7"/>
  <c r="Q163" i="7"/>
  <c r="Q164" i="7"/>
  <c r="Q165" i="7"/>
  <c r="Q166" i="7"/>
  <c r="Q167" i="7"/>
  <c r="Q168" i="7"/>
  <c r="Q169" i="7"/>
  <c r="Q170" i="7"/>
  <c r="Q171" i="7"/>
  <c r="Q172" i="7"/>
  <c r="Q173" i="7"/>
  <c r="Q174" i="7"/>
  <c r="Q175" i="7"/>
  <c r="Q176" i="7"/>
  <c r="Q177" i="7"/>
  <c r="Q178" i="7"/>
  <c r="Q179" i="7"/>
  <c r="Q180" i="7"/>
  <c r="Q181" i="7"/>
  <c r="Q182" i="7"/>
  <c r="Q183" i="7"/>
  <c r="Q184" i="7"/>
  <c r="Q185" i="7"/>
  <c r="Q186" i="7"/>
  <c r="Q187" i="7"/>
  <c r="Q188" i="7"/>
  <c r="Q189" i="7"/>
  <c r="Q190" i="7"/>
  <c r="Q191" i="7"/>
  <c r="Q192" i="7"/>
  <c r="Q193" i="7"/>
  <c r="Q194" i="7"/>
  <c r="Q195" i="7"/>
  <c r="Q196" i="7"/>
  <c r="Q197" i="7"/>
  <c r="Q198" i="7"/>
  <c r="Q199" i="7"/>
  <c r="Q200" i="7"/>
  <c r="Q201" i="7"/>
  <c r="Q202" i="7"/>
  <c r="Q203" i="7"/>
  <c r="Q204" i="7"/>
  <c r="Q205" i="7"/>
  <c r="Q206" i="7"/>
  <c r="Q207" i="7"/>
  <c r="Q208" i="7"/>
  <c r="Q209" i="7"/>
  <c r="Q210" i="7"/>
  <c r="Q211" i="7"/>
  <c r="Q212" i="7"/>
  <c r="Q213" i="7"/>
  <c r="Q214" i="7"/>
  <c r="Q215" i="7"/>
  <c r="Q216" i="7"/>
  <c r="Q217" i="7"/>
  <c r="Q218" i="7"/>
  <c r="Q219" i="7"/>
  <c r="Q220" i="7"/>
  <c r="Q221" i="7"/>
  <c r="Q222" i="7"/>
  <c r="Q223" i="7"/>
  <c r="Q224" i="7"/>
  <c r="Q225" i="7"/>
  <c r="Q226" i="7"/>
  <c r="Q227" i="7"/>
  <c r="Q228" i="7"/>
  <c r="Q229" i="7"/>
  <c r="Q230" i="7"/>
  <c r="Q231" i="7"/>
  <c r="Q232" i="7"/>
  <c r="Q233" i="7"/>
  <c r="Q234" i="7"/>
  <c r="Q235" i="7"/>
  <c r="Q236" i="7"/>
  <c r="Q237" i="7"/>
  <c r="Q238" i="7"/>
  <c r="Q239" i="7"/>
  <c r="Q240" i="7"/>
  <c r="Q241" i="7"/>
  <c r="Q242" i="7"/>
  <c r="Q243" i="7"/>
  <c r="Q244" i="7"/>
  <c r="Q245" i="7"/>
  <c r="Q246" i="7"/>
  <c r="Q247" i="7"/>
  <c r="Q248" i="7"/>
  <c r="Q249" i="7"/>
  <c r="Q250" i="7"/>
  <c r="Q251" i="7"/>
  <c r="Q252" i="7"/>
  <c r="Q253" i="7"/>
  <c r="Q254" i="7"/>
  <c r="Q255" i="7"/>
  <c r="Q256" i="7"/>
  <c r="Q257" i="7"/>
  <c r="Q258" i="7"/>
  <c r="Q259" i="7"/>
  <c r="Q260" i="7"/>
  <c r="Q261" i="7"/>
  <c r="Q262" i="7"/>
  <c r="Q263" i="7"/>
  <c r="Q264" i="7"/>
  <c r="Q265" i="7"/>
  <c r="Q266" i="7"/>
  <c r="Q267" i="7"/>
  <c r="Q268" i="7"/>
  <c r="Q269" i="7"/>
  <c r="Q270" i="7"/>
  <c r="Q271" i="7"/>
  <c r="Q272" i="7"/>
  <c r="Q273" i="7"/>
  <c r="Q274" i="7"/>
  <c r="Q275" i="7"/>
  <c r="Q276" i="7"/>
  <c r="Q277" i="7"/>
  <c r="Q278" i="7"/>
  <c r="Q279" i="7"/>
  <c r="Q280" i="7"/>
  <c r="Q281" i="7"/>
  <c r="Q282" i="7"/>
  <c r="Q283" i="7"/>
  <c r="Q284" i="7"/>
  <c r="Q285" i="7"/>
  <c r="Q286" i="7"/>
  <c r="Q287" i="7"/>
  <c r="Q288" i="7"/>
  <c r="Q289" i="7"/>
  <c r="Q290" i="7"/>
  <c r="Q291" i="7"/>
  <c r="Q292" i="7"/>
  <c r="Q293" i="7"/>
  <c r="Q294" i="7"/>
  <c r="Q295" i="7"/>
  <c r="Q296" i="7"/>
  <c r="Q297" i="7"/>
  <c r="Q298" i="7"/>
  <c r="Q299" i="7"/>
  <c r="Q300" i="7"/>
  <c r="Q301" i="7"/>
  <c r="Q302" i="7"/>
  <c r="Q303" i="7"/>
  <c r="Q304" i="7"/>
  <c r="Q305" i="7"/>
  <c r="Q306" i="7"/>
  <c r="Q307" i="7"/>
  <c r="Q308" i="7"/>
  <c r="Q309" i="7"/>
  <c r="Q310" i="7"/>
  <c r="Q311" i="7"/>
  <c r="Q312" i="7"/>
  <c r="Q313" i="7"/>
  <c r="Q314" i="7"/>
  <c r="Q315" i="7"/>
  <c r="Q316" i="7"/>
  <c r="Q317" i="7"/>
  <c r="Q318" i="7"/>
  <c r="Q319" i="7"/>
  <c r="Q320" i="7"/>
  <c r="Q321" i="7"/>
  <c r="Q322" i="7"/>
  <c r="Q323" i="7"/>
  <c r="Q324" i="7"/>
  <c r="Q325" i="7"/>
  <c r="Q326" i="7"/>
  <c r="Q327" i="7"/>
  <c r="Q328" i="7"/>
  <c r="Q329" i="7"/>
  <c r="Q330" i="7"/>
  <c r="Q331" i="7"/>
  <c r="Q332" i="7"/>
  <c r="Q333" i="7"/>
  <c r="Q334" i="7"/>
  <c r="Q335" i="7"/>
  <c r="Q336" i="7"/>
  <c r="Q337" i="7"/>
  <c r="Q338" i="7"/>
  <c r="Q339" i="7"/>
  <c r="Q340" i="7"/>
  <c r="Q341" i="7"/>
  <c r="Q342" i="7"/>
  <c r="Q343" i="7"/>
  <c r="Q344" i="7"/>
  <c r="Q345" i="7"/>
  <c r="Q346" i="7"/>
  <c r="Q347" i="7"/>
  <c r="Q348" i="7"/>
  <c r="Q349" i="7"/>
  <c r="Q350" i="7"/>
  <c r="Q351" i="7"/>
  <c r="Q352" i="7"/>
  <c r="Q353" i="7"/>
  <c r="Q354" i="7"/>
  <c r="Q355" i="7"/>
  <c r="Q356" i="7"/>
  <c r="Q357" i="7"/>
  <c r="Q358" i="7"/>
  <c r="Q359" i="7"/>
  <c r="Q360" i="7"/>
  <c r="Q361" i="7"/>
  <c r="Q362" i="7"/>
  <c r="Q363" i="7"/>
  <c r="Q364" i="7"/>
  <c r="Q365" i="7"/>
  <c r="Q366" i="7"/>
  <c r="Q367" i="7"/>
  <c r="Q368" i="7"/>
  <c r="Q369" i="7"/>
  <c r="Q370" i="7"/>
  <c r="Q371" i="7"/>
  <c r="Q372" i="7"/>
  <c r="Q373" i="7"/>
  <c r="Q374" i="7"/>
  <c r="Q375" i="7"/>
  <c r="Q376" i="7"/>
  <c r="Q377" i="7"/>
  <c r="Q378" i="7"/>
  <c r="Q379" i="7"/>
  <c r="Q380" i="7"/>
  <c r="Q381" i="7"/>
  <c r="Q382" i="7"/>
  <c r="Q383" i="7"/>
  <c r="Q384" i="7"/>
  <c r="Q385" i="7"/>
  <c r="Q386" i="7"/>
  <c r="Q387" i="7"/>
  <c r="Q388" i="7"/>
  <c r="Q389" i="7"/>
  <c r="Q390" i="7"/>
  <c r="Q391" i="7"/>
  <c r="Q392" i="7"/>
  <c r="Q393" i="7"/>
  <c r="Q394" i="7"/>
  <c r="Q395" i="7"/>
  <c r="Q396" i="7"/>
  <c r="Q397" i="7"/>
  <c r="Q398" i="7"/>
  <c r="Q399" i="7"/>
  <c r="Q400" i="7"/>
  <c r="Q401" i="7"/>
  <c r="Q402" i="7"/>
  <c r="Q403" i="7"/>
  <c r="Q404" i="7"/>
  <c r="Q405" i="7"/>
  <c r="Q406" i="7"/>
  <c r="Q407" i="7"/>
  <c r="Q408" i="7"/>
  <c r="Q409" i="7"/>
  <c r="Q410" i="7"/>
  <c r="Q411" i="7"/>
  <c r="Q412" i="7"/>
  <c r="Q413" i="7"/>
  <c r="Q414" i="7"/>
  <c r="Q415" i="7"/>
  <c r="Q416" i="7"/>
  <c r="Q417" i="7"/>
  <c r="Q418" i="7"/>
  <c r="Q419" i="7"/>
  <c r="Q420" i="7"/>
  <c r="Q421" i="7"/>
  <c r="Q422" i="7"/>
  <c r="Q423" i="7"/>
  <c r="Q424" i="7"/>
  <c r="Q425" i="7"/>
  <c r="Q426" i="7"/>
  <c r="Q427" i="7"/>
  <c r="Q428" i="7"/>
  <c r="Q429" i="7"/>
  <c r="Q430" i="7"/>
  <c r="Q431" i="7"/>
  <c r="Q432" i="7"/>
  <c r="Q433" i="7"/>
  <c r="Q434" i="7"/>
  <c r="Q435" i="7"/>
  <c r="Q436" i="7"/>
  <c r="Q437" i="7"/>
  <c r="Q438" i="7"/>
  <c r="Q439" i="7"/>
  <c r="Q440" i="7"/>
  <c r="Q441" i="7"/>
  <c r="Q442" i="7"/>
  <c r="Q443" i="7"/>
  <c r="Q444" i="7"/>
  <c r="Q445" i="7"/>
  <c r="Q446" i="7"/>
  <c r="Q447" i="7"/>
  <c r="Q448" i="7"/>
  <c r="Q449" i="7"/>
  <c r="Q450" i="7"/>
  <c r="Q451" i="7"/>
  <c r="Q452" i="7"/>
  <c r="Q453" i="7"/>
  <c r="Q454" i="7"/>
  <c r="Q455" i="7"/>
  <c r="Q456" i="7"/>
  <c r="Q457" i="7"/>
  <c r="Q458" i="7"/>
  <c r="Q459" i="7"/>
  <c r="Q460" i="7"/>
  <c r="Q461" i="7"/>
  <c r="Q462" i="7"/>
  <c r="Q463" i="7"/>
  <c r="Q464" i="7"/>
  <c r="Q465" i="7"/>
  <c r="Q466" i="7"/>
  <c r="Q467" i="7"/>
  <c r="Q468" i="7"/>
  <c r="Q469" i="7"/>
  <c r="Q470" i="7"/>
  <c r="Q471" i="7"/>
  <c r="Q472" i="7"/>
  <c r="Q473" i="7"/>
  <c r="Q474" i="7"/>
  <c r="Q475" i="7"/>
  <c r="Q476" i="7"/>
  <c r="Q477" i="7"/>
  <c r="Q478" i="7"/>
  <c r="Q479" i="7"/>
  <c r="Q480" i="7"/>
  <c r="Q481" i="7"/>
  <c r="Q482" i="7"/>
  <c r="Q483" i="7"/>
  <c r="Q484" i="7"/>
  <c r="Q485" i="7"/>
  <c r="Q486" i="7"/>
  <c r="Q487" i="7"/>
  <c r="Q488" i="7"/>
  <c r="Q489" i="7"/>
  <c r="Q490" i="7"/>
  <c r="Q491" i="7"/>
  <c r="Q492" i="7"/>
  <c r="Q493" i="7"/>
  <c r="Q494" i="7"/>
  <c r="Q495" i="7"/>
  <c r="Q496" i="7"/>
  <c r="Q497" i="7"/>
  <c r="Q498" i="7"/>
  <c r="Q499" i="7"/>
  <c r="Q500" i="7"/>
  <c r="Q501" i="7"/>
  <c r="Q502" i="7"/>
  <c r="Q503" i="7"/>
  <c r="Q504" i="7"/>
  <c r="Q505" i="7"/>
  <c r="Q506" i="7"/>
  <c r="Q507" i="7"/>
  <c r="Q508" i="7"/>
  <c r="Q509" i="7"/>
  <c r="Q510" i="7"/>
  <c r="Q511" i="7"/>
  <c r="Q512" i="7"/>
  <c r="Q513" i="7"/>
  <c r="Q514" i="7"/>
  <c r="Q515" i="7"/>
  <c r="Q516" i="7"/>
  <c r="Q517" i="7"/>
  <c r="Q518" i="7"/>
  <c r="Q519" i="7"/>
  <c r="Q520" i="7"/>
  <c r="Q521" i="7"/>
  <c r="Q522" i="7"/>
  <c r="Q523" i="7"/>
  <c r="Q524" i="7"/>
  <c r="Q525" i="7"/>
  <c r="Q526" i="7"/>
  <c r="Q527" i="7"/>
  <c r="Q528" i="7"/>
  <c r="Q529" i="7"/>
  <c r="Q530" i="7"/>
  <c r="Q531" i="7"/>
  <c r="Q532" i="7"/>
  <c r="Q533" i="7"/>
  <c r="Q534" i="7"/>
  <c r="Q535" i="7"/>
  <c r="Q536" i="7"/>
  <c r="Q537" i="7"/>
  <c r="Q538" i="7"/>
  <c r="Q539" i="7"/>
  <c r="Q540" i="7"/>
  <c r="Q541" i="7"/>
  <c r="Q542" i="7"/>
  <c r="Q543" i="7"/>
  <c r="Q544" i="7"/>
  <c r="Q545" i="7"/>
  <c r="Q546" i="7"/>
  <c r="Q547" i="7"/>
  <c r="Q548" i="7"/>
  <c r="Q549" i="7"/>
  <c r="Q550" i="7"/>
  <c r="Q551" i="7"/>
  <c r="Q552" i="7"/>
  <c r="Q553" i="7"/>
  <c r="Q554" i="7"/>
  <c r="Q555" i="7"/>
  <c r="Q556" i="7"/>
  <c r="Q557" i="7"/>
  <c r="Q558" i="7"/>
  <c r="Q559" i="7"/>
  <c r="Q560" i="7"/>
  <c r="Q561" i="7"/>
  <c r="Q562" i="7"/>
  <c r="Q563" i="7"/>
  <c r="Q564" i="7"/>
  <c r="Q565" i="7"/>
  <c r="Q566" i="7"/>
  <c r="Q567" i="7"/>
  <c r="Q568" i="7"/>
  <c r="Q569" i="7"/>
  <c r="Q570" i="7"/>
  <c r="Q571" i="7"/>
  <c r="Q572" i="7"/>
  <c r="Q573" i="7"/>
  <c r="Q574" i="7"/>
  <c r="Q575" i="7"/>
  <c r="Q576" i="7"/>
  <c r="Q577" i="7"/>
  <c r="Q578" i="7"/>
  <c r="Q579" i="7"/>
  <c r="Q580" i="7"/>
  <c r="Q581" i="7"/>
  <c r="Q582" i="7"/>
  <c r="Q583" i="7"/>
  <c r="Q584" i="7"/>
  <c r="Q585" i="7"/>
  <c r="Q586" i="7"/>
  <c r="Q587" i="7"/>
  <c r="Q588" i="7"/>
  <c r="Q589" i="7"/>
  <c r="Q590" i="7"/>
  <c r="Q591" i="7"/>
  <c r="Q592" i="7"/>
  <c r="Q593" i="7"/>
  <c r="Q594" i="7"/>
  <c r="Q595" i="7"/>
  <c r="Q596" i="7"/>
  <c r="Q597" i="7"/>
  <c r="Q598" i="7"/>
  <c r="Q599" i="7"/>
  <c r="Q600" i="7"/>
  <c r="Q601" i="7"/>
  <c r="Q602" i="7"/>
  <c r="Q603" i="7"/>
  <c r="Q604" i="7"/>
  <c r="Q605" i="7"/>
  <c r="Q606" i="7"/>
  <c r="Q607" i="7"/>
  <c r="Q608" i="7"/>
  <c r="Q609" i="7"/>
  <c r="Q610" i="7"/>
  <c r="Q611" i="7"/>
  <c r="Q612" i="7"/>
  <c r="Q613" i="7"/>
  <c r="Q614" i="7"/>
  <c r="Q615" i="7"/>
  <c r="Q616" i="7"/>
  <c r="Q617" i="7"/>
  <c r="Q618" i="7"/>
  <c r="Q619" i="7"/>
  <c r="Q620" i="7"/>
  <c r="Q621" i="7"/>
  <c r="Q622" i="7"/>
  <c r="Q623" i="7"/>
  <c r="Q624" i="7"/>
  <c r="Q625" i="7"/>
  <c r="Q626" i="7"/>
  <c r="Q627" i="7"/>
  <c r="Q628" i="7"/>
  <c r="Q629" i="7"/>
  <c r="Q630" i="7"/>
  <c r="Q631" i="7"/>
  <c r="Q632" i="7"/>
  <c r="Q633" i="7"/>
  <c r="Q634" i="7"/>
  <c r="Q635" i="7"/>
  <c r="Q636" i="7"/>
  <c r="Q637" i="7"/>
  <c r="Q638" i="7"/>
  <c r="Q639" i="7"/>
  <c r="Q640" i="7"/>
  <c r="Q641" i="7"/>
  <c r="Q642" i="7"/>
  <c r="Q643" i="7"/>
  <c r="Q644" i="7"/>
  <c r="Q645" i="7"/>
  <c r="Q646" i="7"/>
  <c r="Q647" i="7"/>
  <c r="Q648" i="7"/>
  <c r="Q649" i="7"/>
  <c r="Q650" i="7"/>
  <c r="Q651" i="7"/>
  <c r="Q652" i="7"/>
  <c r="Q653" i="7"/>
  <c r="Q654" i="7"/>
  <c r="Q655" i="7"/>
  <c r="Q656" i="7"/>
  <c r="Q657" i="7"/>
  <c r="Q658" i="7"/>
  <c r="Q659" i="7"/>
  <c r="Q660" i="7"/>
  <c r="Q661" i="7"/>
  <c r="Q662" i="7"/>
  <c r="Q663" i="7"/>
  <c r="Q664" i="7"/>
  <c r="Q665" i="7"/>
  <c r="Q666" i="7"/>
  <c r="Q667" i="7"/>
  <c r="Q668" i="7"/>
  <c r="Q669" i="7"/>
  <c r="Q670" i="7"/>
  <c r="Q671" i="7"/>
  <c r="Q672" i="7"/>
  <c r="Q673" i="7"/>
  <c r="Q674" i="7"/>
  <c r="Q675" i="7"/>
  <c r="Q676" i="7"/>
  <c r="Q677" i="7"/>
  <c r="Q678" i="7"/>
  <c r="Q679" i="7"/>
  <c r="Q680" i="7"/>
  <c r="Q681" i="7"/>
  <c r="Q682" i="7"/>
  <c r="Q683" i="7"/>
  <c r="Q684" i="7"/>
  <c r="Q685" i="7"/>
  <c r="Q686" i="7"/>
  <c r="Q687" i="7"/>
  <c r="Q688" i="7"/>
  <c r="Q689" i="7"/>
  <c r="Q690" i="7"/>
  <c r="Q691" i="7"/>
  <c r="Q692" i="7"/>
  <c r="Q693" i="7"/>
  <c r="Q694" i="7"/>
  <c r="Q695" i="7"/>
  <c r="Q696" i="7"/>
  <c r="Q697" i="7"/>
  <c r="Q698" i="7"/>
  <c r="Q699" i="7"/>
  <c r="Q700" i="7"/>
  <c r="Q701" i="7"/>
  <c r="Q702" i="7"/>
  <c r="Q703" i="7"/>
  <c r="Q704" i="7"/>
  <c r="Q705" i="7"/>
  <c r="Q706" i="7"/>
  <c r="Q707" i="7"/>
  <c r="Q708" i="7"/>
  <c r="Q709" i="7"/>
  <c r="Q710" i="7"/>
  <c r="Q711" i="7"/>
  <c r="Q712" i="7"/>
  <c r="Q713" i="7"/>
  <c r="Q714" i="7"/>
  <c r="Q715" i="7"/>
  <c r="Q716" i="7"/>
  <c r="Q717" i="7"/>
  <c r="Q718" i="7"/>
  <c r="Q719" i="7"/>
  <c r="Q720" i="7"/>
  <c r="Q721" i="7"/>
  <c r="Q722" i="7"/>
  <c r="Q723" i="7"/>
  <c r="Q724" i="7"/>
  <c r="Q725" i="7"/>
  <c r="Q726" i="7"/>
  <c r="Q727" i="7"/>
  <c r="Q728" i="7"/>
  <c r="Q729" i="7"/>
  <c r="Q730" i="7"/>
  <c r="Q731" i="7"/>
  <c r="Q732" i="7"/>
  <c r="Q733" i="7"/>
  <c r="Q734" i="7"/>
  <c r="Q735" i="7"/>
  <c r="Q736" i="7"/>
  <c r="Q737" i="7"/>
  <c r="Q738" i="7"/>
  <c r="Q739" i="7"/>
  <c r="Q740" i="7"/>
  <c r="Q741" i="7"/>
  <c r="Q742" i="7"/>
  <c r="Q743" i="7"/>
  <c r="Q744" i="7"/>
  <c r="Q745" i="7"/>
  <c r="Q746" i="7"/>
  <c r="Q747" i="7"/>
  <c r="Q748" i="7"/>
  <c r="Q749" i="7"/>
  <c r="Q750" i="7"/>
  <c r="Q751" i="7"/>
  <c r="Q752" i="7"/>
  <c r="Q753" i="7"/>
  <c r="Q754" i="7"/>
  <c r="Q755" i="7"/>
  <c r="Q756" i="7"/>
  <c r="Q757" i="7"/>
  <c r="Q758" i="7"/>
  <c r="Q759" i="7"/>
  <c r="Q760" i="7"/>
  <c r="Q761" i="7"/>
  <c r="Q762" i="7"/>
  <c r="Q763" i="7"/>
  <c r="Q764" i="7"/>
  <c r="Q765" i="7"/>
  <c r="Q766" i="7"/>
  <c r="Q767" i="7"/>
  <c r="Q768" i="7"/>
  <c r="Q769" i="7"/>
  <c r="Q770" i="7"/>
  <c r="Q771" i="7"/>
  <c r="Q772" i="7"/>
  <c r="Q773" i="7"/>
  <c r="Q774" i="7"/>
  <c r="Q775" i="7"/>
  <c r="Q776" i="7"/>
  <c r="Q777" i="7"/>
  <c r="Q778" i="7"/>
  <c r="Q779" i="7"/>
  <c r="Q780" i="7"/>
  <c r="Q781" i="7"/>
  <c r="Q782" i="7"/>
  <c r="Q783" i="7"/>
  <c r="Q784" i="7"/>
  <c r="Q785" i="7"/>
  <c r="Q786" i="7"/>
  <c r="Q787" i="7"/>
  <c r="Q788" i="7"/>
  <c r="Q789" i="7"/>
  <c r="Q790" i="7"/>
  <c r="Q791" i="7"/>
  <c r="Q792" i="7"/>
  <c r="Q793" i="7"/>
  <c r="Q794" i="7"/>
  <c r="Q795" i="7"/>
  <c r="Q796" i="7"/>
  <c r="Q797" i="7"/>
  <c r="Q798" i="7"/>
  <c r="Q799" i="7"/>
  <c r="Q800" i="7"/>
  <c r="Q801" i="7"/>
  <c r="Q802" i="7"/>
  <c r="Q803" i="7"/>
  <c r="Q804" i="7"/>
  <c r="Q805" i="7"/>
  <c r="Q806" i="7"/>
  <c r="Q807" i="7"/>
  <c r="Q808" i="7"/>
  <c r="Q809" i="7"/>
  <c r="Q810" i="7"/>
  <c r="Q811" i="7"/>
  <c r="Q812" i="7"/>
  <c r="Q813" i="7"/>
  <c r="Q814" i="7"/>
  <c r="Q815" i="7"/>
  <c r="Q816" i="7"/>
  <c r="Q817" i="7"/>
  <c r="Q818" i="7"/>
  <c r="Q819" i="7"/>
  <c r="Q820" i="7"/>
  <c r="Q821" i="7"/>
  <c r="Q822" i="7"/>
  <c r="Q823" i="7"/>
  <c r="Q824" i="7"/>
  <c r="Q825" i="7"/>
  <c r="Q826" i="7"/>
  <c r="Q827" i="7"/>
  <c r="Q828" i="7"/>
  <c r="Q829" i="7"/>
  <c r="Q830" i="7"/>
  <c r="Q831" i="7"/>
  <c r="Q832" i="7"/>
  <c r="Q833" i="7"/>
  <c r="Q834" i="7"/>
  <c r="Q835" i="7"/>
  <c r="Q836" i="7"/>
  <c r="Q837" i="7"/>
  <c r="Q838" i="7"/>
  <c r="Q839" i="7"/>
  <c r="Q840" i="7"/>
  <c r="Q841" i="7"/>
  <c r="Q842" i="7"/>
  <c r="Q843" i="7"/>
  <c r="Q844" i="7"/>
  <c r="Q845" i="7"/>
  <c r="Q846" i="7"/>
  <c r="Q847" i="7"/>
  <c r="Q848" i="7"/>
  <c r="Q849" i="7"/>
  <c r="Q850" i="7"/>
  <c r="Q851" i="7"/>
  <c r="Q852" i="7"/>
  <c r="Q853" i="7"/>
  <c r="Q854" i="7"/>
  <c r="Q855" i="7"/>
  <c r="Q856" i="7"/>
  <c r="Q857" i="7"/>
  <c r="Q858" i="7"/>
  <c r="Q859" i="7"/>
  <c r="Q860" i="7"/>
  <c r="Q861" i="7"/>
  <c r="Q862" i="7"/>
  <c r="Q863" i="7"/>
  <c r="Q864" i="7"/>
  <c r="Q865" i="7"/>
  <c r="Q866" i="7"/>
  <c r="Q867" i="7"/>
  <c r="Q868" i="7"/>
  <c r="Q869" i="7"/>
  <c r="Q870" i="7"/>
  <c r="Q871" i="7"/>
  <c r="Q872" i="7"/>
  <c r="Q873" i="7"/>
  <c r="Q874" i="7"/>
  <c r="Q875" i="7"/>
  <c r="Q876" i="7"/>
  <c r="Q877" i="7"/>
  <c r="Q878" i="7"/>
  <c r="Q879" i="7"/>
  <c r="Q880" i="7"/>
  <c r="Q881" i="7"/>
  <c r="Q882" i="7"/>
  <c r="Q883" i="7"/>
  <c r="Q884" i="7"/>
  <c r="Q885" i="7"/>
  <c r="Q886" i="7"/>
  <c r="Q887" i="7"/>
  <c r="Q888" i="7"/>
  <c r="Q889" i="7"/>
  <c r="Q890" i="7"/>
  <c r="Q891" i="7"/>
  <c r="Q892" i="7"/>
  <c r="Q893" i="7"/>
  <c r="Q894" i="7"/>
  <c r="Q895" i="7"/>
  <c r="Q896" i="7"/>
  <c r="Q897" i="7"/>
  <c r="Q898" i="7"/>
  <c r="Q899" i="7"/>
  <c r="Q900" i="7"/>
  <c r="Q901" i="7"/>
  <c r="Q902" i="7"/>
  <c r="Q903" i="7"/>
  <c r="Q904" i="7"/>
  <c r="Q905" i="7"/>
  <c r="Q906" i="7"/>
  <c r="Q907" i="7"/>
  <c r="Q908" i="7"/>
  <c r="Q909" i="7"/>
  <c r="Q910" i="7"/>
  <c r="Q911" i="7"/>
  <c r="Q912" i="7"/>
  <c r="Q913" i="7"/>
  <c r="Q914" i="7"/>
  <c r="Q915" i="7"/>
  <c r="Q916" i="7"/>
  <c r="Q917" i="7"/>
  <c r="Q918" i="7"/>
  <c r="Q919" i="7"/>
  <c r="Q920" i="7"/>
  <c r="Q921" i="7"/>
  <c r="Q922" i="7"/>
  <c r="Q923" i="7"/>
  <c r="Q924" i="7"/>
  <c r="Q925" i="7"/>
  <c r="Q926" i="7"/>
  <c r="Q927" i="7"/>
  <c r="Q928" i="7"/>
  <c r="Q929" i="7"/>
  <c r="Q930" i="7"/>
  <c r="Q931" i="7"/>
  <c r="Q932" i="7"/>
  <c r="Q933" i="7"/>
  <c r="Q934" i="7"/>
  <c r="Q935" i="7"/>
  <c r="Q936" i="7"/>
  <c r="Q937" i="7"/>
  <c r="Q938" i="7"/>
  <c r="Q939" i="7"/>
  <c r="Q940" i="7"/>
  <c r="Q941" i="7"/>
  <c r="Q942" i="7"/>
  <c r="Q943" i="7"/>
  <c r="Q944" i="7"/>
  <c r="Q945" i="7"/>
  <c r="Q946" i="7"/>
  <c r="Q947" i="7"/>
  <c r="Q948" i="7"/>
  <c r="Q949" i="7"/>
  <c r="Q950" i="7"/>
  <c r="Q951" i="7"/>
  <c r="Q952" i="7"/>
  <c r="Q953" i="7"/>
  <c r="Q954" i="7"/>
  <c r="Q955" i="7"/>
  <c r="Q956" i="7"/>
  <c r="Q957" i="7"/>
  <c r="Q958" i="7"/>
  <c r="Q959" i="7"/>
  <c r="Q960" i="7"/>
  <c r="Q961" i="7"/>
  <c r="Q962" i="7"/>
  <c r="Q963" i="7"/>
  <c r="Q964" i="7"/>
  <c r="Q965" i="7"/>
  <c r="Q966" i="7"/>
  <c r="Q967" i="7"/>
  <c r="Q968" i="7"/>
  <c r="Q969" i="7"/>
  <c r="Q970" i="7"/>
  <c r="Q971" i="7"/>
  <c r="Q972" i="7"/>
  <c r="Q973" i="7"/>
  <c r="Q974" i="7"/>
  <c r="Q975" i="7"/>
  <c r="Q976" i="7"/>
  <c r="Q977" i="7"/>
  <c r="Q978" i="7"/>
  <c r="Q979" i="7"/>
  <c r="Q980" i="7"/>
  <c r="Q981" i="7"/>
  <c r="Q982" i="7"/>
  <c r="Q983" i="7"/>
  <c r="Q984" i="7"/>
  <c r="Q985" i="7"/>
  <c r="Q986" i="7"/>
  <c r="Q987" i="7"/>
  <c r="Q988" i="7"/>
  <c r="Q989" i="7"/>
  <c r="Q990" i="7"/>
  <c r="Q991" i="7"/>
  <c r="Q992" i="7"/>
  <c r="Q993" i="7"/>
  <c r="Q994" i="7"/>
  <c r="Q995" i="7"/>
  <c r="Q996" i="7"/>
  <c r="Q997" i="7"/>
  <c r="Q998" i="7"/>
  <c r="Q999" i="7"/>
  <c r="Q1000" i="7"/>
  <c r="Q1001" i="7"/>
  <c r="Q1002" i="7"/>
  <c r="Q1003" i="7"/>
  <c r="Q1004" i="7"/>
  <c r="Q1005" i="7"/>
  <c r="Q1006" i="7"/>
  <c r="Q1007" i="7"/>
  <c r="Q1008" i="7"/>
  <c r="Q1009" i="7"/>
  <c r="Q1010" i="7"/>
  <c r="Q1011" i="7"/>
  <c r="Q1012" i="7"/>
  <c r="Q1013" i="7"/>
  <c r="Q1014" i="7"/>
  <c r="Q1015" i="7"/>
  <c r="Q1016" i="7"/>
  <c r="Q1017" i="7"/>
  <c r="Q1018" i="7"/>
  <c r="Q1019" i="7"/>
  <c r="Q1020" i="7"/>
  <c r="Q1021" i="7"/>
  <c r="Q1022" i="7"/>
  <c r="Q1023" i="7"/>
  <c r="Q1024" i="7"/>
  <c r="Q1025" i="7"/>
  <c r="Q1026" i="7"/>
  <c r="Q1027" i="7"/>
  <c r="Q1028" i="7"/>
  <c r="Q1029" i="7"/>
  <c r="Q1030" i="7"/>
  <c r="Q1031" i="7"/>
  <c r="Q1032" i="7"/>
  <c r="Q1033" i="7"/>
  <c r="Q1034" i="7"/>
  <c r="Q1035" i="7"/>
  <c r="Q1036" i="7"/>
  <c r="Q1037" i="7"/>
  <c r="Q1038" i="7"/>
  <c r="Q1039" i="7"/>
  <c r="Q1040" i="7"/>
  <c r="Q1041" i="7"/>
  <c r="Q1042" i="7"/>
  <c r="Q1043" i="7"/>
  <c r="Q1044" i="7"/>
  <c r="Q1045" i="7"/>
  <c r="Q1046" i="7"/>
  <c r="Q1047" i="7"/>
  <c r="Q1048" i="7"/>
  <c r="Q1049" i="7"/>
  <c r="Q1050" i="7"/>
  <c r="Q1051" i="7"/>
  <c r="Q1052" i="7"/>
  <c r="Q1053" i="7"/>
  <c r="Q1054" i="7"/>
  <c r="Q1055" i="7"/>
  <c r="Q1056" i="7"/>
  <c r="Q1057" i="7"/>
  <c r="Q1058" i="7"/>
  <c r="Q1059" i="7"/>
  <c r="Q1060" i="7"/>
  <c r="Q1061" i="7"/>
  <c r="Q1062" i="7"/>
  <c r="Q1063" i="7"/>
  <c r="Q1064" i="7"/>
  <c r="Q1065" i="7"/>
  <c r="Q1066" i="7"/>
  <c r="Q1067" i="7"/>
  <c r="Q1068" i="7"/>
  <c r="Q1069" i="7"/>
  <c r="Q1070" i="7"/>
  <c r="Q1071" i="7"/>
  <c r="Q1072" i="7"/>
  <c r="Q1073" i="7"/>
  <c r="Q1074" i="7"/>
  <c r="Q1075" i="7"/>
  <c r="Q1076" i="7"/>
  <c r="Q1077" i="7"/>
  <c r="Q1078" i="7"/>
  <c r="Q1079" i="7"/>
  <c r="Q1080" i="7"/>
  <c r="Q1081" i="7"/>
  <c r="Q1082" i="7"/>
  <c r="Q1083" i="7"/>
  <c r="Q1084" i="7"/>
  <c r="Q1085" i="7"/>
  <c r="Q1086" i="7"/>
  <c r="Q1087" i="7"/>
  <c r="Q1088" i="7"/>
  <c r="Q1089" i="7"/>
  <c r="Q1090" i="7"/>
  <c r="Q1091" i="7"/>
  <c r="Q1092" i="7"/>
  <c r="Q1093" i="7"/>
  <c r="Q1094" i="7"/>
  <c r="Q1095" i="7"/>
  <c r="Q1096" i="7"/>
  <c r="Q1097" i="7"/>
  <c r="Q1098" i="7"/>
  <c r="Q1099" i="7"/>
  <c r="Q1100" i="7"/>
  <c r="Q1101" i="7"/>
  <c r="Q1102" i="7"/>
  <c r="Q1103" i="7"/>
  <c r="Q1104" i="7"/>
  <c r="Q1105" i="7"/>
  <c r="Q1106" i="7"/>
  <c r="Q1107" i="7"/>
  <c r="Q1108" i="7"/>
  <c r="Q1109" i="7"/>
  <c r="Q1110" i="7"/>
  <c r="Q1111" i="7"/>
  <c r="Q1112" i="7"/>
  <c r="Q1113" i="7"/>
  <c r="Q1114" i="7"/>
  <c r="Q1115" i="7"/>
  <c r="Q1116" i="7"/>
  <c r="Q1117" i="7"/>
  <c r="Q1118" i="7"/>
  <c r="Q1119" i="7"/>
  <c r="Q1120" i="7"/>
  <c r="Q1121" i="7"/>
  <c r="Q1122" i="7"/>
  <c r="Q1123" i="7"/>
  <c r="Q1124" i="7"/>
  <c r="Q1125" i="7"/>
  <c r="Q1126" i="7"/>
  <c r="Q1127" i="7"/>
  <c r="Q1128" i="7"/>
  <c r="Q1129" i="7"/>
  <c r="Q1130" i="7"/>
  <c r="Q1131" i="7"/>
  <c r="Q1132" i="7"/>
  <c r="Q1133" i="7"/>
  <c r="Q1134" i="7"/>
  <c r="Q1135" i="7"/>
  <c r="Q1136" i="7"/>
  <c r="Q1137" i="7"/>
  <c r="Q1138" i="7"/>
  <c r="Q1139" i="7"/>
  <c r="Q1140" i="7"/>
  <c r="Q1141" i="7"/>
  <c r="Q1142" i="7"/>
  <c r="Q1143" i="7"/>
  <c r="Q1144" i="7"/>
  <c r="Q1145" i="7"/>
  <c r="Q1146" i="7"/>
  <c r="Q1147" i="7"/>
  <c r="Q1148" i="7"/>
  <c r="Q1149" i="7"/>
  <c r="Q1150" i="7"/>
  <c r="Q1151" i="7"/>
  <c r="Q1152" i="7"/>
  <c r="Q1153" i="7"/>
  <c r="Q1154" i="7"/>
  <c r="Q1155" i="7"/>
  <c r="Q1156" i="7"/>
  <c r="Q1157" i="7"/>
  <c r="Q1158" i="7"/>
  <c r="Q1159" i="7"/>
  <c r="Q1160" i="7"/>
  <c r="Q1161" i="7"/>
  <c r="Q1162" i="7"/>
  <c r="Q1163" i="7"/>
  <c r="Q1164" i="7"/>
  <c r="Q1165" i="7"/>
  <c r="Q1166" i="7"/>
  <c r="Q1167" i="7"/>
  <c r="Q1168" i="7"/>
  <c r="Q1169" i="7"/>
  <c r="Q1170" i="7"/>
  <c r="Q1171" i="7"/>
  <c r="Q1172" i="7"/>
  <c r="Q1173" i="7"/>
  <c r="Q1174" i="7"/>
  <c r="Q1175" i="7"/>
  <c r="Q1176" i="7"/>
  <c r="Q1177" i="7"/>
  <c r="Q1178" i="7"/>
  <c r="Q1179" i="7"/>
  <c r="Q1180" i="7"/>
  <c r="Q1181" i="7"/>
  <c r="Q1182" i="7"/>
  <c r="Q1183" i="7"/>
  <c r="Q1184" i="7"/>
  <c r="Q1185" i="7"/>
  <c r="Q1186" i="7"/>
  <c r="Q1187" i="7"/>
  <c r="Q1188" i="7"/>
  <c r="Q1189" i="7"/>
  <c r="Q1190" i="7"/>
  <c r="Q1191" i="7"/>
  <c r="Q1192" i="7"/>
  <c r="Q1193" i="7"/>
  <c r="Q1194" i="7"/>
  <c r="Q1195" i="7"/>
  <c r="Q1196" i="7"/>
  <c r="Q1197" i="7"/>
  <c r="Q1198" i="7"/>
  <c r="Q1199" i="7"/>
  <c r="Q1200" i="7"/>
  <c r="Q1201" i="7"/>
  <c r="Q1202" i="7"/>
  <c r="Q1203" i="7"/>
  <c r="Q1204" i="7"/>
  <c r="Q1205" i="7"/>
  <c r="Q1206" i="7"/>
  <c r="Q1207" i="7"/>
  <c r="Q1208" i="7"/>
  <c r="Q1209" i="7"/>
  <c r="Q1210" i="7"/>
  <c r="Q1211" i="7"/>
  <c r="Q1212" i="7"/>
  <c r="Q1213" i="7"/>
  <c r="Q1214" i="7"/>
  <c r="Q1215" i="7"/>
  <c r="Q1216" i="7"/>
  <c r="Q1217" i="7"/>
  <c r="Q1218" i="7"/>
  <c r="Q1219" i="7"/>
  <c r="Q1220" i="7"/>
  <c r="Q1221" i="7"/>
  <c r="Q1222" i="7"/>
  <c r="Q1223" i="7"/>
  <c r="Q1224" i="7"/>
  <c r="Q1225" i="7"/>
  <c r="Q1226" i="7"/>
  <c r="Q1227" i="7"/>
  <c r="Q1228" i="7"/>
  <c r="Q1229" i="7"/>
  <c r="Q1230" i="7"/>
  <c r="Q1231" i="7"/>
  <c r="Q1232" i="7"/>
  <c r="Q1233" i="7"/>
  <c r="Q1234" i="7"/>
  <c r="Q1235" i="7"/>
  <c r="Q1236" i="7"/>
  <c r="Q1237" i="7"/>
  <c r="Q1238" i="7"/>
  <c r="Q1239" i="7"/>
  <c r="Q1240" i="7"/>
  <c r="Q1241" i="7"/>
  <c r="Q1242" i="7"/>
  <c r="Q1243" i="7"/>
  <c r="Q1244" i="7"/>
  <c r="Q1245" i="7"/>
  <c r="Q1246" i="7"/>
  <c r="Q1247" i="7"/>
  <c r="Q1248" i="7"/>
  <c r="Q1249" i="7"/>
  <c r="Q1250" i="7"/>
  <c r="Q1251" i="7"/>
  <c r="Q1252" i="7"/>
  <c r="Q1253" i="7"/>
  <c r="Q1254" i="7"/>
  <c r="Q1255" i="7"/>
  <c r="Q1256" i="7"/>
  <c r="Q1257" i="7"/>
  <c r="Q1258" i="7"/>
  <c r="Q1259" i="7"/>
  <c r="Q1260" i="7"/>
  <c r="Q1261" i="7"/>
  <c r="Q1262" i="7"/>
  <c r="Q1263" i="7"/>
  <c r="Q1264" i="7"/>
  <c r="Q1265" i="7"/>
  <c r="Q1266" i="7"/>
  <c r="Q1267" i="7"/>
  <c r="Q1268" i="7"/>
  <c r="Q1269" i="7"/>
  <c r="Q1270" i="7"/>
  <c r="Q1271" i="7"/>
  <c r="Q1272" i="7"/>
  <c r="Q1273" i="7"/>
  <c r="Q1274" i="7"/>
  <c r="Q1275" i="7"/>
  <c r="Q1276" i="7"/>
  <c r="Q1277" i="7"/>
  <c r="Q1278" i="7"/>
  <c r="Q1279" i="7"/>
  <c r="Q1280" i="7"/>
  <c r="Q1281" i="7"/>
  <c r="Q1282" i="7"/>
  <c r="Q1283" i="7"/>
  <c r="Q1284" i="7"/>
  <c r="Q1285" i="7"/>
  <c r="Q1286" i="7"/>
  <c r="Q1287" i="7"/>
  <c r="Q1288" i="7"/>
  <c r="Q1289" i="7"/>
  <c r="Q1290" i="7"/>
  <c r="Q1291" i="7"/>
  <c r="Q1292" i="7"/>
  <c r="Q1293" i="7"/>
  <c r="Q1294" i="7"/>
  <c r="Q1295" i="7"/>
  <c r="Q1296" i="7"/>
  <c r="Q1297" i="7"/>
  <c r="Q1298" i="7"/>
  <c r="Q1299" i="7"/>
  <c r="Q1300" i="7"/>
  <c r="Q1301" i="7"/>
  <c r="Q1302" i="7"/>
  <c r="Q1303" i="7"/>
  <c r="Q1304" i="7"/>
  <c r="Q1305" i="7"/>
  <c r="Q1306" i="7"/>
  <c r="Q1307" i="7"/>
  <c r="Q1308" i="7"/>
  <c r="Q1309" i="7"/>
  <c r="Q1310" i="7"/>
  <c r="Q1311" i="7"/>
  <c r="Q1312" i="7"/>
  <c r="Q1313" i="7"/>
  <c r="Q1314" i="7"/>
  <c r="Q1315" i="7"/>
  <c r="Q1316" i="7"/>
  <c r="Q1317" i="7"/>
  <c r="Q1318" i="7"/>
  <c r="Q1319" i="7"/>
  <c r="Q1320" i="7"/>
  <c r="Q1321" i="7"/>
  <c r="Q1322" i="7"/>
  <c r="Q1323" i="7"/>
  <c r="Q1324" i="7"/>
  <c r="Q1325" i="7"/>
  <c r="Q1326" i="7"/>
  <c r="Q1327" i="7"/>
  <c r="Q1328" i="7"/>
  <c r="Q1329" i="7"/>
  <c r="Q1330" i="7"/>
  <c r="Q1331" i="7"/>
  <c r="Q1332" i="7"/>
  <c r="Q1333" i="7"/>
  <c r="Q1334" i="7"/>
  <c r="Q1335" i="7"/>
  <c r="Q1336" i="7"/>
  <c r="Q1337" i="7"/>
  <c r="Q1338" i="7"/>
  <c r="Q1339" i="7"/>
  <c r="Q1340" i="7"/>
  <c r="Q1341" i="7"/>
  <c r="Q1342" i="7"/>
  <c r="Q1343" i="7"/>
  <c r="Q1344" i="7"/>
  <c r="Q1345" i="7"/>
  <c r="Q1346" i="7"/>
  <c r="Q1347" i="7"/>
  <c r="Q1348" i="7"/>
  <c r="Q1349" i="7"/>
  <c r="Q1350" i="7"/>
  <c r="Q1351" i="7"/>
  <c r="Q1352" i="7"/>
  <c r="Q1353" i="7"/>
  <c r="Q1354" i="7"/>
  <c r="Q1355" i="7"/>
  <c r="Q1356" i="7"/>
  <c r="Q1357" i="7"/>
  <c r="Q1358" i="7"/>
  <c r="Q1359" i="7"/>
  <c r="Q1360" i="7"/>
  <c r="Q1361" i="7"/>
  <c r="Q1362" i="7"/>
  <c r="Q1363" i="7"/>
  <c r="Q1364" i="7"/>
  <c r="Q1365" i="7"/>
  <c r="Q1366" i="7"/>
  <c r="Q1367" i="7"/>
  <c r="Q1368" i="7"/>
  <c r="Q1369" i="7"/>
  <c r="Q1370" i="7"/>
  <c r="Q1371" i="7"/>
  <c r="Q1372" i="7"/>
  <c r="Q1373" i="7"/>
  <c r="Q1374" i="7"/>
  <c r="Q1375" i="7"/>
  <c r="Q1376" i="7"/>
  <c r="Q1377" i="7"/>
  <c r="Q1378" i="7"/>
  <c r="Q1379" i="7"/>
  <c r="Q1380" i="7"/>
  <c r="Q1381" i="7"/>
  <c r="Q1382" i="7"/>
  <c r="Q1383" i="7"/>
  <c r="Q1384" i="7"/>
  <c r="Q1385" i="7"/>
  <c r="Q1386" i="7"/>
  <c r="Q1387" i="7"/>
  <c r="Q1388" i="7"/>
  <c r="Q1389" i="7"/>
  <c r="Q1390" i="7"/>
  <c r="Q1391" i="7"/>
  <c r="Q1392" i="7"/>
  <c r="Q1393" i="7"/>
  <c r="Q1394" i="7"/>
  <c r="Q1395" i="7"/>
  <c r="Q1396" i="7"/>
  <c r="Q1397" i="7"/>
  <c r="Q1398" i="7"/>
  <c r="Q1399" i="7"/>
  <c r="Q1400" i="7"/>
  <c r="Q1401" i="7"/>
  <c r="Q1402" i="7"/>
  <c r="Q1403" i="7"/>
  <c r="Q1404" i="7"/>
  <c r="Q1405" i="7"/>
  <c r="Q1406" i="7"/>
  <c r="Q1407" i="7"/>
  <c r="Q1408" i="7"/>
  <c r="Q1409" i="7"/>
  <c r="Q1410" i="7"/>
  <c r="Q1411" i="7"/>
  <c r="Q1412" i="7"/>
  <c r="Q1413" i="7"/>
  <c r="Q1414" i="7"/>
  <c r="Q1415" i="7"/>
  <c r="Q1416" i="7"/>
  <c r="Q1417" i="7"/>
  <c r="Q1418" i="7"/>
  <c r="Q1419" i="7"/>
  <c r="Q1420" i="7"/>
  <c r="Q1421" i="7"/>
  <c r="Q1422" i="7"/>
  <c r="Q1423" i="7"/>
  <c r="Q1424" i="7"/>
  <c r="Q1425" i="7"/>
  <c r="Q1426" i="7"/>
  <c r="Q1427" i="7"/>
  <c r="Q1428" i="7"/>
  <c r="Q1429" i="7"/>
  <c r="Q1430" i="7"/>
  <c r="Q1431" i="7"/>
  <c r="Q1432" i="7"/>
  <c r="Q1433" i="7"/>
  <c r="Q1434" i="7"/>
  <c r="Q1435" i="7"/>
  <c r="Q1436" i="7"/>
  <c r="Q1437" i="7"/>
  <c r="Q1438" i="7"/>
  <c r="Q1439" i="7"/>
  <c r="Q1440" i="7"/>
  <c r="Q1441" i="7"/>
  <c r="Q1442" i="7"/>
  <c r="Q1443" i="7"/>
  <c r="Q1444" i="7"/>
  <c r="Q1445" i="7"/>
  <c r="Q1446" i="7"/>
  <c r="Q1447" i="7"/>
  <c r="Q1448" i="7"/>
  <c r="Q1449" i="7"/>
  <c r="Q1450" i="7"/>
  <c r="Q1451" i="7"/>
  <c r="Q1452" i="7"/>
  <c r="Q1453" i="7"/>
  <c r="Q1454" i="7"/>
  <c r="Q1455" i="7"/>
  <c r="Q1456" i="7"/>
  <c r="Q1457" i="7"/>
  <c r="Q1458" i="7"/>
  <c r="Q1459" i="7"/>
  <c r="Q1460" i="7"/>
  <c r="Q1461" i="7"/>
  <c r="Q1462" i="7"/>
  <c r="Q1463" i="7"/>
  <c r="Q1464" i="7"/>
  <c r="Q1465" i="7"/>
  <c r="Q1466" i="7"/>
  <c r="Q1467" i="7"/>
  <c r="Q1468" i="7"/>
  <c r="Q1469" i="7"/>
  <c r="Q1470" i="7"/>
  <c r="Q1471" i="7"/>
  <c r="Q1472" i="7"/>
  <c r="Q1473" i="7"/>
  <c r="Q1474" i="7"/>
  <c r="Q1475" i="7"/>
  <c r="Q1476" i="7"/>
  <c r="Q1477" i="7"/>
  <c r="Q1478" i="7"/>
  <c r="Q1479" i="7"/>
  <c r="Q1480" i="7"/>
  <c r="Q1481" i="7"/>
  <c r="Q1482" i="7"/>
  <c r="Q1483" i="7"/>
  <c r="Q1484" i="7"/>
  <c r="Q1485" i="7"/>
  <c r="Q1486" i="7"/>
  <c r="Q1487" i="7"/>
  <c r="Q1488" i="7"/>
  <c r="Q1489" i="7"/>
  <c r="Q1490" i="7"/>
  <c r="Q1491" i="7"/>
  <c r="Q1492" i="7"/>
  <c r="Q1493" i="7"/>
  <c r="Q1494" i="7"/>
  <c r="Q1495" i="7"/>
  <c r="Q1496" i="7"/>
  <c r="Q1497" i="7"/>
  <c r="Q1498" i="7"/>
  <c r="Q1499" i="7"/>
  <c r="Q1500" i="7"/>
  <c r="Q1501" i="7"/>
  <c r="Q1502" i="7"/>
  <c r="Q1503" i="7"/>
  <c r="Q1504" i="7"/>
  <c r="Q1505" i="7"/>
  <c r="Q1506" i="7"/>
  <c r="Q1507" i="7"/>
  <c r="Q1508" i="7"/>
  <c r="Q1509" i="7"/>
  <c r="Q1510" i="7"/>
  <c r="Q1511" i="7"/>
  <c r="Q1512" i="7"/>
  <c r="Q1513" i="7"/>
  <c r="Q1514" i="7"/>
  <c r="Q1515" i="7"/>
  <c r="Q1516" i="7"/>
  <c r="Q1517" i="7"/>
  <c r="Q1518" i="7"/>
  <c r="Q1519" i="7"/>
  <c r="Q1520" i="7"/>
  <c r="Q1521" i="7"/>
  <c r="Q1522" i="7"/>
  <c r="Q1523" i="7"/>
  <c r="Q1524" i="7"/>
  <c r="Q1525" i="7"/>
  <c r="Q1526" i="7"/>
  <c r="Q1527" i="7"/>
  <c r="Q1528" i="7"/>
  <c r="Q1529" i="7"/>
  <c r="Q1530" i="7"/>
  <c r="Q1531" i="7"/>
  <c r="Q1532" i="7"/>
  <c r="Q1533" i="7"/>
  <c r="Q1534" i="7"/>
  <c r="Q1535" i="7"/>
  <c r="Q1536" i="7"/>
  <c r="Q1537" i="7"/>
  <c r="Q1538" i="7"/>
  <c r="Q1539" i="7"/>
  <c r="Q1540" i="7"/>
  <c r="Q1541" i="7"/>
  <c r="Q1542" i="7"/>
  <c r="Q1543" i="7"/>
  <c r="Q1544" i="7"/>
  <c r="Q1545" i="7"/>
  <c r="Q1546" i="7"/>
  <c r="Q1547" i="7"/>
  <c r="Q1548" i="7"/>
  <c r="Q1549" i="7"/>
  <c r="Q1550" i="7"/>
  <c r="Q1551" i="7"/>
  <c r="Q1552" i="7"/>
  <c r="Q1553" i="7"/>
  <c r="Q1554" i="7"/>
  <c r="Q1555" i="7"/>
  <c r="Q1556" i="7"/>
  <c r="Q1557" i="7"/>
  <c r="Q1558" i="7"/>
  <c r="Q1559" i="7"/>
  <c r="Q1560" i="7"/>
  <c r="Q1561" i="7"/>
  <c r="Q1562" i="7"/>
  <c r="Q1563" i="7"/>
  <c r="Q1564" i="7"/>
  <c r="Q1565" i="7"/>
  <c r="Q1566" i="7"/>
  <c r="Q1567" i="7"/>
  <c r="Q1568" i="7"/>
  <c r="Q1569" i="7"/>
  <c r="Q1570" i="7"/>
  <c r="Q1571" i="7"/>
  <c r="Q1572" i="7"/>
  <c r="Q1573" i="7"/>
  <c r="Q1574" i="7"/>
  <c r="Q1575" i="7"/>
  <c r="Q1576" i="7"/>
  <c r="Q1577" i="7"/>
  <c r="Q1578" i="7"/>
  <c r="Q1579" i="7"/>
  <c r="Q1580" i="7"/>
  <c r="Q1581" i="7"/>
  <c r="Q1582" i="7"/>
  <c r="Q1583" i="7"/>
  <c r="Q1584" i="7"/>
  <c r="Q1585" i="7"/>
  <c r="Q1586" i="7"/>
  <c r="Q1587" i="7"/>
  <c r="Q1588" i="7"/>
  <c r="Q1589" i="7"/>
  <c r="Q1590" i="7"/>
  <c r="Q1591" i="7"/>
  <c r="Q1592" i="7"/>
  <c r="Q1593" i="7"/>
  <c r="Q1594" i="7"/>
  <c r="Q1595" i="7"/>
  <c r="Q1596" i="7"/>
  <c r="Q1597" i="7"/>
  <c r="Q1598" i="7"/>
  <c r="Q1599" i="7"/>
  <c r="Q1600" i="7"/>
  <c r="Q1601" i="7"/>
  <c r="Q1602" i="7"/>
  <c r="Q1603" i="7"/>
  <c r="Q1604" i="7"/>
  <c r="Q1605" i="7"/>
  <c r="Q1606" i="7"/>
  <c r="Q1607" i="7"/>
  <c r="Q1608" i="7"/>
  <c r="Q1609" i="7"/>
  <c r="Q1610" i="7"/>
  <c r="Q1611" i="7"/>
  <c r="Q1612" i="7"/>
  <c r="Q1613" i="7"/>
  <c r="Q1614" i="7"/>
  <c r="Q1615" i="7"/>
  <c r="Q1616" i="7"/>
  <c r="Q1617" i="7"/>
  <c r="Q1618" i="7"/>
  <c r="Q1619" i="7"/>
  <c r="Q1620" i="7"/>
  <c r="Q1621" i="7"/>
  <c r="Q1622" i="7"/>
  <c r="Q1623" i="7"/>
  <c r="Q1624" i="7"/>
  <c r="Q1625" i="7"/>
  <c r="Q1626" i="7"/>
  <c r="Q1627" i="7"/>
  <c r="Q1628" i="7"/>
  <c r="Q1629" i="7"/>
  <c r="Q1630" i="7"/>
  <c r="Q1631" i="7"/>
  <c r="Q1632" i="7"/>
  <c r="Q1633" i="7"/>
  <c r="Q1634" i="7"/>
  <c r="Q1635" i="7"/>
  <c r="Q1636" i="7"/>
  <c r="Q1637" i="7"/>
  <c r="Q1638" i="7"/>
  <c r="Q1639" i="7"/>
  <c r="Q1640" i="7"/>
  <c r="Q1641" i="7"/>
  <c r="Q1642" i="7"/>
  <c r="Q1643" i="7"/>
  <c r="Q1644" i="7"/>
  <c r="Q1645" i="7"/>
  <c r="Q1646" i="7"/>
  <c r="Q1647" i="7"/>
  <c r="Q1648" i="7"/>
  <c r="Q1649" i="7"/>
  <c r="Q1650" i="7"/>
  <c r="Q1651" i="7"/>
  <c r="Q1652" i="7"/>
  <c r="Q1653" i="7"/>
  <c r="Q1654" i="7"/>
  <c r="Q1655" i="7"/>
  <c r="Q1656" i="7"/>
  <c r="Q1657" i="7"/>
  <c r="Q1658" i="7"/>
  <c r="Q1659" i="7"/>
  <c r="Q1660" i="7"/>
  <c r="Q1661" i="7"/>
  <c r="Q1662" i="7"/>
  <c r="Q1663" i="7"/>
  <c r="Q1664" i="7"/>
  <c r="Q1665" i="7"/>
  <c r="Q1666" i="7"/>
  <c r="Q1667" i="7"/>
  <c r="Q1668" i="7"/>
  <c r="Q1669" i="7"/>
  <c r="Q1670" i="7"/>
  <c r="Q1671" i="7"/>
  <c r="Q1672" i="7"/>
  <c r="Q1673" i="7"/>
  <c r="Q1674" i="7"/>
  <c r="Q1675" i="7"/>
  <c r="Q1676" i="7"/>
  <c r="Q1677" i="7"/>
  <c r="Q1678" i="7"/>
  <c r="Q1679" i="7"/>
  <c r="Q1680" i="7"/>
  <c r="Q1681" i="7"/>
  <c r="Q1682" i="7"/>
  <c r="Q1683" i="7"/>
  <c r="Q1684" i="7"/>
  <c r="Q1685" i="7"/>
  <c r="Q1686" i="7"/>
  <c r="Q1687" i="7"/>
  <c r="Q1688" i="7"/>
  <c r="Q1689" i="7"/>
  <c r="Q1690" i="7"/>
  <c r="Q1691" i="7"/>
  <c r="Q1692" i="7"/>
  <c r="Q1693" i="7"/>
  <c r="Q1694" i="7"/>
  <c r="Q1695" i="7"/>
  <c r="Q1696" i="7"/>
  <c r="Q1697" i="7"/>
  <c r="Q1698" i="7"/>
  <c r="Q1699" i="7"/>
  <c r="Q1700" i="7"/>
  <c r="Q1701" i="7"/>
  <c r="Q1702" i="7"/>
  <c r="Q1703" i="7"/>
  <c r="Q1704" i="7"/>
  <c r="Q1705" i="7"/>
  <c r="Q1706" i="7"/>
  <c r="Q1707" i="7"/>
  <c r="Q1708" i="7"/>
  <c r="Q1709" i="7"/>
  <c r="Q1710" i="7"/>
  <c r="Q1711" i="7"/>
  <c r="Q1712" i="7"/>
  <c r="Q1713" i="7"/>
  <c r="Q1714" i="7"/>
  <c r="Q1715" i="7"/>
  <c r="Q1716" i="7"/>
  <c r="Q1717" i="7"/>
  <c r="Q1718" i="7"/>
  <c r="Q1719" i="7"/>
  <c r="Q1720" i="7"/>
  <c r="Q1721" i="7"/>
  <c r="Q1722" i="7"/>
  <c r="Q1723" i="7"/>
  <c r="Q1724" i="7"/>
  <c r="Q1725" i="7"/>
  <c r="Q1726" i="7"/>
  <c r="Q1727" i="7"/>
  <c r="Q1728" i="7"/>
  <c r="Q1729" i="7"/>
  <c r="Q1730" i="7"/>
  <c r="Q1731" i="7"/>
  <c r="Q1732" i="7"/>
  <c r="Q1733" i="7"/>
  <c r="Q1734" i="7"/>
  <c r="Q1735" i="7"/>
  <c r="Q1736" i="7"/>
  <c r="Q1737" i="7"/>
  <c r="Q1738" i="7"/>
  <c r="Q1739" i="7"/>
  <c r="Q1740" i="7"/>
  <c r="Q1741" i="7"/>
  <c r="Q1742" i="7"/>
  <c r="Q1743" i="7"/>
  <c r="Q1744" i="7"/>
  <c r="Q1745" i="7"/>
  <c r="Q1746" i="7"/>
  <c r="Q1747" i="7"/>
  <c r="Q1748" i="7"/>
  <c r="Q1749" i="7"/>
  <c r="Q1750" i="7"/>
  <c r="Q1751" i="7"/>
  <c r="Q1752" i="7"/>
  <c r="Q1753" i="7"/>
  <c r="Q1754" i="7"/>
  <c r="Q1755" i="7"/>
  <c r="Q1756" i="7"/>
  <c r="Q1757" i="7"/>
  <c r="Q1758" i="7"/>
  <c r="Q1759" i="7"/>
  <c r="Q1760" i="7"/>
  <c r="Q1761" i="7"/>
  <c r="Q1762" i="7"/>
  <c r="Q1763" i="7"/>
  <c r="Q1764" i="7"/>
  <c r="Q1765" i="7"/>
  <c r="Q1766" i="7"/>
  <c r="Q1767" i="7"/>
  <c r="Q1768" i="7"/>
  <c r="Q1769" i="7"/>
  <c r="Q1770" i="7"/>
  <c r="Q1771" i="7"/>
  <c r="Q1772" i="7"/>
  <c r="Q1773" i="7"/>
  <c r="Q1774" i="7"/>
  <c r="Q1775" i="7"/>
  <c r="Q1776" i="7"/>
  <c r="Q1777" i="7"/>
  <c r="Q1778" i="7"/>
  <c r="Q1779" i="7"/>
  <c r="Q1780" i="7"/>
  <c r="Q1781" i="7"/>
  <c r="Q1782" i="7"/>
  <c r="Q1783" i="7"/>
  <c r="Q1784" i="7"/>
  <c r="Q1785" i="7"/>
  <c r="Q1786" i="7"/>
  <c r="Q1787" i="7"/>
  <c r="Q1788" i="7"/>
  <c r="Q1789" i="7"/>
  <c r="Q1790" i="7"/>
  <c r="Q1791" i="7"/>
  <c r="Q1792" i="7"/>
  <c r="Q1793" i="7"/>
  <c r="Q1794" i="7"/>
  <c r="Q1795" i="7"/>
  <c r="Q1796" i="7"/>
  <c r="Q1797" i="7"/>
  <c r="Q1798" i="7"/>
  <c r="Q1799" i="7"/>
  <c r="Q1800" i="7"/>
  <c r="Q1801" i="7"/>
  <c r="Q1802" i="7"/>
  <c r="Q1803" i="7"/>
  <c r="Q1804" i="7"/>
  <c r="Q1805" i="7"/>
  <c r="Q1806" i="7"/>
  <c r="Q1807" i="7"/>
  <c r="Q1808" i="7"/>
  <c r="Q1809" i="7"/>
  <c r="Q1810" i="7"/>
  <c r="Q1811" i="7"/>
  <c r="Q1812" i="7"/>
  <c r="Q1813" i="7"/>
  <c r="Q1814" i="7"/>
  <c r="Q1815" i="7"/>
  <c r="Q1816" i="7"/>
  <c r="Q1817" i="7"/>
  <c r="Q1818" i="7"/>
  <c r="Q1819" i="7"/>
  <c r="Q1820" i="7"/>
  <c r="Q1821" i="7"/>
  <c r="Q1822" i="7"/>
  <c r="Q1823" i="7"/>
  <c r="Q1824" i="7"/>
  <c r="Q1825" i="7"/>
  <c r="Q1826" i="7"/>
  <c r="Q1827" i="7"/>
  <c r="Q1828" i="7"/>
  <c r="Q1829" i="7"/>
  <c r="Q1830" i="7"/>
  <c r="Q1831" i="7"/>
  <c r="Q1832" i="7"/>
  <c r="Q1833" i="7"/>
  <c r="Q1834" i="7"/>
  <c r="Q1835" i="7"/>
  <c r="Q1836" i="7"/>
  <c r="Q1837" i="7"/>
  <c r="Q1838" i="7"/>
  <c r="Q1839" i="7"/>
  <c r="Q1840" i="7"/>
  <c r="Q1841" i="7"/>
  <c r="Q1842" i="7"/>
  <c r="Q1843" i="7"/>
  <c r="Q1844" i="7"/>
  <c r="Q1845" i="7"/>
  <c r="Q1846" i="7"/>
  <c r="Q1847" i="7"/>
  <c r="Q1848" i="7"/>
  <c r="Q1849" i="7"/>
  <c r="Q1850" i="7"/>
  <c r="Q1851" i="7"/>
  <c r="Q1852" i="7"/>
  <c r="Q1853" i="7"/>
  <c r="Q1854" i="7"/>
  <c r="Q1855" i="7"/>
  <c r="Q1856" i="7"/>
  <c r="Q1857" i="7"/>
  <c r="Q1858" i="7"/>
  <c r="Q1859" i="7"/>
  <c r="Q1860" i="7"/>
  <c r="Q1861" i="7"/>
  <c r="Q1862" i="7"/>
  <c r="Q1863" i="7"/>
  <c r="Q1864" i="7"/>
  <c r="Q1865" i="7"/>
  <c r="Q1866" i="7"/>
  <c r="Q1867" i="7"/>
  <c r="Q1868" i="7"/>
  <c r="Q1869" i="7"/>
  <c r="Q1870" i="7"/>
  <c r="Q1871" i="7"/>
  <c r="Q1872" i="7"/>
  <c r="Q1873" i="7"/>
  <c r="Q1874" i="7"/>
  <c r="Q1875" i="7"/>
  <c r="Q1876" i="7"/>
  <c r="Q1877" i="7"/>
  <c r="Q1878" i="7"/>
  <c r="Q1879" i="7"/>
  <c r="Q1880" i="7"/>
  <c r="Q1881" i="7"/>
  <c r="Q1882" i="7"/>
  <c r="Q1883" i="7"/>
  <c r="Q1884" i="7"/>
  <c r="Q1885" i="7"/>
  <c r="Q1886" i="7"/>
  <c r="Q1887" i="7"/>
  <c r="Q1888" i="7"/>
  <c r="Q1889" i="7"/>
  <c r="Q1890" i="7"/>
  <c r="Q1891" i="7"/>
  <c r="Q1892" i="7"/>
  <c r="Q1893" i="7"/>
  <c r="Q1894" i="7"/>
  <c r="Q1895" i="7"/>
  <c r="Q1896" i="7"/>
  <c r="Q1897" i="7"/>
  <c r="Q1898" i="7"/>
  <c r="Q1899" i="7"/>
  <c r="Q1900" i="7"/>
  <c r="Q1901" i="7"/>
  <c r="Q1902" i="7"/>
  <c r="Q1903" i="7"/>
  <c r="Q1904" i="7"/>
  <c r="Q1905" i="7"/>
  <c r="Q1906" i="7"/>
  <c r="Q1907" i="7"/>
  <c r="Q1908" i="7"/>
  <c r="Q1909" i="7"/>
  <c r="Q1910" i="7"/>
  <c r="Q1911" i="7"/>
  <c r="Q1912" i="7"/>
  <c r="Q1913" i="7"/>
  <c r="Q1914" i="7"/>
  <c r="Q1915" i="7"/>
  <c r="Q1916" i="7"/>
  <c r="Q1917" i="7"/>
  <c r="Q1918" i="7"/>
  <c r="Q1919" i="7"/>
  <c r="Q1920" i="7"/>
  <c r="Q1921" i="7"/>
  <c r="Q1922" i="7"/>
  <c r="Q1923" i="7"/>
  <c r="Q1924" i="7"/>
  <c r="Q1925" i="7"/>
  <c r="Q1926" i="7"/>
  <c r="Q1927" i="7"/>
  <c r="Q1928" i="7"/>
  <c r="Q1929" i="7"/>
  <c r="Q1930" i="7"/>
  <c r="Q1931" i="7"/>
  <c r="Q1932" i="7"/>
  <c r="Q1933" i="7"/>
  <c r="Q1934" i="7"/>
  <c r="Q1935" i="7"/>
  <c r="Q1936" i="7"/>
  <c r="Q1937" i="7"/>
  <c r="Q1938" i="7"/>
  <c r="Q1939" i="7"/>
  <c r="Q1940" i="7"/>
  <c r="Q1941" i="7"/>
  <c r="Q1942" i="7"/>
  <c r="Q1943" i="7"/>
  <c r="Q1944" i="7"/>
  <c r="Q1945" i="7"/>
  <c r="Q1946" i="7"/>
  <c r="Q1947" i="7"/>
  <c r="Q1948" i="7"/>
  <c r="Q1949" i="7"/>
  <c r="Q1950" i="7"/>
  <c r="Q1951" i="7"/>
  <c r="Q1952" i="7"/>
  <c r="Q1953" i="7"/>
  <c r="Q1954" i="7"/>
  <c r="Q1955" i="7"/>
  <c r="Q1956" i="7"/>
  <c r="Q1957" i="7"/>
  <c r="Q1958" i="7"/>
  <c r="Q1959" i="7"/>
  <c r="Q1960" i="7"/>
  <c r="Q1961" i="7"/>
  <c r="Q1962" i="7"/>
  <c r="Q1963" i="7"/>
  <c r="Q1964" i="7"/>
  <c r="Q1965" i="7"/>
  <c r="Q1966" i="7"/>
  <c r="Q1967" i="7"/>
  <c r="Q1968" i="7"/>
  <c r="Q1969" i="7"/>
  <c r="Q1970" i="7"/>
  <c r="Q1971" i="7"/>
  <c r="Q1972" i="7"/>
  <c r="Q1973" i="7"/>
  <c r="Q1974" i="7"/>
  <c r="Q1975" i="7"/>
  <c r="Q1976" i="7"/>
  <c r="Q1977" i="7"/>
  <c r="Q1978" i="7"/>
  <c r="Q1979" i="7"/>
  <c r="Q1980" i="7"/>
  <c r="Q1981" i="7"/>
  <c r="Q1982" i="7"/>
  <c r="Q1983" i="7"/>
  <c r="Q1984" i="7"/>
  <c r="Q1985" i="7"/>
  <c r="Q1986" i="7"/>
  <c r="Q1987" i="7"/>
  <c r="Q1988" i="7"/>
  <c r="Q1989" i="7"/>
  <c r="Q1990" i="7"/>
  <c r="Q1991" i="7"/>
  <c r="Q1992" i="7"/>
  <c r="Q1993" i="7"/>
  <c r="Q1994" i="7"/>
  <c r="Q1995" i="7"/>
  <c r="Q1996" i="7"/>
  <c r="Q1997" i="7"/>
  <c r="Q1998" i="7"/>
  <c r="Q1999" i="7"/>
  <c r="Q2000" i="7"/>
  <c r="Q2001" i="7"/>
  <c r="Q2002" i="7"/>
  <c r="Q2003" i="7"/>
  <c r="Q2004" i="7"/>
  <c r="Q5" i="7"/>
  <c r="P7" i="14" l="1"/>
  <c r="L7" i="14"/>
  <c r="H7" i="14"/>
  <c r="P6" i="14"/>
  <c r="L6" i="14"/>
  <c r="H6" i="14"/>
  <c r="O7" i="14"/>
  <c r="K7" i="14"/>
  <c r="G7" i="14"/>
  <c r="O6" i="14"/>
  <c r="K6" i="14"/>
  <c r="G6" i="14"/>
  <c r="N6" i="14"/>
  <c r="J6" i="14"/>
  <c r="F6" i="14"/>
  <c r="F8" i="14"/>
  <c r="F5" i="14"/>
  <c r="M7" i="14"/>
  <c r="I7" i="14"/>
  <c r="M6" i="14"/>
  <c r="I6" i="14"/>
  <c r="H5" i="1"/>
  <c r="P8" i="14"/>
  <c r="L8" i="14"/>
  <c r="H8" i="14"/>
  <c r="I8" i="14"/>
  <c r="O8" i="14"/>
  <c r="K8" i="14"/>
  <c r="G8" i="14"/>
  <c r="G9" i="14" s="1"/>
  <c r="M8" i="14"/>
  <c r="Q8" i="14" s="1"/>
  <c r="E8" i="14"/>
  <c r="N8" i="14"/>
  <c r="J8" i="14"/>
  <c r="N5" i="14"/>
  <c r="N9" i="14" s="1"/>
  <c r="J5" i="14"/>
  <c r="J9" i="14" s="1"/>
  <c r="E5" i="14"/>
  <c r="M5" i="14"/>
  <c r="I5" i="14"/>
  <c r="I9" i="14" s="1"/>
  <c r="P5" i="14"/>
  <c r="L5" i="14"/>
  <c r="L9" i="14" s="1"/>
  <c r="H5" i="14"/>
  <c r="H9" i="14" s="1"/>
  <c r="O5" i="14"/>
  <c r="O9" i="14" s="1"/>
  <c r="K5" i="14"/>
  <c r="K9" i="14" s="1"/>
  <c r="F9" i="14"/>
  <c r="P9" i="14"/>
  <c r="Q6" i="14"/>
  <c r="Q7" i="14"/>
  <c r="E9" i="14"/>
  <c r="F7" i="12"/>
  <c r="H7" i="12" s="1"/>
  <c r="F8" i="12"/>
  <c r="H8" i="12" s="1"/>
  <c r="F9" i="12"/>
  <c r="H9" i="12" s="1"/>
  <c r="F10" i="12"/>
  <c r="H10" i="12" s="1"/>
  <c r="F11" i="12"/>
  <c r="H11" i="12" s="1"/>
  <c r="F12" i="12"/>
  <c r="H12" i="12" s="1"/>
  <c r="F13" i="12"/>
  <c r="H13" i="12" s="1"/>
  <c r="F14" i="12"/>
  <c r="H14" i="12" s="1"/>
  <c r="F15" i="12"/>
  <c r="H15" i="12" s="1"/>
  <c r="F16" i="12"/>
  <c r="H16" i="12" s="1"/>
  <c r="F17" i="12"/>
  <c r="H17" i="12" s="1"/>
  <c r="F18" i="12"/>
  <c r="H18" i="12" s="1"/>
  <c r="F19" i="12"/>
  <c r="H19" i="12" s="1"/>
  <c r="F20" i="12"/>
  <c r="H20" i="12" s="1"/>
  <c r="F21" i="12"/>
  <c r="H21" i="12" s="1"/>
  <c r="F22" i="12"/>
  <c r="H22" i="12" s="1"/>
  <c r="F23" i="12"/>
  <c r="H23" i="12" s="1"/>
  <c r="F24" i="12"/>
  <c r="H24" i="12" s="1"/>
  <c r="F25" i="12"/>
  <c r="H25" i="12" s="1"/>
  <c r="F26" i="12"/>
  <c r="H26" i="12" s="1"/>
  <c r="F27" i="12"/>
  <c r="H27" i="12" s="1"/>
  <c r="F28" i="12"/>
  <c r="H28" i="12" s="1"/>
  <c r="F29" i="12"/>
  <c r="H29" i="12" s="1"/>
  <c r="F30" i="12"/>
  <c r="H30" i="12" s="1"/>
  <c r="F31" i="12"/>
  <c r="H31" i="12" s="1"/>
  <c r="F32" i="12"/>
  <c r="H32" i="12" s="1"/>
  <c r="F33" i="12"/>
  <c r="H33" i="12" s="1"/>
  <c r="F34" i="12"/>
  <c r="H34" i="12" s="1"/>
  <c r="F35" i="12"/>
  <c r="H35" i="12" s="1"/>
  <c r="F36" i="12"/>
  <c r="H36" i="12" s="1"/>
  <c r="F37" i="12"/>
  <c r="H37" i="12" s="1"/>
  <c r="F38" i="12"/>
  <c r="H38" i="12" s="1"/>
  <c r="F39" i="12"/>
  <c r="H39" i="12" s="1"/>
  <c r="F40" i="12"/>
  <c r="H40" i="12" s="1"/>
  <c r="F41" i="12"/>
  <c r="H41" i="12" s="1"/>
  <c r="F42" i="12"/>
  <c r="H42" i="12" s="1"/>
  <c r="F43" i="12"/>
  <c r="H43" i="12" s="1"/>
  <c r="F44" i="12"/>
  <c r="H44" i="12" s="1"/>
  <c r="F45" i="12"/>
  <c r="H45" i="12" s="1"/>
  <c r="F46" i="12"/>
  <c r="H46" i="12" s="1"/>
  <c r="F47" i="12"/>
  <c r="H47" i="12" s="1"/>
  <c r="F48" i="12"/>
  <c r="H48" i="12" s="1"/>
  <c r="F49" i="12"/>
  <c r="H49" i="12" s="1"/>
  <c r="F50" i="12"/>
  <c r="H50" i="12" s="1"/>
  <c r="F51" i="12"/>
  <c r="H51" i="12" s="1"/>
  <c r="F52" i="12"/>
  <c r="H52" i="12" s="1"/>
  <c r="F53" i="12"/>
  <c r="H53" i="12" s="1"/>
  <c r="F54" i="12"/>
  <c r="H54" i="12" s="1"/>
  <c r="F55" i="12"/>
  <c r="H55" i="12" s="1"/>
  <c r="F56" i="12"/>
  <c r="H56" i="12" s="1"/>
  <c r="F57" i="12"/>
  <c r="H57" i="12" s="1"/>
  <c r="F58" i="12"/>
  <c r="H58" i="12" s="1"/>
  <c r="F59" i="12"/>
  <c r="H59" i="12" s="1"/>
  <c r="F60" i="12"/>
  <c r="H60" i="12" s="1"/>
  <c r="F61" i="12"/>
  <c r="H61" i="12" s="1"/>
  <c r="F62" i="12"/>
  <c r="H62" i="12" s="1"/>
  <c r="F63" i="12"/>
  <c r="H63" i="12" s="1"/>
  <c r="F64" i="12"/>
  <c r="H64" i="12" s="1"/>
  <c r="F65" i="12"/>
  <c r="H65" i="12" s="1"/>
  <c r="F66" i="12"/>
  <c r="H66" i="12" s="1"/>
  <c r="F67" i="12"/>
  <c r="H67" i="12" s="1"/>
  <c r="F68" i="12"/>
  <c r="H68" i="12" s="1"/>
  <c r="F69" i="12"/>
  <c r="H69" i="12" s="1"/>
  <c r="F70" i="12"/>
  <c r="H70" i="12" s="1"/>
  <c r="F71" i="12"/>
  <c r="H71" i="12" s="1"/>
  <c r="F72" i="12"/>
  <c r="H72" i="12" s="1"/>
  <c r="F73" i="12"/>
  <c r="H73" i="12" s="1"/>
  <c r="F74" i="12"/>
  <c r="H74" i="12" s="1"/>
  <c r="F75" i="12"/>
  <c r="H75" i="12" s="1"/>
  <c r="F76" i="12"/>
  <c r="H76" i="12" s="1"/>
  <c r="F77" i="12"/>
  <c r="H77" i="12" s="1"/>
  <c r="F78" i="12"/>
  <c r="H78" i="12" s="1"/>
  <c r="F79" i="12"/>
  <c r="H79" i="12" s="1"/>
  <c r="F80" i="12"/>
  <c r="H80" i="12" s="1"/>
  <c r="F81" i="12"/>
  <c r="H81" i="12" s="1"/>
  <c r="F82" i="12"/>
  <c r="H82" i="12" s="1"/>
  <c r="F83" i="12"/>
  <c r="H83" i="12" s="1"/>
  <c r="F84" i="12"/>
  <c r="H84" i="12" s="1"/>
  <c r="F85" i="12"/>
  <c r="H85" i="12" s="1"/>
  <c r="F86" i="12"/>
  <c r="H86" i="12" s="1"/>
  <c r="F87" i="12"/>
  <c r="H87" i="12" s="1"/>
  <c r="F88" i="12"/>
  <c r="H88" i="12" s="1"/>
  <c r="F89" i="12"/>
  <c r="H89" i="12" s="1"/>
  <c r="F90" i="12"/>
  <c r="H90" i="12" s="1"/>
  <c r="F91" i="12"/>
  <c r="H91" i="12" s="1"/>
  <c r="F92" i="12"/>
  <c r="H92" i="12" s="1"/>
  <c r="F93" i="12"/>
  <c r="H93" i="12" s="1"/>
  <c r="F94" i="12"/>
  <c r="H94" i="12" s="1"/>
  <c r="F95" i="12"/>
  <c r="H95" i="12" s="1"/>
  <c r="F96" i="12"/>
  <c r="H96" i="12" s="1"/>
  <c r="F97" i="12"/>
  <c r="H97" i="12" s="1"/>
  <c r="F98" i="12"/>
  <c r="H98" i="12" s="1"/>
  <c r="F99" i="12"/>
  <c r="H99" i="12" s="1"/>
  <c r="F100" i="12"/>
  <c r="H100" i="12" s="1"/>
  <c r="F101" i="12"/>
  <c r="H101" i="12" s="1"/>
  <c r="F102" i="12"/>
  <c r="H102" i="12" s="1"/>
  <c r="F103" i="12"/>
  <c r="H103" i="12" s="1"/>
  <c r="F104" i="12"/>
  <c r="H104" i="12" s="1"/>
  <c r="F105" i="12"/>
  <c r="H105" i="12" s="1"/>
  <c r="F106" i="12"/>
  <c r="H106" i="12" s="1"/>
  <c r="F107" i="12"/>
  <c r="H107" i="12" s="1"/>
  <c r="F108" i="12"/>
  <c r="H108" i="12" s="1"/>
  <c r="F109" i="12"/>
  <c r="H109" i="12" s="1"/>
  <c r="F110" i="12"/>
  <c r="H110" i="12" s="1"/>
  <c r="F111" i="12"/>
  <c r="H111" i="12" s="1"/>
  <c r="F112" i="12"/>
  <c r="H112" i="12" s="1"/>
  <c r="F113" i="12"/>
  <c r="H113" i="12" s="1"/>
  <c r="F114" i="12"/>
  <c r="H114" i="12" s="1"/>
  <c r="F115" i="12"/>
  <c r="H115" i="12" s="1"/>
  <c r="F116" i="12"/>
  <c r="H116" i="12" s="1"/>
  <c r="F117" i="12"/>
  <c r="H117" i="12" s="1"/>
  <c r="F118" i="12"/>
  <c r="H118" i="12" s="1"/>
  <c r="F119" i="12"/>
  <c r="H119" i="12" s="1"/>
  <c r="F120" i="12"/>
  <c r="H120" i="12" s="1"/>
  <c r="F121" i="12"/>
  <c r="H121" i="12" s="1"/>
  <c r="F122" i="12"/>
  <c r="H122" i="12" s="1"/>
  <c r="F123" i="12"/>
  <c r="H123" i="12" s="1"/>
  <c r="F124" i="12"/>
  <c r="H124" i="12" s="1"/>
  <c r="F125" i="12"/>
  <c r="H125" i="12" s="1"/>
  <c r="F126" i="12"/>
  <c r="H126" i="12" s="1"/>
  <c r="F127" i="12"/>
  <c r="H127" i="12" s="1"/>
  <c r="F128" i="12"/>
  <c r="H128" i="12" s="1"/>
  <c r="F129" i="12"/>
  <c r="H129" i="12" s="1"/>
  <c r="F130" i="12"/>
  <c r="H130" i="12" s="1"/>
  <c r="F131" i="12"/>
  <c r="H131" i="12" s="1"/>
  <c r="F132" i="12"/>
  <c r="H132" i="12" s="1"/>
  <c r="F133" i="12"/>
  <c r="H133" i="12" s="1"/>
  <c r="F134" i="12"/>
  <c r="H134" i="12" s="1"/>
  <c r="F135" i="12"/>
  <c r="H135" i="12" s="1"/>
  <c r="F136" i="12"/>
  <c r="H136" i="12" s="1"/>
  <c r="F137" i="12"/>
  <c r="H137" i="12" s="1"/>
  <c r="F138" i="12"/>
  <c r="H138" i="12" s="1"/>
  <c r="F139" i="12"/>
  <c r="H139" i="12" s="1"/>
  <c r="F140" i="12"/>
  <c r="H140" i="12" s="1"/>
  <c r="F141" i="12"/>
  <c r="H141" i="12" s="1"/>
  <c r="F142" i="12"/>
  <c r="H142" i="12" s="1"/>
  <c r="F143" i="12"/>
  <c r="H143" i="12" s="1"/>
  <c r="F144" i="12"/>
  <c r="H144" i="12" s="1"/>
  <c r="F145" i="12"/>
  <c r="H145" i="12" s="1"/>
  <c r="F146" i="12"/>
  <c r="H146" i="12" s="1"/>
  <c r="F147" i="12"/>
  <c r="H147" i="12" s="1"/>
  <c r="F148" i="12"/>
  <c r="H148" i="12" s="1"/>
  <c r="F149" i="12"/>
  <c r="H149" i="12" s="1"/>
  <c r="F150" i="12"/>
  <c r="H150" i="12" s="1"/>
  <c r="F151" i="12"/>
  <c r="H151" i="12" s="1"/>
  <c r="F152" i="12"/>
  <c r="H152" i="12" s="1"/>
  <c r="F153" i="12"/>
  <c r="H153" i="12" s="1"/>
  <c r="F154" i="12"/>
  <c r="H154" i="12" s="1"/>
  <c r="F155" i="12"/>
  <c r="H155" i="12" s="1"/>
  <c r="F156" i="12"/>
  <c r="H156" i="12" s="1"/>
  <c r="F157" i="12"/>
  <c r="H157" i="12" s="1"/>
  <c r="F158" i="12"/>
  <c r="H158" i="12" s="1"/>
  <c r="F159" i="12"/>
  <c r="H159" i="12" s="1"/>
  <c r="F160" i="12"/>
  <c r="H160" i="12" s="1"/>
  <c r="F161" i="12"/>
  <c r="H161" i="12" s="1"/>
  <c r="F162" i="12"/>
  <c r="H162" i="12" s="1"/>
  <c r="F163" i="12"/>
  <c r="H163" i="12" s="1"/>
  <c r="F164" i="12"/>
  <c r="H164" i="12" s="1"/>
  <c r="F165" i="12"/>
  <c r="H165" i="12" s="1"/>
  <c r="F166" i="12"/>
  <c r="H166" i="12" s="1"/>
  <c r="F167" i="12"/>
  <c r="H167" i="12" s="1"/>
  <c r="F168" i="12"/>
  <c r="H168" i="12" s="1"/>
  <c r="F169" i="12"/>
  <c r="H169" i="12" s="1"/>
  <c r="F170" i="12"/>
  <c r="H170" i="12" s="1"/>
  <c r="F171" i="12"/>
  <c r="H171" i="12" s="1"/>
  <c r="F172" i="12"/>
  <c r="H172" i="12" s="1"/>
  <c r="F173" i="12"/>
  <c r="H173" i="12" s="1"/>
  <c r="F174" i="12"/>
  <c r="H174" i="12" s="1"/>
  <c r="F175" i="12"/>
  <c r="H175" i="12" s="1"/>
  <c r="F176" i="12"/>
  <c r="H176" i="12" s="1"/>
  <c r="F177" i="12"/>
  <c r="H177" i="12" s="1"/>
  <c r="F178" i="12"/>
  <c r="H178" i="12" s="1"/>
  <c r="F179" i="12"/>
  <c r="H179" i="12" s="1"/>
  <c r="F180" i="12"/>
  <c r="H180" i="12" s="1"/>
  <c r="F181" i="12"/>
  <c r="H181" i="12" s="1"/>
  <c r="F182" i="12"/>
  <c r="H182" i="12" s="1"/>
  <c r="F183" i="12"/>
  <c r="H183" i="12" s="1"/>
  <c r="F184" i="12"/>
  <c r="H184" i="12" s="1"/>
  <c r="F185" i="12"/>
  <c r="H185" i="12" s="1"/>
  <c r="F186" i="12"/>
  <c r="H186" i="12" s="1"/>
  <c r="F187" i="12"/>
  <c r="H187" i="12" s="1"/>
  <c r="F188" i="12"/>
  <c r="H188" i="12" s="1"/>
  <c r="F189" i="12"/>
  <c r="H189" i="12" s="1"/>
  <c r="F190" i="12"/>
  <c r="H190" i="12" s="1"/>
  <c r="F191" i="12"/>
  <c r="H191" i="12" s="1"/>
  <c r="F192" i="12"/>
  <c r="H192" i="12" s="1"/>
  <c r="F193" i="12"/>
  <c r="H193" i="12" s="1"/>
  <c r="F194" i="12"/>
  <c r="H194" i="12" s="1"/>
  <c r="F195" i="12"/>
  <c r="H195" i="12" s="1"/>
  <c r="F196" i="12"/>
  <c r="H196" i="12" s="1"/>
  <c r="F197" i="12"/>
  <c r="H197" i="12" s="1"/>
  <c r="F198" i="12"/>
  <c r="H198" i="12" s="1"/>
  <c r="F199" i="12"/>
  <c r="H199" i="12" s="1"/>
  <c r="F200" i="12"/>
  <c r="H200" i="12" s="1"/>
  <c r="F201" i="12"/>
  <c r="H201" i="12" s="1"/>
  <c r="F202" i="12"/>
  <c r="H202" i="12" s="1"/>
  <c r="F203" i="12"/>
  <c r="H203" i="12" s="1"/>
  <c r="F204" i="12"/>
  <c r="H204" i="12" s="1"/>
  <c r="F205" i="12"/>
  <c r="H205" i="12" s="1"/>
  <c r="F206" i="12"/>
  <c r="H206" i="12" s="1"/>
  <c r="F207" i="12"/>
  <c r="H207" i="12" s="1"/>
  <c r="F208" i="12"/>
  <c r="H208" i="12" s="1"/>
  <c r="F209" i="12"/>
  <c r="H209" i="12" s="1"/>
  <c r="F210" i="12"/>
  <c r="H210" i="12" s="1"/>
  <c r="F211" i="12"/>
  <c r="H211" i="12" s="1"/>
  <c r="F212" i="12"/>
  <c r="H212" i="12" s="1"/>
  <c r="F213" i="12"/>
  <c r="H213" i="12" s="1"/>
  <c r="F214" i="12"/>
  <c r="H214" i="12" s="1"/>
  <c r="F215" i="12"/>
  <c r="H215" i="12" s="1"/>
  <c r="F216" i="12"/>
  <c r="H216" i="12" s="1"/>
  <c r="F217" i="12"/>
  <c r="H217" i="12" s="1"/>
  <c r="F218" i="12"/>
  <c r="H218" i="12" s="1"/>
  <c r="F219" i="12"/>
  <c r="H219" i="12" s="1"/>
  <c r="F220" i="12"/>
  <c r="H220" i="12" s="1"/>
  <c r="F221" i="12"/>
  <c r="H221" i="12" s="1"/>
  <c r="F222" i="12"/>
  <c r="H222" i="12" s="1"/>
  <c r="F223" i="12"/>
  <c r="H223" i="12" s="1"/>
  <c r="F224" i="12"/>
  <c r="H224" i="12" s="1"/>
  <c r="F225" i="12"/>
  <c r="H225" i="12" s="1"/>
  <c r="F226" i="12"/>
  <c r="H226" i="12" s="1"/>
  <c r="F227" i="12"/>
  <c r="H227" i="12" s="1"/>
  <c r="F228" i="12"/>
  <c r="H228" i="12" s="1"/>
  <c r="F229" i="12"/>
  <c r="H229" i="12" s="1"/>
  <c r="F230" i="12"/>
  <c r="H230" i="12" s="1"/>
  <c r="F231" i="12"/>
  <c r="H231" i="12" s="1"/>
  <c r="F232" i="12"/>
  <c r="H232" i="12" s="1"/>
  <c r="F233" i="12"/>
  <c r="H233" i="12" s="1"/>
  <c r="F234" i="12"/>
  <c r="H234" i="12" s="1"/>
  <c r="F235" i="12"/>
  <c r="H235" i="12" s="1"/>
  <c r="F236" i="12"/>
  <c r="H236" i="12" s="1"/>
  <c r="F237" i="12"/>
  <c r="H237" i="12" s="1"/>
  <c r="F238" i="12"/>
  <c r="H238" i="12" s="1"/>
  <c r="F239" i="12"/>
  <c r="H239" i="12" s="1"/>
  <c r="F240" i="12"/>
  <c r="H240" i="12" s="1"/>
  <c r="F241" i="12"/>
  <c r="H241" i="12" s="1"/>
  <c r="F242" i="12"/>
  <c r="H242" i="12" s="1"/>
  <c r="F243" i="12"/>
  <c r="H243" i="12" s="1"/>
  <c r="F244" i="12"/>
  <c r="H244" i="12" s="1"/>
  <c r="F245" i="12"/>
  <c r="H245" i="12" s="1"/>
  <c r="F246" i="12"/>
  <c r="H246" i="12" s="1"/>
  <c r="F247" i="12"/>
  <c r="H247" i="12" s="1"/>
  <c r="F248" i="12"/>
  <c r="H248" i="12" s="1"/>
  <c r="F249" i="12"/>
  <c r="H249" i="12" s="1"/>
  <c r="F250" i="12"/>
  <c r="H250" i="12" s="1"/>
  <c r="F251" i="12"/>
  <c r="H251" i="12" s="1"/>
  <c r="F252" i="12"/>
  <c r="H252" i="12" s="1"/>
  <c r="F253" i="12"/>
  <c r="H253" i="12" s="1"/>
  <c r="F254" i="12"/>
  <c r="H254" i="12" s="1"/>
  <c r="F255" i="12"/>
  <c r="H255" i="12" s="1"/>
  <c r="F256" i="12"/>
  <c r="H256" i="12" s="1"/>
  <c r="F257" i="12"/>
  <c r="H257" i="12" s="1"/>
  <c r="F258" i="12"/>
  <c r="H258" i="12" s="1"/>
  <c r="F259" i="12"/>
  <c r="H259" i="12" s="1"/>
  <c r="F260" i="12"/>
  <c r="H260" i="12" s="1"/>
  <c r="F261" i="12"/>
  <c r="H261" i="12" s="1"/>
  <c r="F262" i="12"/>
  <c r="H262" i="12" s="1"/>
  <c r="F263" i="12"/>
  <c r="H263" i="12" s="1"/>
  <c r="F264" i="12"/>
  <c r="H264" i="12" s="1"/>
  <c r="F265" i="12"/>
  <c r="H265" i="12" s="1"/>
  <c r="F266" i="12"/>
  <c r="H266" i="12" s="1"/>
  <c r="F267" i="12"/>
  <c r="H267" i="12" s="1"/>
  <c r="F268" i="12"/>
  <c r="H268" i="12" s="1"/>
  <c r="F269" i="12"/>
  <c r="H269" i="12" s="1"/>
  <c r="F270" i="12"/>
  <c r="H270" i="12" s="1"/>
  <c r="F271" i="12"/>
  <c r="H271" i="12" s="1"/>
  <c r="F272" i="12"/>
  <c r="H272" i="12" s="1"/>
  <c r="F273" i="12"/>
  <c r="H273" i="12" s="1"/>
  <c r="F274" i="12"/>
  <c r="H274" i="12" s="1"/>
  <c r="F275" i="12"/>
  <c r="H275" i="12" s="1"/>
  <c r="F276" i="12"/>
  <c r="H276" i="12" s="1"/>
  <c r="F277" i="12"/>
  <c r="H277" i="12" s="1"/>
  <c r="F278" i="12"/>
  <c r="H278" i="12" s="1"/>
  <c r="F279" i="12"/>
  <c r="H279" i="12" s="1"/>
  <c r="F280" i="12"/>
  <c r="H280" i="12" s="1"/>
  <c r="F281" i="12"/>
  <c r="H281" i="12" s="1"/>
  <c r="F282" i="12"/>
  <c r="H282" i="12" s="1"/>
  <c r="F283" i="12"/>
  <c r="H283" i="12" s="1"/>
  <c r="F284" i="12"/>
  <c r="H284" i="12" s="1"/>
  <c r="F285" i="12"/>
  <c r="H285" i="12" s="1"/>
  <c r="F286" i="12"/>
  <c r="H286" i="12" s="1"/>
  <c r="F287" i="12"/>
  <c r="H287" i="12" s="1"/>
  <c r="F288" i="12"/>
  <c r="H288" i="12" s="1"/>
  <c r="F289" i="12"/>
  <c r="H289" i="12" s="1"/>
  <c r="F290" i="12"/>
  <c r="H290" i="12" s="1"/>
  <c r="F291" i="12"/>
  <c r="H291" i="12" s="1"/>
  <c r="F292" i="12"/>
  <c r="H292" i="12" s="1"/>
  <c r="F293" i="12"/>
  <c r="H293" i="12" s="1"/>
  <c r="F294" i="12"/>
  <c r="H294" i="12" s="1"/>
  <c r="F295" i="12"/>
  <c r="H295" i="12" s="1"/>
  <c r="F296" i="12"/>
  <c r="H296" i="12" s="1"/>
  <c r="F297" i="12"/>
  <c r="H297" i="12" s="1"/>
  <c r="F298" i="12"/>
  <c r="H298" i="12" s="1"/>
  <c r="F299" i="12"/>
  <c r="H299" i="12" s="1"/>
  <c r="F300" i="12"/>
  <c r="H300" i="12" s="1"/>
  <c r="F301" i="12"/>
  <c r="H301" i="12" s="1"/>
  <c r="F302" i="12"/>
  <c r="H302" i="12" s="1"/>
  <c r="F303" i="12"/>
  <c r="H303" i="12" s="1"/>
  <c r="F304" i="12"/>
  <c r="H304" i="12" s="1"/>
  <c r="F305" i="12"/>
  <c r="H305" i="12" s="1"/>
  <c r="F306" i="12"/>
  <c r="H306" i="12" s="1"/>
  <c r="F307" i="12"/>
  <c r="H307" i="12" s="1"/>
  <c r="F308" i="12"/>
  <c r="H308" i="12" s="1"/>
  <c r="F309" i="12"/>
  <c r="H309" i="12" s="1"/>
  <c r="F310" i="12"/>
  <c r="H310" i="12" s="1"/>
  <c r="F311" i="12"/>
  <c r="H311" i="12" s="1"/>
  <c r="F312" i="12"/>
  <c r="H312" i="12" s="1"/>
  <c r="F313" i="12"/>
  <c r="H313" i="12" s="1"/>
  <c r="F314" i="12"/>
  <c r="H314" i="12" s="1"/>
  <c r="F315" i="12"/>
  <c r="H315" i="12" s="1"/>
  <c r="F316" i="12"/>
  <c r="H316" i="12" s="1"/>
  <c r="F317" i="12"/>
  <c r="H317" i="12" s="1"/>
  <c r="F318" i="12"/>
  <c r="H318" i="12" s="1"/>
  <c r="F319" i="12"/>
  <c r="H319" i="12" s="1"/>
  <c r="F320" i="12"/>
  <c r="H320" i="12" s="1"/>
  <c r="F321" i="12"/>
  <c r="H321" i="12" s="1"/>
  <c r="F322" i="12"/>
  <c r="H322" i="12" s="1"/>
  <c r="F323" i="12"/>
  <c r="H323" i="12" s="1"/>
  <c r="F324" i="12"/>
  <c r="H324" i="12" s="1"/>
  <c r="F325" i="12"/>
  <c r="H325" i="12" s="1"/>
  <c r="F326" i="12"/>
  <c r="H326" i="12" s="1"/>
  <c r="F327" i="12"/>
  <c r="H327" i="12" s="1"/>
  <c r="F328" i="12"/>
  <c r="H328" i="12" s="1"/>
  <c r="F329" i="12"/>
  <c r="H329" i="12" s="1"/>
  <c r="F330" i="12"/>
  <c r="H330" i="12" s="1"/>
  <c r="F331" i="12"/>
  <c r="H331" i="12" s="1"/>
  <c r="F332" i="12"/>
  <c r="H332" i="12" s="1"/>
  <c r="F333" i="12"/>
  <c r="H333" i="12" s="1"/>
  <c r="F334" i="12"/>
  <c r="H334" i="12" s="1"/>
  <c r="F335" i="12"/>
  <c r="H335" i="12" s="1"/>
  <c r="F336" i="12"/>
  <c r="H336" i="12" s="1"/>
  <c r="F337" i="12"/>
  <c r="H337" i="12" s="1"/>
  <c r="F338" i="12"/>
  <c r="H338" i="12" s="1"/>
  <c r="F339" i="12"/>
  <c r="H339" i="12" s="1"/>
  <c r="F340" i="12"/>
  <c r="H340" i="12" s="1"/>
  <c r="F341" i="12"/>
  <c r="H341" i="12" s="1"/>
  <c r="F342" i="12"/>
  <c r="H342" i="12" s="1"/>
  <c r="F343" i="12"/>
  <c r="H343" i="12" s="1"/>
  <c r="F344" i="12"/>
  <c r="H344" i="12" s="1"/>
  <c r="F345" i="12"/>
  <c r="H345" i="12" s="1"/>
  <c r="F346" i="12"/>
  <c r="H346" i="12" s="1"/>
  <c r="F347" i="12"/>
  <c r="H347" i="12" s="1"/>
  <c r="F348" i="12"/>
  <c r="H348" i="12" s="1"/>
  <c r="F349" i="12"/>
  <c r="H349" i="12" s="1"/>
  <c r="F350" i="12"/>
  <c r="H350" i="12" s="1"/>
  <c r="F351" i="12"/>
  <c r="H351" i="12" s="1"/>
  <c r="F352" i="12"/>
  <c r="H352" i="12" s="1"/>
  <c r="F353" i="12"/>
  <c r="H353" i="12" s="1"/>
  <c r="F354" i="12"/>
  <c r="H354" i="12" s="1"/>
  <c r="F355" i="12"/>
  <c r="H355" i="12" s="1"/>
  <c r="F356" i="12"/>
  <c r="H356" i="12" s="1"/>
  <c r="F357" i="12"/>
  <c r="H357" i="12" s="1"/>
  <c r="F358" i="12"/>
  <c r="H358" i="12" s="1"/>
  <c r="F359" i="12"/>
  <c r="H359" i="12" s="1"/>
  <c r="F360" i="12"/>
  <c r="H360" i="12" s="1"/>
  <c r="F361" i="12"/>
  <c r="H361" i="12" s="1"/>
  <c r="F362" i="12"/>
  <c r="H362" i="12" s="1"/>
  <c r="F363" i="12"/>
  <c r="H363" i="12" s="1"/>
  <c r="F364" i="12"/>
  <c r="H364" i="12" s="1"/>
  <c r="F365" i="12"/>
  <c r="H365" i="12" s="1"/>
  <c r="F366" i="12"/>
  <c r="H366" i="12" s="1"/>
  <c r="F367" i="12"/>
  <c r="H367" i="12" s="1"/>
  <c r="F368" i="12"/>
  <c r="H368" i="12" s="1"/>
  <c r="F369" i="12"/>
  <c r="H369" i="12" s="1"/>
  <c r="F370" i="12"/>
  <c r="H370" i="12" s="1"/>
  <c r="F371" i="12"/>
  <c r="H371" i="12" s="1"/>
  <c r="F372" i="12"/>
  <c r="H372" i="12" s="1"/>
  <c r="F373" i="12"/>
  <c r="H373" i="12" s="1"/>
  <c r="F374" i="12"/>
  <c r="H374" i="12" s="1"/>
  <c r="F375" i="12"/>
  <c r="H375" i="12" s="1"/>
  <c r="F376" i="12"/>
  <c r="H376" i="12" s="1"/>
  <c r="F377" i="12"/>
  <c r="H377" i="12" s="1"/>
  <c r="F378" i="12"/>
  <c r="H378" i="12" s="1"/>
  <c r="F379" i="12"/>
  <c r="H379" i="12" s="1"/>
  <c r="F380" i="12"/>
  <c r="H380" i="12" s="1"/>
  <c r="F381" i="12"/>
  <c r="H381" i="12" s="1"/>
  <c r="F382" i="12"/>
  <c r="H382" i="12" s="1"/>
  <c r="F383" i="12"/>
  <c r="H383" i="12" s="1"/>
  <c r="F384" i="12"/>
  <c r="H384" i="12" s="1"/>
  <c r="F385" i="12"/>
  <c r="H385" i="12" s="1"/>
  <c r="F386" i="12"/>
  <c r="H386" i="12" s="1"/>
  <c r="F387" i="12"/>
  <c r="H387" i="12" s="1"/>
  <c r="F388" i="12"/>
  <c r="H388" i="12" s="1"/>
  <c r="F389" i="12"/>
  <c r="H389" i="12" s="1"/>
  <c r="F390" i="12"/>
  <c r="H390" i="12" s="1"/>
  <c r="F391" i="12"/>
  <c r="H391" i="12" s="1"/>
  <c r="F392" i="12"/>
  <c r="H392" i="12" s="1"/>
  <c r="F393" i="12"/>
  <c r="H393" i="12" s="1"/>
  <c r="F394" i="12"/>
  <c r="H394" i="12" s="1"/>
  <c r="F395" i="12"/>
  <c r="H395" i="12" s="1"/>
  <c r="F396" i="12"/>
  <c r="H396" i="12" s="1"/>
  <c r="F397" i="12"/>
  <c r="H397" i="12" s="1"/>
  <c r="F398" i="12"/>
  <c r="H398" i="12" s="1"/>
  <c r="F399" i="12"/>
  <c r="H399" i="12" s="1"/>
  <c r="F400" i="12"/>
  <c r="H400" i="12" s="1"/>
  <c r="F401" i="12"/>
  <c r="H401" i="12" s="1"/>
  <c r="F402" i="12"/>
  <c r="H402" i="12" s="1"/>
  <c r="F403" i="12"/>
  <c r="H403" i="12" s="1"/>
  <c r="F404" i="12"/>
  <c r="H404" i="12" s="1"/>
  <c r="F405" i="12"/>
  <c r="H405" i="12" s="1"/>
  <c r="F406" i="12"/>
  <c r="H406" i="12" s="1"/>
  <c r="F407" i="12"/>
  <c r="H407" i="12" s="1"/>
  <c r="F408" i="12"/>
  <c r="H408" i="12" s="1"/>
  <c r="F409" i="12"/>
  <c r="H409" i="12" s="1"/>
  <c r="F410" i="12"/>
  <c r="H410" i="12" s="1"/>
  <c r="F411" i="12"/>
  <c r="H411" i="12" s="1"/>
  <c r="F412" i="12"/>
  <c r="H412" i="12" s="1"/>
  <c r="F413" i="12"/>
  <c r="H413" i="12" s="1"/>
  <c r="F414" i="12"/>
  <c r="H414" i="12" s="1"/>
  <c r="F415" i="12"/>
  <c r="H415" i="12" s="1"/>
  <c r="F416" i="12"/>
  <c r="H416" i="12" s="1"/>
  <c r="F417" i="12"/>
  <c r="H417" i="12" s="1"/>
  <c r="F418" i="12"/>
  <c r="H418" i="12" s="1"/>
  <c r="F419" i="12"/>
  <c r="H419" i="12" s="1"/>
  <c r="F420" i="12"/>
  <c r="H420" i="12" s="1"/>
  <c r="F421" i="12"/>
  <c r="H421" i="12" s="1"/>
  <c r="F422" i="12"/>
  <c r="H422" i="12" s="1"/>
  <c r="F423" i="12"/>
  <c r="H423" i="12" s="1"/>
  <c r="F424" i="12"/>
  <c r="H424" i="12" s="1"/>
  <c r="F425" i="12"/>
  <c r="H425" i="12" s="1"/>
  <c r="F426" i="12"/>
  <c r="H426" i="12" s="1"/>
  <c r="F427" i="12"/>
  <c r="H427" i="12" s="1"/>
  <c r="F428" i="12"/>
  <c r="H428" i="12" s="1"/>
  <c r="F429" i="12"/>
  <c r="H429" i="12" s="1"/>
  <c r="F430" i="12"/>
  <c r="H430" i="12" s="1"/>
  <c r="F431" i="12"/>
  <c r="H431" i="12" s="1"/>
  <c r="F432" i="12"/>
  <c r="H432" i="12" s="1"/>
  <c r="F433" i="12"/>
  <c r="H433" i="12" s="1"/>
  <c r="F434" i="12"/>
  <c r="H434" i="12" s="1"/>
  <c r="F435" i="12"/>
  <c r="H435" i="12" s="1"/>
  <c r="F436" i="12"/>
  <c r="H436" i="12" s="1"/>
  <c r="F437" i="12"/>
  <c r="H437" i="12" s="1"/>
  <c r="F438" i="12"/>
  <c r="H438" i="12" s="1"/>
  <c r="F439" i="12"/>
  <c r="H439" i="12" s="1"/>
  <c r="F440" i="12"/>
  <c r="H440" i="12" s="1"/>
  <c r="F441" i="12"/>
  <c r="H441" i="12" s="1"/>
  <c r="F442" i="12"/>
  <c r="H442" i="12" s="1"/>
  <c r="F443" i="12"/>
  <c r="H443" i="12" s="1"/>
  <c r="F444" i="12"/>
  <c r="H444" i="12" s="1"/>
  <c r="F445" i="12"/>
  <c r="H445" i="12" s="1"/>
  <c r="F446" i="12"/>
  <c r="H446" i="12" s="1"/>
  <c r="F447" i="12"/>
  <c r="H447" i="12" s="1"/>
  <c r="F448" i="12"/>
  <c r="H448" i="12" s="1"/>
  <c r="F449" i="12"/>
  <c r="H449" i="12" s="1"/>
  <c r="F450" i="12"/>
  <c r="H450" i="12" s="1"/>
  <c r="F451" i="12"/>
  <c r="H451" i="12" s="1"/>
  <c r="F452" i="12"/>
  <c r="H452" i="12" s="1"/>
  <c r="F453" i="12"/>
  <c r="H453" i="12" s="1"/>
  <c r="F454" i="12"/>
  <c r="H454" i="12" s="1"/>
  <c r="F455" i="12"/>
  <c r="H455" i="12" s="1"/>
  <c r="F456" i="12"/>
  <c r="H456" i="12" s="1"/>
  <c r="F457" i="12"/>
  <c r="H457" i="12" s="1"/>
  <c r="F458" i="12"/>
  <c r="H458" i="12" s="1"/>
  <c r="F459" i="12"/>
  <c r="H459" i="12" s="1"/>
  <c r="F460" i="12"/>
  <c r="H460" i="12" s="1"/>
  <c r="F461" i="12"/>
  <c r="H461" i="12" s="1"/>
  <c r="F462" i="12"/>
  <c r="H462" i="12" s="1"/>
  <c r="F463" i="12"/>
  <c r="H463" i="12" s="1"/>
  <c r="F464" i="12"/>
  <c r="H464" i="12" s="1"/>
  <c r="F465" i="12"/>
  <c r="H465" i="12" s="1"/>
  <c r="F466" i="12"/>
  <c r="H466" i="12" s="1"/>
  <c r="F467" i="12"/>
  <c r="H467" i="12" s="1"/>
  <c r="F468" i="12"/>
  <c r="H468" i="12" s="1"/>
  <c r="F469" i="12"/>
  <c r="H469" i="12" s="1"/>
  <c r="F470" i="12"/>
  <c r="H470" i="12" s="1"/>
  <c r="F471" i="12"/>
  <c r="H471" i="12" s="1"/>
  <c r="F472" i="12"/>
  <c r="H472" i="12" s="1"/>
  <c r="F473" i="12"/>
  <c r="H473" i="12" s="1"/>
  <c r="F474" i="12"/>
  <c r="H474" i="12" s="1"/>
  <c r="F475" i="12"/>
  <c r="H475" i="12" s="1"/>
  <c r="F476" i="12"/>
  <c r="H476" i="12" s="1"/>
  <c r="F477" i="12"/>
  <c r="H477" i="12" s="1"/>
  <c r="F478" i="12"/>
  <c r="H478" i="12" s="1"/>
  <c r="F479" i="12"/>
  <c r="H479" i="12" s="1"/>
  <c r="F480" i="12"/>
  <c r="H480" i="12" s="1"/>
  <c r="F481" i="12"/>
  <c r="H481" i="12" s="1"/>
  <c r="F482" i="12"/>
  <c r="H482" i="12" s="1"/>
  <c r="F483" i="12"/>
  <c r="H483" i="12" s="1"/>
  <c r="F484" i="12"/>
  <c r="H484" i="12" s="1"/>
  <c r="F485" i="12"/>
  <c r="H485" i="12" s="1"/>
  <c r="F486" i="12"/>
  <c r="H486" i="12" s="1"/>
  <c r="F487" i="12"/>
  <c r="H487" i="12" s="1"/>
  <c r="F488" i="12"/>
  <c r="H488" i="12" s="1"/>
  <c r="F489" i="12"/>
  <c r="H489" i="12" s="1"/>
  <c r="F490" i="12"/>
  <c r="H490" i="12" s="1"/>
  <c r="F491" i="12"/>
  <c r="H491" i="12" s="1"/>
  <c r="F492" i="12"/>
  <c r="H492" i="12" s="1"/>
  <c r="F493" i="12"/>
  <c r="H493" i="12" s="1"/>
  <c r="F494" i="12"/>
  <c r="H494" i="12" s="1"/>
  <c r="F495" i="12"/>
  <c r="H495" i="12" s="1"/>
  <c r="F496" i="12"/>
  <c r="H496" i="12" s="1"/>
  <c r="F497" i="12"/>
  <c r="H497" i="12" s="1"/>
  <c r="F498" i="12"/>
  <c r="H498" i="12" s="1"/>
  <c r="F499" i="12"/>
  <c r="H499" i="12" s="1"/>
  <c r="F500" i="12"/>
  <c r="H500" i="12" s="1"/>
  <c r="F501" i="12"/>
  <c r="H501" i="12" s="1"/>
  <c r="F502" i="12"/>
  <c r="H502" i="12" s="1"/>
  <c r="F503" i="12"/>
  <c r="H503" i="12" s="1"/>
  <c r="F504" i="12"/>
  <c r="H504" i="12" s="1"/>
  <c r="F6" i="12"/>
  <c r="H6" i="12" s="1"/>
  <c r="F5" i="12"/>
  <c r="E8" i="36" s="1"/>
  <c r="E7" i="12"/>
  <c r="G7" i="12" s="1"/>
  <c r="I7" i="12" s="1"/>
  <c r="E8" i="12"/>
  <c r="G8" i="12" s="1"/>
  <c r="I8" i="12" s="1"/>
  <c r="E9" i="12"/>
  <c r="G9" i="12" s="1"/>
  <c r="I9" i="12" s="1"/>
  <c r="E10" i="12"/>
  <c r="G10" i="12" s="1"/>
  <c r="I10" i="12" s="1"/>
  <c r="E11" i="12"/>
  <c r="G11" i="12" s="1"/>
  <c r="I11" i="12" s="1"/>
  <c r="E12" i="12"/>
  <c r="G12" i="12" s="1"/>
  <c r="I12" i="12" s="1"/>
  <c r="E13" i="12"/>
  <c r="G13" i="12" s="1"/>
  <c r="I13" i="12" s="1"/>
  <c r="E14" i="12"/>
  <c r="G14" i="12" s="1"/>
  <c r="I14" i="12" s="1"/>
  <c r="E15" i="12"/>
  <c r="G15" i="12" s="1"/>
  <c r="I15" i="12" s="1"/>
  <c r="E16" i="12"/>
  <c r="G16" i="12" s="1"/>
  <c r="I16" i="12" s="1"/>
  <c r="E17" i="12"/>
  <c r="G17" i="12" s="1"/>
  <c r="I17" i="12" s="1"/>
  <c r="E18" i="12"/>
  <c r="G18" i="12" s="1"/>
  <c r="I18" i="12" s="1"/>
  <c r="E19" i="12"/>
  <c r="G19" i="12" s="1"/>
  <c r="I19" i="12" s="1"/>
  <c r="E20" i="12"/>
  <c r="G20" i="12" s="1"/>
  <c r="I20" i="12" s="1"/>
  <c r="E21" i="12"/>
  <c r="G21" i="12" s="1"/>
  <c r="I21" i="12" s="1"/>
  <c r="E22" i="12"/>
  <c r="G22" i="12" s="1"/>
  <c r="I22" i="12" s="1"/>
  <c r="E23" i="12"/>
  <c r="G23" i="12" s="1"/>
  <c r="I23" i="12" s="1"/>
  <c r="E24" i="12"/>
  <c r="G24" i="12" s="1"/>
  <c r="I24" i="12" s="1"/>
  <c r="E25" i="12"/>
  <c r="G25" i="12" s="1"/>
  <c r="I25" i="12" s="1"/>
  <c r="E26" i="12"/>
  <c r="G26" i="12" s="1"/>
  <c r="I26" i="12" s="1"/>
  <c r="E27" i="12"/>
  <c r="G27" i="12" s="1"/>
  <c r="I27" i="12" s="1"/>
  <c r="E28" i="12"/>
  <c r="G28" i="12" s="1"/>
  <c r="I28" i="12" s="1"/>
  <c r="E29" i="12"/>
  <c r="G29" i="12" s="1"/>
  <c r="I29" i="12" s="1"/>
  <c r="E30" i="12"/>
  <c r="G30" i="12" s="1"/>
  <c r="I30" i="12" s="1"/>
  <c r="E31" i="12"/>
  <c r="G31" i="12" s="1"/>
  <c r="I31" i="12" s="1"/>
  <c r="E32" i="12"/>
  <c r="G32" i="12" s="1"/>
  <c r="I32" i="12" s="1"/>
  <c r="E33" i="12"/>
  <c r="G33" i="12" s="1"/>
  <c r="I33" i="12" s="1"/>
  <c r="E34" i="12"/>
  <c r="G34" i="12" s="1"/>
  <c r="I34" i="12" s="1"/>
  <c r="E35" i="12"/>
  <c r="G35" i="12" s="1"/>
  <c r="I35" i="12" s="1"/>
  <c r="E36" i="12"/>
  <c r="G36" i="12" s="1"/>
  <c r="I36" i="12" s="1"/>
  <c r="E37" i="12"/>
  <c r="G37" i="12" s="1"/>
  <c r="I37" i="12" s="1"/>
  <c r="E38" i="12"/>
  <c r="G38" i="12" s="1"/>
  <c r="I38" i="12" s="1"/>
  <c r="E39" i="12"/>
  <c r="G39" i="12" s="1"/>
  <c r="I39" i="12" s="1"/>
  <c r="E40" i="12"/>
  <c r="G40" i="12" s="1"/>
  <c r="I40" i="12" s="1"/>
  <c r="E41" i="12"/>
  <c r="G41" i="12" s="1"/>
  <c r="I41" i="12" s="1"/>
  <c r="E42" i="12"/>
  <c r="G42" i="12" s="1"/>
  <c r="I42" i="12" s="1"/>
  <c r="E43" i="12"/>
  <c r="G43" i="12" s="1"/>
  <c r="I43" i="12" s="1"/>
  <c r="E44" i="12"/>
  <c r="G44" i="12" s="1"/>
  <c r="I44" i="12" s="1"/>
  <c r="E45" i="12"/>
  <c r="G45" i="12" s="1"/>
  <c r="I45" i="12" s="1"/>
  <c r="E46" i="12"/>
  <c r="G46" i="12" s="1"/>
  <c r="I46" i="12" s="1"/>
  <c r="E47" i="12"/>
  <c r="G47" i="12" s="1"/>
  <c r="I47" i="12" s="1"/>
  <c r="E48" i="12"/>
  <c r="G48" i="12" s="1"/>
  <c r="I48" i="12" s="1"/>
  <c r="E49" i="12"/>
  <c r="G49" i="12" s="1"/>
  <c r="I49" i="12" s="1"/>
  <c r="E50" i="12"/>
  <c r="G50" i="12" s="1"/>
  <c r="I50" i="12" s="1"/>
  <c r="E51" i="12"/>
  <c r="G51" i="12" s="1"/>
  <c r="I51" i="12" s="1"/>
  <c r="E52" i="12"/>
  <c r="G52" i="12" s="1"/>
  <c r="I52" i="12" s="1"/>
  <c r="E53" i="12"/>
  <c r="G53" i="12" s="1"/>
  <c r="I53" i="12" s="1"/>
  <c r="E54" i="12"/>
  <c r="G54" i="12" s="1"/>
  <c r="I54" i="12" s="1"/>
  <c r="E55" i="12"/>
  <c r="G55" i="12" s="1"/>
  <c r="I55" i="12" s="1"/>
  <c r="E56" i="12"/>
  <c r="G56" i="12" s="1"/>
  <c r="I56" i="12" s="1"/>
  <c r="E57" i="12"/>
  <c r="G57" i="12" s="1"/>
  <c r="I57" i="12" s="1"/>
  <c r="E58" i="12"/>
  <c r="G58" i="12" s="1"/>
  <c r="I58" i="12" s="1"/>
  <c r="E59" i="12"/>
  <c r="G59" i="12" s="1"/>
  <c r="I59" i="12" s="1"/>
  <c r="E60" i="12"/>
  <c r="G60" i="12" s="1"/>
  <c r="I60" i="12" s="1"/>
  <c r="E61" i="12"/>
  <c r="G61" i="12" s="1"/>
  <c r="I61" i="12" s="1"/>
  <c r="E62" i="12"/>
  <c r="G62" i="12" s="1"/>
  <c r="I62" i="12" s="1"/>
  <c r="E63" i="12"/>
  <c r="G63" i="12" s="1"/>
  <c r="I63" i="12" s="1"/>
  <c r="E64" i="12"/>
  <c r="G64" i="12" s="1"/>
  <c r="I64" i="12" s="1"/>
  <c r="E65" i="12"/>
  <c r="G65" i="12" s="1"/>
  <c r="I65" i="12" s="1"/>
  <c r="E66" i="12"/>
  <c r="G66" i="12" s="1"/>
  <c r="I66" i="12" s="1"/>
  <c r="E67" i="12"/>
  <c r="G67" i="12" s="1"/>
  <c r="I67" i="12" s="1"/>
  <c r="E68" i="12"/>
  <c r="G68" i="12" s="1"/>
  <c r="I68" i="12" s="1"/>
  <c r="E69" i="12"/>
  <c r="G69" i="12" s="1"/>
  <c r="I69" i="12" s="1"/>
  <c r="E70" i="12"/>
  <c r="G70" i="12" s="1"/>
  <c r="I70" i="12" s="1"/>
  <c r="E71" i="12"/>
  <c r="G71" i="12" s="1"/>
  <c r="I71" i="12" s="1"/>
  <c r="E72" i="12"/>
  <c r="G72" i="12" s="1"/>
  <c r="I72" i="12" s="1"/>
  <c r="E73" i="12"/>
  <c r="G73" i="12" s="1"/>
  <c r="I73" i="12" s="1"/>
  <c r="E74" i="12"/>
  <c r="G74" i="12" s="1"/>
  <c r="I74" i="12" s="1"/>
  <c r="E75" i="12"/>
  <c r="G75" i="12" s="1"/>
  <c r="I75" i="12" s="1"/>
  <c r="E76" i="12"/>
  <c r="G76" i="12" s="1"/>
  <c r="I76" i="12" s="1"/>
  <c r="E77" i="12"/>
  <c r="G77" i="12" s="1"/>
  <c r="I77" i="12" s="1"/>
  <c r="E78" i="12"/>
  <c r="G78" i="12" s="1"/>
  <c r="I78" i="12" s="1"/>
  <c r="E79" i="12"/>
  <c r="G79" i="12" s="1"/>
  <c r="I79" i="12" s="1"/>
  <c r="E80" i="12"/>
  <c r="G80" i="12" s="1"/>
  <c r="I80" i="12" s="1"/>
  <c r="E81" i="12"/>
  <c r="G81" i="12" s="1"/>
  <c r="I81" i="12" s="1"/>
  <c r="E82" i="12"/>
  <c r="G82" i="12" s="1"/>
  <c r="I82" i="12" s="1"/>
  <c r="E83" i="12"/>
  <c r="G83" i="12" s="1"/>
  <c r="I83" i="12" s="1"/>
  <c r="E84" i="12"/>
  <c r="G84" i="12" s="1"/>
  <c r="I84" i="12" s="1"/>
  <c r="E85" i="12"/>
  <c r="G85" i="12" s="1"/>
  <c r="I85" i="12" s="1"/>
  <c r="E86" i="12"/>
  <c r="G86" i="12" s="1"/>
  <c r="I86" i="12" s="1"/>
  <c r="E87" i="12"/>
  <c r="G87" i="12" s="1"/>
  <c r="I87" i="12" s="1"/>
  <c r="E88" i="12"/>
  <c r="G88" i="12" s="1"/>
  <c r="I88" i="12" s="1"/>
  <c r="E89" i="12"/>
  <c r="G89" i="12" s="1"/>
  <c r="I89" i="12" s="1"/>
  <c r="E90" i="12"/>
  <c r="G90" i="12" s="1"/>
  <c r="I90" i="12" s="1"/>
  <c r="E91" i="12"/>
  <c r="G91" i="12" s="1"/>
  <c r="I91" i="12" s="1"/>
  <c r="E92" i="12"/>
  <c r="G92" i="12" s="1"/>
  <c r="I92" i="12" s="1"/>
  <c r="E93" i="12"/>
  <c r="G93" i="12" s="1"/>
  <c r="I93" i="12" s="1"/>
  <c r="E94" i="12"/>
  <c r="G94" i="12" s="1"/>
  <c r="I94" i="12" s="1"/>
  <c r="E95" i="12"/>
  <c r="G95" i="12" s="1"/>
  <c r="I95" i="12" s="1"/>
  <c r="E96" i="12"/>
  <c r="G96" i="12" s="1"/>
  <c r="I96" i="12" s="1"/>
  <c r="E97" i="12"/>
  <c r="G97" i="12" s="1"/>
  <c r="I97" i="12" s="1"/>
  <c r="E98" i="12"/>
  <c r="G98" i="12" s="1"/>
  <c r="I98" i="12" s="1"/>
  <c r="E99" i="12"/>
  <c r="G99" i="12" s="1"/>
  <c r="I99" i="12" s="1"/>
  <c r="E100" i="12"/>
  <c r="G100" i="12" s="1"/>
  <c r="I100" i="12" s="1"/>
  <c r="E101" i="12"/>
  <c r="G101" i="12" s="1"/>
  <c r="I101" i="12" s="1"/>
  <c r="E102" i="12"/>
  <c r="G102" i="12" s="1"/>
  <c r="I102" i="12" s="1"/>
  <c r="E103" i="12"/>
  <c r="G103" i="12" s="1"/>
  <c r="I103" i="12" s="1"/>
  <c r="E104" i="12"/>
  <c r="G104" i="12" s="1"/>
  <c r="I104" i="12" s="1"/>
  <c r="E105" i="12"/>
  <c r="G105" i="12" s="1"/>
  <c r="I105" i="12" s="1"/>
  <c r="E106" i="12"/>
  <c r="G106" i="12" s="1"/>
  <c r="I106" i="12" s="1"/>
  <c r="E107" i="12"/>
  <c r="G107" i="12" s="1"/>
  <c r="I107" i="12" s="1"/>
  <c r="E108" i="12"/>
  <c r="G108" i="12" s="1"/>
  <c r="I108" i="12" s="1"/>
  <c r="E109" i="12"/>
  <c r="G109" i="12" s="1"/>
  <c r="I109" i="12" s="1"/>
  <c r="E110" i="12"/>
  <c r="G110" i="12" s="1"/>
  <c r="I110" i="12" s="1"/>
  <c r="E111" i="12"/>
  <c r="G111" i="12" s="1"/>
  <c r="I111" i="12" s="1"/>
  <c r="E112" i="12"/>
  <c r="G112" i="12" s="1"/>
  <c r="I112" i="12" s="1"/>
  <c r="E113" i="12"/>
  <c r="G113" i="12" s="1"/>
  <c r="I113" i="12" s="1"/>
  <c r="E114" i="12"/>
  <c r="G114" i="12" s="1"/>
  <c r="I114" i="12" s="1"/>
  <c r="E115" i="12"/>
  <c r="G115" i="12" s="1"/>
  <c r="I115" i="12" s="1"/>
  <c r="E116" i="12"/>
  <c r="G116" i="12" s="1"/>
  <c r="I116" i="12" s="1"/>
  <c r="E117" i="12"/>
  <c r="G117" i="12" s="1"/>
  <c r="I117" i="12" s="1"/>
  <c r="E118" i="12"/>
  <c r="G118" i="12" s="1"/>
  <c r="I118" i="12" s="1"/>
  <c r="E119" i="12"/>
  <c r="G119" i="12" s="1"/>
  <c r="I119" i="12" s="1"/>
  <c r="E120" i="12"/>
  <c r="G120" i="12" s="1"/>
  <c r="I120" i="12" s="1"/>
  <c r="E121" i="12"/>
  <c r="G121" i="12" s="1"/>
  <c r="I121" i="12" s="1"/>
  <c r="E122" i="12"/>
  <c r="G122" i="12" s="1"/>
  <c r="I122" i="12" s="1"/>
  <c r="E123" i="12"/>
  <c r="G123" i="12" s="1"/>
  <c r="I123" i="12" s="1"/>
  <c r="E124" i="12"/>
  <c r="G124" i="12" s="1"/>
  <c r="I124" i="12" s="1"/>
  <c r="E125" i="12"/>
  <c r="G125" i="12" s="1"/>
  <c r="I125" i="12" s="1"/>
  <c r="E126" i="12"/>
  <c r="G126" i="12" s="1"/>
  <c r="I126" i="12" s="1"/>
  <c r="E127" i="12"/>
  <c r="G127" i="12" s="1"/>
  <c r="I127" i="12" s="1"/>
  <c r="E128" i="12"/>
  <c r="G128" i="12" s="1"/>
  <c r="I128" i="12" s="1"/>
  <c r="E129" i="12"/>
  <c r="G129" i="12" s="1"/>
  <c r="I129" i="12" s="1"/>
  <c r="E130" i="12"/>
  <c r="G130" i="12" s="1"/>
  <c r="I130" i="12" s="1"/>
  <c r="E131" i="12"/>
  <c r="G131" i="12" s="1"/>
  <c r="I131" i="12" s="1"/>
  <c r="E132" i="12"/>
  <c r="G132" i="12" s="1"/>
  <c r="I132" i="12" s="1"/>
  <c r="E133" i="12"/>
  <c r="G133" i="12" s="1"/>
  <c r="I133" i="12" s="1"/>
  <c r="E134" i="12"/>
  <c r="G134" i="12" s="1"/>
  <c r="I134" i="12" s="1"/>
  <c r="E135" i="12"/>
  <c r="G135" i="12" s="1"/>
  <c r="I135" i="12" s="1"/>
  <c r="E136" i="12"/>
  <c r="G136" i="12" s="1"/>
  <c r="I136" i="12" s="1"/>
  <c r="E137" i="12"/>
  <c r="G137" i="12" s="1"/>
  <c r="I137" i="12" s="1"/>
  <c r="E138" i="12"/>
  <c r="G138" i="12" s="1"/>
  <c r="I138" i="12" s="1"/>
  <c r="E139" i="12"/>
  <c r="G139" i="12" s="1"/>
  <c r="I139" i="12" s="1"/>
  <c r="E140" i="12"/>
  <c r="G140" i="12" s="1"/>
  <c r="I140" i="12" s="1"/>
  <c r="E141" i="12"/>
  <c r="G141" i="12" s="1"/>
  <c r="I141" i="12" s="1"/>
  <c r="E142" i="12"/>
  <c r="G142" i="12" s="1"/>
  <c r="I142" i="12" s="1"/>
  <c r="E143" i="12"/>
  <c r="G143" i="12" s="1"/>
  <c r="I143" i="12" s="1"/>
  <c r="E144" i="12"/>
  <c r="G144" i="12" s="1"/>
  <c r="I144" i="12" s="1"/>
  <c r="E145" i="12"/>
  <c r="G145" i="12" s="1"/>
  <c r="I145" i="12" s="1"/>
  <c r="E146" i="12"/>
  <c r="G146" i="12" s="1"/>
  <c r="I146" i="12" s="1"/>
  <c r="E147" i="12"/>
  <c r="G147" i="12" s="1"/>
  <c r="I147" i="12" s="1"/>
  <c r="E148" i="12"/>
  <c r="G148" i="12" s="1"/>
  <c r="I148" i="12" s="1"/>
  <c r="E149" i="12"/>
  <c r="G149" i="12" s="1"/>
  <c r="I149" i="12" s="1"/>
  <c r="E150" i="12"/>
  <c r="G150" i="12" s="1"/>
  <c r="I150" i="12" s="1"/>
  <c r="E151" i="12"/>
  <c r="G151" i="12" s="1"/>
  <c r="I151" i="12" s="1"/>
  <c r="E152" i="12"/>
  <c r="G152" i="12" s="1"/>
  <c r="I152" i="12" s="1"/>
  <c r="E153" i="12"/>
  <c r="G153" i="12" s="1"/>
  <c r="I153" i="12" s="1"/>
  <c r="E154" i="12"/>
  <c r="G154" i="12" s="1"/>
  <c r="I154" i="12" s="1"/>
  <c r="E155" i="12"/>
  <c r="G155" i="12" s="1"/>
  <c r="I155" i="12" s="1"/>
  <c r="E156" i="12"/>
  <c r="G156" i="12" s="1"/>
  <c r="I156" i="12" s="1"/>
  <c r="E157" i="12"/>
  <c r="G157" i="12" s="1"/>
  <c r="I157" i="12" s="1"/>
  <c r="E158" i="12"/>
  <c r="G158" i="12" s="1"/>
  <c r="I158" i="12" s="1"/>
  <c r="E159" i="12"/>
  <c r="G159" i="12" s="1"/>
  <c r="I159" i="12" s="1"/>
  <c r="E160" i="12"/>
  <c r="G160" i="12" s="1"/>
  <c r="I160" i="12" s="1"/>
  <c r="E161" i="12"/>
  <c r="G161" i="12" s="1"/>
  <c r="I161" i="12" s="1"/>
  <c r="E162" i="12"/>
  <c r="G162" i="12" s="1"/>
  <c r="I162" i="12" s="1"/>
  <c r="E163" i="12"/>
  <c r="G163" i="12" s="1"/>
  <c r="I163" i="12" s="1"/>
  <c r="E164" i="12"/>
  <c r="G164" i="12" s="1"/>
  <c r="I164" i="12" s="1"/>
  <c r="E165" i="12"/>
  <c r="G165" i="12" s="1"/>
  <c r="I165" i="12" s="1"/>
  <c r="E166" i="12"/>
  <c r="G166" i="12" s="1"/>
  <c r="I166" i="12" s="1"/>
  <c r="E167" i="12"/>
  <c r="G167" i="12" s="1"/>
  <c r="I167" i="12" s="1"/>
  <c r="E168" i="12"/>
  <c r="G168" i="12" s="1"/>
  <c r="I168" i="12" s="1"/>
  <c r="E169" i="12"/>
  <c r="G169" i="12" s="1"/>
  <c r="I169" i="12" s="1"/>
  <c r="E170" i="12"/>
  <c r="G170" i="12" s="1"/>
  <c r="I170" i="12" s="1"/>
  <c r="E171" i="12"/>
  <c r="G171" i="12" s="1"/>
  <c r="I171" i="12" s="1"/>
  <c r="E172" i="12"/>
  <c r="G172" i="12" s="1"/>
  <c r="I172" i="12" s="1"/>
  <c r="E173" i="12"/>
  <c r="G173" i="12" s="1"/>
  <c r="I173" i="12" s="1"/>
  <c r="E174" i="12"/>
  <c r="G174" i="12" s="1"/>
  <c r="I174" i="12" s="1"/>
  <c r="E175" i="12"/>
  <c r="G175" i="12" s="1"/>
  <c r="I175" i="12" s="1"/>
  <c r="E176" i="12"/>
  <c r="G176" i="12" s="1"/>
  <c r="I176" i="12" s="1"/>
  <c r="E177" i="12"/>
  <c r="G177" i="12" s="1"/>
  <c r="I177" i="12" s="1"/>
  <c r="E178" i="12"/>
  <c r="G178" i="12" s="1"/>
  <c r="I178" i="12" s="1"/>
  <c r="E179" i="12"/>
  <c r="G179" i="12" s="1"/>
  <c r="I179" i="12" s="1"/>
  <c r="E180" i="12"/>
  <c r="G180" i="12" s="1"/>
  <c r="I180" i="12" s="1"/>
  <c r="E181" i="12"/>
  <c r="G181" i="12" s="1"/>
  <c r="I181" i="12" s="1"/>
  <c r="E182" i="12"/>
  <c r="G182" i="12" s="1"/>
  <c r="I182" i="12" s="1"/>
  <c r="E183" i="12"/>
  <c r="G183" i="12" s="1"/>
  <c r="I183" i="12" s="1"/>
  <c r="E184" i="12"/>
  <c r="G184" i="12" s="1"/>
  <c r="I184" i="12" s="1"/>
  <c r="E185" i="12"/>
  <c r="G185" i="12" s="1"/>
  <c r="I185" i="12" s="1"/>
  <c r="E186" i="12"/>
  <c r="G186" i="12" s="1"/>
  <c r="I186" i="12" s="1"/>
  <c r="E187" i="12"/>
  <c r="G187" i="12" s="1"/>
  <c r="I187" i="12" s="1"/>
  <c r="E188" i="12"/>
  <c r="G188" i="12" s="1"/>
  <c r="I188" i="12" s="1"/>
  <c r="E189" i="12"/>
  <c r="G189" i="12" s="1"/>
  <c r="I189" i="12" s="1"/>
  <c r="E190" i="12"/>
  <c r="G190" i="12" s="1"/>
  <c r="I190" i="12" s="1"/>
  <c r="E191" i="12"/>
  <c r="G191" i="12" s="1"/>
  <c r="I191" i="12" s="1"/>
  <c r="E192" i="12"/>
  <c r="G192" i="12" s="1"/>
  <c r="I192" i="12" s="1"/>
  <c r="E193" i="12"/>
  <c r="G193" i="12" s="1"/>
  <c r="I193" i="12" s="1"/>
  <c r="E194" i="12"/>
  <c r="G194" i="12" s="1"/>
  <c r="I194" i="12" s="1"/>
  <c r="E195" i="12"/>
  <c r="G195" i="12" s="1"/>
  <c r="I195" i="12" s="1"/>
  <c r="E196" i="12"/>
  <c r="G196" i="12" s="1"/>
  <c r="I196" i="12" s="1"/>
  <c r="E197" i="12"/>
  <c r="G197" i="12" s="1"/>
  <c r="I197" i="12" s="1"/>
  <c r="E198" i="12"/>
  <c r="G198" i="12" s="1"/>
  <c r="I198" i="12" s="1"/>
  <c r="E199" i="12"/>
  <c r="G199" i="12" s="1"/>
  <c r="I199" i="12" s="1"/>
  <c r="E200" i="12"/>
  <c r="G200" i="12" s="1"/>
  <c r="I200" i="12" s="1"/>
  <c r="E201" i="12"/>
  <c r="G201" i="12" s="1"/>
  <c r="I201" i="12" s="1"/>
  <c r="E202" i="12"/>
  <c r="G202" i="12" s="1"/>
  <c r="I202" i="12" s="1"/>
  <c r="E203" i="12"/>
  <c r="G203" i="12" s="1"/>
  <c r="I203" i="12" s="1"/>
  <c r="E204" i="12"/>
  <c r="G204" i="12" s="1"/>
  <c r="I204" i="12" s="1"/>
  <c r="E205" i="12"/>
  <c r="G205" i="12" s="1"/>
  <c r="I205" i="12" s="1"/>
  <c r="E206" i="12"/>
  <c r="G206" i="12" s="1"/>
  <c r="I206" i="12" s="1"/>
  <c r="E207" i="12"/>
  <c r="G207" i="12" s="1"/>
  <c r="I207" i="12" s="1"/>
  <c r="E208" i="12"/>
  <c r="G208" i="12" s="1"/>
  <c r="I208" i="12" s="1"/>
  <c r="E209" i="12"/>
  <c r="G209" i="12" s="1"/>
  <c r="I209" i="12" s="1"/>
  <c r="E210" i="12"/>
  <c r="G210" i="12" s="1"/>
  <c r="I210" i="12" s="1"/>
  <c r="E211" i="12"/>
  <c r="G211" i="12" s="1"/>
  <c r="I211" i="12" s="1"/>
  <c r="E212" i="12"/>
  <c r="G212" i="12" s="1"/>
  <c r="I212" i="12" s="1"/>
  <c r="E213" i="12"/>
  <c r="G213" i="12" s="1"/>
  <c r="I213" i="12" s="1"/>
  <c r="E214" i="12"/>
  <c r="G214" i="12" s="1"/>
  <c r="I214" i="12" s="1"/>
  <c r="E215" i="12"/>
  <c r="G215" i="12" s="1"/>
  <c r="I215" i="12" s="1"/>
  <c r="E216" i="12"/>
  <c r="G216" i="12" s="1"/>
  <c r="I216" i="12" s="1"/>
  <c r="E217" i="12"/>
  <c r="G217" i="12" s="1"/>
  <c r="I217" i="12" s="1"/>
  <c r="E218" i="12"/>
  <c r="G218" i="12" s="1"/>
  <c r="I218" i="12" s="1"/>
  <c r="E219" i="12"/>
  <c r="G219" i="12" s="1"/>
  <c r="I219" i="12" s="1"/>
  <c r="E220" i="12"/>
  <c r="G220" i="12" s="1"/>
  <c r="I220" i="12" s="1"/>
  <c r="E221" i="12"/>
  <c r="G221" i="12" s="1"/>
  <c r="I221" i="12" s="1"/>
  <c r="E222" i="12"/>
  <c r="G222" i="12" s="1"/>
  <c r="I222" i="12" s="1"/>
  <c r="E223" i="12"/>
  <c r="G223" i="12" s="1"/>
  <c r="I223" i="12" s="1"/>
  <c r="E224" i="12"/>
  <c r="G224" i="12" s="1"/>
  <c r="I224" i="12" s="1"/>
  <c r="E225" i="12"/>
  <c r="G225" i="12" s="1"/>
  <c r="I225" i="12" s="1"/>
  <c r="E226" i="12"/>
  <c r="G226" i="12" s="1"/>
  <c r="I226" i="12" s="1"/>
  <c r="E227" i="12"/>
  <c r="G227" i="12" s="1"/>
  <c r="I227" i="12" s="1"/>
  <c r="E228" i="12"/>
  <c r="G228" i="12" s="1"/>
  <c r="I228" i="12" s="1"/>
  <c r="E229" i="12"/>
  <c r="G229" i="12" s="1"/>
  <c r="I229" i="12" s="1"/>
  <c r="E230" i="12"/>
  <c r="G230" i="12" s="1"/>
  <c r="I230" i="12" s="1"/>
  <c r="E231" i="12"/>
  <c r="G231" i="12" s="1"/>
  <c r="I231" i="12" s="1"/>
  <c r="E232" i="12"/>
  <c r="G232" i="12" s="1"/>
  <c r="I232" i="12" s="1"/>
  <c r="E233" i="12"/>
  <c r="G233" i="12" s="1"/>
  <c r="I233" i="12" s="1"/>
  <c r="E234" i="12"/>
  <c r="G234" i="12" s="1"/>
  <c r="I234" i="12" s="1"/>
  <c r="E235" i="12"/>
  <c r="G235" i="12" s="1"/>
  <c r="I235" i="12" s="1"/>
  <c r="E236" i="12"/>
  <c r="G236" i="12" s="1"/>
  <c r="I236" i="12" s="1"/>
  <c r="E237" i="12"/>
  <c r="G237" i="12" s="1"/>
  <c r="I237" i="12" s="1"/>
  <c r="E238" i="12"/>
  <c r="G238" i="12" s="1"/>
  <c r="I238" i="12" s="1"/>
  <c r="E239" i="12"/>
  <c r="G239" i="12" s="1"/>
  <c r="I239" i="12" s="1"/>
  <c r="E240" i="12"/>
  <c r="G240" i="12" s="1"/>
  <c r="I240" i="12" s="1"/>
  <c r="E241" i="12"/>
  <c r="G241" i="12" s="1"/>
  <c r="I241" i="12" s="1"/>
  <c r="E242" i="12"/>
  <c r="G242" i="12" s="1"/>
  <c r="I242" i="12" s="1"/>
  <c r="E243" i="12"/>
  <c r="G243" i="12" s="1"/>
  <c r="I243" i="12" s="1"/>
  <c r="E244" i="12"/>
  <c r="G244" i="12" s="1"/>
  <c r="I244" i="12" s="1"/>
  <c r="E245" i="12"/>
  <c r="G245" i="12" s="1"/>
  <c r="I245" i="12" s="1"/>
  <c r="E246" i="12"/>
  <c r="G246" i="12" s="1"/>
  <c r="I246" i="12" s="1"/>
  <c r="E247" i="12"/>
  <c r="G247" i="12" s="1"/>
  <c r="I247" i="12" s="1"/>
  <c r="E248" i="12"/>
  <c r="G248" i="12" s="1"/>
  <c r="I248" i="12" s="1"/>
  <c r="E249" i="12"/>
  <c r="G249" i="12" s="1"/>
  <c r="I249" i="12" s="1"/>
  <c r="E250" i="12"/>
  <c r="G250" i="12" s="1"/>
  <c r="I250" i="12" s="1"/>
  <c r="E251" i="12"/>
  <c r="G251" i="12" s="1"/>
  <c r="I251" i="12" s="1"/>
  <c r="E252" i="12"/>
  <c r="G252" i="12" s="1"/>
  <c r="I252" i="12" s="1"/>
  <c r="E253" i="12"/>
  <c r="G253" i="12" s="1"/>
  <c r="I253" i="12" s="1"/>
  <c r="E254" i="12"/>
  <c r="G254" i="12" s="1"/>
  <c r="I254" i="12" s="1"/>
  <c r="E255" i="12"/>
  <c r="G255" i="12" s="1"/>
  <c r="I255" i="12" s="1"/>
  <c r="E256" i="12"/>
  <c r="G256" i="12" s="1"/>
  <c r="I256" i="12" s="1"/>
  <c r="E257" i="12"/>
  <c r="G257" i="12" s="1"/>
  <c r="I257" i="12" s="1"/>
  <c r="E258" i="12"/>
  <c r="G258" i="12" s="1"/>
  <c r="I258" i="12" s="1"/>
  <c r="E259" i="12"/>
  <c r="G259" i="12" s="1"/>
  <c r="I259" i="12" s="1"/>
  <c r="E260" i="12"/>
  <c r="G260" i="12" s="1"/>
  <c r="I260" i="12" s="1"/>
  <c r="E261" i="12"/>
  <c r="G261" i="12" s="1"/>
  <c r="I261" i="12" s="1"/>
  <c r="E262" i="12"/>
  <c r="G262" i="12" s="1"/>
  <c r="I262" i="12" s="1"/>
  <c r="E263" i="12"/>
  <c r="G263" i="12" s="1"/>
  <c r="I263" i="12" s="1"/>
  <c r="E264" i="12"/>
  <c r="G264" i="12" s="1"/>
  <c r="I264" i="12" s="1"/>
  <c r="E265" i="12"/>
  <c r="G265" i="12" s="1"/>
  <c r="I265" i="12" s="1"/>
  <c r="E266" i="12"/>
  <c r="G266" i="12" s="1"/>
  <c r="I266" i="12" s="1"/>
  <c r="E267" i="12"/>
  <c r="G267" i="12" s="1"/>
  <c r="I267" i="12" s="1"/>
  <c r="E268" i="12"/>
  <c r="G268" i="12" s="1"/>
  <c r="I268" i="12" s="1"/>
  <c r="E269" i="12"/>
  <c r="G269" i="12" s="1"/>
  <c r="I269" i="12" s="1"/>
  <c r="E270" i="12"/>
  <c r="G270" i="12" s="1"/>
  <c r="I270" i="12" s="1"/>
  <c r="E271" i="12"/>
  <c r="G271" i="12" s="1"/>
  <c r="I271" i="12" s="1"/>
  <c r="E272" i="12"/>
  <c r="G272" i="12" s="1"/>
  <c r="I272" i="12" s="1"/>
  <c r="E273" i="12"/>
  <c r="G273" i="12" s="1"/>
  <c r="I273" i="12" s="1"/>
  <c r="E274" i="12"/>
  <c r="G274" i="12" s="1"/>
  <c r="I274" i="12" s="1"/>
  <c r="E275" i="12"/>
  <c r="G275" i="12" s="1"/>
  <c r="I275" i="12" s="1"/>
  <c r="E276" i="12"/>
  <c r="G276" i="12" s="1"/>
  <c r="I276" i="12" s="1"/>
  <c r="E277" i="12"/>
  <c r="G277" i="12" s="1"/>
  <c r="I277" i="12" s="1"/>
  <c r="E278" i="12"/>
  <c r="G278" i="12" s="1"/>
  <c r="I278" i="12" s="1"/>
  <c r="E279" i="12"/>
  <c r="G279" i="12" s="1"/>
  <c r="I279" i="12" s="1"/>
  <c r="E280" i="12"/>
  <c r="G280" i="12" s="1"/>
  <c r="I280" i="12" s="1"/>
  <c r="E281" i="12"/>
  <c r="G281" i="12" s="1"/>
  <c r="I281" i="12" s="1"/>
  <c r="E282" i="12"/>
  <c r="G282" i="12" s="1"/>
  <c r="I282" i="12" s="1"/>
  <c r="E283" i="12"/>
  <c r="G283" i="12" s="1"/>
  <c r="I283" i="12" s="1"/>
  <c r="E284" i="12"/>
  <c r="G284" i="12" s="1"/>
  <c r="I284" i="12" s="1"/>
  <c r="E285" i="12"/>
  <c r="G285" i="12" s="1"/>
  <c r="I285" i="12" s="1"/>
  <c r="E286" i="12"/>
  <c r="G286" i="12" s="1"/>
  <c r="I286" i="12" s="1"/>
  <c r="E287" i="12"/>
  <c r="G287" i="12" s="1"/>
  <c r="I287" i="12" s="1"/>
  <c r="E288" i="12"/>
  <c r="G288" i="12" s="1"/>
  <c r="I288" i="12" s="1"/>
  <c r="E289" i="12"/>
  <c r="G289" i="12" s="1"/>
  <c r="I289" i="12" s="1"/>
  <c r="E290" i="12"/>
  <c r="G290" i="12" s="1"/>
  <c r="I290" i="12" s="1"/>
  <c r="E291" i="12"/>
  <c r="G291" i="12" s="1"/>
  <c r="I291" i="12" s="1"/>
  <c r="E292" i="12"/>
  <c r="G292" i="12" s="1"/>
  <c r="I292" i="12" s="1"/>
  <c r="E293" i="12"/>
  <c r="G293" i="12" s="1"/>
  <c r="I293" i="12" s="1"/>
  <c r="E294" i="12"/>
  <c r="G294" i="12" s="1"/>
  <c r="I294" i="12" s="1"/>
  <c r="E295" i="12"/>
  <c r="G295" i="12" s="1"/>
  <c r="I295" i="12" s="1"/>
  <c r="E296" i="12"/>
  <c r="G296" i="12" s="1"/>
  <c r="I296" i="12" s="1"/>
  <c r="E297" i="12"/>
  <c r="G297" i="12" s="1"/>
  <c r="I297" i="12" s="1"/>
  <c r="E298" i="12"/>
  <c r="G298" i="12" s="1"/>
  <c r="I298" i="12" s="1"/>
  <c r="E299" i="12"/>
  <c r="G299" i="12" s="1"/>
  <c r="I299" i="12" s="1"/>
  <c r="E300" i="12"/>
  <c r="G300" i="12" s="1"/>
  <c r="I300" i="12" s="1"/>
  <c r="E301" i="12"/>
  <c r="G301" i="12" s="1"/>
  <c r="I301" i="12" s="1"/>
  <c r="E302" i="12"/>
  <c r="G302" i="12" s="1"/>
  <c r="I302" i="12" s="1"/>
  <c r="E303" i="12"/>
  <c r="G303" i="12" s="1"/>
  <c r="I303" i="12" s="1"/>
  <c r="E304" i="12"/>
  <c r="G304" i="12" s="1"/>
  <c r="I304" i="12" s="1"/>
  <c r="E305" i="12"/>
  <c r="G305" i="12" s="1"/>
  <c r="I305" i="12" s="1"/>
  <c r="E306" i="12"/>
  <c r="G306" i="12" s="1"/>
  <c r="I306" i="12" s="1"/>
  <c r="E307" i="12"/>
  <c r="G307" i="12" s="1"/>
  <c r="I307" i="12" s="1"/>
  <c r="E308" i="12"/>
  <c r="G308" i="12" s="1"/>
  <c r="I308" i="12" s="1"/>
  <c r="E309" i="12"/>
  <c r="G309" i="12" s="1"/>
  <c r="I309" i="12" s="1"/>
  <c r="E310" i="12"/>
  <c r="G310" i="12" s="1"/>
  <c r="I310" i="12" s="1"/>
  <c r="E311" i="12"/>
  <c r="G311" i="12" s="1"/>
  <c r="I311" i="12" s="1"/>
  <c r="E312" i="12"/>
  <c r="G312" i="12" s="1"/>
  <c r="I312" i="12" s="1"/>
  <c r="E313" i="12"/>
  <c r="G313" i="12" s="1"/>
  <c r="I313" i="12" s="1"/>
  <c r="E314" i="12"/>
  <c r="G314" i="12" s="1"/>
  <c r="I314" i="12" s="1"/>
  <c r="E315" i="12"/>
  <c r="G315" i="12" s="1"/>
  <c r="I315" i="12" s="1"/>
  <c r="E316" i="12"/>
  <c r="G316" i="12" s="1"/>
  <c r="I316" i="12" s="1"/>
  <c r="E317" i="12"/>
  <c r="G317" i="12" s="1"/>
  <c r="I317" i="12" s="1"/>
  <c r="E318" i="12"/>
  <c r="G318" i="12" s="1"/>
  <c r="I318" i="12" s="1"/>
  <c r="E319" i="12"/>
  <c r="G319" i="12" s="1"/>
  <c r="I319" i="12" s="1"/>
  <c r="E320" i="12"/>
  <c r="G320" i="12" s="1"/>
  <c r="I320" i="12" s="1"/>
  <c r="E321" i="12"/>
  <c r="G321" i="12" s="1"/>
  <c r="I321" i="12" s="1"/>
  <c r="E322" i="12"/>
  <c r="G322" i="12" s="1"/>
  <c r="I322" i="12" s="1"/>
  <c r="E323" i="12"/>
  <c r="G323" i="12" s="1"/>
  <c r="I323" i="12" s="1"/>
  <c r="E324" i="12"/>
  <c r="G324" i="12" s="1"/>
  <c r="I324" i="12" s="1"/>
  <c r="E325" i="12"/>
  <c r="G325" i="12" s="1"/>
  <c r="I325" i="12" s="1"/>
  <c r="E326" i="12"/>
  <c r="G326" i="12" s="1"/>
  <c r="I326" i="12" s="1"/>
  <c r="E327" i="12"/>
  <c r="G327" i="12" s="1"/>
  <c r="I327" i="12" s="1"/>
  <c r="E328" i="12"/>
  <c r="G328" i="12" s="1"/>
  <c r="I328" i="12" s="1"/>
  <c r="E329" i="12"/>
  <c r="G329" i="12" s="1"/>
  <c r="I329" i="12" s="1"/>
  <c r="E330" i="12"/>
  <c r="G330" i="12" s="1"/>
  <c r="I330" i="12" s="1"/>
  <c r="E331" i="12"/>
  <c r="G331" i="12" s="1"/>
  <c r="I331" i="12" s="1"/>
  <c r="E332" i="12"/>
  <c r="G332" i="12" s="1"/>
  <c r="I332" i="12" s="1"/>
  <c r="E333" i="12"/>
  <c r="G333" i="12" s="1"/>
  <c r="I333" i="12" s="1"/>
  <c r="E334" i="12"/>
  <c r="G334" i="12" s="1"/>
  <c r="I334" i="12" s="1"/>
  <c r="E335" i="12"/>
  <c r="G335" i="12" s="1"/>
  <c r="I335" i="12" s="1"/>
  <c r="E336" i="12"/>
  <c r="G336" i="12" s="1"/>
  <c r="I336" i="12" s="1"/>
  <c r="E337" i="12"/>
  <c r="G337" i="12" s="1"/>
  <c r="I337" i="12" s="1"/>
  <c r="E338" i="12"/>
  <c r="G338" i="12" s="1"/>
  <c r="I338" i="12" s="1"/>
  <c r="E339" i="12"/>
  <c r="G339" i="12" s="1"/>
  <c r="I339" i="12" s="1"/>
  <c r="E340" i="12"/>
  <c r="G340" i="12" s="1"/>
  <c r="I340" i="12" s="1"/>
  <c r="E341" i="12"/>
  <c r="G341" i="12" s="1"/>
  <c r="I341" i="12" s="1"/>
  <c r="E342" i="12"/>
  <c r="G342" i="12" s="1"/>
  <c r="I342" i="12" s="1"/>
  <c r="E343" i="12"/>
  <c r="G343" i="12" s="1"/>
  <c r="I343" i="12" s="1"/>
  <c r="E344" i="12"/>
  <c r="G344" i="12" s="1"/>
  <c r="I344" i="12" s="1"/>
  <c r="E345" i="12"/>
  <c r="G345" i="12" s="1"/>
  <c r="I345" i="12" s="1"/>
  <c r="E346" i="12"/>
  <c r="G346" i="12" s="1"/>
  <c r="I346" i="12" s="1"/>
  <c r="E347" i="12"/>
  <c r="G347" i="12" s="1"/>
  <c r="I347" i="12" s="1"/>
  <c r="E348" i="12"/>
  <c r="G348" i="12" s="1"/>
  <c r="I348" i="12" s="1"/>
  <c r="E349" i="12"/>
  <c r="G349" i="12" s="1"/>
  <c r="I349" i="12" s="1"/>
  <c r="E350" i="12"/>
  <c r="G350" i="12" s="1"/>
  <c r="I350" i="12" s="1"/>
  <c r="E351" i="12"/>
  <c r="G351" i="12" s="1"/>
  <c r="I351" i="12" s="1"/>
  <c r="E352" i="12"/>
  <c r="G352" i="12" s="1"/>
  <c r="I352" i="12" s="1"/>
  <c r="E353" i="12"/>
  <c r="G353" i="12" s="1"/>
  <c r="I353" i="12" s="1"/>
  <c r="E354" i="12"/>
  <c r="G354" i="12" s="1"/>
  <c r="I354" i="12" s="1"/>
  <c r="E355" i="12"/>
  <c r="G355" i="12" s="1"/>
  <c r="I355" i="12" s="1"/>
  <c r="E356" i="12"/>
  <c r="G356" i="12" s="1"/>
  <c r="I356" i="12" s="1"/>
  <c r="E357" i="12"/>
  <c r="G357" i="12" s="1"/>
  <c r="I357" i="12" s="1"/>
  <c r="E358" i="12"/>
  <c r="G358" i="12" s="1"/>
  <c r="I358" i="12" s="1"/>
  <c r="E359" i="12"/>
  <c r="G359" i="12" s="1"/>
  <c r="I359" i="12" s="1"/>
  <c r="E360" i="12"/>
  <c r="G360" i="12" s="1"/>
  <c r="I360" i="12" s="1"/>
  <c r="E361" i="12"/>
  <c r="G361" i="12" s="1"/>
  <c r="I361" i="12" s="1"/>
  <c r="E362" i="12"/>
  <c r="G362" i="12" s="1"/>
  <c r="I362" i="12" s="1"/>
  <c r="E363" i="12"/>
  <c r="G363" i="12" s="1"/>
  <c r="I363" i="12" s="1"/>
  <c r="E364" i="12"/>
  <c r="G364" i="12" s="1"/>
  <c r="I364" i="12" s="1"/>
  <c r="E365" i="12"/>
  <c r="G365" i="12" s="1"/>
  <c r="I365" i="12" s="1"/>
  <c r="E366" i="12"/>
  <c r="G366" i="12" s="1"/>
  <c r="I366" i="12" s="1"/>
  <c r="E367" i="12"/>
  <c r="G367" i="12" s="1"/>
  <c r="I367" i="12" s="1"/>
  <c r="E368" i="12"/>
  <c r="G368" i="12" s="1"/>
  <c r="I368" i="12" s="1"/>
  <c r="E369" i="12"/>
  <c r="G369" i="12" s="1"/>
  <c r="I369" i="12" s="1"/>
  <c r="E370" i="12"/>
  <c r="G370" i="12" s="1"/>
  <c r="I370" i="12" s="1"/>
  <c r="E371" i="12"/>
  <c r="G371" i="12" s="1"/>
  <c r="I371" i="12" s="1"/>
  <c r="E372" i="12"/>
  <c r="G372" i="12" s="1"/>
  <c r="I372" i="12" s="1"/>
  <c r="E373" i="12"/>
  <c r="G373" i="12" s="1"/>
  <c r="I373" i="12" s="1"/>
  <c r="E374" i="12"/>
  <c r="G374" i="12" s="1"/>
  <c r="I374" i="12" s="1"/>
  <c r="E375" i="12"/>
  <c r="G375" i="12" s="1"/>
  <c r="I375" i="12" s="1"/>
  <c r="E376" i="12"/>
  <c r="G376" i="12" s="1"/>
  <c r="I376" i="12" s="1"/>
  <c r="E377" i="12"/>
  <c r="G377" i="12" s="1"/>
  <c r="I377" i="12" s="1"/>
  <c r="E378" i="12"/>
  <c r="G378" i="12" s="1"/>
  <c r="I378" i="12" s="1"/>
  <c r="E379" i="12"/>
  <c r="G379" i="12" s="1"/>
  <c r="I379" i="12" s="1"/>
  <c r="E380" i="12"/>
  <c r="G380" i="12" s="1"/>
  <c r="I380" i="12" s="1"/>
  <c r="E381" i="12"/>
  <c r="G381" i="12" s="1"/>
  <c r="I381" i="12" s="1"/>
  <c r="E382" i="12"/>
  <c r="G382" i="12" s="1"/>
  <c r="I382" i="12" s="1"/>
  <c r="E383" i="12"/>
  <c r="G383" i="12" s="1"/>
  <c r="I383" i="12" s="1"/>
  <c r="E384" i="12"/>
  <c r="G384" i="12" s="1"/>
  <c r="I384" i="12" s="1"/>
  <c r="E385" i="12"/>
  <c r="G385" i="12" s="1"/>
  <c r="I385" i="12" s="1"/>
  <c r="E386" i="12"/>
  <c r="G386" i="12" s="1"/>
  <c r="I386" i="12" s="1"/>
  <c r="E387" i="12"/>
  <c r="G387" i="12" s="1"/>
  <c r="I387" i="12" s="1"/>
  <c r="E388" i="12"/>
  <c r="G388" i="12" s="1"/>
  <c r="I388" i="12" s="1"/>
  <c r="E389" i="12"/>
  <c r="G389" i="12" s="1"/>
  <c r="I389" i="12" s="1"/>
  <c r="E390" i="12"/>
  <c r="G390" i="12" s="1"/>
  <c r="I390" i="12" s="1"/>
  <c r="E391" i="12"/>
  <c r="G391" i="12" s="1"/>
  <c r="I391" i="12" s="1"/>
  <c r="E392" i="12"/>
  <c r="G392" i="12" s="1"/>
  <c r="I392" i="12" s="1"/>
  <c r="E393" i="12"/>
  <c r="G393" i="12" s="1"/>
  <c r="I393" i="12" s="1"/>
  <c r="E394" i="12"/>
  <c r="G394" i="12" s="1"/>
  <c r="I394" i="12" s="1"/>
  <c r="E395" i="12"/>
  <c r="G395" i="12" s="1"/>
  <c r="I395" i="12" s="1"/>
  <c r="E396" i="12"/>
  <c r="G396" i="12" s="1"/>
  <c r="I396" i="12" s="1"/>
  <c r="E397" i="12"/>
  <c r="G397" i="12" s="1"/>
  <c r="I397" i="12" s="1"/>
  <c r="E398" i="12"/>
  <c r="G398" i="12" s="1"/>
  <c r="I398" i="12" s="1"/>
  <c r="E399" i="12"/>
  <c r="G399" i="12" s="1"/>
  <c r="I399" i="12" s="1"/>
  <c r="E400" i="12"/>
  <c r="G400" i="12" s="1"/>
  <c r="I400" i="12" s="1"/>
  <c r="E401" i="12"/>
  <c r="G401" i="12" s="1"/>
  <c r="I401" i="12" s="1"/>
  <c r="E402" i="12"/>
  <c r="G402" i="12" s="1"/>
  <c r="I402" i="12" s="1"/>
  <c r="E403" i="12"/>
  <c r="G403" i="12" s="1"/>
  <c r="I403" i="12" s="1"/>
  <c r="E404" i="12"/>
  <c r="G404" i="12" s="1"/>
  <c r="I404" i="12" s="1"/>
  <c r="E405" i="12"/>
  <c r="G405" i="12" s="1"/>
  <c r="I405" i="12" s="1"/>
  <c r="E406" i="12"/>
  <c r="G406" i="12" s="1"/>
  <c r="I406" i="12" s="1"/>
  <c r="E407" i="12"/>
  <c r="G407" i="12" s="1"/>
  <c r="I407" i="12" s="1"/>
  <c r="E408" i="12"/>
  <c r="G408" i="12" s="1"/>
  <c r="I408" i="12" s="1"/>
  <c r="E409" i="12"/>
  <c r="G409" i="12" s="1"/>
  <c r="I409" i="12" s="1"/>
  <c r="E410" i="12"/>
  <c r="G410" i="12" s="1"/>
  <c r="I410" i="12" s="1"/>
  <c r="E411" i="12"/>
  <c r="G411" i="12" s="1"/>
  <c r="I411" i="12" s="1"/>
  <c r="E412" i="12"/>
  <c r="G412" i="12" s="1"/>
  <c r="I412" i="12" s="1"/>
  <c r="E413" i="12"/>
  <c r="G413" i="12" s="1"/>
  <c r="I413" i="12" s="1"/>
  <c r="E414" i="12"/>
  <c r="G414" i="12" s="1"/>
  <c r="I414" i="12" s="1"/>
  <c r="E415" i="12"/>
  <c r="G415" i="12" s="1"/>
  <c r="I415" i="12" s="1"/>
  <c r="E416" i="12"/>
  <c r="G416" i="12" s="1"/>
  <c r="I416" i="12" s="1"/>
  <c r="E417" i="12"/>
  <c r="G417" i="12" s="1"/>
  <c r="I417" i="12" s="1"/>
  <c r="E418" i="12"/>
  <c r="G418" i="12" s="1"/>
  <c r="I418" i="12" s="1"/>
  <c r="E419" i="12"/>
  <c r="G419" i="12" s="1"/>
  <c r="I419" i="12" s="1"/>
  <c r="E420" i="12"/>
  <c r="G420" i="12" s="1"/>
  <c r="I420" i="12" s="1"/>
  <c r="E421" i="12"/>
  <c r="G421" i="12" s="1"/>
  <c r="I421" i="12" s="1"/>
  <c r="E422" i="12"/>
  <c r="G422" i="12" s="1"/>
  <c r="I422" i="12" s="1"/>
  <c r="E423" i="12"/>
  <c r="G423" i="12" s="1"/>
  <c r="I423" i="12" s="1"/>
  <c r="E424" i="12"/>
  <c r="G424" i="12" s="1"/>
  <c r="I424" i="12" s="1"/>
  <c r="E425" i="12"/>
  <c r="G425" i="12" s="1"/>
  <c r="I425" i="12" s="1"/>
  <c r="E426" i="12"/>
  <c r="G426" i="12" s="1"/>
  <c r="I426" i="12" s="1"/>
  <c r="E427" i="12"/>
  <c r="G427" i="12" s="1"/>
  <c r="I427" i="12" s="1"/>
  <c r="E428" i="12"/>
  <c r="G428" i="12" s="1"/>
  <c r="I428" i="12" s="1"/>
  <c r="E429" i="12"/>
  <c r="G429" i="12" s="1"/>
  <c r="I429" i="12" s="1"/>
  <c r="E430" i="12"/>
  <c r="G430" i="12" s="1"/>
  <c r="I430" i="12" s="1"/>
  <c r="E431" i="12"/>
  <c r="G431" i="12" s="1"/>
  <c r="I431" i="12" s="1"/>
  <c r="E432" i="12"/>
  <c r="G432" i="12" s="1"/>
  <c r="I432" i="12" s="1"/>
  <c r="E433" i="12"/>
  <c r="G433" i="12" s="1"/>
  <c r="I433" i="12" s="1"/>
  <c r="E434" i="12"/>
  <c r="G434" i="12" s="1"/>
  <c r="I434" i="12" s="1"/>
  <c r="E435" i="12"/>
  <c r="G435" i="12" s="1"/>
  <c r="I435" i="12" s="1"/>
  <c r="E436" i="12"/>
  <c r="G436" i="12" s="1"/>
  <c r="I436" i="12" s="1"/>
  <c r="E437" i="12"/>
  <c r="G437" i="12" s="1"/>
  <c r="I437" i="12" s="1"/>
  <c r="E438" i="12"/>
  <c r="G438" i="12" s="1"/>
  <c r="I438" i="12" s="1"/>
  <c r="E439" i="12"/>
  <c r="G439" i="12" s="1"/>
  <c r="I439" i="12" s="1"/>
  <c r="E440" i="12"/>
  <c r="G440" i="12" s="1"/>
  <c r="I440" i="12" s="1"/>
  <c r="E441" i="12"/>
  <c r="G441" i="12" s="1"/>
  <c r="I441" i="12" s="1"/>
  <c r="E442" i="12"/>
  <c r="G442" i="12" s="1"/>
  <c r="I442" i="12" s="1"/>
  <c r="E443" i="12"/>
  <c r="G443" i="12" s="1"/>
  <c r="I443" i="12" s="1"/>
  <c r="E444" i="12"/>
  <c r="G444" i="12" s="1"/>
  <c r="I444" i="12" s="1"/>
  <c r="E445" i="12"/>
  <c r="G445" i="12" s="1"/>
  <c r="I445" i="12" s="1"/>
  <c r="E446" i="12"/>
  <c r="G446" i="12" s="1"/>
  <c r="I446" i="12" s="1"/>
  <c r="E447" i="12"/>
  <c r="G447" i="12" s="1"/>
  <c r="I447" i="12" s="1"/>
  <c r="E448" i="12"/>
  <c r="G448" i="12" s="1"/>
  <c r="I448" i="12" s="1"/>
  <c r="E449" i="12"/>
  <c r="G449" i="12" s="1"/>
  <c r="I449" i="12" s="1"/>
  <c r="E450" i="12"/>
  <c r="G450" i="12" s="1"/>
  <c r="I450" i="12" s="1"/>
  <c r="E451" i="12"/>
  <c r="G451" i="12" s="1"/>
  <c r="I451" i="12" s="1"/>
  <c r="E452" i="12"/>
  <c r="G452" i="12" s="1"/>
  <c r="I452" i="12" s="1"/>
  <c r="E453" i="12"/>
  <c r="G453" i="12" s="1"/>
  <c r="I453" i="12" s="1"/>
  <c r="E454" i="12"/>
  <c r="G454" i="12" s="1"/>
  <c r="I454" i="12" s="1"/>
  <c r="E455" i="12"/>
  <c r="G455" i="12" s="1"/>
  <c r="I455" i="12" s="1"/>
  <c r="E456" i="12"/>
  <c r="G456" i="12" s="1"/>
  <c r="I456" i="12" s="1"/>
  <c r="E457" i="12"/>
  <c r="G457" i="12" s="1"/>
  <c r="I457" i="12" s="1"/>
  <c r="E458" i="12"/>
  <c r="G458" i="12" s="1"/>
  <c r="I458" i="12" s="1"/>
  <c r="E459" i="12"/>
  <c r="G459" i="12" s="1"/>
  <c r="I459" i="12" s="1"/>
  <c r="E460" i="12"/>
  <c r="G460" i="12" s="1"/>
  <c r="I460" i="12" s="1"/>
  <c r="E461" i="12"/>
  <c r="G461" i="12" s="1"/>
  <c r="I461" i="12" s="1"/>
  <c r="E462" i="12"/>
  <c r="G462" i="12" s="1"/>
  <c r="I462" i="12" s="1"/>
  <c r="E463" i="12"/>
  <c r="G463" i="12" s="1"/>
  <c r="I463" i="12" s="1"/>
  <c r="E464" i="12"/>
  <c r="G464" i="12" s="1"/>
  <c r="I464" i="12" s="1"/>
  <c r="E465" i="12"/>
  <c r="G465" i="12" s="1"/>
  <c r="I465" i="12" s="1"/>
  <c r="E466" i="12"/>
  <c r="G466" i="12" s="1"/>
  <c r="I466" i="12" s="1"/>
  <c r="E467" i="12"/>
  <c r="G467" i="12" s="1"/>
  <c r="I467" i="12" s="1"/>
  <c r="E468" i="12"/>
  <c r="G468" i="12" s="1"/>
  <c r="I468" i="12" s="1"/>
  <c r="E469" i="12"/>
  <c r="G469" i="12" s="1"/>
  <c r="I469" i="12" s="1"/>
  <c r="E470" i="12"/>
  <c r="G470" i="12" s="1"/>
  <c r="I470" i="12" s="1"/>
  <c r="E471" i="12"/>
  <c r="G471" i="12" s="1"/>
  <c r="I471" i="12" s="1"/>
  <c r="E472" i="12"/>
  <c r="G472" i="12" s="1"/>
  <c r="I472" i="12" s="1"/>
  <c r="E473" i="12"/>
  <c r="G473" i="12" s="1"/>
  <c r="I473" i="12" s="1"/>
  <c r="E474" i="12"/>
  <c r="G474" i="12" s="1"/>
  <c r="I474" i="12" s="1"/>
  <c r="E475" i="12"/>
  <c r="G475" i="12" s="1"/>
  <c r="I475" i="12" s="1"/>
  <c r="E476" i="12"/>
  <c r="G476" i="12" s="1"/>
  <c r="I476" i="12" s="1"/>
  <c r="E477" i="12"/>
  <c r="G477" i="12" s="1"/>
  <c r="I477" i="12" s="1"/>
  <c r="E478" i="12"/>
  <c r="G478" i="12" s="1"/>
  <c r="I478" i="12" s="1"/>
  <c r="E479" i="12"/>
  <c r="G479" i="12" s="1"/>
  <c r="I479" i="12" s="1"/>
  <c r="E480" i="12"/>
  <c r="G480" i="12" s="1"/>
  <c r="I480" i="12" s="1"/>
  <c r="E481" i="12"/>
  <c r="G481" i="12" s="1"/>
  <c r="I481" i="12" s="1"/>
  <c r="E482" i="12"/>
  <c r="G482" i="12" s="1"/>
  <c r="I482" i="12" s="1"/>
  <c r="E483" i="12"/>
  <c r="G483" i="12" s="1"/>
  <c r="I483" i="12" s="1"/>
  <c r="E484" i="12"/>
  <c r="G484" i="12" s="1"/>
  <c r="I484" i="12" s="1"/>
  <c r="E485" i="12"/>
  <c r="G485" i="12" s="1"/>
  <c r="I485" i="12" s="1"/>
  <c r="E486" i="12"/>
  <c r="G486" i="12" s="1"/>
  <c r="I486" i="12" s="1"/>
  <c r="E487" i="12"/>
  <c r="G487" i="12" s="1"/>
  <c r="I487" i="12" s="1"/>
  <c r="E488" i="12"/>
  <c r="G488" i="12" s="1"/>
  <c r="I488" i="12" s="1"/>
  <c r="E489" i="12"/>
  <c r="G489" i="12" s="1"/>
  <c r="I489" i="12" s="1"/>
  <c r="E490" i="12"/>
  <c r="G490" i="12" s="1"/>
  <c r="I490" i="12" s="1"/>
  <c r="E491" i="12"/>
  <c r="G491" i="12" s="1"/>
  <c r="I491" i="12" s="1"/>
  <c r="E492" i="12"/>
  <c r="G492" i="12" s="1"/>
  <c r="I492" i="12" s="1"/>
  <c r="E493" i="12"/>
  <c r="G493" i="12" s="1"/>
  <c r="I493" i="12" s="1"/>
  <c r="E494" i="12"/>
  <c r="G494" i="12" s="1"/>
  <c r="I494" i="12" s="1"/>
  <c r="E495" i="12"/>
  <c r="G495" i="12" s="1"/>
  <c r="I495" i="12" s="1"/>
  <c r="E496" i="12"/>
  <c r="G496" i="12" s="1"/>
  <c r="I496" i="12" s="1"/>
  <c r="E497" i="12"/>
  <c r="G497" i="12" s="1"/>
  <c r="I497" i="12" s="1"/>
  <c r="E498" i="12"/>
  <c r="G498" i="12" s="1"/>
  <c r="I498" i="12" s="1"/>
  <c r="E499" i="12"/>
  <c r="G499" i="12" s="1"/>
  <c r="I499" i="12" s="1"/>
  <c r="E500" i="12"/>
  <c r="G500" i="12" s="1"/>
  <c r="I500" i="12" s="1"/>
  <c r="E501" i="12"/>
  <c r="G501" i="12" s="1"/>
  <c r="I501" i="12" s="1"/>
  <c r="E502" i="12"/>
  <c r="G502" i="12" s="1"/>
  <c r="I502" i="12" s="1"/>
  <c r="E503" i="12"/>
  <c r="G503" i="12" s="1"/>
  <c r="I503" i="12" s="1"/>
  <c r="E504" i="12"/>
  <c r="G504" i="12" s="1"/>
  <c r="I504" i="12" s="1"/>
  <c r="E6" i="12"/>
  <c r="G6" i="12" s="1"/>
  <c r="I6" i="12" s="1"/>
  <c r="E5"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7" i="12"/>
  <c r="D8" i="12"/>
  <c r="D9" i="12"/>
  <c r="D10" i="12"/>
  <c r="D11" i="12"/>
  <c r="D6" i="12"/>
  <c r="D5" i="12"/>
  <c r="D16" i="35"/>
  <c r="E16" i="35"/>
  <c r="I16" i="35"/>
  <c r="J16" i="35"/>
  <c r="K16" i="35"/>
  <c r="O16" i="35"/>
  <c r="P16" i="35"/>
  <c r="D17" i="35"/>
  <c r="E17" i="35"/>
  <c r="I17" i="35"/>
  <c r="J17" i="35"/>
  <c r="K17" i="35"/>
  <c r="O17" i="35"/>
  <c r="P17" i="35"/>
  <c r="D18" i="35"/>
  <c r="E18" i="35"/>
  <c r="I18" i="35"/>
  <c r="J18" i="35"/>
  <c r="K18" i="35"/>
  <c r="O18" i="35"/>
  <c r="P18" i="35"/>
  <c r="D19" i="35"/>
  <c r="E19" i="35"/>
  <c r="I19" i="35"/>
  <c r="J19" i="35"/>
  <c r="K19" i="35"/>
  <c r="O19" i="35"/>
  <c r="P19" i="35"/>
  <c r="D20" i="35"/>
  <c r="E20" i="35"/>
  <c r="I20" i="35"/>
  <c r="J20" i="35"/>
  <c r="K20" i="35"/>
  <c r="O20" i="35"/>
  <c r="P20" i="35"/>
  <c r="D21" i="35"/>
  <c r="E21" i="35"/>
  <c r="I21" i="35"/>
  <c r="J21" i="35"/>
  <c r="K21" i="35"/>
  <c r="O21" i="35"/>
  <c r="P21" i="35"/>
  <c r="D22" i="35"/>
  <c r="E22" i="35"/>
  <c r="I22" i="35"/>
  <c r="J22" i="35"/>
  <c r="K22" i="35"/>
  <c r="O22" i="35"/>
  <c r="P22" i="35"/>
  <c r="D23" i="35"/>
  <c r="E23" i="35"/>
  <c r="I23" i="35"/>
  <c r="J23" i="35"/>
  <c r="K23" i="35"/>
  <c r="O23" i="35"/>
  <c r="P23" i="35"/>
  <c r="D24" i="35"/>
  <c r="E24" i="35"/>
  <c r="I24" i="35"/>
  <c r="J24" i="35"/>
  <c r="K24" i="35"/>
  <c r="O24" i="35"/>
  <c r="P24" i="35"/>
  <c r="D25" i="35"/>
  <c r="E25" i="35"/>
  <c r="I25" i="35"/>
  <c r="J25" i="35"/>
  <c r="K25" i="35"/>
  <c r="O25" i="35"/>
  <c r="P25" i="35"/>
  <c r="D26" i="35"/>
  <c r="E26" i="35"/>
  <c r="I26" i="35"/>
  <c r="J26" i="35"/>
  <c r="K26" i="35"/>
  <c r="O26" i="35"/>
  <c r="P26" i="35"/>
  <c r="D27" i="35"/>
  <c r="E27" i="35"/>
  <c r="I27" i="35"/>
  <c r="J27" i="35"/>
  <c r="K27" i="35"/>
  <c r="O27" i="35"/>
  <c r="P27" i="35"/>
  <c r="D28" i="35"/>
  <c r="E28" i="35"/>
  <c r="I28" i="35"/>
  <c r="J28" i="35"/>
  <c r="K28" i="35"/>
  <c r="O28" i="35"/>
  <c r="P28" i="35"/>
  <c r="D29" i="35"/>
  <c r="E29" i="35"/>
  <c r="I29" i="35"/>
  <c r="J29" i="35"/>
  <c r="K29" i="35"/>
  <c r="O29" i="35"/>
  <c r="P29" i="35"/>
  <c r="D30" i="35"/>
  <c r="E30" i="35"/>
  <c r="I30" i="35"/>
  <c r="J30" i="35"/>
  <c r="K30" i="35"/>
  <c r="O30" i="35"/>
  <c r="P30" i="35"/>
  <c r="D31" i="35"/>
  <c r="E31" i="35"/>
  <c r="I31" i="35"/>
  <c r="J31" i="35"/>
  <c r="K31" i="35"/>
  <c r="O31" i="35"/>
  <c r="P31" i="35"/>
  <c r="D32" i="35"/>
  <c r="E32" i="35"/>
  <c r="I32" i="35"/>
  <c r="J32" i="35"/>
  <c r="K32" i="35"/>
  <c r="O32" i="35"/>
  <c r="P32" i="35"/>
  <c r="D33" i="35"/>
  <c r="E33" i="35"/>
  <c r="I33" i="35"/>
  <c r="J33" i="35"/>
  <c r="K33" i="35"/>
  <c r="O33" i="35"/>
  <c r="P33" i="35"/>
  <c r="D34" i="35"/>
  <c r="E34" i="35"/>
  <c r="I34" i="35"/>
  <c r="J34" i="35"/>
  <c r="K34" i="35"/>
  <c r="O34" i="35"/>
  <c r="P34" i="35"/>
  <c r="D35" i="35"/>
  <c r="E35" i="35"/>
  <c r="I35" i="35"/>
  <c r="J35" i="35"/>
  <c r="K35" i="35"/>
  <c r="O35" i="35"/>
  <c r="P35" i="35"/>
  <c r="D36" i="35"/>
  <c r="E36" i="35"/>
  <c r="I36" i="35"/>
  <c r="J36" i="35"/>
  <c r="K36" i="35"/>
  <c r="O36" i="35"/>
  <c r="P36" i="35"/>
  <c r="D37" i="35"/>
  <c r="E37" i="35"/>
  <c r="I37" i="35"/>
  <c r="J37" i="35"/>
  <c r="K37" i="35"/>
  <c r="O37" i="35"/>
  <c r="P37" i="35"/>
  <c r="D38" i="35"/>
  <c r="E38" i="35"/>
  <c r="I38" i="35"/>
  <c r="J38" i="35"/>
  <c r="K38" i="35"/>
  <c r="O38" i="35"/>
  <c r="P38" i="35"/>
  <c r="D39" i="35"/>
  <c r="E39" i="35"/>
  <c r="I39" i="35"/>
  <c r="J39" i="35"/>
  <c r="K39" i="35"/>
  <c r="O39" i="35"/>
  <c r="P39" i="35"/>
  <c r="D40" i="35"/>
  <c r="E40" i="35"/>
  <c r="I40" i="35"/>
  <c r="J40" i="35"/>
  <c r="K40" i="35"/>
  <c r="O40" i="35"/>
  <c r="P40" i="35"/>
  <c r="D41" i="35"/>
  <c r="E41" i="35"/>
  <c r="I41" i="35"/>
  <c r="J41" i="35"/>
  <c r="K41" i="35"/>
  <c r="O41" i="35"/>
  <c r="P41" i="35"/>
  <c r="D42" i="35"/>
  <c r="E42" i="35"/>
  <c r="I42" i="35"/>
  <c r="J42" i="35"/>
  <c r="K42" i="35"/>
  <c r="O42" i="35"/>
  <c r="P42" i="35"/>
  <c r="D43" i="35"/>
  <c r="E43" i="35"/>
  <c r="I43" i="35"/>
  <c r="J43" i="35"/>
  <c r="K43" i="35"/>
  <c r="O43" i="35"/>
  <c r="P43" i="35"/>
  <c r="D44" i="35"/>
  <c r="E44" i="35"/>
  <c r="I44" i="35"/>
  <c r="J44" i="35"/>
  <c r="K44" i="35"/>
  <c r="O44" i="35"/>
  <c r="P44" i="35"/>
  <c r="D45" i="35"/>
  <c r="E45" i="35"/>
  <c r="I45" i="35"/>
  <c r="J45" i="35"/>
  <c r="K45" i="35"/>
  <c r="O45" i="35"/>
  <c r="P45" i="35"/>
  <c r="D46" i="35"/>
  <c r="E46" i="35"/>
  <c r="I46" i="35"/>
  <c r="J46" i="35"/>
  <c r="K46" i="35"/>
  <c r="O46" i="35"/>
  <c r="P46" i="35"/>
  <c r="D47" i="35"/>
  <c r="E47" i="35"/>
  <c r="I47" i="35"/>
  <c r="J47" i="35"/>
  <c r="K47" i="35"/>
  <c r="O47" i="35"/>
  <c r="P47" i="35"/>
  <c r="D48" i="35"/>
  <c r="E48" i="35"/>
  <c r="I48" i="35"/>
  <c r="J48" i="35"/>
  <c r="K48" i="35"/>
  <c r="O48" i="35"/>
  <c r="P48" i="35"/>
  <c r="D49" i="35"/>
  <c r="E49" i="35"/>
  <c r="I49" i="35"/>
  <c r="J49" i="35"/>
  <c r="K49" i="35"/>
  <c r="O49" i="35"/>
  <c r="P49" i="35"/>
  <c r="D50" i="35"/>
  <c r="E50" i="35"/>
  <c r="I50" i="35"/>
  <c r="J50" i="35"/>
  <c r="K50" i="35"/>
  <c r="O50" i="35"/>
  <c r="P50" i="35"/>
  <c r="D51" i="35"/>
  <c r="E51" i="35"/>
  <c r="I51" i="35"/>
  <c r="J51" i="35"/>
  <c r="K51" i="35"/>
  <c r="O51" i="35"/>
  <c r="P51" i="35"/>
  <c r="D52" i="35"/>
  <c r="E52" i="35"/>
  <c r="I52" i="35"/>
  <c r="J52" i="35"/>
  <c r="K52" i="35"/>
  <c r="O52" i="35"/>
  <c r="P52" i="35"/>
  <c r="D53" i="35"/>
  <c r="E53" i="35"/>
  <c r="I53" i="35"/>
  <c r="J53" i="35"/>
  <c r="K53" i="35"/>
  <c r="O53" i="35"/>
  <c r="P53" i="35"/>
  <c r="D54" i="35"/>
  <c r="E54" i="35"/>
  <c r="I54" i="35"/>
  <c r="J54" i="35"/>
  <c r="K54" i="35"/>
  <c r="O54" i="35"/>
  <c r="P54" i="35"/>
  <c r="D55" i="35"/>
  <c r="E55" i="35"/>
  <c r="I55" i="35"/>
  <c r="J55" i="35"/>
  <c r="K55" i="35"/>
  <c r="O55" i="35"/>
  <c r="P55" i="35"/>
  <c r="D56" i="35"/>
  <c r="E56" i="35"/>
  <c r="I56" i="35"/>
  <c r="J56" i="35"/>
  <c r="K56" i="35"/>
  <c r="O56" i="35"/>
  <c r="P56" i="35"/>
  <c r="D57" i="35"/>
  <c r="E57" i="35"/>
  <c r="I57" i="35"/>
  <c r="J57" i="35"/>
  <c r="K57" i="35"/>
  <c r="O57" i="35"/>
  <c r="P57" i="35"/>
  <c r="D58" i="35"/>
  <c r="E58" i="35"/>
  <c r="I58" i="35"/>
  <c r="J58" i="35"/>
  <c r="K58" i="35"/>
  <c r="O58" i="35"/>
  <c r="P58" i="35"/>
  <c r="D59" i="35"/>
  <c r="E59" i="35"/>
  <c r="I59" i="35"/>
  <c r="J59" i="35"/>
  <c r="K59" i="35"/>
  <c r="O59" i="35"/>
  <c r="P59" i="35"/>
  <c r="D60" i="35"/>
  <c r="E60" i="35"/>
  <c r="I60" i="35"/>
  <c r="J60" i="35"/>
  <c r="K60" i="35"/>
  <c r="O60" i="35"/>
  <c r="P60" i="35"/>
  <c r="D61" i="35"/>
  <c r="E61" i="35"/>
  <c r="I61" i="35"/>
  <c r="J61" i="35"/>
  <c r="K61" i="35"/>
  <c r="O61" i="35"/>
  <c r="P61" i="35"/>
  <c r="D62" i="35"/>
  <c r="E62" i="35"/>
  <c r="I62" i="35"/>
  <c r="J62" i="35"/>
  <c r="K62" i="35"/>
  <c r="O62" i="35"/>
  <c r="P62" i="35"/>
  <c r="D63" i="35"/>
  <c r="E63" i="35"/>
  <c r="I63" i="35"/>
  <c r="J63" i="35"/>
  <c r="K63" i="35"/>
  <c r="O63" i="35"/>
  <c r="P63" i="35"/>
  <c r="D64" i="35"/>
  <c r="E64" i="35"/>
  <c r="I64" i="35"/>
  <c r="J64" i="35"/>
  <c r="K64" i="35"/>
  <c r="O64" i="35"/>
  <c r="P64" i="35"/>
  <c r="D65" i="35"/>
  <c r="E65" i="35"/>
  <c r="I65" i="35"/>
  <c r="J65" i="35"/>
  <c r="K65" i="35"/>
  <c r="O65" i="35"/>
  <c r="P65" i="35"/>
  <c r="D66" i="35"/>
  <c r="E66" i="35"/>
  <c r="I66" i="35"/>
  <c r="J66" i="35"/>
  <c r="K66" i="35"/>
  <c r="O66" i="35"/>
  <c r="P66" i="35"/>
  <c r="D67" i="35"/>
  <c r="E67" i="35"/>
  <c r="I67" i="35"/>
  <c r="J67" i="35"/>
  <c r="K67" i="35"/>
  <c r="O67" i="35"/>
  <c r="P67" i="35"/>
  <c r="D68" i="35"/>
  <c r="E68" i="35"/>
  <c r="I68" i="35"/>
  <c r="J68" i="35"/>
  <c r="K68" i="35"/>
  <c r="O68" i="35"/>
  <c r="P68" i="35"/>
  <c r="D69" i="35"/>
  <c r="E69" i="35"/>
  <c r="I69" i="35"/>
  <c r="J69" i="35"/>
  <c r="K69" i="35"/>
  <c r="O69" i="35"/>
  <c r="P69" i="35"/>
  <c r="D70" i="35"/>
  <c r="E70" i="35"/>
  <c r="I70" i="35"/>
  <c r="J70" i="35"/>
  <c r="K70" i="35"/>
  <c r="O70" i="35"/>
  <c r="P70" i="35"/>
  <c r="D71" i="35"/>
  <c r="E71" i="35"/>
  <c r="I71" i="35"/>
  <c r="J71" i="35"/>
  <c r="K71" i="35"/>
  <c r="O71" i="35"/>
  <c r="P71" i="35"/>
  <c r="D72" i="35"/>
  <c r="E72" i="35"/>
  <c r="I72" i="35"/>
  <c r="J72" i="35"/>
  <c r="K72" i="35"/>
  <c r="O72" i="35"/>
  <c r="P72" i="35"/>
  <c r="D73" i="35"/>
  <c r="E73" i="35"/>
  <c r="I73" i="35"/>
  <c r="J73" i="35"/>
  <c r="K73" i="35"/>
  <c r="O73" i="35"/>
  <c r="P73" i="35"/>
  <c r="D74" i="35"/>
  <c r="E74" i="35"/>
  <c r="I74" i="35"/>
  <c r="J74" i="35"/>
  <c r="K74" i="35"/>
  <c r="O74" i="35"/>
  <c r="P74" i="35"/>
  <c r="D75" i="35"/>
  <c r="E75" i="35"/>
  <c r="I75" i="35"/>
  <c r="J75" i="35"/>
  <c r="K75" i="35"/>
  <c r="O75" i="35"/>
  <c r="P75" i="35"/>
  <c r="D76" i="35"/>
  <c r="E76" i="35"/>
  <c r="I76" i="35"/>
  <c r="J76" i="35"/>
  <c r="K76" i="35"/>
  <c r="O76" i="35"/>
  <c r="P76" i="35"/>
  <c r="D77" i="35"/>
  <c r="E77" i="35"/>
  <c r="I77" i="35"/>
  <c r="J77" i="35"/>
  <c r="K77" i="35"/>
  <c r="O77" i="35"/>
  <c r="P77" i="35"/>
  <c r="D78" i="35"/>
  <c r="E78" i="35"/>
  <c r="I78" i="35"/>
  <c r="J78" i="35"/>
  <c r="K78" i="35"/>
  <c r="O78" i="35"/>
  <c r="P78" i="35"/>
  <c r="D79" i="35"/>
  <c r="E79" i="35"/>
  <c r="I79" i="35"/>
  <c r="J79" i="35"/>
  <c r="K79" i="35"/>
  <c r="O79" i="35"/>
  <c r="P79" i="35"/>
  <c r="D80" i="35"/>
  <c r="E80" i="35"/>
  <c r="I80" i="35"/>
  <c r="J80" i="35"/>
  <c r="K80" i="35"/>
  <c r="O80" i="35"/>
  <c r="P80" i="35"/>
  <c r="D81" i="35"/>
  <c r="E81" i="35"/>
  <c r="I81" i="35"/>
  <c r="J81" i="35"/>
  <c r="K81" i="35"/>
  <c r="O81" i="35"/>
  <c r="P81" i="35"/>
  <c r="D82" i="35"/>
  <c r="E82" i="35"/>
  <c r="I82" i="35"/>
  <c r="J82" i="35"/>
  <c r="K82" i="35"/>
  <c r="O82" i="35"/>
  <c r="P82" i="35"/>
  <c r="D83" i="35"/>
  <c r="E83" i="35"/>
  <c r="I83" i="35"/>
  <c r="J83" i="35"/>
  <c r="K83" i="35"/>
  <c r="O83" i="35"/>
  <c r="P83" i="35"/>
  <c r="D84" i="35"/>
  <c r="E84" i="35"/>
  <c r="I84" i="35"/>
  <c r="J84" i="35"/>
  <c r="K84" i="35"/>
  <c r="O84" i="35"/>
  <c r="P84" i="35"/>
  <c r="D85" i="35"/>
  <c r="E85" i="35"/>
  <c r="I85" i="35"/>
  <c r="J85" i="35"/>
  <c r="K85" i="35"/>
  <c r="O85" i="35"/>
  <c r="P85" i="35"/>
  <c r="D86" i="35"/>
  <c r="E86" i="35"/>
  <c r="I86" i="35"/>
  <c r="J86" i="35"/>
  <c r="K86" i="35"/>
  <c r="O86" i="35"/>
  <c r="P86" i="35"/>
  <c r="D87" i="35"/>
  <c r="E87" i="35"/>
  <c r="I87" i="35"/>
  <c r="J87" i="35"/>
  <c r="K87" i="35"/>
  <c r="O87" i="35"/>
  <c r="P87" i="35"/>
  <c r="D88" i="35"/>
  <c r="E88" i="35"/>
  <c r="I88" i="35"/>
  <c r="J88" i="35"/>
  <c r="K88" i="35"/>
  <c r="O88" i="35"/>
  <c r="P88" i="35"/>
  <c r="D89" i="35"/>
  <c r="E89" i="35"/>
  <c r="I89" i="35"/>
  <c r="J89" i="35"/>
  <c r="K89" i="35"/>
  <c r="O89" i="35"/>
  <c r="P89" i="35"/>
  <c r="D90" i="35"/>
  <c r="E90" i="35"/>
  <c r="I90" i="35"/>
  <c r="J90" i="35"/>
  <c r="K90" i="35"/>
  <c r="O90" i="35"/>
  <c r="P90" i="35"/>
  <c r="D91" i="35"/>
  <c r="E91" i="35"/>
  <c r="I91" i="35"/>
  <c r="J91" i="35"/>
  <c r="K91" i="35"/>
  <c r="O91" i="35"/>
  <c r="P91" i="35"/>
  <c r="D92" i="35"/>
  <c r="E92" i="35"/>
  <c r="I92" i="35"/>
  <c r="J92" i="35"/>
  <c r="K92" i="35"/>
  <c r="O92" i="35"/>
  <c r="P92" i="35"/>
  <c r="D93" i="35"/>
  <c r="E93" i="35"/>
  <c r="I93" i="35"/>
  <c r="J93" i="35"/>
  <c r="K93" i="35"/>
  <c r="O93" i="35"/>
  <c r="P93" i="35"/>
  <c r="D94" i="35"/>
  <c r="E94" i="35"/>
  <c r="I94" i="35"/>
  <c r="J94" i="35"/>
  <c r="K94" i="35"/>
  <c r="O94" i="35"/>
  <c r="P94" i="35"/>
  <c r="D95" i="35"/>
  <c r="E95" i="35"/>
  <c r="I95" i="35"/>
  <c r="J95" i="35"/>
  <c r="K95" i="35"/>
  <c r="O95" i="35"/>
  <c r="P95" i="35"/>
  <c r="D96" i="35"/>
  <c r="E96" i="35"/>
  <c r="I96" i="35"/>
  <c r="J96" i="35"/>
  <c r="K96" i="35"/>
  <c r="O96" i="35"/>
  <c r="P96" i="35"/>
  <c r="D97" i="35"/>
  <c r="E97" i="35"/>
  <c r="I97" i="35"/>
  <c r="J97" i="35"/>
  <c r="K97" i="35"/>
  <c r="O97" i="35"/>
  <c r="P97" i="35"/>
  <c r="D98" i="35"/>
  <c r="E98" i="35"/>
  <c r="I98" i="35"/>
  <c r="J98" i="35"/>
  <c r="K98" i="35"/>
  <c r="O98" i="35"/>
  <c r="P98" i="35"/>
  <c r="D99" i="35"/>
  <c r="E99" i="35"/>
  <c r="I99" i="35"/>
  <c r="J99" i="35"/>
  <c r="K99" i="35"/>
  <c r="O99" i="35"/>
  <c r="P99" i="35"/>
  <c r="D100" i="35"/>
  <c r="E100" i="35"/>
  <c r="I100" i="35"/>
  <c r="J100" i="35"/>
  <c r="K100" i="35"/>
  <c r="O100" i="35"/>
  <c r="P100" i="35"/>
  <c r="D101" i="35"/>
  <c r="E101" i="35"/>
  <c r="I101" i="35"/>
  <c r="J101" i="35"/>
  <c r="K101" i="35"/>
  <c r="O101" i="35"/>
  <c r="P101" i="35"/>
  <c r="D102" i="35"/>
  <c r="E102" i="35"/>
  <c r="I102" i="35"/>
  <c r="J102" i="35"/>
  <c r="K102" i="35"/>
  <c r="O102" i="35"/>
  <c r="P102" i="35"/>
  <c r="D103" i="35"/>
  <c r="E103" i="35"/>
  <c r="I103" i="35"/>
  <c r="J103" i="35"/>
  <c r="K103" i="35"/>
  <c r="O103" i="35"/>
  <c r="P103" i="35"/>
  <c r="D104" i="35"/>
  <c r="E104" i="35"/>
  <c r="I104" i="35"/>
  <c r="J104" i="35"/>
  <c r="K104" i="35"/>
  <c r="O104" i="35"/>
  <c r="P104" i="35"/>
  <c r="D105" i="35"/>
  <c r="E105" i="35"/>
  <c r="I105" i="35"/>
  <c r="J105" i="35"/>
  <c r="K105" i="35"/>
  <c r="O105" i="35"/>
  <c r="P105" i="35"/>
  <c r="D106" i="35"/>
  <c r="E106" i="35"/>
  <c r="I106" i="35"/>
  <c r="J106" i="35"/>
  <c r="K106" i="35"/>
  <c r="O106" i="35"/>
  <c r="P106" i="35"/>
  <c r="D107" i="35"/>
  <c r="E107" i="35"/>
  <c r="I107" i="35"/>
  <c r="J107" i="35"/>
  <c r="K107" i="35"/>
  <c r="O107" i="35"/>
  <c r="P107" i="35"/>
  <c r="D108" i="35"/>
  <c r="E108" i="35"/>
  <c r="I108" i="35"/>
  <c r="J108" i="35"/>
  <c r="K108" i="35"/>
  <c r="O108" i="35"/>
  <c r="P108" i="35"/>
  <c r="D109" i="35"/>
  <c r="E109" i="35"/>
  <c r="I109" i="35"/>
  <c r="J109" i="35"/>
  <c r="K109" i="35"/>
  <c r="O109" i="35"/>
  <c r="P109" i="35"/>
  <c r="D110" i="35"/>
  <c r="E110" i="35"/>
  <c r="I110" i="35"/>
  <c r="J110" i="35"/>
  <c r="K110" i="35"/>
  <c r="O110" i="35"/>
  <c r="P110" i="35"/>
  <c r="D111" i="35"/>
  <c r="E111" i="35"/>
  <c r="I111" i="35"/>
  <c r="J111" i="35"/>
  <c r="K111" i="35"/>
  <c r="O111" i="35"/>
  <c r="P111" i="35"/>
  <c r="D112" i="35"/>
  <c r="E112" i="35"/>
  <c r="I112" i="35"/>
  <c r="J112" i="35"/>
  <c r="K112" i="35"/>
  <c r="O112" i="35"/>
  <c r="P112" i="35"/>
  <c r="D113" i="35"/>
  <c r="E113" i="35"/>
  <c r="I113" i="35"/>
  <c r="J113" i="35"/>
  <c r="K113" i="35"/>
  <c r="O113" i="35"/>
  <c r="P113" i="35"/>
  <c r="D114" i="35"/>
  <c r="E114" i="35"/>
  <c r="I114" i="35"/>
  <c r="J114" i="35"/>
  <c r="K114" i="35"/>
  <c r="O114" i="35"/>
  <c r="P114" i="35"/>
  <c r="D115" i="35"/>
  <c r="E115" i="35"/>
  <c r="I115" i="35"/>
  <c r="J115" i="35"/>
  <c r="K115" i="35"/>
  <c r="O115" i="35"/>
  <c r="P115" i="35"/>
  <c r="D116" i="35"/>
  <c r="E116" i="35"/>
  <c r="I116" i="35"/>
  <c r="J116" i="35"/>
  <c r="K116" i="35"/>
  <c r="O116" i="35"/>
  <c r="P116" i="35"/>
  <c r="D117" i="35"/>
  <c r="E117" i="35"/>
  <c r="I117" i="35"/>
  <c r="J117" i="35"/>
  <c r="K117" i="35"/>
  <c r="O117" i="35"/>
  <c r="P117" i="35"/>
  <c r="D118" i="35"/>
  <c r="E118" i="35"/>
  <c r="I118" i="35"/>
  <c r="J118" i="35"/>
  <c r="K118" i="35"/>
  <c r="O118" i="35"/>
  <c r="P118" i="35"/>
  <c r="D119" i="35"/>
  <c r="E119" i="35"/>
  <c r="I119" i="35"/>
  <c r="J119" i="35"/>
  <c r="K119" i="35"/>
  <c r="O119" i="35"/>
  <c r="P119" i="35"/>
  <c r="D120" i="35"/>
  <c r="E120" i="35"/>
  <c r="I120" i="35"/>
  <c r="J120" i="35"/>
  <c r="K120" i="35"/>
  <c r="O120" i="35"/>
  <c r="P120" i="35"/>
  <c r="D121" i="35"/>
  <c r="E121" i="35"/>
  <c r="I121" i="35"/>
  <c r="J121" i="35"/>
  <c r="K121" i="35"/>
  <c r="O121" i="35"/>
  <c r="P121" i="35"/>
  <c r="D122" i="35"/>
  <c r="E122" i="35"/>
  <c r="I122" i="35"/>
  <c r="J122" i="35"/>
  <c r="K122" i="35"/>
  <c r="O122" i="35"/>
  <c r="P122" i="35"/>
  <c r="D123" i="35"/>
  <c r="E123" i="35"/>
  <c r="I123" i="35"/>
  <c r="J123" i="35"/>
  <c r="K123" i="35"/>
  <c r="O123" i="35"/>
  <c r="P123" i="35"/>
  <c r="D124" i="35"/>
  <c r="E124" i="35"/>
  <c r="I124" i="35"/>
  <c r="J124" i="35"/>
  <c r="K124" i="35"/>
  <c r="O124" i="35"/>
  <c r="P124" i="35"/>
  <c r="D125" i="35"/>
  <c r="E125" i="35"/>
  <c r="I125" i="35"/>
  <c r="J125" i="35"/>
  <c r="K125" i="35"/>
  <c r="O125" i="35"/>
  <c r="P125" i="35"/>
  <c r="D126" i="35"/>
  <c r="E126" i="35"/>
  <c r="I126" i="35"/>
  <c r="J126" i="35"/>
  <c r="K126" i="35"/>
  <c r="O126" i="35"/>
  <c r="P126" i="35"/>
  <c r="D127" i="35"/>
  <c r="E127" i="35"/>
  <c r="I127" i="35"/>
  <c r="J127" i="35"/>
  <c r="K127" i="35"/>
  <c r="O127" i="35"/>
  <c r="P127" i="35"/>
  <c r="D128" i="35"/>
  <c r="E128" i="35"/>
  <c r="I128" i="35"/>
  <c r="J128" i="35"/>
  <c r="K128" i="35"/>
  <c r="O128" i="35"/>
  <c r="P128" i="35"/>
  <c r="D129" i="35"/>
  <c r="E129" i="35"/>
  <c r="I129" i="35"/>
  <c r="J129" i="35"/>
  <c r="K129" i="35"/>
  <c r="O129" i="35"/>
  <c r="P129" i="35"/>
  <c r="D130" i="35"/>
  <c r="E130" i="35"/>
  <c r="I130" i="35"/>
  <c r="J130" i="35"/>
  <c r="K130" i="35"/>
  <c r="O130" i="35"/>
  <c r="P130" i="35"/>
  <c r="D131" i="35"/>
  <c r="E131" i="35"/>
  <c r="I131" i="35"/>
  <c r="J131" i="35"/>
  <c r="K131" i="35"/>
  <c r="O131" i="35"/>
  <c r="P131" i="35"/>
  <c r="D132" i="35"/>
  <c r="E132" i="35"/>
  <c r="I132" i="35"/>
  <c r="J132" i="35"/>
  <c r="K132" i="35"/>
  <c r="O132" i="35"/>
  <c r="P132" i="35"/>
  <c r="D133" i="35"/>
  <c r="E133" i="35"/>
  <c r="I133" i="35"/>
  <c r="J133" i="35"/>
  <c r="K133" i="35"/>
  <c r="O133" i="35"/>
  <c r="P133" i="35"/>
  <c r="D134" i="35"/>
  <c r="E134" i="35"/>
  <c r="I134" i="35"/>
  <c r="J134" i="35"/>
  <c r="K134" i="35"/>
  <c r="O134" i="35"/>
  <c r="P134" i="35"/>
  <c r="D135" i="35"/>
  <c r="E135" i="35"/>
  <c r="I135" i="35"/>
  <c r="J135" i="35"/>
  <c r="K135" i="35"/>
  <c r="O135" i="35"/>
  <c r="P135" i="35"/>
  <c r="D136" i="35"/>
  <c r="E136" i="35"/>
  <c r="I136" i="35"/>
  <c r="J136" i="35"/>
  <c r="K136" i="35"/>
  <c r="O136" i="35"/>
  <c r="P136" i="35"/>
  <c r="D137" i="35"/>
  <c r="E137" i="35"/>
  <c r="I137" i="35"/>
  <c r="J137" i="35"/>
  <c r="K137" i="35"/>
  <c r="O137" i="35"/>
  <c r="P137" i="35"/>
  <c r="D138" i="35"/>
  <c r="E138" i="35"/>
  <c r="I138" i="35"/>
  <c r="J138" i="35"/>
  <c r="K138" i="35"/>
  <c r="O138" i="35"/>
  <c r="P138" i="35"/>
  <c r="D139" i="35"/>
  <c r="E139" i="35"/>
  <c r="I139" i="35"/>
  <c r="J139" i="35"/>
  <c r="K139" i="35"/>
  <c r="O139" i="35"/>
  <c r="P139" i="35"/>
  <c r="D140" i="35"/>
  <c r="E140" i="35"/>
  <c r="I140" i="35"/>
  <c r="J140" i="35"/>
  <c r="K140" i="35"/>
  <c r="O140" i="35"/>
  <c r="P140" i="35"/>
  <c r="D141" i="35"/>
  <c r="E141" i="35"/>
  <c r="I141" i="35"/>
  <c r="J141" i="35"/>
  <c r="K141" i="35"/>
  <c r="O141" i="35"/>
  <c r="P141" i="35"/>
  <c r="D142" i="35"/>
  <c r="E142" i="35"/>
  <c r="I142" i="35"/>
  <c r="J142" i="35"/>
  <c r="K142" i="35"/>
  <c r="O142" i="35"/>
  <c r="P142" i="35"/>
  <c r="D143" i="35"/>
  <c r="E143" i="35"/>
  <c r="I143" i="35"/>
  <c r="J143" i="35"/>
  <c r="K143" i="35"/>
  <c r="O143" i="35"/>
  <c r="P143" i="35"/>
  <c r="D144" i="35"/>
  <c r="E144" i="35"/>
  <c r="I144" i="35"/>
  <c r="J144" i="35"/>
  <c r="K144" i="35"/>
  <c r="O144" i="35"/>
  <c r="P144" i="35"/>
  <c r="D145" i="35"/>
  <c r="E145" i="35"/>
  <c r="I145" i="35"/>
  <c r="J145" i="35"/>
  <c r="K145" i="35"/>
  <c r="O145" i="35"/>
  <c r="P145" i="35"/>
  <c r="D146" i="35"/>
  <c r="E146" i="35"/>
  <c r="I146" i="35"/>
  <c r="J146" i="35"/>
  <c r="K146" i="35"/>
  <c r="O146" i="35"/>
  <c r="P146" i="35"/>
  <c r="D147" i="35"/>
  <c r="E147" i="35"/>
  <c r="I147" i="35"/>
  <c r="J147" i="35"/>
  <c r="K147" i="35"/>
  <c r="O147" i="35"/>
  <c r="P147" i="35"/>
  <c r="D148" i="35"/>
  <c r="E148" i="35"/>
  <c r="I148" i="35"/>
  <c r="J148" i="35"/>
  <c r="K148" i="35"/>
  <c r="O148" i="35"/>
  <c r="P148" i="35"/>
  <c r="D149" i="35"/>
  <c r="E149" i="35"/>
  <c r="I149" i="35"/>
  <c r="J149" i="35"/>
  <c r="K149" i="35"/>
  <c r="O149" i="35"/>
  <c r="P149" i="35"/>
  <c r="D150" i="35"/>
  <c r="E150" i="35"/>
  <c r="I150" i="35"/>
  <c r="J150" i="35"/>
  <c r="K150" i="35"/>
  <c r="O150" i="35"/>
  <c r="P150" i="35"/>
  <c r="D151" i="35"/>
  <c r="E151" i="35"/>
  <c r="I151" i="35"/>
  <c r="J151" i="35"/>
  <c r="K151" i="35"/>
  <c r="O151" i="35"/>
  <c r="P151" i="35"/>
  <c r="D152" i="35"/>
  <c r="E152" i="35"/>
  <c r="I152" i="35"/>
  <c r="J152" i="35"/>
  <c r="K152" i="35"/>
  <c r="O152" i="35"/>
  <c r="P152" i="35"/>
  <c r="D153" i="35"/>
  <c r="E153" i="35"/>
  <c r="I153" i="35"/>
  <c r="J153" i="35"/>
  <c r="K153" i="35"/>
  <c r="O153" i="35"/>
  <c r="P153" i="35"/>
  <c r="D154" i="35"/>
  <c r="E154" i="35"/>
  <c r="I154" i="35"/>
  <c r="J154" i="35"/>
  <c r="K154" i="35"/>
  <c r="O154" i="35"/>
  <c r="P154" i="35"/>
  <c r="D155" i="35"/>
  <c r="E155" i="35"/>
  <c r="I155" i="35"/>
  <c r="J155" i="35"/>
  <c r="K155" i="35"/>
  <c r="O155" i="35"/>
  <c r="P155" i="35"/>
  <c r="D156" i="35"/>
  <c r="E156" i="35"/>
  <c r="I156" i="35"/>
  <c r="J156" i="35"/>
  <c r="K156" i="35"/>
  <c r="O156" i="35"/>
  <c r="P156" i="35"/>
  <c r="D157" i="35"/>
  <c r="E157" i="35"/>
  <c r="I157" i="35"/>
  <c r="J157" i="35"/>
  <c r="K157" i="35"/>
  <c r="O157" i="35"/>
  <c r="P157" i="35"/>
  <c r="D158" i="35"/>
  <c r="E158" i="35"/>
  <c r="I158" i="35"/>
  <c r="J158" i="35"/>
  <c r="K158" i="35"/>
  <c r="O158" i="35"/>
  <c r="P158" i="35"/>
  <c r="D159" i="35"/>
  <c r="E159" i="35"/>
  <c r="I159" i="35"/>
  <c r="J159" i="35"/>
  <c r="K159" i="35"/>
  <c r="O159" i="35"/>
  <c r="P159" i="35"/>
  <c r="D160" i="35"/>
  <c r="E160" i="35"/>
  <c r="I160" i="35"/>
  <c r="J160" i="35"/>
  <c r="K160" i="35"/>
  <c r="O160" i="35"/>
  <c r="P160" i="35"/>
  <c r="D161" i="35"/>
  <c r="E161" i="35"/>
  <c r="I161" i="35"/>
  <c r="J161" i="35"/>
  <c r="K161" i="35"/>
  <c r="O161" i="35"/>
  <c r="P161" i="35"/>
  <c r="D162" i="35"/>
  <c r="E162" i="35"/>
  <c r="I162" i="35"/>
  <c r="J162" i="35"/>
  <c r="K162" i="35"/>
  <c r="O162" i="35"/>
  <c r="P162" i="35"/>
  <c r="D163" i="35"/>
  <c r="E163" i="35"/>
  <c r="I163" i="35"/>
  <c r="J163" i="35"/>
  <c r="K163" i="35"/>
  <c r="O163" i="35"/>
  <c r="P163" i="35"/>
  <c r="D164" i="35"/>
  <c r="E164" i="35"/>
  <c r="I164" i="35"/>
  <c r="J164" i="35"/>
  <c r="K164" i="35"/>
  <c r="O164" i="35"/>
  <c r="P164" i="35"/>
  <c r="D165" i="35"/>
  <c r="E165" i="35"/>
  <c r="I165" i="35"/>
  <c r="J165" i="35"/>
  <c r="K165" i="35"/>
  <c r="O165" i="35"/>
  <c r="P165" i="35"/>
  <c r="D166" i="35"/>
  <c r="E166" i="35"/>
  <c r="I166" i="35"/>
  <c r="J166" i="35"/>
  <c r="K166" i="35"/>
  <c r="O166" i="35"/>
  <c r="P166" i="35"/>
  <c r="D167" i="35"/>
  <c r="E167" i="35"/>
  <c r="I167" i="35"/>
  <c r="J167" i="35"/>
  <c r="K167" i="35"/>
  <c r="O167" i="35"/>
  <c r="P167" i="35"/>
  <c r="D168" i="35"/>
  <c r="E168" i="35"/>
  <c r="I168" i="35"/>
  <c r="J168" i="35"/>
  <c r="K168" i="35"/>
  <c r="O168" i="35"/>
  <c r="P168" i="35"/>
  <c r="D169" i="35"/>
  <c r="E169" i="35"/>
  <c r="I169" i="35"/>
  <c r="J169" i="35"/>
  <c r="K169" i="35"/>
  <c r="O169" i="35"/>
  <c r="P169" i="35"/>
  <c r="D170" i="35"/>
  <c r="E170" i="35"/>
  <c r="I170" i="35"/>
  <c r="J170" i="35"/>
  <c r="K170" i="35"/>
  <c r="O170" i="35"/>
  <c r="P170" i="35"/>
  <c r="D171" i="35"/>
  <c r="E171" i="35"/>
  <c r="I171" i="35"/>
  <c r="J171" i="35"/>
  <c r="K171" i="35"/>
  <c r="O171" i="35"/>
  <c r="P171" i="35"/>
  <c r="D172" i="35"/>
  <c r="E172" i="35"/>
  <c r="I172" i="35"/>
  <c r="J172" i="35"/>
  <c r="K172" i="35"/>
  <c r="O172" i="35"/>
  <c r="P172" i="35"/>
  <c r="D173" i="35"/>
  <c r="E173" i="35"/>
  <c r="I173" i="35"/>
  <c r="J173" i="35"/>
  <c r="K173" i="35"/>
  <c r="O173" i="35"/>
  <c r="P173" i="35"/>
  <c r="D174" i="35"/>
  <c r="E174" i="35"/>
  <c r="I174" i="35"/>
  <c r="J174" i="35"/>
  <c r="K174" i="35"/>
  <c r="O174" i="35"/>
  <c r="P174" i="35"/>
  <c r="D175" i="35"/>
  <c r="E175" i="35"/>
  <c r="I175" i="35"/>
  <c r="J175" i="35"/>
  <c r="K175" i="35"/>
  <c r="O175" i="35"/>
  <c r="P175" i="35"/>
  <c r="D176" i="35"/>
  <c r="E176" i="35"/>
  <c r="I176" i="35"/>
  <c r="J176" i="35"/>
  <c r="K176" i="35"/>
  <c r="O176" i="35"/>
  <c r="P176" i="35"/>
  <c r="D177" i="35"/>
  <c r="E177" i="35"/>
  <c r="I177" i="35"/>
  <c r="J177" i="35"/>
  <c r="K177" i="35"/>
  <c r="O177" i="35"/>
  <c r="P177" i="35"/>
  <c r="D178" i="35"/>
  <c r="E178" i="35"/>
  <c r="I178" i="35"/>
  <c r="J178" i="35"/>
  <c r="K178" i="35"/>
  <c r="O178" i="35"/>
  <c r="P178" i="35"/>
  <c r="D179" i="35"/>
  <c r="E179" i="35"/>
  <c r="I179" i="35"/>
  <c r="J179" i="35"/>
  <c r="K179" i="35"/>
  <c r="O179" i="35"/>
  <c r="P179" i="35"/>
  <c r="D180" i="35"/>
  <c r="E180" i="35"/>
  <c r="I180" i="35"/>
  <c r="J180" i="35"/>
  <c r="K180" i="35"/>
  <c r="O180" i="35"/>
  <c r="P180" i="35"/>
  <c r="D181" i="35"/>
  <c r="E181" i="35"/>
  <c r="I181" i="35"/>
  <c r="J181" i="35"/>
  <c r="K181" i="35"/>
  <c r="O181" i="35"/>
  <c r="P181" i="35"/>
  <c r="D182" i="35"/>
  <c r="E182" i="35"/>
  <c r="I182" i="35"/>
  <c r="J182" i="35"/>
  <c r="K182" i="35"/>
  <c r="O182" i="35"/>
  <c r="P182" i="35"/>
  <c r="D183" i="35"/>
  <c r="E183" i="35"/>
  <c r="I183" i="35"/>
  <c r="J183" i="35"/>
  <c r="K183" i="35"/>
  <c r="O183" i="35"/>
  <c r="P183" i="35"/>
  <c r="D184" i="35"/>
  <c r="E184" i="35"/>
  <c r="I184" i="35"/>
  <c r="J184" i="35"/>
  <c r="K184" i="35"/>
  <c r="O184" i="35"/>
  <c r="P184" i="35"/>
  <c r="D185" i="35"/>
  <c r="E185" i="35"/>
  <c r="I185" i="35"/>
  <c r="J185" i="35"/>
  <c r="K185" i="35"/>
  <c r="O185" i="35"/>
  <c r="P185" i="35"/>
  <c r="D186" i="35"/>
  <c r="E186" i="35"/>
  <c r="I186" i="35"/>
  <c r="J186" i="35"/>
  <c r="K186" i="35"/>
  <c r="O186" i="35"/>
  <c r="P186" i="35"/>
  <c r="D187" i="35"/>
  <c r="E187" i="35"/>
  <c r="I187" i="35"/>
  <c r="J187" i="35"/>
  <c r="K187" i="35"/>
  <c r="O187" i="35"/>
  <c r="P187" i="35"/>
  <c r="D188" i="35"/>
  <c r="E188" i="35"/>
  <c r="I188" i="35"/>
  <c r="J188" i="35"/>
  <c r="K188" i="35"/>
  <c r="O188" i="35"/>
  <c r="P188" i="35"/>
  <c r="D189" i="35"/>
  <c r="E189" i="35"/>
  <c r="I189" i="35"/>
  <c r="J189" i="35"/>
  <c r="K189" i="35"/>
  <c r="O189" i="35"/>
  <c r="P189" i="35"/>
  <c r="D190" i="35"/>
  <c r="E190" i="35"/>
  <c r="I190" i="35"/>
  <c r="J190" i="35"/>
  <c r="K190" i="35"/>
  <c r="O190" i="35"/>
  <c r="P190" i="35"/>
  <c r="D191" i="35"/>
  <c r="E191" i="35"/>
  <c r="I191" i="35"/>
  <c r="J191" i="35"/>
  <c r="K191" i="35"/>
  <c r="O191" i="35"/>
  <c r="P191" i="35"/>
  <c r="D192" i="35"/>
  <c r="E192" i="35"/>
  <c r="I192" i="35"/>
  <c r="J192" i="35"/>
  <c r="K192" i="35"/>
  <c r="O192" i="35"/>
  <c r="P192" i="35"/>
  <c r="D193" i="35"/>
  <c r="E193" i="35"/>
  <c r="I193" i="35"/>
  <c r="J193" i="35"/>
  <c r="K193" i="35"/>
  <c r="O193" i="35"/>
  <c r="P193" i="35"/>
  <c r="D194" i="35"/>
  <c r="E194" i="35"/>
  <c r="I194" i="35"/>
  <c r="J194" i="35"/>
  <c r="K194" i="35"/>
  <c r="O194" i="35"/>
  <c r="P194" i="35"/>
  <c r="D195" i="35"/>
  <c r="E195" i="35"/>
  <c r="I195" i="35"/>
  <c r="J195" i="35"/>
  <c r="K195" i="35"/>
  <c r="O195" i="35"/>
  <c r="P195" i="35"/>
  <c r="D196" i="35"/>
  <c r="E196" i="35"/>
  <c r="I196" i="35"/>
  <c r="J196" i="35"/>
  <c r="K196" i="35"/>
  <c r="O196" i="35"/>
  <c r="P196" i="35"/>
  <c r="D197" i="35"/>
  <c r="E197" i="35"/>
  <c r="I197" i="35"/>
  <c r="J197" i="35"/>
  <c r="K197" i="35"/>
  <c r="O197" i="35"/>
  <c r="P197" i="35"/>
  <c r="D198" i="35"/>
  <c r="E198" i="35"/>
  <c r="I198" i="35"/>
  <c r="J198" i="35"/>
  <c r="K198" i="35"/>
  <c r="O198" i="35"/>
  <c r="P198" i="35"/>
  <c r="D199" i="35"/>
  <c r="E199" i="35"/>
  <c r="I199" i="35"/>
  <c r="J199" i="35"/>
  <c r="K199" i="35"/>
  <c r="O199" i="35"/>
  <c r="P199" i="35"/>
  <c r="D200" i="35"/>
  <c r="E200" i="35"/>
  <c r="I200" i="35"/>
  <c r="J200" i="35"/>
  <c r="K200" i="35"/>
  <c r="O200" i="35"/>
  <c r="P200" i="35"/>
  <c r="D201" i="35"/>
  <c r="E201" i="35"/>
  <c r="I201" i="35"/>
  <c r="J201" i="35"/>
  <c r="K201" i="35"/>
  <c r="O201" i="35"/>
  <c r="P201" i="35"/>
  <c r="D202" i="35"/>
  <c r="E202" i="35"/>
  <c r="I202" i="35"/>
  <c r="J202" i="35"/>
  <c r="K202" i="35"/>
  <c r="O202" i="35"/>
  <c r="P202" i="35"/>
  <c r="D203" i="35"/>
  <c r="E203" i="35"/>
  <c r="I203" i="35"/>
  <c r="J203" i="35"/>
  <c r="K203" i="35"/>
  <c r="O203" i="35"/>
  <c r="P203" i="35"/>
  <c r="D204" i="35"/>
  <c r="E204" i="35"/>
  <c r="I204" i="35"/>
  <c r="J204" i="35"/>
  <c r="K204" i="35"/>
  <c r="O204" i="35"/>
  <c r="P204" i="35"/>
  <c r="D205" i="35"/>
  <c r="E205" i="35"/>
  <c r="I205" i="35"/>
  <c r="J205" i="35"/>
  <c r="K205" i="35"/>
  <c r="O205" i="35"/>
  <c r="P205" i="35"/>
  <c r="D206" i="35"/>
  <c r="E206" i="35"/>
  <c r="I206" i="35"/>
  <c r="J206" i="35"/>
  <c r="K206" i="35"/>
  <c r="O206" i="35"/>
  <c r="P206" i="35"/>
  <c r="D207" i="35"/>
  <c r="E207" i="35"/>
  <c r="I207" i="35"/>
  <c r="J207" i="35"/>
  <c r="K207" i="35"/>
  <c r="O207" i="35"/>
  <c r="P207" i="35"/>
  <c r="D208" i="35"/>
  <c r="E208" i="35"/>
  <c r="I208" i="35"/>
  <c r="J208" i="35"/>
  <c r="K208" i="35"/>
  <c r="O208" i="35"/>
  <c r="P208" i="35"/>
  <c r="D209" i="35"/>
  <c r="E209" i="35"/>
  <c r="I209" i="35"/>
  <c r="J209" i="35"/>
  <c r="K209" i="35"/>
  <c r="O209" i="35"/>
  <c r="P209" i="35"/>
  <c r="D210" i="35"/>
  <c r="E210" i="35"/>
  <c r="I210" i="35"/>
  <c r="J210" i="35"/>
  <c r="K210" i="35"/>
  <c r="O210" i="35"/>
  <c r="P210" i="35"/>
  <c r="D211" i="35"/>
  <c r="E211" i="35"/>
  <c r="I211" i="35"/>
  <c r="J211" i="35"/>
  <c r="K211" i="35"/>
  <c r="O211" i="35"/>
  <c r="P211" i="35"/>
  <c r="D212" i="35"/>
  <c r="E212" i="35"/>
  <c r="I212" i="35"/>
  <c r="J212" i="35"/>
  <c r="K212" i="35"/>
  <c r="O212" i="35"/>
  <c r="P212" i="35"/>
  <c r="D213" i="35"/>
  <c r="E213" i="35"/>
  <c r="I213" i="35"/>
  <c r="J213" i="35"/>
  <c r="K213" i="35"/>
  <c r="O213" i="35"/>
  <c r="P213" i="35"/>
  <c r="D214" i="35"/>
  <c r="E214" i="35"/>
  <c r="I214" i="35"/>
  <c r="J214" i="35"/>
  <c r="K214" i="35"/>
  <c r="O214" i="35"/>
  <c r="P214" i="35"/>
  <c r="D215" i="35"/>
  <c r="E215" i="35"/>
  <c r="I215" i="35"/>
  <c r="J215" i="35"/>
  <c r="K215" i="35"/>
  <c r="O215" i="35"/>
  <c r="P215" i="35"/>
  <c r="D216" i="35"/>
  <c r="E216" i="35"/>
  <c r="I216" i="35"/>
  <c r="J216" i="35"/>
  <c r="K216" i="35"/>
  <c r="O216" i="35"/>
  <c r="P216" i="35"/>
  <c r="D217" i="35"/>
  <c r="E217" i="35"/>
  <c r="I217" i="35"/>
  <c r="J217" i="35"/>
  <c r="K217" i="35"/>
  <c r="O217" i="35"/>
  <c r="P217" i="35"/>
  <c r="D218" i="35"/>
  <c r="E218" i="35"/>
  <c r="I218" i="35"/>
  <c r="J218" i="35"/>
  <c r="K218" i="35"/>
  <c r="O218" i="35"/>
  <c r="P218" i="35"/>
  <c r="D219" i="35"/>
  <c r="E219" i="35"/>
  <c r="I219" i="35"/>
  <c r="J219" i="35"/>
  <c r="K219" i="35"/>
  <c r="O219" i="35"/>
  <c r="P219" i="35"/>
  <c r="D220" i="35"/>
  <c r="E220" i="35"/>
  <c r="I220" i="35"/>
  <c r="J220" i="35"/>
  <c r="K220" i="35"/>
  <c r="O220" i="35"/>
  <c r="P220" i="35"/>
  <c r="D221" i="35"/>
  <c r="E221" i="35"/>
  <c r="I221" i="35"/>
  <c r="J221" i="35"/>
  <c r="K221" i="35"/>
  <c r="O221" i="35"/>
  <c r="P221" i="35"/>
  <c r="D222" i="35"/>
  <c r="E222" i="35"/>
  <c r="I222" i="35"/>
  <c r="J222" i="35"/>
  <c r="K222" i="35"/>
  <c r="O222" i="35"/>
  <c r="P222" i="35"/>
  <c r="D223" i="35"/>
  <c r="E223" i="35"/>
  <c r="I223" i="35"/>
  <c r="J223" i="35"/>
  <c r="K223" i="35"/>
  <c r="O223" i="35"/>
  <c r="P223" i="35"/>
  <c r="D224" i="35"/>
  <c r="E224" i="35"/>
  <c r="I224" i="35"/>
  <c r="J224" i="35"/>
  <c r="K224" i="35"/>
  <c r="O224" i="35"/>
  <c r="P224" i="35"/>
  <c r="D225" i="35"/>
  <c r="E225" i="35"/>
  <c r="I225" i="35"/>
  <c r="J225" i="35"/>
  <c r="K225" i="35"/>
  <c r="O225" i="35"/>
  <c r="P225" i="35"/>
  <c r="D226" i="35"/>
  <c r="E226" i="35"/>
  <c r="I226" i="35"/>
  <c r="J226" i="35"/>
  <c r="K226" i="35"/>
  <c r="O226" i="35"/>
  <c r="P226" i="35"/>
  <c r="D227" i="35"/>
  <c r="E227" i="35"/>
  <c r="I227" i="35"/>
  <c r="J227" i="35"/>
  <c r="K227" i="35"/>
  <c r="O227" i="35"/>
  <c r="P227" i="35"/>
  <c r="D228" i="35"/>
  <c r="E228" i="35"/>
  <c r="I228" i="35"/>
  <c r="J228" i="35"/>
  <c r="K228" i="35"/>
  <c r="O228" i="35"/>
  <c r="P228" i="35"/>
  <c r="D229" i="35"/>
  <c r="E229" i="35"/>
  <c r="I229" i="35"/>
  <c r="J229" i="35"/>
  <c r="K229" i="35"/>
  <c r="O229" i="35"/>
  <c r="P229" i="35"/>
  <c r="D230" i="35"/>
  <c r="E230" i="35"/>
  <c r="I230" i="35"/>
  <c r="J230" i="35"/>
  <c r="K230" i="35"/>
  <c r="O230" i="35"/>
  <c r="P230" i="35"/>
  <c r="D231" i="35"/>
  <c r="E231" i="35"/>
  <c r="I231" i="35"/>
  <c r="J231" i="35"/>
  <c r="K231" i="35"/>
  <c r="O231" i="35"/>
  <c r="P231" i="35"/>
  <c r="D232" i="35"/>
  <c r="E232" i="35"/>
  <c r="I232" i="35"/>
  <c r="J232" i="35"/>
  <c r="K232" i="35"/>
  <c r="O232" i="35"/>
  <c r="P232" i="35"/>
  <c r="D233" i="35"/>
  <c r="E233" i="35"/>
  <c r="I233" i="35"/>
  <c r="J233" i="35"/>
  <c r="K233" i="35"/>
  <c r="O233" i="35"/>
  <c r="P233" i="35"/>
  <c r="D234" i="35"/>
  <c r="E234" i="35"/>
  <c r="I234" i="35"/>
  <c r="J234" i="35"/>
  <c r="K234" i="35"/>
  <c r="O234" i="35"/>
  <c r="P234" i="35"/>
  <c r="D235" i="35"/>
  <c r="E235" i="35"/>
  <c r="I235" i="35"/>
  <c r="J235" i="35"/>
  <c r="K235" i="35"/>
  <c r="O235" i="35"/>
  <c r="P235" i="35"/>
  <c r="D236" i="35"/>
  <c r="E236" i="35"/>
  <c r="I236" i="35"/>
  <c r="J236" i="35"/>
  <c r="K236" i="35"/>
  <c r="O236" i="35"/>
  <c r="P236" i="35"/>
  <c r="D237" i="35"/>
  <c r="E237" i="35"/>
  <c r="I237" i="35"/>
  <c r="J237" i="35"/>
  <c r="K237" i="35"/>
  <c r="O237" i="35"/>
  <c r="P237" i="35"/>
  <c r="D238" i="35"/>
  <c r="E238" i="35"/>
  <c r="I238" i="35"/>
  <c r="J238" i="35"/>
  <c r="K238" i="35"/>
  <c r="O238" i="35"/>
  <c r="P238" i="35"/>
  <c r="D239" i="35"/>
  <c r="E239" i="35"/>
  <c r="I239" i="35"/>
  <c r="J239" i="35"/>
  <c r="K239" i="35"/>
  <c r="O239" i="35"/>
  <c r="P239" i="35"/>
  <c r="D240" i="35"/>
  <c r="E240" i="35"/>
  <c r="I240" i="35"/>
  <c r="J240" i="35"/>
  <c r="K240" i="35"/>
  <c r="O240" i="35"/>
  <c r="P240" i="35"/>
  <c r="D241" i="35"/>
  <c r="E241" i="35"/>
  <c r="I241" i="35"/>
  <c r="J241" i="35"/>
  <c r="K241" i="35"/>
  <c r="O241" i="35"/>
  <c r="P241" i="35"/>
  <c r="D242" i="35"/>
  <c r="E242" i="35"/>
  <c r="I242" i="35"/>
  <c r="J242" i="35"/>
  <c r="K242" i="35"/>
  <c r="O242" i="35"/>
  <c r="P242" i="35"/>
  <c r="D243" i="35"/>
  <c r="E243" i="35"/>
  <c r="I243" i="35"/>
  <c r="J243" i="35"/>
  <c r="K243" i="35"/>
  <c r="O243" i="35"/>
  <c r="P243" i="35"/>
  <c r="D244" i="35"/>
  <c r="E244" i="35"/>
  <c r="I244" i="35"/>
  <c r="J244" i="35"/>
  <c r="K244" i="35"/>
  <c r="O244" i="35"/>
  <c r="P244" i="35"/>
  <c r="D245" i="35"/>
  <c r="E245" i="35"/>
  <c r="I245" i="35"/>
  <c r="J245" i="35"/>
  <c r="K245" i="35"/>
  <c r="O245" i="35"/>
  <c r="P245" i="35"/>
  <c r="D246" i="35"/>
  <c r="E246" i="35"/>
  <c r="I246" i="35"/>
  <c r="J246" i="35"/>
  <c r="K246" i="35"/>
  <c r="O246" i="35"/>
  <c r="P246" i="35"/>
  <c r="D247" i="35"/>
  <c r="E247" i="35"/>
  <c r="I247" i="35"/>
  <c r="J247" i="35"/>
  <c r="K247" i="35"/>
  <c r="O247" i="35"/>
  <c r="P247" i="35"/>
  <c r="D248" i="35"/>
  <c r="E248" i="35"/>
  <c r="I248" i="35"/>
  <c r="J248" i="35"/>
  <c r="K248" i="35"/>
  <c r="O248" i="35"/>
  <c r="P248" i="35"/>
  <c r="D249" i="35"/>
  <c r="E249" i="35"/>
  <c r="I249" i="35"/>
  <c r="J249" i="35"/>
  <c r="K249" i="35"/>
  <c r="O249" i="35"/>
  <c r="P249" i="35"/>
  <c r="D250" i="35"/>
  <c r="E250" i="35"/>
  <c r="I250" i="35"/>
  <c r="J250" i="35"/>
  <c r="K250" i="35"/>
  <c r="O250" i="35"/>
  <c r="P250" i="35"/>
  <c r="D251" i="35"/>
  <c r="E251" i="35"/>
  <c r="I251" i="35"/>
  <c r="J251" i="35"/>
  <c r="K251" i="35"/>
  <c r="O251" i="35"/>
  <c r="P251" i="35"/>
  <c r="D252" i="35"/>
  <c r="E252" i="35"/>
  <c r="I252" i="35"/>
  <c r="J252" i="35"/>
  <c r="K252" i="35"/>
  <c r="O252" i="35"/>
  <c r="P252" i="35"/>
  <c r="D253" i="35"/>
  <c r="E253" i="35"/>
  <c r="I253" i="35"/>
  <c r="J253" i="35"/>
  <c r="K253" i="35"/>
  <c r="O253" i="35"/>
  <c r="P253" i="35"/>
  <c r="D254" i="35"/>
  <c r="E254" i="35"/>
  <c r="I254" i="35"/>
  <c r="J254" i="35"/>
  <c r="K254" i="35"/>
  <c r="O254" i="35"/>
  <c r="P254" i="35"/>
  <c r="D255" i="35"/>
  <c r="E255" i="35"/>
  <c r="I255" i="35"/>
  <c r="J255" i="35"/>
  <c r="K255" i="35"/>
  <c r="O255" i="35"/>
  <c r="P255" i="35"/>
  <c r="D256" i="35"/>
  <c r="E256" i="35"/>
  <c r="I256" i="35"/>
  <c r="J256" i="35"/>
  <c r="K256" i="35"/>
  <c r="O256" i="35"/>
  <c r="P256" i="35"/>
  <c r="D257" i="35"/>
  <c r="E257" i="35"/>
  <c r="I257" i="35"/>
  <c r="J257" i="35"/>
  <c r="K257" i="35"/>
  <c r="O257" i="35"/>
  <c r="P257" i="35"/>
  <c r="D258" i="35"/>
  <c r="E258" i="35"/>
  <c r="I258" i="35"/>
  <c r="J258" i="35"/>
  <c r="K258" i="35"/>
  <c r="O258" i="35"/>
  <c r="P258" i="35"/>
  <c r="D259" i="35"/>
  <c r="E259" i="35"/>
  <c r="I259" i="35"/>
  <c r="J259" i="35"/>
  <c r="K259" i="35"/>
  <c r="O259" i="35"/>
  <c r="P259" i="35"/>
  <c r="D260" i="35"/>
  <c r="E260" i="35"/>
  <c r="I260" i="35"/>
  <c r="J260" i="35"/>
  <c r="K260" i="35"/>
  <c r="O260" i="35"/>
  <c r="P260" i="35"/>
  <c r="D261" i="35"/>
  <c r="E261" i="35"/>
  <c r="I261" i="35"/>
  <c r="J261" i="35"/>
  <c r="K261" i="35"/>
  <c r="O261" i="35"/>
  <c r="P261" i="35"/>
  <c r="D262" i="35"/>
  <c r="E262" i="35"/>
  <c r="I262" i="35"/>
  <c r="J262" i="35"/>
  <c r="K262" i="35"/>
  <c r="O262" i="35"/>
  <c r="P262" i="35"/>
  <c r="D263" i="35"/>
  <c r="E263" i="35"/>
  <c r="I263" i="35"/>
  <c r="J263" i="35"/>
  <c r="K263" i="35"/>
  <c r="O263" i="35"/>
  <c r="P263" i="35"/>
  <c r="D264" i="35"/>
  <c r="E264" i="35"/>
  <c r="I264" i="35"/>
  <c r="J264" i="35"/>
  <c r="K264" i="35"/>
  <c r="O264" i="35"/>
  <c r="P264" i="35"/>
  <c r="D265" i="35"/>
  <c r="E265" i="35"/>
  <c r="I265" i="35"/>
  <c r="J265" i="35"/>
  <c r="K265" i="35"/>
  <c r="O265" i="35"/>
  <c r="P265" i="35"/>
  <c r="D266" i="35"/>
  <c r="E266" i="35"/>
  <c r="I266" i="35"/>
  <c r="J266" i="35"/>
  <c r="K266" i="35"/>
  <c r="O266" i="35"/>
  <c r="P266" i="35"/>
  <c r="D267" i="35"/>
  <c r="E267" i="35"/>
  <c r="I267" i="35"/>
  <c r="J267" i="35"/>
  <c r="K267" i="35"/>
  <c r="O267" i="35"/>
  <c r="P267" i="35"/>
  <c r="D268" i="35"/>
  <c r="E268" i="35"/>
  <c r="I268" i="35"/>
  <c r="J268" i="35"/>
  <c r="K268" i="35"/>
  <c r="O268" i="35"/>
  <c r="P268" i="35"/>
  <c r="D269" i="35"/>
  <c r="E269" i="35"/>
  <c r="I269" i="35"/>
  <c r="J269" i="35"/>
  <c r="K269" i="35"/>
  <c r="O269" i="35"/>
  <c r="P269" i="35"/>
  <c r="D270" i="35"/>
  <c r="E270" i="35"/>
  <c r="I270" i="35"/>
  <c r="J270" i="35"/>
  <c r="K270" i="35"/>
  <c r="O270" i="35"/>
  <c r="P270" i="35"/>
  <c r="D271" i="35"/>
  <c r="E271" i="35"/>
  <c r="I271" i="35"/>
  <c r="J271" i="35"/>
  <c r="K271" i="35"/>
  <c r="O271" i="35"/>
  <c r="P271" i="35"/>
  <c r="D272" i="35"/>
  <c r="E272" i="35"/>
  <c r="I272" i="35"/>
  <c r="J272" i="35"/>
  <c r="K272" i="35"/>
  <c r="O272" i="35"/>
  <c r="P272" i="35"/>
  <c r="D273" i="35"/>
  <c r="E273" i="35"/>
  <c r="I273" i="35"/>
  <c r="J273" i="35"/>
  <c r="K273" i="35"/>
  <c r="O273" i="35"/>
  <c r="P273" i="35"/>
  <c r="D274" i="35"/>
  <c r="E274" i="35"/>
  <c r="I274" i="35"/>
  <c r="J274" i="35"/>
  <c r="K274" i="35"/>
  <c r="O274" i="35"/>
  <c r="P274" i="35"/>
  <c r="D275" i="35"/>
  <c r="E275" i="35"/>
  <c r="I275" i="35"/>
  <c r="J275" i="35"/>
  <c r="K275" i="35"/>
  <c r="O275" i="35"/>
  <c r="P275" i="35"/>
  <c r="D276" i="35"/>
  <c r="E276" i="35"/>
  <c r="I276" i="35"/>
  <c r="J276" i="35"/>
  <c r="K276" i="35"/>
  <c r="O276" i="35"/>
  <c r="P276" i="35"/>
  <c r="D277" i="35"/>
  <c r="E277" i="35"/>
  <c r="I277" i="35"/>
  <c r="J277" i="35"/>
  <c r="K277" i="35"/>
  <c r="O277" i="35"/>
  <c r="P277" i="35"/>
  <c r="D278" i="35"/>
  <c r="E278" i="35"/>
  <c r="I278" i="35"/>
  <c r="J278" i="35"/>
  <c r="K278" i="35"/>
  <c r="O278" i="35"/>
  <c r="P278" i="35"/>
  <c r="D279" i="35"/>
  <c r="E279" i="35"/>
  <c r="I279" i="35"/>
  <c r="J279" i="35"/>
  <c r="K279" i="35"/>
  <c r="O279" i="35"/>
  <c r="P279" i="35"/>
  <c r="D280" i="35"/>
  <c r="E280" i="35"/>
  <c r="I280" i="35"/>
  <c r="J280" i="35"/>
  <c r="K280" i="35"/>
  <c r="O280" i="35"/>
  <c r="P280" i="35"/>
  <c r="D281" i="35"/>
  <c r="E281" i="35"/>
  <c r="I281" i="35"/>
  <c r="J281" i="35"/>
  <c r="K281" i="35"/>
  <c r="O281" i="35"/>
  <c r="P281" i="35"/>
  <c r="D282" i="35"/>
  <c r="E282" i="35"/>
  <c r="I282" i="35"/>
  <c r="J282" i="35"/>
  <c r="K282" i="35"/>
  <c r="O282" i="35"/>
  <c r="P282" i="35"/>
  <c r="D283" i="35"/>
  <c r="E283" i="35"/>
  <c r="I283" i="35"/>
  <c r="J283" i="35"/>
  <c r="K283" i="35"/>
  <c r="O283" i="35"/>
  <c r="P283" i="35"/>
  <c r="D284" i="35"/>
  <c r="E284" i="35"/>
  <c r="I284" i="35"/>
  <c r="J284" i="35"/>
  <c r="K284" i="35"/>
  <c r="O284" i="35"/>
  <c r="P284" i="35"/>
  <c r="D285" i="35"/>
  <c r="E285" i="35"/>
  <c r="I285" i="35"/>
  <c r="J285" i="35"/>
  <c r="K285" i="35"/>
  <c r="O285" i="35"/>
  <c r="P285" i="35"/>
  <c r="D286" i="35"/>
  <c r="E286" i="35"/>
  <c r="I286" i="35"/>
  <c r="J286" i="35"/>
  <c r="K286" i="35"/>
  <c r="O286" i="35"/>
  <c r="P286" i="35"/>
  <c r="D287" i="35"/>
  <c r="E287" i="35"/>
  <c r="I287" i="35"/>
  <c r="J287" i="35"/>
  <c r="K287" i="35"/>
  <c r="O287" i="35"/>
  <c r="P287" i="35"/>
  <c r="D288" i="35"/>
  <c r="E288" i="35"/>
  <c r="I288" i="35"/>
  <c r="J288" i="35"/>
  <c r="K288" i="35"/>
  <c r="O288" i="35"/>
  <c r="P288" i="35"/>
  <c r="D289" i="35"/>
  <c r="E289" i="35"/>
  <c r="I289" i="35"/>
  <c r="J289" i="35"/>
  <c r="K289" i="35"/>
  <c r="O289" i="35"/>
  <c r="P289" i="35"/>
  <c r="D290" i="35"/>
  <c r="E290" i="35"/>
  <c r="I290" i="35"/>
  <c r="J290" i="35"/>
  <c r="K290" i="35"/>
  <c r="O290" i="35"/>
  <c r="P290" i="35"/>
  <c r="D291" i="35"/>
  <c r="E291" i="35"/>
  <c r="I291" i="35"/>
  <c r="J291" i="35"/>
  <c r="K291" i="35"/>
  <c r="O291" i="35"/>
  <c r="P291" i="35"/>
  <c r="D292" i="35"/>
  <c r="E292" i="35"/>
  <c r="I292" i="35"/>
  <c r="J292" i="35"/>
  <c r="K292" i="35"/>
  <c r="O292" i="35"/>
  <c r="P292" i="35"/>
  <c r="D293" i="35"/>
  <c r="E293" i="35"/>
  <c r="I293" i="35"/>
  <c r="J293" i="35"/>
  <c r="K293" i="35"/>
  <c r="O293" i="35"/>
  <c r="P293" i="35"/>
  <c r="D294" i="35"/>
  <c r="E294" i="35"/>
  <c r="I294" i="35"/>
  <c r="J294" i="35"/>
  <c r="K294" i="35"/>
  <c r="O294" i="35"/>
  <c r="P294" i="35"/>
  <c r="D295" i="35"/>
  <c r="E295" i="35"/>
  <c r="I295" i="35"/>
  <c r="J295" i="35"/>
  <c r="K295" i="35"/>
  <c r="O295" i="35"/>
  <c r="P295" i="35"/>
  <c r="D296" i="35"/>
  <c r="E296" i="35"/>
  <c r="I296" i="35"/>
  <c r="J296" i="35"/>
  <c r="K296" i="35"/>
  <c r="O296" i="35"/>
  <c r="P296" i="35"/>
  <c r="D297" i="35"/>
  <c r="E297" i="35"/>
  <c r="I297" i="35"/>
  <c r="J297" i="35"/>
  <c r="K297" i="35"/>
  <c r="O297" i="35"/>
  <c r="P297" i="35"/>
  <c r="D298" i="35"/>
  <c r="E298" i="35"/>
  <c r="I298" i="35"/>
  <c r="J298" i="35"/>
  <c r="K298" i="35"/>
  <c r="O298" i="35"/>
  <c r="P298" i="35"/>
  <c r="D299" i="35"/>
  <c r="E299" i="35"/>
  <c r="I299" i="35"/>
  <c r="J299" i="35"/>
  <c r="K299" i="35"/>
  <c r="O299" i="35"/>
  <c r="P299" i="35"/>
  <c r="D300" i="35"/>
  <c r="E300" i="35"/>
  <c r="I300" i="35"/>
  <c r="J300" i="35"/>
  <c r="K300" i="35"/>
  <c r="O300" i="35"/>
  <c r="P300" i="35"/>
  <c r="D301" i="35"/>
  <c r="E301" i="35"/>
  <c r="I301" i="35"/>
  <c r="J301" i="35"/>
  <c r="K301" i="35"/>
  <c r="O301" i="35"/>
  <c r="P301" i="35"/>
  <c r="D302" i="35"/>
  <c r="E302" i="35"/>
  <c r="I302" i="35"/>
  <c r="J302" i="35"/>
  <c r="K302" i="35"/>
  <c r="O302" i="35"/>
  <c r="P302" i="35"/>
  <c r="D303" i="35"/>
  <c r="E303" i="35"/>
  <c r="I303" i="35"/>
  <c r="J303" i="35"/>
  <c r="K303" i="35"/>
  <c r="O303" i="35"/>
  <c r="P303" i="35"/>
  <c r="D304" i="35"/>
  <c r="E304" i="35"/>
  <c r="I304" i="35"/>
  <c r="J304" i="35"/>
  <c r="K304" i="35"/>
  <c r="O304" i="35"/>
  <c r="P304" i="35"/>
  <c r="D305" i="35"/>
  <c r="E305" i="35"/>
  <c r="I305" i="35"/>
  <c r="J305" i="35"/>
  <c r="K305" i="35"/>
  <c r="O305" i="35"/>
  <c r="P305" i="35"/>
  <c r="D306" i="35"/>
  <c r="E306" i="35"/>
  <c r="I306" i="35"/>
  <c r="J306" i="35"/>
  <c r="K306" i="35"/>
  <c r="O306" i="35"/>
  <c r="P306" i="35"/>
  <c r="D307" i="35"/>
  <c r="E307" i="35"/>
  <c r="I307" i="35"/>
  <c r="J307" i="35"/>
  <c r="K307" i="35"/>
  <c r="O307" i="35"/>
  <c r="P307" i="35"/>
  <c r="D308" i="35"/>
  <c r="E308" i="35"/>
  <c r="I308" i="35"/>
  <c r="J308" i="35"/>
  <c r="K308" i="35"/>
  <c r="O308" i="35"/>
  <c r="P308" i="35"/>
  <c r="D309" i="35"/>
  <c r="E309" i="35"/>
  <c r="I309" i="35"/>
  <c r="J309" i="35"/>
  <c r="K309" i="35"/>
  <c r="O309" i="35"/>
  <c r="P309" i="35"/>
  <c r="D310" i="35"/>
  <c r="E310" i="35"/>
  <c r="I310" i="35"/>
  <c r="J310" i="35"/>
  <c r="K310" i="35"/>
  <c r="O310" i="35"/>
  <c r="P310" i="35"/>
  <c r="D311" i="35"/>
  <c r="E311" i="35"/>
  <c r="I311" i="35"/>
  <c r="J311" i="35"/>
  <c r="K311" i="35"/>
  <c r="O311" i="35"/>
  <c r="P311" i="35"/>
  <c r="D312" i="35"/>
  <c r="E312" i="35"/>
  <c r="I312" i="35"/>
  <c r="J312" i="35"/>
  <c r="K312" i="35"/>
  <c r="O312" i="35"/>
  <c r="P312" i="35"/>
  <c r="D313" i="35"/>
  <c r="E313" i="35"/>
  <c r="I313" i="35"/>
  <c r="J313" i="35"/>
  <c r="K313" i="35"/>
  <c r="O313" i="35"/>
  <c r="P313" i="35"/>
  <c r="D314" i="35"/>
  <c r="E314" i="35"/>
  <c r="I314" i="35"/>
  <c r="J314" i="35"/>
  <c r="K314" i="35"/>
  <c r="O314" i="35"/>
  <c r="P314" i="35"/>
  <c r="D315" i="35"/>
  <c r="E315" i="35"/>
  <c r="I315" i="35"/>
  <c r="J315" i="35"/>
  <c r="K315" i="35"/>
  <c r="O315" i="35"/>
  <c r="P315" i="35"/>
  <c r="D316" i="35"/>
  <c r="E316" i="35"/>
  <c r="I316" i="35"/>
  <c r="J316" i="35"/>
  <c r="K316" i="35"/>
  <c r="O316" i="35"/>
  <c r="P316" i="35"/>
  <c r="D317" i="35"/>
  <c r="E317" i="35"/>
  <c r="I317" i="35"/>
  <c r="J317" i="35"/>
  <c r="K317" i="35"/>
  <c r="O317" i="35"/>
  <c r="P317" i="35"/>
  <c r="D318" i="35"/>
  <c r="E318" i="35"/>
  <c r="I318" i="35"/>
  <c r="J318" i="35"/>
  <c r="K318" i="35"/>
  <c r="O318" i="35"/>
  <c r="P318" i="35"/>
  <c r="D319" i="35"/>
  <c r="E319" i="35"/>
  <c r="I319" i="35"/>
  <c r="J319" i="35"/>
  <c r="K319" i="35"/>
  <c r="O319" i="35"/>
  <c r="P319" i="35"/>
  <c r="D320" i="35"/>
  <c r="E320" i="35"/>
  <c r="I320" i="35"/>
  <c r="J320" i="35"/>
  <c r="K320" i="35"/>
  <c r="O320" i="35"/>
  <c r="P320" i="35"/>
  <c r="D321" i="35"/>
  <c r="E321" i="35"/>
  <c r="I321" i="35"/>
  <c r="J321" i="35"/>
  <c r="K321" i="35"/>
  <c r="O321" i="35"/>
  <c r="P321" i="35"/>
  <c r="D322" i="35"/>
  <c r="E322" i="35"/>
  <c r="I322" i="35"/>
  <c r="J322" i="35"/>
  <c r="K322" i="35"/>
  <c r="O322" i="35"/>
  <c r="P322" i="35"/>
  <c r="D323" i="35"/>
  <c r="E323" i="35"/>
  <c r="I323" i="35"/>
  <c r="J323" i="35"/>
  <c r="K323" i="35"/>
  <c r="O323" i="35"/>
  <c r="P323" i="35"/>
  <c r="D324" i="35"/>
  <c r="E324" i="35"/>
  <c r="I324" i="35"/>
  <c r="J324" i="35"/>
  <c r="K324" i="35"/>
  <c r="O324" i="35"/>
  <c r="P324" i="35"/>
  <c r="D325" i="35"/>
  <c r="E325" i="35"/>
  <c r="I325" i="35"/>
  <c r="J325" i="35"/>
  <c r="K325" i="35"/>
  <c r="O325" i="35"/>
  <c r="P325" i="35"/>
  <c r="D326" i="35"/>
  <c r="E326" i="35"/>
  <c r="I326" i="35"/>
  <c r="J326" i="35"/>
  <c r="K326" i="35"/>
  <c r="O326" i="35"/>
  <c r="P326" i="35"/>
  <c r="D327" i="35"/>
  <c r="E327" i="35"/>
  <c r="I327" i="35"/>
  <c r="J327" i="35"/>
  <c r="K327" i="35"/>
  <c r="O327" i="35"/>
  <c r="P327" i="35"/>
  <c r="D328" i="35"/>
  <c r="E328" i="35"/>
  <c r="I328" i="35"/>
  <c r="J328" i="35"/>
  <c r="K328" i="35"/>
  <c r="O328" i="35"/>
  <c r="P328" i="35"/>
  <c r="D329" i="35"/>
  <c r="E329" i="35"/>
  <c r="I329" i="35"/>
  <c r="J329" i="35"/>
  <c r="K329" i="35"/>
  <c r="O329" i="35"/>
  <c r="P329" i="35"/>
  <c r="D330" i="35"/>
  <c r="E330" i="35"/>
  <c r="I330" i="35"/>
  <c r="J330" i="35"/>
  <c r="K330" i="35"/>
  <c r="O330" i="35"/>
  <c r="P330" i="35"/>
  <c r="D331" i="35"/>
  <c r="E331" i="35"/>
  <c r="I331" i="35"/>
  <c r="J331" i="35"/>
  <c r="K331" i="35"/>
  <c r="O331" i="35"/>
  <c r="P331" i="35"/>
  <c r="D332" i="35"/>
  <c r="E332" i="35"/>
  <c r="I332" i="35"/>
  <c r="J332" i="35"/>
  <c r="K332" i="35"/>
  <c r="O332" i="35"/>
  <c r="P332" i="35"/>
  <c r="D333" i="35"/>
  <c r="E333" i="35"/>
  <c r="I333" i="35"/>
  <c r="J333" i="35"/>
  <c r="K333" i="35"/>
  <c r="O333" i="35"/>
  <c r="P333" i="35"/>
  <c r="D334" i="35"/>
  <c r="E334" i="35"/>
  <c r="I334" i="35"/>
  <c r="J334" i="35"/>
  <c r="K334" i="35"/>
  <c r="O334" i="35"/>
  <c r="P334" i="35"/>
  <c r="D335" i="35"/>
  <c r="E335" i="35"/>
  <c r="I335" i="35"/>
  <c r="J335" i="35"/>
  <c r="K335" i="35"/>
  <c r="O335" i="35"/>
  <c r="P335" i="35"/>
  <c r="D336" i="35"/>
  <c r="E336" i="35"/>
  <c r="I336" i="35"/>
  <c r="J336" i="35"/>
  <c r="K336" i="35"/>
  <c r="O336" i="35"/>
  <c r="P336" i="35"/>
  <c r="D337" i="35"/>
  <c r="E337" i="35"/>
  <c r="I337" i="35"/>
  <c r="J337" i="35"/>
  <c r="K337" i="35"/>
  <c r="O337" i="35"/>
  <c r="P337" i="35"/>
  <c r="D338" i="35"/>
  <c r="E338" i="35"/>
  <c r="I338" i="35"/>
  <c r="J338" i="35"/>
  <c r="K338" i="35"/>
  <c r="O338" i="35"/>
  <c r="P338" i="35"/>
  <c r="D339" i="35"/>
  <c r="E339" i="35"/>
  <c r="I339" i="35"/>
  <c r="J339" i="35"/>
  <c r="K339" i="35"/>
  <c r="O339" i="35"/>
  <c r="P339" i="35"/>
  <c r="D340" i="35"/>
  <c r="E340" i="35"/>
  <c r="I340" i="35"/>
  <c r="J340" i="35"/>
  <c r="K340" i="35"/>
  <c r="O340" i="35"/>
  <c r="P340" i="35"/>
  <c r="D341" i="35"/>
  <c r="E341" i="35"/>
  <c r="I341" i="35"/>
  <c r="J341" i="35"/>
  <c r="K341" i="35"/>
  <c r="O341" i="35"/>
  <c r="P341" i="35"/>
  <c r="D342" i="35"/>
  <c r="E342" i="35"/>
  <c r="I342" i="35"/>
  <c r="J342" i="35"/>
  <c r="K342" i="35"/>
  <c r="O342" i="35"/>
  <c r="P342" i="35"/>
  <c r="D343" i="35"/>
  <c r="E343" i="35"/>
  <c r="I343" i="35"/>
  <c r="J343" i="35"/>
  <c r="K343" i="35"/>
  <c r="O343" i="35"/>
  <c r="P343" i="35"/>
  <c r="D344" i="35"/>
  <c r="E344" i="35"/>
  <c r="I344" i="35"/>
  <c r="J344" i="35"/>
  <c r="K344" i="35"/>
  <c r="O344" i="35"/>
  <c r="P344" i="35"/>
  <c r="D345" i="35"/>
  <c r="E345" i="35"/>
  <c r="I345" i="35"/>
  <c r="J345" i="35"/>
  <c r="K345" i="35"/>
  <c r="O345" i="35"/>
  <c r="P345" i="35"/>
  <c r="D346" i="35"/>
  <c r="E346" i="35"/>
  <c r="I346" i="35"/>
  <c r="J346" i="35"/>
  <c r="K346" i="35"/>
  <c r="O346" i="35"/>
  <c r="P346" i="35"/>
  <c r="D347" i="35"/>
  <c r="E347" i="35"/>
  <c r="I347" i="35"/>
  <c r="J347" i="35"/>
  <c r="K347" i="35"/>
  <c r="O347" i="35"/>
  <c r="P347" i="35"/>
  <c r="D348" i="35"/>
  <c r="E348" i="35"/>
  <c r="I348" i="35"/>
  <c r="J348" i="35"/>
  <c r="K348" i="35"/>
  <c r="O348" i="35"/>
  <c r="P348" i="35"/>
  <c r="D349" i="35"/>
  <c r="E349" i="35"/>
  <c r="I349" i="35"/>
  <c r="J349" i="35"/>
  <c r="K349" i="35"/>
  <c r="O349" i="35"/>
  <c r="P349" i="35"/>
  <c r="D350" i="35"/>
  <c r="E350" i="35"/>
  <c r="I350" i="35"/>
  <c r="J350" i="35"/>
  <c r="K350" i="35"/>
  <c r="O350" i="35"/>
  <c r="P350" i="35"/>
  <c r="D351" i="35"/>
  <c r="E351" i="35"/>
  <c r="I351" i="35"/>
  <c r="J351" i="35"/>
  <c r="K351" i="35"/>
  <c r="O351" i="35"/>
  <c r="P351" i="35"/>
  <c r="D352" i="35"/>
  <c r="E352" i="35"/>
  <c r="I352" i="35"/>
  <c r="J352" i="35"/>
  <c r="K352" i="35"/>
  <c r="O352" i="35"/>
  <c r="P352" i="35"/>
  <c r="D353" i="35"/>
  <c r="E353" i="35"/>
  <c r="I353" i="35"/>
  <c r="J353" i="35"/>
  <c r="K353" i="35"/>
  <c r="O353" i="35"/>
  <c r="P353" i="35"/>
  <c r="D354" i="35"/>
  <c r="E354" i="35"/>
  <c r="I354" i="35"/>
  <c r="J354" i="35"/>
  <c r="K354" i="35"/>
  <c r="O354" i="35"/>
  <c r="P354" i="35"/>
  <c r="D355" i="35"/>
  <c r="E355" i="35"/>
  <c r="I355" i="35"/>
  <c r="J355" i="35"/>
  <c r="K355" i="35"/>
  <c r="O355" i="35"/>
  <c r="P355" i="35"/>
  <c r="D356" i="35"/>
  <c r="E356" i="35"/>
  <c r="I356" i="35"/>
  <c r="J356" i="35"/>
  <c r="K356" i="35"/>
  <c r="O356" i="35"/>
  <c r="P356" i="35"/>
  <c r="D357" i="35"/>
  <c r="E357" i="35"/>
  <c r="I357" i="35"/>
  <c r="J357" i="35"/>
  <c r="K357" i="35"/>
  <c r="O357" i="35"/>
  <c r="P357" i="35"/>
  <c r="D358" i="35"/>
  <c r="E358" i="35"/>
  <c r="I358" i="35"/>
  <c r="J358" i="35"/>
  <c r="K358" i="35"/>
  <c r="O358" i="35"/>
  <c r="P358" i="35"/>
  <c r="D359" i="35"/>
  <c r="E359" i="35"/>
  <c r="I359" i="35"/>
  <c r="J359" i="35"/>
  <c r="K359" i="35"/>
  <c r="O359" i="35"/>
  <c r="P359" i="35"/>
  <c r="D360" i="35"/>
  <c r="E360" i="35"/>
  <c r="I360" i="35"/>
  <c r="J360" i="35"/>
  <c r="K360" i="35"/>
  <c r="O360" i="35"/>
  <c r="P360" i="35"/>
  <c r="D361" i="35"/>
  <c r="E361" i="35"/>
  <c r="I361" i="35"/>
  <c r="J361" i="35"/>
  <c r="K361" i="35"/>
  <c r="O361" i="35"/>
  <c r="P361" i="35"/>
  <c r="D362" i="35"/>
  <c r="E362" i="35"/>
  <c r="I362" i="35"/>
  <c r="J362" i="35"/>
  <c r="K362" i="35"/>
  <c r="O362" i="35"/>
  <c r="P362" i="35"/>
  <c r="D363" i="35"/>
  <c r="E363" i="35"/>
  <c r="I363" i="35"/>
  <c r="J363" i="35"/>
  <c r="K363" i="35"/>
  <c r="O363" i="35"/>
  <c r="P363" i="35"/>
  <c r="D364" i="35"/>
  <c r="E364" i="35"/>
  <c r="I364" i="35"/>
  <c r="J364" i="35"/>
  <c r="K364" i="35"/>
  <c r="O364" i="35"/>
  <c r="P364" i="35"/>
  <c r="D365" i="35"/>
  <c r="E365" i="35"/>
  <c r="I365" i="35"/>
  <c r="J365" i="35"/>
  <c r="K365" i="35"/>
  <c r="O365" i="35"/>
  <c r="P365" i="35"/>
  <c r="D366" i="35"/>
  <c r="E366" i="35"/>
  <c r="I366" i="35"/>
  <c r="J366" i="35"/>
  <c r="K366" i="35"/>
  <c r="O366" i="35"/>
  <c r="P366" i="35"/>
  <c r="D367" i="35"/>
  <c r="E367" i="35"/>
  <c r="I367" i="35"/>
  <c r="J367" i="35"/>
  <c r="K367" i="35"/>
  <c r="O367" i="35"/>
  <c r="P367" i="35"/>
  <c r="D368" i="35"/>
  <c r="E368" i="35"/>
  <c r="I368" i="35"/>
  <c r="J368" i="35"/>
  <c r="K368" i="35"/>
  <c r="O368" i="35"/>
  <c r="P368" i="35"/>
  <c r="D369" i="35"/>
  <c r="E369" i="35"/>
  <c r="I369" i="35"/>
  <c r="J369" i="35"/>
  <c r="K369" i="35"/>
  <c r="O369" i="35"/>
  <c r="P369" i="35"/>
  <c r="D370" i="35"/>
  <c r="E370" i="35"/>
  <c r="I370" i="35"/>
  <c r="J370" i="35"/>
  <c r="K370" i="35"/>
  <c r="O370" i="35"/>
  <c r="P370" i="35"/>
  <c r="D371" i="35"/>
  <c r="E371" i="35"/>
  <c r="I371" i="35"/>
  <c r="J371" i="35"/>
  <c r="K371" i="35"/>
  <c r="O371" i="35"/>
  <c r="P371" i="35"/>
  <c r="D372" i="35"/>
  <c r="E372" i="35"/>
  <c r="I372" i="35"/>
  <c r="J372" i="35"/>
  <c r="K372" i="35"/>
  <c r="O372" i="35"/>
  <c r="P372" i="35"/>
  <c r="D373" i="35"/>
  <c r="E373" i="35"/>
  <c r="I373" i="35"/>
  <c r="J373" i="35"/>
  <c r="K373" i="35"/>
  <c r="O373" i="35"/>
  <c r="P373" i="35"/>
  <c r="D374" i="35"/>
  <c r="E374" i="35"/>
  <c r="I374" i="35"/>
  <c r="J374" i="35"/>
  <c r="K374" i="35"/>
  <c r="O374" i="35"/>
  <c r="P374" i="35"/>
  <c r="D375" i="35"/>
  <c r="E375" i="35"/>
  <c r="I375" i="35"/>
  <c r="J375" i="35"/>
  <c r="K375" i="35"/>
  <c r="O375" i="35"/>
  <c r="P375" i="35"/>
  <c r="D376" i="35"/>
  <c r="E376" i="35"/>
  <c r="I376" i="35"/>
  <c r="J376" i="35"/>
  <c r="K376" i="35"/>
  <c r="O376" i="35"/>
  <c r="P376" i="35"/>
  <c r="D377" i="35"/>
  <c r="E377" i="35"/>
  <c r="I377" i="35"/>
  <c r="J377" i="35"/>
  <c r="K377" i="35"/>
  <c r="O377" i="35"/>
  <c r="P377" i="35"/>
  <c r="D378" i="35"/>
  <c r="E378" i="35"/>
  <c r="I378" i="35"/>
  <c r="J378" i="35"/>
  <c r="K378" i="35"/>
  <c r="O378" i="35"/>
  <c r="P378" i="35"/>
  <c r="D379" i="35"/>
  <c r="E379" i="35"/>
  <c r="I379" i="35"/>
  <c r="J379" i="35"/>
  <c r="K379" i="35"/>
  <c r="O379" i="35"/>
  <c r="P379" i="35"/>
  <c r="D380" i="35"/>
  <c r="E380" i="35"/>
  <c r="I380" i="35"/>
  <c r="J380" i="35"/>
  <c r="K380" i="35"/>
  <c r="O380" i="35"/>
  <c r="P380" i="35"/>
  <c r="D381" i="35"/>
  <c r="E381" i="35"/>
  <c r="I381" i="35"/>
  <c r="J381" i="35"/>
  <c r="K381" i="35"/>
  <c r="O381" i="35"/>
  <c r="P381" i="35"/>
  <c r="D382" i="35"/>
  <c r="E382" i="35"/>
  <c r="I382" i="35"/>
  <c r="J382" i="35"/>
  <c r="K382" i="35"/>
  <c r="O382" i="35"/>
  <c r="P382" i="35"/>
  <c r="D383" i="35"/>
  <c r="E383" i="35"/>
  <c r="I383" i="35"/>
  <c r="J383" i="35"/>
  <c r="K383" i="35"/>
  <c r="O383" i="35"/>
  <c r="P383" i="35"/>
  <c r="D384" i="35"/>
  <c r="E384" i="35"/>
  <c r="I384" i="35"/>
  <c r="J384" i="35"/>
  <c r="K384" i="35"/>
  <c r="O384" i="35"/>
  <c r="P384" i="35"/>
  <c r="D385" i="35"/>
  <c r="E385" i="35"/>
  <c r="I385" i="35"/>
  <c r="J385" i="35"/>
  <c r="K385" i="35"/>
  <c r="O385" i="35"/>
  <c r="P385" i="35"/>
  <c r="D386" i="35"/>
  <c r="E386" i="35"/>
  <c r="I386" i="35"/>
  <c r="J386" i="35"/>
  <c r="K386" i="35"/>
  <c r="O386" i="35"/>
  <c r="P386" i="35"/>
  <c r="D387" i="35"/>
  <c r="E387" i="35"/>
  <c r="I387" i="35"/>
  <c r="J387" i="35"/>
  <c r="K387" i="35"/>
  <c r="O387" i="35"/>
  <c r="P387" i="35"/>
  <c r="D388" i="35"/>
  <c r="E388" i="35"/>
  <c r="I388" i="35"/>
  <c r="J388" i="35"/>
  <c r="K388" i="35"/>
  <c r="O388" i="35"/>
  <c r="P388" i="35"/>
  <c r="D389" i="35"/>
  <c r="E389" i="35"/>
  <c r="I389" i="35"/>
  <c r="J389" i="35"/>
  <c r="K389" i="35"/>
  <c r="O389" i="35"/>
  <c r="P389" i="35"/>
  <c r="D390" i="35"/>
  <c r="E390" i="35"/>
  <c r="I390" i="35"/>
  <c r="J390" i="35"/>
  <c r="K390" i="35"/>
  <c r="O390" i="35"/>
  <c r="P390" i="35"/>
  <c r="D391" i="35"/>
  <c r="E391" i="35"/>
  <c r="I391" i="35"/>
  <c r="J391" i="35"/>
  <c r="K391" i="35"/>
  <c r="O391" i="35"/>
  <c r="P391" i="35"/>
  <c r="D392" i="35"/>
  <c r="E392" i="35"/>
  <c r="I392" i="35"/>
  <c r="J392" i="35"/>
  <c r="K392" i="35"/>
  <c r="O392" i="35"/>
  <c r="P392" i="35"/>
  <c r="D393" i="35"/>
  <c r="E393" i="35"/>
  <c r="I393" i="35"/>
  <c r="J393" i="35"/>
  <c r="K393" i="35"/>
  <c r="O393" i="35"/>
  <c r="P393" i="35"/>
  <c r="D394" i="35"/>
  <c r="E394" i="35"/>
  <c r="I394" i="35"/>
  <c r="J394" i="35"/>
  <c r="K394" i="35"/>
  <c r="O394" i="35"/>
  <c r="P394" i="35"/>
  <c r="D395" i="35"/>
  <c r="E395" i="35"/>
  <c r="I395" i="35"/>
  <c r="J395" i="35"/>
  <c r="K395" i="35"/>
  <c r="O395" i="35"/>
  <c r="P395" i="35"/>
  <c r="D396" i="35"/>
  <c r="E396" i="35"/>
  <c r="I396" i="35"/>
  <c r="J396" i="35"/>
  <c r="K396" i="35"/>
  <c r="O396" i="35"/>
  <c r="P396" i="35"/>
  <c r="D397" i="35"/>
  <c r="E397" i="35"/>
  <c r="I397" i="35"/>
  <c r="J397" i="35"/>
  <c r="K397" i="35"/>
  <c r="O397" i="35"/>
  <c r="P397" i="35"/>
  <c r="D398" i="35"/>
  <c r="E398" i="35"/>
  <c r="I398" i="35"/>
  <c r="J398" i="35"/>
  <c r="K398" i="35"/>
  <c r="O398" i="35"/>
  <c r="P398" i="35"/>
  <c r="D399" i="35"/>
  <c r="E399" i="35"/>
  <c r="I399" i="35"/>
  <c r="J399" i="35"/>
  <c r="K399" i="35"/>
  <c r="O399" i="35"/>
  <c r="P399" i="35"/>
  <c r="D400" i="35"/>
  <c r="E400" i="35"/>
  <c r="I400" i="35"/>
  <c r="J400" i="35"/>
  <c r="K400" i="35"/>
  <c r="O400" i="35"/>
  <c r="P400" i="35"/>
  <c r="D401" i="35"/>
  <c r="E401" i="35"/>
  <c r="I401" i="35"/>
  <c r="J401" i="35"/>
  <c r="K401" i="35"/>
  <c r="O401" i="35"/>
  <c r="P401" i="35"/>
  <c r="D402" i="35"/>
  <c r="E402" i="35"/>
  <c r="I402" i="35"/>
  <c r="J402" i="35"/>
  <c r="K402" i="35"/>
  <c r="O402" i="35"/>
  <c r="P402" i="35"/>
  <c r="D403" i="35"/>
  <c r="E403" i="35"/>
  <c r="I403" i="35"/>
  <c r="J403" i="35"/>
  <c r="K403" i="35"/>
  <c r="O403" i="35"/>
  <c r="P403" i="35"/>
  <c r="D404" i="35"/>
  <c r="E404" i="35"/>
  <c r="I404" i="35"/>
  <c r="J404" i="35"/>
  <c r="K404" i="35"/>
  <c r="O404" i="35"/>
  <c r="P404" i="35"/>
  <c r="D405" i="35"/>
  <c r="E405" i="35"/>
  <c r="I405" i="35"/>
  <c r="J405" i="35"/>
  <c r="K405" i="35"/>
  <c r="O405" i="35"/>
  <c r="P405" i="35"/>
  <c r="D406" i="35"/>
  <c r="E406" i="35"/>
  <c r="I406" i="35"/>
  <c r="J406" i="35"/>
  <c r="K406" i="35"/>
  <c r="O406" i="35"/>
  <c r="P406" i="35"/>
  <c r="D407" i="35"/>
  <c r="E407" i="35"/>
  <c r="I407" i="35"/>
  <c r="J407" i="35"/>
  <c r="K407" i="35"/>
  <c r="O407" i="35"/>
  <c r="P407" i="35"/>
  <c r="D408" i="35"/>
  <c r="E408" i="35"/>
  <c r="I408" i="35"/>
  <c r="J408" i="35"/>
  <c r="K408" i="35"/>
  <c r="O408" i="35"/>
  <c r="P408" i="35"/>
  <c r="D409" i="35"/>
  <c r="E409" i="35"/>
  <c r="I409" i="35"/>
  <c r="J409" i="35"/>
  <c r="K409" i="35"/>
  <c r="O409" i="35"/>
  <c r="P409" i="35"/>
  <c r="D410" i="35"/>
  <c r="E410" i="35"/>
  <c r="I410" i="35"/>
  <c r="J410" i="35"/>
  <c r="K410" i="35"/>
  <c r="O410" i="35"/>
  <c r="P410" i="35"/>
  <c r="D411" i="35"/>
  <c r="E411" i="35"/>
  <c r="I411" i="35"/>
  <c r="J411" i="35"/>
  <c r="K411" i="35"/>
  <c r="O411" i="35"/>
  <c r="P411" i="35"/>
  <c r="D412" i="35"/>
  <c r="E412" i="35"/>
  <c r="I412" i="35"/>
  <c r="J412" i="35"/>
  <c r="K412" i="35"/>
  <c r="O412" i="35"/>
  <c r="P412" i="35"/>
  <c r="D413" i="35"/>
  <c r="E413" i="35"/>
  <c r="I413" i="35"/>
  <c r="J413" i="35"/>
  <c r="K413" i="35"/>
  <c r="O413" i="35"/>
  <c r="P413" i="35"/>
  <c r="D414" i="35"/>
  <c r="E414" i="35"/>
  <c r="I414" i="35"/>
  <c r="J414" i="35"/>
  <c r="K414" i="35"/>
  <c r="O414" i="35"/>
  <c r="P414" i="35"/>
  <c r="D415" i="35"/>
  <c r="E415" i="35"/>
  <c r="I415" i="35"/>
  <c r="J415" i="35"/>
  <c r="K415" i="35"/>
  <c r="O415" i="35"/>
  <c r="P415" i="35"/>
  <c r="D416" i="35"/>
  <c r="E416" i="35"/>
  <c r="I416" i="35"/>
  <c r="J416" i="35"/>
  <c r="K416" i="35"/>
  <c r="O416" i="35"/>
  <c r="P416" i="35"/>
  <c r="D417" i="35"/>
  <c r="E417" i="35"/>
  <c r="I417" i="35"/>
  <c r="J417" i="35"/>
  <c r="K417" i="35"/>
  <c r="O417" i="35"/>
  <c r="P417" i="35"/>
  <c r="D418" i="35"/>
  <c r="E418" i="35"/>
  <c r="I418" i="35"/>
  <c r="J418" i="35"/>
  <c r="K418" i="35"/>
  <c r="O418" i="35"/>
  <c r="P418" i="35"/>
  <c r="D419" i="35"/>
  <c r="E419" i="35"/>
  <c r="I419" i="35"/>
  <c r="J419" i="35"/>
  <c r="K419" i="35"/>
  <c r="O419" i="35"/>
  <c r="P419" i="35"/>
  <c r="D420" i="35"/>
  <c r="E420" i="35"/>
  <c r="I420" i="35"/>
  <c r="J420" i="35"/>
  <c r="K420" i="35"/>
  <c r="O420" i="35"/>
  <c r="P420" i="35"/>
  <c r="D421" i="35"/>
  <c r="E421" i="35"/>
  <c r="I421" i="35"/>
  <c r="J421" i="35"/>
  <c r="K421" i="35"/>
  <c r="O421" i="35"/>
  <c r="P421" i="35"/>
  <c r="D422" i="35"/>
  <c r="E422" i="35"/>
  <c r="I422" i="35"/>
  <c r="J422" i="35"/>
  <c r="K422" i="35"/>
  <c r="O422" i="35"/>
  <c r="P422" i="35"/>
  <c r="D423" i="35"/>
  <c r="E423" i="35"/>
  <c r="I423" i="35"/>
  <c r="J423" i="35"/>
  <c r="K423" i="35"/>
  <c r="O423" i="35"/>
  <c r="P423" i="35"/>
  <c r="D424" i="35"/>
  <c r="E424" i="35"/>
  <c r="I424" i="35"/>
  <c r="J424" i="35"/>
  <c r="K424" i="35"/>
  <c r="O424" i="35"/>
  <c r="P424" i="35"/>
  <c r="D425" i="35"/>
  <c r="E425" i="35"/>
  <c r="I425" i="35"/>
  <c r="J425" i="35"/>
  <c r="K425" i="35"/>
  <c r="O425" i="35"/>
  <c r="P425" i="35"/>
  <c r="D426" i="35"/>
  <c r="E426" i="35"/>
  <c r="I426" i="35"/>
  <c r="J426" i="35"/>
  <c r="K426" i="35"/>
  <c r="O426" i="35"/>
  <c r="P426" i="35"/>
  <c r="D427" i="35"/>
  <c r="E427" i="35"/>
  <c r="I427" i="35"/>
  <c r="J427" i="35"/>
  <c r="K427" i="35"/>
  <c r="O427" i="35"/>
  <c r="P427" i="35"/>
  <c r="D428" i="35"/>
  <c r="E428" i="35"/>
  <c r="I428" i="35"/>
  <c r="J428" i="35"/>
  <c r="K428" i="35"/>
  <c r="O428" i="35"/>
  <c r="P428" i="35"/>
  <c r="D429" i="35"/>
  <c r="E429" i="35"/>
  <c r="I429" i="35"/>
  <c r="J429" i="35"/>
  <c r="K429" i="35"/>
  <c r="O429" i="35"/>
  <c r="P429" i="35"/>
  <c r="D430" i="35"/>
  <c r="E430" i="35"/>
  <c r="I430" i="35"/>
  <c r="J430" i="35"/>
  <c r="K430" i="35"/>
  <c r="O430" i="35"/>
  <c r="P430" i="35"/>
  <c r="D431" i="35"/>
  <c r="E431" i="35"/>
  <c r="I431" i="35"/>
  <c r="J431" i="35"/>
  <c r="K431" i="35"/>
  <c r="O431" i="35"/>
  <c r="P431" i="35"/>
  <c r="D432" i="35"/>
  <c r="E432" i="35"/>
  <c r="I432" i="35"/>
  <c r="J432" i="35"/>
  <c r="K432" i="35"/>
  <c r="O432" i="35"/>
  <c r="P432" i="35"/>
  <c r="D433" i="35"/>
  <c r="E433" i="35"/>
  <c r="I433" i="35"/>
  <c r="J433" i="35"/>
  <c r="K433" i="35"/>
  <c r="O433" i="35"/>
  <c r="P433" i="35"/>
  <c r="D434" i="35"/>
  <c r="E434" i="35"/>
  <c r="I434" i="35"/>
  <c r="J434" i="35"/>
  <c r="K434" i="35"/>
  <c r="O434" i="35"/>
  <c r="P434" i="35"/>
  <c r="D435" i="35"/>
  <c r="E435" i="35"/>
  <c r="I435" i="35"/>
  <c r="J435" i="35"/>
  <c r="K435" i="35"/>
  <c r="O435" i="35"/>
  <c r="P435" i="35"/>
  <c r="D436" i="35"/>
  <c r="E436" i="35"/>
  <c r="I436" i="35"/>
  <c r="J436" i="35"/>
  <c r="K436" i="35"/>
  <c r="O436" i="35"/>
  <c r="P436" i="35"/>
  <c r="D437" i="35"/>
  <c r="E437" i="35"/>
  <c r="I437" i="35"/>
  <c r="J437" i="35"/>
  <c r="K437" i="35"/>
  <c r="O437" i="35"/>
  <c r="P437" i="35"/>
  <c r="D438" i="35"/>
  <c r="E438" i="35"/>
  <c r="I438" i="35"/>
  <c r="J438" i="35"/>
  <c r="K438" i="35"/>
  <c r="O438" i="35"/>
  <c r="P438" i="35"/>
  <c r="D439" i="35"/>
  <c r="E439" i="35"/>
  <c r="I439" i="35"/>
  <c r="J439" i="35"/>
  <c r="K439" i="35"/>
  <c r="O439" i="35"/>
  <c r="P439" i="35"/>
  <c r="D440" i="35"/>
  <c r="E440" i="35"/>
  <c r="I440" i="35"/>
  <c r="J440" i="35"/>
  <c r="K440" i="35"/>
  <c r="O440" i="35"/>
  <c r="P440" i="35"/>
  <c r="D441" i="35"/>
  <c r="E441" i="35"/>
  <c r="I441" i="35"/>
  <c r="J441" i="35"/>
  <c r="K441" i="35"/>
  <c r="O441" i="35"/>
  <c r="P441" i="35"/>
  <c r="D442" i="35"/>
  <c r="E442" i="35"/>
  <c r="I442" i="35"/>
  <c r="J442" i="35"/>
  <c r="K442" i="35"/>
  <c r="O442" i="35"/>
  <c r="P442" i="35"/>
  <c r="D443" i="35"/>
  <c r="E443" i="35"/>
  <c r="I443" i="35"/>
  <c r="J443" i="35"/>
  <c r="K443" i="35"/>
  <c r="O443" i="35"/>
  <c r="P443" i="35"/>
  <c r="D444" i="35"/>
  <c r="E444" i="35"/>
  <c r="I444" i="35"/>
  <c r="J444" i="35"/>
  <c r="K444" i="35"/>
  <c r="O444" i="35"/>
  <c r="P444" i="35"/>
  <c r="D445" i="35"/>
  <c r="E445" i="35"/>
  <c r="I445" i="35"/>
  <c r="J445" i="35"/>
  <c r="K445" i="35"/>
  <c r="O445" i="35"/>
  <c r="P445" i="35"/>
  <c r="D446" i="35"/>
  <c r="E446" i="35"/>
  <c r="I446" i="35"/>
  <c r="J446" i="35"/>
  <c r="K446" i="35"/>
  <c r="O446" i="35"/>
  <c r="P446" i="35"/>
  <c r="D447" i="35"/>
  <c r="E447" i="35"/>
  <c r="I447" i="35"/>
  <c r="J447" i="35"/>
  <c r="K447" i="35"/>
  <c r="O447" i="35"/>
  <c r="P447" i="35"/>
  <c r="D448" i="35"/>
  <c r="E448" i="35"/>
  <c r="I448" i="35"/>
  <c r="J448" i="35"/>
  <c r="K448" i="35"/>
  <c r="O448" i="35"/>
  <c r="P448" i="35"/>
  <c r="D449" i="35"/>
  <c r="E449" i="35"/>
  <c r="I449" i="35"/>
  <c r="J449" i="35"/>
  <c r="K449" i="35"/>
  <c r="O449" i="35"/>
  <c r="P449" i="35"/>
  <c r="D450" i="35"/>
  <c r="E450" i="35"/>
  <c r="I450" i="35"/>
  <c r="J450" i="35"/>
  <c r="K450" i="35"/>
  <c r="O450" i="35"/>
  <c r="P450" i="35"/>
  <c r="D451" i="35"/>
  <c r="E451" i="35"/>
  <c r="I451" i="35"/>
  <c r="J451" i="35"/>
  <c r="K451" i="35"/>
  <c r="O451" i="35"/>
  <c r="P451" i="35"/>
  <c r="D452" i="35"/>
  <c r="E452" i="35"/>
  <c r="I452" i="35"/>
  <c r="J452" i="35"/>
  <c r="K452" i="35"/>
  <c r="O452" i="35"/>
  <c r="P452" i="35"/>
  <c r="D453" i="35"/>
  <c r="E453" i="35"/>
  <c r="I453" i="35"/>
  <c r="J453" i="35"/>
  <c r="K453" i="35"/>
  <c r="O453" i="35"/>
  <c r="P453" i="35"/>
  <c r="D454" i="35"/>
  <c r="E454" i="35"/>
  <c r="I454" i="35"/>
  <c r="J454" i="35"/>
  <c r="K454" i="35"/>
  <c r="O454" i="35"/>
  <c r="P454" i="35"/>
  <c r="D455" i="35"/>
  <c r="E455" i="35"/>
  <c r="I455" i="35"/>
  <c r="J455" i="35"/>
  <c r="K455" i="35"/>
  <c r="O455" i="35"/>
  <c r="P455" i="35"/>
  <c r="D456" i="35"/>
  <c r="E456" i="35"/>
  <c r="I456" i="35"/>
  <c r="J456" i="35"/>
  <c r="K456" i="35"/>
  <c r="O456" i="35"/>
  <c r="P456" i="35"/>
  <c r="D457" i="35"/>
  <c r="E457" i="35"/>
  <c r="I457" i="35"/>
  <c r="J457" i="35"/>
  <c r="K457" i="35"/>
  <c r="O457" i="35"/>
  <c r="P457" i="35"/>
  <c r="D458" i="35"/>
  <c r="E458" i="35"/>
  <c r="I458" i="35"/>
  <c r="J458" i="35"/>
  <c r="K458" i="35"/>
  <c r="O458" i="35"/>
  <c r="P458" i="35"/>
  <c r="D459" i="35"/>
  <c r="E459" i="35"/>
  <c r="I459" i="35"/>
  <c r="J459" i="35"/>
  <c r="K459" i="35"/>
  <c r="O459" i="35"/>
  <c r="P459" i="35"/>
  <c r="D460" i="35"/>
  <c r="E460" i="35"/>
  <c r="I460" i="35"/>
  <c r="J460" i="35"/>
  <c r="K460" i="35"/>
  <c r="O460" i="35"/>
  <c r="P460" i="35"/>
  <c r="D461" i="35"/>
  <c r="E461" i="35"/>
  <c r="I461" i="35"/>
  <c r="J461" i="35"/>
  <c r="K461" i="35"/>
  <c r="O461" i="35"/>
  <c r="P461" i="35"/>
  <c r="D462" i="35"/>
  <c r="E462" i="35"/>
  <c r="I462" i="35"/>
  <c r="J462" i="35"/>
  <c r="K462" i="35"/>
  <c r="O462" i="35"/>
  <c r="P462" i="35"/>
  <c r="D463" i="35"/>
  <c r="E463" i="35"/>
  <c r="I463" i="35"/>
  <c r="J463" i="35"/>
  <c r="K463" i="35"/>
  <c r="O463" i="35"/>
  <c r="P463" i="35"/>
  <c r="D464" i="35"/>
  <c r="E464" i="35"/>
  <c r="I464" i="35"/>
  <c r="J464" i="35"/>
  <c r="K464" i="35"/>
  <c r="O464" i="35"/>
  <c r="P464" i="35"/>
  <c r="D465" i="35"/>
  <c r="E465" i="35"/>
  <c r="I465" i="35"/>
  <c r="J465" i="35"/>
  <c r="K465" i="35"/>
  <c r="O465" i="35"/>
  <c r="P465" i="35"/>
  <c r="D466" i="35"/>
  <c r="E466" i="35"/>
  <c r="I466" i="35"/>
  <c r="J466" i="35"/>
  <c r="K466" i="35"/>
  <c r="O466" i="35"/>
  <c r="P466" i="35"/>
  <c r="D467" i="35"/>
  <c r="E467" i="35"/>
  <c r="I467" i="35"/>
  <c r="J467" i="35"/>
  <c r="K467" i="35"/>
  <c r="O467" i="35"/>
  <c r="P467" i="35"/>
  <c r="D468" i="35"/>
  <c r="E468" i="35"/>
  <c r="I468" i="35"/>
  <c r="J468" i="35"/>
  <c r="K468" i="35"/>
  <c r="O468" i="35"/>
  <c r="P468" i="35"/>
  <c r="D469" i="35"/>
  <c r="E469" i="35"/>
  <c r="I469" i="35"/>
  <c r="J469" i="35"/>
  <c r="K469" i="35"/>
  <c r="O469" i="35"/>
  <c r="P469" i="35"/>
  <c r="D470" i="35"/>
  <c r="E470" i="35"/>
  <c r="I470" i="35"/>
  <c r="J470" i="35"/>
  <c r="K470" i="35"/>
  <c r="O470" i="35"/>
  <c r="P470" i="35"/>
  <c r="D471" i="35"/>
  <c r="E471" i="35"/>
  <c r="I471" i="35"/>
  <c r="J471" i="35"/>
  <c r="K471" i="35"/>
  <c r="O471" i="35"/>
  <c r="P471" i="35"/>
  <c r="D472" i="35"/>
  <c r="E472" i="35"/>
  <c r="I472" i="35"/>
  <c r="J472" i="35"/>
  <c r="K472" i="35"/>
  <c r="O472" i="35"/>
  <c r="P472" i="35"/>
  <c r="D473" i="35"/>
  <c r="E473" i="35"/>
  <c r="I473" i="35"/>
  <c r="J473" i="35"/>
  <c r="K473" i="35"/>
  <c r="O473" i="35"/>
  <c r="P473" i="35"/>
  <c r="D474" i="35"/>
  <c r="E474" i="35"/>
  <c r="I474" i="35"/>
  <c r="J474" i="35"/>
  <c r="K474" i="35"/>
  <c r="O474" i="35"/>
  <c r="P474" i="35"/>
  <c r="D475" i="35"/>
  <c r="E475" i="35"/>
  <c r="I475" i="35"/>
  <c r="J475" i="35"/>
  <c r="K475" i="35"/>
  <c r="O475" i="35"/>
  <c r="P475" i="35"/>
  <c r="D476" i="35"/>
  <c r="E476" i="35"/>
  <c r="I476" i="35"/>
  <c r="J476" i="35"/>
  <c r="K476" i="35"/>
  <c r="O476" i="35"/>
  <c r="P476" i="35"/>
  <c r="D477" i="35"/>
  <c r="E477" i="35"/>
  <c r="I477" i="35"/>
  <c r="J477" i="35"/>
  <c r="K477" i="35"/>
  <c r="O477" i="35"/>
  <c r="P477" i="35"/>
  <c r="D478" i="35"/>
  <c r="E478" i="35"/>
  <c r="I478" i="35"/>
  <c r="J478" i="35"/>
  <c r="K478" i="35"/>
  <c r="O478" i="35"/>
  <c r="P478" i="35"/>
  <c r="D479" i="35"/>
  <c r="E479" i="35"/>
  <c r="I479" i="35"/>
  <c r="J479" i="35"/>
  <c r="K479" i="35"/>
  <c r="O479" i="35"/>
  <c r="P479" i="35"/>
  <c r="D480" i="35"/>
  <c r="E480" i="35"/>
  <c r="I480" i="35"/>
  <c r="J480" i="35"/>
  <c r="K480" i="35"/>
  <c r="O480" i="35"/>
  <c r="P480" i="35"/>
  <c r="D481" i="35"/>
  <c r="E481" i="35"/>
  <c r="I481" i="35"/>
  <c r="J481" i="35"/>
  <c r="K481" i="35"/>
  <c r="O481" i="35"/>
  <c r="P481" i="35"/>
  <c r="D482" i="35"/>
  <c r="E482" i="35"/>
  <c r="I482" i="35"/>
  <c r="J482" i="35"/>
  <c r="K482" i="35"/>
  <c r="O482" i="35"/>
  <c r="P482" i="35"/>
  <c r="D483" i="35"/>
  <c r="E483" i="35"/>
  <c r="I483" i="35"/>
  <c r="J483" i="35"/>
  <c r="K483" i="35"/>
  <c r="O483" i="35"/>
  <c r="P483" i="35"/>
  <c r="D484" i="35"/>
  <c r="E484" i="35"/>
  <c r="I484" i="35"/>
  <c r="J484" i="35"/>
  <c r="K484" i="35"/>
  <c r="O484" i="35"/>
  <c r="P484" i="35"/>
  <c r="D485" i="35"/>
  <c r="E485" i="35"/>
  <c r="I485" i="35"/>
  <c r="J485" i="35"/>
  <c r="K485" i="35"/>
  <c r="O485" i="35"/>
  <c r="P485" i="35"/>
  <c r="D486" i="35"/>
  <c r="E486" i="35"/>
  <c r="I486" i="35"/>
  <c r="J486" i="35"/>
  <c r="K486" i="35"/>
  <c r="O486" i="35"/>
  <c r="P486" i="35"/>
  <c r="D487" i="35"/>
  <c r="E487" i="35"/>
  <c r="I487" i="35"/>
  <c r="J487" i="35"/>
  <c r="K487" i="35"/>
  <c r="O487" i="35"/>
  <c r="P487" i="35"/>
  <c r="D488" i="35"/>
  <c r="E488" i="35"/>
  <c r="I488" i="35"/>
  <c r="J488" i="35"/>
  <c r="K488" i="35"/>
  <c r="O488" i="35"/>
  <c r="P488" i="35"/>
  <c r="D489" i="35"/>
  <c r="E489" i="35"/>
  <c r="I489" i="35"/>
  <c r="J489" i="35"/>
  <c r="K489" i="35"/>
  <c r="O489" i="35"/>
  <c r="P489" i="35"/>
  <c r="D490" i="35"/>
  <c r="E490" i="35"/>
  <c r="I490" i="35"/>
  <c r="J490" i="35"/>
  <c r="K490" i="35"/>
  <c r="O490" i="35"/>
  <c r="P490" i="35"/>
  <c r="D491" i="35"/>
  <c r="E491" i="35"/>
  <c r="I491" i="35"/>
  <c r="J491" i="35"/>
  <c r="K491" i="35"/>
  <c r="O491" i="35"/>
  <c r="P491" i="35"/>
  <c r="D492" i="35"/>
  <c r="E492" i="35"/>
  <c r="I492" i="35"/>
  <c r="J492" i="35"/>
  <c r="K492" i="35"/>
  <c r="O492" i="35"/>
  <c r="P492" i="35"/>
  <c r="D493" i="35"/>
  <c r="E493" i="35"/>
  <c r="I493" i="35"/>
  <c r="J493" i="35"/>
  <c r="K493" i="35"/>
  <c r="O493" i="35"/>
  <c r="P493" i="35"/>
  <c r="D494" i="35"/>
  <c r="E494" i="35"/>
  <c r="I494" i="35"/>
  <c r="J494" i="35"/>
  <c r="K494" i="35"/>
  <c r="O494" i="35"/>
  <c r="P494" i="35"/>
  <c r="D495" i="35"/>
  <c r="E495" i="35"/>
  <c r="I495" i="35"/>
  <c r="J495" i="35"/>
  <c r="K495" i="35"/>
  <c r="O495" i="35"/>
  <c r="P495" i="35"/>
  <c r="D496" i="35"/>
  <c r="E496" i="35"/>
  <c r="I496" i="35"/>
  <c r="J496" i="35"/>
  <c r="K496" i="35"/>
  <c r="O496" i="35"/>
  <c r="P496" i="35"/>
  <c r="D497" i="35"/>
  <c r="E497" i="35"/>
  <c r="I497" i="35"/>
  <c r="J497" i="35"/>
  <c r="K497" i="35"/>
  <c r="O497" i="35"/>
  <c r="P497" i="35"/>
  <c r="D498" i="35"/>
  <c r="E498" i="35"/>
  <c r="I498" i="35"/>
  <c r="J498" i="35"/>
  <c r="K498" i="35"/>
  <c r="O498" i="35"/>
  <c r="P498" i="35"/>
  <c r="D499" i="35"/>
  <c r="E499" i="35"/>
  <c r="I499" i="35"/>
  <c r="J499" i="35"/>
  <c r="K499" i="35"/>
  <c r="O499" i="35"/>
  <c r="P499" i="35"/>
  <c r="D500" i="35"/>
  <c r="E500" i="35"/>
  <c r="I500" i="35"/>
  <c r="J500" i="35"/>
  <c r="K500" i="35"/>
  <c r="O500" i="35"/>
  <c r="P500" i="35"/>
  <c r="D501" i="35"/>
  <c r="E501" i="35"/>
  <c r="I501" i="35"/>
  <c r="J501" i="35"/>
  <c r="K501" i="35"/>
  <c r="O501" i="35"/>
  <c r="P501" i="35"/>
  <c r="D502" i="35"/>
  <c r="E502" i="35"/>
  <c r="I502" i="35"/>
  <c r="J502" i="35"/>
  <c r="K502" i="35"/>
  <c r="O502" i="35"/>
  <c r="P502" i="35"/>
  <c r="D503" i="35"/>
  <c r="E503" i="35"/>
  <c r="I503" i="35"/>
  <c r="J503" i="35"/>
  <c r="K503" i="35"/>
  <c r="O503" i="35"/>
  <c r="P503" i="35"/>
  <c r="D504" i="35"/>
  <c r="E504" i="35"/>
  <c r="I504" i="35"/>
  <c r="J504" i="35"/>
  <c r="K504" i="35"/>
  <c r="O504" i="35"/>
  <c r="P504" i="35"/>
  <c r="D505" i="35"/>
  <c r="E505" i="35"/>
  <c r="I505" i="35"/>
  <c r="J505" i="35"/>
  <c r="K505" i="35"/>
  <c r="O505" i="35"/>
  <c r="P505" i="35"/>
  <c r="D506" i="35"/>
  <c r="E506" i="35"/>
  <c r="I506" i="35"/>
  <c r="J506" i="35"/>
  <c r="K506" i="35"/>
  <c r="O506" i="35"/>
  <c r="P506" i="35"/>
  <c r="D507" i="35"/>
  <c r="E507" i="35"/>
  <c r="I507" i="35"/>
  <c r="J507" i="35"/>
  <c r="K507" i="35"/>
  <c r="O507" i="35"/>
  <c r="P507" i="35"/>
  <c r="D508" i="35"/>
  <c r="E508" i="35"/>
  <c r="I508" i="35"/>
  <c r="J508" i="35"/>
  <c r="K508" i="35"/>
  <c r="O508" i="35"/>
  <c r="P508" i="35"/>
  <c r="D509" i="35"/>
  <c r="E509" i="35"/>
  <c r="I509" i="35"/>
  <c r="J509" i="35"/>
  <c r="K509" i="35"/>
  <c r="O509" i="35"/>
  <c r="P509" i="35"/>
  <c r="D510" i="35"/>
  <c r="E510" i="35"/>
  <c r="I510" i="35"/>
  <c r="J510" i="35"/>
  <c r="K510" i="35"/>
  <c r="O510" i="35"/>
  <c r="P510" i="35"/>
  <c r="D511" i="35"/>
  <c r="E511" i="35"/>
  <c r="I511" i="35"/>
  <c r="J511" i="35"/>
  <c r="K511" i="35"/>
  <c r="O511" i="35"/>
  <c r="P511" i="35"/>
  <c r="D512" i="35"/>
  <c r="E512" i="35"/>
  <c r="I512" i="35"/>
  <c r="J512" i="35"/>
  <c r="K512" i="35"/>
  <c r="O512" i="35"/>
  <c r="P512" i="35"/>
  <c r="D513" i="35"/>
  <c r="E513" i="35"/>
  <c r="I513" i="35"/>
  <c r="J513" i="35"/>
  <c r="K513" i="35"/>
  <c r="O513" i="35"/>
  <c r="P513" i="35"/>
  <c r="D514" i="35"/>
  <c r="E514" i="35"/>
  <c r="I514" i="35"/>
  <c r="J514" i="35"/>
  <c r="K514" i="35"/>
  <c r="O514" i="35"/>
  <c r="P514" i="35"/>
  <c r="D515" i="35"/>
  <c r="E515" i="35"/>
  <c r="I515" i="35"/>
  <c r="J515" i="35"/>
  <c r="K515" i="35"/>
  <c r="O515" i="35"/>
  <c r="P515" i="35"/>
  <c r="D516" i="35"/>
  <c r="E516" i="35"/>
  <c r="I516" i="35"/>
  <c r="J516" i="35"/>
  <c r="K516" i="35"/>
  <c r="O516" i="35"/>
  <c r="P516" i="35"/>
  <c r="D517" i="35"/>
  <c r="E517" i="35"/>
  <c r="I517" i="35"/>
  <c r="J517" i="35"/>
  <c r="K517" i="35"/>
  <c r="O517" i="35"/>
  <c r="P517" i="35"/>
  <c r="D518" i="35"/>
  <c r="E518" i="35"/>
  <c r="I518" i="35"/>
  <c r="J518" i="35"/>
  <c r="K518" i="35"/>
  <c r="O518" i="35"/>
  <c r="P518" i="35"/>
  <c r="D519" i="35"/>
  <c r="E519" i="35"/>
  <c r="I519" i="35"/>
  <c r="J519" i="35"/>
  <c r="K519" i="35"/>
  <c r="O519" i="35"/>
  <c r="P519" i="35"/>
  <c r="D520" i="35"/>
  <c r="E520" i="35"/>
  <c r="I520" i="35"/>
  <c r="J520" i="35"/>
  <c r="K520" i="35"/>
  <c r="O520" i="35"/>
  <c r="P520" i="35"/>
  <c r="D521" i="35"/>
  <c r="E521" i="35"/>
  <c r="I521" i="35"/>
  <c r="J521" i="35"/>
  <c r="K521" i="35"/>
  <c r="O521" i="35"/>
  <c r="P521" i="35"/>
  <c r="D522" i="35"/>
  <c r="E522" i="35"/>
  <c r="I522" i="35"/>
  <c r="J522" i="35"/>
  <c r="K522" i="35"/>
  <c r="O522" i="35"/>
  <c r="P522" i="35"/>
  <c r="D523" i="35"/>
  <c r="E523" i="35"/>
  <c r="I523" i="35"/>
  <c r="J523" i="35"/>
  <c r="K523" i="35"/>
  <c r="O523" i="35"/>
  <c r="P523" i="35"/>
  <c r="D524" i="35"/>
  <c r="E524" i="35"/>
  <c r="I524" i="35"/>
  <c r="J524" i="35"/>
  <c r="K524" i="35"/>
  <c r="O524" i="35"/>
  <c r="P524" i="35"/>
  <c r="D525" i="35"/>
  <c r="E525" i="35"/>
  <c r="I525" i="35"/>
  <c r="J525" i="35"/>
  <c r="K525" i="35"/>
  <c r="O525" i="35"/>
  <c r="P525" i="35"/>
  <c r="D526" i="35"/>
  <c r="E526" i="35"/>
  <c r="I526" i="35"/>
  <c r="J526" i="35"/>
  <c r="K526" i="35"/>
  <c r="O526" i="35"/>
  <c r="P526" i="35"/>
  <c r="D527" i="35"/>
  <c r="E527" i="35"/>
  <c r="I527" i="35"/>
  <c r="J527" i="35"/>
  <c r="K527" i="35"/>
  <c r="O527" i="35"/>
  <c r="P527" i="35"/>
  <c r="D528" i="35"/>
  <c r="E528" i="35"/>
  <c r="I528" i="35"/>
  <c r="J528" i="35"/>
  <c r="K528" i="35"/>
  <c r="O528" i="35"/>
  <c r="P528" i="35"/>
  <c r="D529" i="35"/>
  <c r="E529" i="35"/>
  <c r="I529" i="35"/>
  <c r="J529" i="35"/>
  <c r="K529" i="35"/>
  <c r="O529" i="35"/>
  <c r="P529" i="35"/>
  <c r="D530" i="35"/>
  <c r="E530" i="35"/>
  <c r="I530" i="35"/>
  <c r="J530" i="35"/>
  <c r="K530" i="35"/>
  <c r="O530" i="35"/>
  <c r="P530" i="35"/>
  <c r="D531" i="35"/>
  <c r="E531" i="35"/>
  <c r="I531" i="35"/>
  <c r="J531" i="35"/>
  <c r="K531" i="35"/>
  <c r="O531" i="35"/>
  <c r="P531" i="35"/>
  <c r="D532" i="35"/>
  <c r="E532" i="35"/>
  <c r="I532" i="35"/>
  <c r="J532" i="35"/>
  <c r="K532" i="35"/>
  <c r="O532" i="35"/>
  <c r="P532" i="35"/>
  <c r="D533" i="35"/>
  <c r="E533" i="35"/>
  <c r="I533" i="35"/>
  <c r="J533" i="35"/>
  <c r="K533" i="35"/>
  <c r="O533" i="35"/>
  <c r="P533" i="35"/>
  <c r="D534" i="35"/>
  <c r="E534" i="35"/>
  <c r="I534" i="35"/>
  <c r="J534" i="35"/>
  <c r="K534" i="35"/>
  <c r="O534" i="35"/>
  <c r="P534" i="35"/>
  <c r="D535" i="35"/>
  <c r="E535" i="35"/>
  <c r="I535" i="35"/>
  <c r="J535" i="35"/>
  <c r="K535" i="35"/>
  <c r="O535" i="35"/>
  <c r="P535" i="35"/>
  <c r="D536" i="35"/>
  <c r="E536" i="35"/>
  <c r="I536" i="35"/>
  <c r="J536" i="35"/>
  <c r="K536" i="35"/>
  <c r="O536" i="35"/>
  <c r="P536" i="35"/>
  <c r="D537" i="35"/>
  <c r="E537" i="35"/>
  <c r="I537" i="35"/>
  <c r="J537" i="35"/>
  <c r="K537" i="35"/>
  <c r="O537" i="35"/>
  <c r="P537" i="35"/>
  <c r="D538" i="35"/>
  <c r="E538" i="35"/>
  <c r="I538" i="35"/>
  <c r="J538" i="35"/>
  <c r="K538" i="35"/>
  <c r="O538" i="35"/>
  <c r="P538" i="35"/>
  <c r="D539" i="35"/>
  <c r="E539" i="35"/>
  <c r="I539" i="35"/>
  <c r="J539" i="35"/>
  <c r="K539" i="35"/>
  <c r="O539" i="35"/>
  <c r="P539" i="35"/>
  <c r="D540" i="35"/>
  <c r="E540" i="35"/>
  <c r="I540" i="35"/>
  <c r="J540" i="35"/>
  <c r="K540" i="35"/>
  <c r="O540" i="35"/>
  <c r="P540" i="35"/>
  <c r="D541" i="35"/>
  <c r="E541" i="35"/>
  <c r="I541" i="35"/>
  <c r="J541" i="35"/>
  <c r="K541" i="35"/>
  <c r="O541" i="35"/>
  <c r="P541" i="35"/>
  <c r="D542" i="35"/>
  <c r="E542" i="35"/>
  <c r="I542" i="35"/>
  <c r="J542" i="35"/>
  <c r="K542" i="35"/>
  <c r="O542" i="35"/>
  <c r="P542" i="35"/>
  <c r="D543" i="35"/>
  <c r="E543" i="35"/>
  <c r="I543" i="35"/>
  <c r="J543" i="35"/>
  <c r="K543" i="35"/>
  <c r="O543" i="35"/>
  <c r="P543" i="35"/>
  <c r="D544" i="35"/>
  <c r="E544" i="35"/>
  <c r="I544" i="35"/>
  <c r="J544" i="35"/>
  <c r="K544" i="35"/>
  <c r="O544" i="35"/>
  <c r="P544" i="35"/>
  <c r="D545" i="35"/>
  <c r="E545" i="35"/>
  <c r="I545" i="35"/>
  <c r="J545" i="35"/>
  <c r="K545" i="35"/>
  <c r="O545" i="35"/>
  <c r="P545" i="35"/>
  <c r="D546" i="35"/>
  <c r="E546" i="35"/>
  <c r="I546" i="35"/>
  <c r="J546" i="35"/>
  <c r="K546" i="35"/>
  <c r="O546" i="35"/>
  <c r="P546" i="35"/>
  <c r="D547" i="35"/>
  <c r="E547" i="35"/>
  <c r="I547" i="35"/>
  <c r="J547" i="35"/>
  <c r="K547" i="35"/>
  <c r="O547" i="35"/>
  <c r="P547" i="35"/>
  <c r="D548" i="35"/>
  <c r="E548" i="35"/>
  <c r="I548" i="35"/>
  <c r="J548" i="35"/>
  <c r="K548" i="35"/>
  <c r="O548" i="35"/>
  <c r="P548" i="35"/>
  <c r="D549" i="35"/>
  <c r="E549" i="35"/>
  <c r="I549" i="35"/>
  <c r="J549" i="35"/>
  <c r="K549" i="35"/>
  <c r="O549" i="35"/>
  <c r="P549" i="35"/>
  <c r="D550" i="35"/>
  <c r="E550" i="35"/>
  <c r="I550" i="35"/>
  <c r="J550" i="35"/>
  <c r="K550" i="35"/>
  <c r="O550" i="35"/>
  <c r="P550" i="35"/>
  <c r="D551" i="35"/>
  <c r="E551" i="35"/>
  <c r="I551" i="35"/>
  <c r="J551" i="35"/>
  <c r="K551" i="35"/>
  <c r="O551" i="35"/>
  <c r="P551" i="35"/>
  <c r="D552" i="35"/>
  <c r="E552" i="35"/>
  <c r="I552" i="35"/>
  <c r="J552" i="35"/>
  <c r="K552" i="35"/>
  <c r="O552" i="35"/>
  <c r="P552" i="35"/>
  <c r="D553" i="35"/>
  <c r="E553" i="35"/>
  <c r="I553" i="35"/>
  <c r="J553" i="35"/>
  <c r="K553" i="35"/>
  <c r="O553" i="35"/>
  <c r="P553" i="35"/>
  <c r="D554" i="35"/>
  <c r="E554" i="35"/>
  <c r="I554" i="35"/>
  <c r="J554" i="35"/>
  <c r="K554" i="35"/>
  <c r="O554" i="35"/>
  <c r="P554" i="35"/>
  <c r="D555" i="35"/>
  <c r="E555" i="35"/>
  <c r="I555" i="35"/>
  <c r="J555" i="35"/>
  <c r="K555" i="35"/>
  <c r="O555" i="35"/>
  <c r="P555" i="35"/>
  <c r="D556" i="35"/>
  <c r="E556" i="35"/>
  <c r="I556" i="35"/>
  <c r="J556" i="35"/>
  <c r="K556" i="35"/>
  <c r="O556" i="35"/>
  <c r="P556" i="35"/>
  <c r="D557" i="35"/>
  <c r="E557" i="35"/>
  <c r="I557" i="35"/>
  <c r="J557" i="35"/>
  <c r="K557" i="35"/>
  <c r="O557" i="35"/>
  <c r="P557" i="35"/>
  <c r="D558" i="35"/>
  <c r="E558" i="35"/>
  <c r="I558" i="35"/>
  <c r="J558" i="35"/>
  <c r="K558" i="35"/>
  <c r="O558" i="35"/>
  <c r="P558" i="35"/>
  <c r="D559" i="35"/>
  <c r="E559" i="35"/>
  <c r="I559" i="35"/>
  <c r="J559" i="35"/>
  <c r="K559" i="35"/>
  <c r="O559" i="35"/>
  <c r="P559" i="35"/>
  <c r="D560" i="35"/>
  <c r="E560" i="35"/>
  <c r="I560" i="35"/>
  <c r="J560" i="35"/>
  <c r="K560" i="35"/>
  <c r="O560" i="35"/>
  <c r="P560" i="35"/>
  <c r="D561" i="35"/>
  <c r="E561" i="35"/>
  <c r="I561" i="35"/>
  <c r="J561" i="35"/>
  <c r="K561" i="35"/>
  <c r="O561" i="35"/>
  <c r="P561" i="35"/>
  <c r="D562" i="35"/>
  <c r="E562" i="35"/>
  <c r="I562" i="35"/>
  <c r="J562" i="35"/>
  <c r="K562" i="35"/>
  <c r="O562" i="35"/>
  <c r="P562" i="35"/>
  <c r="D563" i="35"/>
  <c r="E563" i="35"/>
  <c r="I563" i="35"/>
  <c r="J563" i="35"/>
  <c r="K563" i="35"/>
  <c r="O563" i="35"/>
  <c r="P563" i="35"/>
  <c r="D564" i="35"/>
  <c r="E564" i="35"/>
  <c r="I564" i="35"/>
  <c r="J564" i="35"/>
  <c r="K564" i="35"/>
  <c r="O564" i="35"/>
  <c r="P564" i="35"/>
  <c r="D565" i="35"/>
  <c r="E565" i="35"/>
  <c r="I565" i="35"/>
  <c r="J565" i="35"/>
  <c r="K565" i="35"/>
  <c r="O565" i="35"/>
  <c r="P565" i="35"/>
  <c r="D566" i="35"/>
  <c r="E566" i="35"/>
  <c r="I566" i="35"/>
  <c r="J566" i="35"/>
  <c r="K566" i="35"/>
  <c r="O566" i="35"/>
  <c r="P566" i="35"/>
  <c r="D567" i="35"/>
  <c r="E567" i="35"/>
  <c r="I567" i="35"/>
  <c r="J567" i="35"/>
  <c r="K567" i="35"/>
  <c r="O567" i="35"/>
  <c r="P567" i="35"/>
  <c r="D568" i="35"/>
  <c r="E568" i="35"/>
  <c r="I568" i="35"/>
  <c r="J568" i="35"/>
  <c r="K568" i="35"/>
  <c r="O568" i="35"/>
  <c r="P568" i="35"/>
  <c r="D569" i="35"/>
  <c r="E569" i="35"/>
  <c r="I569" i="35"/>
  <c r="J569" i="35"/>
  <c r="K569" i="35"/>
  <c r="O569" i="35"/>
  <c r="P569" i="35"/>
  <c r="D570" i="35"/>
  <c r="E570" i="35"/>
  <c r="I570" i="35"/>
  <c r="J570" i="35"/>
  <c r="K570" i="35"/>
  <c r="O570" i="35"/>
  <c r="P570" i="35"/>
  <c r="D571" i="35"/>
  <c r="E571" i="35"/>
  <c r="I571" i="35"/>
  <c r="J571" i="35"/>
  <c r="K571" i="35"/>
  <c r="O571" i="35"/>
  <c r="P571" i="35"/>
  <c r="D572" i="35"/>
  <c r="E572" i="35"/>
  <c r="I572" i="35"/>
  <c r="J572" i="35"/>
  <c r="K572" i="35"/>
  <c r="O572" i="35"/>
  <c r="P572" i="35"/>
  <c r="D573" i="35"/>
  <c r="E573" i="35"/>
  <c r="I573" i="35"/>
  <c r="J573" i="35"/>
  <c r="K573" i="35"/>
  <c r="O573" i="35"/>
  <c r="P573" i="35"/>
  <c r="D574" i="35"/>
  <c r="E574" i="35"/>
  <c r="I574" i="35"/>
  <c r="J574" i="35"/>
  <c r="K574" i="35"/>
  <c r="O574" i="35"/>
  <c r="P574" i="35"/>
  <c r="D575" i="35"/>
  <c r="E575" i="35"/>
  <c r="I575" i="35"/>
  <c r="J575" i="35"/>
  <c r="K575" i="35"/>
  <c r="O575" i="35"/>
  <c r="P575" i="35"/>
  <c r="D576" i="35"/>
  <c r="E576" i="35"/>
  <c r="I576" i="35"/>
  <c r="J576" i="35"/>
  <c r="K576" i="35"/>
  <c r="O576" i="35"/>
  <c r="P576" i="35"/>
  <c r="D577" i="35"/>
  <c r="E577" i="35"/>
  <c r="I577" i="35"/>
  <c r="J577" i="35"/>
  <c r="K577" i="35"/>
  <c r="O577" i="35"/>
  <c r="P577" i="35"/>
  <c r="D578" i="35"/>
  <c r="E578" i="35"/>
  <c r="I578" i="35"/>
  <c r="J578" i="35"/>
  <c r="K578" i="35"/>
  <c r="O578" i="35"/>
  <c r="P578" i="35"/>
  <c r="D579" i="35"/>
  <c r="E579" i="35"/>
  <c r="I579" i="35"/>
  <c r="J579" i="35"/>
  <c r="K579" i="35"/>
  <c r="O579" i="35"/>
  <c r="P579" i="35"/>
  <c r="D580" i="35"/>
  <c r="E580" i="35"/>
  <c r="I580" i="35"/>
  <c r="J580" i="35"/>
  <c r="K580" i="35"/>
  <c r="O580" i="35"/>
  <c r="P580" i="35"/>
  <c r="D581" i="35"/>
  <c r="E581" i="35"/>
  <c r="I581" i="35"/>
  <c r="J581" i="35"/>
  <c r="K581" i="35"/>
  <c r="O581" i="35"/>
  <c r="P581" i="35"/>
  <c r="D582" i="35"/>
  <c r="E582" i="35"/>
  <c r="I582" i="35"/>
  <c r="J582" i="35"/>
  <c r="K582" i="35"/>
  <c r="O582" i="35"/>
  <c r="P582" i="35"/>
  <c r="D583" i="35"/>
  <c r="E583" i="35"/>
  <c r="I583" i="35"/>
  <c r="J583" i="35"/>
  <c r="K583" i="35"/>
  <c r="O583" i="35"/>
  <c r="P583" i="35"/>
  <c r="D584" i="35"/>
  <c r="E584" i="35"/>
  <c r="I584" i="35"/>
  <c r="J584" i="35"/>
  <c r="K584" i="35"/>
  <c r="O584" i="35"/>
  <c r="P584" i="35"/>
  <c r="D585" i="35"/>
  <c r="E585" i="35"/>
  <c r="I585" i="35"/>
  <c r="J585" i="35"/>
  <c r="K585" i="35"/>
  <c r="O585" i="35"/>
  <c r="P585" i="35"/>
  <c r="D586" i="35"/>
  <c r="E586" i="35"/>
  <c r="I586" i="35"/>
  <c r="J586" i="35"/>
  <c r="K586" i="35"/>
  <c r="O586" i="35"/>
  <c r="P586" i="35"/>
  <c r="D587" i="35"/>
  <c r="E587" i="35"/>
  <c r="I587" i="35"/>
  <c r="J587" i="35"/>
  <c r="K587" i="35"/>
  <c r="O587" i="35"/>
  <c r="P587" i="35"/>
  <c r="D588" i="35"/>
  <c r="E588" i="35"/>
  <c r="I588" i="35"/>
  <c r="J588" i="35"/>
  <c r="K588" i="35"/>
  <c r="O588" i="35"/>
  <c r="P588" i="35"/>
  <c r="D589" i="35"/>
  <c r="E589" i="35"/>
  <c r="I589" i="35"/>
  <c r="J589" i="35"/>
  <c r="K589" i="35"/>
  <c r="O589" i="35"/>
  <c r="P589" i="35"/>
  <c r="D590" i="35"/>
  <c r="E590" i="35"/>
  <c r="I590" i="35"/>
  <c r="J590" i="35"/>
  <c r="K590" i="35"/>
  <c r="O590" i="35"/>
  <c r="P590" i="35"/>
  <c r="D591" i="35"/>
  <c r="E591" i="35"/>
  <c r="I591" i="35"/>
  <c r="J591" i="35"/>
  <c r="K591" i="35"/>
  <c r="O591" i="35"/>
  <c r="P591" i="35"/>
  <c r="D592" i="35"/>
  <c r="E592" i="35"/>
  <c r="I592" i="35"/>
  <c r="J592" i="35"/>
  <c r="K592" i="35"/>
  <c r="O592" i="35"/>
  <c r="P592" i="35"/>
  <c r="D593" i="35"/>
  <c r="E593" i="35"/>
  <c r="I593" i="35"/>
  <c r="J593" i="35"/>
  <c r="K593" i="35"/>
  <c r="O593" i="35"/>
  <c r="P593" i="35"/>
  <c r="D594" i="35"/>
  <c r="E594" i="35"/>
  <c r="I594" i="35"/>
  <c r="J594" i="35"/>
  <c r="K594" i="35"/>
  <c r="O594" i="35"/>
  <c r="P594" i="35"/>
  <c r="D595" i="35"/>
  <c r="E595" i="35"/>
  <c r="I595" i="35"/>
  <c r="J595" i="35"/>
  <c r="K595" i="35"/>
  <c r="O595" i="35"/>
  <c r="P595" i="35"/>
  <c r="D596" i="35"/>
  <c r="E596" i="35"/>
  <c r="I596" i="35"/>
  <c r="J596" i="35"/>
  <c r="K596" i="35"/>
  <c r="O596" i="35"/>
  <c r="P596" i="35"/>
  <c r="D597" i="35"/>
  <c r="E597" i="35"/>
  <c r="I597" i="35"/>
  <c r="J597" i="35"/>
  <c r="K597" i="35"/>
  <c r="O597" i="35"/>
  <c r="P597" i="35"/>
  <c r="D598" i="35"/>
  <c r="E598" i="35"/>
  <c r="I598" i="35"/>
  <c r="J598" i="35"/>
  <c r="K598" i="35"/>
  <c r="O598" i="35"/>
  <c r="P598" i="35"/>
  <c r="D599" i="35"/>
  <c r="E599" i="35"/>
  <c r="I599" i="35"/>
  <c r="J599" i="35"/>
  <c r="K599" i="35"/>
  <c r="O599" i="35"/>
  <c r="P599" i="35"/>
  <c r="D600" i="35"/>
  <c r="E600" i="35"/>
  <c r="I600" i="35"/>
  <c r="J600" i="35"/>
  <c r="K600" i="35"/>
  <c r="O600" i="35"/>
  <c r="P600" i="35"/>
  <c r="D601" i="35"/>
  <c r="E601" i="35"/>
  <c r="I601" i="35"/>
  <c r="J601" i="35"/>
  <c r="K601" i="35"/>
  <c r="O601" i="35"/>
  <c r="P601" i="35"/>
  <c r="D602" i="35"/>
  <c r="E602" i="35"/>
  <c r="I602" i="35"/>
  <c r="J602" i="35"/>
  <c r="K602" i="35"/>
  <c r="O602" i="35"/>
  <c r="P602" i="35"/>
  <c r="D603" i="35"/>
  <c r="E603" i="35"/>
  <c r="I603" i="35"/>
  <c r="J603" i="35"/>
  <c r="K603" i="35"/>
  <c r="O603" i="35"/>
  <c r="P603" i="35"/>
  <c r="D604" i="35"/>
  <c r="E604" i="35"/>
  <c r="I604" i="35"/>
  <c r="J604" i="35"/>
  <c r="K604" i="35"/>
  <c r="O604" i="35"/>
  <c r="P604" i="35"/>
  <c r="D605" i="35"/>
  <c r="E605" i="35"/>
  <c r="I605" i="35"/>
  <c r="J605" i="35"/>
  <c r="K605" i="35"/>
  <c r="O605" i="35"/>
  <c r="P605" i="35"/>
  <c r="D606" i="35"/>
  <c r="E606" i="35"/>
  <c r="I606" i="35"/>
  <c r="J606" i="35"/>
  <c r="K606" i="35"/>
  <c r="O606" i="35"/>
  <c r="P606" i="35"/>
  <c r="D607" i="35"/>
  <c r="E607" i="35"/>
  <c r="I607" i="35"/>
  <c r="J607" i="35"/>
  <c r="K607" i="35"/>
  <c r="O607" i="35"/>
  <c r="P607" i="35"/>
  <c r="D608" i="35"/>
  <c r="E608" i="35"/>
  <c r="I608" i="35"/>
  <c r="J608" i="35"/>
  <c r="K608" i="35"/>
  <c r="O608" i="35"/>
  <c r="P608" i="35"/>
  <c r="D609" i="35"/>
  <c r="E609" i="35"/>
  <c r="I609" i="35"/>
  <c r="J609" i="35"/>
  <c r="K609" i="35"/>
  <c r="O609" i="35"/>
  <c r="P609" i="35"/>
  <c r="D610" i="35"/>
  <c r="E610" i="35"/>
  <c r="I610" i="35"/>
  <c r="J610" i="35"/>
  <c r="K610" i="35"/>
  <c r="O610" i="35"/>
  <c r="P610" i="35"/>
  <c r="D611" i="35"/>
  <c r="E611" i="35"/>
  <c r="I611" i="35"/>
  <c r="J611" i="35"/>
  <c r="K611" i="35"/>
  <c r="O611" i="35"/>
  <c r="P611" i="35"/>
  <c r="D612" i="35"/>
  <c r="E612" i="35"/>
  <c r="I612" i="35"/>
  <c r="J612" i="35"/>
  <c r="K612" i="35"/>
  <c r="O612" i="35"/>
  <c r="P612" i="35"/>
  <c r="D613" i="35"/>
  <c r="E613" i="35"/>
  <c r="I613" i="35"/>
  <c r="J613" i="35"/>
  <c r="K613" i="35"/>
  <c r="O613" i="35"/>
  <c r="P613" i="35"/>
  <c r="D614" i="35"/>
  <c r="E614" i="35"/>
  <c r="I614" i="35"/>
  <c r="J614" i="35"/>
  <c r="K614" i="35"/>
  <c r="O614" i="35"/>
  <c r="P614" i="35"/>
  <c r="D615" i="35"/>
  <c r="E615" i="35"/>
  <c r="I615" i="35"/>
  <c r="J615" i="35"/>
  <c r="K615" i="35"/>
  <c r="O615" i="35"/>
  <c r="P615" i="35"/>
  <c r="D616" i="35"/>
  <c r="E616" i="35"/>
  <c r="I616" i="35"/>
  <c r="J616" i="35"/>
  <c r="K616" i="35"/>
  <c r="O616" i="35"/>
  <c r="P616" i="35"/>
  <c r="D617" i="35"/>
  <c r="E617" i="35"/>
  <c r="I617" i="35"/>
  <c r="J617" i="35"/>
  <c r="K617" i="35"/>
  <c r="O617" i="35"/>
  <c r="P617" i="35"/>
  <c r="D618" i="35"/>
  <c r="E618" i="35"/>
  <c r="I618" i="35"/>
  <c r="J618" i="35"/>
  <c r="K618" i="35"/>
  <c r="O618" i="35"/>
  <c r="P618" i="35"/>
  <c r="D619" i="35"/>
  <c r="E619" i="35"/>
  <c r="I619" i="35"/>
  <c r="J619" i="35"/>
  <c r="K619" i="35"/>
  <c r="O619" i="35"/>
  <c r="P619" i="35"/>
  <c r="D620" i="35"/>
  <c r="E620" i="35"/>
  <c r="I620" i="35"/>
  <c r="J620" i="35"/>
  <c r="K620" i="35"/>
  <c r="O620" i="35"/>
  <c r="P620" i="35"/>
  <c r="D621" i="35"/>
  <c r="E621" i="35"/>
  <c r="I621" i="35"/>
  <c r="J621" i="35"/>
  <c r="K621" i="35"/>
  <c r="O621" i="35"/>
  <c r="P621" i="35"/>
  <c r="D622" i="35"/>
  <c r="E622" i="35"/>
  <c r="I622" i="35"/>
  <c r="J622" i="35"/>
  <c r="K622" i="35"/>
  <c r="O622" i="35"/>
  <c r="P622" i="35"/>
  <c r="D623" i="35"/>
  <c r="E623" i="35"/>
  <c r="I623" i="35"/>
  <c r="J623" i="35"/>
  <c r="K623" i="35"/>
  <c r="O623" i="35"/>
  <c r="P623" i="35"/>
  <c r="D624" i="35"/>
  <c r="E624" i="35"/>
  <c r="I624" i="35"/>
  <c r="J624" i="35"/>
  <c r="K624" i="35"/>
  <c r="O624" i="35"/>
  <c r="P624" i="35"/>
  <c r="D625" i="35"/>
  <c r="E625" i="35"/>
  <c r="I625" i="35"/>
  <c r="J625" i="35"/>
  <c r="K625" i="35"/>
  <c r="O625" i="35"/>
  <c r="P625" i="35"/>
  <c r="D626" i="35"/>
  <c r="E626" i="35"/>
  <c r="I626" i="35"/>
  <c r="J626" i="35"/>
  <c r="K626" i="35"/>
  <c r="O626" i="35"/>
  <c r="P626" i="35"/>
  <c r="D627" i="35"/>
  <c r="E627" i="35"/>
  <c r="I627" i="35"/>
  <c r="J627" i="35"/>
  <c r="K627" i="35"/>
  <c r="O627" i="35"/>
  <c r="P627" i="35"/>
  <c r="D628" i="35"/>
  <c r="E628" i="35"/>
  <c r="I628" i="35"/>
  <c r="J628" i="35"/>
  <c r="K628" i="35"/>
  <c r="O628" i="35"/>
  <c r="P628" i="35"/>
  <c r="D629" i="35"/>
  <c r="E629" i="35"/>
  <c r="I629" i="35"/>
  <c r="J629" i="35"/>
  <c r="K629" i="35"/>
  <c r="O629" i="35"/>
  <c r="P629" i="35"/>
  <c r="D630" i="35"/>
  <c r="E630" i="35"/>
  <c r="I630" i="35"/>
  <c r="J630" i="35"/>
  <c r="K630" i="35"/>
  <c r="O630" i="35"/>
  <c r="P630" i="35"/>
  <c r="D631" i="35"/>
  <c r="E631" i="35"/>
  <c r="I631" i="35"/>
  <c r="J631" i="35"/>
  <c r="K631" i="35"/>
  <c r="O631" i="35"/>
  <c r="P631" i="35"/>
  <c r="D632" i="35"/>
  <c r="E632" i="35"/>
  <c r="I632" i="35"/>
  <c r="J632" i="35"/>
  <c r="K632" i="35"/>
  <c r="O632" i="35"/>
  <c r="P632" i="35"/>
  <c r="D633" i="35"/>
  <c r="E633" i="35"/>
  <c r="I633" i="35"/>
  <c r="J633" i="35"/>
  <c r="K633" i="35"/>
  <c r="O633" i="35"/>
  <c r="P633" i="35"/>
  <c r="D634" i="35"/>
  <c r="E634" i="35"/>
  <c r="I634" i="35"/>
  <c r="J634" i="35"/>
  <c r="K634" i="35"/>
  <c r="O634" i="35"/>
  <c r="P634" i="35"/>
  <c r="D635" i="35"/>
  <c r="E635" i="35"/>
  <c r="I635" i="35"/>
  <c r="J635" i="35"/>
  <c r="K635" i="35"/>
  <c r="O635" i="35"/>
  <c r="P635" i="35"/>
  <c r="D636" i="35"/>
  <c r="E636" i="35"/>
  <c r="I636" i="35"/>
  <c r="J636" i="35"/>
  <c r="K636" i="35"/>
  <c r="O636" i="35"/>
  <c r="P636" i="35"/>
  <c r="D637" i="35"/>
  <c r="E637" i="35"/>
  <c r="I637" i="35"/>
  <c r="J637" i="35"/>
  <c r="K637" i="35"/>
  <c r="O637" i="35"/>
  <c r="P637" i="35"/>
  <c r="D638" i="35"/>
  <c r="E638" i="35"/>
  <c r="I638" i="35"/>
  <c r="J638" i="35"/>
  <c r="K638" i="35"/>
  <c r="O638" i="35"/>
  <c r="P638" i="35"/>
  <c r="D639" i="35"/>
  <c r="E639" i="35"/>
  <c r="I639" i="35"/>
  <c r="J639" i="35"/>
  <c r="K639" i="35"/>
  <c r="O639" i="35"/>
  <c r="P639" i="35"/>
  <c r="D640" i="35"/>
  <c r="E640" i="35"/>
  <c r="I640" i="35"/>
  <c r="J640" i="35"/>
  <c r="K640" i="35"/>
  <c r="O640" i="35"/>
  <c r="P640" i="35"/>
  <c r="D641" i="35"/>
  <c r="E641" i="35"/>
  <c r="I641" i="35"/>
  <c r="J641" i="35"/>
  <c r="K641" i="35"/>
  <c r="O641" i="35"/>
  <c r="P641" i="35"/>
  <c r="D642" i="35"/>
  <c r="E642" i="35"/>
  <c r="I642" i="35"/>
  <c r="J642" i="35"/>
  <c r="K642" i="35"/>
  <c r="O642" i="35"/>
  <c r="P642" i="35"/>
  <c r="D643" i="35"/>
  <c r="E643" i="35"/>
  <c r="I643" i="35"/>
  <c r="J643" i="35"/>
  <c r="K643" i="35"/>
  <c r="O643" i="35"/>
  <c r="P643" i="35"/>
  <c r="D644" i="35"/>
  <c r="E644" i="35"/>
  <c r="I644" i="35"/>
  <c r="J644" i="35"/>
  <c r="K644" i="35"/>
  <c r="O644" i="35"/>
  <c r="P644" i="35"/>
  <c r="D645" i="35"/>
  <c r="E645" i="35"/>
  <c r="I645" i="35"/>
  <c r="J645" i="35"/>
  <c r="K645" i="35"/>
  <c r="O645" i="35"/>
  <c r="P645" i="35"/>
  <c r="D646" i="35"/>
  <c r="E646" i="35"/>
  <c r="I646" i="35"/>
  <c r="J646" i="35"/>
  <c r="K646" i="35"/>
  <c r="O646" i="35"/>
  <c r="P646" i="35"/>
  <c r="D647" i="35"/>
  <c r="E647" i="35"/>
  <c r="I647" i="35"/>
  <c r="J647" i="35"/>
  <c r="K647" i="35"/>
  <c r="O647" i="35"/>
  <c r="P647" i="35"/>
  <c r="D648" i="35"/>
  <c r="E648" i="35"/>
  <c r="I648" i="35"/>
  <c r="J648" i="35"/>
  <c r="K648" i="35"/>
  <c r="O648" i="35"/>
  <c r="P648" i="35"/>
  <c r="D649" i="35"/>
  <c r="E649" i="35"/>
  <c r="I649" i="35"/>
  <c r="J649" i="35"/>
  <c r="K649" i="35"/>
  <c r="O649" i="35"/>
  <c r="P649" i="35"/>
  <c r="D650" i="35"/>
  <c r="E650" i="35"/>
  <c r="I650" i="35"/>
  <c r="J650" i="35"/>
  <c r="K650" i="35"/>
  <c r="O650" i="35"/>
  <c r="P650" i="35"/>
  <c r="D651" i="35"/>
  <c r="E651" i="35"/>
  <c r="I651" i="35"/>
  <c r="J651" i="35"/>
  <c r="K651" i="35"/>
  <c r="O651" i="35"/>
  <c r="P651" i="35"/>
  <c r="D652" i="35"/>
  <c r="E652" i="35"/>
  <c r="I652" i="35"/>
  <c r="J652" i="35"/>
  <c r="K652" i="35"/>
  <c r="O652" i="35"/>
  <c r="P652" i="35"/>
  <c r="D653" i="35"/>
  <c r="E653" i="35"/>
  <c r="I653" i="35"/>
  <c r="J653" i="35"/>
  <c r="K653" i="35"/>
  <c r="O653" i="35"/>
  <c r="P653" i="35"/>
  <c r="D654" i="35"/>
  <c r="E654" i="35"/>
  <c r="I654" i="35"/>
  <c r="J654" i="35"/>
  <c r="K654" i="35"/>
  <c r="O654" i="35"/>
  <c r="P654" i="35"/>
  <c r="D655" i="35"/>
  <c r="E655" i="35"/>
  <c r="I655" i="35"/>
  <c r="J655" i="35"/>
  <c r="K655" i="35"/>
  <c r="O655" i="35"/>
  <c r="P655" i="35"/>
  <c r="D656" i="35"/>
  <c r="E656" i="35"/>
  <c r="I656" i="35"/>
  <c r="J656" i="35"/>
  <c r="K656" i="35"/>
  <c r="O656" i="35"/>
  <c r="P656" i="35"/>
  <c r="D657" i="35"/>
  <c r="E657" i="35"/>
  <c r="I657" i="35"/>
  <c r="J657" i="35"/>
  <c r="K657" i="35"/>
  <c r="O657" i="35"/>
  <c r="P657" i="35"/>
  <c r="D658" i="35"/>
  <c r="E658" i="35"/>
  <c r="I658" i="35"/>
  <c r="J658" i="35"/>
  <c r="K658" i="35"/>
  <c r="O658" i="35"/>
  <c r="P658" i="35"/>
  <c r="D659" i="35"/>
  <c r="E659" i="35"/>
  <c r="I659" i="35"/>
  <c r="J659" i="35"/>
  <c r="K659" i="35"/>
  <c r="O659" i="35"/>
  <c r="P659" i="35"/>
  <c r="D660" i="35"/>
  <c r="E660" i="35"/>
  <c r="I660" i="35"/>
  <c r="J660" i="35"/>
  <c r="K660" i="35"/>
  <c r="O660" i="35"/>
  <c r="P660" i="35"/>
  <c r="D661" i="35"/>
  <c r="E661" i="35"/>
  <c r="I661" i="35"/>
  <c r="J661" i="35"/>
  <c r="K661" i="35"/>
  <c r="O661" i="35"/>
  <c r="P661" i="35"/>
  <c r="D662" i="35"/>
  <c r="E662" i="35"/>
  <c r="I662" i="35"/>
  <c r="J662" i="35"/>
  <c r="K662" i="35"/>
  <c r="O662" i="35"/>
  <c r="P662" i="35"/>
  <c r="D663" i="35"/>
  <c r="E663" i="35"/>
  <c r="I663" i="35"/>
  <c r="J663" i="35"/>
  <c r="K663" i="35"/>
  <c r="O663" i="35"/>
  <c r="P663" i="35"/>
  <c r="D664" i="35"/>
  <c r="E664" i="35"/>
  <c r="I664" i="35"/>
  <c r="J664" i="35"/>
  <c r="K664" i="35"/>
  <c r="O664" i="35"/>
  <c r="P664" i="35"/>
  <c r="D665" i="35"/>
  <c r="E665" i="35"/>
  <c r="I665" i="35"/>
  <c r="J665" i="35"/>
  <c r="K665" i="35"/>
  <c r="O665" i="35"/>
  <c r="P665" i="35"/>
  <c r="D666" i="35"/>
  <c r="E666" i="35"/>
  <c r="I666" i="35"/>
  <c r="J666" i="35"/>
  <c r="K666" i="35"/>
  <c r="O666" i="35"/>
  <c r="P666" i="35"/>
  <c r="D667" i="35"/>
  <c r="E667" i="35"/>
  <c r="I667" i="35"/>
  <c r="J667" i="35"/>
  <c r="K667" i="35"/>
  <c r="O667" i="35"/>
  <c r="P667" i="35"/>
  <c r="D668" i="35"/>
  <c r="E668" i="35"/>
  <c r="I668" i="35"/>
  <c r="J668" i="35"/>
  <c r="K668" i="35"/>
  <c r="O668" i="35"/>
  <c r="P668" i="35"/>
  <c r="D669" i="35"/>
  <c r="E669" i="35"/>
  <c r="I669" i="35"/>
  <c r="J669" i="35"/>
  <c r="K669" i="35"/>
  <c r="O669" i="35"/>
  <c r="P669" i="35"/>
  <c r="D670" i="35"/>
  <c r="E670" i="35"/>
  <c r="I670" i="35"/>
  <c r="J670" i="35"/>
  <c r="K670" i="35"/>
  <c r="O670" i="35"/>
  <c r="P670" i="35"/>
  <c r="D671" i="35"/>
  <c r="E671" i="35"/>
  <c r="I671" i="35"/>
  <c r="J671" i="35"/>
  <c r="K671" i="35"/>
  <c r="O671" i="35"/>
  <c r="P671" i="35"/>
  <c r="D672" i="35"/>
  <c r="E672" i="35"/>
  <c r="I672" i="35"/>
  <c r="J672" i="35"/>
  <c r="K672" i="35"/>
  <c r="O672" i="35"/>
  <c r="P672" i="35"/>
  <c r="D673" i="35"/>
  <c r="E673" i="35"/>
  <c r="I673" i="35"/>
  <c r="J673" i="35"/>
  <c r="K673" i="35"/>
  <c r="O673" i="35"/>
  <c r="P673" i="35"/>
  <c r="D674" i="35"/>
  <c r="E674" i="35"/>
  <c r="I674" i="35"/>
  <c r="J674" i="35"/>
  <c r="K674" i="35"/>
  <c r="O674" i="35"/>
  <c r="P674" i="35"/>
  <c r="D675" i="35"/>
  <c r="E675" i="35"/>
  <c r="I675" i="35"/>
  <c r="J675" i="35"/>
  <c r="K675" i="35"/>
  <c r="O675" i="35"/>
  <c r="P675" i="35"/>
  <c r="D676" i="35"/>
  <c r="E676" i="35"/>
  <c r="I676" i="35"/>
  <c r="J676" i="35"/>
  <c r="K676" i="35"/>
  <c r="O676" i="35"/>
  <c r="P676" i="35"/>
  <c r="D677" i="35"/>
  <c r="E677" i="35"/>
  <c r="I677" i="35"/>
  <c r="J677" i="35"/>
  <c r="K677" i="35"/>
  <c r="O677" i="35"/>
  <c r="P677" i="35"/>
  <c r="D678" i="35"/>
  <c r="E678" i="35"/>
  <c r="I678" i="35"/>
  <c r="J678" i="35"/>
  <c r="K678" i="35"/>
  <c r="O678" i="35"/>
  <c r="P678" i="35"/>
  <c r="D679" i="35"/>
  <c r="E679" i="35"/>
  <c r="I679" i="35"/>
  <c r="J679" i="35"/>
  <c r="K679" i="35"/>
  <c r="O679" i="35"/>
  <c r="P679" i="35"/>
  <c r="D680" i="35"/>
  <c r="E680" i="35"/>
  <c r="I680" i="35"/>
  <c r="J680" i="35"/>
  <c r="K680" i="35"/>
  <c r="O680" i="35"/>
  <c r="P680" i="35"/>
  <c r="D681" i="35"/>
  <c r="E681" i="35"/>
  <c r="I681" i="35"/>
  <c r="J681" i="35"/>
  <c r="K681" i="35"/>
  <c r="O681" i="35"/>
  <c r="P681" i="35"/>
  <c r="D682" i="35"/>
  <c r="E682" i="35"/>
  <c r="I682" i="35"/>
  <c r="J682" i="35"/>
  <c r="K682" i="35"/>
  <c r="O682" i="35"/>
  <c r="P682" i="35"/>
  <c r="D683" i="35"/>
  <c r="E683" i="35"/>
  <c r="I683" i="35"/>
  <c r="J683" i="35"/>
  <c r="K683" i="35"/>
  <c r="O683" i="35"/>
  <c r="P683" i="35"/>
  <c r="D684" i="35"/>
  <c r="E684" i="35"/>
  <c r="I684" i="35"/>
  <c r="J684" i="35"/>
  <c r="K684" i="35"/>
  <c r="O684" i="35"/>
  <c r="P684" i="35"/>
  <c r="D685" i="35"/>
  <c r="E685" i="35"/>
  <c r="I685" i="35"/>
  <c r="J685" i="35"/>
  <c r="K685" i="35"/>
  <c r="O685" i="35"/>
  <c r="P685" i="35"/>
  <c r="D686" i="35"/>
  <c r="E686" i="35"/>
  <c r="I686" i="35"/>
  <c r="J686" i="35"/>
  <c r="K686" i="35"/>
  <c r="O686" i="35"/>
  <c r="P686" i="35"/>
  <c r="D687" i="35"/>
  <c r="E687" i="35"/>
  <c r="I687" i="35"/>
  <c r="J687" i="35"/>
  <c r="K687" i="35"/>
  <c r="O687" i="35"/>
  <c r="P687" i="35"/>
  <c r="D688" i="35"/>
  <c r="E688" i="35"/>
  <c r="I688" i="35"/>
  <c r="J688" i="35"/>
  <c r="K688" i="35"/>
  <c r="O688" i="35"/>
  <c r="P688" i="35"/>
  <c r="D689" i="35"/>
  <c r="E689" i="35"/>
  <c r="I689" i="35"/>
  <c r="J689" i="35"/>
  <c r="K689" i="35"/>
  <c r="O689" i="35"/>
  <c r="P689" i="35"/>
  <c r="D690" i="35"/>
  <c r="E690" i="35"/>
  <c r="I690" i="35"/>
  <c r="J690" i="35"/>
  <c r="K690" i="35"/>
  <c r="O690" i="35"/>
  <c r="P690" i="35"/>
  <c r="D691" i="35"/>
  <c r="E691" i="35"/>
  <c r="I691" i="35"/>
  <c r="J691" i="35"/>
  <c r="K691" i="35"/>
  <c r="O691" i="35"/>
  <c r="P691" i="35"/>
  <c r="D692" i="35"/>
  <c r="E692" i="35"/>
  <c r="I692" i="35"/>
  <c r="J692" i="35"/>
  <c r="K692" i="35"/>
  <c r="O692" i="35"/>
  <c r="P692" i="35"/>
  <c r="D693" i="35"/>
  <c r="E693" i="35"/>
  <c r="I693" i="35"/>
  <c r="J693" i="35"/>
  <c r="K693" i="35"/>
  <c r="O693" i="35"/>
  <c r="P693" i="35"/>
  <c r="D694" i="35"/>
  <c r="E694" i="35"/>
  <c r="I694" i="35"/>
  <c r="J694" i="35"/>
  <c r="K694" i="35"/>
  <c r="O694" i="35"/>
  <c r="P694" i="35"/>
  <c r="D695" i="35"/>
  <c r="E695" i="35"/>
  <c r="I695" i="35"/>
  <c r="J695" i="35"/>
  <c r="K695" i="35"/>
  <c r="O695" i="35"/>
  <c r="P695" i="35"/>
  <c r="D696" i="35"/>
  <c r="E696" i="35"/>
  <c r="I696" i="35"/>
  <c r="J696" i="35"/>
  <c r="K696" i="35"/>
  <c r="O696" i="35"/>
  <c r="P696" i="35"/>
  <c r="D697" i="35"/>
  <c r="E697" i="35"/>
  <c r="I697" i="35"/>
  <c r="J697" i="35"/>
  <c r="K697" i="35"/>
  <c r="O697" i="35"/>
  <c r="P697" i="35"/>
  <c r="D698" i="35"/>
  <c r="E698" i="35"/>
  <c r="I698" i="35"/>
  <c r="J698" i="35"/>
  <c r="K698" i="35"/>
  <c r="O698" i="35"/>
  <c r="P698" i="35"/>
  <c r="D699" i="35"/>
  <c r="E699" i="35"/>
  <c r="I699" i="35"/>
  <c r="J699" i="35"/>
  <c r="K699" i="35"/>
  <c r="O699" i="35"/>
  <c r="P699" i="35"/>
  <c r="D700" i="35"/>
  <c r="E700" i="35"/>
  <c r="I700" i="35"/>
  <c r="J700" i="35"/>
  <c r="K700" i="35"/>
  <c r="O700" i="35"/>
  <c r="P700" i="35"/>
  <c r="D701" i="35"/>
  <c r="E701" i="35"/>
  <c r="I701" i="35"/>
  <c r="J701" i="35"/>
  <c r="K701" i="35"/>
  <c r="O701" i="35"/>
  <c r="P701" i="35"/>
  <c r="D702" i="35"/>
  <c r="E702" i="35"/>
  <c r="I702" i="35"/>
  <c r="J702" i="35"/>
  <c r="K702" i="35"/>
  <c r="O702" i="35"/>
  <c r="P702" i="35"/>
  <c r="D703" i="35"/>
  <c r="E703" i="35"/>
  <c r="I703" i="35"/>
  <c r="J703" i="35"/>
  <c r="K703" i="35"/>
  <c r="O703" i="35"/>
  <c r="P703" i="35"/>
  <c r="D704" i="35"/>
  <c r="E704" i="35"/>
  <c r="I704" i="35"/>
  <c r="J704" i="35"/>
  <c r="K704" i="35"/>
  <c r="O704" i="35"/>
  <c r="P704" i="35"/>
  <c r="D705" i="35"/>
  <c r="E705" i="35"/>
  <c r="I705" i="35"/>
  <c r="J705" i="35"/>
  <c r="K705" i="35"/>
  <c r="O705" i="35"/>
  <c r="P705" i="35"/>
  <c r="D706" i="35"/>
  <c r="E706" i="35"/>
  <c r="I706" i="35"/>
  <c r="J706" i="35"/>
  <c r="K706" i="35"/>
  <c r="O706" i="35"/>
  <c r="P706" i="35"/>
  <c r="D707" i="35"/>
  <c r="E707" i="35"/>
  <c r="I707" i="35"/>
  <c r="J707" i="35"/>
  <c r="K707" i="35"/>
  <c r="O707" i="35"/>
  <c r="P707" i="35"/>
  <c r="D708" i="35"/>
  <c r="E708" i="35"/>
  <c r="I708" i="35"/>
  <c r="J708" i="35"/>
  <c r="K708" i="35"/>
  <c r="O708" i="35"/>
  <c r="P708" i="35"/>
  <c r="D709" i="35"/>
  <c r="E709" i="35"/>
  <c r="I709" i="35"/>
  <c r="J709" i="35"/>
  <c r="K709" i="35"/>
  <c r="O709" i="35"/>
  <c r="P709" i="35"/>
  <c r="D710" i="35"/>
  <c r="E710" i="35"/>
  <c r="I710" i="35"/>
  <c r="J710" i="35"/>
  <c r="K710" i="35"/>
  <c r="O710" i="35"/>
  <c r="P710" i="35"/>
  <c r="D711" i="35"/>
  <c r="E711" i="35"/>
  <c r="I711" i="35"/>
  <c r="J711" i="35"/>
  <c r="K711" i="35"/>
  <c r="O711" i="35"/>
  <c r="P711" i="35"/>
  <c r="D712" i="35"/>
  <c r="E712" i="35"/>
  <c r="I712" i="35"/>
  <c r="J712" i="35"/>
  <c r="K712" i="35"/>
  <c r="O712" i="35"/>
  <c r="P712" i="35"/>
  <c r="D713" i="35"/>
  <c r="E713" i="35"/>
  <c r="I713" i="35"/>
  <c r="J713" i="35"/>
  <c r="K713" i="35"/>
  <c r="O713" i="35"/>
  <c r="P713" i="35"/>
  <c r="D714" i="35"/>
  <c r="E714" i="35"/>
  <c r="I714" i="35"/>
  <c r="J714" i="35"/>
  <c r="K714" i="35"/>
  <c r="O714" i="35"/>
  <c r="P714" i="35"/>
  <c r="D715" i="35"/>
  <c r="E715" i="35"/>
  <c r="I715" i="35"/>
  <c r="J715" i="35"/>
  <c r="K715" i="35"/>
  <c r="O715" i="35"/>
  <c r="P715" i="35"/>
  <c r="D716" i="35"/>
  <c r="E716" i="35"/>
  <c r="I716" i="35"/>
  <c r="J716" i="35"/>
  <c r="K716" i="35"/>
  <c r="O716" i="35"/>
  <c r="P716" i="35"/>
  <c r="D717" i="35"/>
  <c r="E717" i="35"/>
  <c r="I717" i="35"/>
  <c r="J717" i="35"/>
  <c r="K717" i="35"/>
  <c r="O717" i="35"/>
  <c r="P717" i="35"/>
  <c r="D718" i="35"/>
  <c r="E718" i="35"/>
  <c r="I718" i="35"/>
  <c r="J718" i="35"/>
  <c r="K718" i="35"/>
  <c r="O718" i="35"/>
  <c r="P718" i="35"/>
  <c r="D719" i="35"/>
  <c r="E719" i="35"/>
  <c r="I719" i="35"/>
  <c r="J719" i="35"/>
  <c r="K719" i="35"/>
  <c r="O719" i="35"/>
  <c r="P719" i="35"/>
  <c r="D720" i="35"/>
  <c r="E720" i="35"/>
  <c r="I720" i="35"/>
  <c r="J720" i="35"/>
  <c r="K720" i="35"/>
  <c r="O720" i="35"/>
  <c r="P720" i="35"/>
  <c r="D721" i="35"/>
  <c r="E721" i="35"/>
  <c r="I721" i="35"/>
  <c r="J721" i="35"/>
  <c r="K721" i="35"/>
  <c r="O721" i="35"/>
  <c r="P721" i="35"/>
  <c r="D722" i="35"/>
  <c r="E722" i="35"/>
  <c r="I722" i="35"/>
  <c r="J722" i="35"/>
  <c r="K722" i="35"/>
  <c r="O722" i="35"/>
  <c r="P722" i="35"/>
  <c r="D723" i="35"/>
  <c r="E723" i="35"/>
  <c r="I723" i="35"/>
  <c r="J723" i="35"/>
  <c r="K723" i="35"/>
  <c r="O723" i="35"/>
  <c r="P723" i="35"/>
  <c r="D724" i="35"/>
  <c r="E724" i="35"/>
  <c r="I724" i="35"/>
  <c r="J724" i="35"/>
  <c r="K724" i="35"/>
  <c r="O724" i="35"/>
  <c r="P724" i="35"/>
  <c r="D725" i="35"/>
  <c r="E725" i="35"/>
  <c r="I725" i="35"/>
  <c r="J725" i="35"/>
  <c r="K725" i="35"/>
  <c r="O725" i="35"/>
  <c r="P725" i="35"/>
  <c r="D726" i="35"/>
  <c r="E726" i="35"/>
  <c r="I726" i="35"/>
  <c r="J726" i="35"/>
  <c r="K726" i="35"/>
  <c r="O726" i="35"/>
  <c r="P726" i="35"/>
  <c r="D727" i="35"/>
  <c r="E727" i="35"/>
  <c r="I727" i="35"/>
  <c r="J727" i="35"/>
  <c r="K727" i="35"/>
  <c r="O727" i="35"/>
  <c r="P727" i="35"/>
  <c r="D728" i="35"/>
  <c r="E728" i="35"/>
  <c r="I728" i="35"/>
  <c r="J728" i="35"/>
  <c r="K728" i="35"/>
  <c r="O728" i="35"/>
  <c r="P728" i="35"/>
  <c r="D729" i="35"/>
  <c r="E729" i="35"/>
  <c r="I729" i="35"/>
  <c r="J729" i="35"/>
  <c r="K729" i="35"/>
  <c r="O729" i="35"/>
  <c r="P729" i="35"/>
  <c r="D730" i="35"/>
  <c r="E730" i="35"/>
  <c r="I730" i="35"/>
  <c r="J730" i="35"/>
  <c r="K730" i="35"/>
  <c r="O730" i="35"/>
  <c r="P730" i="35"/>
  <c r="D731" i="35"/>
  <c r="E731" i="35"/>
  <c r="I731" i="35"/>
  <c r="J731" i="35"/>
  <c r="K731" i="35"/>
  <c r="O731" i="35"/>
  <c r="P731" i="35"/>
  <c r="D732" i="35"/>
  <c r="E732" i="35"/>
  <c r="I732" i="35"/>
  <c r="J732" i="35"/>
  <c r="K732" i="35"/>
  <c r="O732" i="35"/>
  <c r="P732" i="35"/>
  <c r="D733" i="35"/>
  <c r="E733" i="35"/>
  <c r="I733" i="35"/>
  <c r="J733" i="35"/>
  <c r="K733" i="35"/>
  <c r="O733" i="35"/>
  <c r="P733" i="35"/>
  <c r="D734" i="35"/>
  <c r="E734" i="35"/>
  <c r="I734" i="35"/>
  <c r="J734" i="35"/>
  <c r="K734" i="35"/>
  <c r="O734" i="35"/>
  <c r="P734" i="35"/>
  <c r="D735" i="35"/>
  <c r="E735" i="35"/>
  <c r="I735" i="35"/>
  <c r="J735" i="35"/>
  <c r="K735" i="35"/>
  <c r="O735" i="35"/>
  <c r="P735" i="35"/>
  <c r="D736" i="35"/>
  <c r="E736" i="35"/>
  <c r="I736" i="35"/>
  <c r="J736" i="35"/>
  <c r="K736" i="35"/>
  <c r="O736" i="35"/>
  <c r="P736" i="35"/>
  <c r="D737" i="35"/>
  <c r="E737" i="35"/>
  <c r="I737" i="35"/>
  <c r="J737" i="35"/>
  <c r="K737" i="35"/>
  <c r="O737" i="35"/>
  <c r="P737" i="35"/>
  <c r="D738" i="35"/>
  <c r="E738" i="35"/>
  <c r="I738" i="35"/>
  <c r="J738" i="35"/>
  <c r="K738" i="35"/>
  <c r="O738" i="35"/>
  <c r="P738" i="35"/>
  <c r="D739" i="35"/>
  <c r="E739" i="35"/>
  <c r="I739" i="35"/>
  <c r="J739" i="35"/>
  <c r="K739" i="35"/>
  <c r="O739" i="35"/>
  <c r="P739" i="35"/>
  <c r="D740" i="35"/>
  <c r="E740" i="35"/>
  <c r="I740" i="35"/>
  <c r="J740" i="35"/>
  <c r="K740" i="35"/>
  <c r="O740" i="35"/>
  <c r="P740" i="35"/>
  <c r="D741" i="35"/>
  <c r="E741" i="35"/>
  <c r="I741" i="35"/>
  <c r="J741" i="35"/>
  <c r="K741" i="35"/>
  <c r="O741" i="35"/>
  <c r="P741" i="35"/>
  <c r="D742" i="35"/>
  <c r="E742" i="35"/>
  <c r="I742" i="35"/>
  <c r="J742" i="35"/>
  <c r="K742" i="35"/>
  <c r="O742" i="35"/>
  <c r="P742" i="35"/>
  <c r="D743" i="35"/>
  <c r="E743" i="35"/>
  <c r="I743" i="35"/>
  <c r="J743" i="35"/>
  <c r="K743" i="35"/>
  <c r="O743" i="35"/>
  <c r="P743" i="35"/>
  <c r="D744" i="35"/>
  <c r="E744" i="35"/>
  <c r="I744" i="35"/>
  <c r="J744" i="35"/>
  <c r="K744" i="35"/>
  <c r="O744" i="35"/>
  <c r="P744" i="35"/>
  <c r="D745" i="35"/>
  <c r="E745" i="35"/>
  <c r="I745" i="35"/>
  <c r="J745" i="35"/>
  <c r="K745" i="35"/>
  <c r="O745" i="35"/>
  <c r="P745" i="35"/>
  <c r="D746" i="35"/>
  <c r="E746" i="35"/>
  <c r="I746" i="35"/>
  <c r="J746" i="35"/>
  <c r="K746" i="35"/>
  <c r="O746" i="35"/>
  <c r="P746" i="35"/>
  <c r="D747" i="35"/>
  <c r="E747" i="35"/>
  <c r="I747" i="35"/>
  <c r="J747" i="35"/>
  <c r="K747" i="35"/>
  <c r="O747" i="35"/>
  <c r="P747" i="35"/>
  <c r="D748" i="35"/>
  <c r="E748" i="35"/>
  <c r="I748" i="35"/>
  <c r="J748" i="35"/>
  <c r="K748" i="35"/>
  <c r="O748" i="35"/>
  <c r="P748" i="35"/>
  <c r="D749" i="35"/>
  <c r="E749" i="35"/>
  <c r="I749" i="35"/>
  <c r="J749" i="35"/>
  <c r="K749" i="35"/>
  <c r="O749" i="35"/>
  <c r="P749" i="35"/>
  <c r="D750" i="35"/>
  <c r="E750" i="35"/>
  <c r="I750" i="35"/>
  <c r="J750" i="35"/>
  <c r="K750" i="35"/>
  <c r="O750" i="35"/>
  <c r="P750" i="35"/>
  <c r="D751" i="35"/>
  <c r="E751" i="35"/>
  <c r="I751" i="35"/>
  <c r="J751" i="35"/>
  <c r="K751" i="35"/>
  <c r="O751" i="35"/>
  <c r="P751" i="35"/>
  <c r="D752" i="35"/>
  <c r="E752" i="35"/>
  <c r="I752" i="35"/>
  <c r="J752" i="35"/>
  <c r="K752" i="35"/>
  <c r="O752" i="35"/>
  <c r="P752" i="35"/>
  <c r="D753" i="35"/>
  <c r="E753" i="35"/>
  <c r="I753" i="35"/>
  <c r="J753" i="35"/>
  <c r="K753" i="35"/>
  <c r="O753" i="35"/>
  <c r="P753" i="35"/>
  <c r="D754" i="35"/>
  <c r="E754" i="35"/>
  <c r="I754" i="35"/>
  <c r="J754" i="35"/>
  <c r="K754" i="35"/>
  <c r="O754" i="35"/>
  <c r="P754" i="35"/>
  <c r="D755" i="35"/>
  <c r="E755" i="35"/>
  <c r="I755" i="35"/>
  <c r="J755" i="35"/>
  <c r="K755" i="35"/>
  <c r="O755" i="35"/>
  <c r="P755" i="35"/>
  <c r="D756" i="35"/>
  <c r="E756" i="35"/>
  <c r="I756" i="35"/>
  <c r="J756" i="35"/>
  <c r="K756" i="35"/>
  <c r="O756" i="35"/>
  <c r="P756" i="35"/>
  <c r="D757" i="35"/>
  <c r="E757" i="35"/>
  <c r="I757" i="35"/>
  <c r="J757" i="35"/>
  <c r="K757" i="35"/>
  <c r="O757" i="35"/>
  <c r="P757" i="35"/>
  <c r="D758" i="35"/>
  <c r="E758" i="35"/>
  <c r="I758" i="35"/>
  <c r="J758" i="35"/>
  <c r="K758" i="35"/>
  <c r="O758" i="35"/>
  <c r="P758" i="35"/>
  <c r="D759" i="35"/>
  <c r="E759" i="35"/>
  <c r="I759" i="35"/>
  <c r="J759" i="35"/>
  <c r="K759" i="35"/>
  <c r="O759" i="35"/>
  <c r="P759" i="35"/>
  <c r="D760" i="35"/>
  <c r="E760" i="35"/>
  <c r="I760" i="35"/>
  <c r="J760" i="35"/>
  <c r="K760" i="35"/>
  <c r="O760" i="35"/>
  <c r="P760" i="35"/>
  <c r="D761" i="35"/>
  <c r="E761" i="35"/>
  <c r="I761" i="35"/>
  <c r="J761" i="35"/>
  <c r="K761" i="35"/>
  <c r="O761" i="35"/>
  <c r="P761" i="35"/>
  <c r="D762" i="35"/>
  <c r="E762" i="35"/>
  <c r="I762" i="35"/>
  <c r="J762" i="35"/>
  <c r="K762" i="35"/>
  <c r="O762" i="35"/>
  <c r="P762" i="35"/>
  <c r="D763" i="35"/>
  <c r="E763" i="35"/>
  <c r="I763" i="35"/>
  <c r="J763" i="35"/>
  <c r="K763" i="35"/>
  <c r="O763" i="35"/>
  <c r="P763" i="35"/>
  <c r="D764" i="35"/>
  <c r="E764" i="35"/>
  <c r="I764" i="35"/>
  <c r="J764" i="35"/>
  <c r="K764" i="35"/>
  <c r="O764" i="35"/>
  <c r="P764" i="35"/>
  <c r="D765" i="35"/>
  <c r="E765" i="35"/>
  <c r="I765" i="35"/>
  <c r="J765" i="35"/>
  <c r="K765" i="35"/>
  <c r="O765" i="35"/>
  <c r="P765" i="35"/>
  <c r="D766" i="35"/>
  <c r="E766" i="35"/>
  <c r="I766" i="35"/>
  <c r="J766" i="35"/>
  <c r="K766" i="35"/>
  <c r="O766" i="35"/>
  <c r="P766" i="35"/>
  <c r="D767" i="35"/>
  <c r="E767" i="35"/>
  <c r="I767" i="35"/>
  <c r="J767" i="35"/>
  <c r="K767" i="35"/>
  <c r="O767" i="35"/>
  <c r="P767" i="35"/>
  <c r="D768" i="35"/>
  <c r="E768" i="35"/>
  <c r="I768" i="35"/>
  <c r="J768" i="35"/>
  <c r="K768" i="35"/>
  <c r="O768" i="35"/>
  <c r="P768" i="35"/>
  <c r="D769" i="35"/>
  <c r="E769" i="35"/>
  <c r="I769" i="35"/>
  <c r="J769" i="35"/>
  <c r="K769" i="35"/>
  <c r="O769" i="35"/>
  <c r="P769" i="35"/>
  <c r="D770" i="35"/>
  <c r="E770" i="35"/>
  <c r="I770" i="35"/>
  <c r="J770" i="35"/>
  <c r="K770" i="35"/>
  <c r="O770" i="35"/>
  <c r="P770" i="35"/>
  <c r="D771" i="35"/>
  <c r="E771" i="35"/>
  <c r="I771" i="35"/>
  <c r="J771" i="35"/>
  <c r="K771" i="35"/>
  <c r="O771" i="35"/>
  <c r="P771" i="35"/>
  <c r="D772" i="35"/>
  <c r="E772" i="35"/>
  <c r="I772" i="35"/>
  <c r="J772" i="35"/>
  <c r="K772" i="35"/>
  <c r="O772" i="35"/>
  <c r="P772" i="35"/>
  <c r="D773" i="35"/>
  <c r="E773" i="35"/>
  <c r="I773" i="35"/>
  <c r="J773" i="35"/>
  <c r="K773" i="35"/>
  <c r="O773" i="35"/>
  <c r="P773" i="35"/>
  <c r="D774" i="35"/>
  <c r="E774" i="35"/>
  <c r="I774" i="35"/>
  <c r="J774" i="35"/>
  <c r="K774" i="35"/>
  <c r="O774" i="35"/>
  <c r="P774" i="35"/>
  <c r="D775" i="35"/>
  <c r="E775" i="35"/>
  <c r="I775" i="35"/>
  <c r="J775" i="35"/>
  <c r="K775" i="35"/>
  <c r="O775" i="35"/>
  <c r="P775" i="35"/>
  <c r="D776" i="35"/>
  <c r="E776" i="35"/>
  <c r="I776" i="35"/>
  <c r="J776" i="35"/>
  <c r="K776" i="35"/>
  <c r="O776" i="35"/>
  <c r="P776" i="35"/>
  <c r="D777" i="35"/>
  <c r="E777" i="35"/>
  <c r="I777" i="35"/>
  <c r="J777" i="35"/>
  <c r="K777" i="35"/>
  <c r="O777" i="35"/>
  <c r="P777" i="35"/>
  <c r="D778" i="35"/>
  <c r="E778" i="35"/>
  <c r="I778" i="35"/>
  <c r="J778" i="35"/>
  <c r="K778" i="35"/>
  <c r="O778" i="35"/>
  <c r="P778" i="35"/>
  <c r="D779" i="35"/>
  <c r="E779" i="35"/>
  <c r="I779" i="35"/>
  <c r="J779" i="35"/>
  <c r="K779" i="35"/>
  <c r="O779" i="35"/>
  <c r="P779" i="35"/>
  <c r="D780" i="35"/>
  <c r="E780" i="35"/>
  <c r="I780" i="35"/>
  <c r="J780" i="35"/>
  <c r="K780" i="35"/>
  <c r="O780" i="35"/>
  <c r="P780" i="35"/>
  <c r="D781" i="35"/>
  <c r="E781" i="35"/>
  <c r="I781" i="35"/>
  <c r="J781" i="35"/>
  <c r="K781" i="35"/>
  <c r="O781" i="35"/>
  <c r="P781" i="35"/>
  <c r="D782" i="35"/>
  <c r="E782" i="35"/>
  <c r="I782" i="35"/>
  <c r="J782" i="35"/>
  <c r="K782" i="35"/>
  <c r="O782" i="35"/>
  <c r="P782" i="35"/>
  <c r="D783" i="35"/>
  <c r="E783" i="35"/>
  <c r="I783" i="35"/>
  <c r="J783" i="35"/>
  <c r="K783" i="35"/>
  <c r="O783" i="35"/>
  <c r="P783" i="35"/>
  <c r="D784" i="35"/>
  <c r="E784" i="35"/>
  <c r="I784" i="35"/>
  <c r="J784" i="35"/>
  <c r="K784" i="35"/>
  <c r="O784" i="35"/>
  <c r="P784" i="35"/>
  <c r="D785" i="35"/>
  <c r="E785" i="35"/>
  <c r="I785" i="35"/>
  <c r="J785" i="35"/>
  <c r="K785" i="35"/>
  <c r="O785" i="35"/>
  <c r="P785" i="35"/>
  <c r="D786" i="35"/>
  <c r="E786" i="35"/>
  <c r="I786" i="35"/>
  <c r="J786" i="35"/>
  <c r="K786" i="35"/>
  <c r="O786" i="35"/>
  <c r="P786" i="35"/>
  <c r="D787" i="35"/>
  <c r="E787" i="35"/>
  <c r="I787" i="35"/>
  <c r="J787" i="35"/>
  <c r="K787" i="35"/>
  <c r="O787" i="35"/>
  <c r="P787" i="35"/>
  <c r="D788" i="35"/>
  <c r="E788" i="35"/>
  <c r="I788" i="35"/>
  <c r="J788" i="35"/>
  <c r="K788" i="35"/>
  <c r="O788" i="35"/>
  <c r="P788" i="35"/>
  <c r="D789" i="35"/>
  <c r="E789" i="35"/>
  <c r="I789" i="35"/>
  <c r="J789" i="35"/>
  <c r="K789" i="35"/>
  <c r="O789" i="35"/>
  <c r="P789" i="35"/>
  <c r="D790" i="35"/>
  <c r="E790" i="35"/>
  <c r="I790" i="35"/>
  <c r="J790" i="35"/>
  <c r="K790" i="35"/>
  <c r="O790" i="35"/>
  <c r="P790" i="35"/>
  <c r="D791" i="35"/>
  <c r="E791" i="35"/>
  <c r="I791" i="35"/>
  <c r="J791" i="35"/>
  <c r="K791" i="35"/>
  <c r="O791" i="35"/>
  <c r="P791" i="35"/>
  <c r="D792" i="35"/>
  <c r="E792" i="35"/>
  <c r="I792" i="35"/>
  <c r="J792" i="35"/>
  <c r="K792" i="35"/>
  <c r="O792" i="35"/>
  <c r="P792" i="35"/>
  <c r="D793" i="35"/>
  <c r="E793" i="35"/>
  <c r="I793" i="35"/>
  <c r="J793" i="35"/>
  <c r="K793" i="35"/>
  <c r="O793" i="35"/>
  <c r="P793" i="35"/>
  <c r="D794" i="35"/>
  <c r="E794" i="35"/>
  <c r="I794" i="35"/>
  <c r="J794" i="35"/>
  <c r="K794" i="35"/>
  <c r="O794" i="35"/>
  <c r="P794" i="35"/>
  <c r="D795" i="35"/>
  <c r="E795" i="35"/>
  <c r="I795" i="35"/>
  <c r="J795" i="35"/>
  <c r="K795" i="35"/>
  <c r="O795" i="35"/>
  <c r="P795" i="35"/>
  <c r="D796" i="35"/>
  <c r="E796" i="35"/>
  <c r="I796" i="35"/>
  <c r="J796" i="35"/>
  <c r="K796" i="35"/>
  <c r="O796" i="35"/>
  <c r="P796" i="35"/>
  <c r="D797" i="35"/>
  <c r="E797" i="35"/>
  <c r="I797" i="35"/>
  <c r="J797" i="35"/>
  <c r="K797" i="35"/>
  <c r="O797" i="35"/>
  <c r="P797" i="35"/>
  <c r="D798" i="35"/>
  <c r="E798" i="35"/>
  <c r="I798" i="35"/>
  <c r="J798" i="35"/>
  <c r="K798" i="35"/>
  <c r="O798" i="35"/>
  <c r="P798" i="35"/>
  <c r="D799" i="35"/>
  <c r="E799" i="35"/>
  <c r="I799" i="35"/>
  <c r="J799" i="35"/>
  <c r="K799" i="35"/>
  <c r="O799" i="35"/>
  <c r="P799" i="35"/>
  <c r="D800" i="35"/>
  <c r="E800" i="35"/>
  <c r="I800" i="35"/>
  <c r="J800" i="35"/>
  <c r="K800" i="35"/>
  <c r="O800" i="35"/>
  <c r="P800" i="35"/>
  <c r="D801" i="35"/>
  <c r="E801" i="35"/>
  <c r="I801" i="35"/>
  <c r="J801" i="35"/>
  <c r="K801" i="35"/>
  <c r="O801" i="35"/>
  <c r="P801" i="35"/>
  <c r="D802" i="35"/>
  <c r="E802" i="35"/>
  <c r="I802" i="35"/>
  <c r="J802" i="35"/>
  <c r="K802" i="35"/>
  <c r="O802" i="35"/>
  <c r="P802" i="35"/>
  <c r="D803" i="35"/>
  <c r="E803" i="35"/>
  <c r="I803" i="35"/>
  <c r="J803" i="35"/>
  <c r="K803" i="35"/>
  <c r="O803" i="35"/>
  <c r="P803" i="35"/>
  <c r="D804" i="35"/>
  <c r="E804" i="35"/>
  <c r="I804" i="35"/>
  <c r="J804" i="35"/>
  <c r="K804" i="35"/>
  <c r="O804" i="35"/>
  <c r="P804" i="35"/>
  <c r="D805" i="35"/>
  <c r="E805" i="35"/>
  <c r="I805" i="35"/>
  <c r="J805" i="35"/>
  <c r="K805" i="35"/>
  <c r="O805" i="35"/>
  <c r="P805" i="35"/>
  <c r="D806" i="35"/>
  <c r="E806" i="35"/>
  <c r="I806" i="35"/>
  <c r="J806" i="35"/>
  <c r="K806" i="35"/>
  <c r="O806" i="35"/>
  <c r="P806" i="35"/>
  <c r="D807" i="35"/>
  <c r="E807" i="35"/>
  <c r="I807" i="35"/>
  <c r="J807" i="35"/>
  <c r="K807" i="35"/>
  <c r="O807" i="35"/>
  <c r="P807" i="35"/>
  <c r="D808" i="35"/>
  <c r="E808" i="35"/>
  <c r="I808" i="35"/>
  <c r="J808" i="35"/>
  <c r="K808" i="35"/>
  <c r="O808" i="35"/>
  <c r="P808" i="35"/>
  <c r="D809" i="35"/>
  <c r="E809" i="35"/>
  <c r="I809" i="35"/>
  <c r="J809" i="35"/>
  <c r="K809" i="35"/>
  <c r="O809" i="35"/>
  <c r="P809" i="35"/>
  <c r="D810" i="35"/>
  <c r="E810" i="35"/>
  <c r="I810" i="35"/>
  <c r="J810" i="35"/>
  <c r="K810" i="35"/>
  <c r="O810" i="35"/>
  <c r="P810" i="35"/>
  <c r="D811" i="35"/>
  <c r="E811" i="35"/>
  <c r="I811" i="35"/>
  <c r="J811" i="35"/>
  <c r="K811" i="35"/>
  <c r="O811" i="35"/>
  <c r="P811" i="35"/>
  <c r="D812" i="35"/>
  <c r="E812" i="35"/>
  <c r="I812" i="35"/>
  <c r="J812" i="35"/>
  <c r="K812" i="35"/>
  <c r="O812" i="35"/>
  <c r="P812" i="35"/>
  <c r="D813" i="35"/>
  <c r="E813" i="35"/>
  <c r="I813" i="35"/>
  <c r="J813" i="35"/>
  <c r="K813" i="35"/>
  <c r="O813" i="35"/>
  <c r="P813" i="35"/>
  <c r="D814" i="35"/>
  <c r="E814" i="35"/>
  <c r="I814" i="35"/>
  <c r="J814" i="35"/>
  <c r="K814" i="35"/>
  <c r="O814" i="35"/>
  <c r="P814" i="35"/>
  <c r="D815" i="35"/>
  <c r="E815" i="35"/>
  <c r="I815" i="35"/>
  <c r="J815" i="35"/>
  <c r="K815" i="35"/>
  <c r="O815" i="35"/>
  <c r="P815" i="35"/>
  <c r="D816" i="35"/>
  <c r="E816" i="35"/>
  <c r="I816" i="35"/>
  <c r="J816" i="35"/>
  <c r="K816" i="35"/>
  <c r="O816" i="35"/>
  <c r="P816" i="35"/>
  <c r="D817" i="35"/>
  <c r="E817" i="35"/>
  <c r="I817" i="35"/>
  <c r="J817" i="35"/>
  <c r="K817" i="35"/>
  <c r="O817" i="35"/>
  <c r="P817" i="35"/>
  <c r="D818" i="35"/>
  <c r="E818" i="35"/>
  <c r="I818" i="35"/>
  <c r="J818" i="35"/>
  <c r="K818" i="35"/>
  <c r="O818" i="35"/>
  <c r="P818" i="35"/>
  <c r="D819" i="35"/>
  <c r="E819" i="35"/>
  <c r="I819" i="35"/>
  <c r="J819" i="35"/>
  <c r="K819" i="35"/>
  <c r="O819" i="35"/>
  <c r="P819" i="35"/>
  <c r="D820" i="35"/>
  <c r="E820" i="35"/>
  <c r="I820" i="35"/>
  <c r="J820" i="35"/>
  <c r="K820" i="35"/>
  <c r="O820" i="35"/>
  <c r="P820" i="35"/>
  <c r="D821" i="35"/>
  <c r="E821" i="35"/>
  <c r="I821" i="35"/>
  <c r="J821" i="35"/>
  <c r="K821" i="35"/>
  <c r="O821" i="35"/>
  <c r="P821" i="35"/>
  <c r="D822" i="35"/>
  <c r="E822" i="35"/>
  <c r="I822" i="35"/>
  <c r="J822" i="35"/>
  <c r="K822" i="35"/>
  <c r="O822" i="35"/>
  <c r="P822" i="35"/>
  <c r="D823" i="35"/>
  <c r="E823" i="35"/>
  <c r="I823" i="35"/>
  <c r="J823" i="35"/>
  <c r="K823" i="35"/>
  <c r="O823" i="35"/>
  <c r="P823" i="35"/>
  <c r="D824" i="35"/>
  <c r="E824" i="35"/>
  <c r="I824" i="35"/>
  <c r="J824" i="35"/>
  <c r="K824" i="35"/>
  <c r="O824" i="35"/>
  <c r="P824" i="35"/>
  <c r="D825" i="35"/>
  <c r="E825" i="35"/>
  <c r="I825" i="35"/>
  <c r="J825" i="35"/>
  <c r="K825" i="35"/>
  <c r="O825" i="35"/>
  <c r="P825" i="35"/>
  <c r="D826" i="35"/>
  <c r="E826" i="35"/>
  <c r="I826" i="35"/>
  <c r="J826" i="35"/>
  <c r="K826" i="35"/>
  <c r="O826" i="35"/>
  <c r="P826" i="35"/>
  <c r="D827" i="35"/>
  <c r="E827" i="35"/>
  <c r="I827" i="35"/>
  <c r="J827" i="35"/>
  <c r="K827" i="35"/>
  <c r="O827" i="35"/>
  <c r="P827" i="35"/>
  <c r="D828" i="35"/>
  <c r="E828" i="35"/>
  <c r="I828" i="35"/>
  <c r="J828" i="35"/>
  <c r="K828" i="35"/>
  <c r="O828" i="35"/>
  <c r="P828" i="35"/>
  <c r="D829" i="35"/>
  <c r="E829" i="35"/>
  <c r="I829" i="35"/>
  <c r="J829" i="35"/>
  <c r="K829" i="35"/>
  <c r="O829" i="35"/>
  <c r="P829" i="35"/>
  <c r="D830" i="35"/>
  <c r="E830" i="35"/>
  <c r="I830" i="35"/>
  <c r="J830" i="35"/>
  <c r="K830" i="35"/>
  <c r="O830" i="35"/>
  <c r="P830" i="35"/>
  <c r="D831" i="35"/>
  <c r="E831" i="35"/>
  <c r="I831" i="35"/>
  <c r="J831" i="35"/>
  <c r="K831" i="35"/>
  <c r="O831" i="35"/>
  <c r="P831" i="35"/>
  <c r="D832" i="35"/>
  <c r="E832" i="35"/>
  <c r="I832" i="35"/>
  <c r="J832" i="35"/>
  <c r="K832" i="35"/>
  <c r="O832" i="35"/>
  <c r="P832" i="35"/>
  <c r="D833" i="35"/>
  <c r="E833" i="35"/>
  <c r="I833" i="35"/>
  <c r="J833" i="35"/>
  <c r="K833" i="35"/>
  <c r="O833" i="35"/>
  <c r="P833" i="35"/>
  <c r="D834" i="35"/>
  <c r="E834" i="35"/>
  <c r="I834" i="35"/>
  <c r="J834" i="35"/>
  <c r="K834" i="35"/>
  <c r="O834" i="35"/>
  <c r="P834" i="35"/>
  <c r="D835" i="35"/>
  <c r="E835" i="35"/>
  <c r="I835" i="35"/>
  <c r="J835" i="35"/>
  <c r="K835" i="35"/>
  <c r="O835" i="35"/>
  <c r="P835" i="35"/>
  <c r="D836" i="35"/>
  <c r="E836" i="35"/>
  <c r="I836" i="35"/>
  <c r="J836" i="35"/>
  <c r="K836" i="35"/>
  <c r="O836" i="35"/>
  <c r="P836" i="35"/>
  <c r="D837" i="35"/>
  <c r="E837" i="35"/>
  <c r="I837" i="35"/>
  <c r="J837" i="35"/>
  <c r="K837" i="35"/>
  <c r="O837" i="35"/>
  <c r="P837" i="35"/>
  <c r="D838" i="35"/>
  <c r="E838" i="35"/>
  <c r="I838" i="35"/>
  <c r="J838" i="35"/>
  <c r="K838" i="35"/>
  <c r="O838" i="35"/>
  <c r="P838" i="35"/>
  <c r="D839" i="35"/>
  <c r="E839" i="35"/>
  <c r="I839" i="35"/>
  <c r="J839" i="35"/>
  <c r="K839" i="35"/>
  <c r="O839" i="35"/>
  <c r="P839" i="35"/>
  <c r="D840" i="35"/>
  <c r="E840" i="35"/>
  <c r="I840" i="35"/>
  <c r="J840" i="35"/>
  <c r="K840" i="35"/>
  <c r="O840" i="35"/>
  <c r="P840" i="35"/>
  <c r="D841" i="35"/>
  <c r="E841" i="35"/>
  <c r="I841" i="35"/>
  <c r="J841" i="35"/>
  <c r="K841" i="35"/>
  <c r="O841" i="35"/>
  <c r="P841" i="35"/>
  <c r="D842" i="35"/>
  <c r="E842" i="35"/>
  <c r="I842" i="35"/>
  <c r="J842" i="35"/>
  <c r="K842" i="35"/>
  <c r="O842" i="35"/>
  <c r="P842" i="35"/>
  <c r="D843" i="35"/>
  <c r="E843" i="35"/>
  <c r="I843" i="35"/>
  <c r="J843" i="35"/>
  <c r="K843" i="35"/>
  <c r="O843" i="35"/>
  <c r="P843" i="35"/>
  <c r="D844" i="35"/>
  <c r="E844" i="35"/>
  <c r="I844" i="35"/>
  <c r="J844" i="35"/>
  <c r="K844" i="35"/>
  <c r="O844" i="35"/>
  <c r="P844" i="35"/>
  <c r="D845" i="35"/>
  <c r="E845" i="35"/>
  <c r="I845" i="35"/>
  <c r="J845" i="35"/>
  <c r="K845" i="35"/>
  <c r="O845" i="35"/>
  <c r="P845" i="35"/>
  <c r="D846" i="35"/>
  <c r="E846" i="35"/>
  <c r="I846" i="35"/>
  <c r="J846" i="35"/>
  <c r="K846" i="35"/>
  <c r="O846" i="35"/>
  <c r="P846" i="35"/>
  <c r="D847" i="35"/>
  <c r="E847" i="35"/>
  <c r="I847" i="35"/>
  <c r="J847" i="35"/>
  <c r="K847" i="35"/>
  <c r="O847" i="35"/>
  <c r="P847" i="35"/>
  <c r="D848" i="35"/>
  <c r="E848" i="35"/>
  <c r="I848" i="35"/>
  <c r="J848" i="35"/>
  <c r="K848" i="35"/>
  <c r="O848" i="35"/>
  <c r="P848" i="35"/>
  <c r="D849" i="35"/>
  <c r="E849" i="35"/>
  <c r="I849" i="35"/>
  <c r="J849" i="35"/>
  <c r="K849" i="35"/>
  <c r="O849" i="35"/>
  <c r="P849" i="35"/>
  <c r="D850" i="35"/>
  <c r="E850" i="35"/>
  <c r="I850" i="35"/>
  <c r="J850" i="35"/>
  <c r="K850" i="35"/>
  <c r="O850" i="35"/>
  <c r="P850" i="35"/>
  <c r="D851" i="35"/>
  <c r="E851" i="35"/>
  <c r="I851" i="35"/>
  <c r="J851" i="35"/>
  <c r="K851" i="35"/>
  <c r="O851" i="35"/>
  <c r="P851" i="35"/>
  <c r="D852" i="35"/>
  <c r="E852" i="35"/>
  <c r="I852" i="35"/>
  <c r="J852" i="35"/>
  <c r="K852" i="35"/>
  <c r="O852" i="35"/>
  <c r="P852" i="35"/>
  <c r="D853" i="35"/>
  <c r="E853" i="35"/>
  <c r="I853" i="35"/>
  <c r="J853" i="35"/>
  <c r="K853" i="35"/>
  <c r="O853" i="35"/>
  <c r="P853" i="35"/>
  <c r="D854" i="35"/>
  <c r="E854" i="35"/>
  <c r="I854" i="35"/>
  <c r="J854" i="35"/>
  <c r="K854" i="35"/>
  <c r="O854" i="35"/>
  <c r="P854" i="35"/>
  <c r="D855" i="35"/>
  <c r="E855" i="35"/>
  <c r="I855" i="35"/>
  <c r="J855" i="35"/>
  <c r="K855" i="35"/>
  <c r="O855" i="35"/>
  <c r="P855" i="35"/>
  <c r="D856" i="35"/>
  <c r="E856" i="35"/>
  <c r="I856" i="35"/>
  <c r="J856" i="35"/>
  <c r="K856" i="35"/>
  <c r="O856" i="35"/>
  <c r="P856" i="35"/>
  <c r="D857" i="35"/>
  <c r="E857" i="35"/>
  <c r="I857" i="35"/>
  <c r="J857" i="35"/>
  <c r="K857" i="35"/>
  <c r="O857" i="35"/>
  <c r="P857" i="35"/>
  <c r="D858" i="35"/>
  <c r="E858" i="35"/>
  <c r="I858" i="35"/>
  <c r="J858" i="35"/>
  <c r="K858" i="35"/>
  <c r="O858" i="35"/>
  <c r="P858" i="35"/>
  <c r="D859" i="35"/>
  <c r="E859" i="35"/>
  <c r="I859" i="35"/>
  <c r="J859" i="35"/>
  <c r="K859" i="35"/>
  <c r="O859" i="35"/>
  <c r="P859" i="35"/>
  <c r="D860" i="35"/>
  <c r="E860" i="35"/>
  <c r="I860" i="35"/>
  <c r="J860" i="35"/>
  <c r="K860" i="35"/>
  <c r="O860" i="35"/>
  <c r="P860" i="35"/>
  <c r="D861" i="35"/>
  <c r="E861" i="35"/>
  <c r="I861" i="35"/>
  <c r="J861" i="35"/>
  <c r="K861" i="35"/>
  <c r="O861" i="35"/>
  <c r="P861" i="35"/>
  <c r="D862" i="35"/>
  <c r="E862" i="35"/>
  <c r="I862" i="35"/>
  <c r="J862" i="35"/>
  <c r="K862" i="35"/>
  <c r="O862" i="35"/>
  <c r="P862" i="35"/>
  <c r="D863" i="35"/>
  <c r="E863" i="35"/>
  <c r="I863" i="35"/>
  <c r="J863" i="35"/>
  <c r="K863" i="35"/>
  <c r="O863" i="35"/>
  <c r="P863" i="35"/>
  <c r="D864" i="35"/>
  <c r="E864" i="35"/>
  <c r="I864" i="35"/>
  <c r="J864" i="35"/>
  <c r="K864" i="35"/>
  <c r="O864" i="35"/>
  <c r="P864" i="35"/>
  <c r="D865" i="35"/>
  <c r="E865" i="35"/>
  <c r="I865" i="35"/>
  <c r="J865" i="35"/>
  <c r="K865" i="35"/>
  <c r="O865" i="35"/>
  <c r="P865" i="35"/>
  <c r="D866" i="35"/>
  <c r="E866" i="35"/>
  <c r="I866" i="35"/>
  <c r="J866" i="35"/>
  <c r="K866" i="35"/>
  <c r="O866" i="35"/>
  <c r="P866" i="35"/>
  <c r="D867" i="35"/>
  <c r="E867" i="35"/>
  <c r="I867" i="35"/>
  <c r="J867" i="35"/>
  <c r="K867" i="35"/>
  <c r="O867" i="35"/>
  <c r="P867" i="35"/>
  <c r="D868" i="35"/>
  <c r="E868" i="35"/>
  <c r="I868" i="35"/>
  <c r="J868" i="35"/>
  <c r="K868" i="35"/>
  <c r="O868" i="35"/>
  <c r="P868" i="35"/>
  <c r="D869" i="35"/>
  <c r="E869" i="35"/>
  <c r="I869" i="35"/>
  <c r="J869" i="35"/>
  <c r="K869" i="35"/>
  <c r="O869" i="35"/>
  <c r="P869" i="35"/>
  <c r="D870" i="35"/>
  <c r="E870" i="35"/>
  <c r="I870" i="35"/>
  <c r="J870" i="35"/>
  <c r="K870" i="35"/>
  <c r="O870" i="35"/>
  <c r="P870" i="35"/>
  <c r="D871" i="35"/>
  <c r="E871" i="35"/>
  <c r="I871" i="35"/>
  <c r="J871" i="35"/>
  <c r="K871" i="35"/>
  <c r="O871" i="35"/>
  <c r="P871" i="35"/>
  <c r="D872" i="35"/>
  <c r="E872" i="35"/>
  <c r="I872" i="35"/>
  <c r="J872" i="35"/>
  <c r="K872" i="35"/>
  <c r="O872" i="35"/>
  <c r="P872" i="35"/>
  <c r="D873" i="35"/>
  <c r="E873" i="35"/>
  <c r="I873" i="35"/>
  <c r="J873" i="35"/>
  <c r="K873" i="35"/>
  <c r="O873" i="35"/>
  <c r="P873" i="35"/>
  <c r="D874" i="35"/>
  <c r="E874" i="35"/>
  <c r="I874" i="35"/>
  <c r="J874" i="35"/>
  <c r="K874" i="35"/>
  <c r="O874" i="35"/>
  <c r="P874" i="35"/>
  <c r="D875" i="35"/>
  <c r="E875" i="35"/>
  <c r="I875" i="35"/>
  <c r="J875" i="35"/>
  <c r="K875" i="35"/>
  <c r="O875" i="35"/>
  <c r="P875" i="35"/>
  <c r="D876" i="35"/>
  <c r="E876" i="35"/>
  <c r="I876" i="35"/>
  <c r="J876" i="35"/>
  <c r="K876" i="35"/>
  <c r="O876" i="35"/>
  <c r="P876" i="35"/>
  <c r="D877" i="35"/>
  <c r="E877" i="35"/>
  <c r="I877" i="35"/>
  <c r="J877" i="35"/>
  <c r="K877" i="35"/>
  <c r="O877" i="35"/>
  <c r="P877" i="35"/>
  <c r="D878" i="35"/>
  <c r="E878" i="35"/>
  <c r="I878" i="35"/>
  <c r="J878" i="35"/>
  <c r="K878" i="35"/>
  <c r="O878" i="35"/>
  <c r="P878" i="35"/>
  <c r="D879" i="35"/>
  <c r="E879" i="35"/>
  <c r="I879" i="35"/>
  <c r="J879" i="35"/>
  <c r="K879" i="35"/>
  <c r="O879" i="35"/>
  <c r="P879" i="35"/>
  <c r="D880" i="35"/>
  <c r="E880" i="35"/>
  <c r="I880" i="35"/>
  <c r="J880" i="35"/>
  <c r="K880" i="35"/>
  <c r="O880" i="35"/>
  <c r="P880" i="35"/>
  <c r="D881" i="35"/>
  <c r="E881" i="35"/>
  <c r="I881" i="35"/>
  <c r="J881" i="35"/>
  <c r="K881" i="35"/>
  <c r="O881" i="35"/>
  <c r="P881" i="35"/>
  <c r="D882" i="35"/>
  <c r="E882" i="35"/>
  <c r="I882" i="35"/>
  <c r="J882" i="35"/>
  <c r="K882" i="35"/>
  <c r="O882" i="35"/>
  <c r="P882" i="35"/>
  <c r="D883" i="35"/>
  <c r="E883" i="35"/>
  <c r="I883" i="35"/>
  <c r="J883" i="35"/>
  <c r="K883" i="35"/>
  <c r="O883" i="35"/>
  <c r="P883" i="35"/>
  <c r="D884" i="35"/>
  <c r="E884" i="35"/>
  <c r="I884" i="35"/>
  <c r="J884" i="35"/>
  <c r="K884" i="35"/>
  <c r="O884" i="35"/>
  <c r="P884" i="35"/>
  <c r="D885" i="35"/>
  <c r="E885" i="35"/>
  <c r="I885" i="35"/>
  <c r="J885" i="35"/>
  <c r="K885" i="35"/>
  <c r="O885" i="35"/>
  <c r="P885" i="35"/>
  <c r="D886" i="35"/>
  <c r="E886" i="35"/>
  <c r="I886" i="35"/>
  <c r="J886" i="35"/>
  <c r="K886" i="35"/>
  <c r="O886" i="35"/>
  <c r="P886" i="35"/>
  <c r="D887" i="35"/>
  <c r="E887" i="35"/>
  <c r="I887" i="35"/>
  <c r="J887" i="35"/>
  <c r="K887" i="35"/>
  <c r="O887" i="35"/>
  <c r="P887" i="35"/>
  <c r="D888" i="35"/>
  <c r="E888" i="35"/>
  <c r="I888" i="35"/>
  <c r="J888" i="35"/>
  <c r="K888" i="35"/>
  <c r="O888" i="35"/>
  <c r="P888" i="35"/>
  <c r="D889" i="35"/>
  <c r="E889" i="35"/>
  <c r="I889" i="35"/>
  <c r="J889" i="35"/>
  <c r="K889" i="35"/>
  <c r="O889" i="35"/>
  <c r="P889" i="35"/>
  <c r="D890" i="35"/>
  <c r="E890" i="35"/>
  <c r="I890" i="35"/>
  <c r="J890" i="35"/>
  <c r="K890" i="35"/>
  <c r="O890" i="35"/>
  <c r="P890" i="35"/>
  <c r="D891" i="35"/>
  <c r="E891" i="35"/>
  <c r="I891" i="35"/>
  <c r="J891" i="35"/>
  <c r="K891" i="35"/>
  <c r="O891" i="35"/>
  <c r="P891" i="35"/>
  <c r="D892" i="35"/>
  <c r="E892" i="35"/>
  <c r="I892" i="35"/>
  <c r="J892" i="35"/>
  <c r="K892" i="35"/>
  <c r="O892" i="35"/>
  <c r="P892" i="35"/>
  <c r="D893" i="35"/>
  <c r="E893" i="35"/>
  <c r="I893" i="35"/>
  <c r="J893" i="35"/>
  <c r="K893" i="35"/>
  <c r="O893" i="35"/>
  <c r="P893" i="35"/>
  <c r="D894" i="35"/>
  <c r="E894" i="35"/>
  <c r="I894" i="35"/>
  <c r="J894" i="35"/>
  <c r="K894" i="35"/>
  <c r="O894" i="35"/>
  <c r="P894" i="35"/>
  <c r="D895" i="35"/>
  <c r="E895" i="35"/>
  <c r="I895" i="35"/>
  <c r="J895" i="35"/>
  <c r="K895" i="35"/>
  <c r="O895" i="35"/>
  <c r="P895" i="35"/>
  <c r="D896" i="35"/>
  <c r="E896" i="35"/>
  <c r="I896" i="35"/>
  <c r="J896" i="35"/>
  <c r="K896" i="35"/>
  <c r="O896" i="35"/>
  <c r="P896" i="35"/>
  <c r="D897" i="35"/>
  <c r="E897" i="35"/>
  <c r="I897" i="35"/>
  <c r="J897" i="35"/>
  <c r="K897" i="35"/>
  <c r="O897" i="35"/>
  <c r="P897" i="35"/>
  <c r="D898" i="35"/>
  <c r="E898" i="35"/>
  <c r="I898" i="35"/>
  <c r="J898" i="35"/>
  <c r="K898" i="35"/>
  <c r="O898" i="35"/>
  <c r="P898" i="35"/>
  <c r="D899" i="35"/>
  <c r="E899" i="35"/>
  <c r="I899" i="35"/>
  <c r="J899" i="35"/>
  <c r="K899" i="35"/>
  <c r="O899" i="35"/>
  <c r="P899" i="35"/>
  <c r="D900" i="35"/>
  <c r="E900" i="35"/>
  <c r="I900" i="35"/>
  <c r="J900" i="35"/>
  <c r="K900" i="35"/>
  <c r="O900" i="35"/>
  <c r="P900" i="35"/>
  <c r="D901" i="35"/>
  <c r="E901" i="35"/>
  <c r="I901" i="35"/>
  <c r="J901" i="35"/>
  <c r="K901" i="35"/>
  <c r="O901" i="35"/>
  <c r="P901" i="35"/>
  <c r="D902" i="35"/>
  <c r="E902" i="35"/>
  <c r="I902" i="35"/>
  <c r="J902" i="35"/>
  <c r="K902" i="35"/>
  <c r="O902" i="35"/>
  <c r="P902" i="35"/>
  <c r="D903" i="35"/>
  <c r="E903" i="35"/>
  <c r="I903" i="35"/>
  <c r="J903" i="35"/>
  <c r="K903" i="35"/>
  <c r="O903" i="35"/>
  <c r="P903" i="35"/>
  <c r="D904" i="35"/>
  <c r="E904" i="35"/>
  <c r="I904" i="35"/>
  <c r="J904" i="35"/>
  <c r="K904" i="35"/>
  <c r="O904" i="35"/>
  <c r="P904" i="35"/>
  <c r="D905" i="35"/>
  <c r="E905" i="35"/>
  <c r="I905" i="35"/>
  <c r="J905" i="35"/>
  <c r="K905" i="35"/>
  <c r="O905" i="35"/>
  <c r="P905" i="35"/>
  <c r="D906" i="35"/>
  <c r="E906" i="35"/>
  <c r="I906" i="35"/>
  <c r="J906" i="35"/>
  <c r="K906" i="35"/>
  <c r="O906" i="35"/>
  <c r="P906" i="35"/>
  <c r="D907" i="35"/>
  <c r="E907" i="35"/>
  <c r="I907" i="35"/>
  <c r="J907" i="35"/>
  <c r="K907" i="35"/>
  <c r="O907" i="35"/>
  <c r="P907" i="35"/>
  <c r="D908" i="35"/>
  <c r="E908" i="35"/>
  <c r="I908" i="35"/>
  <c r="J908" i="35"/>
  <c r="K908" i="35"/>
  <c r="O908" i="35"/>
  <c r="P908" i="35"/>
  <c r="D909" i="35"/>
  <c r="E909" i="35"/>
  <c r="I909" i="35"/>
  <c r="J909" i="35"/>
  <c r="K909" i="35"/>
  <c r="O909" i="35"/>
  <c r="P909" i="35"/>
  <c r="D910" i="35"/>
  <c r="E910" i="35"/>
  <c r="I910" i="35"/>
  <c r="J910" i="35"/>
  <c r="K910" i="35"/>
  <c r="O910" i="35"/>
  <c r="P910" i="35"/>
  <c r="D911" i="35"/>
  <c r="E911" i="35"/>
  <c r="I911" i="35"/>
  <c r="J911" i="35"/>
  <c r="K911" i="35"/>
  <c r="O911" i="35"/>
  <c r="P911" i="35"/>
  <c r="D912" i="35"/>
  <c r="E912" i="35"/>
  <c r="I912" i="35"/>
  <c r="J912" i="35"/>
  <c r="K912" i="35"/>
  <c r="O912" i="35"/>
  <c r="P912" i="35"/>
  <c r="D913" i="35"/>
  <c r="E913" i="35"/>
  <c r="I913" i="35"/>
  <c r="J913" i="35"/>
  <c r="K913" i="35"/>
  <c r="O913" i="35"/>
  <c r="P913" i="35"/>
  <c r="D914" i="35"/>
  <c r="E914" i="35"/>
  <c r="I914" i="35"/>
  <c r="J914" i="35"/>
  <c r="K914" i="35"/>
  <c r="O914" i="35"/>
  <c r="P914" i="35"/>
  <c r="D915" i="35"/>
  <c r="E915" i="35"/>
  <c r="I915" i="35"/>
  <c r="J915" i="35"/>
  <c r="K915" i="35"/>
  <c r="O915" i="35"/>
  <c r="P915" i="35"/>
  <c r="D916" i="35"/>
  <c r="E916" i="35"/>
  <c r="I916" i="35"/>
  <c r="J916" i="35"/>
  <c r="K916" i="35"/>
  <c r="O916" i="35"/>
  <c r="P916" i="35"/>
  <c r="D917" i="35"/>
  <c r="E917" i="35"/>
  <c r="I917" i="35"/>
  <c r="J917" i="35"/>
  <c r="K917" i="35"/>
  <c r="O917" i="35"/>
  <c r="P917" i="35"/>
  <c r="D918" i="35"/>
  <c r="E918" i="35"/>
  <c r="I918" i="35"/>
  <c r="J918" i="35"/>
  <c r="K918" i="35"/>
  <c r="O918" i="35"/>
  <c r="P918" i="35"/>
  <c r="D919" i="35"/>
  <c r="E919" i="35"/>
  <c r="I919" i="35"/>
  <c r="J919" i="35"/>
  <c r="K919" i="35"/>
  <c r="O919" i="35"/>
  <c r="P919" i="35"/>
  <c r="D920" i="35"/>
  <c r="E920" i="35"/>
  <c r="I920" i="35"/>
  <c r="J920" i="35"/>
  <c r="K920" i="35"/>
  <c r="O920" i="35"/>
  <c r="P920" i="35"/>
  <c r="D921" i="35"/>
  <c r="E921" i="35"/>
  <c r="I921" i="35"/>
  <c r="J921" i="35"/>
  <c r="K921" i="35"/>
  <c r="O921" i="35"/>
  <c r="P921" i="35"/>
  <c r="D922" i="35"/>
  <c r="E922" i="35"/>
  <c r="I922" i="35"/>
  <c r="J922" i="35"/>
  <c r="K922" i="35"/>
  <c r="O922" i="35"/>
  <c r="P922" i="35"/>
  <c r="D923" i="35"/>
  <c r="E923" i="35"/>
  <c r="I923" i="35"/>
  <c r="J923" i="35"/>
  <c r="K923" i="35"/>
  <c r="O923" i="35"/>
  <c r="P923" i="35"/>
  <c r="D924" i="35"/>
  <c r="E924" i="35"/>
  <c r="I924" i="35"/>
  <c r="J924" i="35"/>
  <c r="K924" i="35"/>
  <c r="O924" i="35"/>
  <c r="P924" i="35"/>
  <c r="D925" i="35"/>
  <c r="E925" i="35"/>
  <c r="I925" i="35"/>
  <c r="J925" i="35"/>
  <c r="K925" i="35"/>
  <c r="O925" i="35"/>
  <c r="P925" i="35"/>
  <c r="D926" i="35"/>
  <c r="E926" i="35"/>
  <c r="I926" i="35"/>
  <c r="J926" i="35"/>
  <c r="K926" i="35"/>
  <c r="O926" i="35"/>
  <c r="P926" i="35"/>
  <c r="D927" i="35"/>
  <c r="E927" i="35"/>
  <c r="I927" i="35"/>
  <c r="J927" i="35"/>
  <c r="K927" i="35"/>
  <c r="O927" i="35"/>
  <c r="P927" i="35"/>
  <c r="D928" i="35"/>
  <c r="E928" i="35"/>
  <c r="I928" i="35"/>
  <c r="J928" i="35"/>
  <c r="K928" i="35"/>
  <c r="O928" i="35"/>
  <c r="P928" i="35"/>
  <c r="D929" i="35"/>
  <c r="E929" i="35"/>
  <c r="I929" i="35"/>
  <c r="J929" i="35"/>
  <c r="K929" i="35"/>
  <c r="O929" i="35"/>
  <c r="P929" i="35"/>
  <c r="D930" i="35"/>
  <c r="E930" i="35"/>
  <c r="I930" i="35"/>
  <c r="J930" i="35"/>
  <c r="K930" i="35"/>
  <c r="O930" i="35"/>
  <c r="P930" i="35"/>
  <c r="D931" i="35"/>
  <c r="E931" i="35"/>
  <c r="I931" i="35"/>
  <c r="J931" i="35"/>
  <c r="K931" i="35"/>
  <c r="O931" i="35"/>
  <c r="P931" i="35"/>
  <c r="D932" i="35"/>
  <c r="E932" i="35"/>
  <c r="I932" i="35"/>
  <c r="J932" i="35"/>
  <c r="K932" i="35"/>
  <c r="O932" i="35"/>
  <c r="P932" i="35"/>
  <c r="D933" i="35"/>
  <c r="E933" i="35"/>
  <c r="I933" i="35"/>
  <c r="J933" i="35"/>
  <c r="K933" i="35"/>
  <c r="O933" i="35"/>
  <c r="P933" i="35"/>
  <c r="D934" i="35"/>
  <c r="E934" i="35"/>
  <c r="I934" i="35"/>
  <c r="J934" i="35"/>
  <c r="K934" i="35"/>
  <c r="O934" i="35"/>
  <c r="P934" i="35"/>
  <c r="D935" i="35"/>
  <c r="E935" i="35"/>
  <c r="I935" i="35"/>
  <c r="J935" i="35"/>
  <c r="K935" i="35"/>
  <c r="O935" i="35"/>
  <c r="P935" i="35"/>
  <c r="D936" i="35"/>
  <c r="E936" i="35"/>
  <c r="I936" i="35"/>
  <c r="J936" i="35"/>
  <c r="K936" i="35"/>
  <c r="O936" i="35"/>
  <c r="P936" i="35"/>
  <c r="D937" i="35"/>
  <c r="E937" i="35"/>
  <c r="I937" i="35"/>
  <c r="J937" i="35"/>
  <c r="K937" i="35"/>
  <c r="O937" i="35"/>
  <c r="P937" i="35"/>
  <c r="D938" i="35"/>
  <c r="E938" i="35"/>
  <c r="I938" i="35"/>
  <c r="J938" i="35"/>
  <c r="K938" i="35"/>
  <c r="O938" i="35"/>
  <c r="P938" i="35"/>
  <c r="D939" i="35"/>
  <c r="E939" i="35"/>
  <c r="I939" i="35"/>
  <c r="J939" i="35"/>
  <c r="K939" i="35"/>
  <c r="O939" i="35"/>
  <c r="P939" i="35"/>
  <c r="D940" i="35"/>
  <c r="E940" i="35"/>
  <c r="I940" i="35"/>
  <c r="J940" i="35"/>
  <c r="K940" i="35"/>
  <c r="O940" i="35"/>
  <c r="P940" i="35"/>
  <c r="D941" i="35"/>
  <c r="E941" i="35"/>
  <c r="I941" i="35"/>
  <c r="J941" i="35"/>
  <c r="K941" i="35"/>
  <c r="O941" i="35"/>
  <c r="P941" i="35"/>
  <c r="D942" i="35"/>
  <c r="E942" i="35"/>
  <c r="I942" i="35"/>
  <c r="J942" i="35"/>
  <c r="K942" i="35"/>
  <c r="O942" i="35"/>
  <c r="P942" i="35"/>
  <c r="D943" i="35"/>
  <c r="E943" i="35"/>
  <c r="I943" i="35"/>
  <c r="J943" i="35"/>
  <c r="K943" i="35"/>
  <c r="O943" i="35"/>
  <c r="P943" i="35"/>
  <c r="D944" i="35"/>
  <c r="E944" i="35"/>
  <c r="I944" i="35"/>
  <c r="J944" i="35"/>
  <c r="K944" i="35"/>
  <c r="O944" i="35"/>
  <c r="P944" i="35"/>
  <c r="D945" i="35"/>
  <c r="E945" i="35"/>
  <c r="I945" i="35"/>
  <c r="J945" i="35"/>
  <c r="K945" i="35"/>
  <c r="O945" i="35"/>
  <c r="P945" i="35"/>
  <c r="D946" i="35"/>
  <c r="E946" i="35"/>
  <c r="I946" i="35"/>
  <c r="J946" i="35"/>
  <c r="K946" i="35"/>
  <c r="O946" i="35"/>
  <c r="P946" i="35"/>
  <c r="D947" i="35"/>
  <c r="E947" i="35"/>
  <c r="I947" i="35"/>
  <c r="J947" i="35"/>
  <c r="K947" i="35"/>
  <c r="O947" i="35"/>
  <c r="P947" i="35"/>
  <c r="D948" i="35"/>
  <c r="E948" i="35"/>
  <c r="I948" i="35"/>
  <c r="J948" i="35"/>
  <c r="K948" i="35"/>
  <c r="O948" i="35"/>
  <c r="P948" i="35"/>
  <c r="D949" i="35"/>
  <c r="E949" i="35"/>
  <c r="I949" i="35"/>
  <c r="J949" i="35"/>
  <c r="K949" i="35"/>
  <c r="O949" i="35"/>
  <c r="P949" i="35"/>
  <c r="D950" i="35"/>
  <c r="E950" i="35"/>
  <c r="I950" i="35"/>
  <c r="J950" i="35"/>
  <c r="K950" i="35"/>
  <c r="O950" i="35"/>
  <c r="P950" i="35"/>
  <c r="D951" i="35"/>
  <c r="E951" i="35"/>
  <c r="I951" i="35"/>
  <c r="J951" i="35"/>
  <c r="K951" i="35"/>
  <c r="O951" i="35"/>
  <c r="P951" i="35"/>
  <c r="D952" i="35"/>
  <c r="E952" i="35"/>
  <c r="I952" i="35"/>
  <c r="J952" i="35"/>
  <c r="K952" i="35"/>
  <c r="O952" i="35"/>
  <c r="P952" i="35"/>
  <c r="D953" i="35"/>
  <c r="E953" i="35"/>
  <c r="I953" i="35"/>
  <c r="J953" i="35"/>
  <c r="K953" i="35"/>
  <c r="O953" i="35"/>
  <c r="P953" i="35"/>
  <c r="D954" i="35"/>
  <c r="E954" i="35"/>
  <c r="I954" i="35"/>
  <c r="J954" i="35"/>
  <c r="K954" i="35"/>
  <c r="O954" i="35"/>
  <c r="P954" i="35"/>
  <c r="D955" i="35"/>
  <c r="E955" i="35"/>
  <c r="I955" i="35"/>
  <c r="J955" i="35"/>
  <c r="K955" i="35"/>
  <c r="O955" i="35"/>
  <c r="P955" i="35"/>
  <c r="D956" i="35"/>
  <c r="E956" i="35"/>
  <c r="I956" i="35"/>
  <c r="J956" i="35"/>
  <c r="K956" i="35"/>
  <c r="O956" i="35"/>
  <c r="P956" i="35"/>
  <c r="D957" i="35"/>
  <c r="E957" i="35"/>
  <c r="I957" i="35"/>
  <c r="J957" i="35"/>
  <c r="K957" i="35"/>
  <c r="O957" i="35"/>
  <c r="P957" i="35"/>
  <c r="D958" i="35"/>
  <c r="E958" i="35"/>
  <c r="I958" i="35"/>
  <c r="J958" i="35"/>
  <c r="K958" i="35"/>
  <c r="O958" i="35"/>
  <c r="P958" i="35"/>
  <c r="D959" i="35"/>
  <c r="E959" i="35"/>
  <c r="I959" i="35"/>
  <c r="J959" i="35"/>
  <c r="K959" i="35"/>
  <c r="O959" i="35"/>
  <c r="P959" i="35"/>
  <c r="D960" i="35"/>
  <c r="E960" i="35"/>
  <c r="I960" i="35"/>
  <c r="J960" i="35"/>
  <c r="K960" i="35"/>
  <c r="O960" i="35"/>
  <c r="P960" i="35"/>
  <c r="D961" i="35"/>
  <c r="E961" i="35"/>
  <c r="I961" i="35"/>
  <c r="J961" i="35"/>
  <c r="K961" i="35"/>
  <c r="O961" i="35"/>
  <c r="P961" i="35"/>
  <c r="D962" i="35"/>
  <c r="E962" i="35"/>
  <c r="I962" i="35"/>
  <c r="J962" i="35"/>
  <c r="K962" i="35"/>
  <c r="O962" i="35"/>
  <c r="P962" i="35"/>
  <c r="D963" i="35"/>
  <c r="E963" i="35"/>
  <c r="I963" i="35"/>
  <c r="J963" i="35"/>
  <c r="K963" i="35"/>
  <c r="O963" i="35"/>
  <c r="P963" i="35"/>
  <c r="D964" i="35"/>
  <c r="E964" i="35"/>
  <c r="I964" i="35"/>
  <c r="J964" i="35"/>
  <c r="K964" i="35"/>
  <c r="O964" i="35"/>
  <c r="P964" i="35"/>
  <c r="D965" i="35"/>
  <c r="E965" i="35"/>
  <c r="I965" i="35"/>
  <c r="J965" i="35"/>
  <c r="K965" i="35"/>
  <c r="O965" i="35"/>
  <c r="P965" i="35"/>
  <c r="D966" i="35"/>
  <c r="E966" i="35"/>
  <c r="I966" i="35"/>
  <c r="J966" i="35"/>
  <c r="K966" i="35"/>
  <c r="O966" i="35"/>
  <c r="P966" i="35"/>
  <c r="D967" i="35"/>
  <c r="E967" i="35"/>
  <c r="I967" i="35"/>
  <c r="J967" i="35"/>
  <c r="K967" i="35"/>
  <c r="O967" i="35"/>
  <c r="P967" i="35"/>
  <c r="D968" i="35"/>
  <c r="E968" i="35"/>
  <c r="I968" i="35"/>
  <c r="J968" i="35"/>
  <c r="K968" i="35"/>
  <c r="O968" i="35"/>
  <c r="P968" i="35"/>
  <c r="D969" i="35"/>
  <c r="E969" i="35"/>
  <c r="I969" i="35"/>
  <c r="J969" i="35"/>
  <c r="K969" i="35"/>
  <c r="O969" i="35"/>
  <c r="P969" i="35"/>
  <c r="D970" i="35"/>
  <c r="E970" i="35"/>
  <c r="I970" i="35"/>
  <c r="J970" i="35"/>
  <c r="K970" i="35"/>
  <c r="O970" i="35"/>
  <c r="P970" i="35"/>
  <c r="D971" i="35"/>
  <c r="E971" i="35"/>
  <c r="I971" i="35"/>
  <c r="J971" i="35"/>
  <c r="K971" i="35"/>
  <c r="O971" i="35"/>
  <c r="P971" i="35"/>
  <c r="D972" i="35"/>
  <c r="E972" i="35"/>
  <c r="I972" i="35"/>
  <c r="J972" i="35"/>
  <c r="K972" i="35"/>
  <c r="O972" i="35"/>
  <c r="P972" i="35"/>
  <c r="D973" i="35"/>
  <c r="E973" i="35"/>
  <c r="I973" i="35"/>
  <c r="J973" i="35"/>
  <c r="K973" i="35"/>
  <c r="O973" i="35"/>
  <c r="P973" i="35"/>
  <c r="D974" i="35"/>
  <c r="E974" i="35"/>
  <c r="I974" i="35"/>
  <c r="J974" i="35"/>
  <c r="K974" i="35"/>
  <c r="O974" i="35"/>
  <c r="P974" i="35"/>
  <c r="D975" i="35"/>
  <c r="E975" i="35"/>
  <c r="I975" i="35"/>
  <c r="J975" i="35"/>
  <c r="K975" i="35"/>
  <c r="O975" i="35"/>
  <c r="P975" i="35"/>
  <c r="D976" i="35"/>
  <c r="E976" i="35"/>
  <c r="I976" i="35"/>
  <c r="J976" i="35"/>
  <c r="K976" i="35"/>
  <c r="O976" i="35"/>
  <c r="P976" i="35"/>
  <c r="D977" i="35"/>
  <c r="E977" i="35"/>
  <c r="I977" i="35"/>
  <c r="J977" i="35"/>
  <c r="K977" i="35"/>
  <c r="O977" i="35"/>
  <c r="P977" i="35"/>
  <c r="D978" i="35"/>
  <c r="E978" i="35"/>
  <c r="I978" i="35"/>
  <c r="J978" i="35"/>
  <c r="K978" i="35"/>
  <c r="O978" i="35"/>
  <c r="P978" i="35"/>
  <c r="D979" i="35"/>
  <c r="E979" i="35"/>
  <c r="I979" i="35"/>
  <c r="J979" i="35"/>
  <c r="K979" i="35"/>
  <c r="O979" i="35"/>
  <c r="P979" i="35"/>
  <c r="D980" i="35"/>
  <c r="E980" i="35"/>
  <c r="I980" i="35"/>
  <c r="J980" i="35"/>
  <c r="K980" i="35"/>
  <c r="O980" i="35"/>
  <c r="P980" i="35"/>
  <c r="D981" i="35"/>
  <c r="E981" i="35"/>
  <c r="I981" i="35"/>
  <c r="J981" i="35"/>
  <c r="K981" i="35"/>
  <c r="O981" i="35"/>
  <c r="P981" i="35"/>
  <c r="D982" i="35"/>
  <c r="E982" i="35"/>
  <c r="I982" i="35"/>
  <c r="J982" i="35"/>
  <c r="K982" i="35"/>
  <c r="O982" i="35"/>
  <c r="P982" i="35"/>
  <c r="D983" i="35"/>
  <c r="E983" i="35"/>
  <c r="I983" i="35"/>
  <c r="J983" i="35"/>
  <c r="K983" i="35"/>
  <c r="O983" i="35"/>
  <c r="P983" i="35"/>
  <c r="D984" i="35"/>
  <c r="E984" i="35"/>
  <c r="I984" i="35"/>
  <c r="J984" i="35"/>
  <c r="K984" i="35"/>
  <c r="O984" i="35"/>
  <c r="P984" i="35"/>
  <c r="D985" i="35"/>
  <c r="E985" i="35"/>
  <c r="I985" i="35"/>
  <c r="J985" i="35"/>
  <c r="K985" i="35"/>
  <c r="O985" i="35"/>
  <c r="P985" i="35"/>
  <c r="D986" i="35"/>
  <c r="E986" i="35"/>
  <c r="I986" i="35"/>
  <c r="J986" i="35"/>
  <c r="K986" i="35"/>
  <c r="O986" i="35"/>
  <c r="P986" i="35"/>
  <c r="D987" i="35"/>
  <c r="E987" i="35"/>
  <c r="I987" i="35"/>
  <c r="J987" i="35"/>
  <c r="K987" i="35"/>
  <c r="O987" i="35"/>
  <c r="P987" i="35"/>
  <c r="D988" i="35"/>
  <c r="E988" i="35"/>
  <c r="I988" i="35"/>
  <c r="J988" i="35"/>
  <c r="K988" i="35"/>
  <c r="O988" i="35"/>
  <c r="P988" i="35"/>
  <c r="D989" i="35"/>
  <c r="E989" i="35"/>
  <c r="I989" i="35"/>
  <c r="J989" i="35"/>
  <c r="K989" i="35"/>
  <c r="O989" i="35"/>
  <c r="P989" i="35"/>
  <c r="D990" i="35"/>
  <c r="E990" i="35"/>
  <c r="I990" i="35"/>
  <c r="J990" i="35"/>
  <c r="K990" i="35"/>
  <c r="O990" i="35"/>
  <c r="P990" i="35"/>
  <c r="D991" i="35"/>
  <c r="E991" i="35"/>
  <c r="I991" i="35"/>
  <c r="J991" i="35"/>
  <c r="K991" i="35"/>
  <c r="O991" i="35"/>
  <c r="P991" i="35"/>
  <c r="D992" i="35"/>
  <c r="E992" i="35"/>
  <c r="I992" i="35"/>
  <c r="J992" i="35"/>
  <c r="K992" i="35"/>
  <c r="O992" i="35"/>
  <c r="P992" i="35"/>
  <c r="D993" i="35"/>
  <c r="E993" i="35"/>
  <c r="I993" i="35"/>
  <c r="J993" i="35"/>
  <c r="K993" i="35"/>
  <c r="O993" i="35"/>
  <c r="P993" i="35"/>
  <c r="D994" i="35"/>
  <c r="E994" i="35"/>
  <c r="I994" i="35"/>
  <c r="J994" i="35"/>
  <c r="K994" i="35"/>
  <c r="O994" i="35"/>
  <c r="P994" i="35"/>
  <c r="D995" i="35"/>
  <c r="E995" i="35"/>
  <c r="I995" i="35"/>
  <c r="J995" i="35"/>
  <c r="K995" i="35"/>
  <c r="O995" i="35"/>
  <c r="P995" i="35"/>
  <c r="D996" i="35"/>
  <c r="E996" i="35"/>
  <c r="I996" i="35"/>
  <c r="J996" i="35"/>
  <c r="K996" i="35"/>
  <c r="O996" i="35"/>
  <c r="P996" i="35"/>
  <c r="D997" i="35"/>
  <c r="E997" i="35"/>
  <c r="I997" i="35"/>
  <c r="J997" i="35"/>
  <c r="K997" i="35"/>
  <c r="O997" i="35"/>
  <c r="P997" i="35"/>
  <c r="D998" i="35"/>
  <c r="E998" i="35"/>
  <c r="I998" i="35"/>
  <c r="J998" i="35"/>
  <c r="K998" i="35"/>
  <c r="O998" i="35"/>
  <c r="P998" i="35"/>
  <c r="D999" i="35"/>
  <c r="E999" i="35"/>
  <c r="I999" i="35"/>
  <c r="J999" i="35"/>
  <c r="K999" i="35"/>
  <c r="O999" i="35"/>
  <c r="P999" i="35"/>
  <c r="D1000" i="35"/>
  <c r="E1000" i="35"/>
  <c r="I1000" i="35"/>
  <c r="J1000" i="35"/>
  <c r="K1000" i="35"/>
  <c r="O1000" i="35"/>
  <c r="P1000" i="35"/>
  <c r="D1001" i="35"/>
  <c r="E1001" i="35"/>
  <c r="I1001" i="35"/>
  <c r="J1001" i="35"/>
  <c r="K1001" i="35"/>
  <c r="O1001" i="35"/>
  <c r="P1001" i="35"/>
  <c r="D1002" i="35"/>
  <c r="E1002" i="35"/>
  <c r="I1002" i="35"/>
  <c r="J1002" i="35"/>
  <c r="K1002" i="35"/>
  <c r="O1002" i="35"/>
  <c r="P1002" i="35"/>
  <c r="D1003" i="35"/>
  <c r="E1003" i="35"/>
  <c r="I1003" i="35"/>
  <c r="J1003" i="35"/>
  <c r="K1003" i="35"/>
  <c r="O1003" i="35"/>
  <c r="P1003" i="35"/>
  <c r="D1004" i="35"/>
  <c r="E1004" i="35"/>
  <c r="I1004" i="35"/>
  <c r="J1004" i="35"/>
  <c r="K1004" i="35"/>
  <c r="O1004" i="35"/>
  <c r="P1004" i="35"/>
  <c r="D1005" i="35"/>
  <c r="E1005" i="35"/>
  <c r="I1005" i="35"/>
  <c r="J1005" i="35"/>
  <c r="K1005" i="35"/>
  <c r="O1005" i="35"/>
  <c r="P1005" i="35"/>
  <c r="D1006" i="35"/>
  <c r="E1006" i="35"/>
  <c r="I1006" i="35"/>
  <c r="J1006" i="35"/>
  <c r="K1006" i="35"/>
  <c r="O1006" i="35"/>
  <c r="P1006" i="35"/>
  <c r="D1007" i="35"/>
  <c r="E1007" i="35"/>
  <c r="I1007" i="35"/>
  <c r="J1007" i="35"/>
  <c r="K1007" i="35"/>
  <c r="O1007" i="35"/>
  <c r="P1007" i="35"/>
  <c r="D1008" i="35"/>
  <c r="E1008" i="35"/>
  <c r="I1008" i="35"/>
  <c r="J1008" i="35"/>
  <c r="K1008" i="35"/>
  <c r="O1008" i="35"/>
  <c r="P1008" i="35"/>
  <c r="D1009" i="35"/>
  <c r="E1009" i="35"/>
  <c r="I1009" i="35"/>
  <c r="J1009" i="35"/>
  <c r="K1009" i="35"/>
  <c r="O1009" i="35"/>
  <c r="P1009" i="35"/>
  <c r="D1010" i="35"/>
  <c r="E1010" i="35"/>
  <c r="I1010" i="35"/>
  <c r="J1010" i="35"/>
  <c r="K1010" i="35"/>
  <c r="O1010" i="35"/>
  <c r="P1010" i="35"/>
  <c r="D1011" i="35"/>
  <c r="E1011" i="35"/>
  <c r="I1011" i="35"/>
  <c r="J1011" i="35"/>
  <c r="K1011" i="35"/>
  <c r="O1011" i="35"/>
  <c r="P1011" i="35"/>
  <c r="D1012" i="35"/>
  <c r="E1012" i="35"/>
  <c r="I1012" i="35"/>
  <c r="J1012" i="35"/>
  <c r="K1012" i="35"/>
  <c r="O1012" i="35"/>
  <c r="P1012" i="35"/>
  <c r="D1013" i="35"/>
  <c r="E1013" i="35"/>
  <c r="I1013" i="35"/>
  <c r="J1013" i="35"/>
  <c r="K1013" i="35"/>
  <c r="O1013" i="35"/>
  <c r="P1013" i="35"/>
  <c r="D1014" i="35"/>
  <c r="E1014" i="35"/>
  <c r="I1014" i="35"/>
  <c r="J1014" i="35"/>
  <c r="K1014" i="35"/>
  <c r="O1014" i="35"/>
  <c r="P1014" i="35"/>
  <c r="D1015" i="35"/>
  <c r="E1015" i="35"/>
  <c r="I1015" i="35"/>
  <c r="J1015" i="35"/>
  <c r="K1015" i="35"/>
  <c r="O1015" i="35"/>
  <c r="P1015" i="35"/>
  <c r="D1016" i="35"/>
  <c r="E1016" i="35"/>
  <c r="I1016" i="35"/>
  <c r="J1016" i="35"/>
  <c r="K1016" i="35"/>
  <c r="O1016" i="35"/>
  <c r="P1016" i="35"/>
  <c r="D1017" i="35"/>
  <c r="E1017" i="35"/>
  <c r="I1017" i="35"/>
  <c r="J1017" i="35"/>
  <c r="K1017" i="35"/>
  <c r="O1017" i="35"/>
  <c r="P1017" i="35"/>
  <c r="D1018" i="35"/>
  <c r="E1018" i="35"/>
  <c r="I1018" i="35"/>
  <c r="J1018" i="35"/>
  <c r="K1018" i="35"/>
  <c r="O1018" i="35"/>
  <c r="P1018" i="35"/>
  <c r="D1019" i="35"/>
  <c r="E1019" i="35"/>
  <c r="I1019" i="35"/>
  <c r="J1019" i="35"/>
  <c r="K1019" i="35"/>
  <c r="O1019" i="35"/>
  <c r="P1019" i="35"/>
  <c r="D1020" i="35"/>
  <c r="E1020" i="35"/>
  <c r="I1020" i="35"/>
  <c r="J1020" i="35"/>
  <c r="K1020" i="35"/>
  <c r="O1020" i="35"/>
  <c r="P1020" i="35"/>
  <c r="D1021" i="35"/>
  <c r="E1021" i="35"/>
  <c r="I1021" i="35"/>
  <c r="J1021" i="35"/>
  <c r="K1021" i="35"/>
  <c r="O1021" i="35"/>
  <c r="P1021" i="35"/>
  <c r="D1022" i="35"/>
  <c r="E1022" i="35"/>
  <c r="I1022" i="35"/>
  <c r="J1022" i="35"/>
  <c r="K1022" i="35"/>
  <c r="O1022" i="35"/>
  <c r="P1022" i="35"/>
  <c r="D1023" i="35"/>
  <c r="E1023" i="35"/>
  <c r="I1023" i="35"/>
  <c r="J1023" i="35"/>
  <c r="K1023" i="35"/>
  <c r="O1023" i="35"/>
  <c r="P1023" i="35"/>
  <c r="D1024" i="35"/>
  <c r="E1024" i="35"/>
  <c r="I1024" i="35"/>
  <c r="J1024" i="35"/>
  <c r="K1024" i="35"/>
  <c r="O1024" i="35"/>
  <c r="P1024" i="35"/>
  <c r="D1025" i="35"/>
  <c r="E1025" i="35"/>
  <c r="I1025" i="35"/>
  <c r="J1025" i="35"/>
  <c r="K1025" i="35"/>
  <c r="O1025" i="35"/>
  <c r="P1025" i="35"/>
  <c r="D1026" i="35"/>
  <c r="E1026" i="35"/>
  <c r="I1026" i="35"/>
  <c r="J1026" i="35"/>
  <c r="K1026" i="35"/>
  <c r="O1026" i="35"/>
  <c r="P1026" i="35"/>
  <c r="D1027" i="35"/>
  <c r="E1027" i="35"/>
  <c r="I1027" i="35"/>
  <c r="J1027" i="35"/>
  <c r="K1027" i="35"/>
  <c r="O1027" i="35"/>
  <c r="P1027" i="35"/>
  <c r="D1028" i="35"/>
  <c r="E1028" i="35"/>
  <c r="I1028" i="35"/>
  <c r="J1028" i="35"/>
  <c r="K1028" i="35"/>
  <c r="O1028" i="35"/>
  <c r="P1028" i="35"/>
  <c r="D1029" i="35"/>
  <c r="E1029" i="35"/>
  <c r="I1029" i="35"/>
  <c r="J1029" i="35"/>
  <c r="K1029" i="35"/>
  <c r="O1029" i="35"/>
  <c r="P1029" i="35"/>
  <c r="D1030" i="35"/>
  <c r="E1030" i="35"/>
  <c r="I1030" i="35"/>
  <c r="J1030" i="35"/>
  <c r="K1030" i="35"/>
  <c r="O1030" i="35"/>
  <c r="P1030" i="35"/>
  <c r="D1031" i="35"/>
  <c r="E1031" i="35"/>
  <c r="I1031" i="35"/>
  <c r="J1031" i="35"/>
  <c r="K1031" i="35"/>
  <c r="O1031" i="35"/>
  <c r="P1031" i="35"/>
  <c r="D1032" i="35"/>
  <c r="E1032" i="35"/>
  <c r="I1032" i="35"/>
  <c r="J1032" i="35"/>
  <c r="K1032" i="35"/>
  <c r="O1032" i="35"/>
  <c r="P1032" i="35"/>
  <c r="D1033" i="35"/>
  <c r="E1033" i="35"/>
  <c r="I1033" i="35"/>
  <c r="J1033" i="35"/>
  <c r="K1033" i="35"/>
  <c r="O1033" i="35"/>
  <c r="P1033" i="35"/>
  <c r="D1034" i="35"/>
  <c r="E1034" i="35"/>
  <c r="I1034" i="35"/>
  <c r="J1034" i="35"/>
  <c r="K1034" i="35"/>
  <c r="O1034" i="35"/>
  <c r="P1034" i="35"/>
  <c r="D1035" i="35"/>
  <c r="E1035" i="35"/>
  <c r="I1035" i="35"/>
  <c r="J1035" i="35"/>
  <c r="K1035" i="35"/>
  <c r="O1035" i="35"/>
  <c r="P1035" i="35"/>
  <c r="D1036" i="35"/>
  <c r="E1036" i="35"/>
  <c r="I1036" i="35"/>
  <c r="J1036" i="35"/>
  <c r="K1036" i="35"/>
  <c r="O1036" i="35"/>
  <c r="P1036" i="35"/>
  <c r="D1037" i="35"/>
  <c r="E1037" i="35"/>
  <c r="I1037" i="35"/>
  <c r="J1037" i="35"/>
  <c r="K1037" i="35"/>
  <c r="O1037" i="35"/>
  <c r="P1037" i="35"/>
  <c r="D1038" i="35"/>
  <c r="E1038" i="35"/>
  <c r="I1038" i="35"/>
  <c r="J1038" i="35"/>
  <c r="K1038" i="35"/>
  <c r="O1038" i="35"/>
  <c r="P1038" i="35"/>
  <c r="D1039" i="35"/>
  <c r="E1039" i="35"/>
  <c r="I1039" i="35"/>
  <c r="J1039" i="35"/>
  <c r="K1039" i="35"/>
  <c r="O1039" i="35"/>
  <c r="P1039" i="35"/>
  <c r="D1040" i="35"/>
  <c r="E1040" i="35"/>
  <c r="I1040" i="35"/>
  <c r="J1040" i="35"/>
  <c r="K1040" i="35"/>
  <c r="O1040" i="35"/>
  <c r="P1040" i="35"/>
  <c r="D1041" i="35"/>
  <c r="E1041" i="35"/>
  <c r="I1041" i="35"/>
  <c r="J1041" i="35"/>
  <c r="K1041" i="35"/>
  <c r="O1041" i="35"/>
  <c r="P1041" i="35"/>
  <c r="D1042" i="35"/>
  <c r="E1042" i="35"/>
  <c r="I1042" i="35"/>
  <c r="J1042" i="35"/>
  <c r="K1042" i="35"/>
  <c r="O1042" i="35"/>
  <c r="P1042" i="35"/>
  <c r="D1043" i="35"/>
  <c r="E1043" i="35"/>
  <c r="I1043" i="35"/>
  <c r="J1043" i="35"/>
  <c r="K1043" i="35"/>
  <c r="O1043" i="35"/>
  <c r="P1043" i="35"/>
  <c r="D1044" i="35"/>
  <c r="E1044" i="35"/>
  <c r="I1044" i="35"/>
  <c r="J1044" i="35"/>
  <c r="K1044" i="35"/>
  <c r="O1044" i="35"/>
  <c r="P1044" i="35"/>
  <c r="D1045" i="35"/>
  <c r="E1045" i="35"/>
  <c r="I1045" i="35"/>
  <c r="J1045" i="35"/>
  <c r="K1045" i="35"/>
  <c r="O1045" i="35"/>
  <c r="P1045" i="35"/>
  <c r="D1046" i="35"/>
  <c r="E1046" i="35"/>
  <c r="I1046" i="35"/>
  <c r="J1046" i="35"/>
  <c r="K1046" i="35"/>
  <c r="O1046" i="35"/>
  <c r="P1046" i="35"/>
  <c r="D1047" i="35"/>
  <c r="E1047" i="35"/>
  <c r="I1047" i="35"/>
  <c r="J1047" i="35"/>
  <c r="K1047" i="35"/>
  <c r="O1047" i="35"/>
  <c r="P1047" i="35"/>
  <c r="D1048" i="35"/>
  <c r="E1048" i="35"/>
  <c r="I1048" i="35"/>
  <c r="J1048" i="35"/>
  <c r="K1048" i="35"/>
  <c r="O1048" i="35"/>
  <c r="P1048" i="35"/>
  <c r="D1049" i="35"/>
  <c r="E1049" i="35"/>
  <c r="I1049" i="35"/>
  <c r="J1049" i="35"/>
  <c r="K1049" i="35"/>
  <c r="O1049" i="35"/>
  <c r="P1049" i="35"/>
  <c r="D1050" i="35"/>
  <c r="E1050" i="35"/>
  <c r="I1050" i="35"/>
  <c r="J1050" i="35"/>
  <c r="K1050" i="35"/>
  <c r="O1050" i="35"/>
  <c r="P1050" i="35"/>
  <c r="D1051" i="35"/>
  <c r="E1051" i="35"/>
  <c r="I1051" i="35"/>
  <c r="J1051" i="35"/>
  <c r="K1051" i="35"/>
  <c r="O1051" i="35"/>
  <c r="P1051" i="35"/>
  <c r="D1052" i="35"/>
  <c r="E1052" i="35"/>
  <c r="I1052" i="35"/>
  <c r="J1052" i="35"/>
  <c r="K1052" i="35"/>
  <c r="O1052" i="35"/>
  <c r="P1052" i="35"/>
  <c r="D1053" i="35"/>
  <c r="E1053" i="35"/>
  <c r="I1053" i="35"/>
  <c r="J1053" i="35"/>
  <c r="K1053" i="35"/>
  <c r="O1053" i="35"/>
  <c r="P1053" i="35"/>
  <c r="D1054" i="35"/>
  <c r="E1054" i="35"/>
  <c r="I1054" i="35"/>
  <c r="J1054" i="35"/>
  <c r="K1054" i="35"/>
  <c r="O1054" i="35"/>
  <c r="P1054" i="35"/>
  <c r="D1055" i="35"/>
  <c r="E1055" i="35"/>
  <c r="I1055" i="35"/>
  <c r="J1055" i="35"/>
  <c r="K1055" i="35"/>
  <c r="O1055" i="35"/>
  <c r="P1055" i="35"/>
  <c r="D1056" i="35"/>
  <c r="E1056" i="35"/>
  <c r="I1056" i="35"/>
  <c r="J1056" i="35"/>
  <c r="K1056" i="35"/>
  <c r="O1056" i="35"/>
  <c r="P1056" i="35"/>
  <c r="D1057" i="35"/>
  <c r="E1057" i="35"/>
  <c r="I1057" i="35"/>
  <c r="J1057" i="35"/>
  <c r="K1057" i="35"/>
  <c r="O1057" i="35"/>
  <c r="P1057" i="35"/>
  <c r="D1058" i="35"/>
  <c r="E1058" i="35"/>
  <c r="I1058" i="35"/>
  <c r="J1058" i="35"/>
  <c r="K1058" i="35"/>
  <c r="O1058" i="35"/>
  <c r="P1058" i="35"/>
  <c r="D1059" i="35"/>
  <c r="E1059" i="35"/>
  <c r="I1059" i="35"/>
  <c r="J1059" i="35"/>
  <c r="K1059" i="35"/>
  <c r="O1059" i="35"/>
  <c r="P1059" i="35"/>
  <c r="D1060" i="35"/>
  <c r="E1060" i="35"/>
  <c r="I1060" i="35"/>
  <c r="J1060" i="35"/>
  <c r="K1060" i="35"/>
  <c r="O1060" i="35"/>
  <c r="P1060" i="35"/>
  <c r="D1061" i="35"/>
  <c r="E1061" i="35"/>
  <c r="I1061" i="35"/>
  <c r="J1061" i="35"/>
  <c r="K1061" i="35"/>
  <c r="O1061" i="35"/>
  <c r="P1061" i="35"/>
  <c r="D1062" i="35"/>
  <c r="E1062" i="35"/>
  <c r="I1062" i="35"/>
  <c r="J1062" i="35"/>
  <c r="K1062" i="35"/>
  <c r="O1062" i="35"/>
  <c r="P1062" i="35"/>
  <c r="D1063" i="35"/>
  <c r="E1063" i="35"/>
  <c r="I1063" i="35"/>
  <c r="J1063" i="35"/>
  <c r="K1063" i="35"/>
  <c r="O1063" i="35"/>
  <c r="P1063" i="35"/>
  <c r="D1064" i="35"/>
  <c r="E1064" i="35"/>
  <c r="I1064" i="35"/>
  <c r="J1064" i="35"/>
  <c r="K1064" i="35"/>
  <c r="O1064" i="35"/>
  <c r="P1064" i="35"/>
  <c r="D1065" i="35"/>
  <c r="E1065" i="35"/>
  <c r="I1065" i="35"/>
  <c r="J1065" i="35"/>
  <c r="K1065" i="35"/>
  <c r="O1065" i="35"/>
  <c r="P1065" i="35"/>
  <c r="D1066" i="35"/>
  <c r="E1066" i="35"/>
  <c r="I1066" i="35"/>
  <c r="J1066" i="35"/>
  <c r="K1066" i="35"/>
  <c r="O1066" i="35"/>
  <c r="P1066" i="35"/>
  <c r="D1067" i="35"/>
  <c r="E1067" i="35"/>
  <c r="I1067" i="35"/>
  <c r="J1067" i="35"/>
  <c r="K1067" i="35"/>
  <c r="O1067" i="35"/>
  <c r="P1067" i="35"/>
  <c r="D1068" i="35"/>
  <c r="E1068" i="35"/>
  <c r="I1068" i="35"/>
  <c r="J1068" i="35"/>
  <c r="K1068" i="35"/>
  <c r="O1068" i="35"/>
  <c r="P1068" i="35"/>
  <c r="D1069" i="35"/>
  <c r="E1069" i="35"/>
  <c r="I1069" i="35"/>
  <c r="J1069" i="35"/>
  <c r="K1069" i="35"/>
  <c r="O1069" i="35"/>
  <c r="P1069" i="35"/>
  <c r="D1070" i="35"/>
  <c r="E1070" i="35"/>
  <c r="I1070" i="35"/>
  <c r="J1070" i="35"/>
  <c r="K1070" i="35"/>
  <c r="O1070" i="35"/>
  <c r="P1070" i="35"/>
  <c r="D1071" i="35"/>
  <c r="E1071" i="35"/>
  <c r="I1071" i="35"/>
  <c r="J1071" i="35"/>
  <c r="K1071" i="35"/>
  <c r="O1071" i="35"/>
  <c r="P1071" i="35"/>
  <c r="D1072" i="35"/>
  <c r="E1072" i="35"/>
  <c r="I1072" i="35"/>
  <c r="J1072" i="35"/>
  <c r="K1072" i="35"/>
  <c r="O1072" i="35"/>
  <c r="P1072" i="35"/>
  <c r="D1073" i="35"/>
  <c r="E1073" i="35"/>
  <c r="I1073" i="35"/>
  <c r="J1073" i="35"/>
  <c r="K1073" i="35"/>
  <c r="O1073" i="35"/>
  <c r="P1073" i="35"/>
  <c r="D1074" i="35"/>
  <c r="E1074" i="35"/>
  <c r="I1074" i="35"/>
  <c r="J1074" i="35"/>
  <c r="K1074" i="35"/>
  <c r="O1074" i="35"/>
  <c r="P1074" i="35"/>
  <c r="D1075" i="35"/>
  <c r="E1075" i="35"/>
  <c r="I1075" i="35"/>
  <c r="J1075" i="35"/>
  <c r="K1075" i="35"/>
  <c r="O1075" i="35"/>
  <c r="P1075" i="35"/>
  <c r="D1076" i="35"/>
  <c r="E1076" i="35"/>
  <c r="I1076" i="35"/>
  <c r="J1076" i="35"/>
  <c r="K1076" i="35"/>
  <c r="O1076" i="35"/>
  <c r="P1076" i="35"/>
  <c r="D1077" i="35"/>
  <c r="E1077" i="35"/>
  <c r="I1077" i="35"/>
  <c r="J1077" i="35"/>
  <c r="K1077" i="35"/>
  <c r="O1077" i="35"/>
  <c r="P1077" i="35"/>
  <c r="D1078" i="35"/>
  <c r="E1078" i="35"/>
  <c r="I1078" i="35"/>
  <c r="J1078" i="35"/>
  <c r="K1078" i="35"/>
  <c r="O1078" i="35"/>
  <c r="P1078" i="35"/>
  <c r="D1079" i="35"/>
  <c r="E1079" i="35"/>
  <c r="I1079" i="35"/>
  <c r="J1079" i="35"/>
  <c r="K1079" i="35"/>
  <c r="O1079" i="35"/>
  <c r="P1079" i="35"/>
  <c r="D1080" i="35"/>
  <c r="E1080" i="35"/>
  <c r="I1080" i="35"/>
  <c r="J1080" i="35"/>
  <c r="K1080" i="35"/>
  <c r="O1080" i="35"/>
  <c r="P1080" i="35"/>
  <c r="D1081" i="35"/>
  <c r="E1081" i="35"/>
  <c r="I1081" i="35"/>
  <c r="J1081" i="35"/>
  <c r="K1081" i="35"/>
  <c r="O1081" i="35"/>
  <c r="P1081" i="35"/>
  <c r="D1082" i="35"/>
  <c r="E1082" i="35"/>
  <c r="I1082" i="35"/>
  <c r="J1082" i="35"/>
  <c r="K1082" i="35"/>
  <c r="O1082" i="35"/>
  <c r="P1082" i="35"/>
  <c r="D1083" i="35"/>
  <c r="E1083" i="35"/>
  <c r="I1083" i="35"/>
  <c r="J1083" i="35"/>
  <c r="K1083" i="35"/>
  <c r="O1083" i="35"/>
  <c r="P1083" i="35"/>
  <c r="D1084" i="35"/>
  <c r="E1084" i="35"/>
  <c r="I1084" i="35"/>
  <c r="J1084" i="35"/>
  <c r="K1084" i="35"/>
  <c r="O1084" i="35"/>
  <c r="P1084" i="35"/>
  <c r="D1085" i="35"/>
  <c r="E1085" i="35"/>
  <c r="I1085" i="35"/>
  <c r="J1085" i="35"/>
  <c r="K1085" i="35"/>
  <c r="O1085" i="35"/>
  <c r="P1085" i="35"/>
  <c r="D1086" i="35"/>
  <c r="E1086" i="35"/>
  <c r="I1086" i="35"/>
  <c r="J1086" i="35"/>
  <c r="K1086" i="35"/>
  <c r="O1086" i="35"/>
  <c r="P1086" i="35"/>
  <c r="D1087" i="35"/>
  <c r="E1087" i="35"/>
  <c r="I1087" i="35"/>
  <c r="J1087" i="35"/>
  <c r="K1087" i="35"/>
  <c r="O1087" i="35"/>
  <c r="P1087" i="35"/>
  <c r="D1088" i="35"/>
  <c r="E1088" i="35"/>
  <c r="I1088" i="35"/>
  <c r="J1088" i="35"/>
  <c r="K1088" i="35"/>
  <c r="O1088" i="35"/>
  <c r="P1088" i="35"/>
  <c r="D1089" i="35"/>
  <c r="E1089" i="35"/>
  <c r="I1089" i="35"/>
  <c r="J1089" i="35"/>
  <c r="K1089" i="35"/>
  <c r="O1089" i="35"/>
  <c r="P1089" i="35"/>
  <c r="D1090" i="35"/>
  <c r="E1090" i="35"/>
  <c r="I1090" i="35"/>
  <c r="J1090" i="35"/>
  <c r="K1090" i="35"/>
  <c r="O1090" i="35"/>
  <c r="P1090" i="35"/>
  <c r="D1091" i="35"/>
  <c r="E1091" i="35"/>
  <c r="I1091" i="35"/>
  <c r="J1091" i="35"/>
  <c r="K1091" i="35"/>
  <c r="O1091" i="35"/>
  <c r="P1091" i="35"/>
  <c r="D1092" i="35"/>
  <c r="E1092" i="35"/>
  <c r="I1092" i="35"/>
  <c r="J1092" i="35"/>
  <c r="K1092" i="35"/>
  <c r="O1092" i="35"/>
  <c r="P1092" i="35"/>
  <c r="D1093" i="35"/>
  <c r="E1093" i="35"/>
  <c r="I1093" i="35"/>
  <c r="J1093" i="35"/>
  <c r="K1093" i="35"/>
  <c r="O1093" i="35"/>
  <c r="P1093" i="35"/>
  <c r="D1094" i="35"/>
  <c r="E1094" i="35"/>
  <c r="I1094" i="35"/>
  <c r="J1094" i="35"/>
  <c r="K1094" i="35"/>
  <c r="O1094" i="35"/>
  <c r="P1094" i="35"/>
  <c r="D1095" i="35"/>
  <c r="E1095" i="35"/>
  <c r="I1095" i="35"/>
  <c r="J1095" i="35"/>
  <c r="K1095" i="35"/>
  <c r="O1095" i="35"/>
  <c r="P1095" i="35"/>
  <c r="D1096" i="35"/>
  <c r="E1096" i="35"/>
  <c r="I1096" i="35"/>
  <c r="J1096" i="35"/>
  <c r="K1096" i="35"/>
  <c r="O1096" i="35"/>
  <c r="P1096" i="35"/>
  <c r="D1097" i="35"/>
  <c r="E1097" i="35"/>
  <c r="I1097" i="35"/>
  <c r="J1097" i="35"/>
  <c r="K1097" i="35"/>
  <c r="O1097" i="35"/>
  <c r="P1097" i="35"/>
  <c r="D1098" i="35"/>
  <c r="E1098" i="35"/>
  <c r="I1098" i="35"/>
  <c r="J1098" i="35"/>
  <c r="K1098" i="35"/>
  <c r="O1098" i="35"/>
  <c r="P1098" i="35"/>
  <c r="D1099" i="35"/>
  <c r="E1099" i="35"/>
  <c r="I1099" i="35"/>
  <c r="J1099" i="35"/>
  <c r="K1099" i="35"/>
  <c r="O1099" i="35"/>
  <c r="P1099" i="35"/>
  <c r="D1100" i="35"/>
  <c r="E1100" i="35"/>
  <c r="I1100" i="35"/>
  <c r="J1100" i="35"/>
  <c r="K1100" i="35"/>
  <c r="O1100" i="35"/>
  <c r="P1100" i="35"/>
  <c r="D1101" i="35"/>
  <c r="E1101" i="35"/>
  <c r="I1101" i="35"/>
  <c r="J1101" i="35"/>
  <c r="K1101" i="35"/>
  <c r="O1101" i="35"/>
  <c r="P1101" i="35"/>
  <c r="D1102" i="35"/>
  <c r="E1102" i="35"/>
  <c r="I1102" i="35"/>
  <c r="J1102" i="35"/>
  <c r="K1102" i="35"/>
  <c r="O1102" i="35"/>
  <c r="P1102" i="35"/>
  <c r="D1103" i="35"/>
  <c r="E1103" i="35"/>
  <c r="I1103" i="35"/>
  <c r="J1103" i="35"/>
  <c r="K1103" i="35"/>
  <c r="O1103" i="35"/>
  <c r="P1103" i="35"/>
  <c r="D1104" i="35"/>
  <c r="E1104" i="35"/>
  <c r="I1104" i="35"/>
  <c r="J1104" i="35"/>
  <c r="K1104" i="35"/>
  <c r="O1104" i="35"/>
  <c r="P1104" i="35"/>
  <c r="D1105" i="35"/>
  <c r="E1105" i="35"/>
  <c r="I1105" i="35"/>
  <c r="J1105" i="35"/>
  <c r="K1105" i="35"/>
  <c r="O1105" i="35"/>
  <c r="P1105" i="35"/>
  <c r="D1106" i="35"/>
  <c r="E1106" i="35"/>
  <c r="I1106" i="35"/>
  <c r="J1106" i="35"/>
  <c r="K1106" i="35"/>
  <c r="O1106" i="35"/>
  <c r="P1106" i="35"/>
  <c r="D1107" i="35"/>
  <c r="E1107" i="35"/>
  <c r="I1107" i="35"/>
  <c r="J1107" i="35"/>
  <c r="K1107" i="35"/>
  <c r="O1107" i="35"/>
  <c r="P1107" i="35"/>
  <c r="D1108" i="35"/>
  <c r="E1108" i="35"/>
  <c r="I1108" i="35"/>
  <c r="J1108" i="35"/>
  <c r="K1108" i="35"/>
  <c r="O1108" i="35"/>
  <c r="P1108" i="35"/>
  <c r="D1109" i="35"/>
  <c r="E1109" i="35"/>
  <c r="I1109" i="35"/>
  <c r="J1109" i="35"/>
  <c r="K1109" i="35"/>
  <c r="O1109" i="35"/>
  <c r="P1109" i="35"/>
  <c r="D1110" i="35"/>
  <c r="E1110" i="35"/>
  <c r="I1110" i="35"/>
  <c r="J1110" i="35"/>
  <c r="K1110" i="35"/>
  <c r="O1110" i="35"/>
  <c r="P1110" i="35"/>
  <c r="D1111" i="35"/>
  <c r="E1111" i="35"/>
  <c r="I1111" i="35"/>
  <c r="J1111" i="35"/>
  <c r="K1111" i="35"/>
  <c r="O1111" i="35"/>
  <c r="P1111" i="35"/>
  <c r="D1112" i="35"/>
  <c r="E1112" i="35"/>
  <c r="I1112" i="35"/>
  <c r="J1112" i="35"/>
  <c r="K1112" i="35"/>
  <c r="O1112" i="35"/>
  <c r="P1112" i="35"/>
  <c r="D1113" i="35"/>
  <c r="E1113" i="35"/>
  <c r="I1113" i="35"/>
  <c r="J1113" i="35"/>
  <c r="K1113" i="35"/>
  <c r="O1113" i="35"/>
  <c r="P1113" i="35"/>
  <c r="D1114" i="35"/>
  <c r="E1114" i="35"/>
  <c r="I1114" i="35"/>
  <c r="J1114" i="35"/>
  <c r="K1114" i="35"/>
  <c r="O1114" i="35"/>
  <c r="P1114" i="35"/>
  <c r="D1115" i="35"/>
  <c r="E1115" i="35"/>
  <c r="I1115" i="35"/>
  <c r="J1115" i="35"/>
  <c r="K1115" i="35"/>
  <c r="O1115" i="35"/>
  <c r="P1115" i="35"/>
  <c r="D1116" i="35"/>
  <c r="E1116" i="35"/>
  <c r="I1116" i="35"/>
  <c r="J1116" i="35"/>
  <c r="K1116" i="35"/>
  <c r="O1116" i="35"/>
  <c r="P1116" i="35"/>
  <c r="D1117" i="35"/>
  <c r="E1117" i="35"/>
  <c r="I1117" i="35"/>
  <c r="J1117" i="35"/>
  <c r="K1117" i="35"/>
  <c r="O1117" i="35"/>
  <c r="P1117" i="35"/>
  <c r="D1118" i="35"/>
  <c r="E1118" i="35"/>
  <c r="I1118" i="35"/>
  <c r="J1118" i="35"/>
  <c r="K1118" i="35"/>
  <c r="O1118" i="35"/>
  <c r="P1118" i="35"/>
  <c r="D1119" i="35"/>
  <c r="E1119" i="35"/>
  <c r="I1119" i="35"/>
  <c r="J1119" i="35"/>
  <c r="K1119" i="35"/>
  <c r="O1119" i="35"/>
  <c r="P1119" i="35"/>
  <c r="D1120" i="35"/>
  <c r="E1120" i="35"/>
  <c r="I1120" i="35"/>
  <c r="J1120" i="35"/>
  <c r="K1120" i="35"/>
  <c r="O1120" i="35"/>
  <c r="P1120" i="35"/>
  <c r="D1121" i="35"/>
  <c r="E1121" i="35"/>
  <c r="I1121" i="35"/>
  <c r="J1121" i="35"/>
  <c r="K1121" i="35"/>
  <c r="O1121" i="35"/>
  <c r="P1121" i="35"/>
  <c r="D1122" i="35"/>
  <c r="E1122" i="35"/>
  <c r="I1122" i="35"/>
  <c r="J1122" i="35"/>
  <c r="K1122" i="35"/>
  <c r="O1122" i="35"/>
  <c r="P1122" i="35"/>
  <c r="D1123" i="35"/>
  <c r="E1123" i="35"/>
  <c r="I1123" i="35"/>
  <c r="J1123" i="35"/>
  <c r="K1123" i="35"/>
  <c r="O1123" i="35"/>
  <c r="P1123" i="35"/>
  <c r="D1124" i="35"/>
  <c r="E1124" i="35"/>
  <c r="I1124" i="35"/>
  <c r="J1124" i="35"/>
  <c r="K1124" i="35"/>
  <c r="O1124" i="35"/>
  <c r="P1124" i="35"/>
  <c r="D1125" i="35"/>
  <c r="E1125" i="35"/>
  <c r="I1125" i="35"/>
  <c r="J1125" i="35"/>
  <c r="K1125" i="35"/>
  <c r="O1125" i="35"/>
  <c r="P1125" i="35"/>
  <c r="D1126" i="35"/>
  <c r="E1126" i="35"/>
  <c r="I1126" i="35"/>
  <c r="J1126" i="35"/>
  <c r="K1126" i="35"/>
  <c r="O1126" i="35"/>
  <c r="P1126" i="35"/>
  <c r="D1127" i="35"/>
  <c r="E1127" i="35"/>
  <c r="I1127" i="35"/>
  <c r="J1127" i="35"/>
  <c r="K1127" i="35"/>
  <c r="O1127" i="35"/>
  <c r="P1127" i="35"/>
  <c r="D1128" i="35"/>
  <c r="E1128" i="35"/>
  <c r="I1128" i="35"/>
  <c r="J1128" i="35"/>
  <c r="K1128" i="35"/>
  <c r="O1128" i="35"/>
  <c r="P1128" i="35"/>
  <c r="D1129" i="35"/>
  <c r="E1129" i="35"/>
  <c r="I1129" i="35"/>
  <c r="J1129" i="35"/>
  <c r="K1129" i="35"/>
  <c r="O1129" i="35"/>
  <c r="P1129" i="35"/>
  <c r="D1130" i="35"/>
  <c r="E1130" i="35"/>
  <c r="I1130" i="35"/>
  <c r="J1130" i="35"/>
  <c r="K1130" i="35"/>
  <c r="O1130" i="35"/>
  <c r="P1130" i="35"/>
  <c r="D1131" i="35"/>
  <c r="E1131" i="35"/>
  <c r="I1131" i="35"/>
  <c r="J1131" i="35"/>
  <c r="K1131" i="35"/>
  <c r="O1131" i="35"/>
  <c r="P1131" i="35"/>
  <c r="D1132" i="35"/>
  <c r="E1132" i="35"/>
  <c r="I1132" i="35"/>
  <c r="J1132" i="35"/>
  <c r="K1132" i="35"/>
  <c r="O1132" i="35"/>
  <c r="P1132" i="35"/>
  <c r="D1133" i="35"/>
  <c r="E1133" i="35"/>
  <c r="I1133" i="35"/>
  <c r="J1133" i="35"/>
  <c r="K1133" i="35"/>
  <c r="O1133" i="35"/>
  <c r="P1133" i="35"/>
  <c r="D1134" i="35"/>
  <c r="E1134" i="35"/>
  <c r="I1134" i="35"/>
  <c r="J1134" i="35"/>
  <c r="K1134" i="35"/>
  <c r="O1134" i="35"/>
  <c r="P1134" i="35"/>
  <c r="D1135" i="35"/>
  <c r="E1135" i="35"/>
  <c r="I1135" i="35"/>
  <c r="J1135" i="35"/>
  <c r="K1135" i="35"/>
  <c r="O1135" i="35"/>
  <c r="P1135" i="35"/>
  <c r="D1136" i="35"/>
  <c r="E1136" i="35"/>
  <c r="I1136" i="35"/>
  <c r="J1136" i="35"/>
  <c r="K1136" i="35"/>
  <c r="O1136" i="35"/>
  <c r="P1136" i="35"/>
  <c r="D1137" i="35"/>
  <c r="E1137" i="35"/>
  <c r="I1137" i="35"/>
  <c r="J1137" i="35"/>
  <c r="K1137" i="35"/>
  <c r="O1137" i="35"/>
  <c r="P1137" i="35"/>
  <c r="D1138" i="35"/>
  <c r="E1138" i="35"/>
  <c r="I1138" i="35"/>
  <c r="J1138" i="35"/>
  <c r="K1138" i="35"/>
  <c r="O1138" i="35"/>
  <c r="P1138" i="35"/>
  <c r="D1139" i="35"/>
  <c r="E1139" i="35"/>
  <c r="I1139" i="35"/>
  <c r="J1139" i="35"/>
  <c r="K1139" i="35"/>
  <c r="O1139" i="35"/>
  <c r="P1139" i="35"/>
  <c r="D1140" i="35"/>
  <c r="E1140" i="35"/>
  <c r="I1140" i="35"/>
  <c r="J1140" i="35"/>
  <c r="K1140" i="35"/>
  <c r="O1140" i="35"/>
  <c r="P1140" i="35"/>
  <c r="D1141" i="35"/>
  <c r="E1141" i="35"/>
  <c r="I1141" i="35"/>
  <c r="J1141" i="35"/>
  <c r="K1141" i="35"/>
  <c r="O1141" i="35"/>
  <c r="P1141" i="35"/>
  <c r="D1142" i="35"/>
  <c r="E1142" i="35"/>
  <c r="I1142" i="35"/>
  <c r="J1142" i="35"/>
  <c r="K1142" i="35"/>
  <c r="O1142" i="35"/>
  <c r="P1142" i="35"/>
  <c r="D1143" i="35"/>
  <c r="E1143" i="35"/>
  <c r="I1143" i="35"/>
  <c r="J1143" i="35"/>
  <c r="K1143" i="35"/>
  <c r="O1143" i="35"/>
  <c r="P1143" i="35"/>
  <c r="D1144" i="35"/>
  <c r="E1144" i="35"/>
  <c r="I1144" i="35"/>
  <c r="J1144" i="35"/>
  <c r="K1144" i="35"/>
  <c r="O1144" i="35"/>
  <c r="P1144" i="35"/>
  <c r="D1145" i="35"/>
  <c r="E1145" i="35"/>
  <c r="I1145" i="35"/>
  <c r="J1145" i="35"/>
  <c r="K1145" i="35"/>
  <c r="O1145" i="35"/>
  <c r="P1145" i="35"/>
  <c r="D1146" i="35"/>
  <c r="E1146" i="35"/>
  <c r="I1146" i="35"/>
  <c r="J1146" i="35"/>
  <c r="K1146" i="35"/>
  <c r="O1146" i="35"/>
  <c r="P1146" i="35"/>
  <c r="D1147" i="35"/>
  <c r="E1147" i="35"/>
  <c r="I1147" i="35"/>
  <c r="J1147" i="35"/>
  <c r="K1147" i="35"/>
  <c r="O1147" i="35"/>
  <c r="P1147" i="35"/>
  <c r="D1148" i="35"/>
  <c r="E1148" i="35"/>
  <c r="I1148" i="35"/>
  <c r="J1148" i="35"/>
  <c r="K1148" i="35"/>
  <c r="O1148" i="35"/>
  <c r="P1148" i="35"/>
  <c r="D1149" i="35"/>
  <c r="E1149" i="35"/>
  <c r="I1149" i="35"/>
  <c r="J1149" i="35"/>
  <c r="K1149" i="35"/>
  <c r="O1149" i="35"/>
  <c r="P1149" i="35"/>
  <c r="D1150" i="35"/>
  <c r="E1150" i="35"/>
  <c r="I1150" i="35"/>
  <c r="J1150" i="35"/>
  <c r="K1150" i="35"/>
  <c r="O1150" i="35"/>
  <c r="P1150" i="35"/>
  <c r="D1151" i="35"/>
  <c r="E1151" i="35"/>
  <c r="I1151" i="35"/>
  <c r="J1151" i="35"/>
  <c r="K1151" i="35"/>
  <c r="O1151" i="35"/>
  <c r="P1151" i="35"/>
  <c r="D1152" i="35"/>
  <c r="E1152" i="35"/>
  <c r="I1152" i="35"/>
  <c r="J1152" i="35"/>
  <c r="K1152" i="35"/>
  <c r="O1152" i="35"/>
  <c r="P1152" i="35"/>
  <c r="D1153" i="35"/>
  <c r="E1153" i="35"/>
  <c r="I1153" i="35"/>
  <c r="J1153" i="35"/>
  <c r="K1153" i="35"/>
  <c r="O1153" i="35"/>
  <c r="P1153" i="35"/>
  <c r="D1154" i="35"/>
  <c r="E1154" i="35"/>
  <c r="I1154" i="35"/>
  <c r="J1154" i="35"/>
  <c r="K1154" i="35"/>
  <c r="O1154" i="35"/>
  <c r="P1154" i="35"/>
  <c r="D1155" i="35"/>
  <c r="E1155" i="35"/>
  <c r="I1155" i="35"/>
  <c r="J1155" i="35"/>
  <c r="K1155" i="35"/>
  <c r="O1155" i="35"/>
  <c r="P1155" i="35"/>
  <c r="D1156" i="35"/>
  <c r="E1156" i="35"/>
  <c r="I1156" i="35"/>
  <c r="J1156" i="35"/>
  <c r="K1156" i="35"/>
  <c r="O1156" i="35"/>
  <c r="P1156" i="35"/>
  <c r="D1157" i="35"/>
  <c r="E1157" i="35"/>
  <c r="I1157" i="35"/>
  <c r="J1157" i="35"/>
  <c r="K1157" i="35"/>
  <c r="O1157" i="35"/>
  <c r="P1157" i="35"/>
  <c r="D1158" i="35"/>
  <c r="E1158" i="35"/>
  <c r="I1158" i="35"/>
  <c r="J1158" i="35"/>
  <c r="K1158" i="35"/>
  <c r="O1158" i="35"/>
  <c r="P1158" i="35"/>
  <c r="D1159" i="35"/>
  <c r="E1159" i="35"/>
  <c r="I1159" i="35"/>
  <c r="J1159" i="35"/>
  <c r="K1159" i="35"/>
  <c r="O1159" i="35"/>
  <c r="P1159" i="35"/>
  <c r="D1160" i="35"/>
  <c r="E1160" i="35"/>
  <c r="I1160" i="35"/>
  <c r="J1160" i="35"/>
  <c r="K1160" i="35"/>
  <c r="O1160" i="35"/>
  <c r="P1160" i="35"/>
  <c r="D1161" i="35"/>
  <c r="E1161" i="35"/>
  <c r="I1161" i="35"/>
  <c r="J1161" i="35"/>
  <c r="K1161" i="35"/>
  <c r="O1161" i="35"/>
  <c r="P1161" i="35"/>
  <c r="D1162" i="35"/>
  <c r="E1162" i="35"/>
  <c r="I1162" i="35"/>
  <c r="J1162" i="35"/>
  <c r="K1162" i="35"/>
  <c r="O1162" i="35"/>
  <c r="P1162" i="35"/>
  <c r="D1163" i="35"/>
  <c r="E1163" i="35"/>
  <c r="I1163" i="35"/>
  <c r="J1163" i="35"/>
  <c r="K1163" i="35"/>
  <c r="O1163" i="35"/>
  <c r="P1163" i="35"/>
  <c r="D1164" i="35"/>
  <c r="E1164" i="35"/>
  <c r="I1164" i="35"/>
  <c r="J1164" i="35"/>
  <c r="K1164" i="35"/>
  <c r="O1164" i="35"/>
  <c r="P1164" i="35"/>
  <c r="D1165" i="35"/>
  <c r="E1165" i="35"/>
  <c r="I1165" i="35"/>
  <c r="J1165" i="35"/>
  <c r="K1165" i="35"/>
  <c r="O1165" i="35"/>
  <c r="P1165" i="35"/>
  <c r="D1166" i="35"/>
  <c r="E1166" i="35"/>
  <c r="I1166" i="35"/>
  <c r="J1166" i="35"/>
  <c r="K1166" i="35"/>
  <c r="O1166" i="35"/>
  <c r="P1166" i="35"/>
  <c r="D1167" i="35"/>
  <c r="E1167" i="35"/>
  <c r="I1167" i="35"/>
  <c r="J1167" i="35"/>
  <c r="K1167" i="35"/>
  <c r="O1167" i="35"/>
  <c r="P1167" i="35"/>
  <c r="D1168" i="35"/>
  <c r="E1168" i="35"/>
  <c r="I1168" i="35"/>
  <c r="J1168" i="35"/>
  <c r="K1168" i="35"/>
  <c r="O1168" i="35"/>
  <c r="P1168" i="35"/>
  <c r="D1169" i="35"/>
  <c r="E1169" i="35"/>
  <c r="I1169" i="35"/>
  <c r="J1169" i="35"/>
  <c r="K1169" i="35"/>
  <c r="O1169" i="35"/>
  <c r="P1169" i="35"/>
  <c r="D1170" i="35"/>
  <c r="E1170" i="35"/>
  <c r="I1170" i="35"/>
  <c r="J1170" i="35"/>
  <c r="K1170" i="35"/>
  <c r="O1170" i="35"/>
  <c r="P1170" i="35"/>
  <c r="D1171" i="35"/>
  <c r="E1171" i="35"/>
  <c r="I1171" i="35"/>
  <c r="J1171" i="35"/>
  <c r="K1171" i="35"/>
  <c r="O1171" i="35"/>
  <c r="P1171" i="35"/>
  <c r="D1172" i="35"/>
  <c r="E1172" i="35"/>
  <c r="I1172" i="35"/>
  <c r="J1172" i="35"/>
  <c r="K1172" i="35"/>
  <c r="O1172" i="35"/>
  <c r="P1172" i="35"/>
  <c r="D1173" i="35"/>
  <c r="E1173" i="35"/>
  <c r="I1173" i="35"/>
  <c r="J1173" i="35"/>
  <c r="K1173" i="35"/>
  <c r="O1173" i="35"/>
  <c r="P1173" i="35"/>
  <c r="D1174" i="35"/>
  <c r="E1174" i="35"/>
  <c r="I1174" i="35"/>
  <c r="J1174" i="35"/>
  <c r="K1174" i="35"/>
  <c r="O1174" i="35"/>
  <c r="P1174" i="35"/>
  <c r="D1175" i="35"/>
  <c r="E1175" i="35"/>
  <c r="I1175" i="35"/>
  <c r="J1175" i="35"/>
  <c r="K1175" i="35"/>
  <c r="O1175" i="35"/>
  <c r="P1175" i="35"/>
  <c r="D1176" i="35"/>
  <c r="E1176" i="35"/>
  <c r="I1176" i="35"/>
  <c r="J1176" i="35"/>
  <c r="K1176" i="35"/>
  <c r="O1176" i="35"/>
  <c r="P1176" i="35"/>
  <c r="D1177" i="35"/>
  <c r="E1177" i="35"/>
  <c r="I1177" i="35"/>
  <c r="J1177" i="35"/>
  <c r="K1177" i="35"/>
  <c r="O1177" i="35"/>
  <c r="P1177" i="35"/>
  <c r="D1178" i="35"/>
  <c r="E1178" i="35"/>
  <c r="I1178" i="35"/>
  <c r="J1178" i="35"/>
  <c r="K1178" i="35"/>
  <c r="O1178" i="35"/>
  <c r="P1178" i="35"/>
  <c r="D1179" i="35"/>
  <c r="E1179" i="35"/>
  <c r="I1179" i="35"/>
  <c r="J1179" i="35"/>
  <c r="K1179" i="35"/>
  <c r="O1179" i="35"/>
  <c r="P1179" i="35"/>
  <c r="D1180" i="35"/>
  <c r="E1180" i="35"/>
  <c r="I1180" i="35"/>
  <c r="J1180" i="35"/>
  <c r="K1180" i="35"/>
  <c r="O1180" i="35"/>
  <c r="P1180" i="35"/>
  <c r="D1181" i="35"/>
  <c r="E1181" i="35"/>
  <c r="I1181" i="35"/>
  <c r="J1181" i="35"/>
  <c r="K1181" i="35"/>
  <c r="O1181" i="35"/>
  <c r="P1181" i="35"/>
  <c r="D1182" i="35"/>
  <c r="E1182" i="35"/>
  <c r="I1182" i="35"/>
  <c r="J1182" i="35"/>
  <c r="K1182" i="35"/>
  <c r="O1182" i="35"/>
  <c r="P1182" i="35"/>
  <c r="D1183" i="35"/>
  <c r="E1183" i="35"/>
  <c r="I1183" i="35"/>
  <c r="J1183" i="35"/>
  <c r="K1183" i="35"/>
  <c r="O1183" i="35"/>
  <c r="P1183" i="35"/>
  <c r="D1184" i="35"/>
  <c r="E1184" i="35"/>
  <c r="I1184" i="35"/>
  <c r="J1184" i="35"/>
  <c r="K1184" i="35"/>
  <c r="O1184" i="35"/>
  <c r="P1184" i="35"/>
  <c r="D1185" i="35"/>
  <c r="E1185" i="35"/>
  <c r="I1185" i="35"/>
  <c r="J1185" i="35"/>
  <c r="K1185" i="35"/>
  <c r="O1185" i="35"/>
  <c r="P1185" i="35"/>
  <c r="D1186" i="35"/>
  <c r="E1186" i="35"/>
  <c r="I1186" i="35"/>
  <c r="J1186" i="35"/>
  <c r="K1186" i="35"/>
  <c r="O1186" i="35"/>
  <c r="P1186" i="35"/>
  <c r="D1187" i="35"/>
  <c r="E1187" i="35"/>
  <c r="I1187" i="35"/>
  <c r="J1187" i="35"/>
  <c r="K1187" i="35"/>
  <c r="O1187" i="35"/>
  <c r="P1187" i="35"/>
  <c r="D1188" i="35"/>
  <c r="E1188" i="35"/>
  <c r="I1188" i="35"/>
  <c r="J1188" i="35"/>
  <c r="K1188" i="35"/>
  <c r="O1188" i="35"/>
  <c r="P1188" i="35"/>
  <c r="D1189" i="35"/>
  <c r="E1189" i="35"/>
  <c r="I1189" i="35"/>
  <c r="J1189" i="35"/>
  <c r="K1189" i="35"/>
  <c r="O1189" i="35"/>
  <c r="P1189" i="35"/>
  <c r="D1190" i="35"/>
  <c r="E1190" i="35"/>
  <c r="I1190" i="35"/>
  <c r="J1190" i="35"/>
  <c r="K1190" i="35"/>
  <c r="O1190" i="35"/>
  <c r="P1190" i="35"/>
  <c r="D1191" i="35"/>
  <c r="E1191" i="35"/>
  <c r="I1191" i="35"/>
  <c r="J1191" i="35"/>
  <c r="K1191" i="35"/>
  <c r="O1191" i="35"/>
  <c r="P1191" i="35"/>
  <c r="D1192" i="35"/>
  <c r="E1192" i="35"/>
  <c r="I1192" i="35"/>
  <c r="J1192" i="35"/>
  <c r="K1192" i="35"/>
  <c r="O1192" i="35"/>
  <c r="P1192" i="35"/>
  <c r="D1193" i="35"/>
  <c r="E1193" i="35"/>
  <c r="I1193" i="35"/>
  <c r="J1193" i="35"/>
  <c r="K1193" i="35"/>
  <c r="O1193" i="35"/>
  <c r="P1193" i="35"/>
  <c r="D1194" i="35"/>
  <c r="E1194" i="35"/>
  <c r="I1194" i="35"/>
  <c r="J1194" i="35"/>
  <c r="K1194" i="35"/>
  <c r="O1194" i="35"/>
  <c r="P1194" i="35"/>
  <c r="D1195" i="35"/>
  <c r="E1195" i="35"/>
  <c r="I1195" i="35"/>
  <c r="J1195" i="35"/>
  <c r="K1195" i="35"/>
  <c r="O1195" i="35"/>
  <c r="P1195" i="35"/>
  <c r="D1196" i="35"/>
  <c r="E1196" i="35"/>
  <c r="I1196" i="35"/>
  <c r="J1196" i="35"/>
  <c r="K1196" i="35"/>
  <c r="O1196" i="35"/>
  <c r="P1196" i="35"/>
  <c r="D1197" i="35"/>
  <c r="E1197" i="35"/>
  <c r="I1197" i="35"/>
  <c r="J1197" i="35"/>
  <c r="K1197" i="35"/>
  <c r="O1197" i="35"/>
  <c r="P1197" i="35"/>
  <c r="D1198" i="35"/>
  <c r="E1198" i="35"/>
  <c r="I1198" i="35"/>
  <c r="J1198" i="35"/>
  <c r="K1198" i="35"/>
  <c r="O1198" i="35"/>
  <c r="P1198" i="35"/>
  <c r="D1199" i="35"/>
  <c r="E1199" i="35"/>
  <c r="I1199" i="35"/>
  <c r="J1199" i="35"/>
  <c r="K1199" i="35"/>
  <c r="O1199" i="35"/>
  <c r="P1199" i="35"/>
  <c r="D1200" i="35"/>
  <c r="E1200" i="35"/>
  <c r="I1200" i="35"/>
  <c r="J1200" i="35"/>
  <c r="K1200" i="35"/>
  <c r="O1200" i="35"/>
  <c r="P1200" i="35"/>
  <c r="D1201" i="35"/>
  <c r="E1201" i="35"/>
  <c r="I1201" i="35"/>
  <c r="J1201" i="35"/>
  <c r="K1201" i="35"/>
  <c r="O1201" i="35"/>
  <c r="P1201" i="35"/>
  <c r="D1202" i="35"/>
  <c r="E1202" i="35"/>
  <c r="I1202" i="35"/>
  <c r="J1202" i="35"/>
  <c r="K1202" i="35"/>
  <c r="O1202" i="35"/>
  <c r="P1202" i="35"/>
  <c r="D1203" i="35"/>
  <c r="E1203" i="35"/>
  <c r="I1203" i="35"/>
  <c r="J1203" i="35"/>
  <c r="K1203" i="35"/>
  <c r="O1203" i="35"/>
  <c r="P1203" i="35"/>
  <c r="D1204" i="35"/>
  <c r="E1204" i="35"/>
  <c r="I1204" i="35"/>
  <c r="J1204" i="35"/>
  <c r="K1204" i="35"/>
  <c r="O1204" i="35"/>
  <c r="P1204" i="35"/>
  <c r="D1205" i="35"/>
  <c r="E1205" i="35"/>
  <c r="I1205" i="35"/>
  <c r="J1205" i="35"/>
  <c r="K1205" i="35"/>
  <c r="O1205" i="35"/>
  <c r="P1205" i="35"/>
  <c r="D1206" i="35"/>
  <c r="E1206" i="35"/>
  <c r="I1206" i="35"/>
  <c r="J1206" i="35"/>
  <c r="K1206" i="35"/>
  <c r="O1206" i="35"/>
  <c r="P1206" i="35"/>
  <c r="D1207" i="35"/>
  <c r="E1207" i="35"/>
  <c r="I1207" i="35"/>
  <c r="J1207" i="35"/>
  <c r="K1207" i="35"/>
  <c r="O1207" i="35"/>
  <c r="P1207" i="35"/>
  <c r="D1208" i="35"/>
  <c r="E1208" i="35"/>
  <c r="I1208" i="35"/>
  <c r="J1208" i="35"/>
  <c r="K1208" i="35"/>
  <c r="O1208" i="35"/>
  <c r="P1208" i="35"/>
  <c r="D1209" i="35"/>
  <c r="E1209" i="35"/>
  <c r="I1209" i="35"/>
  <c r="J1209" i="35"/>
  <c r="K1209" i="35"/>
  <c r="O1209" i="35"/>
  <c r="P1209" i="35"/>
  <c r="D1210" i="35"/>
  <c r="E1210" i="35"/>
  <c r="I1210" i="35"/>
  <c r="J1210" i="35"/>
  <c r="K1210" i="35"/>
  <c r="O1210" i="35"/>
  <c r="P1210" i="35"/>
  <c r="D1211" i="35"/>
  <c r="E1211" i="35"/>
  <c r="I1211" i="35"/>
  <c r="J1211" i="35"/>
  <c r="K1211" i="35"/>
  <c r="O1211" i="35"/>
  <c r="P1211" i="35"/>
  <c r="D1212" i="35"/>
  <c r="E1212" i="35"/>
  <c r="I1212" i="35"/>
  <c r="J1212" i="35"/>
  <c r="K1212" i="35"/>
  <c r="O1212" i="35"/>
  <c r="P1212" i="35"/>
  <c r="D1213" i="35"/>
  <c r="E1213" i="35"/>
  <c r="I1213" i="35"/>
  <c r="J1213" i="35"/>
  <c r="K1213" i="35"/>
  <c r="O1213" i="35"/>
  <c r="P1213" i="35"/>
  <c r="D1214" i="35"/>
  <c r="E1214" i="35"/>
  <c r="I1214" i="35"/>
  <c r="J1214" i="35"/>
  <c r="K1214" i="35"/>
  <c r="O1214" i="35"/>
  <c r="P1214" i="35"/>
  <c r="D1215" i="35"/>
  <c r="E1215" i="35"/>
  <c r="I1215" i="35"/>
  <c r="J1215" i="35"/>
  <c r="K1215" i="35"/>
  <c r="O1215" i="35"/>
  <c r="P1215" i="35"/>
  <c r="D1216" i="35"/>
  <c r="E1216" i="35"/>
  <c r="I1216" i="35"/>
  <c r="J1216" i="35"/>
  <c r="K1216" i="35"/>
  <c r="O1216" i="35"/>
  <c r="P1216" i="35"/>
  <c r="D1217" i="35"/>
  <c r="E1217" i="35"/>
  <c r="I1217" i="35"/>
  <c r="J1217" i="35"/>
  <c r="K1217" i="35"/>
  <c r="O1217" i="35"/>
  <c r="P1217" i="35"/>
  <c r="D1218" i="35"/>
  <c r="E1218" i="35"/>
  <c r="I1218" i="35"/>
  <c r="J1218" i="35"/>
  <c r="K1218" i="35"/>
  <c r="O1218" i="35"/>
  <c r="P1218" i="35"/>
  <c r="D1219" i="35"/>
  <c r="E1219" i="35"/>
  <c r="I1219" i="35"/>
  <c r="J1219" i="35"/>
  <c r="K1219" i="35"/>
  <c r="O1219" i="35"/>
  <c r="P1219" i="35"/>
  <c r="D1220" i="35"/>
  <c r="E1220" i="35"/>
  <c r="I1220" i="35"/>
  <c r="J1220" i="35"/>
  <c r="K1220" i="35"/>
  <c r="O1220" i="35"/>
  <c r="P1220" i="35"/>
  <c r="D1221" i="35"/>
  <c r="E1221" i="35"/>
  <c r="I1221" i="35"/>
  <c r="J1221" i="35"/>
  <c r="K1221" i="35"/>
  <c r="O1221" i="35"/>
  <c r="P1221" i="35"/>
  <c r="D1222" i="35"/>
  <c r="E1222" i="35"/>
  <c r="I1222" i="35"/>
  <c r="J1222" i="35"/>
  <c r="K1222" i="35"/>
  <c r="O1222" i="35"/>
  <c r="P1222" i="35"/>
  <c r="D1223" i="35"/>
  <c r="E1223" i="35"/>
  <c r="I1223" i="35"/>
  <c r="J1223" i="35"/>
  <c r="K1223" i="35"/>
  <c r="O1223" i="35"/>
  <c r="P1223" i="35"/>
  <c r="D1224" i="35"/>
  <c r="E1224" i="35"/>
  <c r="I1224" i="35"/>
  <c r="J1224" i="35"/>
  <c r="K1224" i="35"/>
  <c r="O1224" i="35"/>
  <c r="P1224" i="35"/>
  <c r="D1225" i="35"/>
  <c r="E1225" i="35"/>
  <c r="I1225" i="35"/>
  <c r="J1225" i="35"/>
  <c r="K1225" i="35"/>
  <c r="O1225" i="35"/>
  <c r="P1225" i="35"/>
  <c r="D1226" i="35"/>
  <c r="E1226" i="35"/>
  <c r="I1226" i="35"/>
  <c r="J1226" i="35"/>
  <c r="K1226" i="35"/>
  <c r="O1226" i="35"/>
  <c r="P1226" i="35"/>
  <c r="D1227" i="35"/>
  <c r="E1227" i="35"/>
  <c r="I1227" i="35"/>
  <c r="J1227" i="35"/>
  <c r="K1227" i="35"/>
  <c r="O1227" i="35"/>
  <c r="P1227" i="35"/>
  <c r="D1228" i="35"/>
  <c r="E1228" i="35"/>
  <c r="I1228" i="35"/>
  <c r="J1228" i="35"/>
  <c r="K1228" i="35"/>
  <c r="O1228" i="35"/>
  <c r="P1228" i="35"/>
  <c r="D1229" i="35"/>
  <c r="E1229" i="35"/>
  <c r="I1229" i="35"/>
  <c r="J1229" i="35"/>
  <c r="K1229" i="35"/>
  <c r="O1229" i="35"/>
  <c r="P1229" i="35"/>
  <c r="D1230" i="35"/>
  <c r="E1230" i="35"/>
  <c r="I1230" i="35"/>
  <c r="J1230" i="35"/>
  <c r="K1230" i="35"/>
  <c r="O1230" i="35"/>
  <c r="P1230" i="35"/>
  <c r="D1231" i="35"/>
  <c r="E1231" i="35"/>
  <c r="I1231" i="35"/>
  <c r="J1231" i="35"/>
  <c r="K1231" i="35"/>
  <c r="O1231" i="35"/>
  <c r="P1231" i="35"/>
  <c r="D1232" i="35"/>
  <c r="E1232" i="35"/>
  <c r="I1232" i="35"/>
  <c r="J1232" i="35"/>
  <c r="K1232" i="35"/>
  <c r="O1232" i="35"/>
  <c r="P1232" i="35"/>
  <c r="D1233" i="35"/>
  <c r="E1233" i="35"/>
  <c r="I1233" i="35"/>
  <c r="J1233" i="35"/>
  <c r="K1233" i="35"/>
  <c r="O1233" i="35"/>
  <c r="P1233" i="35"/>
  <c r="D1234" i="35"/>
  <c r="E1234" i="35"/>
  <c r="I1234" i="35"/>
  <c r="J1234" i="35"/>
  <c r="K1234" i="35"/>
  <c r="O1234" i="35"/>
  <c r="P1234" i="35"/>
  <c r="D1235" i="35"/>
  <c r="E1235" i="35"/>
  <c r="I1235" i="35"/>
  <c r="J1235" i="35"/>
  <c r="K1235" i="35"/>
  <c r="O1235" i="35"/>
  <c r="P1235" i="35"/>
  <c r="D1236" i="35"/>
  <c r="E1236" i="35"/>
  <c r="I1236" i="35"/>
  <c r="J1236" i="35"/>
  <c r="K1236" i="35"/>
  <c r="O1236" i="35"/>
  <c r="P1236" i="35"/>
  <c r="D1237" i="35"/>
  <c r="E1237" i="35"/>
  <c r="I1237" i="35"/>
  <c r="J1237" i="35"/>
  <c r="K1237" i="35"/>
  <c r="O1237" i="35"/>
  <c r="P1237" i="35"/>
  <c r="D1238" i="35"/>
  <c r="E1238" i="35"/>
  <c r="I1238" i="35"/>
  <c r="J1238" i="35"/>
  <c r="K1238" i="35"/>
  <c r="O1238" i="35"/>
  <c r="P1238" i="35"/>
  <c r="D1239" i="35"/>
  <c r="E1239" i="35"/>
  <c r="I1239" i="35"/>
  <c r="J1239" i="35"/>
  <c r="K1239" i="35"/>
  <c r="O1239" i="35"/>
  <c r="P1239" i="35"/>
  <c r="D1240" i="35"/>
  <c r="E1240" i="35"/>
  <c r="I1240" i="35"/>
  <c r="J1240" i="35"/>
  <c r="K1240" i="35"/>
  <c r="O1240" i="35"/>
  <c r="P1240" i="35"/>
  <c r="D1241" i="35"/>
  <c r="E1241" i="35"/>
  <c r="I1241" i="35"/>
  <c r="J1241" i="35"/>
  <c r="K1241" i="35"/>
  <c r="O1241" i="35"/>
  <c r="P1241" i="35"/>
  <c r="D1242" i="35"/>
  <c r="E1242" i="35"/>
  <c r="I1242" i="35"/>
  <c r="J1242" i="35"/>
  <c r="K1242" i="35"/>
  <c r="O1242" i="35"/>
  <c r="P1242" i="35"/>
  <c r="D1243" i="35"/>
  <c r="E1243" i="35"/>
  <c r="I1243" i="35"/>
  <c r="J1243" i="35"/>
  <c r="K1243" i="35"/>
  <c r="O1243" i="35"/>
  <c r="P1243" i="35"/>
  <c r="D1244" i="35"/>
  <c r="E1244" i="35"/>
  <c r="I1244" i="35"/>
  <c r="J1244" i="35"/>
  <c r="K1244" i="35"/>
  <c r="O1244" i="35"/>
  <c r="P1244" i="35"/>
  <c r="D1245" i="35"/>
  <c r="E1245" i="35"/>
  <c r="I1245" i="35"/>
  <c r="J1245" i="35"/>
  <c r="K1245" i="35"/>
  <c r="O1245" i="35"/>
  <c r="P1245" i="35"/>
  <c r="D1246" i="35"/>
  <c r="E1246" i="35"/>
  <c r="I1246" i="35"/>
  <c r="J1246" i="35"/>
  <c r="K1246" i="35"/>
  <c r="O1246" i="35"/>
  <c r="P1246" i="35"/>
  <c r="D1247" i="35"/>
  <c r="E1247" i="35"/>
  <c r="I1247" i="35"/>
  <c r="J1247" i="35"/>
  <c r="K1247" i="35"/>
  <c r="O1247" i="35"/>
  <c r="P1247" i="35"/>
  <c r="D1248" i="35"/>
  <c r="E1248" i="35"/>
  <c r="I1248" i="35"/>
  <c r="J1248" i="35"/>
  <c r="K1248" i="35"/>
  <c r="O1248" i="35"/>
  <c r="P1248" i="35"/>
  <c r="D1249" i="35"/>
  <c r="E1249" i="35"/>
  <c r="I1249" i="35"/>
  <c r="J1249" i="35"/>
  <c r="K1249" i="35"/>
  <c r="O1249" i="35"/>
  <c r="P1249" i="35"/>
  <c r="D1250" i="35"/>
  <c r="E1250" i="35"/>
  <c r="I1250" i="35"/>
  <c r="J1250" i="35"/>
  <c r="K1250" i="35"/>
  <c r="O1250" i="35"/>
  <c r="P1250" i="35"/>
  <c r="D1251" i="35"/>
  <c r="E1251" i="35"/>
  <c r="I1251" i="35"/>
  <c r="J1251" i="35"/>
  <c r="K1251" i="35"/>
  <c r="O1251" i="35"/>
  <c r="P1251" i="35"/>
  <c r="D1252" i="35"/>
  <c r="E1252" i="35"/>
  <c r="I1252" i="35"/>
  <c r="J1252" i="35"/>
  <c r="K1252" i="35"/>
  <c r="O1252" i="35"/>
  <c r="P1252" i="35"/>
  <c r="D1253" i="35"/>
  <c r="E1253" i="35"/>
  <c r="I1253" i="35"/>
  <c r="J1253" i="35"/>
  <c r="K1253" i="35"/>
  <c r="O1253" i="35"/>
  <c r="P1253" i="35"/>
  <c r="D1254" i="35"/>
  <c r="E1254" i="35"/>
  <c r="I1254" i="35"/>
  <c r="J1254" i="35"/>
  <c r="K1254" i="35"/>
  <c r="O1254" i="35"/>
  <c r="P1254" i="35"/>
  <c r="D1255" i="35"/>
  <c r="E1255" i="35"/>
  <c r="I1255" i="35"/>
  <c r="J1255" i="35"/>
  <c r="K1255" i="35"/>
  <c r="O1255" i="35"/>
  <c r="P1255" i="35"/>
  <c r="D1256" i="35"/>
  <c r="E1256" i="35"/>
  <c r="I1256" i="35"/>
  <c r="J1256" i="35"/>
  <c r="K1256" i="35"/>
  <c r="O1256" i="35"/>
  <c r="P1256" i="35"/>
  <c r="D1257" i="35"/>
  <c r="E1257" i="35"/>
  <c r="I1257" i="35"/>
  <c r="J1257" i="35"/>
  <c r="K1257" i="35"/>
  <c r="O1257" i="35"/>
  <c r="P1257" i="35"/>
  <c r="D1258" i="35"/>
  <c r="E1258" i="35"/>
  <c r="I1258" i="35"/>
  <c r="J1258" i="35"/>
  <c r="K1258" i="35"/>
  <c r="O1258" i="35"/>
  <c r="P1258" i="35"/>
  <c r="D1259" i="35"/>
  <c r="E1259" i="35"/>
  <c r="I1259" i="35"/>
  <c r="J1259" i="35"/>
  <c r="K1259" i="35"/>
  <c r="O1259" i="35"/>
  <c r="P1259" i="35"/>
  <c r="D1260" i="35"/>
  <c r="E1260" i="35"/>
  <c r="I1260" i="35"/>
  <c r="J1260" i="35"/>
  <c r="K1260" i="35"/>
  <c r="O1260" i="35"/>
  <c r="P1260" i="35"/>
  <c r="D1261" i="35"/>
  <c r="E1261" i="35"/>
  <c r="I1261" i="35"/>
  <c r="J1261" i="35"/>
  <c r="K1261" i="35"/>
  <c r="O1261" i="35"/>
  <c r="P1261" i="35"/>
  <c r="D1262" i="35"/>
  <c r="E1262" i="35"/>
  <c r="I1262" i="35"/>
  <c r="J1262" i="35"/>
  <c r="K1262" i="35"/>
  <c r="O1262" i="35"/>
  <c r="P1262" i="35"/>
  <c r="D1263" i="35"/>
  <c r="E1263" i="35"/>
  <c r="I1263" i="35"/>
  <c r="J1263" i="35"/>
  <c r="K1263" i="35"/>
  <c r="O1263" i="35"/>
  <c r="P1263" i="35"/>
  <c r="D1264" i="35"/>
  <c r="E1264" i="35"/>
  <c r="I1264" i="35"/>
  <c r="J1264" i="35"/>
  <c r="K1264" i="35"/>
  <c r="O1264" i="35"/>
  <c r="P1264" i="35"/>
  <c r="D1265" i="35"/>
  <c r="E1265" i="35"/>
  <c r="I1265" i="35"/>
  <c r="J1265" i="35"/>
  <c r="K1265" i="35"/>
  <c r="O1265" i="35"/>
  <c r="P1265" i="35"/>
  <c r="D1266" i="35"/>
  <c r="E1266" i="35"/>
  <c r="I1266" i="35"/>
  <c r="J1266" i="35"/>
  <c r="K1266" i="35"/>
  <c r="O1266" i="35"/>
  <c r="P1266" i="35"/>
  <c r="D1267" i="35"/>
  <c r="E1267" i="35"/>
  <c r="I1267" i="35"/>
  <c r="J1267" i="35"/>
  <c r="K1267" i="35"/>
  <c r="O1267" i="35"/>
  <c r="P1267" i="35"/>
  <c r="D1268" i="35"/>
  <c r="E1268" i="35"/>
  <c r="I1268" i="35"/>
  <c r="J1268" i="35"/>
  <c r="K1268" i="35"/>
  <c r="O1268" i="35"/>
  <c r="P1268" i="35"/>
  <c r="D1269" i="35"/>
  <c r="E1269" i="35"/>
  <c r="I1269" i="35"/>
  <c r="J1269" i="35"/>
  <c r="K1269" i="35"/>
  <c r="O1269" i="35"/>
  <c r="P1269" i="35"/>
  <c r="D1270" i="35"/>
  <c r="E1270" i="35"/>
  <c r="I1270" i="35"/>
  <c r="J1270" i="35"/>
  <c r="K1270" i="35"/>
  <c r="O1270" i="35"/>
  <c r="P1270" i="35"/>
  <c r="D1271" i="35"/>
  <c r="E1271" i="35"/>
  <c r="I1271" i="35"/>
  <c r="J1271" i="35"/>
  <c r="K1271" i="35"/>
  <c r="O1271" i="35"/>
  <c r="P1271" i="35"/>
  <c r="D1272" i="35"/>
  <c r="E1272" i="35"/>
  <c r="I1272" i="35"/>
  <c r="J1272" i="35"/>
  <c r="K1272" i="35"/>
  <c r="O1272" i="35"/>
  <c r="P1272" i="35"/>
  <c r="D1273" i="35"/>
  <c r="E1273" i="35"/>
  <c r="I1273" i="35"/>
  <c r="J1273" i="35"/>
  <c r="K1273" i="35"/>
  <c r="O1273" i="35"/>
  <c r="P1273" i="35"/>
  <c r="D1274" i="35"/>
  <c r="E1274" i="35"/>
  <c r="I1274" i="35"/>
  <c r="J1274" i="35"/>
  <c r="K1274" i="35"/>
  <c r="O1274" i="35"/>
  <c r="P1274" i="35"/>
  <c r="D1275" i="35"/>
  <c r="E1275" i="35"/>
  <c r="I1275" i="35"/>
  <c r="J1275" i="35"/>
  <c r="K1275" i="35"/>
  <c r="O1275" i="35"/>
  <c r="P1275" i="35"/>
  <c r="D1276" i="35"/>
  <c r="E1276" i="35"/>
  <c r="I1276" i="35"/>
  <c r="J1276" i="35"/>
  <c r="K1276" i="35"/>
  <c r="O1276" i="35"/>
  <c r="P1276" i="35"/>
  <c r="D1277" i="35"/>
  <c r="E1277" i="35"/>
  <c r="I1277" i="35"/>
  <c r="J1277" i="35"/>
  <c r="K1277" i="35"/>
  <c r="O1277" i="35"/>
  <c r="P1277" i="35"/>
  <c r="D1278" i="35"/>
  <c r="E1278" i="35"/>
  <c r="I1278" i="35"/>
  <c r="J1278" i="35"/>
  <c r="K1278" i="35"/>
  <c r="O1278" i="35"/>
  <c r="P1278" i="35"/>
  <c r="D1279" i="35"/>
  <c r="E1279" i="35"/>
  <c r="I1279" i="35"/>
  <c r="J1279" i="35"/>
  <c r="K1279" i="35"/>
  <c r="O1279" i="35"/>
  <c r="P1279" i="35"/>
  <c r="D1280" i="35"/>
  <c r="E1280" i="35"/>
  <c r="I1280" i="35"/>
  <c r="J1280" i="35"/>
  <c r="K1280" i="35"/>
  <c r="O1280" i="35"/>
  <c r="P1280" i="35"/>
  <c r="D1281" i="35"/>
  <c r="E1281" i="35"/>
  <c r="I1281" i="35"/>
  <c r="J1281" i="35"/>
  <c r="K1281" i="35"/>
  <c r="O1281" i="35"/>
  <c r="P1281" i="35"/>
  <c r="D1282" i="35"/>
  <c r="E1282" i="35"/>
  <c r="I1282" i="35"/>
  <c r="J1282" i="35"/>
  <c r="K1282" i="35"/>
  <c r="O1282" i="35"/>
  <c r="P1282" i="35"/>
  <c r="D1283" i="35"/>
  <c r="E1283" i="35"/>
  <c r="I1283" i="35"/>
  <c r="J1283" i="35"/>
  <c r="K1283" i="35"/>
  <c r="O1283" i="35"/>
  <c r="P1283" i="35"/>
  <c r="D1284" i="35"/>
  <c r="E1284" i="35"/>
  <c r="I1284" i="35"/>
  <c r="J1284" i="35"/>
  <c r="K1284" i="35"/>
  <c r="O1284" i="35"/>
  <c r="P1284" i="35"/>
  <c r="D1285" i="35"/>
  <c r="E1285" i="35"/>
  <c r="I1285" i="35"/>
  <c r="J1285" i="35"/>
  <c r="K1285" i="35"/>
  <c r="O1285" i="35"/>
  <c r="P1285" i="35"/>
  <c r="D1286" i="35"/>
  <c r="E1286" i="35"/>
  <c r="I1286" i="35"/>
  <c r="J1286" i="35"/>
  <c r="K1286" i="35"/>
  <c r="O1286" i="35"/>
  <c r="P1286" i="35"/>
  <c r="D1287" i="35"/>
  <c r="E1287" i="35"/>
  <c r="I1287" i="35"/>
  <c r="J1287" i="35"/>
  <c r="K1287" i="35"/>
  <c r="O1287" i="35"/>
  <c r="P1287" i="35"/>
  <c r="D1288" i="35"/>
  <c r="E1288" i="35"/>
  <c r="I1288" i="35"/>
  <c r="J1288" i="35"/>
  <c r="K1288" i="35"/>
  <c r="O1288" i="35"/>
  <c r="P1288" i="35"/>
  <c r="D1289" i="35"/>
  <c r="E1289" i="35"/>
  <c r="I1289" i="35"/>
  <c r="J1289" i="35"/>
  <c r="K1289" i="35"/>
  <c r="O1289" i="35"/>
  <c r="P1289" i="35"/>
  <c r="D1290" i="35"/>
  <c r="E1290" i="35"/>
  <c r="I1290" i="35"/>
  <c r="J1290" i="35"/>
  <c r="K1290" i="35"/>
  <c r="O1290" i="35"/>
  <c r="P1290" i="35"/>
  <c r="D1291" i="35"/>
  <c r="E1291" i="35"/>
  <c r="I1291" i="35"/>
  <c r="J1291" i="35"/>
  <c r="K1291" i="35"/>
  <c r="O1291" i="35"/>
  <c r="P1291" i="35"/>
  <c r="D1292" i="35"/>
  <c r="E1292" i="35"/>
  <c r="I1292" i="35"/>
  <c r="J1292" i="35"/>
  <c r="K1292" i="35"/>
  <c r="O1292" i="35"/>
  <c r="P1292" i="35"/>
  <c r="D1293" i="35"/>
  <c r="E1293" i="35"/>
  <c r="I1293" i="35"/>
  <c r="J1293" i="35"/>
  <c r="K1293" i="35"/>
  <c r="O1293" i="35"/>
  <c r="P1293" i="35"/>
  <c r="D1294" i="35"/>
  <c r="E1294" i="35"/>
  <c r="I1294" i="35"/>
  <c r="J1294" i="35"/>
  <c r="K1294" i="35"/>
  <c r="O1294" i="35"/>
  <c r="P1294" i="35"/>
  <c r="D1295" i="35"/>
  <c r="E1295" i="35"/>
  <c r="I1295" i="35"/>
  <c r="J1295" i="35"/>
  <c r="K1295" i="35"/>
  <c r="O1295" i="35"/>
  <c r="P1295" i="35"/>
  <c r="D1296" i="35"/>
  <c r="E1296" i="35"/>
  <c r="I1296" i="35"/>
  <c r="J1296" i="35"/>
  <c r="K1296" i="35"/>
  <c r="O1296" i="35"/>
  <c r="P1296" i="35"/>
  <c r="D1297" i="35"/>
  <c r="E1297" i="35"/>
  <c r="I1297" i="35"/>
  <c r="J1297" i="35"/>
  <c r="K1297" i="35"/>
  <c r="O1297" i="35"/>
  <c r="P1297" i="35"/>
  <c r="D1298" i="35"/>
  <c r="E1298" i="35"/>
  <c r="I1298" i="35"/>
  <c r="J1298" i="35"/>
  <c r="K1298" i="35"/>
  <c r="O1298" i="35"/>
  <c r="P1298" i="35"/>
  <c r="D1299" i="35"/>
  <c r="E1299" i="35"/>
  <c r="I1299" i="35"/>
  <c r="J1299" i="35"/>
  <c r="K1299" i="35"/>
  <c r="O1299" i="35"/>
  <c r="P1299" i="35"/>
  <c r="D1300" i="35"/>
  <c r="E1300" i="35"/>
  <c r="I1300" i="35"/>
  <c r="J1300" i="35"/>
  <c r="K1300" i="35"/>
  <c r="O1300" i="35"/>
  <c r="P1300" i="35"/>
  <c r="D1301" i="35"/>
  <c r="E1301" i="35"/>
  <c r="I1301" i="35"/>
  <c r="J1301" i="35"/>
  <c r="K1301" i="35"/>
  <c r="O1301" i="35"/>
  <c r="P1301" i="35"/>
  <c r="D1302" i="35"/>
  <c r="E1302" i="35"/>
  <c r="I1302" i="35"/>
  <c r="J1302" i="35"/>
  <c r="K1302" i="35"/>
  <c r="O1302" i="35"/>
  <c r="P1302" i="35"/>
  <c r="D1303" i="35"/>
  <c r="E1303" i="35"/>
  <c r="I1303" i="35"/>
  <c r="J1303" i="35"/>
  <c r="K1303" i="35"/>
  <c r="O1303" i="35"/>
  <c r="P1303" i="35"/>
  <c r="D1304" i="35"/>
  <c r="E1304" i="35"/>
  <c r="I1304" i="35"/>
  <c r="J1304" i="35"/>
  <c r="K1304" i="35"/>
  <c r="O1304" i="35"/>
  <c r="P1304" i="35"/>
  <c r="D1305" i="35"/>
  <c r="E1305" i="35"/>
  <c r="I1305" i="35"/>
  <c r="J1305" i="35"/>
  <c r="K1305" i="35"/>
  <c r="O1305" i="35"/>
  <c r="P1305" i="35"/>
  <c r="D1306" i="35"/>
  <c r="E1306" i="35"/>
  <c r="I1306" i="35"/>
  <c r="J1306" i="35"/>
  <c r="K1306" i="35"/>
  <c r="O1306" i="35"/>
  <c r="P1306" i="35"/>
  <c r="D1307" i="35"/>
  <c r="E1307" i="35"/>
  <c r="I1307" i="35"/>
  <c r="J1307" i="35"/>
  <c r="K1307" i="35"/>
  <c r="O1307" i="35"/>
  <c r="P1307" i="35"/>
  <c r="D1308" i="35"/>
  <c r="E1308" i="35"/>
  <c r="I1308" i="35"/>
  <c r="J1308" i="35"/>
  <c r="K1308" i="35"/>
  <c r="O1308" i="35"/>
  <c r="P1308" i="35"/>
  <c r="D1309" i="35"/>
  <c r="E1309" i="35"/>
  <c r="I1309" i="35"/>
  <c r="J1309" i="35"/>
  <c r="K1309" i="35"/>
  <c r="O1309" i="35"/>
  <c r="P1309" i="35"/>
  <c r="D1310" i="35"/>
  <c r="E1310" i="35"/>
  <c r="I1310" i="35"/>
  <c r="J1310" i="35"/>
  <c r="K1310" i="35"/>
  <c r="O1310" i="35"/>
  <c r="P1310" i="35"/>
  <c r="D1311" i="35"/>
  <c r="E1311" i="35"/>
  <c r="I1311" i="35"/>
  <c r="J1311" i="35"/>
  <c r="K1311" i="35"/>
  <c r="O1311" i="35"/>
  <c r="P1311" i="35"/>
  <c r="D1312" i="35"/>
  <c r="E1312" i="35"/>
  <c r="I1312" i="35"/>
  <c r="J1312" i="35"/>
  <c r="K1312" i="35"/>
  <c r="O1312" i="35"/>
  <c r="P1312" i="35"/>
  <c r="D1313" i="35"/>
  <c r="E1313" i="35"/>
  <c r="I1313" i="35"/>
  <c r="J1313" i="35"/>
  <c r="K1313" i="35"/>
  <c r="O1313" i="35"/>
  <c r="P1313" i="35"/>
  <c r="D1314" i="35"/>
  <c r="E1314" i="35"/>
  <c r="I1314" i="35"/>
  <c r="J1314" i="35"/>
  <c r="K1314" i="35"/>
  <c r="O1314" i="35"/>
  <c r="P1314" i="35"/>
  <c r="D1315" i="35"/>
  <c r="E1315" i="35"/>
  <c r="I1315" i="35"/>
  <c r="J1315" i="35"/>
  <c r="K1315" i="35"/>
  <c r="O1315" i="35"/>
  <c r="P1315" i="35"/>
  <c r="D1316" i="35"/>
  <c r="E1316" i="35"/>
  <c r="I1316" i="35"/>
  <c r="J1316" i="35"/>
  <c r="K1316" i="35"/>
  <c r="O1316" i="35"/>
  <c r="P1316" i="35"/>
  <c r="D1317" i="35"/>
  <c r="E1317" i="35"/>
  <c r="I1317" i="35"/>
  <c r="J1317" i="35"/>
  <c r="K1317" i="35"/>
  <c r="O1317" i="35"/>
  <c r="P1317" i="35"/>
  <c r="D1318" i="35"/>
  <c r="E1318" i="35"/>
  <c r="I1318" i="35"/>
  <c r="J1318" i="35"/>
  <c r="K1318" i="35"/>
  <c r="O1318" i="35"/>
  <c r="P1318" i="35"/>
  <c r="D1319" i="35"/>
  <c r="E1319" i="35"/>
  <c r="I1319" i="35"/>
  <c r="J1319" i="35"/>
  <c r="K1319" i="35"/>
  <c r="O1319" i="35"/>
  <c r="P1319" i="35"/>
  <c r="D1320" i="35"/>
  <c r="E1320" i="35"/>
  <c r="I1320" i="35"/>
  <c r="J1320" i="35"/>
  <c r="K1320" i="35"/>
  <c r="O1320" i="35"/>
  <c r="P1320" i="35"/>
  <c r="D1321" i="35"/>
  <c r="E1321" i="35"/>
  <c r="I1321" i="35"/>
  <c r="J1321" i="35"/>
  <c r="K1321" i="35"/>
  <c r="O1321" i="35"/>
  <c r="P1321" i="35"/>
  <c r="D1322" i="35"/>
  <c r="E1322" i="35"/>
  <c r="I1322" i="35"/>
  <c r="J1322" i="35"/>
  <c r="K1322" i="35"/>
  <c r="O1322" i="35"/>
  <c r="P1322" i="35"/>
  <c r="D1323" i="35"/>
  <c r="E1323" i="35"/>
  <c r="I1323" i="35"/>
  <c r="J1323" i="35"/>
  <c r="K1323" i="35"/>
  <c r="O1323" i="35"/>
  <c r="P1323" i="35"/>
  <c r="D1324" i="35"/>
  <c r="E1324" i="35"/>
  <c r="I1324" i="35"/>
  <c r="J1324" i="35"/>
  <c r="K1324" i="35"/>
  <c r="O1324" i="35"/>
  <c r="P1324" i="35"/>
  <c r="D1325" i="35"/>
  <c r="E1325" i="35"/>
  <c r="I1325" i="35"/>
  <c r="J1325" i="35"/>
  <c r="K1325" i="35"/>
  <c r="O1325" i="35"/>
  <c r="P1325" i="35"/>
  <c r="D1326" i="35"/>
  <c r="E1326" i="35"/>
  <c r="I1326" i="35"/>
  <c r="J1326" i="35"/>
  <c r="K1326" i="35"/>
  <c r="O1326" i="35"/>
  <c r="P1326" i="35"/>
  <c r="D1327" i="35"/>
  <c r="E1327" i="35"/>
  <c r="I1327" i="35"/>
  <c r="J1327" i="35"/>
  <c r="K1327" i="35"/>
  <c r="O1327" i="35"/>
  <c r="P1327" i="35"/>
  <c r="D1328" i="35"/>
  <c r="E1328" i="35"/>
  <c r="I1328" i="35"/>
  <c r="J1328" i="35"/>
  <c r="K1328" i="35"/>
  <c r="O1328" i="35"/>
  <c r="P1328" i="35"/>
  <c r="D1329" i="35"/>
  <c r="E1329" i="35"/>
  <c r="I1329" i="35"/>
  <c r="J1329" i="35"/>
  <c r="K1329" i="35"/>
  <c r="O1329" i="35"/>
  <c r="P1329" i="35"/>
  <c r="D1330" i="35"/>
  <c r="E1330" i="35"/>
  <c r="I1330" i="35"/>
  <c r="J1330" i="35"/>
  <c r="K1330" i="35"/>
  <c r="O1330" i="35"/>
  <c r="P1330" i="35"/>
  <c r="D1331" i="35"/>
  <c r="E1331" i="35"/>
  <c r="I1331" i="35"/>
  <c r="J1331" i="35"/>
  <c r="K1331" i="35"/>
  <c r="O1331" i="35"/>
  <c r="P1331" i="35"/>
  <c r="D1332" i="35"/>
  <c r="E1332" i="35"/>
  <c r="I1332" i="35"/>
  <c r="J1332" i="35"/>
  <c r="K1332" i="35"/>
  <c r="O1332" i="35"/>
  <c r="P1332" i="35"/>
  <c r="D1333" i="35"/>
  <c r="E1333" i="35"/>
  <c r="I1333" i="35"/>
  <c r="J1333" i="35"/>
  <c r="K1333" i="35"/>
  <c r="O1333" i="35"/>
  <c r="P1333" i="35"/>
  <c r="D1334" i="35"/>
  <c r="E1334" i="35"/>
  <c r="I1334" i="35"/>
  <c r="J1334" i="35"/>
  <c r="K1334" i="35"/>
  <c r="O1334" i="35"/>
  <c r="P1334" i="35"/>
  <c r="D1335" i="35"/>
  <c r="E1335" i="35"/>
  <c r="I1335" i="35"/>
  <c r="J1335" i="35"/>
  <c r="K1335" i="35"/>
  <c r="O1335" i="35"/>
  <c r="P1335" i="35"/>
  <c r="D1336" i="35"/>
  <c r="E1336" i="35"/>
  <c r="I1336" i="35"/>
  <c r="J1336" i="35"/>
  <c r="K1336" i="35"/>
  <c r="O1336" i="35"/>
  <c r="P1336" i="35"/>
  <c r="D1337" i="35"/>
  <c r="E1337" i="35"/>
  <c r="I1337" i="35"/>
  <c r="J1337" i="35"/>
  <c r="K1337" i="35"/>
  <c r="O1337" i="35"/>
  <c r="P1337" i="35"/>
  <c r="D1338" i="35"/>
  <c r="E1338" i="35"/>
  <c r="I1338" i="35"/>
  <c r="J1338" i="35"/>
  <c r="K1338" i="35"/>
  <c r="O1338" i="35"/>
  <c r="P1338" i="35"/>
  <c r="D1339" i="35"/>
  <c r="E1339" i="35"/>
  <c r="I1339" i="35"/>
  <c r="J1339" i="35"/>
  <c r="K1339" i="35"/>
  <c r="O1339" i="35"/>
  <c r="P1339" i="35"/>
  <c r="D1340" i="35"/>
  <c r="E1340" i="35"/>
  <c r="I1340" i="35"/>
  <c r="J1340" i="35"/>
  <c r="K1340" i="35"/>
  <c r="O1340" i="35"/>
  <c r="P1340" i="35"/>
  <c r="D1341" i="35"/>
  <c r="E1341" i="35"/>
  <c r="I1341" i="35"/>
  <c r="J1341" i="35"/>
  <c r="K1341" i="35"/>
  <c r="O1341" i="35"/>
  <c r="P1341" i="35"/>
  <c r="D1342" i="35"/>
  <c r="E1342" i="35"/>
  <c r="I1342" i="35"/>
  <c r="J1342" i="35"/>
  <c r="K1342" i="35"/>
  <c r="O1342" i="35"/>
  <c r="P1342" i="35"/>
  <c r="D1343" i="35"/>
  <c r="E1343" i="35"/>
  <c r="I1343" i="35"/>
  <c r="J1343" i="35"/>
  <c r="K1343" i="35"/>
  <c r="O1343" i="35"/>
  <c r="P1343" i="35"/>
  <c r="D1344" i="35"/>
  <c r="E1344" i="35"/>
  <c r="I1344" i="35"/>
  <c r="J1344" i="35"/>
  <c r="K1344" i="35"/>
  <c r="O1344" i="35"/>
  <c r="P1344" i="35"/>
  <c r="D1345" i="35"/>
  <c r="E1345" i="35"/>
  <c r="I1345" i="35"/>
  <c r="J1345" i="35"/>
  <c r="K1345" i="35"/>
  <c r="O1345" i="35"/>
  <c r="P1345" i="35"/>
  <c r="D1346" i="35"/>
  <c r="E1346" i="35"/>
  <c r="I1346" i="35"/>
  <c r="J1346" i="35"/>
  <c r="K1346" i="35"/>
  <c r="O1346" i="35"/>
  <c r="P1346" i="35"/>
  <c r="D1347" i="35"/>
  <c r="E1347" i="35"/>
  <c r="I1347" i="35"/>
  <c r="J1347" i="35"/>
  <c r="K1347" i="35"/>
  <c r="O1347" i="35"/>
  <c r="P1347" i="35"/>
  <c r="D1348" i="35"/>
  <c r="E1348" i="35"/>
  <c r="I1348" i="35"/>
  <c r="J1348" i="35"/>
  <c r="K1348" i="35"/>
  <c r="O1348" i="35"/>
  <c r="P1348" i="35"/>
  <c r="D1349" i="35"/>
  <c r="E1349" i="35"/>
  <c r="I1349" i="35"/>
  <c r="J1349" i="35"/>
  <c r="K1349" i="35"/>
  <c r="O1349" i="35"/>
  <c r="P1349" i="35"/>
  <c r="D1350" i="35"/>
  <c r="E1350" i="35"/>
  <c r="I1350" i="35"/>
  <c r="J1350" i="35"/>
  <c r="K1350" i="35"/>
  <c r="O1350" i="35"/>
  <c r="P1350" i="35"/>
  <c r="D1351" i="35"/>
  <c r="E1351" i="35"/>
  <c r="I1351" i="35"/>
  <c r="J1351" i="35"/>
  <c r="K1351" i="35"/>
  <c r="O1351" i="35"/>
  <c r="P1351" i="35"/>
  <c r="D1352" i="35"/>
  <c r="E1352" i="35"/>
  <c r="I1352" i="35"/>
  <c r="J1352" i="35"/>
  <c r="K1352" i="35"/>
  <c r="O1352" i="35"/>
  <c r="P1352" i="35"/>
  <c r="D1353" i="35"/>
  <c r="E1353" i="35"/>
  <c r="I1353" i="35"/>
  <c r="J1353" i="35"/>
  <c r="K1353" i="35"/>
  <c r="O1353" i="35"/>
  <c r="P1353" i="35"/>
  <c r="D1354" i="35"/>
  <c r="E1354" i="35"/>
  <c r="I1354" i="35"/>
  <c r="J1354" i="35"/>
  <c r="K1354" i="35"/>
  <c r="O1354" i="35"/>
  <c r="P1354" i="35"/>
  <c r="D1355" i="35"/>
  <c r="E1355" i="35"/>
  <c r="I1355" i="35"/>
  <c r="J1355" i="35"/>
  <c r="K1355" i="35"/>
  <c r="O1355" i="35"/>
  <c r="P1355" i="35"/>
  <c r="D1356" i="35"/>
  <c r="E1356" i="35"/>
  <c r="I1356" i="35"/>
  <c r="J1356" i="35"/>
  <c r="K1356" i="35"/>
  <c r="O1356" i="35"/>
  <c r="P1356" i="35"/>
  <c r="D1357" i="35"/>
  <c r="E1357" i="35"/>
  <c r="I1357" i="35"/>
  <c r="J1357" i="35"/>
  <c r="K1357" i="35"/>
  <c r="O1357" i="35"/>
  <c r="P1357" i="35"/>
  <c r="D1358" i="35"/>
  <c r="E1358" i="35"/>
  <c r="I1358" i="35"/>
  <c r="J1358" i="35"/>
  <c r="K1358" i="35"/>
  <c r="O1358" i="35"/>
  <c r="P1358" i="35"/>
  <c r="D1359" i="35"/>
  <c r="E1359" i="35"/>
  <c r="I1359" i="35"/>
  <c r="J1359" i="35"/>
  <c r="K1359" i="35"/>
  <c r="O1359" i="35"/>
  <c r="P1359" i="35"/>
  <c r="D1360" i="35"/>
  <c r="E1360" i="35"/>
  <c r="I1360" i="35"/>
  <c r="J1360" i="35"/>
  <c r="K1360" i="35"/>
  <c r="O1360" i="35"/>
  <c r="P1360" i="35"/>
  <c r="D1361" i="35"/>
  <c r="E1361" i="35"/>
  <c r="I1361" i="35"/>
  <c r="J1361" i="35"/>
  <c r="K1361" i="35"/>
  <c r="O1361" i="35"/>
  <c r="P1361" i="35"/>
  <c r="D1362" i="35"/>
  <c r="E1362" i="35"/>
  <c r="I1362" i="35"/>
  <c r="J1362" i="35"/>
  <c r="K1362" i="35"/>
  <c r="O1362" i="35"/>
  <c r="P1362" i="35"/>
  <c r="D1363" i="35"/>
  <c r="E1363" i="35"/>
  <c r="I1363" i="35"/>
  <c r="J1363" i="35"/>
  <c r="K1363" i="35"/>
  <c r="O1363" i="35"/>
  <c r="P1363" i="35"/>
  <c r="D1364" i="35"/>
  <c r="E1364" i="35"/>
  <c r="I1364" i="35"/>
  <c r="J1364" i="35"/>
  <c r="K1364" i="35"/>
  <c r="O1364" i="35"/>
  <c r="P1364" i="35"/>
  <c r="D1365" i="35"/>
  <c r="E1365" i="35"/>
  <c r="I1365" i="35"/>
  <c r="J1365" i="35"/>
  <c r="K1365" i="35"/>
  <c r="O1365" i="35"/>
  <c r="P1365" i="35"/>
  <c r="D1366" i="35"/>
  <c r="E1366" i="35"/>
  <c r="I1366" i="35"/>
  <c r="J1366" i="35"/>
  <c r="K1366" i="35"/>
  <c r="O1366" i="35"/>
  <c r="P1366" i="35"/>
  <c r="D1367" i="35"/>
  <c r="E1367" i="35"/>
  <c r="I1367" i="35"/>
  <c r="J1367" i="35"/>
  <c r="K1367" i="35"/>
  <c r="O1367" i="35"/>
  <c r="P1367" i="35"/>
  <c r="D1368" i="35"/>
  <c r="E1368" i="35"/>
  <c r="I1368" i="35"/>
  <c r="J1368" i="35"/>
  <c r="K1368" i="35"/>
  <c r="O1368" i="35"/>
  <c r="P1368" i="35"/>
  <c r="D1369" i="35"/>
  <c r="E1369" i="35"/>
  <c r="I1369" i="35"/>
  <c r="J1369" i="35"/>
  <c r="K1369" i="35"/>
  <c r="O1369" i="35"/>
  <c r="P1369" i="35"/>
  <c r="D1370" i="35"/>
  <c r="E1370" i="35"/>
  <c r="I1370" i="35"/>
  <c r="J1370" i="35"/>
  <c r="K1370" i="35"/>
  <c r="O1370" i="35"/>
  <c r="P1370" i="35"/>
  <c r="D1371" i="35"/>
  <c r="E1371" i="35"/>
  <c r="I1371" i="35"/>
  <c r="J1371" i="35"/>
  <c r="K1371" i="35"/>
  <c r="O1371" i="35"/>
  <c r="P1371" i="35"/>
  <c r="D1372" i="35"/>
  <c r="E1372" i="35"/>
  <c r="I1372" i="35"/>
  <c r="J1372" i="35"/>
  <c r="K1372" i="35"/>
  <c r="O1372" i="35"/>
  <c r="P1372" i="35"/>
  <c r="D1373" i="35"/>
  <c r="E1373" i="35"/>
  <c r="I1373" i="35"/>
  <c r="J1373" i="35"/>
  <c r="K1373" i="35"/>
  <c r="O1373" i="35"/>
  <c r="P1373" i="35"/>
  <c r="D1374" i="35"/>
  <c r="E1374" i="35"/>
  <c r="I1374" i="35"/>
  <c r="J1374" i="35"/>
  <c r="K1374" i="35"/>
  <c r="O1374" i="35"/>
  <c r="P1374" i="35"/>
  <c r="D1375" i="35"/>
  <c r="E1375" i="35"/>
  <c r="I1375" i="35"/>
  <c r="J1375" i="35"/>
  <c r="K1375" i="35"/>
  <c r="O1375" i="35"/>
  <c r="P1375" i="35"/>
  <c r="D1376" i="35"/>
  <c r="E1376" i="35"/>
  <c r="I1376" i="35"/>
  <c r="J1376" i="35"/>
  <c r="K1376" i="35"/>
  <c r="O1376" i="35"/>
  <c r="P1376" i="35"/>
  <c r="D1377" i="35"/>
  <c r="E1377" i="35"/>
  <c r="I1377" i="35"/>
  <c r="J1377" i="35"/>
  <c r="K1377" i="35"/>
  <c r="O1377" i="35"/>
  <c r="P1377" i="35"/>
  <c r="D1378" i="35"/>
  <c r="E1378" i="35"/>
  <c r="I1378" i="35"/>
  <c r="J1378" i="35"/>
  <c r="K1378" i="35"/>
  <c r="O1378" i="35"/>
  <c r="P1378" i="35"/>
  <c r="D1379" i="35"/>
  <c r="E1379" i="35"/>
  <c r="I1379" i="35"/>
  <c r="J1379" i="35"/>
  <c r="K1379" i="35"/>
  <c r="O1379" i="35"/>
  <c r="P1379" i="35"/>
  <c r="D1380" i="35"/>
  <c r="E1380" i="35"/>
  <c r="I1380" i="35"/>
  <c r="J1380" i="35"/>
  <c r="K1380" i="35"/>
  <c r="O1380" i="35"/>
  <c r="P1380" i="35"/>
  <c r="D1381" i="35"/>
  <c r="E1381" i="35"/>
  <c r="I1381" i="35"/>
  <c r="J1381" i="35"/>
  <c r="K1381" i="35"/>
  <c r="O1381" i="35"/>
  <c r="P1381" i="35"/>
  <c r="D1382" i="35"/>
  <c r="E1382" i="35"/>
  <c r="I1382" i="35"/>
  <c r="J1382" i="35"/>
  <c r="K1382" i="35"/>
  <c r="O1382" i="35"/>
  <c r="P1382" i="35"/>
  <c r="D1383" i="35"/>
  <c r="E1383" i="35"/>
  <c r="I1383" i="35"/>
  <c r="J1383" i="35"/>
  <c r="K1383" i="35"/>
  <c r="O1383" i="35"/>
  <c r="P1383" i="35"/>
  <c r="D1384" i="35"/>
  <c r="E1384" i="35"/>
  <c r="I1384" i="35"/>
  <c r="J1384" i="35"/>
  <c r="K1384" i="35"/>
  <c r="O1384" i="35"/>
  <c r="P1384" i="35"/>
  <c r="D1385" i="35"/>
  <c r="E1385" i="35"/>
  <c r="I1385" i="35"/>
  <c r="J1385" i="35"/>
  <c r="K1385" i="35"/>
  <c r="O1385" i="35"/>
  <c r="P1385" i="35"/>
  <c r="D1386" i="35"/>
  <c r="E1386" i="35"/>
  <c r="I1386" i="35"/>
  <c r="J1386" i="35"/>
  <c r="K1386" i="35"/>
  <c r="O1386" i="35"/>
  <c r="P1386" i="35"/>
  <c r="D1387" i="35"/>
  <c r="E1387" i="35"/>
  <c r="I1387" i="35"/>
  <c r="J1387" i="35"/>
  <c r="K1387" i="35"/>
  <c r="O1387" i="35"/>
  <c r="P1387" i="35"/>
  <c r="D1388" i="35"/>
  <c r="E1388" i="35"/>
  <c r="I1388" i="35"/>
  <c r="J1388" i="35"/>
  <c r="K1388" i="35"/>
  <c r="O1388" i="35"/>
  <c r="P1388" i="35"/>
  <c r="D1389" i="35"/>
  <c r="E1389" i="35"/>
  <c r="I1389" i="35"/>
  <c r="J1389" i="35"/>
  <c r="K1389" i="35"/>
  <c r="O1389" i="35"/>
  <c r="P1389" i="35"/>
  <c r="D1390" i="35"/>
  <c r="E1390" i="35"/>
  <c r="I1390" i="35"/>
  <c r="J1390" i="35"/>
  <c r="K1390" i="35"/>
  <c r="O1390" i="35"/>
  <c r="P1390" i="35"/>
  <c r="D1391" i="35"/>
  <c r="E1391" i="35"/>
  <c r="I1391" i="35"/>
  <c r="J1391" i="35"/>
  <c r="K1391" i="35"/>
  <c r="O1391" i="35"/>
  <c r="P1391" i="35"/>
  <c r="D1392" i="35"/>
  <c r="E1392" i="35"/>
  <c r="I1392" i="35"/>
  <c r="J1392" i="35"/>
  <c r="K1392" i="35"/>
  <c r="O1392" i="35"/>
  <c r="P1392" i="35"/>
  <c r="D1393" i="35"/>
  <c r="E1393" i="35"/>
  <c r="I1393" i="35"/>
  <c r="J1393" i="35"/>
  <c r="K1393" i="35"/>
  <c r="O1393" i="35"/>
  <c r="P1393" i="35"/>
  <c r="D1394" i="35"/>
  <c r="E1394" i="35"/>
  <c r="I1394" i="35"/>
  <c r="J1394" i="35"/>
  <c r="K1394" i="35"/>
  <c r="O1394" i="35"/>
  <c r="P1394" i="35"/>
  <c r="D1395" i="35"/>
  <c r="E1395" i="35"/>
  <c r="I1395" i="35"/>
  <c r="J1395" i="35"/>
  <c r="K1395" i="35"/>
  <c r="O1395" i="35"/>
  <c r="P1395" i="35"/>
  <c r="D1396" i="35"/>
  <c r="E1396" i="35"/>
  <c r="I1396" i="35"/>
  <c r="J1396" i="35"/>
  <c r="K1396" i="35"/>
  <c r="O1396" i="35"/>
  <c r="P1396" i="35"/>
  <c r="D1397" i="35"/>
  <c r="E1397" i="35"/>
  <c r="I1397" i="35"/>
  <c r="J1397" i="35"/>
  <c r="K1397" i="35"/>
  <c r="O1397" i="35"/>
  <c r="P1397" i="35"/>
  <c r="D1398" i="35"/>
  <c r="E1398" i="35"/>
  <c r="I1398" i="35"/>
  <c r="J1398" i="35"/>
  <c r="K1398" i="35"/>
  <c r="O1398" i="35"/>
  <c r="P1398" i="35"/>
  <c r="D1399" i="35"/>
  <c r="E1399" i="35"/>
  <c r="I1399" i="35"/>
  <c r="J1399" i="35"/>
  <c r="K1399" i="35"/>
  <c r="O1399" i="35"/>
  <c r="P1399" i="35"/>
  <c r="D1400" i="35"/>
  <c r="E1400" i="35"/>
  <c r="I1400" i="35"/>
  <c r="J1400" i="35"/>
  <c r="K1400" i="35"/>
  <c r="O1400" i="35"/>
  <c r="P1400" i="35"/>
  <c r="D1401" i="35"/>
  <c r="E1401" i="35"/>
  <c r="I1401" i="35"/>
  <c r="J1401" i="35"/>
  <c r="K1401" i="35"/>
  <c r="O1401" i="35"/>
  <c r="P1401" i="35"/>
  <c r="D1402" i="35"/>
  <c r="E1402" i="35"/>
  <c r="I1402" i="35"/>
  <c r="J1402" i="35"/>
  <c r="K1402" i="35"/>
  <c r="O1402" i="35"/>
  <c r="P1402" i="35"/>
  <c r="D1403" i="35"/>
  <c r="E1403" i="35"/>
  <c r="I1403" i="35"/>
  <c r="J1403" i="35"/>
  <c r="K1403" i="35"/>
  <c r="O1403" i="35"/>
  <c r="P1403" i="35"/>
  <c r="D1404" i="35"/>
  <c r="E1404" i="35"/>
  <c r="I1404" i="35"/>
  <c r="J1404" i="35"/>
  <c r="K1404" i="35"/>
  <c r="O1404" i="35"/>
  <c r="P1404" i="35"/>
  <c r="D1405" i="35"/>
  <c r="E1405" i="35"/>
  <c r="I1405" i="35"/>
  <c r="J1405" i="35"/>
  <c r="K1405" i="35"/>
  <c r="O1405" i="35"/>
  <c r="P1405" i="35"/>
  <c r="D1406" i="35"/>
  <c r="E1406" i="35"/>
  <c r="I1406" i="35"/>
  <c r="J1406" i="35"/>
  <c r="K1406" i="35"/>
  <c r="O1406" i="35"/>
  <c r="P1406" i="35"/>
  <c r="D1407" i="35"/>
  <c r="E1407" i="35"/>
  <c r="I1407" i="35"/>
  <c r="J1407" i="35"/>
  <c r="K1407" i="35"/>
  <c r="O1407" i="35"/>
  <c r="P1407" i="35"/>
  <c r="D1408" i="35"/>
  <c r="E1408" i="35"/>
  <c r="I1408" i="35"/>
  <c r="J1408" i="35"/>
  <c r="K1408" i="35"/>
  <c r="O1408" i="35"/>
  <c r="P1408" i="35"/>
  <c r="D1409" i="35"/>
  <c r="E1409" i="35"/>
  <c r="I1409" i="35"/>
  <c r="J1409" i="35"/>
  <c r="K1409" i="35"/>
  <c r="O1409" i="35"/>
  <c r="P1409" i="35"/>
  <c r="D1410" i="35"/>
  <c r="E1410" i="35"/>
  <c r="I1410" i="35"/>
  <c r="J1410" i="35"/>
  <c r="K1410" i="35"/>
  <c r="O1410" i="35"/>
  <c r="P1410" i="35"/>
  <c r="D1411" i="35"/>
  <c r="E1411" i="35"/>
  <c r="I1411" i="35"/>
  <c r="J1411" i="35"/>
  <c r="K1411" i="35"/>
  <c r="O1411" i="35"/>
  <c r="P1411" i="35"/>
  <c r="D1412" i="35"/>
  <c r="E1412" i="35"/>
  <c r="I1412" i="35"/>
  <c r="J1412" i="35"/>
  <c r="K1412" i="35"/>
  <c r="O1412" i="35"/>
  <c r="P1412" i="35"/>
  <c r="D1413" i="35"/>
  <c r="E1413" i="35"/>
  <c r="I1413" i="35"/>
  <c r="J1413" i="35"/>
  <c r="K1413" i="35"/>
  <c r="O1413" i="35"/>
  <c r="P1413" i="35"/>
  <c r="D1414" i="35"/>
  <c r="E1414" i="35"/>
  <c r="I1414" i="35"/>
  <c r="J1414" i="35"/>
  <c r="K1414" i="35"/>
  <c r="O1414" i="35"/>
  <c r="P1414" i="35"/>
  <c r="D1415" i="35"/>
  <c r="E1415" i="35"/>
  <c r="I1415" i="35"/>
  <c r="J1415" i="35"/>
  <c r="K1415" i="35"/>
  <c r="O1415" i="35"/>
  <c r="P1415" i="35"/>
  <c r="D1416" i="35"/>
  <c r="E1416" i="35"/>
  <c r="I1416" i="35"/>
  <c r="J1416" i="35"/>
  <c r="K1416" i="35"/>
  <c r="O1416" i="35"/>
  <c r="P1416" i="35"/>
  <c r="D1417" i="35"/>
  <c r="E1417" i="35"/>
  <c r="I1417" i="35"/>
  <c r="J1417" i="35"/>
  <c r="K1417" i="35"/>
  <c r="O1417" i="35"/>
  <c r="P1417" i="35"/>
  <c r="D1418" i="35"/>
  <c r="E1418" i="35"/>
  <c r="I1418" i="35"/>
  <c r="J1418" i="35"/>
  <c r="K1418" i="35"/>
  <c r="O1418" i="35"/>
  <c r="P1418" i="35"/>
  <c r="D1419" i="35"/>
  <c r="E1419" i="35"/>
  <c r="I1419" i="35"/>
  <c r="J1419" i="35"/>
  <c r="K1419" i="35"/>
  <c r="O1419" i="35"/>
  <c r="P1419" i="35"/>
  <c r="D1420" i="35"/>
  <c r="E1420" i="35"/>
  <c r="I1420" i="35"/>
  <c r="J1420" i="35"/>
  <c r="K1420" i="35"/>
  <c r="O1420" i="35"/>
  <c r="P1420" i="35"/>
  <c r="D1421" i="35"/>
  <c r="E1421" i="35"/>
  <c r="I1421" i="35"/>
  <c r="J1421" i="35"/>
  <c r="K1421" i="35"/>
  <c r="O1421" i="35"/>
  <c r="P1421" i="35"/>
  <c r="D1422" i="35"/>
  <c r="E1422" i="35"/>
  <c r="I1422" i="35"/>
  <c r="J1422" i="35"/>
  <c r="K1422" i="35"/>
  <c r="O1422" i="35"/>
  <c r="P1422" i="35"/>
  <c r="D1423" i="35"/>
  <c r="E1423" i="35"/>
  <c r="I1423" i="35"/>
  <c r="J1423" i="35"/>
  <c r="K1423" i="35"/>
  <c r="O1423" i="35"/>
  <c r="P1423" i="35"/>
  <c r="D1424" i="35"/>
  <c r="E1424" i="35"/>
  <c r="I1424" i="35"/>
  <c r="J1424" i="35"/>
  <c r="K1424" i="35"/>
  <c r="O1424" i="35"/>
  <c r="P1424" i="35"/>
  <c r="D1425" i="35"/>
  <c r="E1425" i="35"/>
  <c r="I1425" i="35"/>
  <c r="J1425" i="35"/>
  <c r="K1425" i="35"/>
  <c r="O1425" i="35"/>
  <c r="P1425" i="35"/>
  <c r="D1426" i="35"/>
  <c r="E1426" i="35"/>
  <c r="I1426" i="35"/>
  <c r="J1426" i="35"/>
  <c r="K1426" i="35"/>
  <c r="O1426" i="35"/>
  <c r="P1426" i="35"/>
  <c r="D1427" i="35"/>
  <c r="E1427" i="35"/>
  <c r="I1427" i="35"/>
  <c r="J1427" i="35"/>
  <c r="K1427" i="35"/>
  <c r="O1427" i="35"/>
  <c r="P1427" i="35"/>
  <c r="D1428" i="35"/>
  <c r="E1428" i="35"/>
  <c r="I1428" i="35"/>
  <c r="J1428" i="35"/>
  <c r="K1428" i="35"/>
  <c r="O1428" i="35"/>
  <c r="P1428" i="35"/>
  <c r="D1429" i="35"/>
  <c r="E1429" i="35"/>
  <c r="I1429" i="35"/>
  <c r="J1429" i="35"/>
  <c r="K1429" i="35"/>
  <c r="O1429" i="35"/>
  <c r="P1429" i="35"/>
  <c r="D1430" i="35"/>
  <c r="E1430" i="35"/>
  <c r="I1430" i="35"/>
  <c r="J1430" i="35"/>
  <c r="K1430" i="35"/>
  <c r="O1430" i="35"/>
  <c r="P1430" i="35"/>
  <c r="D1431" i="35"/>
  <c r="E1431" i="35"/>
  <c r="I1431" i="35"/>
  <c r="J1431" i="35"/>
  <c r="K1431" i="35"/>
  <c r="O1431" i="35"/>
  <c r="P1431" i="35"/>
  <c r="D1432" i="35"/>
  <c r="E1432" i="35"/>
  <c r="I1432" i="35"/>
  <c r="J1432" i="35"/>
  <c r="K1432" i="35"/>
  <c r="O1432" i="35"/>
  <c r="P1432" i="35"/>
  <c r="D1433" i="35"/>
  <c r="E1433" i="35"/>
  <c r="I1433" i="35"/>
  <c r="J1433" i="35"/>
  <c r="K1433" i="35"/>
  <c r="O1433" i="35"/>
  <c r="P1433" i="35"/>
  <c r="D1434" i="35"/>
  <c r="E1434" i="35"/>
  <c r="I1434" i="35"/>
  <c r="J1434" i="35"/>
  <c r="K1434" i="35"/>
  <c r="O1434" i="35"/>
  <c r="P1434" i="35"/>
  <c r="D1435" i="35"/>
  <c r="E1435" i="35"/>
  <c r="I1435" i="35"/>
  <c r="J1435" i="35"/>
  <c r="K1435" i="35"/>
  <c r="O1435" i="35"/>
  <c r="P1435" i="35"/>
  <c r="D1436" i="35"/>
  <c r="E1436" i="35"/>
  <c r="I1436" i="35"/>
  <c r="J1436" i="35"/>
  <c r="K1436" i="35"/>
  <c r="O1436" i="35"/>
  <c r="P1436" i="35"/>
  <c r="D1437" i="35"/>
  <c r="E1437" i="35"/>
  <c r="I1437" i="35"/>
  <c r="J1437" i="35"/>
  <c r="K1437" i="35"/>
  <c r="O1437" i="35"/>
  <c r="P1437" i="35"/>
  <c r="D1438" i="35"/>
  <c r="E1438" i="35"/>
  <c r="I1438" i="35"/>
  <c r="J1438" i="35"/>
  <c r="K1438" i="35"/>
  <c r="O1438" i="35"/>
  <c r="P1438" i="35"/>
  <c r="D1439" i="35"/>
  <c r="E1439" i="35"/>
  <c r="I1439" i="35"/>
  <c r="J1439" i="35"/>
  <c r="K1439" i="35"/>
  <c r="O1439" i="35"/>
  <c r="P1439" i="35"/>
  <c r="D1440" i="35"/>
  <c r="E1440" i="35"/>
  <c r="I1440" i="35"/>
  <c r="J1440" i="35"/>
  <c r="K1440" i="35"/>
  <c r="O1440" i="35"/>
  <c r="P1440" i="35"/>
  <c r="D1441" i="35"/>
  <c r="E1441" i="35"/>
  <c r="I1441" i="35"/>
  <c r="J1441" i="35"/>
  <c r="K1441" i="35"/>
  <c r="O1441" i="35"/>
  <c r="P1441" i="35"/>
  <c r="D1442" i="35"/>
  <c r="E1442" i="35"/>
  <c r="I1442" i="35"/>
  <c r="J1442" i="35"/>
  <c r="K1442" i="35"/>
  <c r="O1442" i="35"/>
  <c r="P1442" i="35"/>
  <c r="D1443" i="35"/>
  <c r="E1443" i="35"/>
  <c r="I1443" i="35"/>
  <c r="J1443" i="35"/>
  <c r="K1443" i="35"/>
  <c r="O1443" i="35"/>
  <c r="P1443" i="35"/>
  <c r="D1444" i="35"/>
  <c r="E1444" i="35"/>
  <c r="I1444" i="35"/>
  <c r="J1444" i="35"/>
  <c r="K1444" i="35"/>
  <c r="O1444" i="35"/>
  <c r="P1444" i="35"/>
  <c r="D1445" i="35"/>
  <c r="E1445" i="35"/>
  <c r="I1445" i="35"/>
  <c r="J1445" i="35"/>
  <c r="K1445" i="35"/>
  <c r="O1445" i="35"/>
  <c r="P1445" i="35"/>
  <c r="D1446" i="35"/>
  <c r="E1446" i="35"/>
  <c r="I1446" i="35"/>
  <c r="J1446" i="35"/>
  <c r="K1446" i="35"/>
  <c r="O1446" i="35"/>
  <c r="P1446" i="35"/>
  <c r="D1447" i="35"/>
  <c r="E1447" i="35"/>
  <c r="I1447" i="35"/>
  <c r="J1447" i="35"/>
  <c r="K1447" i="35"/>
  <c r="O1447" i="35"/>
  <c r="P1447" i="35"/>
  <c r="D1448" i="35"/>
  <c r="E1448" i="35"/>
  <c r="I1448" i="35"/>
  <c r="J1448" i="35"/>
  <c r="K1448" i="35"/>
  <c r="O1448" i="35"/>
  <c r="P1448" i="35"/>
  <c r="D1449" i="35"/>
  <c r="E1449" i="35"/>
  <c r="I1449" i="35"/>
  <c r="J1449" i="35"/>
  <c r="K1449" i="35"/>
  <c r="O1449" i="35"/>
  <c r="P1449" i="35"/>
  <c r="D1450" i="35"/>
  <c r="E1450" i="35"/>
  <c r="I1450" i="35"/>
  <c r="J1450" i="35"/>
  <c r="K1450" i="35"/>
  <c r="O1450" i="35"/>
  <c r="P1450" i="35"/>
  <c r="D1451" i="35"/>
  <c r="E1451" i="35"/>
  <c r="I1451" i="35"/>
  <c r="J1451" i="35"/>
  <c r="K1451" i="35"/>
  <c r="O1451" i="35"/>
  <c r="P1451" i="35"/>
  <c r="D1452" i="35"/>
  <c r="E1452" i="35"/>
  <c r="I1452" i="35"/>
  <c r="J1452" i="35"/>
  <c r="K1452" i="35"/>
  <c r="O1452" i="35"/>
  <c r="P1452" i="35"/>
  <c r="D1453" i="35"/>
  <c r="E1453" i="35"/>
  <c r="I1453" i="35"/>
  <c r="J1453" i="35"/>
  <c r="K1453" i="35"/>
  <c r="O1453" i="35"/>
  <c r="P1453" i="35"/>
  <c r="D1454" i="35"/>
  <c r="E1454" i="35"/>
  <c r="I1454" i="35"/>
  <c r="J1454" i="35"/>
  <c r="K1454" i="35"/>
  <c r="O1454" i="35"/>
  <c r="P1454" i="35"/>
  <c r="D1455" i="35"/>
  <c r="E1455" i="35"/>
  <c r="I1455" i="35"/>
  <c r="J1455" i="35"/>
  <c r="K1455" i="35"/>
  <c r="O1455" i="35"/>
  <c r="P1455" i="35"/>
  <c r="D1456" i="35"/>
  <c r="E1456" i="35"/>
  <c r="I1456" i="35"/>
  <c r="J1456" i="35"/>
  <c r="K1456" i="35"/>
  <c r="O1456" i="35"/>
  <c r="P1456" i="35"/>
  <c r="D1457" i="35"/>
  <c r="E1457" i="35"/>
  <c r="I1457" i="35"/>
  <c r="J1457" i="35"/>
  <c r="K1457" i="35"/>
  <c r="O1457" i="35"/>
  <c r="P1457" i="35"/>
  <c r="D1458" i="35"/>
  <c r="E1458" i="35"/>
  <c r="I1458" i="35"/>
  <c r="J1458" i="35"/>
  <c r="K1458" i="35"/>
  <c r="O1458" i="35"/>
  <c r="P1458" i="35"/>
  <c r="D1459" i="35"/>
  <c r="E1459" i="35"/>
  <c r="I1459" i="35"/>
  <c r="J1459" i="35"/>
  <c r="K1459" i="35"/>
  <c r="O1459" i="35"/>
  <c r="P1459" i="35"/>
  <c r="D1460" i="35"/>
  <c r="E1460" i="35"/>
  <c r="I1460" i="35"/>
  <c r="J1460" i="35"/>
  <c r="K1460" i="35"/>
  <c r="O1460" i="35"/>
  <c r="P1460" i="35"/>
  <c r="D1461" i="35"/>
  <c r="E1461" i="35"/>
  <c r="I1461" i="35"/>
  <c r="J1461" i="35"/>
  <c r="K1461" i="35"/>
  <c r="O1461" i="35"/>
  <c r="P1461" i="35"/>
  <c r="D1462" i="35"/>
  <c r="E1462" i="35"/>
  <c r="I1462" i="35"/>
  <c r="J1462" i="35"/>
  <c r="K1462" i="35"/>
  <c r="O1462" i="35"/>
  <c r="P1462" i="35"/>
  <c r="D1463" i="35"/>
  <c r="E1463" i="35"/>
  <c r="I1463" i="35"/>
  <c r="J1463" i="35"/>
  <c r="K1463" i="35"/>
  <c r="O1463" i="35"/>
  <c r="P1463" i="35"/>
  <c r="D1464" i="35"/>
  <c r="E1464" i="35"/>
  <c r="I1464" i="35"/>
  <c r="J1464" i="35"/>
  <c r="K1464" i="35"/>
  <c r="O1464" i="35"/>
  <c r="P1464" i="35"/>
  <c r="D1465" i="35"/>
  <c r="E1465" i="35"/>
  <c r="I1465" i="35"/>
  <c r="J1465" i="35"/>
  <c r="K1465" i="35"/>
  <c r="O1465" i="35"/>
  <c r="P1465" i="35"/>
  <c r="D1466" i="35"/>
  <c r="E1466" i="35"/>
  <c r="I1466" i="35"/>
  <c r="J1466" i="35"/>
  <c r="K1466" i="35"/>
  <c r="O1466" i="35"/>
  <c r="P1466" i="35"/>
  <c r="D1467" i="35"/>
  <c r="E1467" i="35"/>
  <c r="I1467" i="35"/>
  <c r="J1467" i="35"/>
  <c r="K1467" i="35"/>
  <c r="O1467" i="35"/>
  <c r="P1467" i="35"/>
  <c r="D1468" i="35"/>
  <c r="E1468" i="35"/>
  <c r="I1468" i="35"/>
  <c r="J1468" i="35"/>
  <c r="K1468" i="35"/>
  <c r="O1468" i="35"/>
  <c r="P1468" i="35"/>
  <c r="D1469" i="35"/>
  <c r="E1469" i="35"/>
  <c r="I1469" i="35"/>
  <c r="J1469" i="35"/>
  <c r="K1469" i="35"/>
  <c r="O1469" i="35"/>
  <c r="P1469" i="35"/>
  <c r="D1470" i="35"/>
  <c r="E1470" i="35"/>
  <c r="I1470" i="35"/>
  <c r="J1470" i="35"/>
  <c r="K1470" i="35"/>
  <c r="O1470" i="35"/>
  <c r="P1470" i="35"/>
  <c r="D1471" i="35"/>
  <c r="E1471" i="35"/>
  <c r="I1471" i="35"/>
  <c r="J1471" i="35"/>
  <c r="K1471" i="35"/>
  <c r="O1471" i="35"/>
  <c r="P1471" i="35"/>
  <c r="D1472" i="35"/>
  <c r="E1472" i="35"/>
  <c r="I1472" i="35"/>
  <c r="J1472" i="35"/>
  <c r="K1472" i="35"/>
  <c r="O1472" i="35"/>
  <c r="P1472" i="35"/>
  <c r="D1473" i="35"/>
  <c r="E1473" i="35"/>
  <c r="I1473" i="35"/>
  <c r="J1473" i="35"/>
  <c r="K1473" i="35"/>
  <c r="O1473" i="35"/>
  <c r="P1473" i="35"/>
  <c r="D1474" i="35"/>
  <c r="E1474" i="35"/>
  <c r="I1474" i="35"/>
  <c r="J1474" i="35"/>
  <c r="K1474" i="35"/>
  <c r="O1474" i="35"/>
  <c r="P1474" i="35"/>
  <c r="D1475" i="35"/>
  <c r="E1475" i="35"/>
  <c r="I1475" i="35"/>
  <c r="J1475" i="35"/>
  <c r="K1475" i="35"/>
  <c r="O1475" i="35"/>
  <c r="P1475" i="35"/>
  <c r="D1476" i="35"/>
  <c r="E1476" i="35"/>
  <c r="I1476" i="35"/>
  <c r="J1476" i="35"/>
  <c r="K1476" i="35"/>
  <c r="O1476" i="35"/>
  <c r="P1476" i="35"/>
  <c r="D1477" i="35"/>
  <c r="E1477" i="35"/>
  <c r="I1477" i="35"/>
  <c r="J1477" i="35"/>
  <c r="K1477" i="35"/>
  <c r="O1477" i="35"/>
  <c r="P1477" i="35"/>
  <c r="D1478" i="35"/>
  <c r="E1478" i="35"/>
  <c r="I1478" i="35"/>
  <c r="J1478" i="35"/>
  <c r="K1478" i="35"/>
  <c r="O1478" i="35"/>
  <c r="P1478" i="35"/>
  <c r="D1479" i="35"/>
  <c r="E1479" i="35"/>
  <c r="I1479" i="35"/>
  <c r="J1479" i="35"/>
  <c r="K1479" i="35"/>
  <c r="O1479" i="35"/>
  <c r="P1479" i="35"/>
  <c r="D1480" i="35"/>
  <c r="E1480" i="35"/>
  <c r="I1480" i="35"/>
  <c r="J1480" i="35"/>
  <c r="K1480" i="35"/>
  <c r="O1480" i="35"/>
  <c r="P1480" i="35"/>
  <c r="D1481" i="35"/>
  <c r="E1481" i="35"/>
  <c r="I1481" i="35"/>
  <c r="J1481" i="35"/>
  <c r="K1481" i="35"/>
  <c r="O1481" i="35"/>
  <c r="P1481" i="35"/>
  <c r="D1482" i="35"/>
  <c r="E1482" i="35"/>
  <c r="I1482" i="35"/>
  <c r="J1482" i="35"/>
  <c r="K1482" i="35"/>
  <c r="O1482" i="35"/>
  <c r="P1482" i="35"/>
  <c r="D1483" i="35"/>
  <c r="E1483" i="35"/>
  <c r="I1483" i="35"/>
  <c r="J1483" i="35"/>
  <c r="K1483" i="35"/>
  <c r="O1483" i="35"/>
  <c r="P1483" i="35"/>
  <c r="D1484" i="35"/>
  <c r="E1484" i="35"/>
  <c r="I1484" i="35"/>
  <c r="J1484" i="35"/>
  <c r="K1484" i="35"/>
  <c r="O1484" i="35"/>
  <c r="P1484" i="35"/>
  <c r="D1485" i="35"/>
  <c r="E1485" i="35"/>
  <c r="I1485" i="35"/>
  <c r="J1485" i="35"/>
  <c r="K1485" i="35"/>
  <c r="O1485" i="35"/>
  <c r="P1485" i="35"/>
  <c r="D1486" i="35"/>
  <c r="E1486" i="35"/>
  <c r="I1486" i="35"/>
  <c r="J1486" i="35"/>
  <c r="K1486" i="35"/>
  <c r="O1486" i="35"/>
  <c r="P1486" i="35"/>
  <c r="D1487" i="35"/>
  <c r="E1487" i="35"/>
  <c r="I1487" i="35"/>
  <c r="J1487" i="35"/>
  <c r="K1487" i="35"/>
  <c r="O1487" i="35"/>
  <c r="P1487" i="35"/>
  <c r="D1488" i="35"/>
  <c r="E1488" i="35"/>
  <c r="I1488" i="35"/>
  <c r="J1488" i="35"/>
  <c r="K1488" i="35"/>
  <c r="O1488" i="35"/>
  <c r="P1488" i="35"/>
  <c r="D1489" i="35"/>
  <c r="E1489" i="35"/>
  <c r="I1489" i="35"/>
  <c r="J1489" i="35"/>
  <c r="K1489" i="35"/>
  <c r="O1489" i="35"/>
  <c r="P1489" i="35"/>
  <c r="D1490" i="35"/>
  <c r="E1490" i="35"/>
  <c r="I1490" i="35"/>
  <c r="J1490" i="35"/>
  <c r="K1490" i="35"/>
  <c r="O1490" i="35"/>
  <c r="P1490" i="35"/>
  <c r="D1491" i="35"/>
  <c r="E1491" i="35"/>
  <c r="I1491" i="35"/>
  <c r="J1491" i="35"/>
  <c r="K1491" i="35"/>
  <c r="O1491" i="35"/>
  <c r="P1491" i="35"/>
  <c r="D1492" i="35"/>
  <c r="E1492" i="35"/>
  <c r="I1492" i="35"/>
  <c r="J1492" i="35"/>
  <c r="K1492" i="35"/>
  <c r="O1492" i="35"/>
  <c r="P1492" i="35"/>
  <c r="D1493" i="35"/>
  <c r="E1493" i="35"/>
  <c r="I1493" i="35"/>
  <c r="J1493" i="35"/>
  <c r="K1493" i="35"/>
  <c r="O1493" i="35"/>
  <c r="P1493" i="35"/>
  <c r="D1494" i="35"/>
  <c r="E1494" i="35"/>
  <c r="I1494" i="35"/>
  <c r="J1494" i="35"/>
  <c r="K1494" i="35"/>
  <c r="O1494" i="35"/>
  <c r="P1494" i="35"/>
  <c r="D1495" i="35"/>
  <c r="E1495" i="35"/>
  <c r="I1495" i="35"/>
  <c r="J1495" i="35"/>
  <c r="K1495" i="35"/>
  <c r="O1495" i="35"/>
  <c r="P1495" i="35"/>
  <c r="D1496" i="35"/>
  <c r="E1496" i="35"/>
  <c r="I1496" i="35"/>
  <c r="J1496" i="35"/>
  <c r="K1496" i="35"/>
  <c r="O1496" i="35"/>
  <c r="P1496" i="35"/>
  <c r="D1497" i="35"/>
  <c r="E1497" i="35"/>
  <c r="I1497" i="35"/>
  <c r="J1497" i="35"/>
  <c r="K1497" i="35"/>
  <c r="O1497" i="35"/>
  <c r="P1497" i="35"/>
  <c r="D1498" i="35"/>
  <c r="E1498" i="35"/>
  <c r="I1498" i="35"/>
  <c r="J1498" i="35"/>
  <c r="K1498" i="35"/>
  <c r="O1498" i="35"/>
  <c r="P1498" i="35"/>
  <c r="D1499" i="35"/>
  <c r="E1499" i="35"/>
  <c r="I1499" i="35"/>
  <c r="J1499" i="35"/>
  <c r="K1499" i="35"/>
  <c r="O1499" i="35"/>
  <c r="P1499" i="35"/>
  <c r="D1500" i="35"/>
  <c r="E1500" i="35"/>
  <c r="I1500" i="35"/>
  <c r="J1500" i="35"/>
  <c r="K1500" i="35"/>
  <c r="O1500" i="35"/>
  <c r="P1500" i="35"/>
  <c r="D1501" i="35"/>
  <c r="E1501" i="35"/>
  <c r="I1501" i="35"/>
  <c r="J1501" i="35"/>
  <c r="K1501" i="35"/>
  <c r="O1501" i="35"/>
  <c r="P1501" i="35"/>
  <c r="D1502" i="35"/>
  <c r="E1502" i="35"/>
  <c r="I1502" i="35"/>
  <c r="J1502" i="35"/>
  <c r="K1502" i="35"/>
  <c r="O1502" i="35"/>
  <c r="P1502" i="35"/>
  <c r="D1503" i="35"/>
  <c r="E1503" i="35"/>
  <c r="I1503" i="35"/>
  <c r="J1503" i="35"/>
  <c r="K1503" i="35"/>
  <c r="O1503" i="35"/>
  <c r="P1503" i="35"/>
  <c r="D1504" i="35"/>
  <c r="E1504" i="35"/>
  <c r="I1504" i="35"/>
  <c r="J1504" i="35"/>
  <c r="K1504" i="35"/>
  <c r="O1504" i="35"/>
  <c r="P1504" i="35"/>
  <c r="D1505" i="35"/>
  <c r="E1505" i="35"/>
  <c r="I1505" i="35"/>
  <c r="J1505" i="35"/>
  <c r="K1505" i="35"/>
  <c r="O1505" i="35"/>
  <c r="P1505" i="35"/>
  <c r="D1506" i="35"/>
  <c r="E1506" i="35"/>
  <c r="I1506" i="35"/>
  <c r="J1506" i="35"/>
  <c r="K1506" i="35"/>
  <c r="O1506" i="35"/>
  <c r="P1506" i="35"/>
  <c r="D1507" i="35"/>
  <c r="E1507" i="35"/>
  <c r="I1507" i="35"/>
  <c r="J1507" i="35"/>
  <c r="K1507" i="35"/>
  <c r="O1507" i="35"/>
  <c r="P1507" i="35"/>
  <c r="D1508" i="35"/>
  <c r="E1508" i="35"/>
  <c r="I1508" i="35"/>
  <c r="J1508" i="35"/>
  <c r="K1508" i="35"/>
  <c r="O1508" i="35"/>
  <c r="P1508" i="35"/>
  <c r="D1509" i="35"/>
  <c r="E1509" i="35"/>
  <c r="I1509" i="35"/>
  <c r="J1509" i="35"/>
  <c r="K1509" i="35"/>
  <c r="O1509" i="35"/>
  <c r="P1509" i="35"/>
  <c r="D1510" i="35"/>
  <c r="E1510" i="35"/>
  <c r="I1510" i="35"/>
  <c r="J1510" i="35"/>
  <c r="K1510" i="35"/>
  <c r="O1510" i="35"/>
  <c r="P1510" i="35"/>
  <c r="D1511" i="35"/>
  <c r="E1511" i="35"/>
  <c r="I1511" i="35"/>
  <c r="J1511" i="35"/>
  <c r="K1511" i="35"/>
  <c r="O1511" i="35"/>
  <c r="P1511" i="35"/>
  <c r="D1512" i="35"/>
  <c r="E1512" i="35"/>
  <c r="I1512" i="35"/>
  <c r="J1512" i="35"/>
  <c r="K1512" i="35"/>
  <c r="O1512" i="35"/>
  <c r="P1512" i="35"/>
  <c r="D1513" i="35"/>
  <c r="E1513" i="35"/>
  <c r="I1513" i="35"/>
  <c r="J1513" i="35"/>
  <c r="K1513" i="35"/>
  <c r="O1513" i="35"/>
  <c r="P1513" i="35"/>
  <c r="D1514" i="35"/>
  <c r="E1514" i="35"/>
  <c r="I1514" i="35"/>
  <c r="J1514" i="35"/>
  <c r="K1514" i="35"/>
  <c r="O1514" i="35"/>
  <c r="P1514" i="35"/>
  <c r="D1515" i="35"/>
  <c r="E1515" i="35"/>
  <c r="I1515" i="35"/>
  <c r="J1515" i="35"/>
  <c r="K1515" i="35"/>
  <c r="O1515" i="35"/>
  <c r="P1515" i="35"/>
  <c r="D1516" i="35"/>
  <c r="E1516" i="35"/>
  <c r="I1516" i="35"/>
  <c r="J1516" i="35"/>
  <c r="K1516" i="35"/>
  <c r="O1516" i="35"/>
  <c r="P1516" i="35"/>
  <c r="D1517" i="35"/>
  <c r="E1517" i="35"/>
  <c r="I1517" i="35"/>
  <c r="J1517" i="35"/>
  <c r="K1517" i="35"/>
  <c r="O1517" i="35"/>
  <c r="P1517" i="35"/>
  <c r="D1518" i="35"/>
  <c r="E1518" i="35"/>
  <c r="I1518" i="35"/>
  <c r="J1518" i="35"/>
  <c r="K1518" i="35"/>
  <c r="O1518" i="35"/>
  <c r="P1518" i="35"/>
  <c r="D1519" i="35"/>
  <c r="E1519" i="35"/>
  <c r="I1519" i="35"/>
  <c r="J1519" i="35"/>
  <c r="K1519" i="35"/>
  <c r="O1519" i="35"/>
  <c r="P1519" i="35"/>
  <c r="D1520" i="35"/>
  <c r="E1520" i="35"/>
  <c r="I1520" i="35"/>
  <c r="J1520" i="35"/>
  <c r="K1520" i="35"/>
  <c r="O1520" i="35"/>
  <c r="P1520" i="35"/>
  <c r="D1521" i="35"/>
  <c r="E1521" i="35"/>
  <c r="I1521" i="35"/>
  <c r="J1521" i="35"/>
  <c r="K1521" i="35"/>
  <c r="O1521" i="35"/>
  <c r="P1521" i="35"/>
  <c r="D1522" i="35"/>
  <c r="E1522" i="35"/>
  <c r="I1522" i="35"/>
  <c r="J1522" i="35"/>
  <c r="K1522" i="35"/>
  <c r="O1522" i="35"/>
  <c r="P1522" i="35"/>
  <c r="D1523" i="35"/>
  <c r="E1523" i="35"/>
  <c r="I1523" i="35"/>
  <c r="J1523" i="35"/>
  <c r="K1523" i="35"/>
  <c r="O1523" i="35"/>
  <c r="P1523" i="35"/>
  <c r="D1524" i="35"/>
  <c r="E1524" i="35"/>
  <c r="I1524" i="35"/>
  <c r="J1524" i="35"/>
  <c r="K1524" i="35"/>
  <c r="O1524" i="35"/>
  <c r="P1524" i="35"/>
  <c r="D1525" i="35"/>
  <c r="E1525" i="35"/>
  <c r="I1525" i="35"/>
  <c r="J1525" i="35"/>
  <c r="K1525" i="35"/>
  <c r="O1525" i="35"/>
  <c r="P1525" i="35"/>
  <c r="D1526" i="35"/>
  <c r="E1526" i="35"/>
  <c r="I1526" i="35"/>
  <c r="J1526" i="35"/>
  <c r="K1526" i="35"/>
  <c r="O1526" i="35"/>
  <c r="P1526" i="35"/>
  <c r="D1527" i="35"/>
  <c r="E1527" i="35"/>
  <c r="I1527" i="35"/>
  <c r="J1527" i="35"/>
  <c r="K1527" i="35"/>
  <c r="O1527" i="35"/>
  <c r="P1527" i="35"/>
  <c r="D1528" i="35"/>
  <c r="E1528" i="35"/>
  <c r="I1528" i="35"/>
  <c r="J1528" i="35"/>
  <c r="K1528" i="35"/>
  <c r="O1528" i="35"/>
  <c r="P1528" i="35"/>
  <c r="D1529" i="35"/>
  <c r="E1529" i="35"/>
  <c r="I1529" i="35"/>
  <c r="J1529" i="35"/>
  <c r="K1529" i="35"/>
  <c r="O1529" i="35"/>
  <c r="P1529" i="35"/>
  <c r="D1530" i="35"/>
  <c r="E1530" i="35"/>
  <c r="I1530" i="35"/>
  <c r="J1530" i="35"/>
  <c r="K1530" i="35"/>
  <c r="O1530" i="35"/>
  <c r="P1530" i="35"/>
  <c r="D1531" i="35"/>
  <c r="E1531" i="35"/>
  <c r="I1531" i="35"/>
  <c r="J1531" i="35"/>
  <c r="K1531" i="35"/>
  <c r="O1531" i="35"/>
  <c r="P1531" i="35"/>
  <c r="D1532" i="35"/>
  <c r="E1532" i="35"/>
  <c r="I1532" i="35"/>
  <c r="J1532" i="35"/>
  <c r="K1532" i="35"/>
  <c r="O1532" i="35"/>
  <c r="P1532" i="35"/>
  <c r="D1533" i="35"/>
  <c r="E1533" i="35"/>
  <c r="I1533" i="35"/>
  <c r="J1533" i="35"/>
  <c r="K1533" i="35"/>
  <c r="O1533" i="35"/>
  <c r="P1533" i="35"/>
  <c r="D1534" i="35"/>
  <c r="E1534" i="35"/>
  <c r="I1534" i="35"/>
  <c r="J1534" i="35"/>
  <c r="K1534" i="35"/>
  <c r="O1534" i="35"/>
  <c r="P1534" i="35"/>
  <c r="D1535" i="35"/>
  <c r="E1535" i="35"/>
  <c r="I1535" i="35"/>
  <c r="J1535" i="35"/>
  <c r="K1535" i="35"/>
  <c r="O1535" i="35"/>
  <c r="P1535" i="35"/>
  <c r="D1536" i="35"/>
  <c r="E1536" i="35"/>
  <c r="I1536" i="35"/>
  <c r="J1536" i="35"/>
  <c r="K1536" i="35"/>
  <c r="O1536" i="35"/>
  <c r="P1536" i="35"/>
  <c r="D1537" i="35"/>
  <c r="E1537" i="35"/>
  <c r="I1537" i="35"/>
  <c r="J1537" i="35"/>
  <c r="K1537" i="35"/>
  <c r="O1537" i="35"/>
  <c r="P1537" i="35"/>
  <c r="D1538" i="35"/>
  <c r="E1538" i="35"/>
  <c r="I1538" i="35"/>
  <c r="J1538" i="35"/>
  <c r="K1538" i="35"/>
  <c r="O1538" i="35"/>
  <c r="P1538" i="35"/>
  <c r="D1539" i="35"/>
  <c r="E1539" i="35"/>
  <c r="I1539" i="35"/>
  <c r="J1539" i="35"/>
  <c r="K1539" i="35"/>
  <c r="O1539" i="35"/>
  <c r="P1539" i="35"/>
  <c r="D1540" i="35"/>
  <c r="E1540" i="35"/>
  <c r="I1540" i="35"/>
  <c r="J1540" i="35"/>
  <c r="K1540" i="35"/>
  <c r="O1540" i="35"/>
  <c r="P1540" i="35"/>
  <c r="D1541" i="35"/>
  <c r="E1541" i="35"/>
  <c r="I1541" i="35"/>
  <c r="J1541" i="35"/>
  <c r="K1541" i="35"/>
  <c r="O1541" i="35"/>
  <c r="P1541" i="35"/>
  <c r="D1542" i="35"/>
  <c r="E1542" i="35"/>
  <c r="I1542" i="35"/>
  <c r="J1542" i="35"/>
  <c r="K1542" i="35"/>
  <c r="O1542" i="35"/>
  <c r="P1542" i="35"/>
  <c r="D1543" i="35"/>
  <c r="E1543" i="35"/>
  <c r="I1543" i="35"/>
  <c r="J1543" i="35"/>
  <c r="K1543" i="35"/>
  <c r="O1543" i="35"/>
  <c r="P1543" i="35"/>
  <c r="D1544" i="35"/>
  <c r="E1544" i="35"/>
  <c r="I1544" i="35"/>
  <c r="J1544" i="35"/>
  <c r="K1544" i="35"/>
  <c r="O1544" i="35"/>
  <c r="P1544" i="35"/>
  <c r="D1545" i="35"/>
  <c r="E1545" i="35"/>
  <c r="I1545" i="35"/>
  <c r="J1545" i="35"/>
  <c r="K1545" i="35"/>
  <c r="O1545" i="35"/>
  <c r="P1545" i="35"/>
  <c r="D1546" i="35"/>
  <c r="E1546" i="35"/>
  <c r="I1546" i="35"/>
  <c r="J1546" i="35"/>
  <c r="K1546" i="35"/>
  <c r="O1546" i="35"/>
  <c r="P1546" i="35"/>
  <c r="D1547" i="35"/>
  <c r="E1547" i="35"/>
  <c r="I1547" i="35"/>
  <c r="J1547" i="35"/>
  <c r="K1547" i="35"/>
  <c r="O1547" i="35"/>
  <c r="P1547" i="35"/>
  <c r="D1548" i="35"/>
  <c r="E1548" i="35"/>
  <c r="I1548" i="35"/>
  <c r="J1548" i="35"/>
  <c r="K1548" i="35"/>
  <c r="O1548" i="35"/>
  <c r="P1548" i="35"/>
  <c r="D1549" i="35"/>
  <c r="E1549" i="35"/>
  <c r="I1549" i="35"/>
  <c r="J1549" i="35"/>
  <c r="K1549" i="35"/>
  <c r="O1549" i="35"/>
  <c r="P1549" i="35"/>
  <c r="D1550" i="35"/>
  <c r="E1550" i="35"/>
  <c r="I1550" i="35"/>
  <c r="J1550" i="35"/>
  <c r="K1550" i="35"/>
  <c r="O1550" i="35"/>
  <c r="P1550" i="35"/>
  <c r="D1551" i="35"/>
  <c r="E1551" i="35"/>
  <c r="I1551" i="35"/>
  <c r="J1551" i="35"/>
  <c r="K1551" i="35"/>
  <c r="O1551" i="35"/>
  <c r="P1551" i="35"/>
  <c r="D1552" i="35"/>
  <c r="E1552" i="35"/>
  <c r="I1552" i="35"/>
  <c r="J1552" i="35"/>
  <c r="K1552" i="35"/>
  <c r="O1552" i="35"/>
  <c r="P1552" i="35"/>
  <c r="D1553" i="35"/>
  <c r="E1553" i="35"/>
  <c r="I1553" i="35"/>
  <c r="J1553" i="35"/>
  <c r="K1553" i="35"/>
  <c r="O1553" i="35"/>
  <c r="P1553" i="35"/>
  <c r="D1554" i="35"/>
  <c r="E1554" i="35"/>
  <c r="I1554" i="35"/>
  <c r="J1554" i="35"/>
  <c r="K1554" i="35"/>
  <c r="O1554" i="35"/>
  <c r="P1554" i="35"/>
  <c r="D1555" i="35"/>
  <c r="E1555" i="35"/>
  <c r="I1555" i="35"/>
  <c r="J1555" i="35"/>
  <c r="K1555" i="35"/>
  <c r="O1555" i="35"/>
  <c r="P1555" i="35"/>
  <c r="D1556" i="35"/>
  <c r="E1556" i="35"/>
  <c r="I1556" i="35"/>
  <c r="J1556" i="35"/>
  <c r="K1556" i="35"/>
  <c r="O1556" i="35"/>
  <c r="P1556" i="35"/>
  <c r="D1557" i="35"/>
  <c r="E1557" i="35"/>
  <c r="I1557" i="35"/>
  <c r="J1557" i="35"/>
  <c r="K1557" i="35"/>
  <c r="O1557" i="35"/>
  <c r="P1557" i="35"/>
  <c r="D1558" i="35"/>
  <c r="E1558" i="35"/>
  <c r="I1558" i="35"/>
  <c r="J1558" i="35"/>
  <c r="K1558" i="35"/>
  <c r="O1558" i="35"/>
  <c r="P1558" i="35"/>
  <c r="D1559" i="35"/>
  <c r="E1559" i="35"/>
  <c r="I1559" i="35"/>
  <c r="J1559" i="35"/>
  <c r="K1559" i="35"/>
  <c r="O1559" i="35"/>
  <c r="P1559" i="35"/>
  <c r="D1560" i="35"/>
  <c r="E1560" i="35"/>
  <c r="I1560" i="35"/>
  <c r="J1560" i="35"/>
  <c r="K1560" i="35"/>
  <c r="O1560" i="35"/>
  <c r="P1560" i="35"/>
  <c r="D1561" i="35"/>
  <c r="E1561" i="35"/>
  <c r="I1561" i="35"/>
  <c r="J1561" i="35"/>
  <c r="K1561" i="35"/>
  <c r="O1561" i="35"/>
  <c r="P1561" i="35"/>
  <c r="D1562" i="35"/>
  <c r="E1562" i="35"/>
  <c r="I1562" i="35"/>
  <c r="J1562" i="35"/>
  <c r="K1562" i="35"/>
  <c r="O1562" i="35"/>
  <c r="P1562" i="35"/>
  <c r="D1563" i="35"/>
  <c r="E1563" i="35"/>
  <c r="I1563" i="35"/>
  <c r="J1563" i="35"/>
  <c r="K1563" i="35"/>
  <c r="O1563" i="35"/>
  <c r="P1563" i="35"/>
  <c r="D1564" i="35"/>
  <c r="E1564" i="35"/>
  <c r="I1564" i="35"/>
  <c r="J1564" i="35"/>
  <c r="K1564" i="35"/>
  <c r="O1564" i="35"/>
  <c r="P1564" i="35"/>
  <c r="D1565" i="35"/>
  <c r="E1565" i="35"/>
  <c r="I1565" i="35"/>
  <c r="J1565" i="35"/>
  <c r="K1565" i="35"/>
  <c r="O1565" i="35"/>
  <c r="P1565" i="35"/>
  <c r="D1566" i="35"/>
  <c r="E1566" i="35"/>
  <c r="I1566" i="35"/>
  <c r="J1566" i="35"/>
  <c r="K1566" i="35"/>
  <c r="O1566" i="35"/>
  <c r="P1566" i="35"/>
  <c r="D1567" i="35"/>
  <c r="E1567" i="35"/>
  <c r="I1567" i="35"/>
  <c r="J1567" i="35"/>
  <c r="K1567" i="35"/>
  <c r="O1567" i="35"/>
  <c r="P1567" i="35"/>
  <c r="D1568" i="35"/>
  <c r="E1568" i="35"/>
  <c r="I1568" i="35"/>
  <c r="J1568" i="35"/>
  <c r="K1568" i="35"/>
  <c r="O1568" i="35"/>
  <c r="P1568" i="35"/>
  <c r="D1569" i="35"/>
  <c r="E1569" i="35"/>
  <c r="I1569" i="35"/>
  <c r="J1569" i="35"/>
  <c r="K1569" i="35"/>
  <c r="O1569" i="35"/>
  <c r="P1569" i="35"/>
  <c r="D1570" i="35"/>
  <c r="E1570" i="35"/>
  <c r="I1570" i="35"/>
  <c r="J1570" i="35"/>
  <c r="K1570" i="35"/>
  <c r="O1570" i="35"/>
  <c r="P1570" i="35"/>
  <c r="D1571" i="35"/>
  <c r="E1571" i="35"/>
  <c r="I1571" i="35"/>
  <c r="J1571" i="35"/>
  <c r="K1571" i="35"/>
  <c r="O1571" i="35"/>
  <c r="P1571" i="35"/>
  <c r="D1572" i="35"/>
  <c r="E1572" i="35"/>
  <c r="I1572" i="35"/>
  <c r="J1572" i="35"/>
  <c r="K1572" i="35"/>
  <c r="O1572" i="35"/>
  <c r="P1572" i="35"/>
  <c r="D1573" i="35"/>
  <c r="E1573" i="35"/>
  <c r="I1573" i="35"/>
  <c r="J1573" i="35"/>
  <c r="K1573" i="35"/>
  <c r="O1573" i="35"/>
  <c r="P1573" i="35"/>
  <c r="D1574" i="35"/>
  <c r="E1574" i="35"/>
  <c r="I1574" i="35"/>
  <c r="J1574" i="35"/>
  <c r="K1574" i="35"/>
  <c r="O1574" i="35"/>
  <c r="P1574" i="35"/>
  <c r="D1575" i="35"/>
  <c r="E1575" i="35"/>
  <c r="I1575" i="35"/>
  <c r="J1575" i="35"/>
  <c r="K1575" i="35"/>
  <c r="O1575" i="35"/>
  <c r="P1575" i="35"/>
  <c r="D1576" i="35"/>
  <c r="E1576" i="35"/>
  <c r="I1576" i="35"/>
  <c r="J1576" i="35"/>
  <c r="K1576" i="35"/>
  <c r="O1576" i="35"/>
  <c r="P1576" i="35"/>
  <c r="D1577" i="35"/>
  <c r="E1577" i="35"/>
  <c r="I1577" i="35"/>
  <c r="J1577" i="35"/>
  <c r="K1577" i="35"/>
  <c r="O1577" i="35"/>
  <c r="P1577" i="35"/>
  <c r="D1578" i="35"/>
  <c r="E1578" i="35"/>
  <c r="I1578" i="35"/>
  <c r="J1578" i="35"/>
  <c r="K1578" i="35"/>
  <c r="O1578" i="35"/>
  <c r="P1578" i="35"/>
  <c r="D1579" i="35"/>
  <c r="E1579" i="35"/>
  <c r="I1579" i="35"/>
  <c r="J1579" i="35"/>
  <c r="K1579" i="35"/>
  <c r="O1579" i="35"/>
  <c r="P1579" i="35"/>
  <c r="D1580" i="35"/>
  <c r="E1580" i="35"/>
  <c r="I1580" i="35"/>
  <c r="J1580" i="35"/>
  <c r="K1580" i="35"/>
  <c r="O1580" i="35"/>
  <c r="P1580" i="35"/>
  <c r="D1581" i="35"/>
  <c r="E1581" i="35"/>
  <c r="I1581" i="35"/>
  <c r="J1581" i="35"/>
  <c r="K1581" i="35"/>
  <c r="O1581" i="35"/>
  <c r="P1581" i="35"/>
  <c r="D1582" i="35"/>
  <c r="E1582" i="35"/>
  <c r="I1582" i="35"/>
  <c r="J1582" i="35"/>
  <c r="K1582" i="35"/>
  <c r="O1582" i="35"/>
  <c r="P1582" i="35"/>
  <c r="D1583" i="35"/>
  <c r="E1583" i="35"/>
  <c r="I1583" i="35"/>
  <c r="J1583" i="35"/>
  <c r="K1583" i="35"/>
  <c r="O1583" i="35"/>
  <c r="P1583" i="35"/>
  <c r="D1584" i="35"/>
  <c r="E1584" i="35"/>
  <c r="I1584" i="35"/>
  <c r="J1584" i="35"/>
  <c r="K1584" i="35"/>
  <c r="O1584" i="35"/>
  <c r="P1584" i="35"/>
  <c r="D1585" i="35"/>
  <c r="E1585" i="35"/>
  <c r="I1585" i="35"/>
  <c r="J1585" i="35"/>
  <c r="K1585" i="35"/>
  <c r="O1585" i="35"/>
  <c r="P1585" i="35"/>
  <c r="D1586" i="35"/>
  <c r="E1586" i="35"/>
  <c r="I1586" i="35"/>
  <c r="J1586" i="35"/>
  <c r="K1586" i="35"/>
  <c r="O1586" i="35"/>
  <c r="P1586" i="35"/>
  <c r="D1587" i="35"/>
  <c r="E1587" i="35"/>
  <c r="I1587" i="35"/>
  <c r="J1587" i="35"/>
  <c r="K1587" i="35"/>
  <c r="O1587" i="35"/>
  <c r="P1587" i="35"/>
  <c r="D1588" i="35"/>
  <c r="E1588" i="35"/>
  <c r="I1588" i="35"/>
  <c r="J1588" i="35"/>
  <c r="K1588" i="35"/>
  <c r="O1588" i="35"/>
  <c r="P1588" i="35"/>
  <c r="D1589" i="35"/>
  <c r="E1589" i="35"/>
  <c r="I1589" i="35"/>
  <c r="J1589" i="35"/>
  <c r="K1589" i="35"/>
  <c r="O1589" i="35"/>
  <c r="P1589" i="35"/>
  <c r="D1590" i="35"/>
  <c r="E1590" i="35"/>
  <c r="I1590" i="35"/>
  <c r="J1590" i="35"/>
  <c r="K1590" i="35"/>
  <c r="O1590" i="35"/>
  <c r="P1590" i="35"/>
  <c r="D1591" i="35"/>
  <c r="E1591" i="35"/>
  <c r="I1591" i="35"/>
  <c r="J1591" i="35"/>
  <c r="K1591" i="35"/>
  <c r="O1591" i="35"/>
  <c r="P1591" i="35"/>
  <c r="D1592" i="35"/>
  <c r="E1592" i="35"/>
  <c r="I1592" i="35"/>
  <c r="J1592" i="35"/>
  <c r="K1592" i="35"/>
  <c r="O1592" i="35"/>
  <c r="P1592" i="35"/>
  <c r="D1593" i="35"/>
  <c r="E1593" i="35"/>
  <c r="I1593" i="35"/>
  <c r="J1593" i="35"/>
  <c r="K1593" i="35"/>
  <c r="O1593" i="35"/>
  <c r="P1593" i="35"/>
  <c r="D1594" i="35"/>
  <c r="E1594" i="35"/>
  <c r="I1594" i="35"/>
  <c r="J1594" i="35"/>
  <c r="K1594" i="35"/>
  <c r="O1594" i="35"/>
  <c r="P1594" i="35"/>
  <c r="D1595" i="35"/>
  <c r="E1595" i="35"/>
  <c r="I1595" i="35"/>
  <c r="J1595" i="35"/>
  <c r="K1595" i="35"/>
  <c r="O1595" i="35"/>
  <c r="P1595" i="35"/>
  <c r="D1596" i="35"/>
  <c r="E1596" i="35"/>
  <c r="I1596" i="35"/>
  <c r="J1596" i="35"/>
  <c r="K1596" i="35"/>
  <c r="O1596" i="35"/>
  <c r="P1596" i="35"/>
  <c r="D1597" i="35"/>
  <c r="E1597" i="35"/>
  <c r="I1597" i="35"/>
  <c r="J1597" i="35"/>
  <c r="K1597" i="35"/>
  <c r="O1597" i="35"/>
  <c r="P1597" i="35"/>
  <c r="D1598" i="35"/>
  <c r="E1598" i="35"/>
  <c r="I1598" i="35"/>
  <c r="J1598" i="35"/>
  <c r="K1598" i="35"/>
  <c r="O1598" i="35"/>
  <c r="P1598" i="35"/>
  <c r="D1599" i="35"/>
  <c r="E1599" i="35"/>
  <c r="I1599" i="35"/>
  <c r="J1599" i="35"/>
  <c r="K1599" i="35"/>
  <c r="O1599" i="35"/>
  <c r="P1599" i="35"/>
  <c r="D1600" i="35"/>
  <c r="E1600" i="35"/>
  <c r="I1600" i="35"/>
  <c r="J1600" i="35"/>
  <c r="K1600" i="35"/>
  <c r="O1600" i="35"/>
  <c r="P1600" i="35"/>
  <c r="D1601" i="35"/>
  <c r="E1601" i="35"/>
  <c r="I1601" i="35"/>
  <c r="J1601" i="35"/>
  <c r="K1601" i="35"/>
  <c r="O1601" i="35"/>
  <c r="P1601" i="35"/>
  <c r="D1602" i="35"/>
  <c r="E1602" i="35"/>
  <c r="I1602" i="35"/>
  <c r="J1602" i="35"/>
  <c r="K1602" i="35"/>
  <c r="O1602" i="35"/>
  <c r="P1602" i="35"/>
  <c r="D1603" i="35"/>
  <c r="E1603" i="35"/>
  <c r="I1603" i="35"/>
  <c r="J1603" i="35"/>
  <c r="K1603" i="35"/>
  <c r="O1603" i="35"/>
  <c r="P1603" i="35"/>
  <c r="D1604" i="35"/>
  <c r="E1604" i="35"/>
  <c r="I1604" i="35"/>
  <c r="J1604" i="35"/>
  <c r="K1604" i="35"/>
  <c r="O1604" i="35"/>
  <c r="P1604" i="35"/>
  <c r="D1605" i="35"/>
  <c r="E1605" i="35"/>
  <c r="I1605" i="35"/>
  <c r="J1605" i="35"/>
  <c r="K1605" i="35"/>
  <c r="O1605" i="35"/>
  <c r="P1605" i="35"/>
  <c r="D1606" i="35"/>
  <c r="E1606" i="35"/>
  <c r="I1606" i="35"/>
  <c r="J1606" i="35"/>
  <c r="K1606" i="35"/>
  <c r="O1606" i="35"/>
  <c r="P1606" i="35"/>
  <c r="D1607" i="35"/>
  <c r="E1607" i="35"/>
  <c r="I1607" i="35"/>
  <c r="J1607" i="35"/>
  <c r="K1607" i="35"/>
  <c r="O1607" i="35"/>
  <c r="P1607" i="35"/>
  <c r="D1608" i="35"/>
  <c r="E1608" i="35"/>
  <c r="I1608" i="35"/>
  <c r="J1608" i="35"/>
  <c r="K1608" i="35"/>
  <c r="O1608" i="35"/>
  <c r="P1608" i="35"/>
  <c r="D1609" i="35"/>
  <c r="E1609" i="35"/>
  <c r="I1609" i="35"/>
  <c r="J1609" i="35"/>
  <c r="K1609" i="35"/>
  <c r="O1609" i="35"/>
  <c r="P1609" i="35"/>
  <c r="D1610" i="35"/>
  <c r="E1610" i="35"/>
  <c r="I1610" i="35"/>
  <c r="J1610" i="35"/>
  <c r="K1610" i="35"/>
  <c r="O1610" i="35"/>
  <c r="P1610" i="35"/>
  <c r="D1611" i="35"/>
  <c r="E1611" i="35"/>
  <c r="I1611" i="35"/>
  <c r="J1611" i="35"/>
  <c r="K1611" i="35"/>
  <c r="O1611" i="35"/>
  <c r="P1611" i="35"/>
  <c r="D1612" i="35"/>
  <c r="E1612" i="35"/>
  <c r="I1612" i="35"/>
  <c r="J1612" i="35"/>
  <c r="K1612" i="35"/>
  <c r="O1612" i="35"/>
  <c r="P1612" i="35"/>
  <c r="D1613" i="35"/>
  <c r="E1613" i="35"/>
  <c r="I1613" i="35"/>
  <c r="J1613" i="35"/>
  <c r="K1613" i="35"/>
  <c r="O1613" i="35"/>
  <c r="P1613" i="35"/>
  <c r="D1614" i="35"/>
  <c r="E1614" i="35"/>
  <c r="I1614" i="35"/>
  <c r="J1614" i="35"/>
  <c r="K1614" i="35"/>
  <c r="O1614" i="35"/>
  <c r="P1614" i="35"/>
  <c r="D1615" i="35"/>
  <c r="E1615" i="35"/>
  <c r="I1615" i="35"/>
  <c r="J1615" i="35"/>
  <c r="K1615" i="35"/>
  <c r="O1615" i="35"/>
  <c r="P1615" i="35"/>
  <c r="D1616" i="35"/>
  <c r="E1616" i="35"/>
  <c r="I1616" i="35"/>
  <c r="J1616" i="35"/>
  <c r="K1616" i="35"/>
  <c r="O1616" i="35"/>
  <c r="P1616" i="35"/>
  <c r="D1617" i="35"/>
  <c r="E1617" i="35"/>
  <c r="I1617" i="35"/>
  <c r="J1617" i="35"/>
  <c r="K1617" i="35"/>
  <c r="O1617" i="35"/>
  <c r="P1617" i="35"/>
  <c r="D1618" i="35"/>
  <c r="E1618" i="35"/>
  <c r="I1618" i="35"/>
  <c r="J1618" i="35"/>
  <c r="K1618" i="35"/>
  <c r="O1618" i="35"/>
  <c r="P1618" i="35"/>
  <c r="D1619" i="35"/>
  <c r="E1619" i="35"/>
  <c r="I1619" i="35"/>
  <c r="J1619" i="35"/>
  <c r="K1619" i="35"/>
  <c r="O1619" i="35"/>
  <c r="P1619" i="35"/>
  <c r="D1620" i="35"/>
  <c r="E1620" i="35"/>
  <c r="I1620" i="35"/>
  <c r="J1620" i="35"/>
  <c r="K1620" i="35"/>
  <c r="O1620" i="35"/>
  <c r="P1620" i="35"/>
  <c r="D1621" i="35"/>
  <c r="E1621" i="35"/>
  <c r="I1621" i="35"/>
  <c r="J1621" i="35"/>
  <c r="K1621" i="35"/>
  <c r="O1621" i="35"/>
  <c r="P1621" i="35"/>
  <c r="D1622" i="35"/>
  <c r="E1622" i="35"/>
  <c r="I1622" i="35"/>
  <c r="J1622" i="35"/>
  <c r="K1622" i="35"/>
  <c r="O1622" i="35"/>
  <c r="P1622" i="35"/>
  <c r="D1623" i="35"/>
  <c r="E1623" i="35"/>
  <c r="I1623" i="35"/>
  <c r="J1623" i="35"/>
  <c r="K1623" i="35"/>
  <c r="O1623" i="35"/>
  <c r="P1623" i="35"/>
  <c r="D1624" i="35"/>
  <c r="E1624" i="35"/>
  <c r="I1624" i="35"/>
  <c r="J1624" i="35"/>
  <c r="K1624" i="35"/>
  <c r="O1624" i="35"/>
  <c r="P1624" i="35"/>
  <c r="D1625" i="35"/>
  <c r="E1625" i="35"/>
  <c r="I1625" i="35"/>
  <c r="J1625" i="35"/>
  <c r="K1625" i="35"/>
  <c r="O1625" i="35"/>
  <c r="P1625" i="35"/>
  <c r="D1626" i="35"/>
  <c r="E1626" i="35"/>
  <c r="I1626" i="35"/>
  <c r="J1626" i="35"/>
  <c r="K1626" i="35"/>
  <c r="O1626" i="35"/>
  <c r="P1626" i="35"/>
  <c r="D1627" i="35"/>
  <c r="E1627" i="35"/>
  <c r="I1627" i="35"/>
  <c r="J1627" i="35"/>
  <c r="K1627" i="35"/>
  <c r="O1627" i="35"/>
  <c r="P1627" i="35"/>
  <c r="D1628" i="35"/>
  <c r="E1628" i="35"/>
  <c r="I1628" i="35"/>
  <c r="J1628" i="35"/>
  <c r="K1628" i="35"/>
  <c r="O1628" i="35"/>
  <c r="P1628" i="35"/>
  <c r="D1629" i="35"/>
  <c r="E1629" i="35"/>
  <c r="I1629" i="35"/>
  <c r="J1629" i="35"/>
  <c r="K1629" i="35"/>
  <c r="O1629" i="35"/>
  <c r="P1629" i="35"/>
  <c r="D1630" i="35"/>
  <c r="E1630" i="35"/>
  <c r="I1630" i="35"/>
  <c r="J1630" i="35"/>
  <c r="K1630" i="35"/>
  <c r="O1630" i="35"/>
  <c r="P1630" i="35"/>
  <c r="D1631" i="35"/>
  <c r="E1631" i="35"/>
  <c r="I1631" i="35"/>
  <c r="J1631" i="35"/>
  <c r="K1631" i="35"/>
  <c r="O1631" i="35"/>
  <c r="P1631" i="35"/>
  <c r="D1632" i="35"/>
  <c r="E1632" i="35"/>
  <c r="I1632" i="35"/>
  <c r="J1632" i="35"/>
  <c r="K1632" i="35"/>
  <c r="O1632" i="35"/>
  <c r="P1632" i="35"/>
  <c r="D1633" i="35"/>
  <c r="E1633" i="35"/>
  <c r="I1633" i="35"/>
  <c r="J1633" i="35"/>
  <c r="K1633" i="35"/>
  <c r="O1633" i="35"/>
  <c r="P1633" i="35"/>
  <c r="D1634" i="35"/>
  <c r="E1634" i="35"/>
  <c r="I1634" i="35"/>
  <c r="J1634" i="35"/>
  <c r="K1634" i="35"/>
  <c r="O1634" i="35"/>
  <c r="P1634" i="35"/>
  <c r="D1635" i="35"/>
  <c r="E1635" i="35"/>
  <c r="I1635" i="35"/>
  <c r="J1635" i="35"/>
  <c r="K1635" i="35"/>
  <c r="O1635" i="35"/>
  <c r="P1635" i="35"/>
  <c r="D1636" i="35"/>
  <c r="E1636" i="35"/>
  <c r="I1636" i="35"/>
  <c r="J1636" i="35"/>
  <c r="K1636" i="35"/>
  <c r="O1636" i="35"/>
  <c r="P1636" i="35"/>
  <c r="D1637" i="35"/>
  <c r="E1637" i="35"/>
  <c r="I1637" i="35"/>
  <c r="J1637" i="35"/>
  <c r="K1637" i="35"/>
  <c r="O1637" i="35"/>
  <c r="P1637" i="35"/>
  <c r="D1638" i="35"/>
  <c r="E1638" i="35"/>
  <c r="I1638" i="35"/>
  <c r="J1638" i="35"/>
  <c r="K1638" i="35"/>
  <c r="O1638" i="35"/>
  <c r="P1638" i="35"/>
  <c r="D1639" i="35"/>
  <c r="E1639" i="35"/>
  <c r="I1639" i="35"/>
  <c r="J1639" i="35"/>
  <c r="K1639" i="35"/>
  <c r="O1639" i="35"/>
  <c r="P1639" i="35"/>
  <c r="D1640" i="35"/>
  <c r="E1640" i="35"/>
  <c r="I1640" i="35"/>
  <c r="J1640" i="35"/>
  <c r="K1640" i="35"/>
  <c r="O1640" i="35"/>
  <c r="P1640" i="35"/>
  <c r="D1641" i="35"/>
  <c r="E1641" i="35"/>
  <c r="I1641" i="35"/>
  <c r="J1641" i="35"/>
  <c r="K1641" i="35"/>
  <c r="O1641" i="35"/>
  <c r="P1641" i="35"/>
  <c r="D1642" i="35"/>
  <c r="E1642" i="35"/>
  <c r="I1642" i="35"/>
  <c r="J1642" i="35"/>
  <c r="K1642" i="35"/>
  <c r="O1642" i="35"/>
  <c r="P1642" i="35"/>
  <c r="D1643" i="35"/>
  <c r="E1643" i="35"/>
  <c r="I1643" i="35"/>
  <c r="J1643" i="35"/>
  <c r="K1643" i="35"/>
  <c r="O1643" i="35"/>
  <c r="P1643" i="35"/>
  <c r="D1644" i="35"/>
  <c r="E1644" i="35"/>
  <c r="I1644" i="35"/>
  <c r="J1644" i="35"/>
  <c r="K1644" i="35"/>
  <c r="O1644" i="35"/>
  <c r="P1644" i="35"/>
  <c r="D1645" i="35"/>
  <c r="E1645" i="35"/>
  <c r="I1645" i="35"/>
  <c r="J1645" i="35"/>
  <c r="K1645" i="35"/>
  <c r="O1645" i="35"/>
  <c r="P1645" i="35"/>
  <c r="D1646" i="35"/>
  <c r="E1646" i="35"/>
  <c r="I1646" i="35"/>
  <c r="J1646" i="35"/>
  <c r="K1646" i="35"/>
  <c r="O1646" i="35"/>
  <c r="P1646" i="35"/>
  <c r="D1647" i="35"/>
  <c r="E1647" i="35"/>
  <c r="I1647" i="35"/>
  <c r="J1647" i="35"/>
  <c r="K1647" i="35"/>
  <c r="O1647" i="35"/>
  <c r="P1647" i="35"/>
  <c r="D1648" i="35"/>
  <c r="E1648" i="35"/>
  <c r="I1648" i="35"/>
  <c r="J1648" i="35"/>
  <c r="K1648" i="35"/>
  <c r="O1648" i="35"/>
  <c r="P1648" i="35"/>
  <c r="D1649" i="35"/>
  <c r="E1649" i="35"/>
  <c r="I1649" i="35"/>
  <c r="J1649" i="35"/>
  <c r="K1649" i="35"/>
  <c r="O1649" i="35"/>
  <c r="P1649" i="35"/>
  <c r="D1650" i="35"/>
  <c r="E1650" i="35"/>
  <c r="I1650" i="35"/>
  <c r="J1650" i="35"/>
  <c r="K1650" i="35"/>
  <c r="O1650" i="35"/>
  <c r="P1650" i="35"/>
  <c r="D1651" i="35"/>
  <c r="E1651" i="35"/>
  <c r="I1651" i="35"/>
  <c r="J1651" i="35"/>
  <c r="K1651" i="35"/>
  <c r="O1651" i="35"/>
  <c r="P1651" i="35"/>
  <c r="D1652" i="35"/>
  <c r="E1652" i="35"/>
  <c r="I1652" i="35"/>
  <c r="J1652" i="35"/>
  <c r="K1652" i="35"/>
  <c r="O1652" i="35"/>
  <c r="P1652" i="35"/>
  <c r="D1653" i="35"/>
  <c r="E1653" i="35"/>
  <c r="I1653" i="35"/>
  <c r="J1653" i="35"/>
  <c r="K1653" i="35"/>
  <c r="O1653" i="35"/>
  <c r="P1653" i="35"/>
  <c r="D1654" i="35"/>
  <c r="E1654" i="35"/>
  <c r="I1654" i="35"/>
  <c r="J1654" i="35"/>
  <c r="K1654" i="35"/>
  <c r="O1654" i="35"/>
  <c r="P1654" i="35"/>
  <c r="D1655" i="35"/>
  <c r="E1655" i="35"/>
  <c r="I1655" i="35"/>
  <c r="J1655" i="35"/>
  <c r="K1655" i="35"/>
  <c r="O1655" i="35"/>
  <c r="P1655" i="35"/>
  <c r="D1656" i="35"/>
  <c r="E1656" i="35"/>
  <c r="I1656" i="35"/>
  <c r="J1656" i="35"/>
  <c r="K1656" i="35"/>
  <c r="O1656" i="35"/>
  <c r="P1656" i="35"/>
  <c r="D1657" i="35"/>
  <c r="E1657" i="35"/>
  <c r="I1657" i="35"/>
  <c r="J1657" i="35"/>
  <c r="K1657" i="35"/>
  <c r="O1657" i="35"/>
  <c r="P1657" i="35"/>
  <c r="D1658" i="35"/>
  <c r="E1658" i="35"/>
  <c r="I1658" i="35"/>
  <c r="J1658" i="35"/>
  <c r="K1658" i="35"/>
  <c r="O1658" i="35"/>
  <c r="P1658" i="35"/>
  <c r="D1659" i="35"/>
  <c r="E1659" i="35"/>
  <c r="I1659" i="35"/>
  <c r="J1659" i="35"/>
  <c r="K1659" i="35"/>
  <c r="O1659" i="35"/>
  <c r="P1659" i="35"/>
  <c r="D1660" i="35"/>
  <c r="E1660" i="35"/>
  <c r="I1660" i="35"/>
  <c r="J1660" i="35"/>
  <c r="K1660" i="35"/>
  <c r="O1660" i="35"/>
  <c r="P1660" i="35"/>
  <c r="D1661" i="35"/>
  <c r="E1661" i="35"/>
  <c r="I1661" i="35"/>
  <c r="J1661" i="35"/>
  <c r="K1661" i="35"/>
  <c r="O1661" i="35"/>
  <c r="P1661" i="35"/>
  <c r="D1662" i="35"/>
  <c r="E1662" i="35"/>
  <c r="I1662" i="35"/>
  <c r="J1662" i="35"/>
  <c r="K1662" i="35"/>
  <c r="O1662" i="35"/>
  <c r="P1662" i="35"/>
  <c r="D1663" i="35"/>
  <c r="E1663" i="35"/>
  <c r="I1663" i="35"/>
  <c r="J1663" i="35"/>
  <c r="K1663" i="35"/>
  <c r="O1663" i="35"/>
  <c r="P1663" i="35"/>
  <c r="D1664" i="35"/>
  <c r="E1664" i="35"/>
  <c r="I1664" i="35"/>
  <c r="J1664" i="35"/>
  <c r="K1664" i="35"/>
  <c r="O1664" i="35"/>
  <c r="P1664" i="35"/>
  <c r="D1665" i="35"/>
  <c r="E1665" i="35"/>
  <c r="I1665" i="35"/>
  <c r="J1665" i="35"/>
  <c r="K1665" i="35"/>
  <c r="O1665" i="35"/>
  <c r="P1665" i="35"/>
  <c r="D1666" i="35"/>
  <c r="E1666" i="35"/>
  <c r="I1666" i="35"/>
  <c r="J1666" i="35"/>
  <c r="K1666" i="35"/>
  <c r="O1666" i="35"/>
  <c r="P1666" i="35"/>
  <c r="D1667" i="35"/>
  <c r="E1667" i="35"/>
  <c r="I1667" i="35"/>
  <c r="J1667" i="35"/>
  <c r="K1667" i="35"/>
  <c r="O1667" i="35"/>
  <c r="P1667" i="35"/>
  <c r="D1668" i="35"/>
  <c r="E1668" i="35"/>
  <c r="I1668" i="35"/>
  <c r="J1668" i="35"/>
  <c r="K1668" i="35"/>
  <c r="O1668" i="35"/>
  <c r="P1668" i="35"/>
  <c r="D1669" i="35"/>
  <c r="E1669" i="35"/>
  <c r="I1669" i="35"/>
  <c r="J1669" i="35"/>
  <c r="K1669" i="35"/>
  <c r="O1669" i="35"/>
  <c r="P1669" i="35"/>
  <c r="D1670" i="35"/>
  <c r="E1670" i="35"/>
  <c r="I1670" i="35"/>
  <c r="J1670" i="35"/>
  <c r="K1670" i="35"/>
  <c r="O1670" i="35"/>
  <c r="P1670" i="35"/>
  <c r="D1671" i="35"/>
  <c r="E1671" i="35"/>
  <c r="I1671" i="35"/>
  <c r="J1671" i="35"/>
  <c r="K1671" i="35"/>
  <c r="O1671" i="35"/>
  <c r="P1671" i="35"/>
  <c r="D1672" i="35"/>
  <c r="E1672" i="35"/>
  <c r="I1672" i="35"/>
  <c r="J1672" i="35"/>
  <c r="K1672" i="35"/>
  <c r="O1672" i="35"/>
  <c r="P1672" i="35"/>
  <c r="D1673" i="35"/>
  <c r="E1673" i="35"/>
  <c r="I1673" i="35"/>
  <c r="J1673" i="35"/>
  <c r="K1673" i="35"/>
  <c r="O1673" i="35"/>
  <c r="P1673" i="35"/>
  <c r="D1674" i="35"/>
  <c r="E1674" i="35"/>
  <c r="I1674" i="35"/>
  <c r="J1674" i="35"/>
  <c r="K1674" i="35"/>
  <c r="O1674" i="35"/>
  <c r="P1674" i="35"/>
  <c r="D1675" i="35"/>
  <c r="E1675" i="35"/>
  <c r="I1675" i="35"/>
  <c r="J1675" i="35"/>
  <c r="K1675" i="35"/>
  <c r="O1675" i="35"/>
  <c r="P1675" i="35"/>
  <c r="D1676" i="35"/>
  <c r="E1676" i="35"/>
  <c r="I1676" i="35"/>
  <c r="J1676" i="35"/>
  <c r="K1676" i="35"/>
  <c r="O1676" i="35"/>
  <c r="P1676" i="35"/>
  <c r="D1677" i="35"/>
  <c r="E1677" i="35"/>
  <c r="I1677" i="35"/>
  <c r="J1677" i="35"/>
  <c r="K1677" i="35"/>
  <c r="O1677" i="35"/>
  <c r="P1677" i="35"/>
  <c r="D1678" i="35"/>
  <c r="E1678" i="35"/>
  <c r="I1678" i="35"/>
  <c r="J1678" i="35"/>
  <c r="K1678" i="35"/>
  <c r="O1678" i="35"/>
  <c r="P1678" i="35"/>
  <c r="D1679" i="35"/>
  <c r="E1679" i="35"/>
  <c r="I1679" i="35"/>
  <c r="J1679" i="35"/>
  <c r="K1679" i="35"/>
  <c r="O1679" i="35"/>
  <c r="P1679" i="35"/>
  <c r="D1680" i="35"/>
  <c r="E1680" i="35"/>
  <c r="I1680" i="35"/>
  <c r="J1680" i="35"/>
  <c r="K1680" i="35"/>
  <c r="O1680" i="35"/>
  <c r="P1680" i="35"/>
  <c r="D1681" i="35"/>
  <c r="E1681" i="35"/>
  <c r="I1681" i="35"/>
  <c r="J1681" i="35"/>
  <c r="K1681" i="35"/>
  <c r="O1681" i="35"/>
  <c r="P1681" i="35"/>
  <c r="D1682" i="35"/>
  <c r="E1682" i="35"/>
  <c r="I1682" i="35"/>
  <c r="J1682" i="35"/>
  <c r="K1682" i="35"/>
  <c r="O1682" i="35"/>
  <c r="P1682" i="35"/>
  <c r="D1683" i="35"/>
  <c r="E1683" i="35"/>
  <c r="I1683" i="35"/>
  <c r="J1683" i="35"/>
  <c r="K1683" i="35"/>
  <c r="O1683" i="35"/>
  <c r="P1683" i="35"/>
  <c r="D1684" i="35"/>
  <c r="E1684" i="35"/>
  <c r="I1684" i="35"/>
  <c r="J1684" i="35"/>
  <c r="K1684" i="35"/>
  <c r="O1684" i="35"/>
  <c r="P1684" i="35"/>
  <c r="D1685" i="35"/>
  <c r="E1685" i="35"/>
  <c r="I1685" i="35"/>
  <c r="J1685" i="35"/>
  <c r="K1685" i="35"/>
  <c r="O1685" i="35"/>
  <c r="P1685" i="35"/>
  <c r="D1686" i="35"/>
  <c r="E1686" i="35"/>
  <c r="I1686" i="35"/>
  <c r="J1686" i="35"/>
  <c r="K1686" i="35"/>
  <c r="O1686" i="35"/>
  <c r="P1686" i="35"/>
  <c r="D1687" i="35"/>
  <c r="E1687" i="35"/>
  <c r="I1687" i="35"/>
  <c r="J1687" i="35"/>
  <c r="K1687" i="35"/>
  <c r="O1687" i="35"/>
  <c r="P1687" i="35"/>
  <c r="D1688" i="35"/>
  <c r="E1688" i="35"/>
  <c r="I1688" i="35"/>
  <c r="J1688" i="35"/>
  <c r="K1688" i="35"/>
  <c r="O1688" i="35"/>
  <c r="P1688" i="35"/>
  <c r="D1689" i="35"/>
  <c r="E1689" i="35"/>
  <c r="I1689" i="35"/>
  <c r="J1689" i="35"/>
  <c r="K1689" i="35"/>
  <c r="O1689" i="35"/>
  <c r="P1689" i="35"/>
  <c r="D1690" i="35"/>
  <c r="E1690" i="35"/>
  <c r="I1690" i="35"/>
  <c r="J1690" i="35"/>
  <c r="K1690" i="35"/>
  <c r="O1690" i="35"/>
  <c r="P1690" i="35"/>
  <c r="D1691" i="35"/>
  <c r="E1691" i="35"/>
  <c r="I1691" i="35"/>
  <c r="J1691" i="35"/>
  <c r="K1691" i="35"/>
  <c r="O1691" i="35"/>
  <c r="P1691" i="35"/>
  <c r="D1692" i="35"/>
  <c r="E1692" i="35"/>
  <c r="I1692" i="35"/>
  <c r="J1692" i="35"/>
  <c r="K1692" i="35"/>
  <c r="O1692" i="35"/>
  <c r="P1692" i="35"/>
  <c r="D1693" i="35"/>
  <c r="E1693" i="35"/>
  <c r="I1693" i="35"/>
  <c r="J1693" i="35"/>
  <c r="K1693" i="35"/>
  <c r="O1693" i="35"/>
  <c r="P1693" i="35"/>
  <c r="D1694" i="35"/>
  <c r="E1694" i="35"/>
  <c r="I1694" i="35"/>
  <c r="J1694" i="35"/>
  <c r="K1694" i="35"/>
  <c r="O1694" i="35"/>
  <c r="P1694" i="35"/>
  <c r="D1695" i="35"/>
  <c r="E1695" i="35"/>
  <c r="I1695" i="35"/>
  <c r="J1695" i="35"/>
  <c r="K1695" i="35"/>
  <c r="O1695" i="35"/>
  <c r="P1695" i="35"/>
  <c r="D1696" i="35"/>
  <c r="E1696" i="35"/>
  <c r="I1696" i="35"/>
  <c r="J1696" i="35"/>
  <c r="K1696" i="35"/>
  <c r="O1696" i="35"/>
  <c r="P1696" i="35"/>
  <c r="D1697" i="35"/>
  <c r="E1697" i="35"/>
  <c r="I1697" i="35"/>
  <c r="J1697" i="35"/>
  <c r="K1697" i="35"/>
  <c r="O1697" i="35"/>
  <c r="P1697" i="35"/>
  <c r="D1698" i="35"/>
  <c r="E1698" i="35"/>
  <c r="I1698" i="35"/>
  <c r="J1698" i="35"/>
  <c r="K1698" i="35"/>
  <c r="O1698" i="35"/>
  <c r="P1698" i="35"/>
  <c r="D1699" i="35"/>
  <c r="E1699" i="35"/>
  <c r="I1699" i="35"/>
  <c r="J1699" i="35"/>
  <c r="K1699" i="35"/>
  <c r="O1699" i="35"/>
  <c r="P1699" i="35"/>
  <c r="D1700" i="35"/>
  <c r="E1700" i="35"/>
  <c r="I1700" i="35"/>
  <c r="J1700" i="35"/>
  <c r="K1700" i="35"/>
  <c r="O1700" i="35"/>
  <c r="P1700" i="35"/>
  <c r="D1701" i="35"/>
  <c r="E1701" i="35"/>
  <c r="I1701" i="35"/>
  <c r="J1701" i="35"/>
  <c r="K1701" i="35"/>
  <c r="O1701" i="35"/>
  <c r="P1701" i="35"/>
  <c r="D1702" i="35"/>
  <c r="E1702" i="35"/>
  <c r="I1702" i="35"/>
  <c r="J1702" i="35"/>
  <c r="K1702" i="35"/>
  <c r="O1702" i="35"/>
  <c r="P1702" i="35"/>
  <c r="D1703" i="35"/>
  <c r="E1703" i="35"/>
  <c r="I1703" i="35"/>
  <c r="J1703" i="35"/>
  <c r="K1703" i="35"/>
  <c r="O1703" i="35"/>
  <c r="P1703" i="35"/>
  <c r="D1704" i="35"/>
  <c r="E1704" i="35"/>
  <c r="I1704" i="35"/>
  <c r="J1704" i="35"/>
  <c r="K1704" i="35"/>
  <c r="O1704" i="35"/>
  <c r="P1704" i="35"/>
  <c r="D1705" i="35"/>
  <c r="E1705" i="35"/>
  <c r="I1705" i="35"/>
  <c r="J1705" i="35"/>
  <c r="K1705" i="35"/>
  <c r="O1705" i="35"/>
  <c r="P1705" i="35"/>
  <c r="D1706" i="35"/>
  <c r="E1706" i="35"/>
  <c r="I1706" i="35"/>
  <c r="J1706" i="35"/>
  <c r="K1706" i="35"/>
  <c r="O1706" i="35"/>
  <c r="P1706" i="35"/>
  <c r="D1707" i="35"/>
  <c r="E1707" i="35"/>
  <c r="I1707" i="35"/>
  <c r="J1707" i="35"/>
  <c r="K1707" i="35"/>
  <c r="O1707" i="35"/>
  <c r="P1707" i="35"/>
  <c r="D1708" i="35"/>
  <c r="E1708" i="35"/>
  <c r="I1708" i="35"/>
  <c r="J1708" i="35"/>
  <c r="K1708" i="35"/>
  <c r="O1708" i="35"/>
  <c r="P1708" i="35"/>
  <c r="D1709" i="35"/>
  <c r="E1709" i="35"/>
  <c r="I1709" i="35"/>
  <c r="J1709" i="35"/>
  <c r="K1709" i="35"/>
  <c r="O1709" i="35"/>
  <c r="P1709" i="35"/>
  <c r="D1710" i="35"/>
  <c r="E1710" i="35"/>
  <c r="I1710" i="35"/>
  <c r="J1710" i="35"/>
  <c r="K1710" i="35"/>
  <c r="O1710" i="35"/>
  <c r="P1710" i="35"/>
  <c r="D1711" i="35"/>
  <c r="E1711" i="35"/>
  <c r="I1711" i="35"/>
  <c r="J1711" i="35"/>
  <c r="K1711" i="35"/>
  <c r="O1711" i="35"/>
  <c r="P1711" i="35"/>
  <c r="D1712" i="35"/>
  <c r="E1712" i="35"/>
  <c r="I1712" i="35"/>
  <c r="J1712" i="35"/>
  <c r="K1712" i="35"/>
  <c r="O1712" i="35"/>
  <c r="P1712" i="35"/>
  <c r="D1713" i="35"/>
  <c r="E1713" i="35"/>
  <c r="I1713" i="35"/>
  <c r="J1713" i="35"/>
  <c r="K1713" i="35"/>
  <c r="O1713" i="35"/>
  <c r="P1713" i="35"/>
  <c r="D1714" i="35"/>
  <c r="E1714" i="35"/>
  <c r="I1714" i="35"/>
  <c r="J1714" i="35"/>
  <c r="K1714" i="35"/>
  <c r="O1714" i="35"/>
  <c r="P1714" i="35"/>
  <c r="D1715" i="35"/>
  <c r="E1715" i="35"/>
  <c r="I1715" i="35"/>
  <c r="J1715" i="35"/>
  <c r="K1715" i="35"/>
  <c r="O1715" i="35"/>
  <c r="P1715" i="35"/>
  <c r="D1716" i="35"/>
  <c r="E1716" i="35"/>
  <c r="I1716" i="35"/>
  <c r="J1716" i="35"/>
  <c r="K1716" i="35"/>
  <c r="O1716" i="35"/>
  <c r="P1716" i="35"/>
  <c r="D1717" i="35"/>
  <c r="E1717" i="35"/>
  <c r="I1717" i="35"/>
  <c r="J1717" i="35"/>
  <c r="K1717" i="35"/>
  <c r="O1717" i="35"/>
  <c r="P1717" i="35"/>
  <c r="D1718" i="35"/>
  <c r="E1718" i="35"/>
  <c r="I1718" i="35"/>
  <c r="J1718" i="35"/>
  <c r="K1718" i="35"/>
  <c r="O1718" i="35"/>
  <c r="P1718" i="35"/>
  <c r="D1719" i="35"/>
  <c r="E1719" i="35"/>
  <c r="I1719" i="35"/>
  <c r="J1719" i="35"/>
  <c r="K1719" i="35"/>
  <c r="O1719" i="35"/>
  <c r="P1719" i="35"/>
  <c r="D1720" i="35"/>
  <c r="E1720" i="35"/>
  <c r="I1720" i="35"/>
  <c r="J1720" i="35"/>
  <c r="K1720" i="35"/>
  <c r="O1720" i="35"/>
  <c r="P1720" i="35"/>
  <c r="D1721" i="35"/>
  <c r="E1721" i="35"/>
  <c r="I1721" i="35"/>
  <c r="J1721" i="35"/>
  <c r="K1721" i="35"/>
  <c r="O1721" i="35"/>
  <c r="P1721" i="35"/>
  <c r="D1722" i="35"/>
  <c r="E1722" i="35"/>
  <c r="I1722" i="35"/>
  <c r="J1722" i="35"/>
  <c r="K1722" i="35"/>
  <c r="O1722" i="35"/>
  <c r="P1722" i="35"/>
  <c r="D1723" i="35"/>
  <c r="E1723" i="35"/>
  <c r="I1723" i="35"/>
  <c r="J1723" i="35"/>
  <c r="K1723" i="35"/>
  <c r="O1723" i="35"/>
  <c r="P1723" i="35"/>
  <c r="D1724" i="35"/>
  <c r="E1724" i="35"/>
  <c r="I1724" i="35"/>
  <c r="J1724" i="35"/>
  <c r="K1724" i="35"/>
  <c r="O1724" i="35"/>
  <c r="P1724" i="35"/>
  <c r="D1725" i="35"/>
  <c r="E1725" i="35"/>
  <c r="I1725" i="35"/>
  <c r="J1725" i="35"/>
  <c r="K1725" i="35"/>
  <c r="O1725" i="35"/>
  <c r="P1725" i="35"/>
  <c r="D1726" i="35"/>
  <c r="E1726" i="35"/>
  <c r="I1726" i="35"/>
  <c r="J1726" i="35"/>
  <c r="K1726" i="35"/>
  <c r="O1726" i="35"/>
  <c r="P1726" i="35"/>
  <c r="D1727" i="35"/>
  <c r="E1727" i="35"/>
  <c r="I1727" i="35"/>
  <c r="J1727" i="35"/>
  <c r="K1727" i="35"/>
  <c r="O1727" i="35"/>
  <c r="P1727" i="35"/>
  <c r="D1728" i="35"/>
  <c r="E1728" i="35"/>
  <c r="I1728" i="35"/>
  <c r="J1728" i="35"/>
  <c r="K1728" i="35"/>
  <c r="O1728" i="35"/>
  <c r="P1728" i="35"/>
  <c r="D1729" i="35"/>
  <c r="E1729" i="35"/>
  <c r="I1729" i="35"/>
  <c r="J1729" i="35"/>
  <c r="K1729" i="35"/>
  <c r="O1729" i="35"/>
  <c r="P1729" i="35"/>
  <c r="D1730" i="35"/>
  <c r="E1730" i="35"/>
  <c r="I1730" i="35"/>
  <c r="J1730" i="35"/>
  <c r="K1730" i="35"/>
  <c r="O1730" i="35"/>
  <c r="P1730" i="35"/>
  <c r="D1731" i="35"/>
  <c r="E1731" i="35"/>
  <c r="I1731" i="35"/>
  <c r="J1731" i="35"/>
  <c r="K1731" i="35"/>
  <c r="O1731" i="35"/>
  <c r="P1731" i="35"/>
  <c r="D1732" i="35"/>
  <c r="E1732" i="35"/>
  <c r="I1732" i="35"/>
  <c r="J1732" i="35"/>
  <c r="K1732" i="35"/>
  <c r="O1732" i="35"/>
  <c r="P1732" i="35"/>
  <c r="D1733" i="35"/>
  <c r="E1733" i="35"/>
  <c r="I1733" i="35"/>
  <c r="J1733" i="35"/>
  <c r="K1733" i="35"/>
  <c r="O1733" i="35"/>
  <c r="P1733" i="35"/>
  <c r="D1734" i="35"/>
  <c r="E1734" i="35"/>
  <c r="I1734" i="35"/>
  <c r="J1734" i="35"/>
  <c r="K1734" i="35"/>
  <c r="O1734" i="35"/>
  <c r="P1734" i="35"/>
  <c r="D1735" i="35"/>
  <c r="E1735" i="35"/>
  <c r="I1735" i="35"/>
  <c r="J1735" i="35"/>
  <c r="K1735" i="35"/>
  <c r="O1735" i="35"/>
  <c r="P1735" i="35"/>
  <c r="D1736" i="35"/>
  <c r="E1736" i="35"/>
  <c r="I1736" i="35"/>
  <c r="J1736" i="35"/>
  <c r="K1736" i="35"/>
  <c r="O1736" i="35"/>
  <c r="P1736" i="35"/>
  <c r="D1737" i="35"/>
  <c r="E1737" i="35"/>
  <c r="I1737" i="35"/>
  <c r="J1737" i="35"/>
  <c r="K1737" i="35"/>
  <c r="O1737" i="35"/>
  <c r="P1737" i="35"/>
  <c r="D1738" i="35"/>
  <c r="E1738" i="35"/>
  <c r="I1738" i="35"/>
  <c r="J1738" i="35"/>
  <c r="K1738" i="35"/>
  <c r="O1738" i="35"/>
  <c r="P1738" i="35"/>
  <c r="D1739" i="35"/>
  <c r="E1739" i="35"/>
  <c r="I1739" i="35"/>
  <c r="J1739" i="35"/>
  <c r="K1739" i="35"/>
  <c r="O1739" i="35"/>
  <c r="P1739" i="35"/>
  <c r="D1740" i="35"/>
  <c r="E1740" i="35"/>
  <c r="I1740" i="35"/>
  <c r="J1740" i="35"/>
  <c r="K1740" i="35"/>
  <c r="O1740" i="35"/>
  <c r="P1740" i="35"/>
  <c r="D1741" i="35"/>
  <c r="E1741" i="35"/>
  <c r="I1741" i="35"/>
  <c r="J1741" i="35"/>
  <c r="K1741" i="35"/>
  <c r="O1741" i="35"/>
  <c r="P1741" i="35"/>
  <c r="D1742" i="35"/>
  <c r="E1742" i="35"/>
  <c r="I1742" i="35"/>
  <c r="J1742" i="35"/>
  <c r="K1742" i="35"/>
  <c r="O1742" i="35"/>
  <c r="P1742" i="35"/>
  <c r="D1743" i="35"/>
  <c r="E1743" i="35"/>
  <c r="I1743" i="35"/>
  <c r="J1743" i="35"/>
  <c r="K1743" i="35"/>
  <c r="O1743" i="35"/>
  <c r="P1743" i="35"/>
  <c r="D1744" i="35"/>
  <c r="E1744" i="35"/>
  <c r="I1744" i="35"/>
  <c r="J1744" i="35"/>
  <c r="K1744" i="35"/>
  <c r="O1744" i="35"/>
  <c r="P1744" i="35"/>
  <c r="D1745" i="35"/>
  <c r="E1745" i="35"/>
  <c r="I1745" i="35"/>
  <c r="J1745" i="35"/>
  <c r="K1745" i="35"/>
  <c r="O1745" i="35"/>
  <c r="P1745" i="35"/>
  <c r="D1746" i="35"/>
  <c r="E1746" i="35"/>
  <c r="I1746" i="35"/>
  <c r="J1746" i="35"/>
  <c r="K1746" i="35"/>
  <c r="O1746" i="35"/>
  <c r="P1746" i="35"/>
  <c r="D1747" i="35"/>
  <c r="E1747" i="35"/>
  <c r="I1747" i="35"/>
  <c r="J1747" i="35"/>
  <c r="K1747" i="35"/>
  <c r="O1747" i="35"/>
  <c r="P1747" i="35"/>
  <c r="D1748" i="35"/>
  <c r="E1748" i="35"/>
  <c r="I1748" i="35"/>
  <c r="J1748" i="35"/>
  <c r="K1748" i="35"/>
  <c r="O1748" i="35"/>
  <c r="P1748" i="35"/>
  <c r="D1749" i="35"/>
  <c r="E1749" i="35"/>
  <c r="I1749" i="35"/>
  <c r="J1749" i="35"/>
  <c r="K1749" i="35"/>
  <c r="O1749" i="35"/>
  <c r="P1749" i="35"/>
  <c r="D1750" i="35"/>
  <c r="E1750" i="35"/>
  <c r="I1750" i="35"/>
  <c r="J1750" i="35"/>
  <c r="K1750" i="35"/>
  <c r="O1750" i="35"/>
  <c r="P1750" i="35"/>
  <c r="D1751" i="35"/>
  <c r="E1751" i="35"/>
  <c r="I1751" i="35"/>
  <c r="J1751" i="35"/>
  <c r="K1751" i="35"/>
  <c r="O1751" i="35"/>
  <c r="P1751" i="35"/>
  <c r="D1752" i="35"/>
  <c r="E1752" i="35"/>
  <c r="I1752" i="35"/>
  <c r="J1752" i="35"/>
  <c r="K1752" i="35"/>
  <c r="O1752" i="35"/>
  <c r="P1752" i="35"/>
  <c r="D1753" i="35"/>
  <c r="E1753" i="35"/>
  <c r="I1753" i="35"/>
  <c r="J1753" i="35"/>
  <c r="K1753" i="35"/>
  <c r="O1753" i="35"/>
  <c r="P1753" i="35"/>
  <c r="D1754" i="35"/>
  <c r="E1754" i="35"/>
  <c r="I1754" i="35"/>
  <c r="J1754" i="35"/>
  <c r="K1754" i="35"/>
  <c r="O1754" i="35"/>
  <c r="P1754" i="35"/>
  <c r="D1755" i="35"/>
  <c r="E1755" i="35"/>
  <c r="I1755" i="35"/>
  <c r="J1755" i="35"/>
  <c r="K1755" i="35"/>
  <c r="O1755" i="35"/>
  <c r="P1755" i="35"/>
  <c r="D1756" i="35"/>
  <c r="E1756" i="35"/>
  <c r="I1756" i="35"/>
  <c r="J1756" i="35"/>
  <c r="K1756" i="35"/>
  <c r="O1756" i="35"/>
  <c r="P1756" i="35"/>
  <c r="D1757" i="35"/>
  <c r="E1757" i="35"/>
  <c r="I1757" i="35"/>
  <c r="J1757" i="35"/>
  <c r="K1757" i="35"/>
  <c r="O1757" i="35"/>
  <c r="P1757" i="35"/>
  <c r="D1758" i="35"/>
  <c r="E1758" i="35"/>
  <c r="I1758" i="35"/>
  <c r="J1758" i="35"/>
  <c r="K1758" i="35"/>
  <c r="O1758" i="35"/>
  <c r="P1758" i="35"/>
  <c r="D1759" i="35"/>
  <c r="E1759" i="35"/>
  <c r="I1759" i="35"/>
  <c r="J1759" i="35"/>
  <c r="K1759" i="35"/>
  <c r="O1759" i="35"/>
  <c r="P1759" i="35"/>
  <c r="D1760" i="35"/>
  <c r="E1760" i="35"/>
  <c r="I1760" i="35"/>
  <c r="J1760" i="35"/>
  <c r="K1760" i="35"/>
  <c r="O1760" i="35"/>
  <c r="P1760" i="35"/>
  <c r="D1761" i="35"/>
  <c r="E1761" i="35"/>
  <c r="I1761" i="35"/>
  <c r="J1761" i="35"/>
  <c r="K1761" i="35"/>
  <c r="O1761" i="35"/>
  <c r="P1761" i="35"/>
  <c r="D1762" i="35"/>
  <c r="E1762" i="35"/>
  <c r="I1762" i="35"/>
  <c r="J1762" i="35"/>
  <c r="K1762" i="35"/>
  <c r="O1762" i="35"/>
  <c r="P1762" i="35"/>
  <c r="D1763" i="35"/>
  <c r="E1763" i="35"/>
  <c r="I1763" i="35"/>
  <c r="J1763" i="35"/>
  <c r="K1763" i="35"/>
  <c r="O1763" i="35"/>
  <c r="P1763" i="35"/>
  <c r="D1764" i="35"/>
  <c r="E1764" i="35"/>
  <c r="I1764" i="35"/>
  <c r="J1764" i="35"/>
  <c r="K1764" i="35"/>
  <c r="O1764" i="35"/>
  <c r="P1764" i="35"/>
  <c r="D1765" i="35"/>
  <c r="E1765" i="35"/>
  <c r="I1765" i="35"/>
  <c r="J1765" i="35"/>
  <c r="K1765" i="35"/>
  <c r="O1765" i="35"/>
  <c r="P1765" i="35"/>
  <c r="D1766" i="35"/>
  <c r="E1766" i="35"/>
  <c r="I1766" i="35"/>
  <c r="J1766" i="35"/>
  <c r="K1766" i="35"/>
  <c r="O1766" i="35"/>
  <c r="P1766" i="35"/>
  <c r="D1767" i="35"/>
  <c r="E1767" i="35"/>
  <c r="I1767" i="35"/>
  <c r="J1767" i="35"/>
  <c r="K1767" i="35"/>
  <c r="O1767" i="35"/>
  <c r="P1767" i="35"/>
  <c r="D1768" i="35"/>
  <c r="E1768" i="35"/>
  <c r="I1768" i="35"/>
  <c r="J1768" i="35"/>
  <c r="K1768" i="35"/>
  <c r="O1768" i="35"/>
  <c r="P1768" i="35"/>
  <c r="D1769" i="35"/>
  <c r="E1769" i="35"/>
  <c r="I1769" i="35"/>
  <c r="J1769" i="35"/>
  <c r="K1769" i="35"/>
  <c r="O1769" i="35"/>
  <c r="P1769" i="35"/>
  <c r="D1770" i="35"/>
  <c r="E1770" i="35"/>
  <c r="I1770" i="35"/>
  <c r="J1770" i="35"/>
  <c r="K1770" i="35"/>
  <c r="O1770" i="35"/>
  <c r="P1770" i="35"/>
  <c r="D1771" i="35"/>
  <c r="E1771" i="35"/>
  <c r="I1771" i="35"/>
  <c r="J1771" i="35"/>
  <c r="K1771" i="35"/>
  <c r="O1771" i="35"/>
  <c r="P1771" i="35"/>
  <c r="D1772" i="35"/>
  <c r="E1772" i="35"/>
  <c r="I1772" i="35"/>
  <c r="J1772" i="35"/>
  <c r="K1772" i="35"/>
  <c r="O1772" i="35"/>
  <c r="P1772" i="35"/>
  <c r="D1773" i="35"/>
  <c r="E1773" i="35"/>
  <c r="I1773" i="35"/>
  <c r="J1773" i="35"/>
  <c r="K1773" i="35"/>
  <c r="O1773" i="35"/>
  <c r="P1773" i="35"/>
  <c r="D1774" i="35"/>
  <c r="E1774" i="35"/>
  <c r="I1774" i="35"/>
  <c r="J1774" i="35"/>
  <c r="K1774" i="35"/>
  <c r="O1774" i="35"/>
  <c r="P1774" i="35"/>
  <c r="D1775" i="35"/>
  <c r="E1775" i="35"/>
  <c r="I1775" i="35"/>
  <c r="J1775" i="35"/>
  <c r="K1775" i="35"/>
  <c r="O1775" i="35"/>
  <c r="P1775" i="35"/>
  <c r="D1776" i="35"/>
  <c r="E1776" i="35"/>
  <c r="I1776" i="35"/>
  <c r="J1776" i="35"/>
  <c r="K1776" i="35"/>
  <c r="O1776" i="35"/>
  <c r="P1776" i="35"/>
  <c r="D1777" i="35"/>
  <c r="E1777" i="35"/>
  <c r="I1777" i="35"/>
  <c r="J1777" i="35"/>
  <c r="K1777" i="35"/>
  <c r="O1777" i="35"/>
  <c r="P1777" i="35"/>
  <c r="D1778" i="35"/>
  <c r="E1778" i="35"/>
  <c r="I1778" i="35"/>
  <c r="J1778" i="35"/>
  <c r="K1778" i="35"/>
  <c r="O1778" i="35"/>
  <c r="P1778" i="35"/>
  <c r="D1779" i="35"/>
  <c r="E1779" i="35"/>
  <c r="I1779" i="35"/>
  <c r="J1779" i="35"/>
  <c r="K1779" i="35"/>
  <c r="O1779" i="35"/>
  <c r="P1779" i="35"/>
  <c r="D1780" i="35"/>
  <c r="E1780" i="35"/>
  <c r="I1780" i="35"/>
  <c r="J1780" i="35"/>
  <c r="K1780" i="35"/>
  <c r="O1780" i="35"/>
  <c r="P1780" i="35"/>
  <c r="D1781" i="35"/>
  <c r="E1781" i="35"/>
  <c r="I1781" i="35"/>
  <c r="J1781" i="35"/>
  <c r="K1781" i="35"/>
  <c r="O1781" i="35"/>
  <c r="P1781" i="35"/>
  <c r="D1782" i="35"/>
  <c r="E1782" i="35"/>
  <c r="I1782" i="35"/>
  <c r="J1782" i="35"/>
  <c r="K1782" i="35"/>
  <c r="O1782" i="35"/>
  <c r="P1782" i="35"/>
  <c r="D1783" i="35"/>
  <c r="E1783" i="35"/>
  <c r="I1783" i="35"/>
  <c r="J1783" i="35"/>
  <c r="K1783" i="35"/>
  <c r="O1783" i="35"/>
  <c r="P1783" i="35"/>
  <c r="D1784" i="35"/>
  <c r="E1784" i="35"/>
  <c r="I1784" i="35"/>
  <c r="J1784" i="35"/>
  <c r="K1784" i="35"/>
  <c r="O1784" i="35"/>
  <c r="P1784" i="35"/>
  <c r="D1785" i="35"/>
  <c r="E1785" i="35"/>
  <c r="I1785" i="35"/>
  <c r="J1785" i="35"/>
  <c r="K1785" i="35"/>
  <c r="O1785" i="35"/>
  <c r="P1785" i="35"/>
  <c r="D1786" i="35"/>
  <c r="E1786" i="35"/>
  <c r="I1786" i="35"/>
  <c r="J1786" i="35"/>
  <c r="K1786" i="35"/>
  <c r="O1786" i="35"/>
  <c r="P1786" i="35"/>
  <c r="D1787" i="35"/>
  <c r="E1787" i="35"/>
  <c r="I1787" i="35"/>
  <c r="J1787" i="35"/>
  <c r="K1787" i="35"/>
  <c r="O1787" i="35"/>
  <c r="P1787" i="35"/>
  <c r="D1788" i="35"/>
  <c r="E1788" i="35"/>
  <c r="I1788" i="35"/>
  <c r="J1788" i="35"/>
  <c r="K1788" i="35"/>
  <c r="O1788" i="35"/>
  <c r="P1788" i="35"/>
  <c r="D1789" i="35"/>
  <c r="E1789" i="35"/>
  <c r="I1789" i="35"/>
  <c r="J1789" i="35"/>
  <c r="K1789" i="35"/>
  <c r="O1789" i="35"/>
  <c r="P1789" i="35"/>
  <c r="D1790" i="35"/>
  <c r="E1790" i="35"/>
  <c r="I1790" i="35"/>
  <c r="J1790" i="35"/>
  <c r="K1790" i="35"/>
  <c r="O1790" i="35"/>
  <c r="P1790" i="35"/>
  <c r="D1791" i="35"/>
  <c r="E1791" i="35"/>
  <c r="I1791" i="35"/>
  <c r="J1791" i="35"/>
  <c r="K1791" i="35"/>
  <c r="O1791" i="35"/>
  <c r="P1791" i="35"/>
  <c r="D1792" i="35"/>
  <c r="E1792" i="35"/>
  <c r="I1792" i="35"/>
  <c r="J1792" i="35"/>
  <c r="K1792" i="35"/>
  <c r="O1792" i="35"/>
  <c r="P1792" i="35"/>
  <c r="D1793" i="35"/>
  <c r="E1793" i="35"/>
  <c r="I1793" i="35"/>
  <c r="J1793" i="35"/>
  <c r="K1793" i="35"/>
  <c r="O1793" i="35"/>
  <c r="P1793" i="35"/>
  <c r="D1794" i="35"/>
  <c r="E1794" i="35"/>
  <c r="I1794" i="35"/>
  <c r="J1794" i="35"/>
  <c r="K1794" i="35"/>
  <c r="O1794" i="35"/>
  <c r="P1794" i="35"/>
  <c r="D1795" i="35"/>
  <c r="E1795" i="35"/>
  <c r="I1795" i="35"/>
  <c r="J1795" i="35"/>
  <c r="K1795" i="35"/>
  <c r="O1795" i="35"/>
  <c r="P1795" i="35"/>
  <c r="D1796" i="35"/>
  <c r="E1796" i="35"/>
  <c r="I1796" i="35"/>
  <c r="J1796" i="35"/>
  <c r="K1796" i="35"/>
  <c r="O1796" i="35"/>
  <c r="P1796" i="35"/>
  <c r="D1797" i="35"/>
  <c r="E1797" i="35"/>
  <c r="I1797" i="35"/>
  <c r="J1797" i="35"/>
  <c r="K1797" i="35"/>
  <c r="O1797" i="35"/>
  <c r="P1797" i="35"/>
  <c r="D1798" i="35"/>
  <c r="E1798" i="35"/>
  <c r="I1798" i="35"/>
  <c r="J1798" i="35"/>
  <c r="K1798" i="35"/>
  <c r="O1798" i="35"/>
  <c r="P1798" i="35"/>
  <c r="D1799" i="35"/>
  <c r="E1799" i="35"/>
  <c r="I1799" i="35"/>
  <c r="J1799" i="35"/>
  <c r="K1799" i="35"/>
  <c r="O1799" i="35"/>
  <c r="P1799" i="35"/>
  <c r="D1800" i="35"/>
  <c r="E1800" i="35"/>
  <c r="I1800" i="35"/>
  <c r="J1800" i="35"/>
  <c r="K1800" i="35"/>
  <c r="O1800" i="35"/>
  <c r="P1800" i="35"/>
  <c r="D1801" i="35"/>
  <c r="E1801" i="35"/>
  <c r="I1801" i="35"/>
  <c r="J1801" i="35"/>
  <c r="K1801" i="35"/>
  <c r="O1801" i="35"/>
  <c r="P1801" i="35"/>
  <c r="D1802" i="35"/>
  <c r="E1802" i="35"/>
  <c r="I1802" i="35"/>
  <c r="J1802" i="35"/>
  <c r="K1802" i="35"/>
  <c r="O1802" i="35"/>
  <c r="P1802" i="35"/>
  <c r="D1803" i="35"/>
  <c r="E1803" i="35"/>
  <c r="I1803" i="35"/>
  <c r="J1803" i="35"/>
  <c r="K1803" i="35"/>
  <c r="O1803" i="35"/>
  <c r="P1803" i="35"/>
  <c r="D1804" i="35"/>
  <c r="E1804" i="35"/>
  <c r="I1804" i="35"/>
  <c r="J1804" i="35"/>
  <c r="K1804" i="35"/>
  <c r="O1804" i="35"/>
  <c r="P1804" i="35"/>
  <c r="D1805" i="35"/>
  <c r="E1805" i="35"/>
  <c r="I1805" i="35"/>
  <c r="J1805" i="35"/>
  <c r="K1805" i="35"/>
  <c r="O1805" i="35"/>
  <c r="P1805" i="35"/>
  <c r="D1806" i="35"/>
  <c r="E1806" i="35"/>
  <c r="I1806" i="35"/>
  <c r="J1806" i="35"/>
  <c r="K1806" i="35"/>
  <c r="O1806" i="35"/>
  <c r="P1806" i="35"/>
  <c r="D1807" i="35"/>
  <c r="E1807" i="35"/>
  <c r="I1807" i="35"/>
  <c r="J1807" i="35"/>
  <c r="K1807" i="35"/>
  <c r="O1807" i="35"/>
  <c r="P1807" i="35"/>
  <c r="D1808" i="35"/>
  <c r="E1808" i="35"/>
  <c r="I1808" i="35"/>
  <c r="J1808" i="35"/>
  <c r="K1808" i="35"/>
  <c r="O1808" i="35"/>
  <c r="P1808" i="35"/>
  <c r="D1809" i="35"/>
  <c r="E1809" i="35"/>
  <c r="I1809" i="35"/>
  <c r="J1809" i="35"/>
  <c r="K1809" i="35"/>
  <c r="O1809" i="35"/>
  <c r="P1809" i="35"/>
  <c r="D1810" i="35"/>
  <c r="E1810" i="35"/>
  <c r="I1810" i="35"/>
  <c r="J1810" i="35"/>
  <c r="K1810" i="35"/>
  <c r="O1810" i="35"/>
  <c r="P1810" i="35"/>
  <c r="D1811" i="35"/>
  <c r="E1811" i="35"/>
  <c r="I1811" i="35"/>
  <c r="J1811" i="35"/>
  <c r="K1811" i="35"/>
  <c r="O1811" i="35"/>
  <c r="P1811" i="35"/>
  <c r="D1812" i="35"/>
  <c r="E1812" i="35"/>
  <c r="I1812" i="35"/>
  <c r="J1812" i="35"/>
  <c r="K1812" i="35"/>
  <c r="O1812" i="35"/>
  <c r="P1812" i="35"/>
  <c r="D1813" i="35"/>
  <c r="E1813" i="35"/>
  <c r="I1813" i="35"/>
  <c r="J1813" i="35"/>
  <c r="K1813" i="35"/>
  <c r="O1813" i="35"/>
  <c r="P1813" i="35"/>
  <c r="D1814" i="35"/>
  <c r="E1814" i="35"/>
  <c r="I1814" i="35"/>
  <c r="J1814" i="35"/>
  <c r="K1814" i="35"/>
  <c r="O1814" i="35"/>
  <c r="P1814" i="35"/>
  <c r="D1815" i="35"/>
  <c r="E1815" i="35"/>
  <c r="I1815" i="35"/>
  <c r="J1815" i="35"/>
  <c r="K1815" i="35"/>
  <c r="O1815" i="35"/>
  <c r="P1815" i="35"/>
  <c r="D1816" i="35"/>
  <c r="E1816" i="35"/>
  <c r="I1816" i="35"/>
  <c r="J1816" i="35"/>
  <c r="K1816" i="35"/>
  <c r="O1816" i="35"/>
  <c r="P1816" i="35"/>
  <c r="D1817" i="35"/>
  <c r="E1817" i="35"/>
  <c r="I1817" i="35"/>
  <c r="J1817" i="35"/>
  <c r="K1817" i="35"/>
  <c r="O1817" i="35"/>
  <c r="P1817" i="35"/>
  <c r="D1818" i="35"/>
  <c r="E1818" i="35"/>
  <c r="I1818" i="35"/>
  <c r="J1818" i="35"/>
  <c r="K1818" i="35"/>
  <c r="O1818" i="35"/>
  <c r="P1818" i="35"/>
  <c r="D1819" i="35"/>
  <c r="E1819" i="35"/>
  <c r="I1819" i="35"/>
  <c r="J1819" i="35"/>
  <c r="K1819" i="35"/>
  <c r="O1819" i="35"/>
  <c r="P1819" i="35"/>
  <c r="D1820" i="35"/>
  <c r="E1820" i="35"/>
  <c r="I1820" i="35"/>
  <c r="J1820" i="35"/>
  <c r="K1820" i="35"/>
  <c r="O1820" i="35"/>
  <c r="P1820" i="35"/>
  <c r="D1821" i="35"/>
  <c r="E1821" i="35"/>
  <c r="I1821" i="35"/>
  <c r="J1821" i="35"/>
  <c r="K1821" i="35"/>
  <c r="O1821" i="35"/>
  <c r="P1821" i="35"/>
  <c r="D1822" i="35"/>
  <c r="E1822" i="35"/>
  <c r="I1822" i="35"/>
  <c r="J1822" i="35"/>
  <c r="K1822" i="35"/>
  <c r="O1822" i="35"/>
  <c r="P1822" i="35"/>
  <c r="D1823" i="35"/>
  <c r="E1823" i="35"/>
  <c r="I1823" i="35"/>
  <c r="J1823" i="35"/>
  <c r="K1823" i="35"/>
  <c r="O1823" i="35"/>
  <c r="P1823" i="35"/>
  <c r="D1824" i="35"/>
  <c r="E1824" i="35"/>
  <c r="I1824" i="35"/>
  <c r="J1824" i="35"/>
  <c r="K1824" i="35"/>
  <c r="O1824" i="35"/>
  <c r="P1824" i="35"/>
  <c r="D1825" i="35"/>
  <c r="E1825" i="35"/>
  <c r="I1825" i="35"/>
  <c r="J1825" i="35"/>
  <c r="K1825" i="35"/>
  <c r="O1825" i="35"/>
  <c r="P1825" i="35"/>
  <c r="D1826" i="35"/>
  <c r="E1826" i="35"/>
  <c r="I1826" i="35"/>
  <c r="J1826" i="35"/>
  <c r="K1826" i="35"/>
  <c r="O1826" i="35"/>
  <c r="P1826" i="35"/>
  <c r="D1827" i="35"/>
  <c r="E1827" i="35"/>
  <c r="I1827" i="35"/>
  <c r="J1827" i="35"/>
  <c r="K1827" i="35"/>
  <c r="O1827" i="35"/>
  <c r="P1827" i="35"/>
  <c r="D1828" i="35"/>
  <c r="E1828" i="35"/>
  <c r="I1828" i="35"/>
  <c r="J1828" i="35"/>
  <c r="K1828" i="35"/>
  <c r="O1828" i="35"/>
  <c r="P1828" i="35"/>
  <c r="D1829" i="35"/>
  <c r="E1829" i="35"/>
  <c r="I1829" i="35"/>
  <c r="J1829" i="35"/>
  <c r="K1829" i="35"/>
  <c r="O1829" i="35"/>
  <c r="P1829" i="35"/>
  <c r="D1830" i="35"/>
  <c r="E1830" i="35"/>
  <c r="I1830" i="35"/>
  <c r="J1830" i="35"/>
  <c r="K1830" i="35"/>
  <c r="O1830" i="35"/>
  <c r="P1830" i="35"/>
  <c r="D1831" i="35"/>
  <c r="E1831" i="35"/>
  <c r="I1831" i="35"/>
  <c r="J1831" i="35"/>
  <c r="K1831" i="35"/>
  <c r="O1831" i="35"/>
  <c r="P1831" i="35"/>
  <c r="D1832" i="35"/>
  <c r="E1832" i="35"/>
  <c r="I1832" i="35"/>
  <c r="J1832" i="35"/>
  <c r="K1832" i="35"/>
  <c r="O1832" i="35"/>
  <c r="P1832" i="35"/>
  <c r="D1833" i="35"/>
  <c r="E1833" i="35"/>
  <c r="I1833" i="35"/>
  <c r="J1833" i="35"/>
  <c r="K1833" i="35"/>
  <c r="O1833" i="35"/>
  <c r="P1833" i="35"/>
  <c r="D1834" i="35"/>
  <c r="E1834" i="35"/>
  <c r="I1834" i="35"/>
  <c r="J1834" i="35"/>
  <c r="K1834" i="35"/>
  <c r="O1834" i="35"/>
  <c r="P1834" i="35"/>
  <c r="D1835" i="35"/>
  <c r="E1835" i="35"/>
  <c r="I1835" i="35"/>
  <c r="J1835" i="35"/>
  <c r="K1835" i="35"/>
  <c r="O1835" i="35"/>
  <c r="P1835" i="35"/>
  <c r="D1836" i="35"/>
  <c r="E1836" i="35"/>
  <c r="I1836" i="35"/>
  <c r="J1836" i="35"/>
  <c r="K1836" i="35"/>
  <c r="O1836" i="35"/>
  <c r="P1836" i="35"/>
  <c r="D1837" i="35"/>
  <c r="E1837" i="35"/>
  <c r="I1837" i="35"/>
  <c r="J1837" i="35"/>
  <c r="K1837" i="35"/>
  <c r="O1837" i="35"/>
  <c r="P1837" i="35"/>
  <c r="D1838" i="35"/>
  <c r="E1838" i="35"/>
  <c r="I1838" i="35"/>
  <c r="J1838" i="35"/>
  <c r="K1838" i="35"/>
  <c r="O1838" i="35"/>
  <c r="P1838" i="35"/>
  <c r="D1839" i="35"/>
  <c r="E1839" i="35"/>
  <c r="I1839" i="35"/>
  <c r="J1839" i="35"/>
  <c r="K1839" i="35"/>
  <c r="O1839" i="35"/>
  <c r="P1839" i="35"/>
  <c r="D1840" i="35"/>
  <c r="E1840" i="35"/>
  <c r="I1840" i="35"/>
  <c r="J1840" i="35"/>
  <c r="K1840" i="35"/>
  <c r="O1840" i="35"/>
  <c r="P1840" i="35"/>
  <c r="D1841" i="35"/>
  <c r="E1841" i="35"/>
  <c r="I1841" i="35"/>
  <c r="J1841" i="35"/>
  <c r="K1841" i="35"/>
  <c r="O1841" i="35"/>
  <c r="P1841" i="35"/>
  <c r="D1842" i="35"/>
  <c r="E1842" i="35"/>
  <c r="I1842" i="35"/>
  <c r="J1842" i="35"/>
  <c r="K1842" i="35"/>
  <c r="O1842" i="35"/>
  <c r="P1842" i="35"/>
  <c r="D1843" i="35"/>
  <c r="E1843" i="35"/>
  <c r="I1843" i="35"/>
  <c r="J1843" i="35"/>
  <c r="K1843" i="35"/>
  <c r="O1843" i="35"/>
  <c r="P1843" i="35"/>
  <c r="D1844" i="35"/>
  <c r="E1844" i="35"/>
  <c r="I1844" i="35"/>
  <c r="J1844" i="35"/>
  <c r="K1844" i="35"/>
  <c r="O1844" i="35"/>
  <c r="P1844" i="35"/>
  <c r="D1845" i="35"/>
  <c r="E1845" i="35"/>
  <c r="I1845" i="35"/>
  <c r="J1845" i="35"/>
  <c r="K1845" i="35"/>
  <c r="O1845" i="35"/>
  <c r="P1845" i="35"/>
  <c r="D1846" i="35"/>
  <c r="E1846" i="35"/>
  <c r="I1846" i="35"/>
  <c r="J1846" i="35"/>
  <c r="K1846" i="35"/>
  <c r="O1846" i="35"/>
  <c r="P1846" i="35"/>
  <c r="D1847" i="35"/>
  <c r="E1847" i="35"/>
  <c r="I1847" i="35"/>
  <c r="J1847" i="35"/>
  <c r="K1847" i="35"/>
  <c r="O1847" i="35"/>
  <c r="P1847" i="35"/>
  <c r="D1848" i="35"/>
  <c r="E1848" i="35"/>
  <c r="I1848" i="35"/>
  <c r="J1848" i="35"/>
  <c r="K1848" i="35"/>
  <c r="O1848" i="35"/>
  <c r="P1848" i="35"/>
  <c r="D1849" i="35"/>
  <c r="E1849" i="35"/>
  <c r="I1849" i="35"/>
  <c r="J1849" i="35"/>
  <c r="K1849" i="35"/>
  <c r="O1849" i="35"/>
  <c r="P1849" i="35"/>
  <c r="D1850" i="35"/>
  <c r="E1850" i="35"/>
  <c r="I1850" i="35"/>
  <c r="J1850" i="35"/>
  <c r="K1850" i="35"/>
  <c r="O1850" i="35"/>
  <c r="P1850" i="35"/>
  <c r="D1851" i="35"/>
  <c r="E1851" i="35"/>
  <c r="I1851" i="35"/>
  <c r="J1851" i="35"/>
  <c r="K1851" i="35"/>
  <c r="O1851" i="35"/>
  <c r="P1851" i="35"/>
  <c r="D1852" i="35"/>
  <c r="E1852" i="35"/>
  <c r="I1852" i="35"/>
  <c r="J1852" i="35"/>
  <c r="K1852" i="35"/>
  <c r="O1852" i="35"/>
  <c r="P1852" i="35"/>
  <c r="D1853" i="35"/>
  <c r="E1853" i="35"/>
  <c r="I1853" i="35"/>
  <c r="J1853" i="35"/>
  <c r="K1853" i="35"/>
  <c r="O1853" i="35"/>
  <c r="P1853" i="35"/>
  <c r="D1854" i="35"/>
  <c r="E1854" i="35"/>
  <c r="I1854" i="35"/>
  <c r="J1854" i="35"/>
  <c r="K1854" i="35"/>
  <c r="O1854" i="35"/>
  <c r="P1854" i="35"/>
  <c r="D1855" i="35"/>
  <c r="E1855" i="35"/>
  <c r="I1855" i="35"/>
  <c r="J1855" i="35"/>
  <c r="K1855" i="35"/>
  <c r="O1855" i="35"/>
  <c r="P1855" i="35"/>
  <c r="D1856" i="35"/>
  <c r="E1856" i="35"/>
  <c r="I1856" i="35"/>
  <c r="J1856" i="35"/>
  <c r="K1856" i="35"/>
  <c r="O1856" i="35"/>
  <c r="P1856" i="35"/>
  <c r="D1857" i="35"/>
  <c r="E1857" i="35"/>
  <c r="I1857" i="35"/>
  <c r="J1857" i="35"/>
  <c r="K1857" i="35"/>
  <c r="O1857" i="35"/>
  <c r="P1857" i="35"/>
  <c r="D1858" i="35"/>
  <c r="E1858" i="35"/>
  <c r="I1858" i="35"/>
  <c r="J1858" i="35"/>
  <c r="K1858" i="35"/>
  <c r="O1858" i="35"/>
  <c r="P1858" i="35"/>
  <c r="D1859" i="35"/>
  <c r="E1859" i="35"/>
  <c r="I1859" i="35"/>
  <c r="J1859" i="35"/>
  <c r="K1859" i="35"/>
  <c r="O1859" i="35"/>
  <c r="P1859" i="35"/>
  <c r="D1860" i="35"/>
  <c r="E1860" i="35"/>
  <c r="I1860" i="35"/>
  <c r="J1860" i="35"/>
  <c r="K1860" i="35"/>
  <c r="O1860" i="35"/>
  <c r="P1860" i="35"/>
  <c r="D1861" i="35"/>
  <c r="E1861" i="35"/>
  <c r="I1861" i="35"/>
  <c r="J1861" i="35"/>
  <c r="K1861" i="35"/>
  <c r="O1861" i="35"/>
  <c r="P1861" i="35"/>
  <c r="D1862" i="35"/>
  <c r="E1862" i="35"/>
  <c r="I1862" i="35"/>
  <c r="J1862" i="35"/>
  <c r="K1862" i="35"/>
  <c r="O1862" i="35"/>
  <c r="P1862" i="35"/>
  <c r="D1863" i="35"/>
  <c r="E1863" i="35"/>
  <c r="I1863" i="35"/>
  <c r="J1863" i="35"/>
  <c r="K1863" i="35"/>
  <c r="O1863" i="35"/>
  <c r="P1863" i="35"/>
  <c r="D1864" i="35"/>
  <c r="E1864" i="35"/>
  <c r="I1864" i="35"/>
  <c r="J1864" i="35"/>
  <c r="K1864" i="35"/>
  <c r="O1864" i="35"/>
  <c r="P1864" i="35"/>
  <c r="D1865" i="35"/>
  <c r="E1865" i="35"/>
  <c r="I1865" i="35"/>
  <c r="J1865" i="35"/>
  <c r="K1865" i="35"/>
  <c r="O1865" i="35"/>
  <c r="P1865" i="35"/>
  <c r="D1866" i="35"/>
  <c r="E1866" i="35"/>
  <c r="I1866" i="35"/>
  <c r="J1866" i="35"/>
  <c r="K1866" i="35"/>
  <c r="O1866" i="35"/>
  <c r="P1866" i="35"/>
  <c r="D1867" i="35"/>
  <c r="E1867" i="35"/>
  <c r="I1867" i="35"/>
  <c r="J1867" i="35"/>
  <c r="K1867" i="35"/>
  <c r="O1867" i="35"/>
  <c r="P1867" i="35"/>
  <c r="D1868" i="35"/>
  <c r="E1868" i="35"/>
  <c r="I1868" i="35"/>
  <c r="J1868" i="35"/>
  <c r="K1868" i="35"/>
  <c r="O1868" i="35"/>
  <c r="P1868" i="35"/>
  <c r="D1869" i="35"/>
  <c r="E1869" i="35"/>
  <c r="I1869" i="35"/>
  <c r="J1869" i="35"/>
  <c r="K1869" i="35"/>
  <c r="O1869" i="35"/>
  <c r="P1869" i="35"/>
  <c r="D1870" i="35"/>
  <c r="E1870" i="35"/>
  <c r="I1870" i="35"/>
  <c r="J1870" i="35"/>
  <c r="K1870" i="35"/>
  <c r="O1870" i="35"/>
  <c r="P1870" i="35"/>
  <c r="D1871" i="35"/>
  <c r="E1871" i="35"/>
  <c r="I1871" i="35"/>
  <c r="J1871" i="35"/>
  <c r="K1871" i="35"/>
  <c r="O1871" i="35"/>
  <c r="P1871" i="35"/>
  <c r="D1872" i="35"/>
  <c r="E1872" i="35"/>
  <c r="I1872" i="35"/>
  <c r="J1872" i="35"/>
  <c r="K1872" i="35"/>
  <c r="O1872" i="35"/>
  <c r="P1872" i="35"/>
  <c r="D1873" i="35"/>
  <c r="E1873" i="35"/>
  <c r="I1873" i="35"/>
  <c r="J1873" i="35"/>
  <c r="K1873" i="35"/>
  <c r="O1873" i="35"/>
  <c r="P1873" i="35"/>
  <c r="D1874" i="35"/>
  <c r="E1874" i="35"/>
  <c r="I1874" i="35"/>
  <c r="J1874" i="35"/>
  <c r="K1874" i="35"/>
  <c r="O1874" i="35"/>
  <c r="P1874" i="35"/>
  <c r="D1875" i="35"/>
  <c r="E1875" i="35"/>
  <c r="I1875" i="35"/>
  <c r="J1875" i="35"/>
  <c r="K1875" i="35"/>
  <c r="O1875" i="35"/>
  <c r="P1875" i="35"/>
  <c r="D1876" i="35"/>
  <c r="E1876" i="35"/>
  <c r="I1876" i="35"/>
  <c r="J1876" i="35"/>
  <c r="K1876" i="35"/>
  <c r="O1876" i="35"/>
  <c r="P1876" i="35"/>
  <c r="D1877" i="35"/>
  <c r="E1877" i="35"/>
  <c r="I1877" i="35"/>
  <c r="J1877" i="35"/>
  <c r="K1877" i="35"/>
  <c r="O1877" i="35"/>
  <c r="P1877" i="35"/>
  <c r="D1878" i="35"/>
  <c r="E1878" i="35"/>
  <c r="I1878" i="35"/>
  <c r="J1878" i="35"/>
  <c r="K1878" i="35"/>
  <c r="O1878" i="35"/>
  <c r="P1878" i="35"/>
  <c r="D1879" i="35"/>
  <c r="E1879" i="35"/>
  <c r="I1879" i="35"/>
  <c r="J1879" i="35"/>
  <c r="K1879" i="35"/>
  <c r="O1879" i="35"/>
  <c r="P1879" i="35"/>
  <c r="D1880" i="35"/>
  <c r="E1880" i="35"/>
  <c r="I1880" i="35"/>
  <c r="J1880" i="35"/>
  <c r="K1880" i="35"/>
  <c r="O1880" i="35"/>
  <c r="P1880" i="35"/>
  <c r="D1881" i="35"/>
  <c r="E1881" i="35"/>
  <c r="I1881" i="35"/>
  <c r="J1881" i="35"/>
  <c r="K1881" i="35"/>
  <c r="O1881" i="35"/>
  <c r="P1881" i="35"/>
  <c r="D1882" i="35"/>
  <c r="E1882" i="35"/>
  <c r="I1882" i="35"/>
  <c r="J1882" i="35"/>
  <c r="K1882" i="35"/>
  <c r="O1882" i="35"/>
  <c r="P1882" i="35"/>
  <c r="D1883" i="35"/>
  <c r="E1883" i="35"/>
  <c r="I1883" i="35"/>
  <c r="J1883" i="35"/>
  <c r="K1883" i="35"/>
  <c r="O1883" i="35"/>
  <c r="P1883" i="35"/>
  <c r="D1884" i="35"/>
  <c r="E1884" i="35"/>
  <c r="I1884" i="35"/>
  <c r="J1884" i="35"/>
  <c r="K1884" i="35"/>
  <c r="O1884" i="35"/>
  <c r="P1884" i="35"/>
  <c r="D1885" i="35"/>
  <c r="E1885" i="35"/>
  <c r="I1885" i="35"/>
  <c r="J1885" i="35"/>
  <c r="K1885" i="35"/>
  <c r="O1885" i="35"/>
  <c r="P1885" i="35"/>
  <c r="D1886" i="35"/>
  <c r="E1886" i="35"/>
  <c r="I1886" i="35"/>
  <c r="J1886" i="35"/>
  <c r="K1886" i="35"/>
  <c r="O1886" i="35"/>
  <c r="P1886" i="35"/>
  <c r="D1887" i="35"/>
  <c r="E1887" i="35"/>
  <c r="I1887" i="35"/>
  <c r="J1887" i="35"/>
  <c r="K1887" i="35"/>
  <c r="O1887" i="35"/>
  <c r="P1887" i="35"/>
  <c r="D1888" i="35"/>
  <c r="E1888" i="35"/>
  <c r="I1888" i="35"/>
  <c r="J1888" i="35"/>
  <c r="K1888" i="35"/>
  <c r="O1888" i="35"/>
  <c r="P1888" i="35"/>
  <c r="D1889" i="35"/>
  <c r="E1889" i="35"/>
  <c r="I1889" i="35"/>
  <c r="J1889" i="35"/>
  <c r="K1889" i="35"/>
  <c r="O1889" i="35"/>
  <c r="P1889" i="35"/>
  <c r="D1890" i="35"/>
  <c r="E1890" i="35"/>
  <c r="I1890" i="35"/>
  <c r="J1890" i="35"/>
  <c r="K1890" i="35"/>
  <c r="O1890" i="35"/>
  <c r="P1890" i="35"/>
  <c r="D1891" i="35"/>
  <c r="E1891" i="35"/>
  <c r="I1891" i="35"/>
  <c r="J1891" i="35"/>
  <c r="K1891" i="35"/>
  <c r="O1891" i="35"/>
  <c r="P1891" i="35"/>
  <c r="D1892" i="35"/>
  <c r="E1892" i="35"/>
  <c r="I1892" i="35"/>
  <c r="J1892" i="35"/>
  <c r="K1892" i="35"/>
  <c r="O1892" i="35"/>
  <c r="P1892" i="35"/>
  <c r="D1893" i="35"/>
  <c r="E1893" i="35"/>
  <c r="I1893" i="35"/>
  <c r="J1893" i="35"/>
  <c r="K1893" i="35"/>
  <c r="O1893" i="35"/>
  <c r="P1893" i="35"/>
  <c r="D1894" i="35"/>
  <c r="E1894" i="35"/>
  <c r="I1894" i="35"/>
  <c r="J1894" i="35"/>
  <c r="K1894" i="35"/>
  <c r="O1894" i="35"/>
  <c r="P1894" i="35"/>
  <c r="D1895" i="35"/>
  <c r="E1895" i="35"/>
  <c r="I1895" i="35"/>
  <c r="J1895" i="35"/>
  <c r="K1895" i="35"/>
  <c r="O1895" i="35"/>
  <c r="P1895" i="35"/>
  <c r="D1896" i="35"/>
  <c r="E1896" i="35"/>
  <c r="I1896" i="35"/>
  <c r="J1896" i="35"/>
  <c r="K1896" i="35"/>
  <c r="O1896" i="35"/>
  <c r="P1896" i="35"/>
  <c r="D1897" i="35"/>
  <c r="E1897" i="35"/>
  <c r="I1897" i="35"/>
  <c r="J1897" i="35"/>
  <c r="K1897" i="35"/>
  <c r="O1897" i="35"/>
  <c r="P1897" i="35"/>
  <c r="D1898" i="35"/>
  <c r="E1898" i="35"/>
  <c r="I1898" i="35"/>
  <c r="J1898" i="35"/>
  <c r="K1898" i="35"/>
  <c r="O1898" i="35"/>
  <c r="P1898" i="35"/>
  <c r="D1899" i="35"/>
  <c r="E1899" i="35"/>
  <c r="I1899" i="35"/>
  <c r="J1899" i="35"/>
  <c r="K1899" i="35"/>
  <c r="O1899" i="35"/>
  <c r="P1899" i="35"/>
  <c r="D1900" i="35"/>
  <c r="E1900" i="35"/>
  <c r="I1900" i="35"/>
  <c r="J1900" i="35"/>
  <c r="K1900" i="35"/>
  <c r="O1900" i="35"/>
  <c r="P1900" i="35"/>
  <c r="D1901" i="35"/>
  <c r="E1901" i="35"/>
  <c r="I1901" i="35"/>
  <c r="J1901" i="35"/>
  <c r="K1901" i="35"/>
  <c r="O1901" i="35"/>
  <c r="P1901" i="35"/>
  <c r="D1902" i="35"/>
  <c r="E1902" i="35"/>
  <c r="I1902" i="35"/>
  <c r="J1902" i="35"/>
  <c r="K1902" i="35"/>
  <c r="O1902" i="35"/>
  <c r="P1902" i="35"/>
  <c r="D1903" i="35"/>
  <c r="E1903" i="35"/>
  <c r="I1903" i="35"/>
  <c r="J1903" i="35"/>
  <c r="K1903" i="35"/>
  <c r="O1903" i="35"/>
  <c r="P1903" i="35"/>
  <c r="D1904" i="35"/>
  <c r="E1904" i="35"/>
  <c r="I1904" i="35"/>
  <c r="J1904" i="35"/>
  <c r="K1904" i="35"/>
  <c r="O1904" i="35"/>
  <c r="P1904" i="35"/>
  <c r="D1905" i="35"/>
  <c r="E1905" i="35"/>
  <c r="I1905" i="35"/>
  <c r="J1905" i="35"/>
  <c r="K1905" i="35"/>
  <c r="O1905" i="35"/>
  <c r="P1905" i="35"/>
  <c r="D1906" i="35"/>
  <c r="E1906" i="35"/>
  <c r="I1906" i="35"/>
  <c r="J1906" i="35"/>
  <c r="K1906" i="35"/>
  <c r="O1906" i="35"/>
  <c r="P1906" i="35"/>
  <c r="D1907" i="35"/>
  <c r="E1907" i="35"/>
  <c r="I1907" i="35"/>
  <c r="J1907" i="35"/>
  <c r="K1907" i="35"/>
  <c r="O1907" i="35"/>
  <c r="P1907" i="35"/>
  <c r="D1908" i="35"/>
  <c r="E1908" i="35"/>
  <c r="I1908" i="35"/>
  <c r="J1908" i="35"/>
  <c r="K1908" i="35"/>
  <c r="O1908" i="35"/>
  <c r="P1908" i="35"/>
  <c r="D1909" i="35"/>
  <c r="E1909" i="35"/>
  <c r="I1909" i="35"/>
  <c r="J1909" i="35"/>
  <c r="K1909" i="35"/>
  <c r="O1909" i="35"/>
  <c r="P1909" i="35"/>
  <c r="D1910" i="35"/>
  <c r="E1910" i="35"/>
  <c r="I1910" i="35"/>
  <c r="J1910" i="35"/>
  <c r="K1910" i="35"/>
  <c r="O1910" i="35"/>
  <c r="P1910" i="35"/>
  <c r="D1911" i="35"/>
  <c r="E1911" i="35"/>
  <c r="I1911" i="35"/>
  <c r="J1911" i="35"/>
  <c r="K1911" i="35"/>
  <c r="O1911" i="35"/>
  <c r="P1911" i="35"/>
  <c r="D1912" i="35"/>
  <c r="E1912" i="35"/>
  <c r="I1912" i="35"/>
  <c r="J1912" i="35"/>
  <c r="K1912" i="35"/>
  <c r="O1912" i="35"/>
  <c r="P1912" i="35"/>
  <c r="D1913" i="35"/>
  <c r="E1913" i="35"/>
  <c r="I1913" i="35"/>
  <c r="J1913" i="35"/>
  <c r="K1913" i="35"/>
  <c r="O1913" i="35"/>
  <c r="P1913" i="35"/>
  <c r="D1914" i="35"/>
  <c r="E1914" i="35"/>
  <c r="I1914" i="35"/>
  <c r="J1914" i="35"/>
  <c r="K1914" i="35"/>
  <c r="O1914" i="35"/>
  <c r="P1914" i="35"/>
  <c r="D1915" i="35"/>
  <c r="E1915" i="35"/>
  <c r="I1915" i="35"/>
  <c r="J1915" i="35"/>
  <c r="K1915" i="35"/>
  <c r="O1915" i="35"/>
  <c r="P1915" i="35"/>
  <c r="D1916" i="35"/>
  <c r="E1916" i="35"/>
  <c r="I1916" i="35"/>
  <c r="J1916" i="35"/>
  <c r="K1916" i="35"/>
  <c r="O1916" i="35"/>
  <c r="P1916" i="35"/>
  <c r="D1917" i="35"/>
  <c r="E1917" i="35"/>
  <c r="I1917" i="35"/>
  <c r="J1917" i="35"/>
  <c r="K1917" i="35"/>
  <c r="O1917" i="35"/>
  <c r="P1917" i="35"/>
  <c r="D1918" i="35"/>
  <c r="E1918" i="35"/>
  <c r="I1918" i="35"/>
  <c r="J1918" i="35"/>
  <c r="K1918" i="35"/>
  <c r="O1918" i="35"/>
  <c r="P1918" i="35"/>
  <c r="D1919" i="35"/>
  <c r="E1919" i="35"/>
  <c r="I1919" i="35"/>
  <c r="J1919" i="35"/>
  <c r="K1919" i="35"/>
  <c r="O1919" i="35"/>
  <c r="P1919" i="35"/>
  <c r="D1920" i="35"/>
  <c r="E1920" i="35"/>
  <c r="I1920" i="35"/>
  <c r="J1920" i="35"/>
  <c r="K1920" i="35"/>
  <c r="O1920" i="35"/>
  <c r="P1920" i="35"/>
  <c r="D1921" i="35"/>
  <c r="E1921" i="35"/>
  <c r="I1921" i="35"/>
  <c r="J1921" i="35"/>
  <c r="K1921" i="35"/>
  <c r="O1921" i="35"/>
  <c r="P1921" i="35"/>
  <c r="D1922" i="35"/>
  <c r="E1922" i="35"/>
  <c r="I1922" i="35"/>
  <c r="J1922" i="35"/>
  <c r="K1922" i="35"/>
  <c r="O1922" i="35"/>
  <c r="P1922" i="35"/>
  <c r="D1923" i="35"/>
  <c r="E1923" i="35"/>
  <c r="I1923" i="35"/>
  <c r="J1923" i="35"/>
  <c r="K1923" i="35"/>
  <c r="O1923" i="35"/>
  <c r="P1923" i="35"/>
  <c r="D1924" i="35"/>
  <c r="E1924" i="35"/>
  <c r="I1924" i="35"/>
  <c r="J1924" i="35"/>
  <c r="K1924" i="35"/>
  <c r="O1924" i="35"/>
  <c r="P1924" i="35"/>
  <c r="D1925" i="35"/>
  <c r="E1925" i="35"/>
  <c r="I1925" i="35"/>
  <c r="J1925" i="35"/>
  <c r="K1925" i="35"/>
  <c r="O1925" i="35"/>
  <c r="P1925" i="35"/>
  <c r="D1926" i="35"/>
  <c r="E1926" i="35"/>
  <c r="I1926" i="35"/>
  <c r="J1926" i="35"/>
  <c r="K1926" i="35"/>
  <c r="O1926" i="35"/>
  <c r="P1926" i="35"/>
  <c r="D1927" i="35"/>
  <c r="E1927" i="35"/>
  <c r="I1927" i="35"/>
  <c r="J1927" i="35"/>
  <c r="K1927" i="35"/>
  <c r="O1927" i="35"/>
  <c r="P1927" i="35"/>
  <c r="D1928" i="35"/>
  <c r="E1928" i="35"/>
  <c r="I1928" i="35"/>
  <c r="J1928" i="35"/>
  <c r="K1928" i="35"/>
  <c r="O1928" i="35"/>
  <c r="P1928" i="35"/>
  <c r="D1929" i="35"/>
  <c r="E1929" i="35"/>
  <c r="I1929" i="35"/>
  <c r="J1929" i="35"/>
  <c r="K1929" i="35"/>
  <c r="O1929" i="35"/>
  <c r="P1929" i="35"/>
  <c r="D1930" i="35"/>
  <c r="E1930" i="35"/>
  <c r="I1930" i="35"/>
  <c r="J1930" i="35"/>
  <c r="K1930" i="35"/>
  <c r="O1930" i="35"/>
  <c r="P1930" i="35"/>
  <c r="D1931" i="35"/>
  <c r="E1931" i="35"/>
  <c r="I1931" i="35"/>
  <c r="J1931" i="35"/>
  <c r="K1931" i="35"/>
  <c r="O1931" i="35"/>
  <c r="P1931" i="35"/>
  <c r="D1932" i="35"/>
  <c r="E1932" i="35"/>
  <c r="I1932" i="35"/>
  <c r="J1932" i="35"/>
  <c r="K1932" i="35"/>
  <c r="O1932" i="35"/>
  <c r="P1932" i="35"/>
  <c r="D1933" i="35"/>
  <c r="E1933" i="35"/>
  <c r="I1933" i="35"/>
  <c r="J1933" i="35"/>
  <c r="K1933" i="35"/>
  <c r="O1933" i="35"/>
  <c r="P1933" i="35"/>
  <c r="D1934" i="35"/>
  <c r="E1934" i="35"/>
  <c r="I1934" i="35"/>
  <c r="J1934" i="35"/>
  <c r="K1934" i="35"/>
  <c r="O1934" i="35"/>
  <c r="P1934" i="35"/>
  <c r="D1935" i="35"/>
  <c r="E1935" i="35"/>
  <c r="I1935" i="35"/>
  <c r="J1935" i="35"/>
  <c r="K1935" i="35"/>
  <c r="O1935" i="35"/>
  <c r="P1935" i="35"/>
  <c r="D1936" i="35"/>
  <c r="E1936" i="35"/>
  <c r="I1936" i="35"/>
  <c r="J1936" i="35"/>
  <c r="K1936" i="35"/>
  <c r="O1936" i="35"/>
  <c r="P1936" i="35"/>
  <c r="D1937" i="35"/>
  <c r="E1937" i="35"/>
  <c r="I1937" i="35"/>
  <c r="J1937" i="35"/>
  <c r="K1937" i="35"/>
  <c r="O1937" i="35"/>
  <c r="P1937" i="35"/>
  <c r="D1938" i="35"/>
  <c r="E1938" i="35"/>
  <c r="I1938" i="35"/>
  <c r="J1938" i="35"/>
  <c r="K1938" i="35"/>
  <c r="O1938" i="35"/>
  <c r="P1938" i="35"/>
  <c r="D1939" i="35"/>
  <c r="E1939" i="35"/>
  <c r="I1939" i="35"/>
  <c r="J1939" i="35"/>
  <c r="K1939" i="35"/>
  <c r="O1939" i="35"/>
  <c r="P1939" i="35"/>
  <c r="D1940" i="35"/>
  <c r="E1940" i="35"/>
  <c r="I1940" i="35"/>
  <c r="J1940" i="35"/>
  <c r="K1940" i="35"/>
  <c r="O1940" i="35"/>
  <c r="P1940" i="35"/>
  <c r="D1941" i="35"/>
  <c r="E1941" i="35"/>
  <c r="I1941" i="35"/>
  <c r="J1941" i="35"/>
  <c r="K1941" i="35"/>
  <c r="O1941" i="35"/>
  <c r="P1941" i="35"/>
  <c r="D1942" i="35"/>
  <c r="E1942" i="35"/>
  <c r="I1942" i="35"/>
  <c r="J1942" i="35"/>
  <c r="K1942" i="35"/>
  <c r="O1942" i="35"/>
  <c r="P1942" i="35"/>
  <c r="D1943" i="35"/>
  <c r="E1943" i="35"/>
  <c r="I1943" i="35"/>
  <c r="J1943" i="35"/>
  <c r="K1943" i="35"/>
  <c r="O1943" i="35"/>
  <c r="P1943" i="35"/>
  <c r="D1944" i="35"/>
  <c r="E1944" i="35"/>
  <c r="I1944" i="35"/>
  <c r="J1944" i="35"/>
  <c r="K1944" i="35"/>
  <c r="O1944" i="35"/>
  <c r="P1944" i="35"/>
  <c r="D1945" i="35"/>
  <c r="E1945" i="35"/>
  <c r="I1945" i="35"/>
  <c r="J1945" i="35"/>
  <c r="K1945" i="35"/>
  <c r="O1945" i="35"/>
  <c r="P1945" i="35"/>
  <c r="D1946" i="35"/>
  <c r="E1946" i="35"/>
  <c r="I1946" i="35"/>
  <c r="J1946" i="35"/>
  <c r="K1946" i="35"/>
  <c r="O1946" i="35"/>
  <c r="P1946" i="35"/>
  <c r="D1947" i="35"/>
  <c r="E1947" i="35"/>
  <c r="I1947" i="35"/>
  <c r="J1947" i="35"/>
  <c r="K1947" i="35"/>
  <c r="O1947" i="35"/>
  <c r="P1947" i="35"/>
  <c r="D1948" i="35"/>
  <c r="E1948" i="35"/>
  <c r="I1948" i="35"/>
  <c r="J1948" i="35"/>
  <c r="K1948" i="35"/>
  <c r="O1948" i="35"/>
  <c r="P1948" i="35"/>
  <c r="D1949" i="35"/>
  <c r="E1949" i="35"/>
  <c r="I1949" i="35"/>
  <c r="J1949" i="35"/>
  <c r="K1949" i="35"/>
  <c r="O1949" i="35"/>
  <c r="P1949" i="35"/>
  <c r="D1950" i="35"/>
  <c r="E1950" i="35"/>
  <c r="I1950" i="35"/>
  <c r="J1950" i="35"/>
  <c r="K1950" i="35"/>
  <c r="O1950" i="35"/>
  <c r="P1950" i="35"/>
  <c r="D1951" i="35"/>
  <c r="E1951" i="35"/>
  <c r="I1951" i="35"/>
  <c r="J1951" i="35"/>
  <c r="K1951" i="35"/>
  <c r="O1951" i="35"/>
  <c r="P1951" i="35"/>
  <c r="D1952" i="35"/>
  <c r="E1952" i="35"/>
  <c r="I1952" i="35"/>
  <c r="J1952" i="35"/>
  <c r="K1952" i="35"/>
  <c r="O1952" i="35"/>
  <c r="P1952" i="35"/>
  <c r="D1953" i="35"/>
  <c r="E1953" i="35"/>
  <c r="I1953" i="35"/>
  <c r="J1953" i="35"/>
  <c r="K1953" i="35"/>
  <c r="O1953" i="35"/>
  <c r="P1953" i="35"/>
  <c r="D1954" i="35"/>
  <c r="E1954" i="35"/>
  <c r="I1954" i="35"/>
  <c r="J1954" i="35"/>
  <c r="K1954" i="35"/>
  <c r="O1954" i="35"/>
  <c r="P1954" i="35"/>
  <c r="D1955" i="35"/>
  <c r="E1955" i="35"/>
  <c r="I1955" i="35"/>
  <c r="J1955" i="35"/>
  <c r="K1955" i="35"/>
  <c r="O1955" i="35"/>
  <c r="P1955" i="35"/>
  <c r="D1956" i="35"/>
  <c r="E1956" i="35"/>
  <c r="I1956" i="35"/>
  <c r="J1956" i="35"/>
  <c r="K1956" i="35"/>
  <c r="O1956" i="35"/>
  <c r="P1956" i="35"/>
  <c r="D1957" i="35"/>
  <c r="E1957" i="35"/>
  <c r="I1957" i="35"/>
  <c r="J1957" i="35"/>
  <c r="K1957" i="35"/>
  <c r="O1957" i="35"/>
  <c r="P1957" i="35"/>
  <c r="D1958" i="35"/>
  <c r="E1958" i="35"/>
  <c r="I1958" i="35"/>
  <c r="J1958" i="35"/>
  <c r="K1958" i="35"/>
  <c r="O1958" i="35"/>
  <c r="P1958" i="35"/>
  <c r="D1959" i="35"/>
  <c r="E1959" i="35"/>
  <c r="I1959" i="35"/>
  <c r="J1959" i="35"/>
  <c r="K1959" i="35"/>
  <c r="O1959" i="35"/>
  <c r="P1959" i="35"/>
  <c r="D1960" i="35"/>
  <c r="E1960" i="35"/>
  <c r="I1960" i="35"/>
  <c r="J1960" i="35"/>
  <c r="K1960" i="35"/>
  <c r="O1960" i="35"/>
  <c r="P1960" i="35"/>
  <c r="D1961" i="35"/>
  <c r="E1961" i="35"/>
  <c r="I1961" i="35"/>
  <c r="J1961" i="35"/>
  <c r="K1961" i="35"/>
  <c r="O1961" i="35"/>
  <c r="P1961" i="35"/>
  <c r="D1962" i="35"/>
  <c r="E1962" i="35"/>
  <c r="I1962" i="35"/>
  <c r="J1962" i="35"/>
  <c r="K1962" i="35"/>
  <c r="O1962" i="35"/>
  <c r="P1962" i="35"/>
  <c r="D1963" i="35"/>
  <c r="E1963" i="35"/>
  <c r="I1963" i="35"/>
  <c r="J1963" i="35"/>
  <c r="K1963" i="35"/>
  <c r="O1963" i="35"/>
  <c r="P1963" i="35"/>
  <c r="D1964" i="35"/>
  <c r="E1964" i="35"/>
  <c r="I1964" i="35"/>
  <c r="J1964" i="35"/>
  <c r="K1964" i="35"/>
  <c r="O1964" i="35"/>
  <c r="P1964" i="35"/>
  <c r="D1965" i="35"/>
  <c r="E1965" i="35"/>
  <c r="I1965" i="35"/>
  <c r="J1965" i="35"/>
  <c r="K1965" i="35"/>
  <c r="O1965" i="35"/>
  <c r="P1965" i="35"/>
  <c r="D1966" i="35"/>
  <c r="E1966" i="35"/>
  <c r="I1966" i="35"/>
  <c r="J1966" i="35"/>
  <c r="K1966" i="35"/>
  <c r="O1966" i="35"/>
  <c r="P1966" i="35"/>
  <c r="D1967" i="35"/>
  <c r="E1967" i="35"/>
  <c r="I1967" i="35"/>
  <c r="J1967" i="35"/>
  <c r="K1967" i="35"/>
  <c r="O1967" i="35"/>
  <c r="P1967" i="35"/>
  <c r="D1968" i="35"/>
  <c r="E1968" i="35"/>
  <c r="I1968" i="35"/>
  <c r="J1968" i="35"/>
  <c r="K1968" i="35"/>
  <c r="O1968" i="35"/>
  <c r="P1968" i="35"/>
  <c r="D1969" i="35"/>
  <c r="E1969" i="35"/>
  <c r="I1969" i="35"/>
  <c r="J1969" i="35"/>
  <c r="K1969" i="35"/>
  <c r="O1969" i="35"/>
  <c r="P1969" i="35"/>
  <c r="D1970" i="35"/>
  <c r="E1970" i="35"/>
  <c r="I1970" i="35"/>
  <c r="J1970" i="35"/>
  <c r="K1970" i="35"/>
  <c r="O1970" i="35"/>
  <c r="P1970" i="35"/>
  <c r="D1971" i="35"/>
  <c r="E1971" i="35"/>
  <c r="I1971" i="35"/>
  <c r="J1971" i="35"/>
  <c r="K1971" i="35"/>
  <c r="O1971" i="35"/>
  <c r="P1971" i="35"/>
  <c r="D1972" i="35"/>
  <c r="E1972" i="35"/>
  <c r="I1972" i="35"/>
  <c r="J1972" i="35"/>
  <c r="K1972" i="35"/>
  <c r="O1972" i="35"/>
  <c r="P1972" i="35"/>
  <c r="D1973" i="35"/>
  <c r="E1973" i="35"/>
  <c r="I1973" i="35"/>
  <c r="J1973" i="35"/>
  <c r="K1973" i="35"/>
  <c r="O1973" i="35"/>
  <c r="P1973" i="35"/>
  <c r="D1974" i="35"/>
  <c r="E1974" i="35"/>
  <c r="I1974" i="35"/>
  <c r="J1974" i="35"/>
  <c r="K1974" i="35"/>
  <c r="O1974" i="35"/>
  <c r="P1974" i="35"/>
  <c r="D1975" i="35"/>
  <c r="E1975" i="35"/>
  <c r="I1975" i="35"/>
  <c r="J1975" i="35"/>
  <c r="K1975" i="35"/>
  <c r="O1975" i="35"/>
  <c r="P1975" i="35"/>
  <c r="D1976" i="35"/>
  <c r="E1976" i="35"/>
  <c r="I1976" i="35"/>
  <c r="J1976" i="35"/>
  <c r="K1976" i="35"/>
  <c r="O1976" i="35"/>
  <c r="P1976" i="35"/>
  <c r="D1977" i="35"/>
  <c r="E1977" i="35"/>
  <c r="I1977" i="35"/>
  <c r="J1977" i="35"/>
  <c r="K1977" i="35"/>
  <c r="O1977" i="35"/>
  <c r="P1977" i="35"/>
  <c r="D1978" i="35"/>
  <c r="E1978" i="35"/>
  <c r="I1978" i="35"/>
  <c r="J1978" i="35"/>
  <c r="K1978" i="35"/>
  <c r="O1978" i="35"/>
  <c r="P1978" i="35"/>
  <c r="D1979" i="35"/>
  <c r="E1979" i="35"/>
  <c r="I1979" i="35"/>
  <c r="J1979" i="35"/>
  <c r="K1979" i="35"/>
  <c r="O1979" i="35"/>
  <c r="P1979" i="35"/>
  <c r="D1980" i="35"/>
  <c r="E1980" i="35"/>
  <c r="I1980" i="35"/>
  <c r="J1980" i="35"/>
  <c r="K1980" i="35"/>
  <c r="O1980" i="35"/>
  <c r="P1980" i="35"/>
  <c r="D1981" i="35"/>
  <c r="E1981" i="35"/>
  <c r="I1981" i="35"/>
  <c r="J1981" i="35"/>
  <c r="K1981" i="35"/>
  <c r="O1981" i="35"/>
  <c r="P1981" i="35"/>
  <c r="D1982" i="35"/>
  <c r="E1982" i="35"/>
  <c r="I1982" i="35"/>
  <c r="J1982" i="35"/>
  <c r="K1982" i="35"/>
  <c r="O1982" i="35"/>
  <c r="P1982" i="35"/>
  <c r="D1983" i="35"/>
  <c r="E1983" i="35"/>
  <c r="I1983" i="35"/>
  <c r="J1983" i="35"/>
  <c r="K1983" i="35"/>
  <c r="O1983" i="35"/>
  <c r="P1983" i="35"/>
  <c r="D1984" i="35"/>
  <c r="E1984" i="35"/>
  <c r="I1984" i="35"/>
  <c r="J1984" i="35"/>
  <c r="K1984" i="35"/>
  <c r="O1984" i="35"/>
  <c r="P1984" i="35"/>
  <c r="D1985" i="35"/>
  <c r="E1985" i="35"/>
  <c r="I1985" i="35"/>
  <c r="J1985" i="35"/>
  <c r="K1985" i="35"/>
  <c r="O1985" i="35"/>
  <c r="P1985" i="35"/>
  <c r="D1986" i="35"/>
  <c r="E1986" i="35"/>
  <c r="I1986" i="35"/>
  <c r="J1986" i="35"/>
  <c r="K1986" i="35"/>
  <c r="O1986" i="35"/>
  <c r="P1986" i="35"/>
  <c r="D1987" i="35"/>
  <c r="E1987" i="35"/>
  <c r="I1987" i="35"/>
  <c r="J1987" i="35"/>
  <c r="K1987" i="35"/>
  <c r="O1987" i="35"/>
  <c r="P1987" i="35"/>
  <c r="D1988" i="35"/>
  <c r="E1988" i="35"/>
  <c r="I1988" i="35"/>
  <c r="J1988" i="35"/>
  <c r="K1988" i="35"/>
  <c r="O1988" i="35"/>
  <c r="P1988" i="35"/>
  <c r="D1989" i="35"/>
  <c r="E1989" i="35"/>
  <c r="I1989" i="35"/>
  <c r="J1989" i="35"/>
  <c r="K1989" i="35"/>
  <c r="O1989" i="35"/>
  <c r="P1989" i="35"/>
  <c r="D1990" i="35"/>
  <c r="E1990" i="35"/>
  <c r="I1990" i="35"/>
  <c r="J1990" i="35"/>
  <c r="K1990" i="35"/>
  <c r="O1990" i="35"/>
  <c r="P1990" i="35"/>
  <c r="D1991" i="35"/>
  <c r="E1991" i="35"/>
  <c r="I1991" i="35"/>
  <c r="J1991" i="35"/>
  <c r="K1991" i="35"/>
  <c r="O1991" i="35"/>
  <c r="P1991" i="35"/>
  <c r="D1992" i="35"/>
  <c r="E1992" i="35"/>
  <c r="I1992" i="35"/>
  <c r="J1992" i="35"/>
  <c r="K1992" i="35"/>
  <c r="O1992" i="35"/>
  <c r="P1992" i="35"/>
  <c r="D1993" i="35"/>
  <c r="E1993" i="35"/>
  <c r="I1993" i="35"/>
  <c r="J1993" i="35"/>
  <c r="K1993" i="35"/>
  <c r="O1993" i="35"/>
  <c r="P1993" i="35"/>
  <c r="D1994" i="35"/>
  <c r="E1994" i="35"/>
  <c r="I1994" i="35"/>
  <c r="J1994" i="35"/>
  <c r="K1994" i="35"/>
  <c r="O1994" i="35"/>
  <c r="P1994" i="35"/>
  <c r="D1995" i="35"/>
  <c r="E1995" i="35"/>
  <c r="I1995" i="35"/>
  <c r="J1995" i="35"/>
  <c r="K1995" i="35"/>
  <c r="O1995" i="35"/>
  <c r="P1995" i="35"/>
  <c r="D1996" i="35"/>
  <c r="E1996" i="35"/>
  <c r="I1996" i="35"/>
  <c r="J1996" i="35"/>
  <c r="K1996" i="35"/>
  <c r="O1996" i="35"/>
  <c r="P1996" i="35"/>
  <c r="D1997" i="35"/>
  <c r="E1997" i="35"/>
  <c r="I1997" i="35"/>
  <c r="J1997" i="35"/>
  <c r="K1997" i="35"/>
  <c r="O1997" i="35"/>
  <c r="P1997" i="35"/>
  <c r="D1998" i="35"/>
  <c r="E1998" i="35"/>
  <c r="I1998" i="35"/>
  <c r="J1998" i="35"/>
  <c r="K1998" i="35"/>
  <c r="O1998" i="35"/>
  <c r="P1998" i="35"/>
  <c r="D1999" i="35"/>
  <c r="E1999" i="35"/>
  <c r="I1999" i="35"/>
  <c r="J1999" i="35"/>
  <c r="K1999" i="35"/>
  <c r="O1999" i="35"/>
  <c r="P1999" i="35"/>
  <c r="D2000" i="35"/>
  <c r="E2000" i="35"/>
  <c r="I2000" i="35"/>
  <c r="J2000" i="35"/>
  <c r="K2000" i="35"/>
  <c r="O2000" i="35"/>
  <c r="P2000" i="35"/>
  <c r="D2001" i="35"/>
  <c r="E2001" i="35"/>
  <c r="I2001" i="35"/>
  <c r="J2001" i="35"/>
  <c r="K2001" i="35"/>
  <c r="O2001" i="35"/>
  <c r="P2001" i="35"/>
  <c r="D2002" i="35"/>
  <c r="E2002" i="35"/>
  <c r="I2002" i="35"/>
  <c r="J2002" i="35"/>
  <c r="K2002" i="35"/>
  <c r="O2002" i="35"/>
  <c r="P2002" i="35"/>
  <c r="D2003" i="35"/>
  <c r="E2003" i="35"/>
  <c r="I2003" i="35"/>
  <c r="J2003" i="35"/>
  <c r="K2003" i="35"/>
  <c r="O2003" i="35"/>
  <c r="P2003" i="35"/>
  <c r="D2004" i="35"/>
  <c r="E2004" i="35"/>
  <c r="I2004" i="35"/>
  <c r="J2004" i="35"/>
  <c r="K2004" i="35"/>
  <c r="O2004" i="35"/>
  <c r="P2004" i="35"/>
  <c r="D2005" i="35"/>
  <c r="E2005" i="35"/>
  <c r="I2005" i="35"/>
  <c r="J2005" i="35"/>
  <c r="K2005" i="35"/>
  <c r="O2005" i="35"/>
  <c r="P2005" i="35"/>
  <c r="D2006" i="35"/>
  <c r="E2006" i="35"/>
  <c r="I2006" i="35"/>
  <c r="J2006" i="35"/>
  <c r="K2006" i="35"/>
  <c r="O2006" i="35"/>
  <c r="P2006" i="35"/>
  <c r="D2007" i="35"/>
  <c r="E2007" i="35"/>
  <c r="I2007" i="35"/>
  <c r="J2007" i="35"/>
  <c r="K2007" i="35"/>
  <c r="O2007" i="35"/>
  <c r="P2007" i="35"/>
  <c r="D2008" i="35"/>
  <c r="E2008" i="35"/>
  <c r="I2008" i="35"/>
  <c r="J2008" i="35"/>
  <c r="K2008" i="35"/>
  <c r="O2008" i="35"/>
  <c r="P2008" i="35"/>
  <c r="D2009" i="35"/>
  <c r="E2009" i="35"/>
  <c r="I2009" i="35"/>
  <c r="J2009" i="35"/>
  <c r="K2009" i="35"/>
  <c r="O2009" i="35"/>
  <c r="P2009" i="35"/>
  <c r="D2010" i="35"/>
  <c r="E2010" i="35"/>
  <c r="I2010" i="35"/>
  <c r="J2010" i="35"/>
  <c r="K2010" i="35"/>
  <c r="O2010" i="35"/>
  <c r="P2010" i="35"/>
  <c r="D2011" i="35"/>
  <c r="E2011" i="35"/>
  <c r="I2011" i="35"/>
  <c r="J2011" i="35"/>
  <c r="K2011" i="35"/>
  <c r="O2011" i="35"/>
  <c r="P2011" i="35"/>
  <c r="D2012" i="35"/>
  <c r="E2012" i="35"/>
  <c r="I2012" i="35"/>
  <c r="J2012" i="35"/>
  <c r="K2012" i="35"/>
  <c r="O2012" i="35"/>
  <c r="P2012" i="35"/>
  <c r="D2013" i="35"/>
  <c r="E2013" i="35"/>
  <c r="I2013" i="35"/>
  <c r="J2013" i="35"/>
  <c r="K2013" i="35"/>
  <c r="O2013" i="35"/>
  <c r="P2013" i="35"/>
  <c r="D15" i="35"/>
  <c r="E15" i="35"/>
  <c r="I15" i="35"/>
  <c r="J15" i="35"/>
  <c r="K15" i="35"/>
  <c r="O15" i="35"/>
  <c r="P15" i="35"/>
  <c r="E14" i="35"/>
  <c r="I14" i="35"/>
  <c r="B14" i="35" s="1"/>
  <c r="J14" i="35"/>
  <c r="K14" i="35"/>
  <c r="O14" i="35"/>
  <c r="P14" i="35"/>
  <c r="D14" i="35"/>
  <c r="C11" i="35"/>
  <c r="B5" i="35"/>
  <c r="B6" i="35"/>
  <c r="B7" i="35"/>
  <c r="B8" i="35"/>
  <c r="B9" i="35"/>
  <c r="B4" i="35"/>
  <c r="F12" i="7"/>
  <c r="F21" i="35" s="1"/>
  <c r="G12" i="7"/>
  <c r="G21" i="35" s="1"/>
  <c r="L12" i="7"/>
  <c r="L21" i="35" s="1"/>
  <c r="F13" i="7"/>
  <c r="F22" i="35" s="1"/>
  <c r="G13" i="7"/>
  <c r="G22" i="35" s="1"/>
  <c r="L13" i="7"/>
  <c r="F14" i="7"/>
  <c r="F23" i="35" s="1"/>
  <c r="G14" i="7"/>
  <c r="G23" i="35" s="1"/>
  <c r="L14" i="7"/>
  <c r="F15" i="7"/>
  <c r="F24" i="35" s="1"/>
  <c r="G15" i="7"/>
  <c r="G24" i="35" s="1"/>
  <c r="L15" i="7"/>
  <c r="F16" i="7"/>
  <c r="F25" i="35" s="1"/>
  <c r="G16" i="7"/>
  <c r="G25" i="35" s="1"/>
  <c r="L16" i="7"/>
  <c r="F17" i="7"/>
  <c r="F26" i="35" s="1"/>
  <c r="G17" i="7"/>
  <c r="G26" i="35" s="1"/>
  <c r="L17" i="7"/>
  <c r="F18" i="7"/>
  <c r="F27" i="35" s="1"/>
  <c r="G18" i="7"/>
  <c r="G27" i="35" s="1"/>
  <c r="L18" i="7"/>
  <c r="F19" i="7"/>
  <c r="F28" i="35" s="1"/>
  <c r="G19" i="7"/>
  <c r="G28" i="35" s="1"/>
  <c r="L19" i="7"/>
  <c r="F20" i="7"/>
  <c r="F29" i="35" s="1"/>
  <c r="G20" i="7"/>
  <c r="G29" i="35" s="1"/>
  <c r="L20" i="7"/>
  <c r="L29" i="35" s="1"/>
  <c r="F21" i="7"/>
  <c r="F30" i="35" s="1"/>
  <c r="G21" i="7"/>
  <c r="G30" i="35" s="1"/>
  <c r="L21" i="7"/>
  <c r="F22" i="7"/>
  <c r="F31" i="35" s="1"/>
  <c r="G22" i="7"/>
  <c r="G31" i="35" s="1"/>
  <c r="L22" i="7"/>
  <c r="F23" i="7"/>
  <c r="F32" i="35" s="1"/>
  <c r="G23" i="7"/>
  <c r="G32" i="35" s="1"/>
  <c r="L23" i="7"/>
  <c r="F24" i="7"/>
  <c r="F33" i="35" s="1"/>
  <c r="G24" i="7"/>
  <c r="G33" i="35" s="1"/>
  <c r="L24" i="7"/>
  <c r="L33" i="35" s="1"/>
  <c r="F25" i="7"/>
  <c r="F34" i="35" s="1"/>
  <c r="G25" i="7"/>
  <c r="G34" i="35" s="1"/>
  <c r="L25" i="7"/>
  <c r="F26" i="7"/>
  <c r="F35" i="35" s="1"/>
  <c r="G26" i="7"/>
  <c r="G35" i="35" s="1"/>
  <c r="L26" i="7"/>
  <c r="F27" i="7"/>
  <c r="F36" i="35" s="1"/>
  <c r="G27" i="7"/>
  <c r="G36" i="35" s="1"/>
  <c r="L27" i="7"/>
  <c r="F28" i="7"/>
  <c r="F37" i="35" s="1"/>
  <c r="G28" i="7"/>
  <c r="G37" i="35" s="1"/>
  <c r="L28" i="7"/>
  <c r="F29" i="7"/>
  <c r="F38" i="35" s="1"/>
  <c r="G29" i="7"/>
  <c r="G38" i="35" s="1"/>
  <c r="L29" i="7"/>
  <c r="F30" i="7"/>
  <c r="F39" i="35" s="1"/>
  <c r="G30" i="7"/>
  <c r="G39" i="35" s="1"/>
  <c r="L30" i="7"/>
  <c r="F31" i="7"/>
  <c r="F40" i="35" s="1"/>
  <c r="G31" i="7"/>
  <c r="G40" i="35" s="1"/>
  <c r="L31" i="7"/>
  <c r="F32" i="7"/>
  <c r="F41" i="35" s="1"/>
  <c r="G32" i="7"/>
  <c r="G41" i="35" s="1"/>
  <c r="L32" i="7"/>
  <c r="L41" i="35" s="1"/>
  <c r="F33" i="7"/>
  <c r="F42" i="35" s="1"/>
  <c r="G33" i="7"/>
  <c r="G42" i="35" s="1"/>
  <c r="L33" i="7"/>
  <c r="F34" i="7"/>
  <c r="F43" i="35" s="1"/>
  <c r="G34" i="7"/>
  <c r="G43" i="35" s="1"/>
  <c r="L34" i="7"/>
  <c r="F35" i="7"/>
  <c r="F44" i="35" s="1"/>
  <c r="G35" i="7"/>
  <c r="G44" i="35" s="1"/>
  <c r="L35" i="7"/>
  <c r="F36" i="7"/>
  <c r="F45" i="35" s="1"/>
  <c r="G36" i="7"/>
  <c r="G45" i="35" s="1"/>
  <c r="L36" i="7"/>
  <c r="F37" i="7"/>
  <c r="F46" i="35" s="1"/>
  <c r="G37" i="7"/>
  <c r="G46" i="35" s="1"/>
  <c r="L37" i="7"/>
  <c r="F38" i="7"/>
  <c r="F47" i="35" s="1"/>
  <c r="G38" i="7"/>
  <c r="G47" i="35" s="1"/>
  <c r="L38" i="7"/>
  <c r="F39" i="7"/>
  <c r="F48" i="35" s="1"/>
  <c r="G39" i="7"/>
  <c r="G48" i="35" s="1"/>
  <c r="L39" i="7"/>
  <c r="F40" i="7"/>
  <c r="F49" i="35" s="1"/>
  <c r="G40" i="7"/>
  <c r="G49" i="35" s="1"/>
  <c r="L40" i="7"/>
  <c r="F41" i="7"/>
  <c r="F50" i="35" s="1"/>
  <c r="G41" i="7"/>
  <c r="G50" i="35" s="1"/>
  <c r="L41" i="7"/>
  <c r="F42" i="7"/>
  <c r="F51" i="35" s="1"/>
  <c r="G42" i="7"/>
  <c r="G51" i="35" s="1"/>
  <c r="L42" i="7"/>
  <c r="F43" i="7"/>
  <c r="F52" i="35" s="1"/>
  <c r="G43" i="7"/>
  <c r="G52" i="35" s="1"/>
  <c r="L43" i="7"/>
  <c r="F44" i="7"/>
  <c r="F53" i="35" s="1"/>
  <c r="G44" i="7"/>
  <c r="G53" i="35" s="1"/>
  <c r="L44" i="7"/>
  <c r="L53" i="35" s="1"/>
  <c r="F45" i="7"/>
  <c r="F54" i="35" s="1"/>
  <c r="G45" i="7"/>
  <c r="G54" i="35" s="1"/>
  <c r="L45" i="7"/>
  <c r="F46" i="7"/>
  <c r="F55" i="35" s="1"/>
  <c r="G46" i="7"/>
  <c r="G55" i="35" s="1"/>
  <c r="L46" i="7"/>
  <c r="L55" i="35" s="1"/>
  <c r="F47" i="7"/>
  <c r="F56" i="35" s="1"/>
  <c r="G47" i="7"/>
  <c r="G56" i="35" s="1"/>
  <c r="L47" i="7"/>
  <c r="F48" i="7"/>
  <c r="F57" i="35" s="1"/>
  <c r="G48" i="7"/>
  <c r="G57" i="35" s="1"/>
  <c r="L48" i="7"/>
  <c r="L57" i="35" s="1"/>
  <c r="F49" i="7"/>
  <c r="F58" i="35" s="1"/>
  <c r="G49" i="7"/>
  <c r="G58" i="35" s="1"/>
  <c r="L49" i="7"/>
  <c r="F50" i="7"/>
  <c r="F59" i="35" s="1"/>
  <c r="G50" i="7"/>
  <c r="G59" i="35" s="1"/>
  <c r="L50" i="7"/>
  <c r="L59" i="35" s="1"/>
  <c r="F51" i="7"/>
  <c r="F60" i="35" s="1"/>
  <c r="G51" i="7"/>
  <c r="G60" i="35" s="1"/>
  <c r="L51" i="7"/>
  <c r="F52" i="7"/>
  <c r="F61" i="35" s="1"/>
  <c r="G52" i="7"/>
  <c r="G61" i="35" s="1"/>
  <c r="L52" i="7"/>
  <c r="F53" i="7"/>
  <c r="F62" i="35" s="1"/>
  <c r="G53" i="7"/>
  <c r="G62" i="35" s="1"/>
  <c r="L53" i="7"/>
  <c r="F54" i="7"/>
  <c r="F63" i="35" s="1"/>
  <c r="G54" i="7"/>
  <c r="G63" i="35" s="1"/>
  <c r="L54" i="7"/>
  <c r="F55" i="7"/>
  <c r="F64" i="35" s="1"/>
  <c r="G55" i="7"/>
  <c r="G64" i="35" s="1"/>
  <c r="L55" i="7"/>
  <c r="F56" i="7"/>
  <c r="F65" i="35" s="1"/>
  <c r="G56" i="7"/>
  <c r="G65" i="35" s="1"/>
  <c r="L56" i="7"/>
  <c r="L65" i="35" s="1"/>
  <c r="F57" i="7"/>
  <c r="F66" i="35" s="1"/>
  <c r="G57" i="7"/>
  <c r="G66" i="35" s="1"/>
  <c r="L57" i="7"/>
  <c r="F58" i="7"/>
  <c r="F67" i="35" s="1"/>
  <c r="G58" i="7"/>
  <c r="G67" i="35" s="1"/>
  <c r="L58" i="7"/>
  <c r="L67" i="35" s="1"/>
  <c r="F59" i="7"/>
  <c r="F68" i="35" s="1"/>
  <c r="G59" i="7"/>
  <c r="G68" i="35" s="1"/>
  <c r="L59" i="7"/>
  <c r="F60" i="7"/>
  <c r="F69" i="35" s="1"/>
  <c r="G60" i="7"/>
  <c r="G69" i="35" s="1"/>
  <c r="L60" i="7"/>
  <c r="L69" i="35" s="1"/>
  <c r="F61" i="7"/>
  <c r="F70" i="35" s="1"/>
  <c r="G61" i="7"/>
  <c r="G70" i="35" s="1"/>
  <c r="L61" i="7"/>
  <c r="F62" i="7"/>
  <c r="F71" i="35" s="1"/>
  <c r="G62" i="7"/>
  <c r="G71" i="35" s="1"/>
  <c r="L62" i="7"/>
  <c r="F63" i="7"/>
  <c r="F72" i="35" s="1"/>
  <c r="G63" i="7"/>
  <c r="G72" i="35" s="1"/>
  <c r="L63" i="7"/>
  <c r="F64" i="7"/>
  <c r="F73" i="35" s="1"/>
  <c r="G64" i="7"/>
  <c r="G73" i="35" s="1"/>
  <c r="L64" i="7"/>
  <c r="F65" i="7"/>
  <c r="F74" i="35" s="1"/>
  <c r="G65" i="7"/>
  <c r="G74" i="35" s="1"/>
  <c r="L65" i="7"/>
  <c r="F66" i="7"/>
  <c r="F75" i="35" s="1"/>
  <c r="G66" i="7"/>
  <c r="G75" i="35" s="1"/>
  <c r="L66" i="7"/>
  <c r="L75" i="35" s="1"/>
  <c r="F67" i="7"/>
  <c r="F76" i="35" s="1"/>
  <c r="G67" i="7"/>
  <c r="G76" i="35" s="1"/>
  <c r="L67" i="7"/>
  <c r="F68" i="7"/>
  <c r="F77" i="35" s="1"/>
  <c r="G68" i="7"/>
  <c r="G77" i="35" s="1"/>
  <c r="L68" i="7"/>
  <c r="L77" i="35" s="1"/>
  <c r="F69" i="7"/>
  <c r="F78" i="35" s="1"/>
  <c r="G69" i="7"/>
  <c r="G78" i="35" s="1"/>
  <c r="L69" i="7"/>
  <c r="F70" i="7"/>
  <c r="F79" i="35" s="1"/>
  <c r="G70" i="7"/>
  <c r="G79" i="35" s="1"/>
  <c r="L70" i="7"/>
  <c r="L79" i="35" s="1"/>
  <c r="F71" i="7"/>
  <c r="F80" i="35" s="1"/>
  <c r="G71" i="7"/>
  <c r="G80" i="35" s="1"/>
  <c r="L71" i="7"/>
  <c r="F72" i="7"/>
  <c r="F81" i="35" s="1"/>
  <c r="G72" i="7"/>
  <c r="G81" i="35" s="1"/>
  <c r="L72" i="7"/>
  <c r="L81" i="35" s="1"/>
  <c r="F73" i="7"/>
  <c r="F82" i="35" s="1"/>
  <c r="G73" i="7"/>
  <c r="G82" i="35" s="1"/>
  <c r="L73" i="7"/>
  <c r="F74" i="7"/>
  <c r="F83" i="35" s="1"/>
  <c r="G74" i="7"/>
  <c r="G83" i="35" s="1"/>
  <c r="L74" i="7"/>
  <c r="F75" i="7"/>
  <c r="F84" i="35" s="1"/>
  <c r="G75" i="7"/>
  <c r="G84" i="35" s="1"/>
  <c r="L75" i="7"/>
  <c r="F76" i="7"/>
  <c r="F85" i="35" s="1"/>
  <c r="G76" i="7"/>
  <c r="G85" i="35" s="1"/>
  <c r="L76" i="7"/>
  <c r="L85" i="35" s="1"/>
  <c r="F77" i="7"/>
  <c r="F86" i="35" s="1"/>
  <c r="G77" i="7"/>
  <c r="G86" i="35" s="1"/>
  <c r="L77" i="7"/>
  <c r="F78" i="7"/>
  <c r="F87" i="35" s="1"/>
  <c r="G78" i="7"/>
  <c r="G87" i="35" s="1"/>
  <c r="L78" i="7"/>
  <c r="L87" i="35" s="1"/>
  <c r="F79" i="7"/>
  <c r="F88" i="35" s="1"/>
  <c r="G79" i="7"/>
  <c r="G88" i="35" s="1"/>
  <c r="L79" i="7"/>
  <c r="F80" i="7"/>
  <c r="F89" i="35" s="1"/>
  <c r="G80" i="7"/>
  <c r="G89" i="35" s="1"/>
  <c r="L80" i="7"/>
  <c r="L89" i="35" s="1"/>
  <c r="F81" i="7"/>
  <c r="F90" i="35" s="1"/>
  <c r="G81" i="7"/>
  <c r="G90" i="35" s="1"/>
  <c r="L81" i="7"/>
  <c r="F82" i="7"/>
  <c r="F91" i="35" s="1"/>
  <c r="G82" i="7"/>
  <c r="G91" i="35" s="1"/>
  <c r="L82" i="7"/>
  <c r="L91" i="35" s="1"/>
  <c r="F83" i="7"/>
  <c r="F92" i="35" s="1"/>
  <c r="G83" i="7"/>
  <c r="G92" i="35" s="1"/>
  <c r="L83" i="7"/>
  <c r="F84" i="7"/>
  <c r="F93" i="35" s="1"/>
  <c r="G84" i="7"/>
  <c r="G93" i="35" s="1"/>
  <c r="L84" i="7"/>
  <c r="L93" i="35" s="1"/>
  <c r="F85" i="7"/>
  <c r="F94" i="35" s="1"/>
  <c r="G85" i="7"/>
  <c r="G94" i="35" s="1"/>
  <c r="L85" i="7"/>
  <c r="F86" i="7"/>
  <c r="F95" i="35" s="1"/>
  <c r="G86" i="7"/>
  <c r="G95" i="35" s="1"/>
  <c r="L86" i="7"/>
  <c r="F87" i="7"/>
  <c r="F96" i="35" s="1"/>
  <c r="G87" i="7"/>
  <c r="G96" i="35" s="1"/>
  <c r="L87" i="7"/>
  <c r="F88" i="7"/>
  <c r="F97" i="35" s="1"/>
  <c r="G88" i="7"/>
  <c r="G97" i="35" s="1"/>
  <c r="L88" i="7"/>
  <c r="L97" i="35" s="1"/>
  <c r="F89" i="7"/>
  <c r="F98" i="35" s="1"/>
  <c r="G89" i="7"/>
  <c r="G98" i="35" s="1"/>
  <c r="L89" i="7"/>
  <c r="F90" i="7"/>
  <c r="F99" i="35" s="1"/>
  <c r="G90" i="7"/>
  <c r="G99" i="35" s="1"/>
  <c r="L90" i="7"/>
  <c r="L99" i="35" s="1"/>
  <c r="F91" i="7"/>
  <c r="F100" i="35" s="1"/>
  <c r="G91" i="7"/>
  <c r="G100" i="35" s="1"/>
  <c r="L91" i="7"/>
  <c r="F92" i="7"/>
  <c r="F101" i="35" s="1"/>
  <c r="G92" i="7"/>
  <c r="G101" i="35" s="1"/>
  <c r="L92" i="7"/>
  <c r="L101" i="35" s="1"/>
  <c r="F93" i="7"/>
  <c r="F102" i="35" s="1"/>
  <c r="G93" i="7"/>
  <c r="G102" i="35" s="1"/>
  <c r="L93" i="7"/>
  <c r="F94" i="7"/>
  <c r="F103" i="35" s="1"/>
  <c r="G94" i="7"/>
  <c r="G103" i="35" s="1"/>
  <c r="L94" i="7"/>
  <c r="F95" i="7"/>
  <c r="F104" i="35" s="1"/>
  <c r="G95" i="7"/>
  <c r="G104" i="35" s="1"/>
  <c r="L95" i="7"/>
  <c r="F96" i="7"/>
  <c r="F105" i="35" s="1"/>
  <c r="G96" i="7"/>
  <c r="G105" i="35" s="1"/>
  <c r="L96" i="7"/>
  <c r="F97" i="7"/>
  <c r="F106" i="35" s="1"/>
  <c r="G97" i="7"/>
  <c r="G106" i="35" s="1"/>
  <c r="L97" i="7"/>
  <c r="F98" i="7"/>
  <c r="F107" i="35" s="1"/>
  <c r="G98" i="7"/>
  <c r="G107" i="35" s="1"/>
  <c r="L98" i="7"/>
  <c r="F99" i="7"/>
  <c r="F108" i="35" s="1"/>
  <c r="G99" i="7"/>
  <c r="G108" i="35" s="1"/>
  <c r="L99" i="7"/>
  <c r="F100" i="7"/>
  <c r="F109" i="35" s="1"/>
  <c r="G100" i="7"/>
  <c r="G109" i="35" s="1"/>
  <c r="L100" i="7"/>
  <c r="F101" i="7"/>
  <c r="F110" i="35" s="1"/>
  <c r="G101" i="7"/>
  <c r="G110" i="35" s="1"/>
  <c r="L101" i="7"/>
  <c r="F102" i="7"/>
  <c r="F111" i="35" s="1"/>
  <c r="G102" i="7"/>
  <c r="G111" i="35" s="1"/>
  <c r="L102" i="7"/>
  <c r="L111" i="35" s="1"/>
  <c r="F103" i="7"/>
  <c r="F112" i="35" s="1"/>
  <c r="G103" i="7"/>
  <c r="G112" i="35" s="1"/>
  <c r="L103" i="7"/>
  <c r="F104" i="7"/>
  <c r="F113" i="35" s="1"/>
  <c r="G104" i="7"/>
  <c r="G113" i="35" s="1"/>
  <c r="L104" i="7"/>
  <c r="L113" i="35" s="1"/>
  <c r="F105" i="7"/>
  <c r="F114" i="35" s="1"/>
  <c r="G105" i="7"/>
  <c r="G114" i="35" s="1"/>
  <c r="L105" i="7"/>
  <c r="F106" i="7"/>
  <c r="F115" i="35" s="1"/>
  <c r="G106" i="7"/>
  <c r="G115" i="35" s="1"/>
  <c r="L106" i="7"/>
  <c r="F107" i="7"/>
  <c r="F116" i="35" s="1"/>
  <c r="G107" i="7"/>
  <c r="G116" i="35" s="1"/>
  <c r="L107" i="7"/>
  <c r="F108" i="7"/>
  <c r="F117" i="35" s="1"/>
  <c r="G108" i="7"/>
  <c r="G117" i="35" s="1"/>
  <c r="L108" i="7"/>
  <c r="F109" i="7"/>
  <c r="F118" i="35" s="1"/>
  <c r="G109" i="7"/>
  <c r="G118" i="35" s="1"/>
  <c r="L109" i="7"/>
  <c r="F110" i="7"/>
  <c r="F119" i="35" s="1"/>
  <c r="G110" i="7"/>
  <c r="G119" i="35" s="1"/>
  <c r="L110" i="7"/>
  <c r="L119" i="35" s="1"/>
  <c r="F111" i="7"/>
  <c r="F120" i="35" s="1"/>
  <c r="G111" i="7"/>
  <c r="G120" i="35" s="1"/>
  <c r="L111" i="7"/>
  <c r="F112" i="7"/>
  <c r="F121" i="35" s="1"/>
  <c r="G112" i="7"/>
  <c r="G121" i="35" s="1"/>
  <c r="L112" i="7"/>
  <c r="L121" i="35" s="1"/>
  <c r="F113" i="7"/>
  <c r="F122" i="35" s="1"/>
  <c r="G113" i="7"/>
  <c r="G122" i="35" s="1"/>
  <c r="L113" i="7"/>
  <c r="F114" i="7"/>
  <c r="F123" i="35" s="1"/>
  <c r="G114" i="7"/>
  <c r="G123" i="35" s="1"/>
  <c r="L114" i="7"/>
  <c r="L123" i="35" s="1"/>
  <c r="F115" i="7"/>
  <c r="F124" i="35" s="1"/>
  <c r="G115" i="7"/>
  <c r="G124" i="35" s="1"/>
  <c r="L115" i="7"/>
  <c r="F116" i="7"/>
  <c r="F125" i="35" s="1"/>
  <c r="G116" i="7"/>
  <c r="G125" i="35" s="1"/>
  <c r="L116" i="7"/>
  <c r="L125" i="35" s="1"/>
  <c r="F117" i="7"/>
  <c r="F126" i="35" s="1"/>
  <c r="G117" i="7"/>
  <c r="G126" i="35" s="1"/>
  <c r="L117" i="7"/>
  <c r="F118" i="7"/>
  <c r="F127" i="35" s="1"/>
  <c r="G118" i="7"/>
  <c r="G127" i="35" s="1"/>
  <c r="L118" i="7"/>
  <c r="F119" i="7"/>
  <c r="F128" i="35" s="1"/>
  <c r="G119" i="7"/>
  <c r="G128" i="35" s="1"/>
  <c r="L119" i="7"/>
  <c r="F120" i="7"/>
  <c r="F129" i="35" s="1"/>
  <c r="G120" i="7"/>
  <c r="G129" i="35" s="1"/>
  <c r="L120" i="7"/>
  <c r="F121" i="7"/>
  <c r="F130" i="35" s="1"/>
  <c r="G121" i="7"/>
  <c r="G130" i="35" s="1"/>
  <c r="L121" i="7"/>
  <c r="F122" i="7"/>
  <c r="F131" i="35" s="1"/>
  <c r="G122" i="7"/>
  <c r="G131" i="35" s="1"/>
  <c r="L122" i="7"/>
  <c r="L131" i="35" s="1"/>
  <c r="F123" i="7"/>
  <c r="F132" i="35" s="1"/>
  <c r="G123" i="7"/>
  <c r="G132" i="35" s="1"/>
  <c r="L123" i="7"/>
  <c r="F124" i="7"/>
  <c r="F133" i="35" s="1"/>
  <c r="G124" i="7"/>
  <c r="G133" i="35" s="1"/>
  <c r="L124" i="7"/>
  <c r="L133" i="35" s="1"/>
  <c r="F125" i="7"/>
  <c r="F134" i="35" s="1"/>
  <c r="G125" i="7"/>
  <c r="G134" i="35" s="1"/>
  <c r="L125" i="7"/>
  <c r="F126" i="7"/>
  <c r="F135" i="35" s="1"/>
  <c r="G126" i="7"/>
  <c r="G135" i="35" s="1"/>
  <c r="L126" i="7"/>
  <c r="F127" i="7"/>
  <c r="F136" i="35" s="1"/>
  <c r="G127" i="7"/>
  <c r="G136" i="35" s="1"/>
  <c r="L127" i="7"/>
  <c r="F128" i="7"/>
  <c r="F137" i="35" s="1"/>
  <c r="G128" i="7"/>
  <c r="G137" i="35" s="1"/>
  <c r="L128" i="7"/>
  <c r="F129" i="7"/>
  <c r="F138" i="35" s="1"/>
  <c r="G129" i="7"/>
  <c r="G138" i="35" s="1"/>
  <c r="L129" i="7"/>
  <c r="F130" i="7"/>
  <c r="F139" i="35" s="1"/>
  <c r="G130" i="7"/>
  <c r="G139" i="35" s="1"/>
  <c r="L130" i="7"/>
  <c r="F131" i="7"/>
  <c r="F140" i="35" s="1"/>
  <c r="G131" i="7"/>
  <c r="G140" i="35" s="1"/>
  <c r="L131" i="7"/>
  <c r="F132" i="7"/>
  <c r="F141" i="35" s="1"/>
  <c r="G132" i="7"/>
  <c r="G141" i="35" s="1"/>
  <c r="L132" i="7"/>
  <c r="F133" i="7"/>
  <c r="F142" i="35" s="1"/>
  <c r="G133" i="7"/>
  <c r="G142" i="35" s="1"/>
  <c r="L133" i="7"/>
  <c r="F134" i="7"/>
  <c r="F143" i="35" s="1"/>
  <c r="G134" i="7"/>
  <c r="G143" i="35" s="1"/>
  <c r="L134" i="7"/>
  <c r="F135" i="7"/>
  <c r="F144" i="35" s="1"/>
  <c r="G135" i="7"/>
  <c r="G144" i="35" s="1"/>
  <c r="L135" i="7"/>
  <c r="F136" i="7"/>
  <c r="F145" i="35" s="1"/>
  <c r="G136" i="7"/>
  <c r="G145" i="35" s="1"/>
  <c r="L136" i="7"/>
  <c r="L145" i="35" s="1"/>
  <c r="F137" i="7"/>
  <c r="F146" i="35" s="1"/>
  <c r="G137" i="7"/>
  <c r="G146" i="35" s="1"/>
  <c r="L137" i="7"/>
  <c r="F138" i="7"/>
  <c r="F147" i="35" s="1"/>
  <c r="G138" i="7"/>
  <c r="G147" i="35" s="1"/>
  <c r="L138" i="7"/>
  <c r="F139" i="7"/>
  <c r="F148" i="35" s="1"/>
  <c r="G139" i="7"/>
  <c r="G148" i="35" s="1"/>
  <c r="L139" i="7"/>
  <c r="L148" i="35" s="1"/>
  <c r="F140" i="7"/>
  <c r="F149" i="35" s="1"/>
  <c r="G140" i="7"/>
  <c r="G149" i="35" s="1"/>
  <c r="L140" i="7"/>
  <c r="F141" i="7"/>
  <c r="F150" i="35" s="1"/>
  <c r="G141" i="7"/>
  <c r="G150" i="35" s="1"/>
  <c r="L141" i="7"/>
  <c r="F142" i="7"/>
  <c r="F151" i="35" s="1"/>
  <c r="G142" i="7"/>
  <c r="G151" i="35" s="1"/>
  <c r="L142" i="7"/>
  <c r="F143" i="7"/>
  <c r="F152" i="35" s="1"/>
  <c r="G143" i="7"/>
  <c r="G152" i="35" s="1"/>
  <c r="L143" i="7"/>
  <c r="F144" i="7"/>
  <c r="F153" i="35" s="1"/>
  <c r="G144" i="7"/>
  <c r="G153" i="35" s="1"/>
  <c r="L144" i="7"/>
  <c r="F145" i="7"/>
  <c r="F154" i="35" s="1"/>
  <c r="G145" i="7"/>
  <c r="G154" i="35" s="1"/>
  <c r="L145" i="7"/>
  <c r="F146" i="7"/>
  <c r="F155" i="35" s="1"/>
  <c r="G146" i="7"/>
  <c r="G155" i="35" s="1"/>
  <c r="L146" i="7"/>
  <c r="F147" i="7"/>
  <c r="F156" i="35" s="1"/>
  <c r="G147" i="7"/>
  <c r="G156" i="35" s="1"/>
  <c r="L147" i="7"/>
  <c r="F148" i="7"/>
  <c r="F157" i="35" s="1"/>
  <c r="G148" i="7"/>
  <c r="G157" i="35" s="1"/>
  <c r="L148" i="7"/>
  <c r="F149" i="7"/>
  <c r="F158" i="35" s="1"/>
  <c r="G149" i="7"/>
  <c r="G158" i="35" s="1"/>
  <c r="L149" i="7"/>
  <c r="F150" i="7"/>
  <c r="F159" i="35" s="1"/>
  <c r="G150" i="7"/>
  <c r="G159" i="35" s="1"/>
  <c r="L150" i="7"/>
  <c r="F151" i="7"/>
  <c r="F160" i="35" s="1"/>
  <c r="G151" i="7"/>
  <c r="G160" i="35" s="1"/>
  <c r="L151" i="7"/>
  <c r="F152" i="7"/>
  <c r="F161" i="35" s="1"/>
  <c r="G152" i="7"/>
  <c r="G161" i="35" s="1"/>
  <c r="L152" i="7"/>
  <c r="L161" i="35" s="1"/>
  <c r="F153" i="7"/>
  <c r="F162" i="35" s="1"/>
  <c r="G153" i="7"/>
  <c r="G162" i="35" s="1"/>
  <c r="L153" i="7"/>
  <c r="F154" i="7"/>
  <c r="F163" i="35" s="1"/>
  <c r="G154" i="7"/>
  <c r="G163" i="35" s="1"/>
  <c r="L154" i="7"/>
  <c r="F155" i="7"/>
  <c r="F164" i="35" s="1"/>
  <c r="G155" i="7"/>
  <c r="G164" i="35" s="1"/>
  <c r="L155" i="7"/>
  <c r="L164" i="35" s="1"/>
  <c r="F156" i="7"/>
  <c r="F165" i="35" s="1"/>
  <c r="G156" i="7"/>
  <c r="G165" i="35" s="1"/>
  <c r="L156" i="7"/>
  <c r="F157" i="7"/>
  <c r="F166" i="35" s="1"/>
  <c r="G157" i="7"/>
  <c r="G166" i="35" s="1"/>
  <c r="L157" i="7"/>
  <c r="F158" i="7"/>
  <c r="F167" i="35" s="1"/>
  <c r="G158" i="7"/>
  <c r="G167" i="35" s="1"/>
  <c r="L158" i="7"/>
  <c r="F159" i="7"/>
  <c r="F168" i="35" s="1"/>
  <c r="G159" i="7"/>
  <c r="G168" i="35" s="1"/>
  <c r="L159" i="7"/>
  <c r="F160" i="7"/>
  <c r="F169" i="35" s="1"/>
  <c r="G160" i="7"/>
  <c r="G169" i="35" s="1"/>
  <c r="L160" i="7"/>
  <c r="F161" i="7"/>
  <c r="F170" i="35" s="1"/>
  <c r="G161" i="7"/>
  <c r="G170" i="35" s="1"/>
  <c r="L161" i="7"/>
  <c r="F162" i="7"/>
  <c r="F171" i="35" s="1"/>
  <c r="G162" i="7"/>
  <c r="G171" i="35" s="1"/>
  <c r="L162" i="7"/>
  <c r="L171" i="35" s="1"/>
  <c r="F163" i="7"/>
  <c r="F172" i="35" s="1"/>
  <c r="G163" i="7"/>
  <c r="G172" i="35" s="1"/>
  <c r="L163" i="7"/>
  <c r="F164" i="7"/>
  <c r="F173" i="35" s="1"/>
  <c r="G164" i="7"/>
  <c r="G173" i="35" s="1"/>
  <c r="L164" i="7"/>
  <c r="F165" i="7"/>
  <c r="F174" i="35" s="1"/>
  <c r="G165" i="7"/>
  <c r="G174" i="35" s="1"/>
  <c r="L165" i="7"/>
  <c r="F166" i="7"/>
  <c r="F175" i="35" s="1"/>
  <c r="G166" i="7"/>
  <c r="G175" i="35" s="1"/>
  <c r="L166" i="7"/>
  <c r="F167" i="7"/>
  <c r="F176" i="35" s="1"/>
  <c r="G167" i="7"/>
  <c r="G176" i="35" s="1"/>
  <c r="L167" i="7"/>
  <c r="F168" i="7"/>
  <c r="F177" i="35" s="1"/>
  <c r="G168" i="7"/>
  <c r="G177" i="35" s="1"/>
  <c r="L168" i="7"/>
  <c r="L177" i="35" s="1"/>
  <c r="F169" i="7"/>
  <c r="F178" i="35" s="1"/>
  <c r="G169" i="7"/>
  <c r="G178" i="35" s="1"/>
  <c r="L169" i="7"/>
  <c r="F170" i="7"/>
  <c r="F179" i="35" s="1"/>
  <c r="G170" i="7"/>
  <c r="G179" i="35" s="1"/>
  <c r="L170" i="7"/>
  <c r="F171" i="7"/>
  <c r="F180" i="35" s="1"/>
  <c r="G171" i="7"/>
  <c r="G180" i="35" s="1"/>
  <c r="L171" i="7"/>
  <c r="L180" i="35" s="1"/>
  <c r="F172" i="7"/>
  <c r="F181" i="35" s="1"/>
  <c r="G172" i="7"/>
  <c r="G181" i="35" s="1"/>
  <c r="L172" i="7"/>
  <c r="F173" i="7"/>
  <c r="F182" i="35" s="1"/>
  <c r="G173" i="7"/>
  <c r="G182" i="35" s="1"/>
  <c r="L173" i="7"/>
  <c r="F174" i="7"/>
  <c r="F183" i="35" s="1"/>
  <c r="G174" i="7"/>
  <c r="G183" i="35" s="1"/>
  <c r="L174" i="7"/>
  <c r="F175" i="7"/>
  <c r="F184" i="35" s="1"/>
  <c r="G175" i="7"/>
  <c r="G184" i="35" s="1"/>
  <c r="L175" i="7"/>
  <c r="F176" i="7"/>
  <c r="F185" i="35" s="1"/>
  <c r="G176" i="7"/>
  <c r="G185" i="35" s="1"/>
  <c r="L176" i="7"/>
  <c r="F177" i="7"/>
  <c r="F186" i="35" s="1"/>
  <c r="G177" i="7"/>
  <c r="G186" i="35" s="1"/>
  <c r="L177" i="7"/>
  <c r="F178" i="7"/>
  <c r="F187" i="35" s="1"/>
  <c r="G178" i="7"/>
  <c r="G187" i="35" s="1"/>
  <c r="L178" i="7"/>
  <c r="F179" i="7"/>
  <c r="F188" i="35" s="1"/>
  <c r="G179" i="7"/>
  <c r="G188" i="35" s="1"/>
  <c r="L179" i="7"/>
  <c r="F180" i="7"/>
  <c r="F189" i="35" s="1"/>
  <c r="G180" i="7"/>
  <c r="G189" i="35" s="1"/>
  <c r="L180" i="7"/>
  <c r="F181" i="7"/>
  <c r="F190" i="35" s="1"/>
  <c r="G181" i="7"/>
  <c r="G190" i="35" s="1"/>
  <c r="L181" i="7"/>
  <c r="F182" i="7"/>
  <c r="F191" i="35" s="1"/>
  <c r="G182" i="7"/>
  <c r="G191" i="35" s="1"/>
  <c r="L182" i="7"/>
  <c r="F183" i="7"/>
  <c r="F192" i="35" s="1"/>
  <c r="G183" i="7"/>
  <c r="G192" i="35" s="1"/>
  <c r="L183" i="7"/>
  <c r="F184" i="7"/>
  <c r="F193" i="35" s="1"/>
  <c r="G184" i="7"/>
  <c r="G193" i="35" s="1"/>
  <c r="L184" i="7"/>
  <c r="L193" i="35" s="1"/>
  <c r="F185" i="7"/>
  <c r="F194" i="35" s="1"/>
  <c r="G185" i="7"/>
  <c r="G194" i="35" s="1"/>
  <c r="L185" i="7"/>
  <c r="F186" i="7"/>
  <c r="F195" i="35" s="1"/>
  <c r="G186" i="7"/>
  <c r="G195" i="35" s="1"/>
  <c r="L186" i="7"/>
  <c r="F187" i="7"/>
  <c r="F196" i="35" s="1"/>
  <c r="G187" i="7"/>
  <c r="G196" i="35" s="1"/>
  <c r="L187" i="7"/>
  <c r="F188" i="7"/>
  <c r="F197" i="35" s="1"/>
  <c r="G188" i="7"/>
  <c r="G197" i="35" s="1"/>
  <c r="L188" i="7"/>
  <c r="F189" i="7"/>
  <c r="F198" i="35" s="1"/>
  <c r="G189" i="7"/>
  <c r="G198" i="35" s="1"/>
  <c r="L189" i="7"/>
  <c r="F190" i="7"/>
  <c r="F199" i="35" s="1"/>
  <c r="G190" i="7"/>
  <c r="G199" i="35" s="1"/>
  <c r="L190" i="7"/>
  <c r="F191" i="7"/>
  <c r="F200" i="35" s="1"/>
  <c r="G191" i="7"/>
  <c r="G200" i="35" s="1"/>
  <c r="L191" i="7"/>
  <c r="F192" i="7"/>
  <c r="F201" i="35" s="1"/>
  <c r="G192" i="7"/>
  <c r="G201" i="35" s="1"/>
  <c r="L192" i="7"/>
  <c r="F193" i="7"/>
  <c r="F202" i="35" s="1"/>
  <c r="G193" i="7"/>
  <c r="G202" i="35" s="1"/>
  <c r="L193" i="7"/>
  <c r="F194" i="7"/>
  <c r="F203" i="35" s="1"/>
  <c r="G194" i="7"/>
  <c r="G203" i="35" s="1"/>
  <c r="L194" i="7"/>
  <c r="F195" i="7"/>
  <c r="F204" i="35" s="1"/>
  <c r="G195" i="7"/>
  <c r="G204" i="35" s="1"/>
  <c r="L195" i="7"/>
  <c r="L204" i="35" s="1"/>
  <c r="F196" i="7"/>
  <c r="F205" i="35" s="1"/>
  <c r="G196" i="7"/>
  <c r="G205" i="35" s="1"/>
  <c r="L196" i="7"/>
  <c r="F197" i="7"/>
  <c r="F206" i="35" s="1"/>
  <c r="G197" i="7"/>
  <c r="G206" i="35" s="1"/>
  <c r="L197" i="7"/>
  <c r="F198" i="7"/>
  <c r="F207" i="35" s="1"/>
  <c r="G198" i="7"/>
  <c r="G207" i="35" s="1"/>
  <c r="L198" i="7"/>
  <c r="F199" i="7"/>
  <c r="F208" i="35" s="1"/>
  <c r="G199" i="7"/>
  <c r="G208" i="35" s="1"/>
  <c r="L199" i="7"/>
  <c r="L208" i="35" s="1"/>
  <c r="F200" i="7"/>
  <c r="F209" i="35" s="1"/>
  <c r="G200" i="7"/>
  <c r="G209" i="35" s="1"/>
  <c r="L200" i="7"/>
  <c r="F201" i="7"/>
  <c r="F210" i="35" s="1"/>
  <c r="G201" i="7"/>
  <c r="G210" i="35" s="1"/>
  <c r="L201" i="7"/>
  <c r="F202" i="7"/>
  <c r="F211" i="35" s="1"/>
  <c r="G202" i="7"/>
  <c r="G211" i="35" s="1"/>
  <c r="L202" i="7"/>
  <c r="F203" i="7"/>
  <c r="F212" i="35" s="1"/>
  <c r="G203" i="7"/>
  <c r="G212" i="35" s="1"/>
  <c r="L203" i="7"/>
  <c r="L212" i="35" s="1"/>
  <c r="F204" i="7"/>
  <c r="F213" i="35" s="1"/>
  <c r="G204" i="7"/>
  <c r="G213" i="35" s="1"/>
  <c r="L204" i="7"/>
  <c r="F205" i="7"/>
  <c r="F214" i="35" s="1"/>
  <c r="G205" i="7"/>
  <c r="G214" i="35" s="1"/>
  <c r="L205" i="7"/>
  <c r="F206" i="7"/>
  <c r="F215" i="35" s="1"/>
  <c r="G206" i="7"/>
  <c r="G215" i="35" s="1"/>
  <c r="L206" i="7"/>
  <c r="F207" i="7"/>
  <c r="F216" i="35" s="1"/>
  <c r="G207" i="7"/>
  <c r="G216" i="35" s="1"/>
  <c r="L207" i="7"/>
  <c r="F208" i="7"/>
  <c r="F217" i="35" s="1"/>
  <c r="G208" i="7"/>
  <c r="G217" i="35" s="1"/>
  <c r="L208" i="7"/>
  <c r="F209" i="7"/>
  <c r="F218" i="35" s="1"/>
  <c r="G209" i="7"/>
  <c r="G218" i="35" s="1"/>
  <c r="L209" i="7"/>
  <c r="F210" i="7"/>
  <c r="F219" i="35" s="1"/>
  <c r="G210" i="7"/>
  <c r="G219" i="35" s="1"/>
  <c r="L210" i="7"/>
  <c r="F211" i="7"/>
  <c r="F220" i="35" s="1"/>
  <c r="G211" i="7"/>
  <c r="G220" i="35" s="1"/>
  <c r="L211" i="7"/>
  <c r="L220" i="35" s="1"/>
  <c r="F212" i="7"/>
  <c r="F221" i="35" s="1"/>
  <c r="G212" i="7"/>
  <c r="G221" i="35" s="1"/>
  <c r="L212" i="7"/>
  <c r="F213" i="7"/>
  <c r="F222" i="35" s="1"/>
  <c r="G213" i="7"/>
  <c r="G222" i="35" s="1"/>
  <c r="L213" i="7"/>
  <c r="F214" i="7"/>
  <c r="F223" i="35" s="1"/>
  <c r="G214" i="7"/>
  <c r="G223" i="35" s="1"/>
  <c r="L214" i="7"/>
  <c r="F215" i="7"/>
  <c r="F224" i="35" s="1"/>
  <c r="G215" i="7"/>
  <c r="G224" i="35" s="1"/>
  <c r="L215" i="7"/>
  <c r="L224" i="35" s="1"/>
  <c r="F216" i="7"/>
  <c r="F225" i="35" s="1"/>
  <c r="G216" i="7"/>
  <c r="G225" i="35" s="1"/>
  <c r="L216" i="7"/>
  <c r="F217" i="7"/>
  <c r="F226" i="35" s="1"/>
  <c r="G217" i="7"/>
  <c r="G226" i="35" s="1"/>
  <c r="L217" i="7"/>
  <c r="F218" i="7"/>
  <c r="F227" i="35" s="1"/>
  <c r="G218" i="7"/>
  <c r="G227" i="35" s="1"/>
  <c r="L218" i="7"/>
  <c r="F219" i="7"/>
  <c r="F228" i="35" s="1"/>
  <c r="G219" i="7"/>
  <c r="G228" i="35" s="1"/>
  <c r="L219" i="7"/>
  <c r="F220" i="7"/>
  <c r="F229" i="35" s="1"/>
  <c r="G220" i="7"/>
  <c r="G229" i="35" s="1"/>
  <c r="L220" i="7"/>
  <c r="F221" i="7"/>
  <c r="F230" i="35" s="1"/>
  <c r="G221" i="7"/>
  <c r="G230" i="35" s="1"/>
  <c r="L221" i="7"/>
  <c r="F222" i="7"/>
  <c r="F231" i="35" s="1"/>
  <c r="G222" i="7"/>
  <c r="G231" i="35" s="1"/>
  <c r="L222" i="7"/>
  <c r="F223" i="7"/>
  <c r="F232" i="35" s="1"/>
  <c r="G223" i="7"/>
  <c r="G232" i="35" s="1"/>
  <c r="L223" i="7"/>
  <c r="F224" i="7"/>
  <c r="F233" i="35" s="1"/>
  <c r="G224" i="7"/>
  <c r="G233" i="35" s="1"/>
  <c r="L224" i="7"/>
  <c r="F225" i="7"/>
  <c r="F234" i="35" s="1"/>
  <c r="G225" i="7"/>
  <c r="G234" i="35" s="1"/>
  <c r="L225" i="7"/>
  <c r="F226" i="7"/>
  <c r="F235" i="35" s="1"/>
  <c r="G226" i="7"/>
  <c r="G235" i="35" s="1"/>
  <c r="L226" i="7"/>
  <c r="F227" i="7"/>
  <c r="F236" i="35" s="1"/>
  <c r="G227" i="7"/>
  <c r="G236" i="35" s="1"/>
  <c r="L227" i="7"/>
  <c r="L236" i="35" s="1"/>
  <c r="F228" i="7"/>
  <c r="F237" i="35" s="1"/>
  <c r="G228" i="7"/>
  <c r="G237" i="35" s="1"/>
  <c r="L228" i="7"/>
  <c r="F229" i="7"/>
  <c r="F238" i="35" s="1"/>
  <c r="G229" i="7"/>
  <c r="G238" i="35" s="1"/>
  <c r="L229" i="7"/>
  <c r="F230" i="7"/>
  <c r="F239" i="35" s="1"/>
  <c r="G230" i="7"/>
  <c r="G239" i="35" s="1"/>
  <c r="L230" i="7"/>
  <c r="F231" i="7"/>
  <c r="F240" i="35" s="1"/>
  <c r="G231" i="7"/>
  <c r="G240" i="35" s="1"/>
  <c r="L231" i="7"/>
  <c r="L240" i="35" s="1"/>
  <c r="F232" i="7"/>
  <c r="F241" i="35" s="1"/>
  <c r="G232" i="7"/>
  <c r="G241" i="35" s="1"/>
  <c r="L232" i="7"/>
  <c r="F233" i="7"/>
  <c r="F242" i="35" s="1"/>
  <c r="G233" i="7"/>
  <c r="G242" i="35" s="1"/>
  <c r="L233" i="7"/>
  <c r="F234" i="7"/>
  <c r="F243" i="35" s="1"/>
  <c r="G234" i="7"/>
  <c r="G243" i="35" s="1"/>
  <c r="L234" i="7"/>
  <c r="F235" i="7"/>
  <c r="F244" i="35" s="1"/>
  <c r="G235" i="7"/>
  <c r="G244" i="35" s="1"/>
  <c r="L235" i="7"/>
  <c r="L244" i="35" s="1"/>
  <c r="F236" i="7"/>
  <c r="F245" i="35" s="1"/>
  <c r="G236" i="7"/>
  <c r="G245" i="35" s="1"/>
  <c r="L236" i="7"/>
  <c r="F237" i="7"/>
  <c r="F246" i="35" s="1"/>
  <c r="G237" i="7"/>
  <c r="G246" i="35" s="1"/>
  <c r="L237" i="7"/>
  <c r="F238" i="7"/>
  <c r="F247" i="35" s="1"/>
  <c r="G238" i="7"/>
  <c r="G247" i="35" s="1"/>
  <c r="L238" i="7"/>
  <c r="F239" i="7"/>
  <c r="F248" i="35" s="1"/>
  <c r="G239" i="7"/>
  <c r="G248" i="35" s="1"/>
  <c r="L239" i="7"/>
  <c r="F240" i="7"/>
  <c r="F249" i="35" s="1"/>
  <c r="G240" i="7"/>
  <c r="G249" i="35" s="1"/>
  <c r="L240" i="7"/>
  <c r="F241" i="7"/>
  <c r="F250" i="35" s="1"/>
  <c r="G241" i="7"/>
  <c r="G250" i="35" s="1"/>
  <c r="L241" i="7"/>
  <c r="F242" i="7"/>
  <c r="F251" i="35" s="1"/>
  <c r="G242" i="7"/>
  <c r="G251" i="35" s="1"/>
  <c r="L242" i="7"/>
  <c r="F243" i="7"/>
  <c r="F252" i="35" s="1"/>
  <c r="G243" i="7"/>
  <c r="G252" i="35" s="1"/>
  <c r="L243" i="7"/>
  <c r="L252" i="35" s="1"/>
  <c r="F244" i="7"/>
  <c r="F253" i="35" s="1"/>
  <c r="G244" i="7"/>
  <c r="G253" i="35" s="1"/>
  <c r="L244" i="7"/>
  <c r="F245" i="7"/>
  <c r="F254" i="35" s="1"/>
  <c r="G245" i="7"/>
  <c r="G254" i="35" s="1"/>
  <c r="L245" i="7"/>
  <c r="F246" i="7"/>
  <c r="F255" i="35" s="1"/>
  <c r="G246" i="7"/>
  <c r="G255" i="35" s="1"/>
  <c r="L246" i="7"/>
  <c r="F247" i="7"/>
  <c r="F256" i="35" s="1"/>
  <c r="G247" i="7"/>
  <c r="G256" i="35" s="1"/>
  <c r="L247" i="7"/>
  <c r="L256" i="35" s="1"/>
  <c r="F248" i="7"/>
  <c r="F257" i="35" s="1"/>
  <c r="G248" i="7"/>
  <c r="G257" i="35" s="1"/>
  <c r="L248" i="7"/>
  <c r="F249" i="7"/>
  <c r="F258" i="35" s="1"/>
  <c r="G249" i="7"/>
  <c r="G258" i="35" s="1"/>
  <c r="L249" i="7"/>
  <c r="F250" i="7"/>
  <c r="F259" i="35" s="1"/>
  <c r="G250" i="7"/>
  <c r="G259" i="35" s="1"/>
  <c r="L250" i="7"/>
  <c r="F251" i="7"/>
  <c r="F260" i="35" s="1"/>
  <c r="G251" i="7"/>
  <c r="G260" i="35" s="1"/>
  <c r="L251" i="7"/>
  <c r="F252" i="7"/>
  <c r="F261" i="35" s="1"/>
  <c r="G252" i="7"/>
  <c r="G261" i="35" s="1"/>
  <c r="L252" i="7"/>
  <c r="F253" i="7"/>
  <c r="F262" i="35" s="1"/>
  <c r="G253" i="7"/>
  <c r="G262" i="35" s="1"/>
  <c r="L253" i="7"/>
  <c r="F254" i="7"/>
  <c r="F263" i="35" s="1"/>
  <c r="G254" i="7"/>
  <c r="G263" i="35" s="1"/>
  <c r="L254" i="7"/>
  <c r="F255" i="7"/>
  <c r="F264" i="35" s="1"/>
  <c r="G255" i="7"/>
  <c r="G264" i="35" s="1"/>
  <c r="L255" i="7"/>
  <c r="L264" i="35" s="1"/>
  <c r="F256" i="7"/>
  <c r="F265" i="35" s="1"/>
  <c r="G256" i="7"/>
  <c r="G265" i="35" s="1"/>
  <c r="L256" i="7"/>
  <c r="F257" i="7"/>
  <c r="F266" i="35" s="1"/>
  <c r="G257" i="7"/>
  <c r="G266" i="35" s="1"/>
  <c r="L257" i="7"/>
  <c r="F258" i="7"/>
  <c r="F267" i="35" s="1"/>
  <c r="G258" i="7"/>
  <c r="G267" i="35" s="1"/>
  <c r="L258" i="7"/>
  <c r="F259" i="7"/>
  <c r="F268" i="35" s="1"/>
  <c r="G259" i="7"/>
  <c r="G268" i="35" s="1"/>
  <c r="L259" i="7"/>
  <c r="L268" i="35" s="1"/>
  <c r="F260" i="7"/>
  <c r="F269" i="35" s="1"/>
  <c r="G260" i="7"/>
  <c r="G269" i="35" s="1"/>
  <c r="L260" i="7"/>
  <c r="L269" i="35" s="1"/>
  <c r="F261" i="7"/>
  <c r="F270" i="35" s="1"/>
  <c r="G261" i="7"/>
  <c r="G270" i="35" s="1"/>
  <c r="L261" i="7"/>
  <c r="F262" i="7"/>
  <c r="F271" i="35" s="1"/>
  <c r="G262" i="7"/>
  <c r="G271" i="35" s="1"/>
  <c r="L262" i="7"/>
  <c r="F263" i="7"/>
  <c r="F272" i="35" s="1"/>
  <c r="G263" i="7"/>
  <c r="G272" i="35" s="1"/>
  <c r="L263" i="7"/>
  <c r="F264" i="7"/>
  <c r="F273" i="35" s="1"/>
  <c r="G264" i="7"/>
  <c r="G273" i="35" s="1"/>
  <c r="L264" i="7"/>
  <c r="L273" i="35" s="1"/>
  <c r="F265" i="7"/>
  <c r="F274" i="35" s="1"/>
  <c r="G265" i="7"/>
  <c r="G274" i="35" s="1"/>
  <c r="L265" i="7"/>
  <c r="F266" i="7"/>
  <c r="F275" i="35" s="1"/>
  <c r="G266" i="7"/>
  <c r="G275" i="35" s="1"/>
  <c r="L266" i="7"/>
  <c r="F267" i="7"/>
  <c r="F276" i="35" s="1"/>
  <c r="G267" i="7"/>
  <c r="G276" i="35" s="1"/>
  <c r="L267" i="7"/>
  <c r="F268" i="7"/>
  <c r="F277" i="35" s="1"/>
  <c r="G268" i="7"/>
  <c r="G277" i="35" s="1"/>
  <c r="L268" i="7"/>
  <c r="F269" i="7"/>
  <c r="F278" i="35" s="1"/>
  <c r="G269" i="7"/>
  <c r="G278" i="35" s="1"/>
  <c r="L269" i="7"/>
  <c r="F270" i="7"/>
  <c r="F279" i="35" s="1"/>
  <c r="G270" i="7"/>
  <c r="G279" i="35" s="1"/>
  <c r="L270" i="7"/>
  <c r="F271" i="7"/>
  <c r="F280" i="35" s="1"/>
  <c r="G271" i="7"/>
  <c r="G280" i="35" s="1"/>
  <c r="L271" i="7"/>
  <c r="L280" i="35" s="1"/>
  <c r="F272" i="7"/>
  <c r="F281" i="35" s="1"/>
  <c r="G272" i="7"/>
  <c r="G281" i="35" s="1"/>
  <c r="L272" i="7"/>
  <c r="F273" i="7"/>
  <c r="F282" i="35" s="1"/>
  <c r="G273" i="7"/>
  <c r="G282" i="35" s="1"/>
  <c r="L273" i="7"/>
  <c r="F274" i="7"/>
  <c r="F283" i="35" s="1"/>
  <c r="G274" i="7"/>
  <c r="G283" i="35" s="1"/>
  <c r="L274" i="7"/>
  <c r="F275" i="7"/>
  <c r="F284" i="35" s="1"/>
  <c r="G275" i="7"/>
  <c r="G284" i="35" s="1"/>
  <c r="L275" i="7"/>
  <c r="L284" i="35" s="1"/>
  <c r="F276" i="7"/>
  <c r="F285" i="35" s="1"/>
  <c r="G276" i="7"/>
  <c r="G285" i="35" s="1"/>
  <c r="L276" i="7"/>
  <c r="F277" i="7"/>
  <c r="F286" i="35" s="1"/>
  <c r="G277" i="7"/>
  <c r="G286" i="35" s="1"/>
  <c r="L277" i="7"/>
  <c r="F278" i="7"/>
  <c r="F287" i="35" s="1"/>
  <c r="G278" i="7"/>
  <c r="G287" i="35" s="1"/>
  <c r="L278" i="7"/>
  <c r="F279" i="7"/>
  <c r="F288" i="35" s="1"/>
  <c r="G279" i="7"/>
  <c r="G288" i="35" s="1"/>
  <c r="L279" i="7"/>
  <c r="L288" i="35" s="1"/>
  <c r="F280" i="7"/>
  <c r="F289" i="35" s="1"/>
  <c r="G280" i="7"/>
  <c r="G289" i="35" s="1"/>
  <c r="L280" i="7"/>
  <c r="F281" i="7"/>
  <c r="F290" i="35" s="1"/>
  <c r="G281" i="7"/>
  <c r="G290" i="35" s="1"/>
  <c r="L281" i="7"/>
  <c r="F282" i="7"/>
  <c r="F291" i="35" s="1"/>
  <c r="G282" i="7"/>
  <c r="G291" i="35" s="1"/>
  <c r="L282" i="7"/>
  <c r="F283" i="7"/>
  <c r="F292" i="35" s="1"/>
  <c r="G283" i="7"/>
  <c r="G292" i="35" s="1"/>
  <c r="L283" i="7"/>
  <c r="L292" i="35" s="1"/>
  <c r="F284" i="7"/>
  <c r="F293" i="35" s="1"/>
  <c r="G284" i="7"/>
  <c r="G293" i="35" s="1"/>
  <c r="L284" i="7"/>
  <c r="L293" i="35" s="1"/>
  <c r="F285" i="7"/>
  <c r="F294" i="35" s="1"/>
  <c r="G285" i="7"/>
  <c r="G294" i="35" s="1"/>
  <c r="L285" i="7"/>
  <c r="F286" i="7"/>
  <c r="F295" i="35" s="1"/>
  <c r="G286" i="7"/>
  <c r="G295" i="35" s="1"/>
  <c r="L286" i="7"/>
  <c r="F287" i="7"/>
  <c r="F296" i="35" s="1"/>
  <c r="G287" i="7"/>
  <c r="G296" i="35" s="1"/>
  <c r="L287" i="7"/>
  <c r="F288" i="7"/>
  <c r="F297" i="35" s="1"/>
  <c r="G288" i="7"/>
  <c r="G297" i="35" s="1"/>
  <c r="L288" i="7"/>
  <c r="F289" i="7"/>
  <c r="F298" i="35" s="1"/>
  <c r="G289" i="7"/>
  <c r="G298" i="35" s="1"/>
  <c r="L289" i="7"/>
  <c r="F290" i="7"/>
  <c r="F299" i="35" s="1"/>
  <c r="G290" i="7"/>
  <c r="G299" i="35" s="1"/>
  <c r="L290" i="7"/>
  <c r="F291" i="7"/>
  <c r="F300" i="35" s="1"/>
  <c r="G291" i="7"/>
  <c r="G300" i="35" s="1"/>
  <c r="L291" i="7"/>
  <c r="L300" i="35" s="1"/>
  <c r="F292" i="7"/>
  <c r="F301" i="35" s="1"/>
  <c r="G292" i="7"/>
  <c r="G301" i="35" s="1"/>
  <c r="L292" i="7"/>
  <c r="F293" i="7"/>
  <c r="F302" i="35" s="1"/>
  <c r="G293" i="7"/>
  <c r="G302" i="35" s="1"/>
  <c r="L293" i="7"/>
  <c r="F294" i="7"/>
  <c r="F303" i="35" s="1"/>
  <c r="G294" i="7"/>
  <c r="G303" i="35" s="1"/>
  <c r="L294" i="7"/>
  <c r="F295" i="7"/>
  <c r="F304" i="35" s="1"/>
  <c r="G295" i="7"/>
  <c r="G304" i="35" s="1"/>
  <c r="L295" i="7"/>
  <c r="L304" i="35" s="1"/>
  <c r="F296" i="7"/>
  <c r="F305" i="35" s="1"/>
  <c r="G296" i="7"/>
  <c r="G305" i="35" s="1"/>
  <c r="L296" i="7"/>
  <c r="L305" i="35" s="1"/>
  <c r="F297" i="7"/>
  <c r="F306" i="35" s="1"/>
  <c r="G297" i="7"/>
  <c r="G306" i="35" s="1"/>
  <c r="L297" i="7"/>
  <c r="F298" i="7"/>
  <c r="F307" i="35" s="1"/>
  <c r="G298" i="7"/>
  <c r="G307" i="35" s="1"/>
  <c r="L298" i="7"/>
  <c r="F299" i="7"/>
  <c r="F308" i="35" s="1"/>
  <c r="G299" i="7"/>
  <c r="G308" i="35" s="1"/>
  <c r="L299" i="7"/>
  <c r="L308" i="35" s="1"/>
  <c r="F300" i="7"/>
  <c r="F309" i="35" s="1"/>
  <c r="G300" i="7"/>
  <c r="G309" i="35" s="1"/>
  <c r="L300" i="7"/>
  <c r="L309" i="35" s="1"/>
  <c r="F301" i="7"/>
  <c r="F310" i="35" s="1"/>
  <c r="G301" i="7"/>
  <c r="G310" i="35" s="1"/>
  <c r="L301" i="7"/>
  <c r="F302" i="7"/>
  <c r="F311" i="35" s="1"/>
  <c r="G302" i="7"/>
  <c r="G311" i="35" s="1"/>
  <c r="L302" i="7"/>
  <c r="F303" i="7"/>
  <c r="F312" i="35" s="1"/>
  <c r="G303" i="7"/>
  <c r="G312" i="35" s="1"/>
  <c r="L303" i="7"/>
  <c r="F304" i="7"/>
  <c r="F313" i="35" s="1"/>
  <c r="G304" i="7"/>
  <c r="G313" i="35" s="1"/>
  <c r="L304" i="7"/>
  <c r="L313" i="35" s="1"/>
  <c r="F305" i="7"/>
  <c r="F314" i="35" s="1"/>
  <c r="G305" i="7"/>
  <c r="G314" i="35" s="1"/>
  <c r="L305" i="7"/>
  <c r="F306" i="7"/>
  <c r="F315" i="35" s="1"/>
  <c r="G306" i="7"/>
  <c r="G315" i="35" s="1"/>
  <c r="L306" i="7"/>
  <c r="F307" i="7"/>
  <c r="F316" i="35" s="1"/>
  <c r="G307" i="7"/>
  <c r="G316" i="35" s="1"/>
  <c r="L307" i="7"/>
  <c r="L316" i="35" s="1"/>
  <c r="F308" i="7"/>
  <c r="F317" i="35" s="1"/>
  <c r="G308" i="7"/>
  <c r="G317" i="35" s="1"/>
  <c r="L308" i="7"/>
  <c r="F309" i="7"/>
  <c r="F318" i="35" s="1"/>
  <c r="G309" i="7"/>
  <c r="G318" i="35" s="1"/>
  <c r="L309" i="7"/>
  <c r="F310" i="7"/>
  <c r="F319" i="35" s="1"/>
  <c r="G310" i="7"/>
  <c r="G319" i="35" s="1"/>
  <c r="L310" i="7"/>
  <c r="F311" i="7"/>
  <c r="F320" i="35" s="1"/>
  <c r="G311" i="7"/>
  <c r="G320" i="35" s="1"/>
  <c r="L311" i="7"/>
  <c r="L320" i="35" s="1"/>
  <c r="F312" i="7"/>
  <c r="F321" i="35" s="1"/>
  <c r="G312" i="7"/>
  <c r="G321" i="35" s="1"/>
  <c r="L312" i="7"/>
  <c r="L321" i="35" s="1"/>
  <c r="F313" i="7"/>
  <c r="F322" i="35" s="1"/>
  <c r="G313" i="7"/>
  <c r="G322" i="35" s="1"/>
  <c r="L313" i="7"/>
  <c r="F314" i="7"/>
  <c r="F323" i="35" s="1"/>
  <c r="G314" i="7"/>
  <c r="G323" i="35" s="1"/>
  <c r="L314" i="7"/>
  <c r="F315" i="7"/>
  <c r="F324" i="35" s="1"/>
  <c r="G315" i="7"/>
  <c r="G324" i="35" s="1"/>
  <c r="L315" i="7"/>
  <c r="F316" i="7"/>
  <c r="F325" i="35" s="1"/>
  <c r="G316" i="7"/>
  <c r="G325" i="35" s="1"/>
  <c r="L316" i="7"/>
  <c r="F317" i="7"/>
  <c r="F326" i="35" s="1"/>
  <c r="G317" i="7"/>
  <c r="G326" i="35" s="1"/>
  <c r="L317" i="7"/>
  <c r="F318" i="7"/>
  <c r="F327" i="35" s="1"/>
  <c r="G318" i="7"/>
  <c r="G327" i="35" s="1"/>
  <c r="L318" i="7"/>
  <c r="F319" i="7"/>
  <c r="F328" i="35" s="1"/>
  <c r="G319" i="7"/>
  <c r="G328" i="35" s="1"/>
  <c r="L319" i="7"/>
  <c r="F320" i="7"/>
  <c r="F329" i="35" s="1"/>
  <c r="G320" i="7"/>
  <c r="G329" i="35" s="1"/>
  <c r="L320" i="7"/>
  <c r="L329" i="35" s="1"/>
  <c r="F321" i="7"/>
  <c r="F330" i="35" s="1"/>
  <c r="G321" i="7"/>
  <c r="G330" i="35" s="1"/>
  <c r="L321" i="7"/>
  <c r="F322" i="7"/>
  <c r="F331" i="35" s="1"/>
  <c r="G322" i="7"/>
  <c r="G331" i="35" s="1"/>
  <c r="L322" i="7"/>
  <c r="L331" i="35" s="1"/>
  <c r="F323" i="7"/>
  <c r="F332" i="35" s="1"/>
  <c r="G323" i="7"/>
  <c r="G332" i="35" s="1"/>
  <c r="L323" i="7"/>
  <c r="F324" i="7"/>
  <c r="F333" i="35" s="1"/>
  <c r="G324" i="7"/>
  <c r="G333" i="35" s="1"/>
  <c r="L324" i="7"/>
  <c r="L333" i="35" s="1"/>
  <c r="F325" i="7"/>
  <c r="F334" i="35" s="1"/>
  <c r="G325" i="7"/>
  <c r="G334" i="35" s="1"/>
  <c r="L325" i="7"/>
  <c r="F326" i="7"/>
  <c r="F335" i="35" s="1"/>
  <c r="G326" i="7"/>
  <c r="G335" i="35" s="1"/>
  <c r="L326" i="7"/>
  <c r="F327" i="7"/>
  <c r="F336" i="35" s="1"/>
  <c r="G327" i="7"/>
  <c r="G336" i="35" s="1"/>
  <c r="L327" i="7"/>
  <c r="F328" i="7"/>
  <c r="F337" i="35" s="1"/>
  <c r="G328" i="7"/>
  <c r="G337" i="35" s="1"/>
  <c r="L328" i="7"/>
  <c r="L337" i="35" s="1"/>
  <c r="F329" i="7"/>
  <c r="F338" i="35" s="1"/>
  <c r="G329" i="7"/>
  <c r="G338" i="35" s="1"/>
  <c r="L329" i="7"/>
  <c r="F330" i="7"/>
  <c r="F339" i="35" s="1"/>
  <c r="G330" i="7"/>
  <c r="G339" i="35" s="1"/>
  <c r="L330" i="7"/>
  <c r="L339" i="35" s="1"/>
  <c r="F331" i="7"/>
  <c r="F340" i="35" s="1"/>
  <c r="G331" i="7"/>
  <c r="G340" i="35" s="1"/>
  <c r="L331" i="7"/>
  <c r="F332" i="7"/>
  <c r="F341" i="35" s="1"/>
  <c r="G332" i="7"/>
  <c r="G341" i="35" s="1"/>
  <c r="L332" i="7"/>
  <c r="L341" i="35" s="1"/>
  <c r="F333" i="7"/>
  <c r="F342" i="35" s="1"/>
  <c r="G333" i="7"/>
  <c r="G342" i="35" s="1"/>
  <c r="L333" i="7"/>
  <c r="F334" i="7"/>
  <c r="F343" i="35" s="1"/>
  <c r="G334" i="7"/>
  <c r="G343" i="35" s="1"/>
  <c r="L334" i="7"/>
  <c r="F335" i="7"/>
  <c r="F344" i="35" s="1"/>
  <c r="G335" i="7"/>
  <c r="G344" i="35" s="1"/>
  <c r="L335" i="7"/>
  <c r="F336" i="7"/>
  <c r="F345" i="35" s="1"/>
  <c r="G336" i="7"/>
  <c r="G345" i="35" s="1"/>
  <c r="L336" i="7"/>
  <c r="F337" i="7"/>
  <c r="F346" i="35" s="1"/>
  <c r="G337" i="7"/>
  <c r="G346" i="35" s="1"/>
  <c r="L337" i="7"/>
  <c r="F338" i="7"/>
  <c r="F347" i="35" s="1"/>
  <c r="G338" i="7"/>
  <c r="G347" i="35" s="1"/>
  <c r="L338" i="7"/>
  <c r="L347" i="35" s="1"/>
  <c r="F339" i="7"/>
  <c r="F348" i="35" s="1"/>
  <c r="G339" i="7"/>
  <c r="G348" i="35" s="1"/>
  <c r="L339" i="7"/>
  <c r="F340" i="7"/>
  <c r="F349" i="35" s="1"/>
  <c r="G340" i="7"/>
  <c r="G349" i="35" s="1"/>
  <c r="L340" i="7"/>
  <c r="L349" i="35" s="1"/>
  <c r="F341" i="7"/>
  <c r="F350" i="35" s="1"/>
  <c r="G341" i="7"/>
  <c r="G350" i="35" s="1"/>
  <c r="L341" i="7"/>
  <c r="F342" i="7"/>
  <c r="F351" i="35" s="1"/>
  <c r="G342" i="7"/>
  <c r="G351" i="35" s="1"/>
  <c r="L342" i="7"/>
  <c r="L351" i="35" s="1"/>
  <c r="F343" i="7"/>
  <c r="F352" i="35" s="1"/>
  <c r="G343" i="7"/>
  <c r="G352" i="35" s="1"/>
  <c r="L343" i="7"/>
  <c r="F344" i="7"/>
  <c r="F353" i="35" s="1"/>
  <c r="G344" i="7"/>
  <c r="G353" i="35" s="1"/>
  <c r="L344" i="7"/>
  <c r="F345" i="7"/>
  <c r="F354" i="35" s="1"/>
  <c r="G345" i="7"/>
  <c r="G354" i="35" s="1"/>
  <c r="L345" i="7"/>
  <c r="F346" i="7"/>
  <c r="F355" i="35" s="1"/>
  <c r="G346" i="7"/>
  <c r="G355" i="35" s="1"/>
  <c r="L346" i="7"/>
  <c r="L355" i="35" s="1"/>
  <c r="F347" i="7"/>
  <c r="F356" i="35" s="1"/>
  <c r="G347" i="7"/>
  <c r="G356" i="35" s="1"/>
  <c r="L347" i="7"/>
  <c r="F348" i="7"/>
  <c r="F357" i="35" s="1"/>
  <c r="G348" i="7"/>
  <c r="G357" i="35" s="1"/>
  <c r="L348" i="7"/>
  <c r="L357" i="35" s="1"/>
  <c r="F349" i="7"/>
  <c r="F358" i="35" s="1"/>
  <c r="G349" i="7"/>
  <c r="G358" i="35" s="1"/>
  <c r="L349" i="7"/>
  <c r="F350" i="7"/>
  <c r="F359" i="35" s="1"/>
  <c r="G350" i="7"/>
  <c r="G359" i="35" s="1"/>
  <c r="L350" i="7"/>
  <c r="F351" i="7"/>
  <c r="F360" i="35" s="1"/>
  <c r="G351" i="7"/>
  <c r="G360" i="35" s="1"/>
  <c r="L351" i="7"/>
  <c r="F352" i="7"/>
  <c r="F361" i="35" s="1"/>
  <c r="G352" i="7"/>
  <c r="G361" i="35" s="1"/>
  <c r="L352" i="7"/>
  <c r="F353" i="7"/>
  <c r="F362" i="35" s="1"/>
  <c r="G353" i="7"/>
  <c r="G362" i="35" s="1"/>
  <c r="L353" i="7"/>
  <c r="F354" i="7"/>
  <c r="F363" i="35" s="1"/>
  <c r="G354" i="7"/>
  <c r="G363" i="35" s="1"/>
  <c r="L354" i="7"/>
  <c r="L363" i="35" s="1"/>
  <c r="F355" i="7"/>
  <c r="F364" i="35" s="1"/>
  <c r="G355" i="7"/>
  <c r="G364" i="35" s="1"/>
  <c r="L355" i="7"/>
  <c r="F356" i="7"/>
  <c r="F365" i="35" s="1"/>
  <c r="G356" i="7"/>
  <c r="G365" i="35" s="1"/>
  <c r="L356" i="7"/>
  <c r="L365" i="35" s="1"/>
  <c r="F357" i="7"/>
  <c r="F366" i="35" s="1"/>
  <c r="G357" i="7"/>
  <c r="G366" i="35" s="1"/>
  <c r="L357" i="7"/>
  <c r="F358" i="7"/>
  <c r="F367" i="35" s="1"/>
  <c r="G358" i="7"/>
  <c r="G367" i="35" s="1"/>
  <c r="L358" i="7"/>
  <c r="L367" i="35" s="1"/>
  <c r="F359" i="7"/>
  <c r="F368" i="35" s="1"/>
  <c r="G359" i="7"/>
  <c r="G368" i="35" s="1"/>
  <c r="L359" i="7"/>
  <c r="F360" i="7"/>
  <c r="F369" i="35" s="1"/>
  <c r="G360" i="7"/>
  <c r="G369" i="35" s="1"/>
  <c r="L360" i="7"/>
  <c r="F361" i="7"/>
  <c r="F370" i="35" s="1"/>
  <c r="G361" i="7"/>
  <c r="G370" i="35" s="1"/>
  <c r="L361" i="7"/>
  <c r="F362" i="7"/>
  <c r="F371" i="35" s="1"/>
  <c r="G362" i="7"/>
  <c r="G371" i="35" s="1"/>
  <c r="L362" i="7"/>
  <c r="F363" i="7"/>
  <c r="F372" i="35" s="1"/>
  <c r="G363" i="7"/>
  <c r="G372" i="35" s="1"/>
  <c r="L363" i="7"/>
  <c r="F364" i="7"/>
  <c r="F373" i="35" s="1"/>
  <c r="G364" i="7"/>
  <c r="G373" i="35" s="1"/>
  <c r="L364" i="7"/>
  <c r="L373" i="35" s="1"/>
  <c r="F365" i="7"/>
  <c r="F374" i="35" s="1"/>
  <c r="G365" i="7"/>
  <c r="G374" i="35" s="1"/>
  <c r="L365" i="7"/>
  <c r="F366" i="7"/>
  <c r="F375" i="35" s="1"/>
  <c r="G366" i="7"/>
  <c r="G375" i="35" s="1"/>
  <c r="L366" i="7"/>
  <c r="L375" i="35" s="1"/>
  <c r="F367" i="7"/>
  <c r="F376" i="35" s="1"/>
  <c r="G367" i="7"/>
  <c r="G376" i="35" s="1"/>
  <c r="L367" i="7"/>
  <c r="F368" i="7"/>
  <c r="F377" i="35" s="1"/>
  <c r="G368" i="7"/>
  <c r="G377" i="35" s="1"/>
  <c r="L368" i="7"/>
  <c r="F369" i="7"/>
  <c r="F378" i="35" s="1"/>
  <c r="G369" i="7"/>
  <c r="G378" i="35" s="1"/>
  <c r="L369" i="7"/>
  <c r="F370" i="7"/>
  <c r="F379" i="35" s="1"/>
  <c r="G370" i="7"/>
  <c r="G379" i="35" s="1"/>
  <c r="L370" i="7"/>
  <c r="F371" i="7"/>
  <c r="F380" i="35" s="1"/>
  <c r="G371" i="7"/>
  <c r="G380" i="35" s="1"/>
  <c r="L371" i="7"/>
  <c r="F372" i="7"/>
  <c r="F381" i="35" s="1"/>
  <c r="G372" i="7"/>
  <c r="G381" i="35" s="1"/>
  <c r="L372" i="7"/>
  <c r="F373" i="7"/>
  <c r="F382" i="35" s="1"/>
  <c r="G373" i="7"/>
  <c r="G382" i="35" s="1"/>
  <c r="L373" i="7"/>
  <c r="F374" i="7"/>
  <c r="F383" i="35" s="1"/>
  <c r="G374" i="7"/>
  <c r="G383" i="35" s="1"/>
  <c r="L374" i="7"/>
  <c r="L383" i="35" s="1"/>
  <c r="F375" i="7"/>
  <c r="F384" i="35" s="1"/>
  <c r="G375" i="7"/>
  <c r="G384" i="35" s="1"/>
  <c r="L375" i="7"/>
  <c r="F376" i="7"/>
  <c r="F385" i="35" s="1"/>
  <c r="G376" i="7"/>
  <c r="G385" i="35" s="1"/>
  <c r="L376" i="7"/>
  <c r="L385" i="35" s="1"/>
  <c r="F377" i="7"/>
  <c r="F386" i="35" s="1"/>
  <c r="G377" i="7"/>
  <c r="G386" i="35" s="1"/>
  <c r="L377" i="7"/>
  <c r="F378" i="7"/>
  <c r="F387" i="35" s="1"/>
  <c r="G378" i="7"/>
  <c r="G387" i="35" s="1"/>
  <c r="L378" i="7"/>
  <c r="F379" i="7"/>
  <c r="F388" i="35" s="1"/>
  <c r="G379" i="7"/>
  <c r="G388" i="35" s="1"/>
  <c r="L379" i="7"/>
  <c r="F380" i="7"/>
  <c r="F389" i="35" s="1"/>
  <c r="G380" i="7"/>
  <c r="G389" i="35" s="1"/>
  <c r="L380" i="7"/>
  <c r="F381" i="7"/>
  <c r="F390" i="35" s="1"/>
  <c r="G381" i="7"/>
  <c r="G390" i="35" s="1"/>
  <c r="L381" i="7"/>
  <c r="F382" i="7"/>
  <c r="F391" i="35" s="1"/>
  <c r="G382" i="7"/>
  <c r="G391" i="35" s="1"/>
  <c r="L382" i="7"/>
  <c r="L391" i="35" s="1"/>
  <c r="F383" i="7"/>
  <c r="F392" i="35" s="1"/>
  <c r="G383" i="7"/>
  <c r="G392" i="35" s="1"/>
  <c r="L383" i="7"/>
  <c r="F384" i="7"/>
  <c r="F393" i="35" s="1"/>
  <c r="G384" i="7"/>
  <c r="G393" i="35" s="1"/>
  <c r="L384" i="7"/>
  <c r="L393" i="35" s="1"/>
  <c r="F385" i="7"/>
  <c r="F394" i="35" s="1"/>
  <c r="G385" i="7"/>
  <c r="G394" i="35" s="1"/>
  <c r="L385" i="7"/>
  <c r="F386" i="7"/>
  <c r="F395" i="35" s="1"/>
  <c r="G386" i="7"/>
  <c r="G395" i="35" s="1"/>
  <c r="L386" i="7"/>
  <c r="F387" i="7"/>
  <c r="F396" i="35" s="1"/>
  <c r="G387" i="7"/>
  <c r="G396" i="35" s="1"/>
  <c r="L387" i="7"/>
  <c r="F388" i="7"/>
  <c r="F397" i="35" s="1"/>
  <c r="G388" i="7"/>
  <c r="G397" i="35" s="1"/>
  <c r="L388" i="7"/>
  <c r="F389" i="7"/>
  <c r="F398" i="35" s="1"/>
  <c r="G389" i="7"/>
  <c r="G398" i="35" s="1"/>
  <c r="L389" i="7"/>
  <c r="F390" i="7"/>
  <c r="F399" i="35" s="1"/>
  <c r="G390" i="7"/>
  <c r="G399" i="35" s="1"/>
  <c r="L390" i="7"/>
  <c r="F391" i="7"/>
  <c r="F400" i="35" s="1"/>
  <c r="G391" i="7"/>
  <c r="G400" i="35" s="1"/>
  <c r="L391" i="7"/>
  <c r="F392" i="7"/>
  <c r="F401" i="35" s="1"/>
  <c r="G392" i="7"/>
  <c r="G401" i="35" s="1"/>
  <c r="L392" i="7"/>
  <c r="L401" i="35" s="1"/>
  <c r="F393" i="7"/>
  <c r="F402" i="35" s="1"/>
  <c r="G393" i="7"/>
  <c r="G402" i="35" s="1"/>
  <c r="L393" i="7"/>
  <c r="F394" i="7"/>
  <c r="F403" i="35" s="1"/>
  <c r="G394" i="7"/>
  <c r="G403" i="35" s="1"/>
  <c r="L394" i="7"/>
  <c r="L403" i="35" s="1"/>
  <c r="F395" i="7"/>
  <c r="F404" i="35" s="1"/>
  <c r="G395" i="7"/>
  <c r="G404" i="35" s="1"/>
  <c r="L395" i="7"/>
  <c r="F396" i="7"/>
  <c r="F405" i="35" s="1"/>
  <c r="G396" i="7"/>
  <c r="G405" i="35" s="1"/>
  <c r="L396" i="7"/>
  <c r="F397" i="7"/>
  <c r="F406" i="35" s="1"/>
  <c r="G397" i="7"/>
  <c r="G406" i="35" s="1"/>
  <c r="L397" i="7"/>
  <c r="F398" i="7"/>
  <c r="F407" i="35" s="1"/>
  <c r="G398" i="7"/>
  <c r="G407" i="35" s="1"/>
  <c r="L398" i="7"/>
  <c r="F399" i="7"/>
  <c r="F408" i="35" s="1"/>
  <c r="G399" i="7"/>
  <c r="G408" i="35" s="1"/>
  <c r="L399" i="7"/>
  <c r="F400" i="7"/>
  <c r="F409" i="35" s="1"/>
  <c r="G400" i="7"/>
  <c r="G409" i="35" s="1"/>
  <c r="L400" i="7"/>
  <c r="L409" i="35" s="1"/>
  <c r="F401" i="7"/>
  <c r="F410" i="35" s="1"/>
  <c r="G401" i="7"/>
  <c r="G410" i="35" s="1"/>
  <c r="L401" i="7"/>
  <c r="F402" i="7"/>
  <c r="F411" i="35" s="1"/>
  <c r="G402" i="7"/>
  <c r="G411" i="35" s="1"/>
  <c r="L402" i="7"/>
  <c r="L411" i="35" s="1"/>
  <c r="F403" i="7"/>
  <c r="F412" i="35" s="1"/>
  <c r="G403" i="7"/>
  <c r="G412" i="35" s="1"/>
  <c r="L403" i="7"/>
  <c r="F404" i="7"/>
  <c r="F413" i="35" s="1"/>
  <c r="G404" i="7"/>
  <c r="G413" i="35" s="1"/>
  <c r="L404" i="7"/>
  <c r="F405" i="7"/>
  <c r="F414" i="35" s="1"/>
  <c r="G405" i="7"/>
  <c r="G414" i="35" s="1"/>
  <c r="L405" i="7"/>
  <c r="F406" i="7"/>
  <c r="F415" i="35" s="1"/>
  <c r="G406" i="7"/>
  <c r="G415" i="35" s="1"/>
  <c r="L406" i="7"/>
  <c r="F407" i="7"/>
  <c r="F416" i="35" s="1"/>
  <c r="G407" i="7"/>
  <c r="G416" i="35" s="1"/>
  <c r="L407" i="7"/>
  <c r="F408" i="7"/>
  <c r="F417" i="35" s="1"/>
  <c r="G408" i="7"/>
  <c r="G417" i="35" s="1"/>
  <c r="L408" i="7"/>
  <c r="L417" i="35" s="1"/>
  <c r="F409" i="7"/>
  <c r="F418" i="35" s="1"/>
  <c r="G409" i="7"/>
  <c r="G418" i="35" s="1"/>
  <c r="L409" i="7"/>
  <c r="F410" i="7"/>
  <c r="F419" i="35" s="1"/>
  <c r="G410" i="7"/>
  <c r="G419" i="35" s="1"/>
  <c r="L410" i="7"/>
  <c r="L419" i="35" s="1"/>
  <c r="F411" i="7"/>
  <c r="F420" i="35" s="1"/>
  <c r="G411" i="7"/>
  <c r="G420" i="35" s="1"/>
  <c r="L411" i="7"/>
  <c r="F412" i="7"/>
  <c r="F421" i="35" s="1"/>
  <c r="G412" i="7"/>
  <c r="G421" i="35" s="1"/>
  <c r="L412" i="7"/>
  <c r="F413" i="7"/>
  <c r="F422" i="35" s="1"/>
  <c r="G413" i="7"/>
  <c r="G422" i="35" s="1"/>
  <c r="L413" i="7"/>
  <c r="F414" i="7"/>
  <c r="F423" i="35" s="1"/>
  <c r="G414" i="7"/>
  <c r="G423" i="35" s="1"/>
  <c r="L414" i="7"/>
  <c r="F415" i="7"/>
  <c r="F424" i="35" s="1"/>
  <c r="G415" i="7"/>
  <c r="G424" i="35" s="1"/>
  <c r="L415" i="7"/>
  <c r="F416" i="7"/>
  <c r="F425" i="35" s="1"/>
  <c r="G416" i="7"/>
  <c r="G425" i="35" s="1"/>
  <c r="L416" i="7"/>
  <c r="L425" i="35" s="1"/>
  <c r="F417" i="7"/>
  <c r="F426" i="35" s="1"/>
  <c r="G417" i="7"/>
  <c r="G426" i="35" s="1"/>
  <c r="L417" i="7"/>
  <c r="F418" i="7"/>
  <c r="F427" i="35" s="1"/>
  <c r="G418" i="7"/>
  <c r="G427" i="35" s="1"/>
  <c r="L418" i="7"/>
  <c r="L427" i="35" s="1"/>
  <c r="F419" i="7"/>
  <c r="F428" i="35" s="1"/>
  <c r="G419" i="7"/>
  <c r="G428" i="35" s="1"/>
  <c r="L419" i="7"/>
  <c r="F420" i="7"/>
  <c r="F429" i="35" s="1"/>
  <c r="G420" i="7"/>
  <c r="G429" i="35" s="1"/>
  <c r="L420" i="7"/>
  <c r="F421" i="7"/>
  <c r="F430" i="35" s="1"/>
  <c r="G421" i="7"/>
  <c r="G430" i="35" s="1"/>
  <c r="L421" i="7"/>
  <c r="F422" i="7"/>
  <c r="F431" i="35" s="1"/>
  <c r="G422" i="7"/>
  <c r="G431" i="35" s="1"/>
  <c r="L422" i="7"/>
  <c r="F423" i="7"/>
  <c r="F432" i="35" s="1"/>
  <c r="G423" i="7"/>
  <c r="G432" i="35" s="1"/>
  <c r="L423" i="7"/>
  <c r="F424" i="7"/>
  <c r="F433" i="35" s="1"/>
  <c r="G424" i="7"/>
  <c r="G433" i="35" s="1"/>
  <c r="L424" i="7"/>
  <c r="L433" i="35" s="1"/>
  <c r="F425" i="7"/>
  <c r="F434" i="35" s="1"/>
  <c r="G425" i="7"/>
  <c r="G434" i="35" s="1"/>
  <c r="L425" i="7"/>
  <c r="F426" i="7"/>
  <c r="F435" i="35" s="1"/>
  <c r="G426" i="7"/>
  <c r="G435" i="35" s="1"/>
  <c r="L426" i="7"/>
  <c r="L435" i="35" s="1"/>
  <c r="F427" i="7"/>
  <c r="F436" i="35" s="1"/>
  <c r="G427" i="7"/>
  <c r="G436" i="35" s="1"/>
  <c r="L427" i="7"/>
  <c r="F428" i="7"/>
  <c r="F437" i="35" s="1"/>
  <c r="G428" i="7"/>
  <c r="G437" i="35" s="1"/>
  <c r="L428" i="7"/>
  <c r="F429" i="7"/>
  <c r="F438" i="35" s="1"/>
  <c r="G429" i="7"/>
  <c r="G438" i="35" s="1"/>
  <c r="L429" i="7"/>
  <c r="F430" i="7"/>
  <c r="F439" i="35" s="1"/>
  <c r="G430" i="7"/>
  <c r="G439" i="35" s="1"/>
  <c r="L430" i="7"/>
  <c r="F431" i="7"/>
  <c r="F440" i="35" s="1"/>
  <c r="G431" i="7"/>
  <c r="G440" i="35" s="1"/>
  <c r="L431" i="7"/>
  <c r="F432" i="7"/>
  <c r="F441" i="35" s="1"/>
  <c r="G432" i="7"/>
  <c r="G441" i="35" s="1"/>
  <c r="L432" i="7"/>
  <c r="F433" i="7"/>
  <c r="F442" i="35" s="1"/>
  <c r="G433" i="7"/>
  <c r="G442" i="35" s="1"/>
  <c r="L433" i="7"/>
  <c r="F434" i="7"/>
  <c r="F443" i="35" s="1"/>
  <c r="G434" i="7"/>
  <c r="G443" i="35" s="1"/>
  <c r="L434" i="7"/>
  <c r="L443" i="35" s="1"/>
  <c r="F435" i="7"/>
  <c r="F444" i="35" s="1"/>
  <c r="G435" i="7"/>
  <c r="G444" i="35" s="1"/>
  <c r="L435" i="7"/>
  <c r="F436" i="7"/>
  <c r="F445" i="35" s="1"/>
  <c r="G436" i="7"/>
  <c r="G445" i="35" s="1"/>
  <c r="L436" i="7"/>
  <c r="F437" i="7"/>
  <c r="F446" i="35" s="1"/>
  <c r="G437" i="7"/>
  <c r="G446" i="35" s="1"/>
  <c r="L437" i="7"/>
  <c r="F438" i="7"/>
  <c r="F447" i="35" s="1"/>
  <c r="G438" i="7"/>
  <c r="G447" i="35" s="1"/>
  <c r="L438" i="7"/>
  <c r="F439" i="7"/>
  <c r="F448" i="35" s="1"/>
  <c r="G439" i="7"/>
  <c r="G448" i="35" s="1"/>
  <c r="L439" i="7"/>
  <c r="F440" i="7"/>
  <c r="F449" i="35" s="1"/>
  <c r="G440" i="7"/>
  <c r="G449" i="35" s="1"/>
  <c r="L440" i="7"/>
  <c r="F441" i="7"/>
  <c r="F450" i="35" s="1"/>
  <c r="G441" i="7"/>
  <c r="G450" i="35" s="1"/>
  <c r="L441" i="7"/>
  <c r="F442" i="7"/>
  <c r="F451" i="35" s="1"/>
  <c r="G442" i="7"/>
  <c r="G451" i="35" s="1"/>
  <c r="L442" i="7"/>
  <c r="L451" i="35" s="1"/>
  <c r="F443" i="7"/>
  <c r="F452" i="35" s="1"/>
  <c r="G443" i="7"/>
  <c r="G452" i="35" s="1"/>
  <c r="L443" i="7"/>
  <c r="L452" i="35" s="1"/>
  <c r="F444" i="7"/>
  <c r="F453" i="35" s="1"/>
  <c r="G444" i="7"/>
  <c r="G453" i="35" s="1"/>
  <c r="L444" i="7"/>
  <c r="F445" i="7"/>
  <c r="F454" i="35" s="1"/>
  <c r="G445" i="7"/>
  <c r="G454" i="35" s="1"/>
  <c r="L445" i="7"/>
  <c r="F446" i="7"/>
  <c r="F455" i="35" s="1"/>
  <c r="G446" i="7"/>
  <c r="G455" i="35" s="1"/>
  <c r="L446" i="7"/>
  <c r="F447" i="7"/>
  <c r="F456" i="35" s="1"/>
  <c r="G447" i="7"/>
  <c r="G456" i="35" s="1"/>
  <c r="L447" i="7"/>
  <c r="L456" i="35" s="1"/>
  <c r="F448" i="7"/>
  <c r="F457" i="35" s="1"/>
  <c r="G448" i="7"/>
  <c r="G457" i="35" s="1"/>
  <c r="L448" i="7"/>
  <c r="F449" i="7"/>
  <c r="F458" i="35" s="1"/>
  <c r="G449" i="7"/>
  <c r="G458" i="35" s="1"/>
  <c r="L449" i="7"/>
  <c r="F450" i="7"/>
  <c r="F459" i="35" s="1"/>
  <c r="G450" i="7"/>
  <c r="G459" i="35" s="1"/>
  <c r="L450" i="7"/>
  <c r="F451" i="7"/>
  <c r="F460" i="35" s="1"/>
  <c r="G451" i="7"/>
  <c r="G460" i="35" s="1"/>
  <c r="L451" i="7"/>
  <c r="F452" i="7"/>
  <c r="F461" i="35" s="1"/>
  <c r="G452" i="7"/>
  <c r="G461" i="35" s="1"/>
  <c r="L452" i="7"/>
  <c r="F453" i="7"/>
  <c r="F462" i="35" s="1"/>
  <c r="G453" i="7"/>
  <c r="G462" i="35" s="1"/>
  <c r="L453" i="7"/>
  <c r="F454" i="7"/>
  <c r="F463" i="35" s="1"/>
  <c r="G454" i="7"/>
  <c r="G463" i="35" s="1"/>
  <c r="L454" i="7"/>
  <c r="L463" i="35" s="1"/>
  <c r="F455" i="7"/>
  <c r="F464" i="35" s="1"/>
  <c r="G455" i="7"/>
  <c r="G464" i="35" s="1"/>
  <c r="L455" i="7"/>
  <c r="F456" i="7"/>
  <c r="F465" i="35" s="1"/>
  <c r="G456" i="7"/>
  <c r="G465" i="35" s="1"/>
  <c r="L456" i="7"/>
  <c r="F457" i="7"/>
  <c r="F466" i="35" s="1"/>
  <c r="G457" i="7"/>
  <c r="G466" i="35" s="1"/>
  <c r="L457" i="7"/>
  <c r="F458" i="7"/>
  <c r="F467" i="35" s="1"/>
  <c r="G458" i="7"/>
  <c r="G467" i="35" s="1"/>
  <c r="L458" i="7"/>
  <c r="L467" i="35" s="1"/>
  <c r="F459" i="7"/>
  <c r="F468" i="35" s="1"/>
  <c r="G459" i="7"/>
  <c r="G468" i="35" s="1"/>
  <c r="L459" i="7"/>
  <c r="F460" i="7"/>
  <c r="F469" i="35" s="1"/>
  <c r="G460" i="7"/>
  <c r="G469" i="35" s="1"/>
  <c r="L460" i="7"/>
  <c r="F461" i="7"/>
  <c r="F470" i="35" s="1"/>
  <c r="G461" i="7"/>
  <c r="G470" i="35" s="1"/>
  <c r="L461" i="7"/>
  <c r="F462" i="7"/>
  <c r="F471" i="35" s="1"/>
  <c r="G462" i="7"/>
  <c r="G471" i="35" s="1"/>
  <c r="L462" i="7"/>
  <c r="F463" i="7"/>
  <c r="F472" i="35" s="1"/>
  <c r="G463" i="7"/>
  <c r="G472" i="35" s="1"/>
  <c r="L463" i="7"/>
  <c r="L472" i="35" s="1"/>
  <c r="F464" i="7"/>
  <c r="F473" i="35" s="1"/>
  <c r="G464" i="7"/>
  <c r="G473" i="35" s="1"/>
  <c r="L464" i="7"/>
  <c r="F465" i="7"/>
  <c r="F474" i="35" s="1"/>
  <c r="G465" i="7"/>
  <c r="G474" i="35" s="1"/>
  <c r="L465" i="7"/>
  <c r="F466" i="7"/>
  <c r="F475" i="35" s="1"/>
  <c r="G466" i="7"/>
  <c r="G475" i="35" s="1"/>
  <c r="L466" i="7"/>
  <c r="F467" i="7"/>
  <c r="F476" i="35" s="1"/>
  <c r="G467" i="7"/>
  <c r="G476" i="35" s="1"/>
  <c r="L467" i="7"/>
  <c r="F468" i="7"/>
  <c r="F477" i="35" s="1"/>
  <c r="G468" i="7"/>
  <c r="G477" i="35" s="1"/>
  <c r="L468" i="7"/>
  <c r="F469" i="7"/>
  <c r="F478" i="35" s="1"/>
  <c r="G469" i="7"/>
  <c r="G478" i="35" s="1"/>
  <c r="L469" i="7"/>
  <c r="F470" i="7"/>
  <c r="F479" i="35" s="1"/>
  <c r="G470" i="7"/>
  <c r="G479" i="35" s="1"/>
  <c r="L470" i="7"/>
  <c r="F471" i="7"/>
  <c r="F480" i="35" s="1"/>
  <c r="G471" i="7"/>
  <c r="G480" i="35" s="1"/>
  <c r="L471" i="7"/>
  <c r="F472" i="7"/>
  <c r="F481" i="35" s="1"/>
  <c r="G472" i="7"/>
  <c r="G481" i="35" s="1"/>
  <c r="L472" i="7"/>
  <c r="F473" i="7"/>
  <c r="F482" i="35" s="1"/>
  <c r="G473" i="7"/>
  <c r="G482" i="35" s="1"/>
  <c r="L473" i="7"/>
  <c r="F474" i="7"/>
  <c r="F483" i="35" s="1"/>
  <c r="G474" i="7"/>
  <c r="G483" i="35" s="1"/>
  <c r="L474" i="7"/>
  <c r="L483" i="35" s="1"/>
  <c r="F475" i="7"/>
  <c r="F484" i="35" s="1"/>
  <c r="G475" i="7"/>
  <c r="G484" i="35" s="1"/>
  <c r="L475" i="7"/>
  <c r="L484" i="35" s="1"/>
  <c r="F476" i="7"/>
  <c r="F485" i="35" s="1"/>
  <c r="G476" i="7"/>
  <c r="G485" i="35" s="1"/>
  <c r="L476" i="7"/>
  <c r="F477" i="7"/>
  <c r="F486" i="35" s="1"/>
  <c r="G477" i="7"/>
  <c r="G486" i="35" s="1"/>
  <c r="L477" i="7"/>
  <c r="F478" i="7"/>
  <c r="F487" i="35" s="1"/>
  <c r="G478" i="7"/>
  <c r="G487" i="35" s="1"/>
  <c r="L478" i="7"/>
  <c r="F479" i="7"/>
  <c r="F488" i="35" s="1"/>
  <c r="G479" i="7"/>
  <c r="G488" i="35" s="1"/>
  <c r="L479" i="7"/>
  <c r="L488" i="35" s="1"/>
  <c r="F480" i="7"/>
  <c r="F489" i="35" s="1"/>
  <c r="G480" i="7"/>
  <c r="G489" i="35" s="1"/>
  <c r="L480" i="7"/>
  <c r="F481" i="7"/>
  <c r="F490" i="35" s="1"/>
  <c r="G481" i="7"/>
  <c r="G490" i="35" s="1"/>
  <c r="L481" i="7"/>
  <c r="F482" i="7"/>
  <c r="F491" i="35" s="1"/>
  <c r="G482" i="7"/>
  <c r="G491" i="35" s="1"/>
  <c r="L482" i="7"/>
  <c r="F483" i="7"/>
  <c r="F492" i="35" s="1"/>
  <c r="G483" i="7"/>
  <c r="G492" i="35" s="1"/>
  <c r="L483" i="7"/>
  <c r="F484" i="7"/>
  <c r="F493" i="35" s="1"/>
  <c r="G484" i="7"/>
  <c r="G493" i="35" s="1"/>
  <c r="L484" i="7"/>
  <c r="F485" i="7"/>
  <c r="F494" i="35" s="1"/>
  <c r="G485" i="7"/>
  <c r="G494" i="35" s="1"/>
  <c r="L485" i="7"/>
  <c r="F486" i="7"/>
  <c r="F495" i="35" s="1"/>
  <c r="G486" i="7"/>
  <c r="G495" i="35" s="1"/>
  <c r="L486" i="7"/>
  <c r="L495" i="35" s="1"/>
  <c r="F487" i="7"/>
  <c r="F496" i="35" s="1"/>
  <c r="G487" i="7"/>
  <c r="G496" i="35" s="1"/>
  <c r="L487" i="7"/>
  <c r="F488" i="7"/>
  <c r="F497" i="35" s="1"/>
  <c r="G488" i="7"/>
  <c r="G497" i="35" s="1"/>
  <c r="L488" i="7"/>
  <c r="F489" i="7"/>
  <c r="F498" i="35" s="1"/>
  <c r="G489" i="7"/>
  <c r="G498" i="35" s="1"/>
  <c r="L489" i="7"/>
  <c r="F490" i="7"/>
  <c r="F499" i="35" s="1"/>
  <c r="G490" i="7"/>
  <c r="G499" i="35" s="1"/>
  <c r="L490" i="7"/>
  <c r="L499" i="35" s="1"/>
  <c r="F491" i="7"/>
  <c r="F500" i="35" s="1"/>
  <c r="G491" i="7"/>
  <c r="G500" i="35" s="1"/>
  <c r="L491" i="7"/>
  <c r="F492" i="7"/>
  <c r="F501" i="35" s="1"/>
  <c r="G492" i="7"/>
  <c r="G501" i="35" s="1"/>
  <c r="L492" i="7"/>
  <c r="F493" i="7"/>
  <c r="F502" i="35" s="1"/>
  <c r="G493" i="7"/>
  <c r="G502" i="35" s="1"/>
  <c r="L493" i="7"/>
  <c r="F494" i="7"/>
  <c r="F503" i="35" s="1"/>
  <c r="G494" i="7"/>
  <c r="G503" i="35" s="1"/>
  <c r="L494" i="7"/>
  <c r="F495" i="7"/>
  <c r="F504" i="35" s="1"/>
  <c r="G495" i="7"/>
  <c r="G504" i="35" s="1"/>
  <c r="L495" i="7"/>
  <c r="L504" i="35" s="1"/>
  <c r="F496" i="7"/>
  <c r="F505" i="35" s="1"/>
  <c r="G496" i="7"/>
  <c r="G505" i="35" s="1"/>
  <c r="L496" i="7"/>
  <c r="F497" i="7"/>
  <c r="F506" i="35" s="1"/>
  <c r="G497" i="7"/>
  <c r="G506" i="35" s="1"/>
  <c r="L497" i="7"/>
  <c r="F498" i="7"/>
  <c r="F507" i="35" s="1"/>
  <c r="G498" i="7"/>
  <c r="G507" i="35" s="1"/>
  <c r="L498" i="7"/>
  <c r="F499" i="7"/>
  <c r="F508" i="35" s="1"/>
  <c r="G499" i="7"/>
  <c r="G508" i="35" s="1"/>
  <c r="L499" i="7"/>
  <c r="F500" i="7"/>
  <c r="F509" i="35" s="1"/>
  <c r="G500" i="7"/>
  <c r="G509" i="35" s="1"/>
  <c r="L500" i="7"/>
  <c r="F501" i="7"/>
  <c r="F510" i="35" s="1"/>
  <c r="G501" i="7"/>
  <c r="G510" i="35" s="1"/>
  <c r="L501" i="7"/>
  <c r="F502" i="7"/>
  <c r="F511" i="35" s="1"/>
  <c r="G502" i="7"/>
  <c r="G511" i="35" s="1"/>
  <c r="L502" i="7"/>
  <c r="F503" i="7"/>
  <c r="F512" i="35" s="1"/>
  <c r="G503" i="7"/>
  <c r="G512" i="35" s="1"/>
  <c r="L503" i="7"/>
  <c r="F504" i="7"/>
  <c r="F513" i="35" s="1"/>
  <c r="G504" i="7"/>
  <c r="G513" i="35" s="1"/>
  <c r="L504" i="7"/>
  <c r="F505" i="7"/>
  <c r="F514" i="35" s="1"/>
  <c r="G505" i="7"/>
  <c r="G514" i="35" s="1"/>
  <c r="L505" i="7"/>
  <c r="F506" i="7"/>
  <c r="F515" i="35" s="1"/>
  <c r="G506" i="7"/>
  <c r="G515" i="35" s="1"/>
  <c r="L506" i="7"/>
  <c r="L515" i="35" s="1"/>
  <c r="F507" i="7"/>
  <c r="F516" i="35" s="1"/>
  <c r="G507" i="7"/>
  <c r="G516" i="35" s="1"/>
  <c r="L507" i="7"/>
  <c r="L516" i="35" s="1"/>
  <c r="F508" i="7"/>
  <c r="F517" i="35" s="1"/>
  <c r="G508" i="7"/>
  <c r="G517" i="35" s="1"/>
  <c r="L508" i="7"/>
  <c r="F509" i="7"/>
  <c r="F518" i="35" s="1"/>
  <c r="G509" i="7"/>
  <c r="G518" i="35" s="1"/>
  <c r="L509" i="7"/>
  <c r="F510" i="7"/>
  <c r="F519" i="35" s="1"/>
  <c r="G510" i="7"/>
  <c r="G519" i="35" s="1"/>
  <c r="L510" i="7"/>
  <c r="F511" i="7"/>
  <c r="F520" i="35" s="1"/>
  <c r="G511" i="7"/>
  <c r="G520" i="35" s="1"/>
  <c r="L511" i="7"/>
  <c r="L520" i="35" s="1"/>
  <c r="F512" i="7"/>
  <c r="F521" i="35" s="1"/>
  <c r="G512" i="7"/>
  <c r="G521" i="35" s="1"/>
  <c r="L512" i="7"/>
  <c r="F513" i="7"/>
  <c r="F522" i="35" s="1"/>
  <c r="G513" i="7"/>
  <c r="G522" i="35" s="1"/>
  <c r="L513" i="7"/>
  <c r="F514" i="7"/>
  <c r="F523" i="35" s="1"/>
  <c r="G514" i="7"/>
  <c r="G523" i="35" s="1"/>
  <c r="L514" i="7"/>
  <c r="F515" i="7"/>
  <c r="F524" i="35" s="1"/>
  <c r="G515" i="7"/>
  <c r="G524" i="35" s="1"/>
  <c r="L515" i="7"/>
  <c r="F516" i="7"/>
  <c r="F525" i="35" s="1"/>
  <c r="G516" i="7"/>
  <c r="G525" i="35" s="1"/>
  <c r="L516" i="7"/>
  <c r="F517" i="7"/>
  <c r="F526" i="35" s="1"/>
  <c r="G517" i="7"/>
  <c r="G526" i="35" s="1"/>
  <c r="L517" i="7"/>
  <c r="F518" i="7"/>
  <c r="F527" i="35" s="1"/>
  <c r="G518" i="7"/>
  <c r="G527" i="35" s="1"/>
  <c r="L518" i="7"/>
  <c r="L527" i="35" s="1"/>
  <c r="F519" i="7"/>
  <c r="F528" i="35" s="1"/>
  <c r="G519" i="7"/>
  <c r="G528" i="35" s="1"/>
  <c r="L519" i="7"/>
  <c r="F520" i="7"/>
  <c r="F529" i="35" s="1"/>
  <c r="G520" i="7"/>
  <c r="G529" i="35" s="1"/>
  <c r="L520" i="7"/>
  <c r="F521" i="7"/>
  <c r="F530" i="35" s="1"/>
  <c r="G521" i="7"/>
  <c r="G530" i="35" s="1"/>
  <c r="L521" i="7"/>
  <c r="F522" i="7"/>
  <c r="F531" i="35" s="1"/>
  <c r="G522" i="7"/>
  <c r="G531" i="35" s="1"/>
  <c r="L522" i="7"/>
  <c r="L531" i="35" s="1"/>
  <c r="F523" i="7"/>
  <c r="F532" i="35" s="1"/>
  <c r="G523" i="7"/>
  <c r="G532" i="35" s="1"/>
  <c r="L523" i="7"/>
  <c r="F524" i="7"/>
  <c r="F533" i="35" s="1"/>
  <c r="G524" i="7"/>
  <c r="G533" i="35" s="1"/>
  <c r="L524" i="7"/>
  <c r="F525" i="7"/>
  <c r="F534" i="35" s="1"/>
  <c r="G525" i="7"/>
  <c r="G534" i="35" s="1"/>
  <c r="L525" i="7"/>
  <c r="F526" i="7"/>
  <c r="F535" i="35" s="1"/>
  <c r="G526" i="7"/>
  <c r="G535" i="35" s="1"/>
  <c r="L526" i="7"/>
  <c r="F527" i="7"/>
  <c r="F536" i="35" s="1"/>
  <c r="G527" i="7"/>
  <c r="G536" i="35" s="1"/>
  <c r="L527" i="7"/>
  <c r="L536" i="35" s="1"/>
  <c r="F528" i="7"/>
  <c r="F537" i="35" s="1"/>
  <c r="G528" i="7"/>
  <c r="G537" i="35" s="1"/>
  <c r="L528" i="7"/>
  <c r="F529" i="7"/>
  <c r="F538" i="35" s="1"/>
  <c r="G529" i="7"/>
  <c r="G538" i="35" s="1"/>
  <c r="L529" i="7"/>
  <c r="F530" i="7"/>
  <c r="F539" i="35" s="1"/>
  <c r="G530" i="7"/>
  <c r="G539" i="35" s="1"/>
  <c r="L530" i="7"/>
  <c r="F531" i="7"/>
  <c r="F540" i="35" s="1"/>
  <c r="G531" i="7"/>
  <c r="G540" i="35" s="1"/>
  <c r="L531" i="7"/>
  <c r="F532" i="7"/>
  <c r="F541" i="35" s="1"/>
  <c r="G532" i="7"/>
  <c r="G541" i="35" s="1"/>
  <c r="L532" i="7"/>
  <c r="F533" i="7"/>
  <c r="F542" i="35" s="1"/>
  <c r="G533" i="7"/>
  <c r="G542" i="35" s="1"/>
  <c r="L533" i="7"/>
  <c r="F534" i="7"/>
  <c r="F543" i="35" s="1"/>
  <c r="G534" i="7"/>
  <c r="G543" i="35" s="1"/>
  <c r="L534" i="7"/>
  <c r="F535" i="7"/>
  <c r="F544" i="35" s="1"/>
  <c r="G535" i="7"/>
  <c r="G544" i="35" s="1"/>
  <c r="L535" i="7"/>
  <c r="F536" i="7"/>
  <c r="F545" i="35" s="1"/>
  <c r="G536" i="7"/>
  <c r="G545" i="35" s="1"/>
  <c r="L536" i="7"/>
  <c r="F537" i="7"/>
  <c r="F546" i="35" s="1"/>
  <c r="G537" i="7"/>
  <c r="G546" i="35" s="1"/>
  <c r="L537" i="7"/>
  <c r="F538" i="7"/>
  <c r="F547" i="35" s="1"/>
  <c r="G538" i="7"/>
  <c r="G547" i="35" s="1"/>
  <c r="L538" i="7"/>
  <c r="L547" i="35" s="1"/>
  <c r="F539" i="7"/>
  <c r="F548" i="35" s="1"/>
  <c r="G539" i="7"/>
  <c r="G548" i="35" s="1"/>
  <c r="L539" i="7"/>
  <c r="L548" i="35" s="1"/>
  <c r="F540" i="7"/>
  <c r="F549" i="35" s="1"/>
  <c r="G540" i="7"/>
  <c r="G549" i="35" s="1"/>
  <c r="L540" i="7"/>
  <c r="F541" i="7"/>
  <c r="F550" i="35" s="1"/>
  <c r="G541" i="7"/>
  <c r="G550" i="35" s="1"/>
  <c r="L541" i="7"/>
  <c r="F542" i="7"/>
  <c r="F551" i="35" s="1"/>
  <c r="G542" i="7"/>
  <c r="G551" i="35" s="1"/>
  <c r="L542" i="7"/>
  <c r="F543" i="7"/>
  <c r="F552" i="35" s="1"/>
  <c r="G543" i="7"/>
  <c r="G552" i="35" s="1"/>
  <c r="L543" i="7"/>
  <c r="L552" i="35" s="1"/>
  <c r="F544" i="7"/>
  <c r="F553" i="35" s="1"/>
  <c r="G544" i="7"/>
  <c r="G553" i="35" s="1"/>
  <c r="L544" i="7"/>
  <c r="F545" i="7"/>
  <c r="F554" i="35" s="1"/>
  <c r="G545" i="7"/>
  <c r="G554" i="35" s="1"/>
  <c r="L545" i="7"/>
  <c r="F546" i="7"/>
  <c r="F555" i="35" s="1"/>
  <c r="G546" i="7"/>
  <c r="G555" i="35" s="1"/>
  <c r="L546" i="7"/>
  <c r="F547" i="7"/>
  <c r="F556" i="35" s="1"/>
  <c r="G547" i="7"/>
  <c r="G556" i="35" s="1"/>
  <c r="L547" i="7"/>
  <c r="F548" i="7"/>
  <c r="F557" i="35" s="1"/>
  <c r="G548" i="7"/>
  <c r="G557" i="35" s="1"/>
  <c r="L548" i="7"/>
  <c r="F549" i="7"/>
  <c r="F558" i="35" s="1"/>
  <c r="G549" i="7"/>
  <c r="G558" i="35" s="1"/>
  <c r="L549" i="7"/>
  <c r="F550" i="7"/>
  <c r="F559" i="35" s="1"/>
  <c r="G550" i="7"/>
  <c r="G559" i="35" s="1"/>
  <c r="L550" i="7"/>
  <c r="L559" i="35" s="1"/>
  <c r="F551" i="7"/>
  <c r="F560" i="35" s="1"/>
  <c r="G551" i="7"/>
  <c r="G560" i="35" s="1"/>
  <c r="L551" i="7"/>
  <c r="F552" i="7"/>
  <c r="F561" i="35" s="1"/>
  <c r="G552" i="7"/>
  <c r="G561" i="35" s="1"/>
  <c r="L552" i="7"/>
  <c r="F553" i="7"/>
  <c r="F562" i="35" s="1"/>
  <c r="G553" i="7"/>
  <c r="G562" i="35" s="1"/>
  <c r="L553" i="7"/>
  <c r="F554" i="7"/>
  <c r="F563" i="35" s="1"/>
  <c r="G554" i="7"/>
  <c r="G563" i="35" s="1"/>
  <c r="L554" i="7"/>
  <c r="L563" i="35" s="1"/>
  <c r="F555" i="7"/>
  <c r="F564" i="35" s="1"/>
  <c r="G555" i="7"/>
  <c r="G564" i="35" s="1"/>
  <c r="L555" i="7"/>
  <c r="F556" i="7"/>
  <c r="F565" i="35" s="1"/>
  <c r="G556" i="7"/>
  <c r="G565" i="35" s="1"/>
  <c r="L556" i="7"/>
  <c r="F557" i="7"/>
  <c r="F566" i="35" s="1"/>
  <c r="G557" i="7"/>
  <c r="G566" i="35" s="1"/>
  <c r="L557" i="7"/>
  <c r="F558" i="7"/>
  <c r="F567" i="35" s="1"/>
  <c r="G558" i="7"/>
  <c r="G567" i="35" s="1"/>
  <c r="L558" i="7"/>
  <c r="F559" i="7"/>
  <c r="F568" i="35" s="1"/>
  <c r="G559" i="7"/>
  <c r="G568" i="35" s="1"/>
  <c r="L559" i="7"/>
  <c r="L568" i="35" s="1"/>
  <c r="F560" i="7"/>
  <c r="F569" i="35" s="1"/>
  <c r="G560" i="7"/>
  <c r="G569" i="35" s="1"/>
  <c r="L560" i="7"/>
  <c r="F561" i="7"/>
  <c r="F570" i="35" s="1"/>
  <c r="G561" i="7"/>
  <c r="G570" i="35" s="1"/>
  <c r="L561" i="7"/>
  <c r="F562" i="7"/>
  <c r="F571" i="35" s="1"/>
  <c r="G562" i="7"/>
  <c r="G571" i="35" s="1"/>
  <c r="L562" i="7"/>
  <c r="F563" i="7"/>
  <c r="F572" i="35" s="1"/>
  <c r="G563" i="7"/>
  <c r="G572" i="35" s="1"/>
  <c r="L563" i="7"/>
  <c r="F564" i="7"/>
  <c r="F573" i="35" s="1"/>
  <c r="G564" i="7"/>
  <c r="G573" i="35" s="1"/>
  <c r="L564" i="7"/>
  <c r="F565" i="7"/>
  <c r="F574" i="35" s="1"/>
  <c r="G565" i="7"/>
  <c r="G574" i="35" s="1"/>
  <c r="L565" i="7"/>
  <c r="F566" i="7"/>
  <c r="F575" i="35" s="1"/>
  <c r="G566" i="7"/>
  <c r="G575" i="35" s="1"/>
  <c r="L566" i="7"/>
  <c r="F567" i="7"/>
  <c r="F576" i="35" s="1"/>
  <c r="G567" i="7"/>
  <c r="G576" i="35" s="1"/>
  <c r="L567" i="7"/>
  <c r="L576" i="35" s="1"/>
  <c r="F568" i="7"/>
  <c r="F577" i="35" s="1"/>
  <c r="G568" i="7"/>
  <c r="G577" i="35" s="1"/>
  <c r="L568" i="7"/>
  <c r="F569" i="7"/>
  <c r="F578" i="35" s="1"/>
  <c r="G569" i="7"/>
  <c r="G578" i="35" s="1"/>
  <c r="L569" i="7"/>
  <c r="F570" i="7"/>
  <c r="F579" i="35" s="1"/>
  <c r="G570" i="7"/>
  <c r="G579" i="35" s="1"/>
  <c r="L570" i="7"/>
  <c r="F571" i="7"/>
  <c r="F580" i="35" s="1"/>
  <c r="G571" i="7"/>
  <c r="G580" i="35" s="1"/>
  <c r="L571" i="7"/>
  <c r="F572" i="7"/>
  <c r="F581" i="35" s="1"/>
  <c r="G572" i="7"/>
  <c r="G581" i="35" s="1"/>
  <c r="L572" i="7"/>
  <c r="F573" i="7"/>
  <c r="F582" i="35" s="1"/>
  <c r="G573" i="7"/>
  <c r="G582" i="35" s="1"/>
  <c r="L573" i="7"/>
  <c r="F574" i="7"/>
  <c r="F583" i="35" s="1"/>
  <c r="G574" i="7"/>
  <c r="G583" i="35" s="1"/>
  <c r="L574" i="7"/>
  <c r="F575" i="7"/>
  <c r="F584" i="35" s="1"/>
  <c r="G575" i="7"/>
  <c r="G584" i="35" s="1"/>
  <c r="L575" i="7"/>
  <c r="F576" i="7"/>
  <c r="F585" i="35" s="1"/>
  <c r="G576" i="7"/>
  <c r="G585" i="35" s="1"/>
  <c r="L576" i="7"/>
  <c r="F577" i="7"/>
  <c r="F586" i="35" s="1"/>
  <c r="G577" i="7"/>
  <c r="G586" i="35" s="1"/>
  <c r="L577" i="7"/>
  <c r="F578" i="7"/>
  <c r="F587" i="35" s="1"/>
  <c r="G578" i="7"/>
  <c r="G587" i="35" s="1"/>
  <c r="L578" i="7"/>
  <c r="L587" i="35" s="1"/>
  <c r="F579" i="7"/>
  <c r="F588" i="35" s="1"/>
  <c r="G579" i="7"/>
  <c r="G588" i="35" s="1"/>
  <c r="L579" i="7"/>
  <c r="F580" i="7"/>
  <c r="F589" i="35" s="1"/>
  <c r="G580" i="7"/>
  <c r="G589" i="35" s="1"/>
  <c r="L580" i="7"/>
  <c r="F581" i="7"/>
  <c r="F590" i="35" s="1"/>
  <c r="G581" i="7"/>
  <c r="G590" i="35" s="1"/>
  <c r="L581" i="7"/>
  <c r="F582" i="7"/>
  <c r="F591" i="35" s="1"/>
  <c r="G582" i="7"/>
  <c r="G591" i="35" s="1"/>
  <c r="L582" i="7"/>
  <c r="F583" i="7"/>
  <c r="F592" i="35" s="1"/>
  <c r="G583" i="7"/>
  <c r="G592" i="35" s="1"/>
  <c r="L583" i="7"/>
  <c r="L592" i="35" s="1"/>
  <c r="F584" i="7"/>
  <c r="F593" i="35" s="1"/>
  <c r="G584" i="7"/>
  <c r="G593" i="35" s="1"/>
  <c r="L584" i="7"/>
  <c r="F585" i="7"/>
  <c r="F594" i="35" s="1"/>
  <c r="G585" i="7"/>
  <c r="G594" i="35" s="1"/>
  <c r="L585" i="7"/>
  <c r="F586" i="7"/>
  <c r="F595" i="35" s="1"/>
  <c r="G586" i="7"/>
  <c r="G595" i="35" s="1"/>
  <c r="L586" i="7"/>
  <c r="F587" i="7"/>
  <c r="F596" i="35" s="1"/>
  <c r="G587" i="7"/>
  <c r="G596" i="35" s="1"/>
  <c r="L587" i="7"/>
  <c r="F588" i="7"/>
  <c r="F597" i="35" s="1"/>
  <c r="G588" i="7"/>
  <c r="G597" i="35" s="1"/>
  <c r="L588" i="7"/>
  <c r="F589" i="7"/>
  <c r="F598" i="35" s="1"/>
  <c r="G589" i="7"/>
  <c r="G598" i="35" s="1"/>
  <c r="L589" i="7"/>
  <c r="F590" i="7"/>
  <c r="F599" i="35" s="1"/>
  <c r="G590" i="7"/>
  <c r="G599" i="35" s="1"/>
  <c r="L590" i="7"/>
  <c r="F591" i="7"/>
  <c r="F600" i="35" s="1"/>
  <c r="G591" i="7"/>
  <c r="G600" i="35" s="1"/>
  <c r="L591" i="7"/>
  <c r="F592" i="7"/>
  <c r="F601" i="35" s="1"/>
  <c r="G592" i="7"/>
  <c r="G601" i="35" s="1"/>
  <c r="L592" i="7"/>
  <c r="F593" i="7"/>
  <c r="F602" i="35" s="1"/>
  <c r="G593" i="7"/>
  <c r="G602" i="35" s="1"/>
  <c r="L593" i="7"/>
  <c r="F594" i="7"/>
  <c r="F603" i="35" s="1"/>
  <c r="G594" i="7"/>
  <c r="G603" i="35" s="1"/>
  <c r="L594" i="7"/>
  <c r="L603" i="35" s="1"/>
  <c r="F595" i="7"/>
  <c r="F604" i="35" s="1"/>
  <c r="G595" i="7"/>
  <c r="G604" i="35" s="1"/>
  <c r="L595" i="7"/>
  <c r="F596" i="7"/>
  <c r="F605" i="35" s="1"/>
  <c r="G596" i="7"/>
  <c r="G605" i="35" s="1"/>
  <c r="L596" i="7"/>
  <c r="F597" i="7"/>
  <c r="F606" i="35" s="1"/>
  <c r="G597" i="7"/>
  <c r="G606" i="35" s="1"/>
  <c r="L597" i="7"/>
  <c r="F598" i="7"/>
  <c r="F607" i="35" s="1"/>
  <c r="G598" i="7"/>
  <c r="G607" i="35" s="1"/>
  <c r="L598" i="7"/>
  <c r="F599" i="7"/>
  <c r="F608" i="35" s="1"/>
  <c r="G599" i="7"/>
  <c r="G608" i="35" s="1"/>
  <c r="L599" i="7"/>
  <c r="L608" i="35" s="1"/>
  <c r="F600" i="7"/>
  <c r="F609" i="35" s="1"/>
  <c r="G600" i="7"/>
  <c r="G609" i="35" s="1"/>
  <c r="L600" i="7"/>
  <c r="F601" i="7"/>
  <c r="F610" i="35" s="1"/>
  <c r="G601" i="7"/>
  <c r="G610" i="35" s="1"/>
  <c r="L601" i="7"/>
  <c r="F602" i="7"/>
  <c r="F611" i="35" s="1"/>
  <c r="G602" i="7"/>
  <c r="G611" i="35" s="1"/>
  <c r="L602" i="7"/>
  <c r="F603" i="7"/>
  <c r="F612" i="35" s="1"/>
  <c r="G603" i="7"/>
  <c r="G612" i="35" s="1"/>
  <c r="L603" i="7"/>
  <c r="F604" i="7"/>
  <c r="F613" i="35" s="1"/>
  <c r="G604" i="7"/>
  <c r="G613" i="35" s="1"/>
  <c r="L604" i="7"/>
  <c r="F605" i="7"/>
  <c r="F614" i="35" s="1"/>
  <c r="G605" i="7"/>
  <c r="G614" i="35" s="1"/>
  <c r="L605" i="7"/>
  <c r="F606" i="7"/>
  <c r="F615" i="35" s="1"/>
  <c r="G606" i="7"/>
  <c r="G615" i="35" s="1"/>
  <c r="L606" i="7"/>
  <c r="F607" i="7"/>
  <c r="F616" i="35" s="1"/>
  <c r="G607" i="7"/>
  <c r="G616" i="35" s="1"/>
  <c r="L607" i="7"/>
  <c r="F608" i="7"/>
  <c r="F617" i="35" s="1"/>
  <c r="G608" i="7"/>
  <c r="G617" i="35" s="1"/>
  <c r="L608" i="7"/>
  <c r="F609" i="7"/>
  <c r="F618" i="35" s="1"/>
  <c r="G609" i="7"/>
  <c r="G618" i="35" s="1"/>
  <c r="L609" i="7"/>
  <c r="F610" i="7"/>
  <c r="F619" i="35" s="1"/>
  <c r="G610" i="7"/>
  <c r="G619" i="35" s="1"/>
  <c r="L610" i="7"/>
  <c r="L619" i="35" s="1"/>
  <c r="F611" i="7"/>
  <c r="F620" i="35" s="1"/>
  <c r="G611" i="7"/>
  <c r="G620" i="35" s="1"/>
  <c r="L611" i="7"/>
  <c r="F612" i="7"/>
  <c r="F621" i="35" s="1"/>
  <c r="G612" i="7"/>
  <c r="G621" i="35" s="1"/>
  <c r="L612" i="7"/>
  <c r="F613" i="7"/>
  <c r="F622" i="35" s="1"/>
  <c r="G613" i="7"/>
  <c r="G622" i="35" s="1"/>
  <c r="L613" i="7"/>
  <c r="F614" i="7"/>
  <c r="F623" i="35" s="1"/>
  <c r="G614" i="7"/>
  <c r="G623" i="35" s="1"/>
  <c r="L614" i="7"/>
  <c r="F615" i="7"/>
  <c r="F624" i="35" s="1"/>
  <c r="G615" i="7"/>
  <c r="G624" i="35" s="1"/>
  <c r="L615" i="7"/>
  <c r="L624" i="35" s="1"/>
  <c r="F616" i="7"/>
  <c r="F625" i="35" s="1"/>
  <c r="G616" i="7"/>
  <c r="G625" i="35" s="1"/>
  <c r="L616" i="7"/>
  <c r="F617" i="7"/>
  <c r="F626" i="35" s="1"/>
  <c r="G617" i="7"/>
  <c r="G626" i="35" s="1"/>
  <c r="L617" i="7"/>
  <c r="F618" i="7"/>
  <c r="F627" i="35" s="1"/>
  <c r="G618" i="7"/>
  <c r="G627" i="35" s="1"/>
  <c r="L618" i="7"/>
  <c r="F619" i="7"/>
  <c r="F628" i="35" s="1"/>
  <c r="G619" i="7"/>
  <c r="G628" i="35" s="1"/>
  <c r="L619" i="7"/>
  <c r="F620" i="7"/>
  <c r="F629" i="35" s="1"/>
  <c r="G620" i="7"/>
  <c r="G629" i="35" s="1"/>
  <c r="L620" i="7"/>
  <c r="F621" i="7"/>
  <c r="F630" i="35" s="1"/>
  <c r="G621" i="7"/>
  <c r="G630" i="35" s="1"/>
  <c r="L621" i="7"/>
  <c r="F622" i="7"/>
  <c r="F631" i="35" s="1"/>
  <c r="G622" i="7"/>
  <c r="G631" i="35" s="1"/>
  <c r="L622" i="7"/>
  <c r="F623" i="7"/>
  <c r="F632" i="35" s="1"/>
  <c r="G623" i="7"/>
  <c r="G632" i="35" s="1"/>
  <c r="L623" i="7"/>
  <c r="L632" i="35" s="1"/>
  <c r="F624" i="7"/>
  <c r="F633" i="35" s="1"/>
  <c r="G624" i="7"/>
  <c r="G633" i="35" s="1"/>
  <c r="L624" i="7"/>
  <c r="F625" i="7"/>
  <c r="F634" i="35" s="1"/>
  <c r="G625" i="7"/>
  <c r="G634" i="35" s="1"/>
  <c r="L625" i="7"/>
  <c r="F626" i="7"/>
  <c r="F635" i="35" s="1"/>
  <c r="G626" i="7"/>
  <c r="G635" i="35" s="1"/>
  <c r="L626" i="7"/>
  <c r="L635" i="35" s="1"/>
  <c r="F627" i="7"/>
  <c r="F636" i="35" s="1"/>
  <c r="G627" i="7"/>
  <c r="G636" i="35" s="1"/>
  <c r="L627" i="7"/>
  <c r="F628" i="7"/>
  <c r="F637" i="35" s="1"/>
  <c r="G628" i="7"/>
  <c r="G637" i="35" s="1"/>
  <c r="L628" i="7"/>
  <c r="F629" i="7"/>
  <c r="F638" i="35" s="1"/>
  <c r="G629" i="7"/>
  <c r="G638" i="35" s="1"/>
  <c r="L629" i="7"/>
  <c r="L638" i="35" s="1"/>
  <c r="F630" i="7"/>
  <c r="F639" i="35" s="1"/>
  <c r="G630" i="7"/>
  <c r="G639" i="35" s="1"/>
  <c r="L630" i="7"/>
  <c r="F631" i="7"/>
  <c r="F640" i="35" s="1"/>
  <c r="G631" i="7"/>
  <c r="G640" i="35" s="1"/>
  <c r="L631" i="7"/>
  <c r="F632" i="7"/>
  <c r="F641" i="35" s="1"/>
  <c r="G632" i="7"/>
  <c r="G641" i="35" s="1"/>
  <c r="L632" i="7"/>
  <c r="F633" i="7"/>
  <c r="F642" i="35" s="1"/>
  <c r="G633" i="7"/>
  <c r="G642" i="35" s="1"/>
  <c r="L633" i="7"/>
  <c r="F634" i="7"/>
  <c r="F643" i="35" s="1"/>
  <c r="G634" i="7"/>
  <c r="G643" i="35" s="1"/>
  <c r="L634" i="7"/>
  <c r="F635" i="7"/>
  <c r="F644" i="35" s="1"/>
  <c r="G635" i="7"/>
  <c r="G644" i="35" s="1"/>
  <c r="L635" i="7"/>
  <c r="F636" i="7"/>
  <c r="F645" i="35" s="1"/>
  <c r="G636" i="7"/>
  <c r="G645" i="35" s="1"/>
  <c r="L636" i="7"/>
  <c r="F637" i="7"/>
  <c r="F646" i="35" s="1"/>
  <c r="G637" i="7"/>
  <c r="G646" i="35" s="1"/>
  <c r="L637" i="7"/>
  <c r="F638" i="7"/>
  <c r="F647" i="35" s="1"/>
  <c r="G638" i="7"/>
  <c r="G647" i="35" s="1"/>
  <c r="L638" i="7"/>
  <c r="F639" i="7"/>
  <c r="F648" i="35" s="1"/>
  <c r="G639" i="7"/>
  <c r="G648" i="35" s="1"/>
  <c r="L639" i="7"/>
  <c r="L648" i="35" s="1"/>
  <c r="F640" i="7"/>
  <c r="F649" i="35" s="1"/>
  <c r="G640" i="7"/>
  <c r="G649" i="35" s="1"/>
  <c r="L640" i="7"/>
  <c r="F641" i="7"/>
  <c r="F650" i="35" s="1"/>
  <c r="G641" i="7"/>
  <c r="G650" i="35" s="1"/>
  <c r="L641" i="7"/>
  <c r="F642" i="7"/>
  <c r="F651" i="35" s="1"/>
  <c r="G642" i="7"/>
  <c r="G651" i="35" s="1"/>
  <c r="L642" i="7"/>
  <c r="L651" i="35" s="1"/>
  <c r="F643" i="7"/>
  <c r="F652" i="35" s="1"/>
  <c r="G643" i="7"/>
  <c r="G652" i="35" s="1"/>
  <c r="L643" i="7"/>
  <c r="F644" i="7"/>
  <c r="F653" i="35" s="1"/>
  <c r="G644" i="7"/>
  <c r="G653" i="35" s="1"/>
  <c r="L644" i="7"/>
  <c r="F645" i="7"/>
  <c r="F654" i="35" s="1"/>
  <c r="G645" i="7"/>
  <c r="G654" i="35" s="1"/>
  <c r="L645" i="7"/>
  <c r="L654" i="35" s="1"/>
  <c r="F646" i="7"/>
  <c r="F655" i="35" s="1"/>
  <c r="G646" i="7"/>
  <c r="G655" i="35" s="1"/>
  <c r="L646" i="7"/>
  <c r="F647" i="7"/>
  <c r="F656" i="35" s="1"/>
  <c r="G647" i="7"/>
  <c r="G656" i="35" s="1"/>
  <c r="L647" i="7"/>
  <c r="F648" i="7"/>
  <c r="F657" i="35" s="1"/>
  <c r="G648" i="7"/>
  <c r="G657" i="35" s="1"/>
  <c r="L648" i="7"/>
  <c r="F649" i="7"/>
  <c r="F658" i="35" s="1"/>
  <c r="G649" i="7"/>
  <c r="G658" i="35" s="1"/>
  <c r="L649" i="7"/>
  <c r="F650" i="7"/>
  <c r="F659" i="35" s="1"/>
  <c r="G650" i="7"/>
  <c r="G659" i="35" s="1"/>
  <c r="L650" i="7"/>
  <c r="F651" i="7"/>
  <c r="F660" i="35" s="1"/>
  <c r="G651" i="7"/>
  <c r="G660" i="35" s="1"/>
  <c r="L651" i="7"/>
  <c r="F652" i="7"/>
  <c r="F661" i="35" s="1"/>
  <c r="G652" i="7"/>
  <c r="G661" i="35" s="1"/>
  <c r="L652" i="7"/>
  <c r="F653" i="7"/>
  <c r="F662" i="35" s="1"/>
  <c r="G653" i="7"/>
  <c r="G662" i="35" s="1"/>
  <c r="L653" i="7"/>
  <c r="L662" i="35" s="1"/>
  <c r="F654" i="7"/>
  <c r="F663" i="35" s="1"/>
  <c r="G654" i="7"/>
  <c r="G663" i="35" s="1"/>
  <c r="L654" i="7"/>
  <c r="F655" i="7"/>
  <c r="F664" i="35" s="1"/>
  <c r="G655" i="7"/>
  <c r="G664" i="35" s="1"/>
  <c r="L655" i="7"/>
  <c r="F656" i="7"/>
  <c r="F665" i="35" s="1"/>
  <c r="G656" i="7"/>
  <c r="G665" i="35" s="1"/>
  <c r="L656" i="7"/>
  <c r="F657" i="7"/>
  <c r="F666" i="35" s="1"/>
  <c r="G657" i="7"/>
  <c r="G666" i="35" s="1"/>
  <c r="L657" i="7"/>
  <c r="F658" i="7"/>
  <c r="F667" i="35" s="1"/>
  <c r="G658" i="7"/>
  <c r="G667" i="35" s="1"/>
  <c r="L658" i="7"/>
  <c r="F659" i="7"/>
  <c r="F668" i="35" s="1"/>
  <c r="G659" i="7"/>
  <c r="G668" i="35" s="1"/>
  <c r="L659" i="7"/>
  <c r="F660" i="7"/>
  <c r="F669" i="35" s="1"/>
  <c r="G660" i="7"/>
  <c r="G669" i="35" s="1"/>
  <c r="L660" i="7"/>
  <c r="F661" i="7"/>
  <c r="F670" i="35" s="1"/>
  <c r="G661" i="7"/>
  <c r="G670" i="35" s="1"/>
  <c r="L661" i="7"/>
  <c r="L670" i="35" s="1"/>
  <c r="F662" i="7"/>
  <c r="F671" i="35" s="1"/>
  <c r="G662" i="7"/>
  <c r="G671" i="35" s="1"/>
  <c r="L662" i="7"/>
  <c r="F663" i="7"/>
  <c r="F672" i="35" s="1"/>
  <c r="G663" i="7"/>
  <c r="G672" i="35" s="1"/>
  <c r="L663" i="7"/>
  <c r="F664" i="7"/>
  <c r="F673" i="35" s="1"/>
  <c r="G664" i="7"/>
  <c r="G673" i="35" s="1"/>
  <c r="L664" i="7"/>
  <c r="F665" i="7"/>
  <c r="F674" i="35" s="1"/>
  <c r="G665" i="7"/>
  <c r="G674" i="35" s="1"/>
  <c r="L665" i="7"/>
  <c r="F666" i="7"/>
  <c r="F675" i="35" s="1"/>
  <c r="G666" i="7"/>
  <c r="G675" i="35" s="1"/>
  <c r="L666" i="7"/>
  <c r="F667" i="7"/>
  <c r="F676" i="35" s="1"/>
  <c r="G667" i="7"/>
  <c r="G676" i="35" s="1"/>
  <c r="L667" i="7"/>
  <c r="F668" i="7"/>
  <c r="F677" i="35" s="1"/>
  <c r="G668" i="7"/>
  <c r="G677" i="35" s="1"/>
  <c r="L668" i="7"/>
  <c r="F669" i="7"/>
  <c r="F678" i="35" s="1"/>
  <c r="G669" i="7"/>
  <c r="G678" i="35" s="1"/>
  <c r="L669" i="7"/>
  <c r="L678" i="35" s="1"/>
  <c r="F670" i="7"/>
  <c r="F679" i="35" s="1"/>
  <c r="G670" i="7"/>
  <c r="G679" i="35" s="1"/>
  <c r="L670" i="7"/>
  <c r="F671" i="7"/>
  <c r="F680" i="35" s="1"/>
  <c r="G671" i="7"/>
  <c r="G680" i="35" s="1"/>
  <c r="L671" i="7"/>
  <c r="F672" i="7"/>
  <c r="F681" i="35" s="1"/>
  <c r="G672" i="7"/>
  <c r="G681" i="35" s="1"/>
  <c r="L672" i="7"/>
  <c r="F673" i="7"/>
  <c r="F682" i="35" s="1"/>
  <c r="G673" i="7"/>
  <c r="G682" i="35" s="1"/>
  <c r="L673" i="7"/>
  <c r="F674" i="7"/>
  <c r="F683" i="35" s="1"/>
  <c r="G674" i="7"/>
  <c r="G683" i="35" s="1"/>
  <c r="L674" i="7"/>
  <c r="F675" i="7"/>
  <c r="F684" i="35" s="1"/>
  <c r="G675" i="7"/>
  <c r="G684" i="35" s="1"/>
  <c r="L675" i="7"/>
  <c r="F676" i="7"/>
  <c r="F685" i="35" s="1"/>
  <c r="G676" i="7"/>
  <c r="G685" i="35" s="1"/>
  <c r="L676" i="7"/>
  <c r="F677" i="7"/>
  <c r="F686" i="35" s="1"/>
  <c r="G677" i="7"/>
  <c r="G686" i="35" s="1"/>
  <c r="L677" i="7"/>
  <c r="F678" i="7"/>
  <c r="F687" i="35" s="1"/>
  <c r="G678" i="7"/>
  <c r="G687" i="35" s="1"/>
  <c r="L678" i="7"/>
  <c r="L687" i="35" s="1"/>
  <c r="F679" i="7"/>
  <c r="F688" i="35" s="1"/>
  <c r="G679" i="7"/>
  <c r="G688" i="35" s="1"/>
  <c r="L679" i="7"/>
  <c r="F680" i="7"/>
  <c r="F689" i="35" s="1"/>
  <c r="G680" i="7"/>
  <c r="G689" i="35" s="1"/>
  <c r="L680" i="7"/>
  <c r="F681" i="7"/>
  <c r="F690" i="35" s="1"/>
  <c r="G681" i="7"/>
  <c r="G690" i="35" s="1"/>
  <c r="L681" i="7"/>
  <c r="F682" i="7"/>
  <c r="F691" i="35" s="1"/>
  <c r="G682" i="7"/>
  <c r="G691" i="35" s="1"/>
  <c r="L682" i="7"/>
  <c r="F683" i="7"/>
  <c r="F692" i="35" s="1"/>
  <c r="G683" i="7"/>
  <c r="G692" i="35" s="1"/>
  <c r="L683" i="7"/>
  <c r="F684" i="7"/>
  <c r="F693" i="35" s="1"/>
  <c r="G684" i="7"/>
  <c r="G693" i="35" s="1"/>
  <c r="L684" i="7"/>
  <c r="F685" i="7"/>
  <c r="F694" i="35" s="1"/>
  <c r="G685" i="7"/>
  <c r="G694" i="35" s="1"/>
  <c r="L685" i="7"/>
  <c r="F686" i="7"/>
  <c r="F695" i="35" s="1"/>
  <c r="G686" i="7"/>
  <c r="G695" i="35" s="1"/>
  <c r="L686" i="7"/>
  <c r="L695" i="35" s="1"/>
  <c r="F687" i="7"/>
  <c r="F696" i="35" s="1"/>
  <c r="G687" i="7"/>
  <c r="G696" i="35" s="1"/>
  <c r="L687" i="7"/>
  <c r="F688" i="7"/>
  <c r="F697" i="35" s="1"/>
  <c r="G688" i="7"/>
  <c r="G697" i="35" s="1"/>
  <c r="L688" i="7"/>
  <c r="F689" i="7"/>
  <c r="F698" i="35" s="1"/>
  <c r="G689" i="7"/>
  <c r="G698" i="35" s="1"/>
  <c r="L689" i="7"/>
  <c r="F690" i="7"/>
  <c r="F699" i="35" s="1"/>
  <c r="G690" i="7"/>
  <c r="G699" i="35" s="1"/>
  <c r="L690" i="7"/>
  <c r="F691" i="7"/>
  <c r="F700" i="35" s="1"/>
  <c r="G691" i="7"/>
  <c r="G700" i="35" s="1"/>
  <c r="L691" i="7"/>
  <c r="F692" i="7"/>
  <c r="F701" i="35" s="1"/>
  <c r="G692" i="7"/>
  <c r="G701" i="35" s="1"/>
  <c r="L692" i="7"/>
  <c r="F693" i="7"/>
  <c r="F702" i="35" s="1"/>
  <c r="G693" i="7"/>
  <c r="G702" i="35" s="1"/>
  <c r="L693" i="7"/>
  <c r="F694" i="7"/>
  <c r="F703" i="35" s="1"/>
  <c r="G694" i="7"/>
  <c r="G703" i="35" s="1"/>
  <c r="L694" i="7"/>
  <c r="L703" i="35" s="1"/>
  <c r="F695" i="7"/>
  <c r="F704" i="35" s="1"/>
  <c r="G695" i="7"/>
  <c r="G704" i="35" s="1"/>
  <c r="L695" i="7"/>
  <c r="F696" i="7"/>
  <c r="F705" i="35" s="1"/>
  <c r="G696" i="7"/>
  <c r="G705" i="35" s="1"/>
  <c r="L696" i="7"/>
  <c r="F697" i="7"/>
  <c r="F706" i="35" s="1"/>
  <c r="G697" i="7"/>
  <c r="G706" i="35" s="1"/>
  <c r="L697" i="7"/>
  <c r="F698" i="7"/>
  <c r="F707" i="35" s="1"/>
  <c r="G698" i="7"/>
  <c r="G707" i="35" s="1"/>
  <c r="L698" i="7"/>
  <c r="F699" i="7"/>
  <c r="F708" i="35" s="1"/>
  <c r="G699" i="7"/>
  <c r="G708" i="35" s="1"/>
  <c r="L699" i="7"/>
  <c r="F700" i="7"/>
  <c r="F709" i="35" s="1"/>
  <c r="G700" i="7"/>
  <c r="G709" i="35" s="1"/>
  <c r="L700" i="7"/>
  <c r="F701" i="7"/>
  <c r="F710" i="35" s="1"/>
  <c r="G701" i="7"/>
  <c r="G710" i="35" s="1"/>
  <c r="L701" i="7"/>
  <c r="F702" i="7"/>
  <c r="F711" i="35" s="1"/>
  <c r="G702" i="7"/>
  <c r="G711" i="35" s="1"/>
  <c r="L702" i="7"/>
  <c r="L711" i="35" s="1"/>
  <c r="F703" i="7"/>
  <c r="F712" i="35" s="1"/>
  <c r="G703" i="7"/>
  <c r="G712" i="35" s="1"/>
  <c r="L703" i="7"/>
  <c r="F704" i="7"/>
  <c r="F713" i="35" s="1"/>
  <c r="G704" i="7"/>
  <c r="G713" i="35" s="1"/>
  <c r="L704" i="7"/>
  <c r="F705" i="7"/>
  <c r="F714" i="35" s="1"/>
  <c r="G705" i="7"/>
  <c r="G714" i="35" s="1"/>
  <c r="L705" i="7"/>
  <c r="F706" i="7"/>
  <c r="F715" i="35" s="1"/>
  <c r="G706" i="7"/>
  <c r="G715" i="35" s="1"/>
  <c r="L706" i="7"/>
  <c r="F707" i="7"/>
  <c r="F716" i="35" s="1"/>
  <c r="G707" i="7"/>
  <c r="G716" i="35" s="1"/>
  <c r="L707" i="7"/>
  <c r="F708" i="7"/>
  <c r="F717" i="35" s="1"/>
  <c r="G708" i="7"/>
  <c r="G717" i="35" s="1"/>
  <c r="L708" i="7"/>
  <c r="F709" i="7"/>
  <c r="F718" i="35" s="1"/>
  <c r="G709" i="7"/>
  <c r="G718" i="35" s="1"/>
  <c r="L709" i="7"/>
  <c r="F710" i="7"/>
  <c r="F719" i="35" s="1"/>
  <c r="G710" i="7"/>
  <c r="G719" i="35" s="1"/>
  <c r="L710" i="7"/>
  <c r="L719" i="35" s="1"/>
  <c r="F711" i="7"/>
  <c r="F720" i="35" s="1"/>
  <c r="G711" i="7"/>
  <c r="G720" i="35" s="1"/>
  <c r="L711" i="7"/>
  <c r="F712" i="7"/>
  <c r="F721" i="35" s="1"/>
  <c r="G712" i="7"/>
  <c r="G721" i="35" s="1"/>
  <c r="L712" i="7"/>
  <c r="F713" i="7"/>
  <c r="F722" i="35" s="1"/>
  <c r="G713" i="7"/>
  <c r="G722" i="35" s="1"/>
  <c r="L713" i="7"/>
  <c r="F714" i="7"/>
  <c r="F723" i="35" s="1"/>
  <c r="G714" i="7"/>
  <c r="G723" i="35" s="1"/>
  <c r="L714" i="7"/>
  <c r="F715" i="7"/>
  <c r="F724" i="35" s="1"/>
  <c r="G715" i="7"/>
  <c r="G724" i="35" s="1"/>
  <c r="L715" i="7"/>
  <c r="F716" i="7"/>
  <c r="F725" i="35" s="1"/>
  <c r="G716" i="7"/>
  <c r="G725" i="35" s="1"/>
  <c r="L716" i="7"/>
  <c r="F717" i="7"/>
  <c r="F726" i="35" s="1"/>
  <c r="G717" i="7"/>
  <c r="G726" i="35" s="1"/>
  <c r="L717" i="7"/>
  <c r="F718" i="7"/>
  <c r="F727" i="35" s="1"/>
  <c r="G718" i="7"/>
  <c r="G727" i="35" s="1"/>
  <c r="L718" i="7"/>
  <c r="L727" i="35" s="1"/>
  <c r="F719" i="7"/>
  <c r="F728" i="35" s="1"/>
  <c r="G719" i="7"/>
  <c r="G728" i="35" s="1"/>
  <c r="L719" i="7"/>
  <c r="F720" i="7"/>
  <c r="F729" i="35" s="1"/>
  <c r="G720" i="7"/>
  <c r="G729" i="35" s="1"/>
  <c r="L720" i="7"/>
  <c r="F721" i="7"/>
  <c r="F730" i="35" s="1"/>
  <c r="G721" i="7"/>
  <c r="G730" i="35" s="1"/>
  <c r="L721" i="7"/>
  <c r="F722" i="7"/>
  <c r="F731" i="35" s="1"/>
  <c r="G722" i="7"/>
  <c r="G731" i="35" s="1"/>
  <c r="L722" i="7"/>
  <c r="F723" i="7"/>
  <c r="F732" i="35" s="1"/>
  <c r="G723" i="7"/>
  <c r="G732" i="35" s="1"/>
  <c r="L723" i="7"/>
  <c r="F724" i="7"/>
  <c r="F733" i="35" s="1"/>
  <c r="G724" i="7"/>
  <c r="G733" i="35" s="1"/>
  <c r="L724" i="7"/>
  <c r="F725" i="7"/>
  <c r="F734" i="35" s="1"/>
  <c r="G725" i="7"/>
  <c r="G734" i="35" s="1"/>
  <c r="L725" i="7"/>
  <c r="L734" i="35" s="1"/>
  <c r="F726" i="7"/>
  <c r="F735" i="35" s="1"/>
  <c r="G726" i="7"/>
  <c r="G735" i="35" s="1"/>
  <c r="L726" i="7"/>
  <c r="F727" i="7"/>
  <c r="F736" i="35" s="1"/>
  <c r="G727" i="7"/>
  <c r="G736" i="35" s="1"/>
  <c r="L727" i="7"/>
  <c r="F728" i="7"/>
  <c r="F737" i="35" s="1"/>
  <c r="G728" i="7"/>
  <c r="G737" i="35" s="1"/>
  <c r="L728" i="7"/>
  <c r="F729" i="7"/>
  <c r="F738" i="35" s="1"/>
  <c r="G729" i="7"/>
  <c r="G738" i="35" s="1"/>
  <c r="L729" i="7"/>
  <c r="F730" i="7"/>
  <c r="F739" i="35" s="1"/>
  <c r="G730" i="7"/>
  <c r="G739" i="35" s="1"/>
  <c r="L730" i="7"/>
  <c r="F731" i="7"/>
  <c r="F740" i="35" s="1"/>
  <c r="G731" i="7"/>
  <c r="G740" i="35" s="1"/>
  <c r="L731" i="7"/>
  <c r="F732" i="7"/>
  <c r="F741" i="35" s="1"/>
  <c r="G732" i="7"/>
  <c r="G741" i="35" s="1"/>
  <c r="L732" i="7"/>
  <c r="F733" i="7"/>
  <c r="F742" i="35" s="1"/>
  <c r="G733" i="7"/>
  <c r="G742" i="35" s="1"/>
  <c r="L733" i="7"/>
  <c r="L742" i="35" s="1"/>
  <c r="F734" i="7"/>
  <c r="F743" i="35" s="1"/>
  <c r="G734" i="7"/>
  <c r="G743" i="35" s="1"/>
  <c r="L734" i="7"/>
  <c r="F735" i="7"/>
  <c r="F744" i="35" s="1"/>
  <c r="G735" i="7"/>
  <c r="G744" i="35" s="1"/>
  <c r="L735" i="7"/>
  <c r="F736" i="7"/>
  <c r="F745" i="35" s="1"/>
  <c r="G736" i="7"/>
  <c r="G745" i="35" s="1"/>
  <c r="L736" i="7"/>
  <c r="F737" i="7"/>
  <c r="F746" i="35" s="1"/>
  <c r="G737" i="7"/>
  <c r="G746" i="35" s="1"/>
  <c r="L737" i="7"/>
  <c r="F738" i="7"/>
  <c r="F747" i="35" s="1"/>
  <c r="G738" i="7"/>
  <c r="G747" i="35" s="1"/>
  <c r="L738" i="7"/>
  <c r="F739" i="7"/>
  <c r="F748" i="35" s="1"/>
  <c r="G739" i="7"/>
  <c r="G748" i="35" s="1"/>
  <c r="L739" i="7"/>
  <c r="F740" i="7"/>
  <c r="F749" i="35" s="1"/>
  <c r="G740" i="7"/>
  <c r="G749" i="35" s="1"/>
  <c r="L740" i="7"/>
  <c r="F741" i="7"/>
  <c r="F750" i="35" s="1"/>
  <c r="G741" i="7"/>
  <c r="G750" i="35" s="1"/>
  <c r="L741" i="7"/>
  <c r="F742" i="7"/>
  <c r="F751" i="35" s="1"/>
  <c r="G742" i="7"/>
  <c r="G751" i="35" s="1"/>
  <c r="L742" i="7"/>
  <c r="F743" i="7"/>
  <c r="F752" i="35" s="1"/>
  <c r="G743" i="7"/>
  <c r="G752" i="35" s="1"/>
  <c r="L743" i="7"/>
  <c r="L752" i="35" s="1"/>
  <c r="F744" i="7"/>
  <c r="F753" i="35" s="1"/>
  <c r="G744" i="7"/>
  <c r="G753" i="35" s="1"/>
  <c r="L744" i="7"/>
  <c r="F745" i="7"/>
  <c r="F754" i="35" s="1"/>
  <c r="G745" i="7"/>
  <c r="G754" i="35" s="1"/>
  <c r="L745" i="7"/>
  <c r="F746" i="7"/>
  <c r="F755" i="35" s="1"/>
  <c r="G746" i="7"/>
  <c r="G755" i="35" s="1"/>
  <c r="L746" i="7"/>
  <c r="F747" i="7"/>
  <c r="F756" i="35" s="1"/>
  <c r="G747" i="7"/>
  <c r="G756" i="35" s="1"/>
  <c r="L747" i="7"/>
  <c r="F748" i="7"/>
  <c r="F757" i="35" s="1"/>
  <c r="G748" i="7"/>
  <c r="G757" i="35" s="1"/>
  <c r="L748" i="7"/>
  <c r="F749" i="7"/>
  <c r="F758" i="35" s="1"/>
  <c r="G749" i="7"/>
  <c r="G758" i="35" s="1"/>
  <c r="L749" i="7"/>
  <c r="F750" i="7"/>
  <c r="F759" i="35" s="1"/>
  <c r="G750" i="7"/>
  <c r="G759" i="35" s="1"/>
  <c r="L750" i="7"/>
  <c r="F751" i="7"/>
  <c r="F760" i="35" s="1"/>
  <c r="G751" i="7"/>
  <c r="G760" i="35" s="1"/>
  <c r="L751" i="7"/>
  <c r="L760" i="35" s="1"/>
  <c r="F752" i="7"/>
  <c r="F761" i="35" s="1"/>
  <c r="G752" i="7"/>
  <c r="G761" i="35" s="1"/>
  <c r="L752" i="7"/>
  <c r="F753" i="7"/>
  <c r="F762" i="35" s="1"/>
  <c r="G753" i="7"/>
  <c r="G762" i="35" s="1"/>
  <c r="L753" i="7"/>
  <c r="L762" i="35" s="1"/>
  <c r="F754" i="7"/>
  <c r="F763" i="35" s="1"/>
  <c r="G754" i="7"/>
  <c r="G763" i="35" s="1"/>
  <c r="L754" i="7"/>
  <c r="F755" i="7"/>
  <c r="F764" i="35" s="1"/>
  <c r="G755" i="7"/>
  <c r="G764" i="35" s="1"/>
  <c r="L755" i="7"/>
  <c r="F756" i="7"/>
  <c r="F765" i="35" s="1"/>
  <c r="G756" i="7"/>
  <c r="G765" i="35" s="1"/>
  <c r="L756" i="7"/>
  <c r="F757" i="7"/>
  <c r="F766" i="35" s="1"/>
  <c r="G757" i="7"/>
  <c r="G766" i="35" s="1"/>
  <c r="L757" i="7"/>
  <c r="F758" i="7"/>
  <c r="F767" i="35" s="1"/>
  <c r="G758" i="7"/>
  <c r="G767" i="35" s="1"/>
  <c r="L758" i="7"/>
  <c r="F759" i="7"/>
  <c r="F768" i="35" s="1"/>
  <c r="G759" i="7"/>
  <c r="G768" i="35" s="1"/>
  <c r="L759" i="7"/>
  <c r="F760" i="7"/>
  <c r="F769" i="35" s="1"/>
  <c r="G760" i="7"/>
  <c r="G769" i="35" s="1"/>
  <c r="L760" i="7"/>
  <c r="F761" i="7"/>
  <c r="F770" i="35" s="1"/>
  <c r="G761" i="7"/>
  <c r="G770" i="35" s="1"/>
  <c r="L761" i="7"/>
  <c r="L770" i="35" s="1"/>
  <c r="F762" i="7"/>
  <c r="F771" i="35" s="1"/>
  <c r="G762" i="7"/>
  <c r="G771" i="35" s="1"/>
  <c r="L762" i="7"/>
  <c r="F763" i="7"/>
  <c r="F772" i="35" s="1"/>
  <c r="G763" i="7"/>
  <c r="G772" i="35" s="1"/>
  <c r="L763" i="7"/>
  <c r="F764" i="7"/>
  <c r="F773" i="35" s="1"/>
  <c r="G764" i="7"/>
  <c r="G773" i="35" s="1"/>
  <c r="L764" i="7"/>
  <c r="F765" i="7"/>
  <c r="F774" i="35" s="1"/>
  <c r="G765" i="7"/>
  <c r="G774" i="35" s="1"/>
  <c r="L765" i="7"/>
  <c r="F766" i="7"/>
  <c r="F775" i="35" s="1"/>
  <c r="G766" i="7"/>
  <c r="G775" i="35" s="1"/>
  <c r="L766" i="7"/>
  <c r="F767" i="7"/>
  <c r="F776" i="35" s="1"/>
  <c r="G767" i="7"/>
  <c r="G776" i="35" s="1"/>
  <c r="L767" i="7"/>
  <c r="F768" i="7"/>
  <c r="F777" i="35" s="1"/>
  <c r="G768" i="7"/>
  <c r="G777" i="35" s="1"/>
  <c r="L768" i="7"/>
  <c r="F769" i="7"/>
  <c r="F778" i="35" s="1"/>
  <c r="G769" i="7"/>
  <c r="G778" i="35" s="1"/>
  <c r="L769" i="7"/>
  <c r="F770" i="7"/>
  <c r="F779" i="35" s="1"/>
  <c r="G770" i="7"/>
  <c r="G779" i="35" s="1"/>
  <c r="L770" i="7"/>
  <c r="F771" i="7"/>
  <c r="F780" i="35" s="1"/>
  <c r="G771" i="7"/>
  <c r="G780" i="35" s="1"/>
  <c r="L771" i="7"/>
  <c r="L780" i="35" s="1"/>
  <c r="F772" i="7"/>
  <c r="F781" i="35" s="1"/>
  <c r="G772" i="7"/>
  <c r="G781" i="35" s="1"/>
  <c r="L772" i="7"/>
  <c r="F773" i="7"/>
  <c r="F782" i="35" s="1"/>
  <c r="G773" i="7"/>
  <c r="G782" i="35" s="1"/>
  <c r="L773" i="7"/>
  <c r="F774" i="7"/>
  <c r="F783" i="35" s="1"/>
  <c r="G774" i="7"/>
  <c r="G783" i="35" s="1"/>
  <c r="L774" i="7"/>
  <c r="F775" i="7"/>
  <c r="F784" i="35" s="1"/>
  <c r="G775" i="7"/>
  <c r="G784" i="35" s="1"/>
  <c r="L775" i="7"/>
  <c r="F776" i="7"/>
  <c r="F785" i="35" s="1"/>
  <c r="G776" i="7"/>
  <c r="G785" i="35" s="1"/>
  <c r="L776" i="7"/>
  <c r="F777" i="7"/>
  <c r="F786" i="35" s="1"/>
  <c r="G777" i="7"/>
  <c r="G786" i="35" s="1"/>
  <c r="L777" i="7"/>
  <c r="F778" i="7"/>
  <c r="F787" i="35" s="1"/>
  <c r="G778" i="7"/>
  <c r="G787" i="35" s="1"/>
  <c r="L778" i="7"/>
  <c r="F779" i="7"/>
  <c r="F788" i="35" s="1"/>
  <c r="G779" i="7"/>
  <c r="G788" i="35" s="1"/>
  <c r="L779" i="7"/>
  <c r="L788" i="35" s="1"/>
  <c r="F780" i="7"/>
  <c r="F789" i="35" s="1"/>
  <c r="G780" i="7"/>
  <c r="G789" i="35" s="1"/>
  <c r="L780" i="7"/>
  <c r="F781" i="7"/>
  <c r="F790" i="35" s="1"/>
  <c r="G781" i="7"/>
  <c r="G790" i="35" s="1"/>
  <c r="L781" i="7"/>
  <c r="F782" i="7"/>
  <c r="F791" i="35" s="1"/>
  <c r="G782" i="7"/>
  <c r="G791" i="35" s="1"/>
  <c r="L782" i="7"/>
  <c r="F783" i="7"/>
  <c r="F792" i="35" s="1"/>
  <c r="G783" i="7"/>
  <c r="G792" i="35" s="1"/>
  <c r="L783" i="7"/>
  <c r="F784" i="7"/>
  <c r="F793" i="35" s="1"/>
  <c r="G784" i="7"/>
  <c r="G793" i="35" s="1"/>
  <c r="L784" i="7"/>
  <c r="F785" i="7"/>
  <c r="F794" i="35" s="1"/>
  <c r="G785" i="7"/>
  <c r="G794" i="35" s="1"/>
  <c r="L785" i="7"/>
  <c r="F786" i="7"/>
  <c r="F795" i="35" s="1"/>
  <c r="G786" i="7"/>
  <c r="G795" i="35" s="1"/>
  <c r="L786" i="7"/>
  <c r="F787" i="7"/>
  <c r="F796" i="35" s="1"/>
  <c r="G787" i="7"/>
  <c r="G796" i="35" s="1"/>
  <c r="L787" i="7"/>
  <c r="L796" i="35" s="1"/>
  <c r="F788" i="7"/>
  <c r="F797" i="35" s="1"/>
  <c r="G788" i="7"/>
  <c r="G797" i="35" s="1"/>
  <c r="L788" i="7"/>
  <c r="F789" i="7"/>
  <c r="F798" i="35" s="1"/>
  <c r="G789" i="7"/>
  <c r="G798" i="35" s="1"/>
  <c r="L789" i="7"/>
  <c r="F790" i="7"/>
  <c r="F799" i="35" s="1"/>
  <c r="G790" i="7"/>
  <c r="G799" i="35" s="1"/>
  <c r="L790" i="7"/>
  <c r="F791" i="7"/>
  <c r="F800" i="35" s="1"/>
  <c r="G791" i="7"/>
  <c r="G800" i="35" s="1"/>
  <c r="L791" i="7"/>
  <c r="F792" i="7"/>
  <c r="F801" i="35" s="1"/>
  <c r="G792" i="7"/>
  <c r="G801" i="35" s="1"/>
  <c r="L792" i="7"/>
  <c r="F793" i="7"/>
  <c r="F802" i="35" s="1"/>
  <c r="G793" i="7"/>
  <c r="G802" i="35" s="1"/>
  <c r="L793" i="7"/>
  <c r="F794" i="7"/>
  <c r="F803" i="35" s="1"/>
  <c r="G794" i="7"/>
  <c r="G803" i="35" s="1"/>
  <c r="L794" i="7"/>
  <c r="F795" i="7"/>
  <c r="F804" i="35" s="1"/>
  <c r="G795" i="7"/>
  <c r="G804" i="35" s="1"/>
  <c r="L795" i="7"/>
  <c r="L804" i="35" s="1"/>
  <c r="F796" i="7"/>
  <c r="F805" i="35" s="1"/>
  <c r="G796" i="7"/>
  <c r="G805" i="35" s="1"/>
  <c r="L796" i="7"/>
  <c r="F797" i="7"/>
  <c r="F806" i="35" s="1"/>
  <c r="G797" i="7"/>
  <c r="G806" i="35" s="1"/>
  <c r="L797" i="7"/>
  <c r="F798" i="7"/>
  <c r="F807" i="35" s="1"/>
  <c r="G798" i="7"/>
  <c r="G807" i="35" s="1"/>
  <c r="L798" i="7"/>
  <c r="F799" i="7"/>
  <c r="F808" i="35" s="1"/>
  <c r="G799" i="7"/>
  <c r="G808" i="35" s="1"/>
  <c r="L799" i="7"/>
  <c r="F800" i="7"/>
  <c r="F809" i="35" s="1"/>
  <c r="G800" i="7"/>
  <c r="G809" i="35" s="1"/>
  <c r="L800" i="7"/>
  <c r="F801" i="7"/>
  <c r="F810" i="35" s="1"/>
  <c r="G801" i="7"/>
  <c r="G810" i="35" s="1"/>
  <c r="L801" i="7"/>
  <c r="F802" i="7"/>
  <c r="F811" i="35" s="1"/>
  <c r="G802" i="7"/>
  <c r="G811" i="35" s="1"/>
  <c r="L802" i="7"/>
  <c r="F803" i="7"/>
  <c r="F812" i="35" s="1"/>
  <c r="G803" i="7"/>
  <c r="G812" i="35" s="1"/>
  <c r="L803" i="7"/>
  <c r="L812" i="35" s="1"/>
  <c r="F804" i="7"/>
  <c r="F813" i="35" s="1"/>
  <c r="G804" i="7"/>
  <c r="G813" i="35" s="1"/>
  <c r="L804" i="7"/>
  <c r="F805" i="7"/>
  <c r="F814" i="35" s="1"/>
  <c r="G805" i="7"/>
  <c r="G814" i="35" s="1"/>
  <c r="L805" i="7"/>
  <c r="F806" i="7"/>
  <c r="F815" i="35" s="1"/>
  <c r="G806" i="7"/>
  <c r="G815" i="35" s="1"/>
  <c r="L806" i="7"/>
  <c r="F807" i="7"/>
  <c r="F816" i="35" s="1"/>
  <c r="G807" i="7"/>
  <c r="G816" i="35" s="1"/>
  <c r="L807" i="7"/>
  <c r="F808" i="7"/>
  <c r="F817" i="35" s="1"/>
  <c r="G808" i="7"/>
  <c r="G817" i="35" s="1"/>
  <c r="L808" i="7"/>
  <c r="F809" i="7"/>
  <c r="F818" i="35" s="1"/>
  <c r="G809" i="7"/>
  <c r="G818" i="35" s="1"/>
  <c r="L809" i="7"/>
  <c r="F810" i="7"/>
  <c r="F819" i="35" s="1"/>
  <c r="G810" i="7"/>
  <c r="G819" i="35" s="1"/>
  <c r="L810" i="7"/>
  <c r="F811" i="7"/>
  <c r="F820" i="35" s="1"/>
  <c r="G811" i="7"/>
  <c r="G820" i="35" s="1"/>
  <c r="L811" i="7"/>
  <c r="L820" i="35" s="1"/>
  <c r="F812" i="7"/>
  <c r="F821" i="35" s="1"/>
  <c r="G812" i="7"/>
  <c r="G821" i="35" s="1"/>
  <c r="L812" i="7"/>
  <c r="F813" i="7"/>
  <c r="F822" i="35" s="1"/>
  <c r="G813" i="7"/>
  <c r="G822" i="35" s="1"/>
  <c r="L813" i="7"/>
  <c r="F814" i="7"/>
  <c r="F823" i="35" s="1"/>
  <c r="G814" i="7"/>
  <c r="G823" i="35" s="1"/>
  <c r="L814" i="7"/>
  <c r="F815" i="7"/>
  <c r="F824" i="35" s="1"/>
  <c r="G815" i="7"/>
  <c r="G824" i="35" s="1"/>
  <c r="L815" i="7"/>
  <c r="F816" i="7"/>
  <c r="F825" i="35" s="1"/>
  <c r="G816" i="7"/>
  <c r="G825" i="35" s="1"/>
  <c r="L816" i="7"/>
  <c r="F817" i="7"/>
  <c r="F826" i="35" s="1"/>
  <c r="G817" i="7"/>
  <c r="G826" i="35" s="1"/>
  <c r="L817" i="7"/>
  <c r="F818" i="7"/>
  <c r="F827" i="35" s="1"/>
  <c r="G818" i="7"/>
  <c r="G827" i="35" s="1"/>
  <c r="L818" i="7"/>
  <c r="F819" i="7"/>
  <c r="F828" i="35" s="1"/>
  <c r="G819" i="7"/>
  <c r="G828" i="35" s="1"/>
  <c r="L819" i="7"/>
  <c r="L828" i="35" s="1"/>
  <c r="F820" i="7"/>
  <c r="F829" i="35" s="1"/>
  <c r="G820" i="7"/>
  <c r="G829" i="35" s="1"/>
  <c r="L820" i="7"/>
  <c r="F821" i="7"/>
  <c r="F830" i="35" s="1"/>
  <c r="G821" i="7"/>
  <c r="G830" i="35" s="1"/>
  <c r="L821" i="7"/>
  <c r="F822" i="7"/>
  <c r="F831" i="35" s="1"/>
  <c r="G822" i="7"/>
  <c r="G831" i="35" s="1"/>
  <c r="L822" i="7"/>
  <c r="F823" i="7"/>
  <c r="F832" i="35" s="1"/>
  <c r="G823" i="7"/>
  <c r="G832" i="35" s="1"/>
  <c r="L823" i="7"/>
  <c r="F824" i="7"/>
  <c r="F833" i="35" s="1"/>
  <c r="G824" i="7"/>
  <c r="G833" i="35" s="1"/>
  <c r="L824" i="7"/>
  <c r="F825" i="7"/>
  <c r="F834" i="35" s="1"/>
  <c r="G825" i="7"/>
  <c r="G834" i="35" s="1"/>
  <c r="L825" i="7"/>
  <c r="F826" i="7"/>
  <c r="F835" i="35" s="1"/>
  <c r="G826" i="7"/>
  <c r="G835" i="35" s="1"/>
  <c r="L826" i="7"/>
  <c r="F827" i="7"/>
  <c r="F836" i="35" s="1"/>
  <c r="G827" i="7"/>
  <c r="G836" i="35" s="1"/>
  <c r="L827" i="7"/>
  <c r="L836" i="35" s="1"/>
  <c r="F828" i="7"/>
  <c r="F837" i="35" s="1"/>
  <c r="G828" i="7"/>
  <c r="G837" i="35" s="1"/>
  <c r="L828" i="7"/>
  <c r="F829" i="7"/>
  <c r="F838" i="35" s="1"/>
  <c r="G829" i="7"/>
  <c r="G838" i="35" s="1"/>
  <c r="L829" i="7"/>
  <c r="F830" i="7"/>
  <c r="F839" i="35" s="1"/>
  <c r="G830" i="7"/>
  <c r="G839" i="35" s="1"/>
  <c r="L830" i="7"/>
  <c r="F831" i="7"/>
  <c r="F840" i="35" s="1"/>
  <c r="G831" i="7"/>
  <c r="G840" i="35" s="1"/>
  <c r="L831" i="7"/>
  <c r="F832" i="7"/>
  <c r="F841" i="35" s="1"/>
  <c r="G832" i="7"/>
  <c r="G841" i="35" s="1"/>
  <c r="L832" i="7"/>
  <c r="F833" i="7"/>
  <c r="F842" i="35" s="1"/>
  <c r="G833" i="7"/>
  <c r="G842" i="35" s="1"/>
  <c r="L833" i="7"/>
  <c r="F834" i="7"/>
  <c r="F843" i="35" s="1"/>
  <c r="G834" i="7"/>
  <c r="G843" i="35" s="1"/>
  <c r="L834" i="7"/>
  <c r="F835" i="7"/>
  <c r="F844" i="35" s="1"/>
  <c r="G835" i="7"/>
  <c r="G844" i="35" s="1"/>
  <c r="L835" i="7"/>
  <c r="L844" i="35" s="1"/>
  <c r="F836" i="7"/>
  <c r="F845" i="35" s="1"/>
  <c r="G836" i="7"/>
  <c r="G845" i="35" s="1"/>
  <c r="L836" i="7"/>
  <c r="F837" i="7"/>
  <c r="F846" i="35" s="1"/>
  <c r="G837" i="7"/>
  <c r="G846" i="35" s="1"/>
  <c r="L837" i="7"/>
  <c r="F838" i="7"/>
  <c r="F847" i="35" s="1"/>
  <c r="G838" i="7"/>
  <c r="G847" i="35" s="1"/>
  <c r="L838" i="7"/>
  <c r="F839" i="7"/>
  <c r="F848" i="35" s="1"/>
  <c r="G839" i="7"/>
  <c r="G848" i="35" s="1"/>
  <c r="L839" i="7"/>
  <c r="F840" i="7"/>
  <c r="F849" i="35" s="1"/>
  <c r="G840" i="7"/>
  <c r="G849" i="35" s="1"/>
  <c r="L840" i="7"/>
  <c r="F841" i="7"/>
  <c r="F850" i="35" s="1"/>
  <c r="G841" i="7"/>
  <c r="G850" i="35" s="1"/>
  <c r="L841" i="7"/>
  <c r="F842" i="7"/>
  <c r="F851" i="35" s="1"/>
  <c r="G842" i="7"/>
  <c r="G851" i="35" s="1"/>
  <c r="L842" i="7"/>
  <c r="F843" i="7"/>
  <c r="F852" i="35" s="1"/>
  <c r="G843" i="7"/>
  <c r="G852" i="35" s="1"/>
  <c r="L843" i="7"/>
  <c r="L852" i="35" s="1"/>
  <c r="F844" i="7"/>
  <c r="F853" i="35" s="1"/>
  <c r="G844" i="7"/>
  <c r="G853" i="35" s="1"/>
  <c r="L844" i="7"/>
  <c r="F845" i="7"/>
  <c r="F854" i="35" s="1"/>
  <c r="G845" i="7"/>
  <c r="G854" i="35" s="1"/>
  <c r="L845" i="7"/>
  <c r="F846" i="7"/>
  <c r="F855" i="35" s="1"/>
  <c r="G846" i="7"/>
  <c r="G855" i="35" s="1"/>
  <c r="L846" i="7"/>
  <c r="F847" i="7"/>
  <c r="F856" i="35" s="1"/>
  <c r="G847" i="7"/>
  <c r="G856" i="35" s="1"/>
  <c r="L847" i="7"/>
  <c r="F848" i="7"/>
  <c r="F857" i="35" s="1"/>
  <c r="G848" i="7"/>
  <c r="G857" i="35" s="1"/>
  <c r="L848" i="7"/>
  <c r="F849" i="7"/>
  <c r="F858" i="35" s="1"/>
  <c r="G849" i="7"/>
  <c r="G858" i="35" s="1"/>
  <c r="L849" i="7"/>
  <c r="F850" i="7"/>
  <c r="F859" i="35" s="1"/>
  <c r="G850" i="7"/>
  <c r="G859" i="35" s="1"/>
  <c r="L850" i="7"/>
  <c r="F851" i="7"/>
  <c r="F860" i="35" s="1"/>
  <c r="G851" i="7"/>
  <c r="G860" i="35" s="1"/>
  <c r="L851" i="7"/>
  <c r="L860" i="35" s="1"/>
  <c r="F852" i="7"/>
  <c r="F861" i="35" s="1"/>
  <c r="G852" i="7"/>
  <c r="G861" i="35" s="1"/>
  <c r="L852" i="7"/>
  <c r="F853" i="7"/>
  <c r="F862" i="35" s="1"/>
  <c r="G853" i="7"/>
  <c r="G862" i="35" s="1"/>
  <c r="L853" i="7"/>
  <c r="F854" i="7"/>
  <c r="F863" i="35" s="1"/>
  <c r="G854" i="7"/>
  <c r="G863" i="35" s="1"/>
  <c r="L854" i="7"/>
  <c r="F855" i="7"/>
  <c r="F864" i="35" s="1"/>
  <c r="G855" i="7"/>
  <c r="G864" i="35" s="1"/>
  <c r="L855" i="7"/>
  <c r="F856" i="7"/>
  <c r="F865" i="35" s="1"/>
  <c r="G856" i="7"/>
  <c r="G865" i="35" s="1"/>
  <c r="L856" i="7"/>
  <c r="F857" i="7"/>
  <c r="F866" i="35" s="1"/>
  <c r="G857" i="7"/>
  <c r="G866" i="35" s="1"/>
  <c r="L857" i="7"/>
  <c r="F858" i="7"/>
  <c r="F867" i="35" s="1"/>
  <c r="G858" i="7"/>
  <c r="G867" i="35" s="1"/>
  <c r="L858" i="7"/>
  <c r="F859" i="7"/>
  <c r="F868" i="35" s="1"/>
  <c r="G859" i="7"/>
  <c r="G868" i="35" s="1"/>
  <c r="L859" i="7"/>
  <c r="F860" i="7"/>
  <c r="F869" i="35" s="1"/>
  <c r="G860" i="7"/>
  <c r="G869" i="35" s="1"/>
  <c r="L860" i="7"/>
  <c r="L869" i="35" s="1"/>
  <c r="F861" i="7"/>
  <c r="F870" i="35" s="1"/>
  <c r="G861" i="7"/>
  <c r="G870" i="35" s="1"/>
  <c r="L861" i="7"/>
  <c r="F862" i="7"/>
  <c r="F871" i="35" s="1"/>
  <c r="G862" i="7"/>
  <c r="G871" i="35" s="1"/>
  <c r="L862" i="7"/>
  <c r="F863" i="7"/>
  <c r="F872" i="35" s="1"/>
  <c r="G863" i="7"/>
  <c r="G872" i="35" s="1"/>
  <c r="L863" i="7"/>
  <c r="F864" i="7"/>
  <c r="F873" i="35" s="1"/>
  <c r="G864" i="7"/>
  <c r="G873" i="35" s="1"/>
  <c r="L864" i="7"/>
  <c r="F865" i="7"/>
  <c r="F874" i="35" s="1"/>
  <c r="G865" i="7"/>
  <c r="G874" i="35" s="1"/>
  <c r="L865" i="7"/>
  <c r="F866" i="7"/>
  <c r="F875" i="35" s="1"/>
  <c r="G866" i="7"/>
  <c r="G875" i="35" s="1"/>
  <c r="L866" i="7"/>
  <c r="F867" i="7"/>
  <c r="F876" i="35" s="1"/>
  <c r="G867" i="7"/>
  <c r="G876" i="35" s="1"/>
  <c r="L867" i="7"/>
  <c r="F868" i="7"/>
  <c r="F877" i="35" s="1"/>
  <c r="G868" i="7"/>
  <c r="G877" i="35" s="1"/>
  <c r="L868" i="7"/>
  <c r="L877" i="35" s="1"/>
  <c r="F869" i="7"/>
  <c r="F878" i="35" s="1"/>
  <c r="G869" i="7"/>
  <c r="G878" i="35" s="1"/>
  <c r="L869" i="7"/>
  <c r="F870" i="7"/>
  <c r="F879" i="35" s="1"/>
  <c r="G870" i="7"/>
  <c r="G879" i="35" s="1"/>
  <c r="L870" i="7"/>
  <c r="F871" i="7"/>
  <c r="F880" i="35" s="1"/>
  <c r="G871" i="7"/>
  <c r="G880" i="35" s="1"/>
  <c r="L871" i="7"/>
  <c r="F872" i="7"/>
  <c r="F881" i="35" s="1"/>
  <c r="G872" i="7"/>
  <c r="G881" i="35" s="1"/>
  <c r="L872" i="7"/>
  <c r="F873" i="7"/>
  <c r="F882" i="35" s="1"/>
  <c r="G873" i="7"/>
  <c r="G882" i="35" s="1"/>
  <c r="L873" i="7"/>
  <c r="F874" i="7"/>
  <c r="F883" i="35" s="1"/>
  <c r="G874" i="7"/>
  <c r="G883" i="35" s="1"/>
  <c r="L874" i="7"/>
  <c r="F875" i="7"/>
  <c r="F884" i="35" s="1"/>
  <c r="G875" i="7"/>
  <c r="G884" i="35" s="1"/>
  <c r="L875" i="7"/>
  <c r="F876" i="7"/>
  <c r="F885" i="35" s="1"/>
  <c r="G876" i="7"/>
  <c r="G885" i="35" s="1"/>
  <c r="L876" i="7"/>
  <c r="L885" i="35" s="1"/>
  <c r="F877" i="7"/>
  <c r="F886" i="35" s="1"/>
  <c r="G877" i="7"/>
  <c r="G886" i="35" s="1"/>
  <c r="L877" i="7"/>
  <c r="F878" i="7"/>
  <c r="F887" i="35" s="1"/>
  <c r="G878" i="7"/>
  <c r="G887" i="35" s="1"/>
  <c r="L878" i="7"/>
  <c r="F879" i="7"/>
  <c r="F888" i="35" s="1"/>
  <c r="G879" i="7"/>
  <c r="G888" i="35" s="1"/>
  <c r="L879" i="7"/>
  <c r="F880" i="7"/>
  <c r="F889" i="35" s="1"/>
  <c r="G880" i="7"/>
  <c r="G889" i="35" s="1"/>
  <c r="L880" i="7"/>
  <c r="F881" i="7"/>
  <c r="F890" i="35" s="1"/>
  <c r="G881" i="7"/>
  <c r="G890" i="35" s="1"/>
  <c r="L881" i="7"/>
  <c r="F882" i="7"/>
  <c r="F891" i="35" s="1"/>
  <c r="G882" i="7"/>
  <c r="G891" i="35" s="1"/>
  <c r="L882" i="7"/>
  <c r="F883" i="7"/>
  <c r="F892" i="35" s="1"/>
  <c r="G883" i="7"/>
  <c r="G892" i="35" s="1"/>
  <c r="L883" i="7"/>
  <c r="F884" i="7"/>
  <c r="F893" i="35" s="1"/>
  <c r="G884" i="7"/>
  <c r="G893" i="35" s="1"/>
  <c r="L884" i="7"/>
  <c r="L893" i="35" s="1"/>
  <c r="F885" i="7"/>
  <c r="F894" i="35" s="1"/>
  <c r="G885" i="7"/>
  <c r="G894" i="35" s="1"/>
  <c r="L885" i="7"/>
  <c r="F886" i="7"/>
  <c r="F895" i="35" s="1"/>
  <c r="G886" i="7"/>
  <c r="G895" i="35" s="1"/>
  <c r="L886" i="7"/>
  <c r="F887" i="7"/>
  <c r="F896" i="35" s="1"/>
  <c r="G887" i="7"/>
  <c r="G896" i="35" s="1"/>
  <c r="L887" i="7"/>
  <c r="F888" i="7"/>
  <c r="F897" i="35" s="1"/>
  <c r="G888" i="7"/>
  <c r="G897" i="35" s="1"/>
  <c r="L888" i="7"/>
  <c r="F889" i="7"/>
  <c r="F898" i="35" s="1"/>
  <c r="G889" i="7"/>
  <c r="G898" i="35" s="1"/>
  <c r="L889" i="7"/>
  <c r="L898" i="35" s="1"/>
  <c r="F890" i="7"/>
  <c r="F899" i="35" s="1"/>
  <c r="G890" i="7"/>
  <c r="G899" i="35" s="1"/>
  <c r="L890" i="7"/>
  <c r="F891" i="7"/>
  <c r="F900" i="35" s="1"/>
  <c r="G891" i="7"/>
  <c r="G900" i="35" s="1"/>
  <c r="L891" i="7"/>
  <c r="F892" i="7"/>
  <c r="F901" i="35" s="1"/>
  <c r="G892" i="7"/>
  <c r="G901" i="35" s="1"/>
  <c r="L892" i="7"/>
  <c r="F893" i="7"/>
  <c r="F902" i="35" s="1"/>
  <c r="G893" i="7"/>
  <c r="G902" i="35" s="1"/>
  <c r="L893" i="7"/>
  <c r="F894" i="7"/>
  <c r="F903" i="35" s="1"/>
  <c r="G894" i="7"/>
  <c r="G903" i="35" s="1"/>
  <c r="L894" i="7"/>
  <c r="F895" i="7"/>
  <c r="F904" i="35" s="1"/>
  <c r="G895" i="7"/>
  <c r="G904" i="35" s="1"/>
  <c r="L895" i="7"/>
  <c r="F896" i="7"/>
  <c r="F905" i="35" s="1"/>
  <c r="G896" i="7"/>
  <c r="G905" i="35" s="1"/>
  <c r="L896" i="7"/>
  <c r="F897" i="7"/>
  <c r="F906" i="35" s="1"/>
  <c r="G897" i="7"/>
  <c r="G906" i="35" s="1"/>
  <c r="L897" i="7"/>
  <c r="L906" i="35" s="1"/>
  <c r="F898" i="7"/>
  <c r="F907" i="35" s="1"/>
  <c r="G898" i="7"/>
  <c r="G907" i="35" s="1"/>
  <c r="L898" i="7"/>
  <c r="F899" i="7"/>
  <c r="F908" i="35" s="1"/>
  <c r="G899" i="7"/>
  <c r="G908" i="35" s="1"/>
  <c r="L899" i="7"/>
  <c r="F900" i="7"/>
  <c r="F909" i="35" s="1"/>
  <c r="G900" i="7"/>
  <c r="G909" i="35" s="1"/>
  <c r="L900" i="7"/>
  <c r="F901" i="7"/>
  <c r="F910" i="35" s="1"/>
  <c r="G901" i="7"/>
  <c r="G910" i="35" s="1"/>
  <c r="L901" i="7"/>
  <c r="F902" i="7"/>
  <c r="F911" i="35" s="1"/>
  <c r="G902" i="7"/>
  <c r="G911" i="35" s="1"/>
  <c r="L902" i="7"/>
  <c r="F903" i="7"/>
  <c r="F912" i="35" s="1"/>
  <c r="G903" i="7"/>
  <c r="G912" i="35" s="1"/>
  <c r="L903" i="7"/>
  <c r="F904" i="7"/>
  <c r="F913" i="35" s="1"/>
  <c r="G904" i="7"/>
  <c r="G913" i="35" s="1"/>
  <c r="L904" i="7"/>
  <c r="F905" i="7"/>
  <c r="F914" i="35" s="1"/>
  <c r="G905" i="7"/>
  <c r="G914" i="35" s="1"/>
  <c r="L905" i="7"/>
  <c r="L914" i="35" s="1"/>
  <c r="F906" i="7"/>
  <c r="F915" i="35" s="1"/>
  <c r="G906" i="7"/>
  <c r="G915" i="35" s="1"/>
  <c r="L906" i="7"/>
  <c r="F907" i="7"/>
  <c r="F916" i="35" s="1"/>
  <c r="G907" i="7"/>
  <c r="G916" i="35" s="1"/>
  <c r="L907" i="7"/>
  <c r="F908" i="7"/>
  <c r="F917" i="35" s="1"/>
  <c r="G908" i="7"/>
  <c r="G917" i="35" s="1"/>
  <c r="L908" i="7"/>
  <c r="F909" i="7"/>
  <c r="F918" i="35" s="1"/>
  <c r="G909" i="7"/>
  <c r="G918" i="35" s="1"/>
  <c r="L909" i="7"/>
  <c r="F910" i="7"/>
  <c r="F919" i="35" s="1"/>
  <c r="G910" i="7"/>
  <c r="G919" i="35" s="1"/>
  <c r="L910" i="7"/>
  <c r="F911" i="7"/>
  <c r="F920" i="35" s="1"/>
  <c r="G911" i="7"/>
  <c r="G920" i="35" s="1"/>
  <c r="L911" i="7"/>
  <c r="F912" i="7"/>
  <c r="F921" i="35" s="1"/>
  <c r="G912" i="7"/>
  <c r="G921" i="35" s="1"/>
  <c r="L912" i="7"/>
  <c r="F913" i="7"/>
  <c r="F922" i="35" s="1"/>
  <c r="G913" i="7"/>
  <c r="G922" i="35" s="1"/>
  <c r="L913" i="7"/>
  <c r="L922" i="35" s="1"/>
  <c r="F914" i="7"/>
  <c r="F923" i="35" s="1"/>
  <c r="G914" i="7"/>
  <c r="G923" i="35" s="1"/>
  <c r="L914" i="7"/>
  <c r="F915" i="7"/>
  <c r="F924" i="35" s="1"/>
  <c r="G915" i="7"/>
  <c r="G924" i="35" s="1"/>
  <c r="L915" i="7"/>
  <c r="F916" i="7"/>
  <c r="F925" i="35" s="1"/>
  <c r="G916" i="7"/>
  <c r="G925" i="35" s="1"/>
  <c r="L916" i="7"/>
  <c r="F917" i="7"/>
  <c r="F926" i="35" s="1"/>
  <c r="G917" i="7"/>
  <c r="G926" i="35" s="1"/>
  <c r="L917" i="7"/>
  <c r="F918" i="7"/>
  <c r="F927" i="35" s="1"/>
  <c r="G918" i="7"/>
  <c r="G927" i="35" s="1"/>
  <c r="L918" i="7"/>
  <c r="F919" i="7"/>
  <c r="F928" i="35" s="1"/>
  <c r="G919" i="7"/>
  <c r="G928" i="35" s="1"/>
  <c r="L919" i="7"/>
  <c r="F920" i="7"/>
  <c r="F929" i="35" s="1"/>
  <c r="G920" i="7"/>
  <c r="G929" i="35" s="1"/>
  <c r="L920" i="7"/>
  <c r="F921" i="7"/>
  <c r="F930" i="35" s="1"/>
  <c r="G921" i="7"/>
  <c r="G930" i="35" s="1"/>
  <c r="L921" i="7"/>
  <c r="L930" i="35" s="1"/>
  <c r="F922" i="7"/>
  <c r="F931" i="35" s="1"/>
  <c r="G922" i="7"/>
  <c r="G931" i="35" s="1"/>
  <c r="L922" i="7"/>
  <c r="F923" i="7"/>
  <c r="F932" i="35" s="1"/>
  <c r="G923" i="7"/>
  <c r="G932" i="35" s="1"/>
  <c r="L923" i="7"/>
  <c r="F924" i="7"/>
  <c r="F933" i="35" s="1"/>
  <c r="G924" i="7"/>
  <c r="G933" i="35" s="1"/>
  <c r="L924" i="7"/>
  <c r="F925" i="7"/>
  <c r="F934" i="35" s="1"/>
  <c r="G925" i="7"/>
  <c r="G934" i="35" s="1"/>
  <c r="L925" i="7"/>
  <c r="F926" i="7"/>
  <c r="F935" i="35" s="1"/>
  <c r="G926" i="7"/>
  <c r="G935" i="35" s="1"/>
  <c r="L926" i="7"/>
  <c r="F927" i="7"/>
  <c r="F936" i="35" s="1"/>
  <c r="G927" i="7"/>
  <c r="G936" i="35" s="1"/>
  <c r="L927" i="7"/>
  <c r="F928" i="7"/>
  <c r="F937" i="35" s="1"/>
  <c r="G928" i="7"/>
  <c r="G937" i="35" s="1"/>
  <c r="L928" i="7"/>
  <c r="F929" i="7"/>
  <c r="F938" i="35" s="1"/>
  <c r="G929" i="7"/>
  <c r="G938" i="35" s="1"/>
  <c r="L929" i="7"/>
  <c r="L938" i="35" s="1"/>
  <c r="F930" i="7"/>
  <c r="F939" i="35" s="1"/>
  <c r="G930" i="7"/>
  <c r="G939" i="35" s="1"/>
  <c r="L930" i="7"/>
  <c r="F931" i="7"/>
  <c r="F940" i="35" s="1"/>
  <c r="G931" i="7"/>
  <c r="G940" i="35" s="1"/>
  <c r="L931" i="7"/>
  <c r="F932" i="7"/>
  <c r="F941" i="35" s="1"/>
  <c r="G932" i="7"/>
  <c r="G941" i="35" s="1"/>
  <c r="L932" i="7"/>
  <c r="F933" i="7"/>
  <c r="F942" i="35" s="1"/>
  <c r="G933" i="7"/>
  <c r="G942" i="35" s="1"/>
  <c r="L933" i="7"/>
  <c r="F934" i="7"/>
  <c r="F943" i="35" s="1"/>
  <c r="G934" i="7"/>
  <c r="G943" i="35" s="1"/>
  <c r="L934" i="7"/>
  <c r="F935" i="7"/>
  <c r="F944" i="35" s="1"/>
  <c r="G935" i="7"/>
  <c r="G944" i="35" s="1"/>
  <c r="L935" i="7"/>
  <c r="F936" i="7"/>
  <c r="F945" i="35" s="1"/>
  <c r="G936" i="7"/>
  <c r="G945" i="35" s="1"/>
  <c r="L936" i="7"/>
  <c r="F937" i="7"/>
  <c r="F946" i="35" s="1"/>
  <c r="G937" i="7"/>
  <c r="G946" i="35" s="1"/>
  <c r="L937" i="7"/>
  <c r="L946" i="35" s="1"/>
  <c r="F938" i="7"/>
  <c r="F947" i="35" s="1"/>
  <c r="G938" i="7"/>
  <c r="G947" i="35" s="1"/>
  <c r="L938" i="7"/>
  <c r="F939" i="7"/>
  <c r="F948" i="35" s="1"/>
  <c r="G939" i="7"/>
  <c r="G948" i="35" s="1"/>
  <c r="L939" i="7"/>
  <c r="F940" i="7"/>
  <c r="F949" i="35" s="1"/>
  <c r="G940" i="7"/>
  <c r="G949" i="35" s="1"/>
  <c r="L940" i="7"/>
  <c r="F941" i="7"/>
  <c r="F950" i="35" s="1"/>
  <c r="G941" i="7"/>
  <c r="G950" i="35" s="1"/>
  <c r="L941" i="7"/>
  <c r="F942" i="7"/>
  <c r="F951" i="35" s="1"/>
  <c r="G942" i="7"/>
  <c r="G951" i="35" s="1"/>
  <c r="L942" i="7"/>
  <c r="F943" i="7"/>
  <c r="F952" i="35" s="1"/>
  <c r="G943" i="7"/>
  <c r="G952" i="35" s="1"/>
  <c r="L943" i="7"/>
  <c r="F944" i="7"/>
  <c r="F953" i="35" s="1"/>
  <c r="G944" i="7"/>
  <c r="G953" i="35" s="1"/>
  <c r="L944" i="7"/>
  <c r="F945" i="7"/>
  <c r="F954" i="35" s="1"/>
  <c r="G945" i="7"/>
  <c r="G954" i="35" s="1"/>
  <c r="L945" i="7"/>
  <c r="L954" i="35" s="1"/>
  <c r="F946" i="7"/>
  <c r="F955" i="35" s="1"/>
  <c r="G946" i="7"/>
  <c r="G955" i="35" s="1"/>
  <c r="L946" i="7"/>
  <c r="F947" i="7"/>
  <c r="F956" i="35" s="1"/>
  <c r="G947" i="7"/>
  <c r="G956" i="35" s="1"/>
  <c r="L947" i="7"/>
  <c r="F948" i="7"/>
  <c r="F957" i="35" s="1"/>
  <c r="G948" i="7"/>
  <c r="G957" i="35" s="1"/>
  <c r="L948" i="7"/>
  <c r="F949" i="7"/>
  <c r="F958" i="35" s="1"/>
  <c r="G949" i="7"/>
  <c r="G958" i="35" s="1"/>
  <c r="L949" i="7"/>
  <c r="F950" i="7"/>
  <c r="F959" i="35" s="1"/>
  <c r="G950" i="7"/>
  <c r="G959" i="35" s="1"/>
  <c r="L950" i="7"/>
  <c r="F951" i="7"/>
  <c r="F960" i="35" s="1"/>
  <c r="G951" i="7"/>
  <c r="G960" i="35" s="1"/>
  <c r="L951" i="7"/>
  <c r="F952" i="7"/>
  <c r="F961" i="35" s="1"/>
  <c r="G952" i="7"/>
  <c r="G961" i="35" s="1"/>
  <c r="L952" i="7"/>
  <c r="F953" i="7"/>
  <c r="F962" i="35" s="1"/>
  <c r="G953" i="7"/>
  <c r="G962" i="35" s="1"/>
  <c r="L953" i="7"/>
  <c r="L962" i="35" s="1"/>
  <c r="F954" i="7"/>
  <c r="F963" i="35" s="1"/>
  <c r="G954" i="7"/>
  <c r="G963" i="35" s="1"/>
  <c r="L954" i="7"/>
  <c r="F955" i="7"/>
  <c r="F964" i="35" s="1"/>
  <c r="G955" i="7"/>
  <c r="G964" i="35" s="1"/>
  <c r="L955" i="7"/>
  <c r="F956" i="7"/>
  <c r="F965" i="35" s="1"/>
  <c r="G956" i="7"/>
  <c r="G965" i="35" s="1"/>
  <c r="L956" i="7"/>
  <c r="F957" i="7"/>
  <c r="F966" i="35" s="1"/>
  <c r="G957" i="7"/>
  <c r="G966" i="35" s="1"/>
  <c r="L957" i="7"/>
  <c r="F958" i="7"/>
  <c r="F967" i="35" s="1"/>
  <c r="G958" i="7"/>
  <c r="G967" i="35" s="1"/>
  <c r="L958" i="7"/>
  <c r="F959" i="7"/>
  <c r="F968" i="35" s="1"/>
  <c r="G959" i="7"/>
  <c r="G968" i="35" s="1"/>
  <c r="L959" i="7"/>
  <c r="F960" i="7"/>
  <c r="F969" i="35" s="1"/>
  <c r="G960" i="7"/>
  <c r="G969" i="35" s="1"/>
  <c r="L960" i="7"/>
  <c r="F961" i="7"/>
  <c r="F970" i="35" s="1"/>
  <c r="G961" i="7"/>
  <c r="G970" i="35" s="1"/>
  <c r="L961" i="7"/>
  <c r="L970" i="35" s="1"/>
  <c r="F962" i="7"/>
  <c r="F971" i="35" s="1"/>
  <c r="G962" i="7"/>
  <c r="G971" i="35" s="1"/>
  <c r="L962" i="7"/>
  <c r="F963" i="7"/>
  <c r="F972" i="35" s="1"/>
  <c r="G963" i="7"/>
  <c r="G972" i="35" s="1"/>
  <c r="L963" i="7"/>
  <c r="F964" i="7"/>
  <c r="F973" i="35" s="1"/>
  <c r="G964" i="7"/>
  <c r="G973" i="35" s="1"/>
  <c r="L964" i="7"/>
  <c r="F965" i="7"/>
  <c r="F974" i="35" s="1"/>
  <c r="G965" i="7"/>
  <c r="G974" i="35" s="1"/>
  <c r="L965" i="7"/>
  <c r="F966" i="7"/>
  <c r="F975" i="35" s="1"/>
  <c r="G966" i="7"/>
  <c r="G975" i="35" s="1"/>
  <c r="L966" i="7"/>
  <c r="F967" i="7"/>
  <c r="F976" i="35" s="1"/>
  <c r="G967" i="7"/>
  <c r="G976" i="35" s="1"/>
  <c r="L967" i="7"/>
  <c r="F968" i="7"/>
  <c r="F977" i="35" s="1"/>
  <c r="G968" i="7"/>
  <c r="G977" i="35" s="1"/>
  <c r="L968" i="7"/>
  <c r="F969" i="7"/>
  <c r="F978" i="35" s="1"/>
  <c r="G969" i="7"/>
  <c r="G978" i="35" s="1"/>
  <c r="L969" i="7"/>
  <c r="L978" i="35" s="1"/>
  <c r="F970" i="7"/>
  <c r="F979" i="35" s="1"/>
  <c r="G970" i="7"/>
  <c r="G979" i="35" s="1"/>
  <c r="L970" i="7"/>
  <c r="F971" i="7"/>
  <c r="F980" i="35" s="1"/>
  <c r="G971" i="7"/>
  <c r="G980" i="35" s="1"/>
  <c r="L971" i="7"/>
  <c r="F972" i="7"/>
  <c r="F981" i="35" s="1"/>
  <c r="G972" i="7"/>
  <c r="G981" i="35" s="1"/>
  <c r="L972" i="7"/>
  <c r="F973" i="7"/>
  <c r="F982" i="35" s="1"/>
  <c r="G973" i="7"/>
  <c r="G982" i="35" s="1"/>
  <c r="L973" i="7"/>
  <c r="F974" i="7"/>
  <c r="F983" i="35" s="1"/>
  <c r="G974" i="7"/>
  <c r="G983" i="35" s="1"/>
  <c r="L974" i="7"/>
  <c r="F975" i="7"/>
  <c r="F984" i="35" s="1"/>
  <c r="G975" i="7"/>
  <c r="G984" i="35" s="1"/>
  <c r="L975" i="7"/>
  <c r="F976" i="7"/>
  <c r="F985" i="35" s="1"/>
  <c r="G976" i="7"/>
  <c r="G985" i="35" s="1"/>
  <c r="L976" i="7"/>
  <c r="F977" i="7"/>
  <c r="F986" i="35" s="1"/>
  <c r="G977" i="7"/>
  <c r="G986" i="35" s="1"/>
  <c r="L977" i="7"/>
  <c r="L986" i="35" s="1"/>
  <c r="F978" i="7"/>
  <c r="F987" i="35" s="1"/>
  <c r="G978" i="7"/>
  <c r="G987" i="35" s="1"/>
  <c r="L978" i="7"/>
  <c r="F979" i="7"/>
  <c r="F988" i="35" s="1"/>
  <c r="G979" i="7"/>
  <c r="G988" i="35" s="1"/>
  <c r="L979" i="7"/>
  <c r="F980" i="7"/>
  <c r="F989" i="35" s="1"/>
  <c r="G980" i="7"/>
  <c r="G989" i="35" s="1"/>
  <c r="L980" i="7"/>
  <c r="F981" i="7"/>
  <c r="F990" i="35" s="1"/>
  <c r="G981" i="7"/>
  <c r="G990" i="35" s="1"/>
  <c r="L981" i="7"/>
  <c r="F982" i="7"/>
  <c r="F991" i="35" s="1"/>
  <c r="G982" i="7"/>
  <c r="G991" i="35" s="1"/>
  <c r="L982" i="7"/>
  <c r="F983" i="7"/>
  <c r="F992" i="35" s="1"/>
  <c r="G983" i="7"/>
  <c r="G992" i="35" s="1"/>
  <c r="L983" i="7"/>
  <c r="F984" i="7"/>
  <c r="F993" i="35" s="1"/>
  <c r="G984" i="7"/>
  <c r="G993" i="35" s="1"/>
  <c r="L984" i="7"/>
  <c r="F985" i="7"/>
  <c r="F994" i="35" s="1"/>
  <c r="G985" i="7"/>
  <c r="G994" i="35" s="1"/>
  <c r="L985" i="7"/>
  <c r="L994" i="35" s="1"/>
  <c r="F986" i="7"/>
  <c r="F995" i="35" s="1"/>
  <c r="G986" i="7"/>
  <c r="G995" i="35" s="1"/>
  <c r="L986" i="7"/>
  <c r="F987" i="7"/>
  <c r="F996" i="35" s="1"/>
  <c r="G987" i="7"/>
  <c r="G996" i="35" s="1"/>
  <c r="L987" i="7"/>
  <c r="F988" i="7"/>
  <c r="F997" i="35" s="1"/>
  <c r="G988" i="7"/>
  <c r="G997" i="35" s="1"/>
  <c r="L988" i="7"/>
  <c r="F989" i="7"/>
  <c r="F998" i="35" s="1"/>
  <c r="G989" i="7"/>
  <c r="G998" i="35" s="1"/>
  <c r="L989" i="7"/>
  <c r="F990" i="7"/>
  <c r="F999" i="35" s="1"/>
  <c r="G990" i="7"/>
  <c r="G999" i="35" s="1"/>
  <c r="L990" i="7"/>
  <c r="F991" i="7"/>
  <c r="F1000" i="35" s="1"/>
  <c r="G991" i="7"/>
  <c r="G1000" i="35" s="1"/>
  <c r="L991" i="7"/>
  <c r="F992" i="7"/>
  <c r="F1001" i="35" s="1"/>
  <c r="G992" i="7"/>
  <c r="G1001" i="35" s="1"/>
  <c r="L992" i="7"/>
  <c r="F993" i="7"/>
  <c r="F1002" i="35" s="1"/>
  <c r="G993" i="7"/>
  <c r="G1002" i="35" s="1"/>
  <c r="L993" i="7"/>
  <c r="L1002" i="35" s="1"/>
  <c r="F994" i="7"/>
  <c r="F1003" i="35" s="1"/>
  <c r="G994" i="7"/>
  <c r="G1003" i="35" s="1"/>
  <c r="L994" i="7"/>
  <c r="F995" i="7"/>
  <c r="F1004" i="35" s="1"/>
  <c r="G995" i="7"/>
  <c r="G1004" i="35" s="1"/>
  <c r="L995" i="7"/>
  <c r="F996" i="7"/>
  <c r="F1005" i="35" s="1"/>
  <c r="G996" i="7"/>
  <c r="G1005" i="35" s="1"/>
  <c r="L996" i="7"/>
  <c r="F997" i="7"/>
  <c r="F1006" i="35" s="1"/>
  <c r="G997" i="7"/>
  <c r="G1006" i="35" s="1"/>
  <c r="L997" i="7"/>
  <c r="F998" i="7"/>
  <c r="F1007" i="35" s="1"/>
  <c r="G998" i="7"/>
  <c r="G1007" i="35" s="1"/>
  <c r="L998" i="7"/>
  <c r="F999" i="7"/>
  <c r="F1008" i="35" s="1"/>
  <c r="G999" i="7"/>
  <c r="G1008" i="35" s="1"/>
  <c r="L999" i="7"/>
  <c r="F1000" i="7"/>
  <c r="F1009" i="35" s="1"/>
  <c r="G1000" i="7"/>
  <c r="G1009" i="35" s="1"/>
  <c r="L1000" i="7"/>
  <c r="F1001" i="7"/>
  <c r="F1010" i="35" s="1"/>
  <c r="G1001" i="7"/>
  <c r="G1010" i="35" s="1"/>
  <c r="L1001" i="7"/>
  <c r="L1010" i="35" s="1"/>
  <c r="F1002" i="7"/>
  <c r="F1011" i="35" s="1"/>
  <c r="G1002" i="7"/>
  <c r="G1011" i="35" s="1"/>
  <c r="L1002" i="7"/>
  <c r="F1003" i="7"/>
  <c r="F1012" i="35" s="1"/>
  <c r="G1003" i="7"/>
  <c r="G1012" i="35" s="1"/>
  <c r="L1003" i="7"/>
  <c r="F1004" i="7"/>
  <c r="F1013" i="35" s="1"/>
  <c r="G1004" i="7"/>
  <c r="G1013" i="35" s="1"/>
  <c r="L1004" i="7"/>
  <c r="F1005" i="7"/>
  <c r="F1014" i="35" s="1"/>
  <c r="G1005" i="7"/>
  <c r="G1014" i="35" s="1"/>
  <c r="L1005" i="7"/>
  <c r="F1006" i="7"/>
  <c r="F1015" i="35" s="1"/>
  <c r="G1006" i="7"/>
  <c r="G1015" i="35" s="1"/>
  <c r="L1006" i="7"/>
  <c r="F1007" i="7"/>
  <c r="F1016" i="35" s="1"/>
  <c r="G1007" i="7"/>
  <c r="G1016" i="35" s="1"/>
  <c r="L1007" i="7"/>
  <c r="F1008" i="7"/>
  <c r="F1017" i="35" s="1"/>
  <c r="G1008" i="7"/>
  <c r="G1017" i="35" s="1"/>
  <c r="L1008" i="7"/>
  <c r="F1009" i="7"/>
  <c r="F1018" i="35" s="1"/>
  <c r="G1009" i="7"/>
  <c r="G1018" i="35" s="1"/>
  <c r="L1009" i="7"/>
  <c r="L1018" i="35" s="1"/>
  <c r="F1010" i="7"/>
  <c r="F1019" i="35" s="1"/>
  <c r="G1010" i="7"/>
  <c r="G1019" i="35" s="1"/>
  <c r="L1010" i="7"/>
  <c r="F1011" i="7"/>
  <c r="F1020" i="35" s="1"/>
  <c r="G1011" i="7"/>
  <c r="G1020" i="35" s="1"/>
  <c r="L1011" i="7"/>
  <c r="F1012" i="7"/>
  <c r="F1021" i="35" s="1"/>
  <c r="G1012" i="7"/>
  <c r="G1021" i="35" s="1"/>
  <c r="L1012" i="7"/>
  <c r="F1013" i="7"/>
  <c r="F1022" i="35" s="1"/>
  <c r="G1013" i="7"/>
  <c r="G1022" i="35" s="1"/>
  <c r="L1013" i="7"/>
  <c r="F1014" i="7"/>
  <c r="F1023" i="35" s="1"/>
  <c r="G1014" i="7"/>
  <c r="G1023" i="35" s="1"/>
  <c r="L1014" i="7"/>
  <c r="F1015" i="7"/>
  <c r="F1024" i="35" s="1"/>
  <c r="G1015" i="7"/>
  <c r="G1024" i="35" s="1"/>
  <c r="L1015" i="7"/>
  <c r="F1016" i="7"/>
  <c r="F1025" i="35" s="1"/>
  <c r="G1016" i="7"/>
  <c r="G1025" i="35" s="1"/>
  <c r="L1016" i="7"/>
  <c r="F1017" i="7"/>
  <c r="F1026" i="35" s="1"/>
  <c r="G1017" i="7"/>
  <c r="G1026" i="35" s="1"/>
  <c r="L1017" i="7"/>
  <c r="L1026" i="35" s="1"/>
  <c r="F1018" i="7"/>
  <c r="F1027" i="35" s="1"/>
  <c r="G1018" i="7"/>
  <c r="G1027" i="35" s="1"/>
  <c r="L1018" i="7"/>
  <c r="F1019" i="7"/>
  <c r="F1028" i="35" s="1"/>
  <c r="G1019" i="7"/>
  <c r="G1028" i="35" s="1"/>
  <c r="L1019" i="7"/>
  <c r="F1020" i="7"/>
  <c r="F1029" i="35" s="1"/>
  <c r="G1020" i="7"/>
  <c r="G1029" i="35" s="1"/>
  <c r="L1020" i="7"/>
  <c r="F1021" i="7"/>
  <c r="F1030" i="35" s="1"/>
  <c r="G1021" i="7"/>
  <c r="G1030" i="35" s="1"/>
  <c r="L1021" i="7"/>
  <c r="F1022" i="7"/>
  <c r="F1031" i="35" s="1"/>
  <c r="G1022" i="7"/>
  <c r="G1031" i="35" s="1"/>
  <c r="L1022" i="7"/>
  <c r="F1023" i="7"/>
  <c r="F1032" i="35" s="1"/>
  <c r="G1023" i="7"/>
  <c r="G1032" i="35" s="1"/>
  <c r="L1023" i="7"/>
  <c r="F1024" i="7"/>
  <c r="F1033" i="35" s="1"/>
  <c r="G1024" i="7"/>
  <c r="G1033" i="35" s="1"/>
  <c r="L1024" i="7"/>
  <c r="F1025" i="7"/>
  <c r="F1034" i="35" s="1"/>
  <c r="G1025" i="7"/>
  <c r="G1034" i="35" s="1"/>
  <c r="L1025" i="7"/>
  <c r="L1034" i="35" s="1"/>
  <c r="F1026" i="7"/>
  <c r="F1035" i="35" s="1"/>
  <c r="G1026" i="7"/>
  <c r="G1035" i="35" s="1"/>
  <c r="L1026" i="7"/>
  <c r="F1027" i="7"/>
  <c r="F1036" i="35" s="1"/>
  <c r="G1027" i="7"/>
  <c r="G1036" i="35" s="1"/>
  <c r="L1027" i="7"/>
  <c r="F1028" i="7"/>
  <c r="F1037" i="35" s="1"/>
  <c r="G1028" i="7"/>
  <c r="G1037" i="35" s="1"/>
  <c r="L1028" i="7"/>
  <c r="F1029" i="7"/>
  <c r="F1038" i="35" s="1"/>
  <c r="G1029" i="7"/>
  <c r="G1038" i="35" s="1"/>
  <c r="L1029" i="7"/>
  <c r="F1030" i="7"/>
  <c r="F1039" i="35" s="1"/>
  <c r="G1030" i="7"/>
  <c r="G1039" i="35" s="1"/>
  <c r="L1030" i="7"/>
  <c r="F1031" i="7"/>
  <c r="F1040" i="35" s="1"/>
  <c r="G1031" i="7"/>
  <c r="G1040" i="35" s="1"/>
  <c r="L1031" i="7"/>
  <c r="F1032" i="7"/>
  <c r="F1041" i="35" s="1"/>
  <c r="G1032" i="7"/>
  <c r="G1041" i="35" s="1"/>
  <c r="L1032" i="7"/>
  <c r="F1033" i="7"/>
  <c r="F1042" i="35" s="1"/>
  <c r="G1033" i="7"/>
  <c r="G1042" i="35" s="1"/>
  <c r="L1033" i="7"/>
  <c r="L1042" i="35" s="1"/>
  <c r="F1034" i="7"/>
  <c r="F1043" i="35" s="1"/>
  <c r="G1034" i="7"/>
  <c r="G1043" i="35" s="1"/>
  <c r="L1034" i="7"/>
  <c r="F1035" i="7"/>
  <c r="F1044" i="35" s="1"/>
  <c r="G1035" i="7"/>
  <c r="G1044" i="35" s="1"/>
  <c r="L1035" i="7"/>
  <c r="F1036" i="7"/>
  <c r="F1045" i="35" s="1"/>
  <c r="G1036" i="7"/>
  <c r="G1045" i="35" s="1"/>
  <c r="L1036" i="7"/>
  <c r="F1037" i="7"/>
  <c r="F1046" i="35" s="1"/>
  <c r="G1037" i="7"/>
  <c r="G1046" i="35" s="1"/>
  <c r="L1037" i="7"/>
  <c r="F1038" i="7"/>
  <c r="F1047" i="35" s="1"/>
  <c r="G1038" i="7"/>
  <c r="G1047" i="35" s="1"/>
  <c r="L1038" i="7"/>
  <c r="F1039" i="7"/>
  <c r="F1048" i="35" s="1"/>
  <c r="G1039" i="7"/>
  <c r="G1048" i="35" s="1"/>
  <c r="L1039" i="7"/>
  <c r="F1040" i="7"/>
  <c r="F1049" i="35" s="1"/>
  <c r="G1040" i="7"/>
  <c r="G1049" i="35" s="1"/>
  <c r="L1040" i="7"/>
  <c r="F1041" i="7"/>
  <c r="F1050" i="35" s="1"/>
  <c r="G1041" i="7"/>
  <c r="G1050" i="35" s="1"/>
  <c r="L1041" i="7"/>
  <c r="L1050" i="35" s="1"/>
  <c r="F1042" i="7"/>
  <c r="F1051" i="35" s="1"/>
  <c r="G1042" i="7"/>
  <c r="G1051" i="35" s="1"/>
  <c r="L1042" i="7"/>
  <c r="F1043" i="7"/>
  <c r="F1052" i="35" s="1"/>
  <c r="G1043" i="7"/>
  <c r="G1052" i="35" s="1"/>
  <c r="L1043" i="7"/>
  <c r="F1044" i="7"/>
  <c r="F1053" i="35" s="1"/>
  <c r="G1044" i="7"/>
  <c r="G1053" i="35" s="1"/>
  <c r="L1044" i="7"/>
  <c r="F1045" i="7"/>
  <c r="F1054" i="35" s="1"/>
  <c r="G1045" i="7"/>
  <c r="G1054" i="35" s="1"/>
  <c r="L1045" i="7"/>
  <c r="F1046" i="7"/>
  <c r="F1055" i="35" s="1"/>
  <c r="G1046" i="7"/>
  <c r="G1055" i="35" s="1"/>
  <c r="L1046" i="7"/>
  <c r="F1047" i="7"/>
  <c r="F1056" i="35" s="1"/>
  <c r="G1047" i="7"/>
  <c r="G1056" i="35" s="1"/>
  <c r="L1047" i="7"/>
  <c r="F1048" i="7"/>
  <c r="F1057" i="35" s="1"/>
  <c r="G1048" i="7"/>
  <c r="G1057" i="35" s="1"/>
  <c r="L1048" i="7"/>
  <c r="F1049" i="7"/>
  <c r="F1058" i="35" s="1"/>
  <c r="G1049" i="7"/>
  <c r="G1058" i="35" s="1"/>
  <c r="L1049" i="7"/>
  <c r="F1050" i="7"/>
  <c r="F1059" i="35" s="1"/>
  <c r="G1050" i="7"/>
  <c r="G1059" i="35" s="1"/>
  <c r="L1050" i="7"/>
  <c r="F1051" i="7"/>
  <c r="F1060" i="35" s="1"/>
  <c r="G1051" i="7"/>
  <c r="G1060" i="35" s="1"/>
  <c r="L1051" i="7"/>
  <c r="F1052" i="7"/>
  <c r="F1061" i="35" s="1"/>
  <c r="G1052" i="7"/>
  <c r="G1061" i="35" s="1"/>
  <c r="L1052" i="7"/>
  <c r="F1053" i="7"/>
  <c r="F1062" i="35" s="1"/>
  <c r="G1053" i="7"/>
  <c r="G1062" i="35" s="1"/>
  <c r="L1053" i="7"/>
  <c r="F1054" i="7"/>
  <c r="F1063" i="35" s="1"/>
  <c r="G1054" i="7"/>
  <c r="G1063" i="35" s="1"/>
  <c r="L1054" i="7"/>
  <c r="F1055" i="7"/>
  <c r="F1064" i="35" s="1"/>
  <c r="G1055" i="7"/>
  <c r="G1064" i="35" s="1"/>
  <c r="L1055" i="7"/>
  <c r="F1056" i="7"/>
  <c r="F1065" i="35" s="1"/>
  <c r="G1056" i="7"/>
  <c r="G1065" i="35" s="1"/>
  <c r="L1056" i="7"/>
  <c r="F1057" i="7"/>
  <c r="F1066" i="35" s="1"/>
  <c r="G1057" i="7"/>
  <c r="G1066" i="35" s="1"/>
  <c r="L1057" i="7"/>
  <c r="F1058" i="7"/>
  <c r="F1067" i="35" s="1"/>
  <c r="G1058" i="7"/>
  <c r="G1067" i="35" s="1"/>
  <c r="L1058" i="7"/>
  <c r="F1059" i="7"/>
  <c r="F1068" i="35" s="1"/>
  <c r="G1059" i="7"/>
  <c r="G1068" i="35" s="1"/>
  <c r="L1059" i="7"/>
  <c r="F1060" i="7"/>
  <c r="F1069" i="35" s="1"/>
  <c r="G1060" i="7"/>
  <c r="G1069" i="35" s="1"/>
  <c r="L1060" i="7"/>
  <c r="F1061" i="7"/>
  <c r="F1070" i="35" s="1"/>
  <c r="G1061" i="7"/>
  <c r="G1070" i="35" s="1"/>
  <c r="L1061" i="7"/>
  <c r="F1062" i="7"/>
  <c r="F1071" i="35" s="1"/>
  <c r="G1062" i="7"/>
  <c r="G1071" i="35" s="1"/>
  <c r="L1062" i="7"/>
  <c r="F1063" i="7"/>
  <c r="F1072" i="35" s="1"/>
  <c r="G1063" i="7"/>
  <c r="G1072" i="35" s="1"/>
  <c r="L1063" i="7"/>
  <c r="F1064" i="7"/>
  <c r="F1073" i="35" s="1"/>
  <c r="G1064" i="7"/>
  <c r="G1073" i="35" s="1"/>
  <c r="L1064" i="7"/>
  <c r="F1065" i="7"/>
  <c r="F1074" i="35" s="1"/>
  <c r="G1065" i="7"/>
  <c r="G1074" i="35" s="1"/>
  <c r="L1065" i="7"/>
  <c r="F1066" i="7"/>
  <c r="F1075" i="35" s="1"/>
  <c r="G1066" i="7"/>
  <c r="G1075" i="35" s="1"/>
  <c r="L1066" i="7"/>
  <c r="F1067" i="7"/>
  <c r="F1076" i="35" s="1"/>
  <c r="G1067" i="7"/>
  <c r="G1076" i="35" s="1"/>
  <c r="L1067" i="7"/>
  <c r="F1068" i="7"/>
  <c r="F1077" i="35" s="1"/>
  <c r="G1068" i="7"/>
  <c r="G1077" i="35" s="1"/>
  <c r="L1068" i="7"/>
  <c r="F1069" i="7"/>
  <c r="F1078" i="35" s="1"/>
  <c r="G1069" i="7"/>
  <c r="G1078" i="35" s="1"/>
  <c r="L1069" i="7"/>
  <c r="F1070" i="7"/>
  <c r="F1079" i="35" s="1"/>
  <c r="G1070" i="7"/>
  <c r="G1079" i="35" s="1"/>
  <c r="L1070" i="7"/>
  <c r="F1071" i="7"/>
  <c r="F1080" i="35" s="1"/>
  <c r="G1071" i="7"/>
  <c r="G1080" i="35" s="1"/>
  <c r="L1071" i="7"/>
  <c r="F1072" i="7"/>
  <c r="F1081" i="35" s="1"/>
  <c r="G1072" i="7"/>
  <c r="G1081" i="35" s="1"/>
  <c r="L1072" i="7"/>
  <c r="F1073" i="7"/>
  <c r="F1082" i="35" s="1"/>
  <c r="G1073" i="7"/>
  <c r="G1082" i="35" s="1"/>
  <c r="L1073" i="7"/>
  <c r="F1074" i="7"/>
  <c r="F1083" i="35" s="1"/>
  <c r="G1074" i="7"/>
  <c r="G1083" i="35" s="1"/>
  <c r="L1074" i="7"/>
  <c r="F1075" i="7"/>
  <c r="F1084" i="35" s="1"/>
  <c r="G1075" i="7"/>
  <c r="G1084" i="35" s="1"/>
  <c r="L1075" i="7"/>
  <c r="F1076" i="7"/>
  <c r="F1085" i="35" s="1"/>
  <c r="G1076" i="7"/>
  <c r="G1085" i="35" s="1"/>
  <c r="L1076" i="7"/>
  <c r="F1077" i="7"/>
  <c r="F1086" i="35" s="1"/>
  <c r="G1077" i="7"/>
  <c r="G1086" i="35" s="1"/>
  <c r="L1077" i="7"/>
  <c r="F1078" i="7"/>
  <c r="F1087" i="35" s="1"/>
  <c r="G1078" i="7"/>
  <c r="G1087" i="35" s="1"/>
  <c r="L1078" i="7"/>
  <c r="F1079" i="7"/>
  <c r="F1088" i="35" s="1"/>
  <c r="G1079" i="7"/>
  <c r="G1088" i="35" s="1"/>
  <c r="L1079" i="7"/>
  <c r="F1080" i="7"/>
  <c r="F1089" i="35" s="1"/>
  <c r="G1080" i="7"/>
  <c r="G1089" i="35" s="1"/>
  <c r="L1080" i="7"/>
  <c r="F1081" i="7"/>
  <c r="F1090" i="35" s="1"/>
  <c r="G1081" i="7"/>
  <c r="G1090" i="35" s="1"/>
  <c r="L1081" i="7"/>
  <c r="F1082" i="7"/>
  <c r="F1091" i="35" s="1"/>
  <c r="G1082" i="7"/>
  <c r="G1091" i="35" s="1"/>
  <c r="L1082" i="7"/>
  <c r="F1083" i="7"/>
  <c r="F1092" i="35" s="1"/>
  <c r="G1083" i="7"/>
  <c r="G1092" i="35" s="1"/>
  <c r="L1083" i="7"/>
  <c r="F1084" i="7"/>
  <c r="F1093" i="35" s="1"/>
  <c r="G1084" i="7"/>
  <c r="G1093" i="35" s="1"/>
  <c r="L1084" i="7"/>
  <c r="F1085" i="7"/>
  <c r="F1094" i="35" s="1"/>
  <c r="G1085" i="7"/>
  <c r="G1094" i="35" s="1"/>
  <c r="L1085" i="7"/>
  <c r="F1086" i="7"/>
  <c r="F1095" i="35" s="1"/>
  <c r="G1086" i="7"/>
  <c r="G1095" i="35" s="1"/>
  <c r="L1086" i="7"/>
  <c r="F1087" i="7"/>
  <c r="F1096" i="35" s="1"/>
  <c r="G1087" i="7"/>
  <c r="G1096" i="35" s="1"/>
  <c r="L1087" i="7"/>
  <c r="F1088" i="7"/>
  <c r="F1097" i="35" s="1"/>
  <c r="G1088" i="7"/>
  <c r="G1097" i="35" s="1"/>
  <c r="L1088" i="7"/>
  <c r="F1089" i="7"/>
  <c r="F1098" i="35" s="1"/>
  <c r="G1089" i="7"/>
  <c r="G1098" i="35" s="1"/>
  <c r="L1089" i="7"/>
  <c r="F1090" i="7"/>
  <c r="F1099" i="35" s="1"/>
  <c r="G1090" i="7"/>
  <c r="G1099" i="35" s="1"/>
  <c r="L1090" i="7"/>
  <c r="F1091" i="7"/>
  <c r="F1100" i="35" s="1"/>
  <c r="G1091" i="7"/>
  <c r="G1100" i="35" s="1"/>
  <c r="L1091" i="7"/>
  <c r="F1092" i="7"/>
  <c r="F1101" i="35" s="1"/>
  <c r="G1092" i="7"/>
  <c r="G1101" i="35" s="1"/>
  <c r="L1092" i="7"/>
  <c r="F1093" i="7"/>
  <c r="F1102" i="35" s="1"/>
  <c r="G1093" i="7"/>
  <c r="G1102" i="35" s="1"/>
  <c r="L1093" i="7"/>
  <c r="F1094" i="7"/>
  <c r="F1103" i="35" s="1"/>
  <c r="G1094" i="7"/>
  <c r="G1103" i="35" s="1"/>
  <c r="L1094" i="7"/>
  <c r="F1095" i="7"/>
  <c r="F1104" i="35" s="1"/>
  <c r="G1095" i="7"/>
  <c r="G1104" i="35" s="1"/>
  <c r="L1095" i="7"/>
  <c r="F1096" i="7"/>
  <c r="F1105" i="35" s="1"/>
  <c r="G1096" i="7"/>
  <c r="G1105" i="35" s="1"/>
  <c r="L1096" i="7"/>
  <c r="F1097" i="7"/>
  <c r="F1106" i="35" s="1"/>
  <c r="G1097" i="7"/>
  <c r="G1106" i="35" s="1"/>
  <c r="L1097" i="7"/>
  <c r="F1098" i="7"/>
  <c r="F1107" i="35" s="1"/>
  <c r="G1098" i="7"/>
  <c r="G1107" i="35" s="1"/>
  <c r="L1098" i="7"/>
  <c r="F1099" i="7"/>
  <c r="F1108" i="35" s="1"/>
  <c r="G1099" i="7"/>
  <c r="G1108" i="35" s="1"/>
  <c r="L1099" i="7"/>
  <c r="F1100" i="7"/>
  <c r="F1109" i="35" s="1"/>
  <c r="G1100" i="7"/>
  <c r="G1109" i="35" s="1"/>
  <c r="L1100" i="7"/>
  <c r="F1101" i="7"/>
  <c r="F1110" i="35" s="1"/>
  <c r="G1101" i="7"/>
  <c r="G1110" i="35" s="1"/>
  <c r="L1101" i="7"/>
  <c r="F1102" i="7"/>
  <c r="F1111" i="35" s="1"/>
  <c r="G1102" i="7"/>
  <c r="G1111" i="35" s="1"/>
  <c r="L1102" i="7"/>
  <c r="F1103" i="7"/>
  <c r="F1112" i="35" s="1"/>
  <c r="G1103" i="7"/>
  <c r="G1112" i="35" s="1"/>
  <c r="L1103" i="7"/>
  <c r="F1104" i="7"/>
  <c r="F1113" i="35" s="1"/>
  <c r="G1104" i="7"/>
  <c r="G1113" i="35" s="1"/>
  <c r="L1104" i="7"/>
  <c r="F1105" i="7"/>
  <c r="F1114" i="35" s="1"/>
  <c r="G1105" i="7"/>
  <c r="G1114" i="35" s="1"/>
  <c r="L1105" i="7"/>
  <c r="F1106" i="7"/>
  <c r="F1115" i="35" s="1"/>
  <c r="G1106" i="7"/>
  <c r="G1115" i="35" s="1"/>
  <c r="L1106" i="7"/>
  <c r="F1107" i="7"/>
  <c r="F1116" i="35" s="1"/>
  <c r="G1107" i="7"/>
  <c r="G1116" i="35" s="1"/>
  <c r="L1107" i="7"/>
  <c r="F1108" i="7"/>
  <c r="F1117" i="35" s="1"/>
  <c r="G1108" i="7"/>
  <c r="G1117" i="35" s="1"/>
  <c r="L1108" i="7"/>
  <c r="F1109" i="7"/>
  <c r="F1118" i="35" s="1"/>
  <c r="G1109" i="7"/>
  <c r="G1118" i="35" s="1"/>
  <c r="L1109" i="7"/>
  <c r="F1110" i="7"/>
  <c r="F1119" i="35" s="1"/>
  <c r="G1110" i="7"/>
  <c r="G1119" i="35" s="1"/>
  <c r="L1110" i="7"/>
  <c r="F1111" i="7"/>
  <c r="F1120" i="35" s="1"/>
  <c r="G1111" i="7"/>
  <c r="G1120" i="35" s="1"/>
  <c r="L1111" i="7"/>
  <c r="F1112" i="7"/>
  <c r="F1121" i="35" s="1"/>
  <c r="G1112" i="7"/>
  <c r="G1121" i="35" s="1"/>
  <c r="L1112" i="7"/>
  <c r="F1113" i="7"/>
  <c r="F1122" i="35" s="1"/>
  <c r="G1113" i="7"/>
  <c r="G1122" i="35" s="1"/>
  <c r="L1113" i="7"/>
  <c r="F1114" i="7"/>
  <c r="F1123" i="35" s="1"/>
  <c r="G1114" i="7"/>
  <c r="G1123" i="35" s="1"/>
  <c r="L1114" i="7"/>
  <c r="F1115" i="7"/>
  <c r="F1124" i="35" s="1"/>
  <c r="G1115" i="7"/>
  <c r="G1124" i="35" s="1"/>
  <c r="L1115" i="7"/>
  <c r="F1116" i="7"/>
  <c r="F1125" i="35" s="1"/>
  <c r="G1116" i="7"/>
  <c r="G1125" i="35" s="1"/>
  <c r="L1116" i="7"/>
  <c r="F1117" i="7"/>
  <c r="F1126" i="35" s="1"/>
  <c r="G1117" i="7"/>
  <c r="G1126" i="35" s="1"/>
  <c r="L1117" i="7"/>
  <c r="F1118" i="7"/>
  <c r="F1127" i="35" s="1"/>
  <c r="G1118" i="7"/>
  <c r="G1127" i="35" s="1"/>
  <c r="L1118" i="7"/>
  <c r="F1119" i="7"/>
  <c r="F1128" i="35" s="1"/>
  <c r="G1119" i="7"/>
  <c r="G1128" i="35" s="1"/>
  <c r="L1119" i="7"/>
  <c r="F1120" i="7"/>
  <c r="F1129" i="35" s="1"/>
  <c r="G1120" i="7"/>
  <c r="G1129" i="35" s="1"/>
  <c r="L1120" i="7"/>
  <c r="F1121" i="7"/>
  <c r="F1130" i="35" s="1"/>
  <c r="G1121" i="7"/>
  <c r="G1130" i="35" s="1"/>
  <c r="L1121" i="7"/>
  <c r="F1122" i="7"/>
  <c r="F1131" i="35" s="1"/>
  <c r="G1122" i="7"/>
  <c r="G1131" i="35" s="1"/>
  <c r="L1122" i="7"/>
  <c r="F1123" i="7"/>
  <c r="F1132" i="35" s="1"/>
  <c r="G1123" i="7"/>
  <c r="G1132" i="35" s="1"/>
  <c r="L1123" i="7"/>
  <c r="F1124" i="7"/>
  <c r="F1133" i="35" s="1"/>
  <c r="G1124" i="7"/>
  <c r="G1133" i="35" s="1"/>
  <c r="L1124" i="7"/>
  <c r="L1133" i="35" s="1"/>
  <c r="F1125" i="7"/>
  <c r="F1134" i="35" s="1"/>
  <c r="G1125" i="7"/>
  <c r="G1134" i="35" s="1"/>
  <c r="L1125" i="7"/>
  <c r="F1126" i="7"/>
  <c r="F1135" i="35" s="1"/>
  <c r="G1126" i="7"/>
  <c r="G1135" i="35" s="1"/>
  <c r="L1126" i="7"/>
  <c r="F1127" i="7"/>
  <c r="F1136" i="35" s="1"/>
  <c r="G1127" i="7"/>
  <c r="G1136" i="35" s="1"/>
  <c r="L1127" i="7"/>
  <c r="F1128" i="7"/>
  <c r="F1137" i="35" s="1"/>
  <c r="G1128" i="7"/>
  <c r="G1137" i="35" s="1"/>
  <c r="L1128" i="7"/>
  <c r="F1129" i="7"/>
  <c r="F1138" i="35" s="1"/>
  <c r="G1129" i="7"/>
  <c r="G1138" i="35" s="1"/>
  <c r="L1129" i="7"/>
  <c r="L1138" i="35" s="1"/>
  <c r="F1130" i="7"/>
  <c r="F1139" i="35" s="1"/>
  <c r="G1130" i="7"/>
  <c r="G1139" i="35" s="1"/>
  <c r="L1130" i="7"/>
  <c r="F1131" i="7"/>
  <c r="F1140" i="35" s="1"/>
  <c r="G1131" i="7"/>
  <c r="G1140" i="35" s="1"/>
  <c r="L1131" i="7"/>
  <c r="F1132" i="7"/>
  <c r="F1141" i="35" s="1"/>
  <c r="G1132" i="7"/>
  <c r="G1141" i="35" s="1"/>
  <c r="L1132" i="7"/>
  <c r="L1141" i="35" s="1"/>
  <c r="F1133" i="7"/>
  <c r="F1142" i="35" s="1"/>
  <c r="G1133" i="7"/>
  <c r="G1142" i="35" s="1"/>
  <c r="L1133" i="7"/>
  <c r="F1134" i="7"/>
  <c r="F1143" i="35" s="1"/>
  <c r="G1134" i="7"/>
  <c r="G1143" i="35" s="1"/>
  <c r="L1134" i="7"/>
  <c r="F1135" i="7"/>
  <c r="F1144" i="35" s="1"/>
  <c r="G1135" i="7"/>
  <c r="G1144" i="35" s="1"/>
  <c r="L1135" i="7"/>
  <c r="F1136" i="7"/>
  <c r="F1145" i="35" s="1"/>
  <c r="G1136" i="7"/>
  <c r="G1145" i="35" s="1"/>
  <c r="L1136" i="7"/>
  <c r="F1137" i="7"/>
  <c r="F1146" i="35" s="1"/>
  <c r="G1137" i="7"/>
  <c r="G1146" i="35" s="1"/>
  <c r="L1137" i="7"/>
  <c r="L1146" i="35" s="1"/>
  <c r="F1138" i="7"/>
  <c r="F1147" i="35" s="1"/>
  <c r="G1138" i="7"/>
  <c r="G1147" i="35" s="1"/>
  <c r="L1138" i="7"/>
  <c r="F1139" i="7"/>
  <c r="F1148" i="35" s="1"/>
  <c r="G1139" i="7"/>
  <c r="G1148" i="35" s="1"/>
  <c r="L1139" i="7"/>
  <c r="F1140" i="7"/>
  <c r="F1149" i="35" s="1"/>
  <c r="G1140" i="7"/>
  <c r="G1149" i="35" s="1"/>
  <c r="L1140" i="7"/>
  <c r="L1149" i="35" s="1"/>
  <c r="F1141" i="7"/>
  <c r="F1150" i="35" s="1"/>
  <c r="G1141" i="7"/>
  <c r="G1150" i="35" s="1"/>
  <c r="L1141" i="7"/>
  <c r="F1142" i="7"/>
  <c r="F1151" i="35" s="1"/>
  <c r="G1142" i="7"/>
  <c r="G1151" i="35" s="1"/>
  <c r="L1142" i="7"/>
  <c r="F1143" i="7"/>
  <c r="F1152" i="35" s="1"/>
  <c r="G1143" i="7"/>
  <c r="G1152" i="35" s="1"/>
  <c r="L1143" i="7"/>
  <c r="F1144" i="7"/>
  <c r="F1153" i="35" s="1"/>
  <c r="G1144" i="7"/>
  <c r="G1153" i="35" s="1"/>
  <c r="L1144" i="7"/>
  <c r="F1145" i="7"/>
  <c r="F1154" i="35" s="1"/>
  <c r="G1145" i="7"/>
  <c r="G1154" i="35" s="1"/>
  <c r="L1145" i="7"/>
  <c r="L1154" i="35" s="1"/>
  <c r="F1146" i="7"/>
  <c r="F1155" i="35" s="1"/>
  <c r="G1146" i="7"/>
  <c r="G1155" i="35" s="1"/>
  <c r="L1146" i="7"/>
  <c r="F1147" i="7"/>
  <c r="F1156" i="35" s="1"/>
  <c r="G1147" i="7"/>
  <c r="G1156" i="35" s="1"/>
  <c r="L1147" i="7"/>
  <c r="F1148" i="7"/>
  <c r="F1157" i="35" s="1"/>
  <c r="G1148" i="7"/>
  <c r="G1157" i="35" s="1"/>
  <c r="L1148" i="7"/>
  <c r="L1157" i="35" s="1"/>
  <c r="F1149" i="7"/>
  <c r="F1158" i="35" s="1"/>
  <c r="G1149" i="7"/>
  <c r="G1158" i="35" s="1"/>
  <c r="L1149" i="7"/>
  <c r="F1150" i="7"/>
  <c r="F1159" i="35" s="1"/>
  <c r="G1150" i="7"/>
  <c r="G1159" i="35" s="1"/>
  <c r="L1150" i="7"/>
  <c r="F1151" i="7"/>
  <c r="F1160" i="35" s="1"/>
  <c r="G1151" i="7"/>
  <c r="G1160" i="35" s="1"/>
  <c r="L1151" i="7"/>
  <c r="F1152" i="7"/>
  <c r="F1161" i="35" s="1"/>
  <c r="G1152" i="7"/>
  <c r="G1161" i="35" s="1"/>
  <c r="L1152" i="7"/>
  <c r="F1153" i="7"/>
  <c r="F1162" i="35" s="1"/>
  <c r="G1153" i="7"/>
  <c r="G1162" i="35" s="1"/>
  <c r="L1153" i="7"/>
  <c r="L1162" i="35" s="1"/>
  <c r="F1154" i="7"/>
  <c r="F1163" i="35" s="1"/>
  <c r="G1154" i="7"/>
  <c r="G1163" i="35" s="1"/>
  <c r="L1154" i="7"/>
  <c r="F1155" i="7"/>
  <c r="F1164" i="35" s="1"/>
  <c r="G1155" i="7"/>
  <c r="G1164" i="35" s="1"/>
  <c r="L1155" i="7"/>
  <c r="F1156" i="7"/>
  <c r="F1165" i="35" s="1"/>
  <c r="G1156" i="7"/>
  <c r="G1165" i="35" s="1"/>
  <c r="L1156" i="7"/>
  <c r="L1165" i="35" s="1"/>
  <c r="F1157" i="7"/>
  <c r="F1166" i="35" s="1"/>
  <c r="G1157" i="7"/>
  <c r="G1166" i="35" s="1"/>
  <c r="L1157" i="7"/>
  <c r="F1158" i="7"/>
  <c r="F1167" i="35" s="1"/>
  <c r="G1158" i="7"/>
  <c r="G1167" i="35" s="1"/>
  <c r="L1158" i="7"/>
  <c r="F1159" i="7"/>
  <c r="F1168" i="35" s="1"/>
  <c r="G1159" i="7"/>
  <c r="G1168" i="35" s="1"/>
  <c r="L1159" i="7"/>
  <c r="F1160" i="7"/>
  <c r="F1169" i="35" s="1"/>
  <c r="G1160" i="7"/>
  <c r="G1169" i="35" s="1"/>
  <c r="L1160" i="7"/>
  <c r="F1161" i="7"/>
  <c r="F1170" i="35" s="1"/>
  <c r="G1161" i="7"/>
  <c r="G1170" i="35" s="1"/>
  <c r="L1161" i="7"/>
  <c r="L1170" i="35" s="1"/>
  <c r="F1162" i="7"/>
  <c r="F1171" i="35" s="1"/>
  <c r="G1162" i="7"/>
  <c r="G1171" i="35" s="1"/>
  <c r="L1162" i="7"/>
  <c r="F1163" i="7"/>
  <c r="F1172" i="35" s="1"/>
  <c r="G1163" i="7"/>
  <c r="G1172" i="35" s="1"/>
  <c r="L1163" i="7"/>
  <c r="F1164" i="7"/>
  <c r="F1173" i="35" s="1"/>
  <c r="G1164" i="7"/>
  <c r="G1173" i="35" s="1"/>
  <c r="L1164" i="7"/>
  <c r="L1173" i="35" s="1"/>
  <c r="F1165" i="7"/>
  <c r="F1174" i="35" s="1"/>
  <c r="G1165" i="7"/>
  <c r="G1174" i="35" s="1"/>
  <c r="L1165" i="7"/>
  <c r="F1166" i="7"/>
  <c r="F1175" i="35" s="1"/>
  <c r="G1166" i="7"/>
  <c r="G1175" i="35" s="1"/>
  <c r="L1166" i="7"/>
  <c r="F1167" i="7"/>
  <c r="F1176" i="35" s="1"/>
  <c r="G1167" i="7"/>
  <c r="G1176" i="35" s="1"/>
  <c r="L1167" i="7"/>
  <c r="F1168" i="7"/>
  <c r="F1177" i="35" s="1"/>
  <c r="G1168" i="7"/>
  <c r="G1177" i="35" s="1"/>
  <c r="L1168" i="7"/>
  <c r="F1169" i="7"/>
  <c r="F1178" i="35" s="1"/>
  <c r="G1169" i="7"/>
  <c r="G1178" i="35" s="1"/>
  <c r="L1169" i="7"/>
  <c r="L1178" i="35" s="1"/>
  <c r="F1170" i="7"/>
  <c r="F1179" i="35" s="1"/>
  <c r="G1170" i="7"/>
  <c r="G1179" i="35" s="1"/>
  <c r="L1170" i="7"/>
  <c r="F1171" i="7"/>
  <c r="F1180" i="35" s="1"/>
  <c r="G1171" i="7"/>
  <c r="G1180" i="35" s="1"/>
  <c r="L1171" i="7"/>
  <c r="F1172" i="7"/>
  <c r="F1181" i="35" s="1"/>
  <c r="G1172" i="7"/>
  <c r="G1181" i="35" s="1"/>
  <c r="L1172" i="7"/>
  <c r="L1181" i="35" s="1"/>
  <c r="F1173" i="7"/>
  <c r="F1182" i="35" s="1"/>
  <c r="G1173" i="7"/>
  <c r="G1182" i="35" s="1"/>
  <c r="L1173" i="7"/>
  <c r="F1174" i="7"/>
  <c r="F1183" i="35" s="1"/>
  <c r="G1174" i="7"/>
  <c r="G1183" i="35" s="1"/>
  <c r="L1174" i="7"/>
  <c r="F1175" i="7"/>
  <c r="F1184" i="35" s="1"/>
  <c r="G1175" i="7"/>
  <c r="G1184" i="35" s="1"/>
  <c r="L1175" i="7"/>
  <c r="F1176" i="7"/>
  <c r="F1185" i="35" s="1"/>
  <c r="G1176" i="7"/>
  <c r="G1185" i="35" s="1"/>
  <c r="L1176" i="7"/>
  <c r="F1177" i="7"/>
  <c r="F1186" i="35" s="1"/>
  <c r="G1177" i="7"/>
  <c r="G1186" i="35" s="1"/>
  <c r="L1177" i="7"/>
  <c r="L1186" i="35" s="1"/>
  <c r="F1178" i="7"/>
  <c r="F1187" i="35" s="1"/>
  <c r="G1178" i="7"/>
  <c r="G1187" i="35" s="1"/>
  <c r="L1178" i="7"/>
  <c r="F1179" i="7"/>
  <c r="F1188" i="35" s="1"/>
  <c r="G1179" i="7"/>
  <c r="G1188" i="35" s="1"/>
  <c r="L1179" i="7"/>
  <c r="F1180" i="7"/>
  <c r="F1189" i="35" s="1"/>
  <c r="G1180" i="7"/>
  <c r="G1189" i="35" s="1"/>
  <c r="L1180" i="7"/>
  <c r="L1189" i="35" s="1"/>
  <c r="F1181" i="7"/>
  <c r="F1190" i="35" s="1"/>
  <c r="G1181" i="7"/>
  <c r="G1190" i="35" s="1"/>
  <c r="L1181" i="7"/>
  <c r="F1182" i="7"/>
  <c r="F1191" i="35" s="1"/>
  <c r="G1182" i="7"/>
  <c r="G1191" i="35" s="1"/>
  <c r="L1182" i="7"/>
  <c r="F1183" i="7"/>
  <c r="F1192" i="35" s="1"/>
  <c r="G1183" i="7"/>
  <c r="G1192" i="35" s="1"/>
  <c r="L1183" i="7"/>
  <c r="L1192" i="35" s="1"/>
  <c r="F1184" i="7"/>
  <c r="F1193" i="35" s="1"/>
  <c r="G1184" i="7"/>
  <c r="G1193" i="35" s="1"/>
  <c r="L1184" i="7"/>
  <c r="F1185" i="7"/>
  <c r="F1194" i="35" s="1"/>
  <c r="G1185" i="7"/>
  <c r="G1194" i="35" s="1"/>
  <c r="L1185" i="7"/>
  <c r="F1186" i="7"/>
  <c r="F1195" i="35" s="1"/>
  <c r="G1186" i="7"/>
  <c r="G1195" i="35" s="1"/>
  <c r="L1186" i="7"/>
  <c r="F1187" i="7"/>
  <c r="F1196" i="35" s="1"/>
  <c r="G1187" i="7"/>
  <c r="G1196" i="35" s="1"/>
  <c r="L1187" i="7"/>
  <c r="L1196" i="35" s="1"/>
  <c r="F1188" i="7"/>
  <c r="F1197" i="35" s="1"/>
  <c r="G1188" i="7"/>
  <c r="G1197" i="35" s="1"/>
  <c r="L1188" i="7"/>
  <c r="F1189" i="7"/>
  <c r="F1198" i="35" s="1"/>
  <c r="G1189" i="7"/>
  <c r="G1198" i="35" s="1"/>
  <c r="L1189" i="7"/>
  <c r="L1198" i="35" s="1"/>
  <c r="F1190" i="7"/>
  <c r="F1199" i="35" s="1"/>
  <c r="G1190" i="7"/>
  <c r="G1199" i="35" s="1"/>
  <c r="L1190" i="7"/>
  <c r="F1191" i="7"/>
  <c r="F1200" i="35" s="1"/>
  <c r="G1191" i="7"/>
  <c r="G1200" i="35" s="1"/>
  <c r="L1191" i="7"/>
  <c r="F1192" i="7"/>
  <c r="F1201" i="35" s="1"/>
  <c r="G1192" i="7"/>
  <c r="G1201" i="35" s="1"/>
  <c r="L1192" i="7"/>
  <c r="F1193" i="7"/>
  <c r="F1202" i="35" s="1"/>
  <c r="G1193" i="7"/>
  <c r="G1202" i="35" s="1"/>
  <c r="L1193" i="7"/>
  <c r="L1202" i="35" s="1"/>
  <c r="F1194" i="7"/>
  <c r="F1203" i="35" s="1"/>
  <c r="G1194" i="7"/>
  <c r="G1203" i="35" s="1"/>
  <c r="L1194" i="7"/>
  <c r="F1195" i="7"/>
  <c r="F1204" i="35" s="1"/>
  <c r="G1195" i="7"/>
  <c r="G1204" i="35" s="1"/>
  <c r="L1195" i="7"/>
  <c r="F1196" i="7"/>
  <c r="F1205" i="35" s="1"/>
  <c r="G1196" i="7"/>
  <c r="G1205" i="35" s="1"/>
  <c r="L1196" i="7"/>
  <c r="F1197" i="7"/>
  <c r="F1206" i="35" s="1"/>
  <c r="G1197" i="7"/>
  <c r="G1206" i="35" s="1"/>
  <c r="L1197" i="7"/>
  <c r="F1198" i="7"/>
  <c r="F1207" i="35" s="1"/>
  <c r="G1198" i="7"/>
  <c r="G1207" i="35" s="1"/>
  <c r="L1198" i="7"/>
  <c r="F1199" i="7"/>
  <c r="F1208" i="35" s="1"/>
  <c r="G1199" i="7"/>
  <c r="G1208" i="35" s="1"/>
  <c r="L1199" i="7"/>
  <c r="L1208" i="35" s="1"/>
  <c r="F1200" i="7"/>
  <c r="F1209" i="35" s="1"/>
  <c r="G1200" i="7"/>
  <c r="G1209" i="35" s="1"/>
  <c r="L1200" i="7"/>
  <c r="F1201" i="7"/>
  <c r="F1210" i="35" s="1"/>
  <c r="G1201" i="7"/>
  <c r="G1210" i="35" s="1"/>
  <c r="L1201" i="7"/>
  <c r="F1202" i="7"/>
  <c r="F1211" i="35" s="1"/>
  <c r="G1202" i="7"/>
  <c r="G1211" i="35" s="1"/>
  <c r="L1202" i="7"/>
  <c r="F1203" i="7"/>
  <c r="F1212" i="35" s="1"/>
  <c r="G1203" i="7"/>
  <c r="G1212" i="35" s="1"/>
  <c r="L1203" i="7"/>
  <c r="L1212" i="35" s="1"/>
  <c r="F1204" i="7"/>
  <c r="F1213" i="35" s="1"/>
  <c r="G1204" i="7"/>
  <c r="G1213" i="35" s="1"/>
  <c r="L1204" i="7"/>
  <c r="F1205" i="7"/>
  <c r="F1214" i="35" s="1"/>
  <c r="G1205" i="7"/>
  <c r="G1214" i="35" s="1"/>
  <c r="L1205" i="7"/>
  <c r="L1214" i="35" s="1"/>
  <c r="F1206" i="7"/>
  <c r="F1215" i="35" s="1"/>
  <c r="G1206" i="7"/>
  <c r="G1215" i="35" s="1"/>
  <c r="L1206" i="7"/>
  <c r="F1207" i="7"/>
  <c r="F1216" i="35" s="1"/>
  <c r="G1207" i="7"/>
  <c r="G1216" i="35" s="1"/>
  <c r="L1207" i="7"/>
  <c r="F1208" i="7"/>
  <c r="F1217" i="35" s="1"/>
  <c r="G1208" i="7"/>
  <c r="G1217" i="35" s="1"/>
  <c r="L1208" i="7"/>
  <c r="F1209" i="7"/>
  <c r="F1218" i="35" s="1"/>
  <c r="G1209" i="7"/>
  <c r="G1218" i="35" s="1"/>
  <c r="L1209" i="7"/>
  <c r="L1218" i="35" s="1"/>
  <c r="F1210" i="7"/>
  <c r="F1219" i="35" s="1"/>
  <c r="G1210" i="7"/>
  <c r="G1219" i="35" s="1"/>
  <c r="L1210" i="7"/>
  <c r="F1211" i="7"/>
  <c r="F1220" i="35" s="1"/>
  <c r="G1211" i="7"/>
  <c r="G1220" i="35" s="1"/>
  <c r="L1211" i="7"/>
  <c r="F1212" i="7"/>
  <c r="F1221" i="35" s="1"/>
  <c r="G1212" i="7"/>
  <c r="G1221" i="35" s="1"/>
  <c r="L1212" i="7"/>
  <c r="F1213" i="7"/>
  <c r="F1222" i="35" s="1"/>
  <c r="G1213" i="7"/>
  <c r="G1222" i="35" s="1"/>
  <c r="L1213" i="7"/>
  <c r="F1214" i="7"/>
  <c r="F1223" i="35" s="1"/>
  <c r="G1214" i="7"/>
  <c r="G1223" i="35" s="1"/>
  <c r="L1214" i="7"/>
  <c r="F1215" i="7"/>
  <c r="F1224" i="35" s="1"/>
  <c r="G1215" i="7"/>
  <c r="G1224" i="35" s="1"/>
  <c r="L1215" i="7"/>
  <c r="L1224" i="35" s="1"/>
  <c r="F1216" i="7"/>
  <c r="F1225" i="35" s="1"/>
  <c r="G1216" i="7"/>
  <c r="G1225" i="35" s="1"/>
  <c r="L1216" i="7"/>
  <c r="F1217" i="7"/>
  <c r="F1226" i="35" s="1"/>
  <c r="G1217" i="7"/>
  <c r="G1226" i="35" s="1"/>
  <c r="L1217" i="7"/>
  <c r="F1218" i="7"/>
  <c r="F1227" i="35" s="1"/>
  <c r="G1218" i="7"/>
  <c r="G1227" i="35" s="1"/>
  <c r="L1218" i="7"/>
  <c r="F1219" i="7"/>
  <c r="F1228" i="35" s="1"/>
  <c r="G1219" i="7"/>
  <c r="G1228" i="35" s="1"/>
  <c r="L1219" i="7"/>
  <c r="L1228" i="35" s="1"/>
  <c r="F1220" i="7"/>
  <c r="F1229" i="35" s="1"/>
  <c r="G1220" i="7"/>
  <c r="G1229" i="35" s="1"/>
  <c r="L1220" i="7"/>
  <c r="F1221" i="7"/>
  <c r="F1230" i="35" s="1"/>
  <c r="G1221" i="7"/>
  <c r="G1230" i="35" s="1"/>
  <c r="L1221" i="7"/>
  <c r="L1230" i="35" s="1"/>
  <c r="F1222" i="7"/>
  <c r="F1231" i="35" s="1"/>
  <c r="G1222" i="7"/>
  <c r="G1231" i="35" s="1"/>
  <c r="L1222" i="7"/>
  <c r="F1223" i="7"/>
  <c r="F1232" i="35" s="1"/>
  <c r="G1223" i="7"/>
  <c r="G1232" i="35" s="1"/>
  <c r="L1223" i="7"/>
  <c r="F1224" i="7"/>
  <c r="F1233" i="35" s="1"/>
  <c r="G1224" i="7"/>
  <c r="G1233" i="35" s="1"/>
  <c r="L1224" i="7"/>
  <c r="F1225" i="7"/>
  <c r="F1234" i="35" s="1"/>
  <c r="G1225" i="7"/>
  <c r="G1234" i="35" s="1"/>
  <c r="L1225" i="7"/>
  <c r="L1234" i="35" s="1"/>
  <c r="F1226" i="7"/>
  <c r="F1235" i="35" s="1"/>
  <c r="G1226" i="7"/>
  <c r="G1235" i="35" s="1"/>
  <c r="L1226" i="7"/>
  <c r="F1227" i="7"/>
  <c r="F1236" i="35" s="1"/>
  <c r="G1227" i="7"/>
  <c r="G1236" i="35" s="1"/>
  <c r="L1227" i="7"/>
  <c r="F1228" i="7"/>
  <c r="F1237" i="35" s="1"/>
  <c r="G1228" i="7"/>
  <c r="G1237" i="35" s="1"/>
  <c r="L1228" i="7"/>
  <c r="F1229" i="7"/>
  <c r="F1238" i="35" s="1"/>
  <c r="G1229" i="7"/>
  <c r="G1238" i="35" s="1"/>
  <c r="L1229" i="7"/>
  <c r="F1230" i="7"/>
  <c r="F1239" i="35" s="1"/>
  <c r="G1230" i="7"/>
  <c r="G1239" i="35" s="1"/>
  <c r="L1230" i="7"/>
  <c r="F1231" i="7"/>
  <c r="F1240" i="35" s="1"/>
  <c r="G1231" i="7"/>
  <c r="G1240" i="35" s="1"/>
  <c r="L1231" i="7"/>
  <c r="L1240" i="35" s="1"/>
  <c r="F1232" i="7"/>
  <c r="F1241" i="35" s="1"/>
  <c r="G1232" i="7"/>
  <c r="G1241" i="35" s="1"/>
  <c r="L1232" i="7"/>
  <c r="F1233" i="7"/>
  <c r="F1242" i="35" s="1"/>
  <c r="G1233" i="7"/>
  <c r="G1242" i="35" s="1"/>
  <c r="L1233" i="7"/>
  <c r="F1234" i="7"/>
  <c r="F1243" i="35" s="1"/>
  <c r="G1234" i="7"/>
  <c r="G1243" i="35" s="1"/>
  <c r="L1234" i="7"/>
  <c r="F1235" i="7"/>
  <c r="F1244" i="35" s="1"/>
  <c r="G1235" i="7"/>
  <c r="G1244" i="35" s="1"/>
  <c r="L1235" i="7"/>
  <c r="L1244" i="35" s="1"/>
  <c r="F1236" i="7"/>
  <c r="F1245" i="35" s="1"/>
  <c r="G1236" i="7"/>
  <c r="G1245" i="35" s="1"/>
  <c r="L1236" i="7"/>
  <c r="F1237" i="7"/>
  <c r="F1246" i="35" s="1"/>
  <c r="G1237" i="7"/>
  <c r="G1246" i="35" s="1"/>
  <c r="L1237" i="7"/>
  <c r="L1246" i="35" s="1"/>
  <c r="F1238" i="7"/>
  <c r="F1247" i="35" s="1"/>
  <c r="G1238" i="7"/>
  <c r="G1247" i="35" s="1"/>
  <c r="L1238" i="7"/>
  <c r="F1239" i="7"/>
  <c r="F1248" i="35" s="1"/>
  <c r="G1239" i="7"/>
  <c r="G1248" i="35" s="1"/>
  <c r="L1239" i="7"/>
  <c r="F1240" i="7"/>
  <c r="F1249" i="35" s="1"/>
  <c r="G1240" i="7"/>
  <c r="G1249" i="35" s="1"/>
  <c r="L1240" i="7"/>
  <c r="F1241" i="7"/>
  <c r="F1250" i="35" s="1"/>
  <c r="G1241" i="7"/>
  <c r="G1250" i="35" s="1"/>
  <c r="L1241" i="7"/>
  <c r="L1250" i="35" s="1"/>
  <c r="F1242" i="7"/>
  <c r="F1251" i="35" s="1"/>
  <c r="G1242" i="7"/>
  <c r="G1251" i="35" s="1"/>
  <c r="L1242" i="7"/>
  <c r="F1243" i="7"/>
  <c r="F1252" i="35" s="1"/>
  <c r="G1243" i="7"/>
  <c r="G1252" i="35" s="1"/>
  <c r="L1243" i="7"/>
  <c r="F1244" i="7"/>
  <c r="F1253" i="35" s="1"/>
  <c r="G1244" i="7"/>
  <c r="G1253" i="35" s="1"/>
  <c r="L1244" i="7"/>
  <c r="F1245" i="7"/>
  <c r="F1254" i="35" s="1"/>
  <c r="G1245" i="7"/>
  <c r="G1254" i="35" s="1"/>
  <c r="L1245" i="7"/>
  <c r="F1246" i="7"/>
  <c r="F1255" i="35" s="1"/>
  <c r="G1246" i="7"/>
  <c r="G1255" i="35" s="1"/>
  <c r="L1246" i="7"/>
  <c r="F1247" i="7"/>
  <c r="F1256" i="35" s="1"/>
  <c r="G1247" i="7"/>
  <c r="G1256" i="35" s="1"/>
  <c r="L1247" i="7"/>
  <c r="L1256" i="35" s="1"/>
  <c r="F1248" i="7"/>
  <c r="F1257" i="35" s="1"/>
  <c r="G1248" i="7"/>
  <c r="G1257" i="35" s="1"/>
  <c r="L1248" i="7"/>
  <c r="F1249" i="7"/>
  <c r="F1258" i="35" s="1"/>
  <c r="G1249" i="7"/>
  <c r="G1258" i="35" s="1"/>
  <c r="L1249" i="7"/>
  <c r="F1250" i="7"/>
  <c r="F1259" i="35" s="1"/>
  <c r="G1250" i="7"/>
  <c r="G1259" i="35" s="1"/>
  <c r="L1250" i="7"/>
  <c r="F1251" i="7"/>
  <c r="F1260" i="35" s="1"/>
  <c r="G1251" i="7"/>
  <c r="G1260" i="35" s="1"/>
  <c r="L1251" i="7"/>
  <c r="L1260" i="35" s="1"/>
  <c r="F1252" i="7"/>
  <c r="F1261" i="35" s="1"/>
  <c r="G1252" i="7"/>
  <c r="G1261" i="35" s="1"/>
  <c r="L1252" i="7"/>
  <c r="F1253" i="7"/>
  <c r="F1262" i="35" s="1"/>
  <c r="G1253" i="7"/>
  <c r="G1262" i="35" s="1"/>
  <c r="L1253" i="7"/>
  <c r="L1262" i="35" s="1"/>
  <c r="F1254" i="7"/>
  <c r="F1263" i="35" s="1"/>
  <c r="G1254" i="7"/>
  <c r="G1263" i="35" s="1"/>
  <c r="L1254" i="7"/>
  <c r="F1255" i="7"/>
  <c r="F1264" i="35" s="1"/>
  <c r="G1255" i="7"/>
  <c r="G1264" i="35" s="1"/>
  <c r="L1255" i="7"/>
  <c r="F1256" i="7"/>
  <c r="F1265" i="35" s="1"/>
  <c r="G1256" i="7"/>
  <c r="G1265" i="35" s="1"/>
  <c r="L1256" i="7"/>
  <c r="F1257" i="7"/>
  <c r="F1266" i="35" s="1"/>
  <c r="G1257" i="7"/>
  <c r="G1266" i="35" s="1"/>
  <c r="L1257" i="7"/>
  <c r="L1266" i="35" s="1"/>
  <c r="F1258" i="7"/>
  <c r="F1267" i="35" s="1"/>
  <c r="G1258" i="7"/>
  <c r="G1267" i="35" s="1"/>
  <c r="L1258" i="7"/>
  <c r="F1259" i="7"/>
  <c r="F1268" i="35" s="1"/>
  <c r="G1259" i="7"/>
  <c r="G1268" i="35" s="1"/>
  <c r="L1259" i="7"/>
  <c r="F1260" i="7"/>
  <c r="F1269" i="35" s="1"/>
  <c r="G1260" i="7"/>
  <c r="G1269" i="35" s="1"/>
  <c r="L1260" i="7"/>
  <c r="F1261" i="7"/>
  <c r="F1270" i="35" s="1"/>
  <c r="G1261" i="7"/>
  <c r="G1270" i="35" s="1"/>
  <c r="L1261" i="7"/>
  <c r="F1262" i="7"/>
  <c r="F1271" i="35" s="1"/>
  <c r="G1262" i="7"/>
  <c r="G1271" i="35" s="1"/>
  <c r="L1262" i="7"/>
  <c r="F1263" i="7"/>
  <c r="F1272" i="35" s="1"/>
  <c r="G1263" i="7"/>
  <c r="G1272" i="35" s="1"/>
  <c r="L1263" i="7"/>
  <c r="L1272" i="35" s="1"/>
  <c r="F1264" i="7"/>
  <c r="F1273" i="35" s="1"/>
  <c r="G1264" i="7"/>
  <c r="G1273" i="35" s="1"/>
  <c r="L1264" i="7"/>
  <c r="F1265" i="7"/>
  <c r="F1274" i="35" s="1"/>
  <c r="G1265" i="7"/>
  <c r="G1274" i="35" s="1"/>
  <c r="L1265" i="7"/>
  <c r="F1266" i="7"/>
  <c r="F1275" i="35" s="1"/>
  <c r="G1266" i="7"/>
  <c r="G1275" i="35" s="1"/>
  <c r="L1266" i="7"/>
  <c r="F1267" i="7"/>
  <c r="F1276" i="35" s="1"/>
  <c r="G1267" i="7"/>
  <c r="G1276" i="35" s="1"/>
  <c r="L1267" i="7"/>
  <c r="L1276" i="35" s="1"/>
  <c r="F1268" i="7"/>
  <c r="F1277" i="35" s="1"/>
  <c r="G1268" i="7"/>
  <c r="G1277" i="35" s="1"/>
  <c r="L1268" i="7"/>
  <c r="F1269" i="7"/>
  <c r="F1278" i="35" s="1"/>
  <c r="G1269" i="7"/>
  <c r="G1278" i="35" s="1"/>
  <c r="L1269" i="7"/>
  <c r="L1278" i="35" s="1"/>
  <c r="F1270" i="7"/>
  <c r="F1279" i="35" s="1"/>
  <c r="G1270" i="7"/>
  <c r="G1279" i="35" s="1"/>
  <c r="L1270" i="7"/>
  <c r="F1271" i="7"/>
  <c r="F1280" i="35" s="1"/>
  <c r="G1271" i="7"/>
  <c r="G1280" i="35" s="1"/>
  <c r="L1271" i="7"/>
  <c r="F1272" i="7"/>
  <c r="F1281" i="35" s="1"/>
  <c r="G1272" i="7"/>
  <c r="G1281" i="35" s="1"/>
  <c r="L1272" i="7"/>
  <c r="F1273" i="7"/>
  <c r="F1282" i="35" s="1"/>
  <c r="G1273" i="7"/>
  <c r="G1282" i="35" s="1"/>
  <c r="L1273" i="7"/>
  <c r="L1282" i="35" s="1"/>
  <c r="F1274" i="7"/>
  <c r="F1283" i="35" s="1"/>
  <c r="G1274" i="7"/>
  <c r="G1283" i="35" s="1"/>
  <c r="L1274" i="7"/>
  <c r="F1275" i="7"/>
  <c r="F1284" i="35" s="1"/>
  <c r="G1275" i="7"/>
  <c r="G1284" i="35" s="1"/>
  <c r="L1275" i="7"/>
  <c r="F1276" i="7"/>
  <c r="F1285" i="35" s="1"/>
  <c r="G1276" i="7"/>
  <c r="G1285" i="35" s="1"/>
  <c r="L1276" i="7"/>
  <c r="F1277" i="7"/>
  <c r="F1286" i="35" s="1"/>
  <c r="G1277" i="7"/>
  <c r="G1286" i="35" s="1"/>
  <c r="L1277" i="7"/>
  <c r="F1278" i="7"/>
  <c r="F1287" i="35" s="1"/>
  <c r="G1278" i="7"/>
  <c r="G1287" i="35" s="1"/>
  <c r="L1278" i="7"/>
  <c r="F1279" i="7"/>
  <c r="F1288" i="35" s="1"/>
  <c r="G1279" i="7"/>
  <c r="G1288" i="35" s="1"/>
  <c r="L1279" i="7"/>
  <c r="L1288" i="35" s="1"/>
  <c r="F1280" i="7"/>
  <c r="F1289" i="35" s="1"/>
  <c r="G1280" i="7"/>
  <c r="G1289" i="35" s="1"/>
  <c r="L1280" i="7"/>
  <c r="F1281" i="7"/>
  <c r="F1290" i="35" s="1"/>
  <c r="G1281" i="7"/>
  <c r="G1290" i="35" s="1"/>
  <c r="L1281" i="7"/>
  <c r="F1282" i="7"/>
  <c r="F1291" i="35" s="1"/>
  <c r="G1282" i="7"/>
  <c r="G1291" i="35" s="1"/>
  <c r="L1282" i="7"/>
  <c r="F1283" i="7"/>
  <c r="F1292" i="35" s="1"/>
  <c r="G1283" i="7"/>
  <c r="G1292" i="35" s="1"/>
  <c r="L1283" i="7"/>
  <c r="L1292" i="35" s="1"/>
  <c r="F1284" i="7"/>
  <c r="F1293" i="35" s="1"/>
  <c r="G1284" i="7"/>
  <c r="G1293" i="35" s="1"/>
  <c r="L1284" i="7"/>
  <c r="F1285" i="7"/>
  <c r="F1294" i="35" s="1"/>
  <c r="G1285" i="7"/>
  <c r="G1294" i="35" s="1"/>
  <c r="L1285" i="7"/>
  <c r="L1294" i="35" s="1"/>
  <c r="F1286" i="7"/>
  <c r="F1295" i="35" s="1"/>
  <c r="G1286" i="7"/>
  <c r="G1295" i="35" s="1"/>
  <c r="L1286" i="7"/>
  <c r="F1287" i="7"/>
  <c r="F1296" i="35" s="1"/>
  <c r="G1287" i="7"/>
  <c r="G1296" i="35" s="1"/>
  <c r="L1287" i="7"/>
  <c r="F1288" i="7"/>
  <c r="F1297" i="35" s="1"/>
  <c r="G1288" i="7"/>
  <c r="G1297" i="35" s="1"/>
  <c r="L1288" i="7"/>
  <c r="F1289" i="7"/>
  <c r="F1298" i="35" s="1"/>
  <c r="G1289" i="7"/>
  <c r="G1298" i="35" s="1"/>
  <c r="L1289" i="7"/>
  <c r="L1298" i="35" s="1"/>
  <c r="F1290" i="7"/>
  <c r="F1299" i="35" s="1"/>
  <c r="G1290" i="7"/>
  <c r="G1299" i="35" s="1"/>
  <c r="L1290" i="7"/>
  <c r="F1291" i="7"/>
  <c r="F1300" i="35" s="1"/>
  <c r="G1291" i="7"/>
  <c r="G1300" i="35" s="1"/>
  <c r="L1291" i="7"/>
  <c r="F1292" i="7"/>
  <c r="F1301" i="35" s="1"/>
  <c r="G1292" i="7"/>
  <c r="G1301" i="35" s="1"/>
  <c r="L1292" i="7"/>
  <c r="F1293" i="7"/>
  <c r="F1302" i="35" s="1"/>
  <c r="G1293" i="7"/>
  <c r="G1302" i="35" s="1"/>
  <c r="L1293" i="7"/>
  <c r="F1294" i="7"/>
  <c r="F1303" i="35" s="1"/>
  <c r="G1294" i="7"/>
  <c r="G1303" i="35" s="1"/>
  <c r="L1294" i="7"/>
  <c r="F1295" i="7"/>
  <c r="F1304" i="35" s="1"/>
  <c r="G1295" i="7"/>
  <c r="G1304" i="35" s="1"/>
  <c r="L1295" i="7"/>
  <c r="L1304" i="35" s="1"/>
  <c r="F1296" i="7"/>
  <c r="F1305" i="35" s="1"/>
  <c r="G1296" i="7"/>
  <c r="G1305" i="35" s="1"/>
  <c r="L1296" i="7"/>
  <c r="F1297" i="7"/>
  <c r="F1306" i="35" s="1"/>
  <c r="G1297" i="7"/>
  <c r="G1306" i="35" s="1"/>
  <c r="L1297" i="7"/>
  <c r="F1298" i="7"/>
  <c r="F1307" i="35" s="1"/>
  <c r="G1298" i="7"/>
  <c r="G1307" i="35" s="1"/>
  <c r="L1298" i="7"/>
  <c r="F1299" i="7"/>
  <c r="F1308" i="35" s="1"/>
  <c r="G1299" i="7"/>
  <c r="G1308" i="35" s="1"/>
  <c r="L1299" i="7"/>
  <c r="L1308" i="35" s="1"/>
  <c r="F1300" i="7"/>
  <c r="F1309" i="35" s="1"/>
  <c r="G1300" i="7"/>
  <c r="G1309" i="35" s="1"/>
  <c r="L1300" i="7"/>
  <c r="F1301" i="7"/>
  <c r="F1310" i="35" s="1"/>
  <c r="G1301" i="7"/>
  <c r="G1310" i="35" s="1"/>
  <c r="L1301" i="7"/>
  <c r="L1310" i="35" s="1"/>
  <c r="F1302" i="7"/>
  <c r="F1311" i="35" s="1"/>
  <c r="G1302" i="7"/>
  <c r="G1311" i="35" s="1"/>
  <c r="L1302" i="7"/>
  <c r="F1303" i="7"/>
  <c r="F1312" i="35" s="1"/>
  <c r="G1303" i="7"/>
  <c r="G1312" i="35" s="1"/>
  <c r="L1303" i="7"/>
  <c r="F1304" i="7"/>
  <c r="F1313" i="35" s="1"/>
  <c r="G1304" i="7"/>
  <c r="G1313" i="35" s="1"/>
  <c r="L1304" i="7"/>
  <c r="F1305" i="7"/>
  <c r="F1314" i="35" s="1"/>
  <c r="G1305" i="7"/>
  <c r="G1314" i="35" s="1"/>
  <c r="L1305" i="7"/>
  <c r="L1314" i="35" s="1"/>
  <c r="F1306" i="7"/>
  <c r="F1315" i="35" s="1"/>
  <c r="G1306" i="7"/>
  <c r="G1315" i="35" s="1"/>
  <c r="L1306" i="7"/>
  <c r="F1307" i="7"/>
  <c r="F1316" i="35" s="1"/>
  <c r="G1307" i="7"/>
  <c r="G1316" i="35" s="1"/>
  <c r="L1307" i="7"/>
  <c r="F1308" i="7"/>
  <c r="F1317" i="35" s="1"/>
  <c r="G1308" i="7"/>
  <c r="G1317" i="35" s="1"/>
  <c r="L1308" i="7"/>
  <c r="F1309" i="7"/>
  <c r="F1318" i="35" s="1"/>
  <c r="G1309" i="7"/>
  <c r="G1318" i="35" s="1"/>
  <c r="L1309" i="7"/>
  <c r="F1310" i="7"/>
  <c r="F1319" i="35" s="1"/>
  <c r="G1310" i="7"/>
  <c r="G1319" i="35" s="1"/>
  <c r="L1310" i="7"/>
  <c r="F1311" i="7"/>
  <c r="F1320" i="35" s="1"/>
  <c r="G1311" i="7"/>
  <c r="G1320" i="35" s="1"/>
  <c r="L1311" i="7"/>
  <c r="L1320" i="35" s="1"/>
  <c r="F1312" i="7"/>
  <c r="F1321" i="35" s="1"/>
  <c r="G1312" i="7"/>
  <c r="G1321" i="35" s="1"/>
  <c r="L1312" i="7"/>
  <c r="F1313" i="7"/>
  <c r="F1322" i="35" s="1"/>
  <c r="G1313" i="7"/>
  <c r="G1322" i="35" s="1"/>
  <c r="L1313" i="7"/>
  <c r="F1314" i="7"/>
  <c r="F1323" i="35" s="1"/>
  <c r="G1314" i="7"/>
  <c r="G1323" i="35" s="1"/>
  <c r="L1314" i="7"/>
  <c r="F1315" i="7"/>
  <c r="F1324" i="35" s="1"/>
  <c r="G1315" i="7"/>
  <c r="G1324" i="35" s="1"/>
  <c r="L1315" i="7"/>
  <c r="L1324" i="35" s="1"/>
  <c r="F1316" i="7"/>
  <c r="F1325" i="35" s="1"/>
  <c r="G1316" i="7"/>
  <c r="G1325" i="35" s="1"/>
  <c r="L1316" i="7"/>
  <c r="F1317" i="7"/>
  <c r="F1326" i="35" s="1"/>
  <c r="G1317" i="7"/>
  <c r="G1326" i="35" s="1"/>
  <c r="L1317" i="7"/>
  <c r="L1326" i="35" s="1"/>
  <c r="F1318" i="7"/>
  <c r="F1327" i="35" s="1"/>
  <c r="G1318" i="7"/>
  <c r="G1327" i="35" s="1"/>
  <c r="L1318" i="7"/>
  <c r="F1319" i="7"/>
  <c r="F1328" i="35" s="1"/>
  <c r="G1319" i="7"/>
  <c r="G1328" i="35" s="1"/>
  <c r="L1319" i="7"/>
  <c r="F1320" i="7"/>
  <c r="F1329" i="35" s="1"/>
  <c r="G1320" i="7"/>
  <c r="G1329" i="35" s="1"/>
  <c r="L1320" i="7"/>
  <c r="F1321" i="7"/>
  <c r="F1330" i="35" s="1"/>
  <c r="G1321" i="7"/>
  <c r="G1330" i="35" s="1"/>
  <c r="L1321" i="7"/>
  <c r="L1330" i="35" s="1"/>
  <c r="F1322" i="7"/>
  <c r="F1331" i="35" s="1"/>
  <c r="G1322" i="7"/>
  <c r="G1331" i="35" s="1"/>
  <c r="L1322" i="7"/>
  <c r="F1323" i="7"/>
  <c r="F1332" i="35" s="1"/>
  <c r="G1323" i="7"/>
  <c r="G1332" i="35" s="1"/>
  <c r="L1323" i="7"/>
  <c r="F1324" i="7"/>
  <c r="F1333" i="35" s="1"/>
  <c r="G1324" i="7"/>
  <c r="G1333" i="35" s="1"/>
  <c r="L1324" i="7"/>
  <c r="F1325" i="7"/>
  <c r="F1334" i="35" s="1"/>
  <c r="G1325" i="7"/>
  <c r="G1334" i="35" s="1"/>
  <c r="L1325" i="7"/>
  <c r="F1326" i="7"/>
  <c r="F1335" i="35" s="1"/>
  <c r="G1326" i="7"/>
  <c r="G1335" i="35" s="1"/>
  <c r="L1326" i="7"/>
  <c r="F1327" i="7"/>
  <c r="F1336" i="35" s="1"/>
  <c r="G1327" i="7"/>
  <c r="G1336" i="35" s="1"/>
  <c r="L1327" i="7"/>
  <c r="L1336" i="35" s="1"/>
  <c r="F1328" i="7"/>
  <c r="F1337" i="35" s="1"/>
  <c r="G1328" i="7"/>
  <c r="G1337" i="35" s="1"/>
  <c r="L1328" i="7"/>
  <c r="F1329" i="7"/>
  <c r="F1338" i="35" s="1"/>
  <c r="G1329" i="7"/>
  <c r="G1338" i="35" s="1"/>
  <c r="L1329" i="7"/>
  <c r="F1330" i="7"/>
  <c r="F1339" i="35" s="1"/>
  <c r="G1330" i="7"/>
  <c r="G1339" i="35" s="1"/>
  <c r="L1330" i="7"/>
  <c r="F1331" i="7"/>
  <c r="F1340" i="35" s="1"/>
  <c r="G1331" i="7"/>
  <c r="G1340" i="35" s="1"/>
  <c r="L1331" i="7"/>
  <c r="L1340" i="35" s="1"/>
  <c r="F1332" i="7"/>
  <c r="F1341" i="35" s="1"/>
  <c r="G1332" i="7"/>
  <c r="G1341" i="35" s="1"/>
  <c r="L1332" i="7"/>
  <c r="F1333" i="7"/>
  <c r="F1342" i="35" s="1"/>
  <c r="G1333" i="7"/>
  <c r="G1342" i="35" s="1"/>
  <c r="L1333" i="7"/>
  <c r="L1342" i="35" s="1"/>
  <c r="F1334" i="7"/>
  <c r="F1343" i="35" s="1"/>
  <c r="G1334" i="7"/>
  <c r="G1343" i="35" s="1"/>
  <c r="L1334" i="7"/>
  <c r="F1335" i="7"/>
  <c r="F1344" i="35" s="1"/>
  <c r="G1335" i="7"/>
  <c r="G1344" i="35" s="1"/>
  <c r="L1335" i="7"/>
  <c r="F1336" i="7"/>
  <c r="F1345" i="35" s="1"/>
  <c r="G1336" i="7"/>
  <c r="G1345" i="35" s="1"/>
  <c r="L1336" i="7"/>
  <c r="F1337" i="7"/>
  <c r="F1346" i="35" s="1"/>
  <c r="G1337" i="7"/>
  <c r="G1346" i="35" s="1"/>
  <c r="L1337" i="7"/>
  <c r="L1346" i="35" s="1"/>
  <c r="F1338" i="7"/>
  <c r="F1347" i="35" s="1"/>
  <c r="G1338" i="7"/>
  <c r="G1347" i="35" s="1"/>
  <c r="L1338" i="7"/>
  <c r="F1339" i="7"/>
  <c r="F1348" i="35" s="1"/>
  <c r="G1339" i="7"/>
  <c r="G1348" i="35" s="1"/>
  <c r="L1339" i="7"/>
  <c r="F1340" i="7"/>
  <c r="F1349" i="35" s="1"/>
  <c r="G1340" i="7"/>
  <c r="G1349" i="35" s="1"/>
  <c r="L1340" i="7"/>
  <c r="F1341" i="7"/>
  <c r="F1350" i="35" s="1"/>
  <c r="G1341" i="7"/>
  <c r="G1350" i="35" s="1"/>
  <c r="L1341" i="7"/>
  <c r="F1342" i="7"/>
  <c r="F1351" i="35" s="1"/>
  <c r="G1342" i="7"/>
  <c r="G1351" i="35" s="1"/>
  <c r="L1342" i="7"/>
  <c r="F1343" i="7"/>
  <c r="F1352" i="35" s="1"/>
  <c r="G1343" i="7"/>
  <c r="G1352" i="35" s="1"/>
  <c r="L1343" i="7"/>
  <c r="L1352" i="35" s="1"/>
  <c r="F1344" i="7"/>
  <c r="F1353" i="35" s="1"/>
  <c r="G1344" i="7"/>
  <c r="G1353" i="35" s="1"/>
  <c r="L1344" i="7"/>
  <c r="F1345" i="7"/>
  <c r="F1354" i="35" s="1"/>
  <c r="G1345" i="7"/>
  <c r="G1354" i="35" s="1"/>
  <c r="L1345" i="7"/>
  <c r="F1346" i="7"/>
  <c r="F1355" i="35" s="1"/>
  <c r="G1346" i="7"/>
  <c r="G1355" i="35" s="1"/>
  <c r="L1346" i="7"/>
  <c r="F1347" i="7"/>
  <c r="F1356" i="35" s="1"/>
  <c r="G1347" i="7"/>
  <c r="G1356" i="35" s="1"/>
  <c r="L1347" i="7"/>
  <c r="L1356" i="35" s="1"/>
  <c r="F1348" i="7"/>
  <c r="F1357" i="35" s="1"/>
  <c r="G1348" i="7"/>
  <c r="G1357" i="35" s="1"/>
  <c r="L1348" i="7"/>
  <c r="F1349" i="7"/>
  <c r="F1358" i="35" s="1"/>
  <c r="G1349" i="7"/>
  <c r="G1358" i="35" s="1"/>
  <c r="L1349" i="7"/>
  <c r="L1358" i="35" s="1"/>
  <c r="F1350" i="7"/>
  <c r="F1359" i="35" s="1"/>
  <c r="G1350" i="7"/>
  <c r="G1359" i="35" s="1"/>
  <c r="L1350" i="7"/>
  <c r="F1351" i="7"/>
  <c r="F1360" i="35" s="1"/>
  <c r="G1351" i="7"/>
  <c r="G1360" i="35" s="1"/>
  <c r="L1351" i="7"/>
  <c r="F1352" i="7"/>
  <c r="F1361" i="35" s="1"/>
  <c r="G1352" i="7"/>
  <c r="G1361" i="35" s="1"/>
  <c r="L1352" i="7"/>
  <c r="F1353" i="7"/>
  <c r="F1362" i="35" s="1"/>
  <c r="G1353" i="7"/>
  <c r="G1362" i="35" s="1"/>
  <c r="L1353" i="7"/>
  <c r="L1362" i="35" s="1"/>
  <c r="F1354" i="7"/>
  <c r="F1363" i="35" s="1"/>
  <c r="G1354" i="7"/>
  <c r="G1363" i="35" s="1"/>
  <c r="L1354" i="7"/>
  <c r="F1355" i="7"/>
  <c r="F1364" i="35" s="1"/>
  <c r="G1355" i="7"/>
  <c r="G1364" i="35" s="1"/>
  <c r="L1355" i="7"/>
  <c r="F1356" i="7"/>
  <c r="F1365" i="35" s="1"/>
  <c r="G1356" i="7"/>
  <c r="G1365" i="35" s="1"/>
  <c r="L1356" i="7"/>
  <c r="F1357" i="7"/>
  <c r="F1366" i="35" s="1"/>
  <c r="G1357" i="7"/>
  <c r="G1366" i="35" s="1"/>
  <c r="L1357" i="7"/>
  <c r="F1358" i="7"/>
  <c r="F1367" i="35" s="1"/>
  <c r="G1358" i="7"/>
  <c r="G1367" i="35" s="1"/>
  <c r="L1358" i="7"/>
  <c r="F1359" i="7"/>
  <c r="F1368" i="35" s="1"/>
  <c r="G1359" i="7"/>
  <c r="G1368" i="35" s="1"/>
  <c r="L1359" i="7"/>
  <c r="F1360" i="7"/>
  <c r="F1369" i="35" s="1"/>
  <c r="G1360" i="7"/>
  <c r="G1369" i="35" s="1"/>
  <c r="L1360" i="7"/>
  <c r="F1361" i="7"/>
  <c r="F1370" i="35" s="1"/>
  <c r="G1361" i="7"/>
  <c r="G1370" i="35" s="1"/>
  <c r="L1361" i="7"/>
  <c r="F1362" i="7"/>
  <c r="F1371" i="35" s="1"/>
  <c r="G1362" i="7"/>
  <c r="G1371" i="35" s="1"/>
  <c r="L1362" i="7"/>
  <c r="F1363" i="7"/>
  <c r="F1372" i="35" s="1"/>
  <c r="G1363" i="7"/>
  <c r="G1372" i="35" s="1"/>
  <c r="L1363" i="7"/>
  <c r="F1364" i="7"/>
  <c r="F1373" i="35" s="1"/>
  <c r="G1364" i="7"/>
  <c r="G1373" i="35" s="1"/>
  <c r="L1364" i="7"/>
  <c r="F1365" i="7"/>
  <c r="F1374" i="35" s="1"/>
  <c r="G1365" i="7"/>
  <c r="G1374" i="35" s="1"/>
  <c r="L1365" i="7"/>
  <c r="F1366" i="7"/>
  <c r="F1375" i="35" s="1"/>
  <c r="G1366" i="7"/>
  <c r="G1375" i="35" s="1"/>
  <c r="L1366" i="7"/>
  <c r="F1367" i="7"/>
  <c r="F1376" i="35" s="1"/>
  <c r="G1367" i="7"/>
  <c r="G1376" i="35" s="1"/>
  <c r="L1367" i="7"/>
  <c r="F1368" i="7"/>
  <c r="F1377" i="35" s="1"/>
  <c r="G1368" i="7"/>
  <c r="G1377" i="35" s="1"/>
  <c r="L1368" i="7"/>
  <c r="F1369" i="7"/>
  <c r="F1378" i="35" s="1"/>
  <c r="G1369" i="7"/>
  <c r="G1378" i="35" s="1"/>
  <c r="L1369" i="7"/>
  <c r="F1370" i="7"/>
  <c r="F1379" i="35" s="1"/>
  <c r="G1370" i="7"/>
  <c r="G1379" i="35" s="1"/>
  <c r="L1370" i="7"/>
  <c r="F1371" i="7"/>
  <c r="F1380" i="35" s="1"/>
  <c r="G1371" i="7"/>
  <c r="G1380" i="35" s="1"/>
  <c r="L1371" i="7"/>
  <c r="F1372" i="7"/>
  <c r="F1381" i="35" s="1"/>
  <c r="G1372" i="7"/>
  <c r="G1381" i="35" s="1"/>
  <c r="L1372" i="7"/>
  <c r="F1373" i="7"/>
  <c r="F1382" i="35" s="1"/>
  <c r="G1373" i="7"/>
  <c r="G1382" i="35" s="1"/>
  <c r="L1373" i="7"/>
  <c r="F1374" i="7"/>
  <c r="F1383" i="35" s="1"/>
  <c r="G1374" i="7"/>
  <c r="G1383" i="35" s="1"/>
  <c r="L1374" i="7"/>
  <c r="F1375" i="7"/>
  <c r="F1384" i="35" s="1"/>
  <c r="G1375" i="7"/>
  <c r="G1384" i="35" s="1"/>
  <c r="L1375" i="7"/>
  <c r="F1376" i="7"/>
  <c r="F1385" i="35" s="1"/>
  <c r="G1376" i="7"/>
  <c r="G1385" i="35" s="1"/>
  <c r="L1376" i="7"/>
  <c r="F1377" i="7"/>
  <c r="F1386" i="35" s="1"/>
  <c r="G1377" i="7"/>
  <c r="G1386" i="35" s="1"/>
  <c r="L1377" i="7"/>
  <c r="F1378" i="7"/>
  <c r="F1387" i="35" s="1"/>
  <c r="G1378" i="7"/>
  <c r="G1387" i="35" s="1"/>
  <c r="L1378" i="7"/>
  <c r="F1379" i="7"/>
  <c r="F1388" i="35" s="1"/>
  <c r="G1379" i="7"/>
  <c r="G1388" i="35" s="1"/>
  <c r="L1379" i="7"/>
  <c r="F1380" i="7"/>
  <c r="F1389" i="35" s="1"/>
  <c r="G1380" i="7"/>
  <c r="G1389" i="35" s="1"/>
  <c r="L1380" i="7"/>
  <c r="F1381" i="7"/>
  <c r="F1390" i="35" s="1"/>
  <c r="G1381" i="7"/>
  <c r="G1390" i="35" s="1"/>
  <c r="L1381" i="7"/>
  <c r="F1382" i="7"/>
  <c r="F1391" i="35" s="1"/>
  <c r="G1382" i="7"/>
  <c r="G1391" i="35" s="1"/>
  <c r="L1382" i="7"/>
  <c r="F1383" i="7"/>
  <c r="F1392" i="35" s="1"/>
  <c r="G1383" i="7"/>
  <c r="G1392" i="35" s="1"/>
  <c r="L1383" i="7"/>
  <c r="F1384" i="7"/>
  <c r="F1393" i="35" s="1"/>
  <c r="G1384" i="7"/>
  <c r="G1393" i="35" s="1"/>
  <c r="L1384" i="7"/>
  <c r="F1385" i="7"/>
  <c r="F1394" i="35" s="1"/>
  <c r="G1385" i="7"/>
  <c r="G1394" i="35" s="1"/>
  <c r="L1385" i="7"/>
  <c r="F1386" i="7"/>
  <c r="F1395" i="35" s="1"/>
  <c r="G1386" i="7"/>
  <c r="G1395" i="35" s="1"/>
  <c r="L1386" i="7"/>
  <c r="F1387" i="7"/>
  <c r="F1396" i="35" s="1"/>
  <c r="G1387" i="7"/>
  <c r="G1396" i="35" s="1"/>
  <c r="L1387" i="7"/>
  <c r="F1388" i="7"/>
  <c r="F1397" i="35" s="1"/>
  <c r="G1388" i="7"/>
  <c r="G1397" i="35" s="1"/>
  <c r="L1388" i="7"/>
  <c r="F1389" i="7"/>
  <c r="F1398" i="35" s="1"/>
  <c r="G1389" i="7"/>
  <c r="G1398" i="35" s="1"/>
  <c r="L1389" i="7"/>
  <c r="F1390" i="7"/>
  <c r="F1399" i="35" s="1"/>
  <c r="G1390" i="7"/>
  <c r="G1399" i="35" s="1"/>
  <c r="L1390" i="7"/>
  <c r="F1391" i="7"/>
  <c r="F1400" i="35" s="1"/>
  <c r="G1391" i="7"/>
  <c r="G1400" i="35" s="1"/>
  <c r="L1391" i="7"/>
  <c r="F1392" i="7"/>
  <c r="F1401" i="35" s="1"/>
  <c r="G1392" i="7"/>
  <c r="G1401" i="35" s="1"/>
  <c r="L1392" i="7"/>
  <c r="F1393" i="7"/>
  <c r="F1402" i="35" s="1"/>
  <c r="G1393" i="7"/>
  <c r="G1402" i="35" s="1"/>
  <c r="L1393" i="7"/>
  <c r="F1394" i="7"/>
  <c r="F1403" i="35" s="1"/>
  <c r="G1394" i="7"/>
  <c r="G1403" i="35" s="1"/>
  <c r="L1394" i="7"/>
  <c r="F1395" i="7"/>
  <c r="F1404" i="35" s="1"/>
  <c r="G1395" i="7"/>
  <c r="G1404" i="35" s="1"/>
  <c r="L1395" i="7"/>
  <c r="F1396" i="7"/>
  <c r="F1405" i="35" s="1"/>
  <c r="G1396" i="7"/>
  <c r="G1405" i="35" s="1"/>
  <c r="L1396" i="7"/>
  <c r="F1397" i="7"/>
  <c r="F1406" i="35" s="1"/>
  <c r="G1397" i="7"/>
  <c r="G1406" i="35" s="1"/>
  <c r="L1397" i="7"/>
  <c r="F1398" i="7"/>
  <c r="F1407" i="35" s="1"/>
  <c r="G1398" i="7"/>
  <c r="G1407" i="35" s="1"/>
  <c r="L1398" i="7"/>
  <c r="F1399" i="7"/>
  <c r="F1408" i="35" s="1"/>
  <c r="G1399" i="7"/>
  <c r="G1408" i="35" s="1"/>
  <c r="L1399" i="7"/>
  <c r="F1400" i="7"/>
  <c r="F1409" i="35" s="1"/>
  <c r="G1400" i="7"/>
  <c r="G1409" i="35" s="1"/>
  <c r="L1400" i="7"/>
  <c r="F1401" i="7"/>
  <c r="F1410" i="35" s="1"/>
  <c r="G1401" i="7"/>
  <c r="G1410" i="35" s="1"/>
  <c r="L1401" i="7"/>
  <c r="F1402" i="7"/>
  <c r="F1411" i="35" s="1"/>
  <c r="G1402" i="7"/>
  <c r="G1411" i="35" s="1"/>
  <c r="L1402" i="7"/>
  <c r="F1403" i="7"/>
  <c r="F1412" i="35" s="1"/>
  <c r="G1403" i="7"/>
  <c r="G1412" i="35" s="1"/>
  <c r="L1403" i="7"/>
  <c r="F1404" i="7"/>
  <c r="F1413" i="35" s="1"/>
  <c r="G1404" i="7"/>
  <c r="G1413" i="35" s="1"/>
  <c r="L1404" i="7"/>
  <c r="F1405" i="7"/>
  <c r="F1414" i="35" s="1"/>
  <c r="G1405" i="7"/>
  <c r="G1414" i="35" s="1"/>
  <c r="L1405" i="7"/>
  <c r="F1406" i="7"/>
  <c r="F1415" i="35" s="1"/>
  <c r="G1406" i="7"/>
  <c r="G1415" i="35" s="1"/>
  <c r="L1406" i="7"/>
  <c r="F1407" i="7"/>
  <c r="F1416" i="35" s="1"/>
  <c r="G1407" i="7"/>
  <c r="G1416" i="35" s="1"/>
  <c r="L1407" i="7"/>
  <c r="F1408" i="7"/>
  <c r="F1417" i="35" s="1"/>
  <c r="G1408" i="7"/>
  <c r="G1417" i="35" s="1"/>
  <c r="L1408" i="7"/>
  <c r="F1409" i="7"/>
  <c r="F1418" i="35" s="1"/>
  <c r="G1409" i="7"/>
  <c r="G1418" i="35" s="1"/>
  <c r="L1409" i="7"/>
  <c r="F1410" i="7"/>
  <c r="F1419" i="35" s="1"/>
  <c r="G1410" i="7"/>
  <c r="G1419" i="35" s="1"/>
  <c r="L1410" i="7"/>
  <c r="F1411" i="7"/>
  <c r="F1420" i="35" s="1"/>
  <c r="G1411" i="7"/>
  <c r="G1420" i="35" s="1"/>
  <c r="L1411" i="7"/>
  <c r="F1412" i="7"/>
  <c r="F1421" i="35" s="1"/>
  <c r="G1412" i="7"/>
  <c r="G1421" i="35" s="1"/>
  <c r="L1412" i="7"/>
  <c r="F1413" i="7"/>
  <c r="F1422" i="35" s="1"/>
  <c r="G1413" i="7"/>
  <c r="G1422" i="35" s="1"/>
  <c r="L1413" i="7"/>
  <c r="F1414" i="7"/>
  <c r="F1423" i="35" s="1"/>
  <c r="G1414" i="7"/>
  <c r="G1423" i="35" s="1"/>
  <c r="L1414" i="7"/>
  <c r="F1415" i="7"/>
  <c r="F1424" i="35" s="1"/>
  <c r="G1415" i="7"/>
  <c r="G1424" i="35" s="1"/>
  <c r="L1415" i="7"/>
  <c r="F1416" i="7"/>
  <c r="F1425" i="35" s="1"/>
  <c r="G1416" i="7"/>
  <c r="G1425" i="35" s="1"/>
  <c r="L1416" i="7"/>
  <c r="F1417" i="7"/>
  <c r="F1426" i="35" s="1"/>
  <c r="G1417" i="7"/>
  <c r="G1426" i="35" s="1"/>
  <c r="L1417" i="7"/>
  <c r="F1418" i="7"/>
  <c r="F1427" i="35" s="1"/>
  <c r="G1418" i="7"/>
  <c r="G1427" i="35" s="1"/>
  <c r="L1418" i="7"/>
  <c r="F1419" i="7"/>
  <c r="F1428" i="35" s="1"/>
  <c r="G1419" i="7"/>
  <c r="G1428" i="35" s="1"/>
  <c r="L1419" i="7"/>
  <c r="F1420" i="7"/>
  <c r="F1429" i="35" s="1"/>
  <c r="G1420" i="7"/>
  <c r="G1429" i="35" s="1"/>
  <c r="L1420" i="7"/>
  <c r="F1421" i="7"/>
  <c r="F1430" i="35" s="1"/>
  <c r="G1421" i="7"/>
  <c r="G1430" i="35" s="1"/>
  <c r="L1421" i="7"/>
  <c r="F1422" i="7"/>
  <c r="F1431" i="35" s="1"/>
  <c r="G1422" i="7"/>
  <c r="G1431" i="35" s="1"/>
  <c r="L1422" i="7"/>
  <c r="F1423" i="7"/>
  <c r="F1432" i="35" s="1"/>
  <c r="G1423" i="7"/>
  <c r="G1432" i="35" s="1"/>
  <c r="L1423" i="7"/>
  <c r="F1424" i="7"/>
  <c r="F1433" i="35" s="1"/>
  <c r="G1424" i="7"/>
  <c r="G1433" i="35" s="1"/>
  <c r="L1424" i="7"/>
  <c r="F1425" i="7"/>
  <c r="F1434" i="35" s="1"/>
  <c r="G1425" i="7"/>
  <c r="G1434" i="35" s="1"/>
  <c r="L1425" i="7"/>
  <c r="F1426" i="7"/>
  <c r="F1435" i="35" s="1"/>
  <c r="G1426" i="7"/>
  <c r="G1435" i="35" s="1"/>
  <c r="L1426" i="7"/>
  <c r="F1427" i="7"/>
  <c r="F1436" i="35" s="1"/>
  <c r="G1427" i="7"/>
  <c r="G1436" i="35" s="1"/>
  <c r="L1427" i="7"/>
  <c r="F1428" i="7"/>
  <c r="F1437" i="35" s="1"/>
  <c r="G1428" i="7"/>
  <c r="G1437" i="35" s="1"/>
  <c r="L1428" i="7"/>
  <c r="F1429" i="7"/>
  <c r="F1438" i="35" s="1"/>
  <c r="G1429" i="7"/>
  <c r="G1438" i="35" s="1"/>
  <c r="L1429" i="7"/>
  <c r="F1430" i="7"/>
  <c r="F1439" i="35" s="1"/>
  <c r="G1430" i="7"/>
  <c r="G1439" i="35" s="1"/>
  <c r="L1430" i="7"/>
  <c r="F1431" i="7"/>
  <c r="F1440" i="35" s="1"/>
  <c r="G1431" i="7"/>
  <c r="G1440" i="35" s="1"/>
  <c r="L1431" i="7"/>
  <c r="F1432" i="7"/>
  <c r="F1441" i="35" s="1"/>
  <c r="G1432" i="7"/>
  <c r="G1441" i="35" s="1"/>
  <c r="L1432" i="7"/>
  <c r="F1433" i="7"/>
  <c r="F1442" i="35" s="1"/>
  <c r="G1433" i="7"/>
  <c r="G1442" i="35" s="1"/>
  <c r="L1433" i="7"/>
  <c r="F1434" i="7"/>
  <c r="F1443" i="35" s="1"/>
  <c r="G1434" i="7"/>
  <c r="G1443" i="35" s="1"/>
  <c r="L1434" i="7"/>
  <c r="F1435" i="7"/>
  <c r="F1444" i="35" s="1"/>
  <c r="G1435" i="7"/>
  <c r="G1444" i="35" s="1"/>
  <c r="L1435" i="7"/>
  <c r="F1436" i="7"/>
  <c r="F1445" i="35" s="1"/>
  <c r="G1436" i="7"/>
  <c r="G1445" i="35" s="1"/>
  <c r="L1436" i="7"/>
  <c r="F1437" i="7"/>
  <c r="F1446" i="35" s="1"/>
  <c r="G1437" i="7"/>
  <c r="G1446" i="35" s="1"/>
  <c r="L1437" i="7"/>
  <c r="F1438" i="7"/>
  <c r="F1447" i="35" s="1"/>
  <c r="G1438" i="7"/>
  <c r="G1447" i="35" s="1"/>
  <c r="L1438" i="7"/>
  <c r="F1439" i="7"/>
  <c r="F1448" i="35" s="1"/>
  <c r="G1439" i="7"/>
  <c r="G1448" i="35" s="1"/>
  <c r="L1439" i="7"/>
  <c r="F1440" i="7"/>
  <c r="F1449" i="35" s="1"/>
  <c r="G1440" i="7"/>
  <c r="G1449" i="35" s="1"/>
  <c r="L1440" i="7"/>
  <c r="F1441" i="7"/>
  <c r="F1450" i="35" s="1"/>
  <c r="G1441" i="7"/>
  <c r="G1450" i="35" s="1"/>
  <c r="L1441" i="7"/>
  <c r="F1442" i="7"/>
  <c r="F1451" i="35" s="1"/>
  <c r="G1442" i="7"/>
  <c r="G1451" i="35" s="1"/>
  <c r="L1442" i="7"/>
  <c r="F1443" i="7"/>
  <c r="F1452" i="35" s="1"/>
  <c r="G1443" i="7"/>
  <c r="G1452" i="35" s="1"/>
  <c r="L1443" i="7"/>
  <c r="F1444" i="7"/>
  <c r="F1453" i="35" s="1"/>
  <c r="G1444" i="7"/>
  <c r="G1453" i="35" s="1"/>
  <c r="L1444" i="7"/>
  <c r="F1445" i="7"/>
  <c r="F1454" i="35" s="1"/>
  <c r="G1445" i="7"/>
  <c r="G1454" i="35" s="1"/>
  <c r="L1445" i="7"/>
  <c r="F1446" i="7"/>
  <c r="F1455" i="35" s="1"/>
  <c r="G1446" i="7"/>
  <c r="G1455" i="35" s="1"/>
  <c r="L1446" i="7"/>
  <c r="F1447" i="7"/>
  <c r="F1456" i="35" s="1"/>
  <c r="G1447" i="7"/>
  <c r="G1456" i="35" s="1"/>
  <c r="L1447" i="7"/>
  <c r="F1448" i="7"/>
  <c r="F1457" i="35" s="1"/>
  <c r="G1448" i="7"/>
  <c r="G1457" i="35" s="1"/>
  <c r="L1448" i="7"/>
  <c r="F1449" i="7"/>
  <c r="F1458" i="35" s="1"/>
  <c r="G1449" i="7"/>
  <c r="G1458" i="35" s="1"/>
  <c r="L1449" i="7"/>
  <c r="F1450" i="7"/>
  <c r="F1459" i="35" s="1"/>
  <c r="G1450" i="7"/>
  <c r="G1459" i="35" s="1"/>
  <c r="L1450" i="7"/>
  <c r="F1451" i="7"/>
  <c r="F1460" i="35" s="1"/>
  <c r="G1451" i="7"/>
  <c r="G1460" i="35" s="1"/>
  <c r="L1451" i="7"/>
  <c r="F1452" i="7"/>
  <c r="F1461" i="35" s="1"/>
  <c r="G1452" i="7"/>
  <c r="G1461" i="35" s="1"/>
  <c r="L1452" i="7"/>
  <c r="F1453" i="7"/>
  <c r="F1462" i="35" s="1"/>
  <c r="G1453" i="7"/>
  <c r="G1462" i="35" s="1"/>
  <c r="L1453" i="7"/>
  <c r="F1454" i="7"/>
  <c r="F1463" i="35" s="1"/>
  <c r="G1454" i="7"/>
  <c r="G1463" i="35" s="1"/>
  <c r="L1454" i="7"/>
  <c r="F1455" i="7"/>
  <c r="F1464" i="35" s="1"/>
  <c r="G1455" i="7"/>
  <c r="G1464" i="35" s="1"/>
  <c r="L1455" i="7"/>
  <c r="F1456" i="7"/>
  <c r="F1465" i="35" s="1"/>
  <c r="G1456" i="7"/>
  <c r="G1465" i="35" s="1"/>
  <c r="L1456" i="7"/>
  <c r="F1457" i="7"/>
  <c r="F1466" i="35" s="1"/>
  <c r="G1457" i="7"/>
  <c r="G1466" i="35" s="1"/>
  <c r="L1457" i="7"/>
  <c r="F1458" i="7"/>
  <c r="F1467" i="35" s="1"/>
  <c r="G1458" i="7"/>
  <c r="G1467" i="35" s="1"/>
  <c r="L1458" i="7"/>
  <c r="F1459" i="7"/>
  <c r="F1468" i="35" s="1"/>
  <c r="G1459" i="7"/>
  <c r="G1468" i="35" s="1"/>
  <c r="L1459" i="7"/>
  <c r="F1460" i="7"/>
  <c r="F1469" i="35" s="1"/>
  <c r="G1460" i="7"/>
  <c r="G1469" i="35" s="1"/>
  <c r="L1460" i="7"/>
  <c r="F1461" i="7"/>
  <c r="F1470" i="35" s="1"/>
  <c r="G1461" i="7"/>
  <c r="G1470" i="35" s="1"/>
  <c r="L1461" i="7"/>
  <c r="L1470" i="35" s="1"/>
  <c r="F1462" i="7"/>
  <c r="F1471" i="35" s="1"/>
  <c r="G1462" i="7"/>
  <c r="G1471" i="35" s="1"/>
  <c r="L1462" i="7"/>
  <c r="F1463" i="7"/>
  <c r="F1472" i="35" s="1"/>
  <c r="G1463" i="7"/>
  <c r="G1472" i="35" s="1"/>
  <c r="L1463" i="7"/>
  <c r="L1472" i="35" s="1"/>
  <c r="F1464" i="7"/>
  <c r="F1473" i="35" s="1"/>
  <c r="G1464" i="7"/>
  <c r="G1473" i="35" s="1"/>
  <c r="L1464" i="7"/>
  <c r="F1465" i="7"/>
  <c r="F1474" i="35" s="1"/>
  <c r="G1465" i="7"/>
  <c r="G1474" i="35" s="1"/>
  <c r="L1465" i="7"/>
  <c r="L1474" i="35" s="1"/>
  <c r="F1466" i="7"/>
  <c r="F1475" i="35" s="1"/>
  <c r="G1466" i="7"/>
  <c r="G1475" i="35" s="1"/>
  <c r="L1466" i="7"/>
  <c r="F1467" i="7"/>
  <c r="F1476" i="35" s="1"/>
  <c r="G1467" i="7"/>
  <c r="G1476" i="35" s="1"/>
  <c r="L1467" i="7"/>
  <c r="L1476" i="35" s="1"/>
  <c r="F1468" i="7"/>
  <c r="F1477" i="35" s="1"/>
  <c r="G1468" i="7"/>
  <c r="G1477" i="35" s="1"/>
  <c r="L1468" i="7"/>
  <c r="F1469" i="7"/>
  <c r="F1478" i="35" s="1"/>
  <c r="G1469" i="7"/>
  <c r="G1478" i="35" s="1"/>
  <c r="L1469" i="7"/>
  <c r="L1478" i="35" s="1"/>
  <c r="F1470" i="7"/>
  <c r="F1479" i="35" s="1"/>
  <c r="G1470" i="7"/>
  <c r="G1479" i="35" s="1"/>
  <c r="L1470" i="7"/>
  <c r="F1471" i="7"/>
  <c r="F1480" i="35" s="1"/>
  <c r="G1471" i="7"/>
  <c r="G1480" i="35" s="1"/>
  <c r="L1471" i="7"/>
  <c r="L1480" i="35" s="1"/>
  <c r="F1472" i="7"/>
  <c r="F1481" i="35" s="1"/>
  <c r="G1472" i="7"/>
  <c r="G1481" i="35" s="1"/>
  <c r="L1472" i="7"/>
  <c r="F1473" i="7"/>
  <c r="F1482" i="35" s="1"/>
  <c r="G1473" i="7"/>
  <c r="G1482" i="35" s="1"/>
  <c r="L1473" i="7"/>
  <c r="L1482" i="35" s="1"/>
  <c r="F1474" i="7"/>
  <c r="F1483" i="35" s="1"/>
  <c r="G1474" i="7"/>
  <c r="G1483" i="35" s="1"/>
  <c r="L1474" i="7"/>
  <c r="F1475" i="7"/>
  <c r="F1484" i="35" s="1"/>
  <c r="G1475" i="7"/>
  <c r="G1484" i="35" s="1"/>
  <c r="L1475" i="7"/>
  <c r="L1484" i="35" s="1"/>
  <c r="F1476" i="7"/>
  <c r="F1485" i="35" s="1"/>
  <c r="G1476" i="7"/>
  <c r="G1485" i="35" s="1"/>
  <c r="L1476" i="7"/>
  <c r="F1477" i="7"/>
  <c r="F1486" i="35" s="1"/>
  <c r="G1477" i="7"/>
  <c r="G1486" i="35" s="1"/>
  <c r="L1477" i="7"/>
  <c r="L1486" i="35" s="1"/>
  <c r="F1478" i="7"/>
  <c r="F1487" i="35" s="1"/>
  <c r="G1478" i="7"/>
  <c r="G1487" i="35" s="1"/>
  <c r="L1478" i="7"/>
  <c r="F1479" i="7"/>
  <c r="F1488" i="35" s="1"/>
  <c r="G1479" i="7"/>
  <c r="G1488" i="35" s="1"/>
  <c r="L1479" i="7"/>
  <c r="L1488" i="35" s="1"/>
  <c r="F1480" i="7"/>
  <c r="F1489" i="35" s="1"/>
  <c r="G1480" i="7"/>
  <c r="G1489" i="35" s="1"/>
  <c r="L1480" i="7"/>
  <c r="F1481" i="7"/>
  <c r="F1490" i="35" s="1"/>
  <c r="G1481" i="7"/>
  <c r="G1490" i="35" s="1"/>
  <c r="L1481" i="7"/>
  <c r="L1490" i="35" s="1"/>
  <c r="F1482" i="7"/>
  <c r="F1491" i="35" s="1"/>
  <c r="G1482" i="7"/>
  <c r="G1491" i="35" s="1"/>
  <c r="L1482" i="7"/>
  <c r="F1483" i="7"/>
  <c r="F1492" i="35" s="1"/>
  <c r="G1483" i="7"/>
  <c r="G1492" i="35" s="1"/>
  <c r="L1483" i="7"/>
  <c r="L1492" i="35" s="1"/>
  <c r="F1484" i="7"/>
  <c r="F1493" i="35" s="1"/>
  <c r="G1484" i="7"/>
  <c r="G1493" i="35" s="1"/>
  <c r="L1484" i="7"/>
  <c r="F1485" i="7"/>
  <c r="F1494" i="35" s="1"/>
  <c r="G1485" i="7"/>
  <c r="G1494" i="35" s="1"/>
  <c r="L1485" i="7"/>
  <c r="L1494" i="35" s="1"/>
  <c r="F1486" i="7"/>
  <c r="F1495" i="35" s="1"/>
  <c r="G1486" i="7"/>
  <c r="G1495" i="35" s="1"/>
  <c r="L1486" i="7"/>
  <c r="F1487" i="7"/>
  <c r="F1496" i="35" s="1"/>
  <c r="G1487" i="7"/>
  <c r="G1496" i="35" s="1"/>
  <c r="L1487" i="7"/>
  <c r="L1496" i="35" s="1"/>
  <c r="F1488" i="7"/>
  <c r="F1497" i="35" s="1"/>
  <c r="G1488" i="7"/>
  <c r="G1497" i="35" s="1"/>
  <c r="L1488" i="7"/>
  <c r="F1489" i="7"/>
  <c r="F1498" i="35" s="1"/>
  <c r="G1489" i="7"/>
  <c r="G1498" i="35" s="1"/>
  <c r="L1489" i="7"/>
  <c r="L1498" i="35" s="1"/>
  <c r="F1490" i="7"/>
  <c r="F1499" i="35" s="1"/>
  <c r="G1490" i="7"/>
  <c r="G1499" i="35" s="1"/>
  <c r="L1490" i="7"/>
  <c r="F1491" i="7"/>
  <c r="F1500" i="35" s="1"/>
  <c r="G1491" i="7"/>
  <c r="G1500" i="35" s="1"/>
  <c r="L1491" i="7"/>
  <c r="L1500" i="35" s="1"/>
  <c r="F1492" i="7"/>
  <c r="F1501" i="35" s="1"/>
  <c r="G1492" i="7"/>
  <c r="G1501" i="35" s="1"/>
  <c r="L1492" i="7"/>
  <c r="F1493" i="7"/>
  <c r="F1502" i="35" s="1"/>
  <c r="G1493" i="7"/>
  <c r="G1502" i="35" s="1"/>
  <c r="L1493" i="7"/>
  <c r="L1502" i="35" s="1"/>
  <c r="F1494" i="7"/>
  <c r="F1503" i="35" s="1"/>
  <c r="G1494" i="7"/>
  <c r="G1503" i="35" s="1"/>
  <c r="L1494" i="7"/>
  <c r="F1495" i="7"/>
  <c r="F1504" i="35" s="1"/>
  <c r="G1495" i="7"/>
  <c r="G1504" i="35" s="1"/>
  <c r="L1495" i="7"/>
  <c r="F1496" i="7"/>
  <c r="F1505" i="35" s="1"/>
  <c r="G1496" i="7"/>
  <c r="G1505" i="35" s="1"/>
  <c r="L1496" i="7"/>
  <c r="F1497" i="7"/>
  <c r="F1506" i="35" s="1"/>
  <c r="G1497" i="7"/>
  <c r="G1506" i="35" s="1"/>
  <c r="L1497" i="7"/>
  <c r="F1498" i="7"/>
  <c r="F1507" i="35" s="1"/>
  <c r="G1498" i="7"/>
  <c r="G1507" i="35" s="1"/>
  <c r="L1498" i="7"/>
  <c r="F1499" i="7"/>
  <c r="F1508" i="35" s="1"/>
  <c r="G1499" i="7"/>
  <c r="G1508" i="35" s="1"/>
  <c r="L1499" i="7"/>
  <c r="F1500" i="7"/>
  <c r="F1509" i="35" s="1"/>
  <c r="G1500" i="7"/>
  <c r="G1509" i="35" s="1"/>
  <c r="L1500" i="7"/>
  <c r="F1501" i="7"/>
  <c r="F1510" i="35" s="1"/>
  <c r="G1501" i="7"/>
  <c r="G1510" i="35" s="1"/>
  <c r="L1501" i="7"/>
  <c r="F1502" i="7"/>
  <c r="F1511" i="35" s="1"/>
  <c r="G1502" i="7"/>
  <c r="G1511" i="35" s="1"/>
  <c r="L1502" i="7"/>
  <c r="F1503" i="7"/>
  <c r="F1512" i="35" s="1"/>
  <c r="G1503" i="7"/>
  <c r="G1512" i="35" s="1"/>
  <c r="L1503" i="7"/>
  <c r="L1512" i="35" s="1"/>
  <c r="F1504" i="7"/>
  <c r="F1513" i="35" s="1"/>
  <c r="G1504" i="7"/>
  <c r="G1513" i="35" s="1"/>
  <c r="L1504" i="7"/>
  <c r="F1505" i="7"/>
  <c r="F1514" i="35" s="1"/>
  <c r="G1505" i="7"/>
  <c r="G1514" i="35" s="1"/>
  <c r="L1505" i="7"/>
  <c r="F1506" i="7"/>
  <c r="F1515" i="35" s="1"/>
  <c r="G1506" i="7"/>
  <c r="G1515" i="35" s="1"/>
  <c r="L1506" i="7"/>
  <c r="F1507" i="7"/>
  <c r="F1516" i="35" s="1"/>
  <c r="G1507" i="7"/>
  <c r="G1516" i="35" s="1"/>
  <c r="L1507" i="7"/>
  <c r="F1508" i="7"/>
  <c r="F1517" i="35" s="1"/>
  <c r="G1508" i="7"/>
  <c r="G1517" i="35" s="1"/>
  <c r="L1508" i="7"/>
  <c r="F1509" i="7"/>
  <c r="F1518" i="35" s="1"/>
  <c r="G1509" i="7"/>
  <c r="G1518" i="35" s="1"/>
  <c r="L1509" i="7"/>
  <c r="F1510" i="7"/>
  <c r="F1519" i="35" s="1"/>
  <c r="G1510" i="7"/>
  <c r="G1519" i="35" s="1"/>
  <c r="L1510" i="7"/>
  <c r="F1511" i="7"/>
  <c r="F1520" i="35" s="1"/>
  <c r="G1511" i="7"/>
  <c r="G1520" i="35" s="1"/>
  <c r="L1511" i="7"/>
  <c r="L1520" i="35" s="1"/>
  <c r="F1512" i="7"/>
  <c r="F1521" i="35" s="1"/>
  <c r="G1512" i="7"/>
  <c r="G1521" i="35" s="1"/>
  <c r="L1512" i="7"/>
  <c r="F1513" i="7"/>
  <c r="F1522" i="35" s="1"/>
  <c r="G1513" i="7"/>
  <c r="G1522" i="35" s="1"/>
  <c r="L1513" i="7"/>
  <c r="F1514" i="7"/>
  <c r="F1523" i="35" s="1"/>
  <c r="G1514" i="7"/>
  <c r="G1523" i="35" s="1"/>
  <c r="L1514" i="7"/>
  <c r="F1515" i="7"/>
  <c r="F1524" i="35" s="1"/>
  <c r="G1515" i="7"/>
  <c r="G1524" i="35" s="1"/>
  <c r="L1515" i="7"/>
  <c r="F1516" i="7"/>
  <c r="F1525" i="35" s="1"/>
  <c r="G1516" i="7"/>
  <c r="G1525" i="35" s="1"/>
  <c r="L1516" i="7"/>
  <c r="F1517" i="7"/>
  <c r="F1526" i="35" s="1"/>
  <c r="G1517" i="7"/>
  <c r="G1526" i="35" s="1"/>
  <c r="L1517" i="7"/>
  <c r="F1518" i="7"/>
  <c r="F1527" i="35" s="1"/>
  <c r="G1518" i="7"/>
  <c r="G1527" i="35" s="1"/>
  <c r="L1518" i="7"/>
  <c r="F1519" i="7"/>
  <c r="F1528" i="35" s="1"/>
  <c r="G1519" i="7"/>
  <c r="G1528" i="35" s="1"/>
  <c r="L1519" i="7"/>
  <c r="L1528" i="35" s="1"/>
  <c r="F1520" i="7"/>
  <c r="F1529" i="35" s="1"/>
  <c r="G1520" i="7"/>
  <c r="G1529" i="35" s="1"/>
  <c r="L1520" i="7"/>
  <c r="F1521" i="7"/>
  <c r="F1530" i="35" s="1"/>
  <c r="G1521" i="7"/>
  <c r="G1530" i="35" s="1"/>
  <c r="L1521" i="7"/>
  <c r="F1522" i="7"/>
  <c r="F1531" i="35" s="1"/>
  <c r="G1522" i="7"/>
  <c r="G1531" i="35" s="1"/>
  <c r="L1522" i="7"/>
  <c r="F1523" i="7"/>
  <c r="F1532" i="35" s="1"/>
  <c r="G1523" i="7"/>
  <c r="G1532" i="35" s="1"/>
  <c r="L1523" i="7"/>
  <c r="F1524" i="7"/>
  <c r="F1533" i="35" s="1"/>
  <c r="G1524" i="7"/>
  <c r="G1533" i="35" s="1"/>
  <c r="L1524" i="7"/>
  <c r="F1525" i="7"/>
  <c r="F1534" i="35" s="1"/>
  <c r="G1525" i="7"/>
  <c r="G1534" i="35" s="1"/>
  <c r="L1525" i="7"/>
  <c r="F1526" i="7"/>
  <c r="F1535" i="35" s="1"/>
  <c r="G1526" i="7"/>
  <c r="G1535" i="35" s="1"/>
  <c r="L1526" i="7"/>
  <c r="F1527" i="7"/>
  <c r="F1536" i="35" s="1"/>
  <c r="G1527" i="7"/>
  <c r="G1536" i="35" s="1"/>
  <c r="L1527" i="7"/>
  <c r="L1536" i="35" s="1"/>
  <c r="F1528" i="7"/>
  <c r="F1537" i="35" s="1"/>
  <c r="G1528" i="7"/>
  <c r="G1537" i="35" s="1"/>
  <c r="L1528" i="7"/>
  <c r="F1529" i="7"/>
  <c r="F1538" i="35" s="1"/>
  <c r="G1529" i="7"/>
  <c r="G1538" i="35" s="1"/>
  <c r="L1529" i="7"/>
  <c r="F1530" i="7"/>
  <c r="F1539" i="35" s="1"/>
  <c r="G1530" i="7"/>
  <c r="G1539" i="35" s="1"/>
  <c r="L1530" i="7"/>
  <c r="F1531" i="7"/>
  <c r="F1540" i="35" s="1"/>
  <c r="G1531" i="7"/>
  <c r="G1540" i="35" s="1"/>
  <c r="L1531" i="7"/>
  <c r="F1532" i="7"/>
  <c r="F1541" i="35" s="1"/>
  <c r="G1532" i="7"/>
  <c r="G1541" i="35" s="1"/>
  <c r="L1532" i="7"/>
  <c r="F1533" i="7"/>
  <c r="F1542" i="35" s="1"/>
  <c r="G1533" i="7"/>
  <c r="G1542" i="35" s="1"/>
  <c r="L1533" i="7"/>
  <c r="F1534" i="7"/>
  <c r="F1543" i="35" s="1"/>
  <c r="G1534" i="7"/>
  <c r="G1543" i="35" s="1"/>
  <c r="L1534" i="7"/>
  <c r="F1535" i="7"/>
  <c r="F1544" i="35" s="1"/>
  <c r="G1535" i="7"/>
  <c r="G1544" i="35" s="1"/>
  <c r="L1535" i="7"/>
  <c r="L1544" i="35" s="1"/>
  <c r="F1536" i="7"/>
  <c r="F1545" i="35" s="1"/>
  <c r="G1536" i="7"/>
  <c r="G1545" i="35" s="1"/>
  <c r="L1536" i="7"/>
  <c r="F1537" i="7"/>
  <c r="F1546" i="35" s="1"/>
  <c r="G1537" i="7"/>
  <c r="G1546" i="35" s="1"/>
  <c r="L1537" i="7"/>
  <c r="F1538" i="7"/>
  <c r="F1547" i="35" s="1"/>
  <c r="G1538" i="7"/>
  <c r="G1547" i="35" s="1"/>
  <c r="L1538" i="7"/>
  <c r="F1539" i="7"/>
  <c r="F1548" i="35" s="1"/>
  <c r="G1539" i="7"/>
  <c r="G1548" i="35" s="1"/>
  <c r="L1539" i="7"/>
  <c r="F1540" i="7"/>
  <c r="F1549" i="35" s="1"/>
  <c r="G1540" i="7"/>
  <c r="G1549" i="35" s="1"/>
  <c r="L1540" i="7"/>
  <c r="F1541" i="7"/>
  <c r="F1550" i="35" s="1"/>
  <c r="G1541" i="7"/>
  <c r="G1550" i="35" s="1"/>
  <c r="L1541" i="7"/>
  <c r="F1542" i="7"/>
  <c r="F1551" i="35" s="1"/>
  <c r="G1542" i="7"/>
  <c r="G1551" i="35" s="1"/>
  <c r="L1542" i="7"/>
  <c r="F1543" i="7"/>
  <c r="F1552" i="35" s="1"/>
  <c r="G1543" i="7"/>
  <c r="G1552" i="35" s="1"/>
  <c r="L1543" i="7"/>
  <c r="L1552" i="35" s="1"/>
  <c r="F1544" i="7"/>
  <c r="F1553" i="35" s="1"/>
  <c r="G1544" i="7"/>
  <c r="G1553" i="35" s="1"/>
  <c r="L1544" i="7"/>
  <c r="F1545" i="7"/>
  <c r="F1554" i="35" s="1"/>
  <c r="G1545" i="7"/>
  <c r="G1554" i="35" s="1"/>
  <c r="L1545" i="7"/>
  <c r="F1546" i="7"/>
  <c r="F1555" i="35" s="1"/>
  <c r="G1546" i="7"/>
  <c r="G1555" i="35" s="1"/>
  <c r="L1546" i="7"/>
  <c r="F1547" i="7"/>
  <c r="F1556" i="35" s="1"/>
  <c r="G1547" i="7"/>
  <c r="G1556" i="35" s="1"/>
  <c r="L1547" i="7"/>
  <c r="F1548" i="7"/>
  <c r="F1557" i="35" s="1"/>
  <c r="G1548" i="7"/>
  <c r="G1557" i="35" s="1"/>
  <c r="L1548" i="7"/>
  <c r="F1549" i="7"/>
  <c r="F1558" i="35" s="1"/>
  <c r="G1549" i="7"/>
  <c r="G1558" i="35" s="1"/>
  <c r="L1549" i="7"/>
  <c r="F1550" i="7"/>
  <c r="F1559" i="35" s="1"/>
  <c r="G1550" i="7"/>
  <c r="G1559" i="35" s="1"/>
  <c r="L1550" i="7"/>
  <c r="F1551" i="7"/>
  <c r="F1560" i="35" s="1"/>
  <c r="G1551" i="7"/>
  <c r="G1560" i="35" s="1"/>
  <c r="L1551" i="7"/>
  <c r="L1560" i="35" s="1"/>
  <c r="F1552" i="7"/>
  <c r="F1561" i="35" s="1"/>
  <c r="G1552" i="7"/>
  <c r="G1561" i="35" s="1"/>
  <c r="L1552" i="7"/>
  <c r="F1553" i="7"/>
  <c r="F1562" i="35" s="1"/>
  <c r="G1553" i="7"/>
  <c r="G1562" i="35" s="1"/>
  <c r="L1553" i="7"/>
  <c r="F1554" i="7"/>
  <c r="F1563" i="35" s="1"/>
  <c r="G1554" i="7"/>
  <c r="G1563" i="35" s="1"/>
  <c r="L1554" i="7"/>
  <c r="F1555" i="7"/>
  <c r="F1564" i="35" s="1"/>
  <c r="G1555" i="7"/>
  <c r="G1564" i="35" s="1"/>
  <c r="L1555" i="7"/>
  <c r="F1556" i="7"/>
  <c r="F1565" i="35" s="1"/>
  <c r="G1556" i="7"/>
  <c r="G1565" i="35" s="1"/>
  <c r="L1556" i="7"/>
  <c r="F1557" i="7"/>
  <c r="F1566" i="35" s="1"/>
  <c r="G1557" i="7"/>
  <c r="G1566" i="35" s="1"/>
  <c r="L1557" i="7"/>
  <c r="F1558" i="7"/>
  <c r="F1567" i="35" s="1"/>
  <c r="G1558" i="7"/>
  <c r="G1567" i="35" s="1"/>
  <c r="L1558" i="7"/>
  <c r="F1559" i="7"/>
  <c r="F1568" i="35" s="1"/>
  <c r="G1559" i="7"/>
  <c r="G1568" i="35" s="1"/>
  <c r="L1559" i="7"/>
  <c r="L1568" i="35" s="1"/>
  <c r="F1560" i="7"/>
  <c r="F1569" i="35" s="1"/>
  <c r="G1560" i="7"/>
  <c r="G1569" i="35" s="1"/>
  <c r="L1560" i="7"/>
  <c r="F1561" i="7"/>
  <c r="F1570" i="35" s="1"/>
  <c r="G1561" i="7"/>
  <c r="G1570" i="35" s="1"/>
  <c r="L1561" i="7"/>
  <c r="F1562" i="7"/>
  <c r="F1571" i="35" s="1"/>
  <c r="G1562" i="7"/>
  <c r="G1571" i="35" s="1"/>
  <c r="L1562" i="7"/>
  <c r="F1563" i="7"/>
  <c r="F1572" i="35" s="1"/>
  <c r="G1563" i="7"/>
  <c r="G1572" i="35" s="1"/>
  <c r="L1563" i="7"/>
  <c r="F1564" i="7"/>
  <c r="F1573" i="35" s="1"/>
  <c r="G1564" i="7"/>
  <c r="G1573" i="35" s="1"/>
  <c r="L1564" i="7"/>
  <c r="F1565" i="7"/>
  <c r="F1574" i="35" s="1"/>
  <c r="G1565" i="7"/>
  <c r="G1574" i="35" s="1"/>
  <c r="L1565" i="7"/>
  <c r="F1566" i="7"/>
  <c r="F1575" i="35" s="1"/>
  <c r="G1566" i="7"/>
  <c r="G1575" i="35" s="1"/>
  <c r="L1566" i="7"/>
  <c r="F1567" i="7"/>
  <c r="F1576" i="35" s="1"/>
  <c r="G1567" i="7"/>
  <c r="G1576" i="35" s="1"/>
  <c r="L1567" i="7"/>
  <c r="L1576" i="35" s="1"/>
  <c r="F1568" i="7"/>
  <c r="F1577" i="35" s="1"/>
  <c r="G1568" i="7"/>
  <c r="G1577" i="35" s="1"/>
  <c r="L1568" i="7"/>
  <c r="F1569" i="7"/>
  <c r="F1578" i="35" s="1"/>
  <c r="G1569" i="7"/>
  <c r="G1578" i="35" s="1"/>
  <c r="L1569" i="7"/>
  <c r="F1570" i="7"/>
  <c r="F1579" i="35" s="1"/>
  <c r="G1570" i="7"/>
  <c r="G1579" i="35" s="1"/>
  <c r="L1570" i="7"/>
  <c r="F1571" i="7"/>
  <c r="F1580" i="35" s="1"/>
  <c r="G1571" i="7"/>
  <c r="G1580" i="35" s="1"/>
  <c r="L1571" i="7"/>
  <c r="F1572" i="7"/>
  <c r="F1581" i="35" s="1"/>
  <c r="G1572" i="7"/>
  <c r="G1581" i="35" s="1"/>
  <c r="L1572" i="7"/>
  <c r="F1573" i="7"/>
  <c r="F1582" i="35" s="1"/>
  <c r="G1573" i="7"/>
  <c r="G1582" i="35" s="1"/>
  <c r="L1573" i="7"/>
  <c r="F1574" i="7"/>
  <c r="F1583" i="35" s="1"/>
  <c r="G1574" i="7"/>
  <c r="G1583" i="35" s="1"/>
  <c r="L1574" i="7"/>
  <c r="F1575" i="7"/>
  <c r="F1584" i="35" s="1"/>
  <c r="G1575" i="7"/>
  <c r="G1584" i="35" s="1"/>
  <c r="L1575" i="7"/>
  <c r="L1584" i="35" s="1"/>
  <c r="F1576" i="7"/>
  <c r="F1585" i="35" s="1"/>
  <c r="G1576" i="7"/>
  <c r="G1585" i="35" s="1"/>
  <c r="L1576" i="7"/>
  <c r="F1577" i="7"/>
  <c r="F1586" i="35" s="1"/>
  <c r="G1577" i="7"/>
  <c r="G1586" i="35" s="1"/>
  <c r="L1577" i="7"/>
  <c r="F1578" i="7"/>
  <c r="F1587" i="35" s="1"/>
  <c r="G1578" i="7"/>
  <c r="G1587" i="35" s="1"/>
  <c r="L1578" i="7"/>
  <c r="F1579" i="7"/>
  <c r="F1588" i="35" s="1"/>
  <c r="G1579" i="7"/>
  <c r="G1588" i="35" s="1"/>
  <c r="L1579" i="7"/>
  <c r="F1580" i="7"/>
  <c r="F1589" i="35" s="1"/>
  <c r="G1580" i="7"/>
  <c r="G1589" i="35" s="1"/>
  <c r="L1580" i="7"/>
  <c r="F1581" i="7"/>
  <c r="F1590" i="35" s="1"/>
  <c r="G1581" i="7"/>
  <c r="G1590" i="35" s="1"/>
  <c r="L1581" i="7"/>
  <c r="F1582" i="7"/>
  <c r="F1591" i="35" s="1"/>
  <c r="G1582" i="7"/>
  <c r="G1591" i="35" s="1"/>
  <c r="L1582" i="7"/>
  <c r="F1583" i="7"/>
  <c r="F1592" i="35" s="1"/>
  <c r="G1583" i="7"/>
  <c r="G1592" i="35" s="1"/>
  <c r="L1583" i="7"/>
  <c r="L1592" i="35" s="1"/>
  <c r="F1584" i="7"/>
  <c r="F1593" i="35" s="1"/>
  <c r="G1584" i="7"/>
  <c r="G1593" i="35" s="1"/>
  <c r="L1584" i="7"/>
  <c r="F1585" i="7"/>
  <c r="F1594" i="35" s="1"/>
  <c r="G1585" i="7"/>
  <c r="G1594" i="35" s="1"/>
  <c r="L1585" i="7"/>
  <c r="F1586" i="7"/>
  <c r="F1595" i="35" s="1"/>
  <c r="G1586" i="7"/>
  <c r="G1595" i="35" s="1"/>
  <c r="L1586" i="7"/>
  <c r="F1587" i="7"/>
  <c r="F1596" i="35" s="1"/>
  <c r="G1587" i="7"/>
  <c r="G1596" i="35" s="1"/>
  <c r="L1587" i="7"/>
  <c r="F1588" i="7"/>
  <c r="F1597" i="35" s="1"/>
  <c r="G1588" i="7"/>
  <c r="G1597" i="35" s="1"/>
  <c r="L1588" i="7"/>
  <c r="F1589" i="7"/>
  <c r="F1598" i="35" s="1"/>
  <c r="G1589" i="7"/>
  <c r="G1598" i="35" s="1"/>
  <c r="L1589" i="7"/>
  <c r="F1590" i="7"/>
  <c r="F1599" i="35" s="1"/>
  <c r="G1590" i="7"/>
  <c r="G1599" i="35" s="1"/>
  <c r="L1590" i="7"/>
  <c r="F1591" i="7"/>
  <c r="F1600" i="35" s="1"/>
  <c r="G1591" i="7"/>
  <c r="G1600" i="35" s="1"/>
  <c r="L1591" i="7"/>
  <c r="L1600" i="35" s="1"/>
  <c r="F1592" i="7"/>
  <c r="F1601" i="35" s="1"/>
  <c r="G1592" i="7"/>
  <c r="G1601" i="35" s="1"/>
  <c r="L1592" i="7"/>
  <c r="F1593" i="7"/>
  <c r="F1602" i="35" s="1"/>
  <c r="G1593" i="7"/>
  <c r="G1602" i="35" s="1"/>
  <c r="L1593" i="7"/>
  <c r="F1594" i="7"/>
  <c r="F1603" i="35" s="1"/>
  <c r="G1594" i="7"/>
  <c r="G1603" i="35" s="1"/>
  <c r="L1594" i="7"/>
  <c r="F1595" i="7"/>
  <c r="F1604" i="35" s="1"/>
  <c r="G1595" i="7"/>
  <c r="G1604" i="35" s="1"/>
  <c r="L1595" i="7"/>
  <c r="F1596" i="7"/>
  <c r="F1605" i="35" s="1"/>
  <c r="G1596" i="7"/>
  <c r="G1605" i="35" s="1"/>
  <c r="L1596" i="7"/>
  <c r="F1597" i="7"/>
  <c r="F1606" i="35" s="1"/>
  <c r="G1597" i="7"/>
  <c r="G1606" i="35" s="1"/>
  <c r="L1597" i="7"/>
  <c r="F1598" i="7"/>
  <c r="F1607" i="35" s="1"/>
  <c r="G1598" i="7"/>
  <c r="G1607" i="35" s="1"/>
  <c r="L1598" i="7"/>
  <c r="F1599" i="7"/>
  <c r="F1608" i="35" s="1"/>
  <c r="G1599" i="7"/>
  <c r="G1608" i="35" s="1"/>
  <c r="L1599" i="7"/>
  <c r="L1608" i="35" s="1"/>
  <c r="F1600" i="7"/>
  <c r="F1609" i="35" s="1"/>
  <c r="G1600" i="7"/>
  <c r="G1609" i="35" s="1"/>
  <c r="L1600" i="7"/>
  <c r="F1601" i="7"/>
  <c r="F1610" i="35" s="1"/>
  <c r="G1601" i="7"/>
  <c r="G1610" i="35" s="1"/>
  <c r="L1601" i="7"/>
  <c r="F1602" i="7"/>
  <c r="F1611" i="35" s="1"/>
  <c r="G1602" i="7"/>
  <c r="G1611" i="35" s="1"/>
  <c r="L1602" i="7"/>
  <c r="F1603" i="7"/>
  <c r="F1612" i="35" s="1"/>
  <c r="G1603" i="7"/>
  <c r="G1612" i="35" s="1"/>
  <c r="L1603" i="7"/>
  <c r="F1604" i="7"/>
  <c r="F1613" i="35" s="1"/>
  <c r="G1604" i="7"/>
  <c r="G1613" i="35" s="1"/>
  <c r="L1604" i="7"/>
  <c r="F1605" i="7"/>
  <c r="F1614" i="35" s="1"/>
  <c r="G1605" i="7"/>
  <c r="G1614" i="35" s="1"/>
  <c r="L1605" i="7"/>
  <c r="F1606" i="7"/>
  <c r="F1615" i="35" s="1"/>
  <c r="G1606" i="7"/>
  <c r="G1615" i="35" s="1"/>
  <c r="L1606" i="7"/>
  <c r="F1607" i="7"/>
  <c r="F1616" i="35" s="1"/>
  <c r="G1607" i="7"/>
  <c r="G1616" i="35" s="1"/>
  <c r="L1607" i="7"/>
  <c r="L1616" i="35" s="1"/>
  <c r="F1608" i="7"/>
  <c r="F1617" i="35" s="1"/>
  <c r="G1608" i="7"/>
  <c r="G1617" i="35" s="1"/>
  <c r="L1608" i="7"/>
  <c r="F1609" i="7"/>
  <c r="F1618" i="35" s="1"/>
  <c r="G1609" i="7"/>
  <c r="G1618" i="35" s="1"/>
  <c r="L1609" i="7"/>
  <c r="F1610" i="7"/>
  <c r="F1619" i="35" s="1"/>
  <c r="G1610" i="7"/>
  <c r="G1619" i="35" s="1"/>
  <c r="L1610" i="7"/>
  <c r="F1611" i="7"/>
  <c r="F1620" i="35" s="1"/>
  <c r="G1611" i="7"/>
  <c r="G1620" i="35" s="1"/>
  <c r="L1611" i="7"/>
  <c r="F1612" i="7"/>
  <c r="F1621" i="35" s="1"/>
  <c r="G1612" i="7"/>
  <c r="G1621" i="35" s="1"/>
  <c r="L1612" i="7"/>
  <c r="F1613" i="7"/>
  <c r="F1622" i="35" s="1"/>
  <c r="G1613" i="7"/>
  <c r="G1622" i="35" s="1"/>
  <c r="L1613" i="7"/>
  <c r="F1614" i="7"/>
  <c r="F1623" i="35" s="1"/>
  <c r="G1614" i="7"/>
  <c r="G1623" i="35" s="1"/>
  <c r="L1614" i="7"/>
  <c r="F1615" i="7"/>
  <c r="F1624" i="35" s="1"/>
  <c r="G1615" i="7"/>
  <c r="G1624" i="35" s="1"/>
  <c r="L1615" i="7"/>
  <c r="L1624" i="35" s="1"/>
  <c r="F1616" i="7"/>
  <c r="F1625" i="35" s="1"/>
  <c r="G1616" i="7"/>
  <c r="G1625" i="35" s="1"/>
  <c r="L1616" i="7"/>
  <c r="F1617" i="7"/>
  <c r="F1626" i="35" s="1"/>
  <c r="G1617" i="7"/>
  <c r="G1626" i="35" s="1"/>
  <c r="L1617" i="7"/>
  <c r="F1618" i="7"/>
  <c r="F1627" i="35" s="1"/>
  <c r="G1618" i="7"/>
  <c r="G1627" i="35" s="1"/>
  <c r="L1618" i="7"/>
  <c r="F1619" i="7"/>
  <c r="F1628" i="35" s="1"/>
  <c r="G1619" i="7"/>
  <c r="G1628" i="35" s="1"/>
  <c r="L1619" i="7"/>
  <c r="F1620" i="7"/>
  <c r="F1629" i="35" s="1"/>
  <c r="G1620" i="7"/>
  <c r="G1629" i="35" s="1"/>
  <c r="L1620" i="7"/>
  <c r="F1621" i="7"/>
  <c r="F1630" i="35" s="1"/>
  <c r="G1621" i="7"/>
  <c r="G1630" i="35" s="1"/>
  <c r="L1621" i="7"/>
  <c r="F1622" i="7"/>
  <c r="F1631" i="35" s="1"/>
  <c r="G1622" i="7"/>
  <c r="G1631" i="35" s="1"/>
  <c r="L1622" i="7"/>
  <c r="F1623" i="7"/>
  <c r="F1632" i="35" s="1"/>
  <c r="G1623" i="7"/>
  <c r="G1632" i="35" s="1"/>
  <c r="L1623" i="7"/>
  <c r="L1632" i="35" s="1"/>
  <c r="F1624" i="7"/>
  <c r="F1633" i="35" s="1"/>
  <c r="G1624" i="7"/>
  <c r="G1633" i="35" s="1"/>
  <c r="L1624" i="7"/>
  <c r="F1625" i="7"/>
  <c r="F1634" i="35" s="1"/>
  <c r="G1625" i="7"/>
  <c r="G1634" i="35" s="1"/>
  <c r="L1625" i="7"/>
  <c r="F1626" i="7"/>
  <c r="F1635" i="35" s="1"/>
  <c r="G1626" i="7"/>
  <c r="G1635" i="35" s="1"/>
  <c r="L1626" i="7"/>
  <c r="F1627" i="7"/>
  <c r="F1636" i="35" s="1"/>
  <c r="G1627" i="7"/>
  <c r="G1636" i="35" s="1"/>
  <c r="L1627" i="7"/>
  <c r="F1628" i="7"/>
  <c r="F1637" i="35" s="1"/>
  <c r="G1628" i="7"/>
  <c r="G1637" i="35" s="1"/>
  <c r="L1628" i="7"/>
  <c r="F1629" i="7"/>
  <c r="F1638" i="35" s="1"/>
  <c r="G1629" i="7"/>
  <c r="G1638" i="35" s="1"/>
  <c r="L1629" i="7"/>
  <c r="F1630" i="7"/>
  <c r="F1639" i="35" s="1"/>
  <c r="G1630" i="7"/>
  <c r="G1639" i="35" s="1"/>
  <c r="L1630" i="7"/>
  <c r="F1631" i="7"/>
  <c r="F1640" i="35" s="1"/>
  <c r="G1631" i="7"/>
  <c r="G1640" i="35" s="1"/>
  <c r="L1631" i="7"/>
  <c r="L1640" i="35" s="1"/>
  <c r="F1632" i="7"/>
  <c r="F1641" i="35" s="1"/>
  <c r="G1632" i="7"/>
  <c r="G1641" i="35" s="1"/>
  <c r="L1632" i="7"/>
  <c r="F1633" i="7"/>
  <c r="F1642" i="35" s="1"/>
  <c r="G1633" i="7"/>
  <c r="G1642" i="35" s="1"/>
  <c r="L1633" i="7"/>
  <c r="F1634" i="7"/>
  <c r="F1643" i="35" s="1"/>
  <c r="G1634" i="7"/>
  <c r="G1643" i="35" s="1"/>
  <c r="L1634" i="7"/>
  <c r="F1635" i="7"/>
  <c r="F1644" i="35" s="1"/>
  <c r="G1635" i="7"/>
  <c r="G1644" i="35" s="1"/>
  <c r="L1635" i="7"/>
  <c r="L1644" i="35" s="1"/>
  <c r="F1636" i="7"/>
  <c r="F1645" i="35" s="1"/>
  <c r="G1636" i="7"/>
  <c r="G1645" i="35" s="1"/>
  <c r="L1636" i="7"/>
  <c r="F1637" i="7"/>
  <c r="F1646" i="35" s="1"/>
  <c r="G1637" i="7"/>
  <c r="G1646" i="35" s="1"/>
  <c r="L1637" i="7"/>
  <c r="F1638" i="7"/>
  <c r="F1647" i="35" s="1"/>
  <c r="G1638" i="7"/>
  <c r="G1647" i="35" s="1"/>
  <c r="L1638" i="7"/>
  <c r="F1639" i="7"/>
  <c r="F1648" i="35" s="1"/>
  <c r="G1639" i="7"/>
  <c r="G1648" i="35" s="1"/>
  <c r="L1639" i="7"/>
  <c r="L1648" i="35" s="1"/>
  <c r="F1640" i="7"/>
  <c r="F1649" i="35" s="1"/>
  <c r="G1640" i="7"/>
  <c r="G1649" i="35" s="1"/>
  <c r="L1640" i="7"/>
  <c r="F1641" i="7"/>
  <c r="F1650" i="35" s="1"/>
  <c r="G1641" i="7"/>
  <c r="G1650" i="35" s="1"/>
  <c r="L1641" i="7"/>
  <c r="F1642" i="7"/>
  <c r="F1651" i="35" s="1"/>
  <c r="G1642" i="7"/>
  <c r="G1651" i="35" s="1"/>
  <c r="L1642" i="7"/>
  <c r="F1643" i="7"/>
  <c r="F1652" i="35" s="1"/>
  <c r="G1643" i="7"/>
  <c r="G1652" i="35" s="1"/>
  <c r="L1643" i="7"/>
  <c r="L1652" i="35" s="1"/>
  <c r="F1644" i="7"/>
  <c r="F1653" i="35" s="1"/>
  <c r="G1644" i="7"/>
  <c r="G1653" i="35" s="1"/>
  <c r="L1644" i="7"/>
  <c r="F1645" i="7"/>
  <c r="F1654" i="35" s="1"/>
  <c r="G1645" i="7"/>
  <c r="G1654" i="35" s="1"/>
  <c r="L1645" i="7"/>
  <c r="F1646" i="7"/>
  <c r="F1655" i="35" s="1"/>
  <c r="G1646" i="7"/>
  <c r="G1655" i="35" s="1"/>
  <c r="L1646" i="7"/>
  <c r="F1647" i="7"/>
  <c r="F1656" i="35" s="1"/>
  <c r="G1647" i="7"/>
  <c r="G1656" i="35" s="1"/>
  <c r="L1647" i="7"/>
  <c r="L1656" i="35" s="1"/>
  <c r="F1648" i="7"/>
  <c r="F1657" i="35" s="1"/>
  <c r="G1648" i="7"/>
  <c r="G1657" i="35" s="1"/>
  <c r="L1648" i="7"/>
  <c r="F1649" i="7"/>
  <c r="F1658" i="35" s="1"/>
  <c r="G1649" i="7"/>
  <c r="G1658" i="35" s="1"/>
  <c r="L1649" i="7"/>
  <c r="F1650" i="7"/>
  <c r="F1659" i="35" s="1"/>
  <c r="G1650" i="7"/>
  <c r="G1659" i="35" s="1"/>
  <c r="L1650" i="7"/>
  <c r="F1651" i="7"/>
  <c r="F1660" i="35" s="1"/>
  <c r="G1651" i="7"/>
  <c r="G1660" i="35" s="1"/>
  <c r="L1651" i="7"/>
  <c r="L1660" i="35" s="1"/>
  <c r="F1652" i="7"/>
  <c r="F1661" i="35" s="1"/>
  <c r="G1652" i="7"/>
  <c r="G1661" i="35" s="1"/>
  <c r="L1652" i="7"/>
  <c r="F1653" i="7"/>
  <c r="F1662" i="35" s="1"/>
  <c r="G1653" i="7"/>
  <c r="G1662" i="35" s="1"/>
  <c r="L1653" i="7"/>
  <c r="F1654" i="7"/>
  <c r="F1663" i="35" s="1"/>
  <c r="G1654" i="7"/>
  <c r="G1663" i="35" s="1"/>
  <c r="L1654" i="7"/>
  <c r="F1655" i="7"/>
  <c r="F1664" i="35" s="1"/>
  <c r="G1655" i="7"/>
  <c r="G1664" i="35" s="1"/>
  <c r="L1655" i="7"/>
  <c r="L1664" i="35" s="1"/>
  <c r="F1656" i="7"/>
  <c r="F1665" i="35" s="1"/>
  <c r="G1656" i="7"/>
  <c r="G1665" i="35" s="1"/>
  <c r="L1656" i="7"/>
  <c r="F1657" i="7"/>
  <c r="F1666" i="35" s="1"/>
  <c r="G1657" i="7"/>
  <c r="G1666" i="35" s="1"/>
  <c r="L1657" i="7"/>
  <c r="F1658" i="7"/>
  <c r="F1667" i="35" s="1"/>
  <c r="G1658" i="7"/>
  <c r="G1667" i="35" s="1"/>
  <c r="L1658" i="7"/>
  <c r="F1659" i="7"/>
  <c r="F1668" i="35" s="1"/>
  <c r="G1659" i="7"/>
  <c r="G1668" i="35" s="1"/>
  <c r="L1659" i="7"/>
  <c r="L1668" i="35" s="1"/>
  <c r="F1660" i="7"/>
  <c r="F1669" i="35" s="1"/>
  <c r="G1660" i="7"/>
  <c r="G1669" i="35" s="1"/>
  <c r="L1660" i="7"/>
  <c r="F1661" i="7"/>
  <c r="F1670" i="35" s="1"/>
  <c r="G1661" i="7"/>
  <c r="G1670" i="35" s="1"/>
  <c r="L1661" i="7"/>
  <c r="F1662" i="7"/>
  <c r="F1671" i="35" s="1"/>
  <c r="G1662" i="7"/>
  <c r="G1671" i="35" s="1"/>
  <c r="L1662" i="7"/>
  <c r="F1663" i="7"/>
  <c r="F1672" i="35" s="1"/>
  <c r="G1663" i="7"/>
  <c r="G1672" i="35" s="1"/>
  <c r="L1663" i="7"/>
  <c r="L1672" i="35" s="1"/>
  <c r="F1664" i="7"/>
  <c r="F1673" i="35" s="1"/>
  <c r="G1664" i="7"/>
  <c r="G1673" i="35" s="1"/>
  <c r="L1664" i="7"/>
  <c r="F1665" i="7"/>
  <c r="F1674" i="35" s="1"/>
  <c r="G1665" i="7"/>
  <c r="G1674" i="35" s="1"/>
  <c r="L1665" i="7"/>
  <c r="F1666" i="7"/>
  <c r="F1675" i="35" s="1"/>
  <c r="G1666" i="7"/>
  <c r="G1675" i="35" s="1"/>
  <c r="L1666" i="7"/>
  <c r="F1667" i="7"/>
  <c r="F1676" i="35" s="1"/>
  <c r="G1667" i="7"/>
  <c r="G1676" i="35" s="1"/>
  <c r="L1667" i="7"/>
  <c r="L1676" i="35" s="1"/>
  <c r="F1668" i="7"/>
  <c r="F1677" i="35" s="1"/>
  <c r="G1668" i="7"/>
  <c r="G1677" i="35" s="1"/>
  <c r="L1668" i="7"/>
  <c r="F1669" i="7"/>
  <c r="F1678" i="35" s="1"/>
  <c r="G1669" i="7"/>
  <c r="G1678" i="35" s="1"/>
  <c r="L1669" i="7"/>
  <c r="F1670" i="7"/>
  <c r="F1679" i="35" s="1"/>
  <c r="G1670" i="7"/>
  <c r="G1679" i="35" s="1"/>
  <c r="L1670" i="7"/>
  <c r="F1671" i="7"/>
  <c r="F1680" i="35" s="1"/>
  <c r="G1671" i="7"/>
  <c r="G1680" i="35" s="1"/>
  <c r="L1671" i="7"/>
  <c r="L1680" i="35" s="1"/>
  <c r="F1672" i="7"/>
  <c r="F1681" i="35" s="1"/>
  <c r="G1672" i="7"/>
  <c r="G1681" i="35" s="1"/>
  <c r="L1672" i="7"/>
  <c r="F1673" i="7"/>
  <c r="F1682" i="35" s="1"/>
  <c r="G1673" i="7"/>
  <c r="G1682" i="35" s="1"/>
  <c r="L1673" i="7"/>
  <c r="F1674" i="7"/>
  <c r="F1683" i="35" s="1"/>
  <c r="G1674" i="7"/>
  <c r="G1683" i="35" s="1"/>
  <c r="L1674" i="7"/>
  <c r="F1675" i="7"/>
  <c r="F1684" i="35" s="1"/>
  <c r="G1675" i="7"/>
  <c r="G1684" i="35" s="1"/>
  <c r="L1675" i="7"/>
  <c r="L1684" i="35" s="1"/>
  <c r="F1676" i="7"/>
  <c r="F1685" i="35" s="1"/>
  <c r="G1676" i="7"/>
  <c r="G1685" i="35" s="1"/>
  <c r="L1676" i="7"/>
  <c r="F1677" i="7"/>
  <c r="F1686" i="35" s="1"/>
  <c r="G1677" i="7"/>
  <c r="G1686" i="35" s="1"/>
  <c r="L1677" i="7"/>
  <c r="L1686" i="35" s="1"/>
  <c r="F1678" i="7"/>
  <c r="F1687" i="35" s="1"/>
  <c r="G1678" i="7"/>
  <c r="G1687" i="35" s="1"/>
  <c r="L1678" i="7"/>
  <c r="F1679" i="7"/>
  <c r="F1688" i="35" s="1"/>
  <c r="G1679" i="7"/>
  <c r="G1688" i="35" s="1"/>
  <c r="L1679" i="7"/>
  <c r="F1680" i="7"/>
  <c r="F1689" i="35" s="1"/>
  <c r="G1680" i="7"/>
  <c r="G1689" i="35" s="1"/>
  <c r="L1680" i="7"/>
  <c r="F1681" i="7"/>
  <c r="F1690" i="35" s="1"/>
  <c r="G1681" i="7"/>
  <c r="G1690" i="35" s="1"/>
  <c r="L1681" i="7"/>
  <c r="L1690" i="35" s="1"/>
  <c r="F1682" i="7"/>
  <c r="F1691" i="35" s="1"/>
  <c r="G1682" i="7"/>
  <c r="G1691" i="35" s="1"/>
  <c r="L1682" i="7"/>
  <c r="F1683" i="7"/>
  <c r="F1692" i="35" s="1"/>
  <c r="G1683" i="7"/>
  <c r="G1692" i="35" s="1"/>
  <c r="L1683" i="7"/>
  <c r="F1684" i="7"/>
  <c r="F1693" i="35" s="1"/>
  <c r="G1684" i="7"/>
  <c r="G1693" i="35" s="1"/>
  <c r="L1684" i="7"/>
  <c r="F1685" i="7"/>
  <c r="F1694" i="35" s="1"/>
  <c r="G1685" i="7"/>
  <c r="G1694" i="35" s="1"/>
  <c r="L1685" i="7"/>
  <c r="L1694" i="35" s="1"/>
  <c r="F1686" i="7"/>
  <c r="F1695" i="35" s="1"/>
  <c r="G1686" i="7"/>
  <c r="G1695" i="35" s="1"/>
  <c r="L1686" i="7"/>
  <c r="F1687" i="7"/>
  <c r="F1696" i="35" s="1"/>
  <c r="G1687" i="7"/>
  <c r="G1696" i="35" s="1"/>
  <c r="L1687" i="7"/>
  <c r="F1688" i="7"/>
  <c r="F1697" i="35" s="1"/>
  <c r="G1688" i="7"/>
  <c r="G1697" i="35" s="1"/>
  <c r="L1688" i="7"/>
  <c r="F1689" i="7"/>
  <c r="F1698" i="35" s="1"/>
  <c r="G1689" i="7"/>
  <c r="G1698" i="35" s="1"/>
  <c r="L1689" i="7"/>
  <c r="L1698" i="35" s="1"/>
  <c r="F1690" i="7"/>
  <c r="F1699" i="35" s="1"/>
  <c r="G1690" i="7"/>
  <c r="G1699" i="35" s="1"/>
  <c r="L1690" i="7"/>
  <c r="F1691" i="7"/>
  <c r="F1700" i="35" s="1"/>
  <c r="G1691" i="7"/>
  <c r="G1700" i="35" s="1"/>
  <c r="L1691" i="7"/>
  <c r="F1692" i="7"/>
  <c r="F1701" i="35" s="1"/>
  <c r="G1692" i="7"/>
  <c r="G1701" i="35" s="1"/>
  <c r="L1692" i="7"/>
  <c r="F1693" i="7"/>
  <c r="F1702" i="35" s="1"/>
  <c r="G1693" i="7"/>
  <c r="G1702" i="35" s="1"/>
  <c r="L1693" i="7"/>
  <c r="F1694" i="7"/>
  <c r="F1703" i="35" s="1"/>
  <c r="G1694" i="7"/>
  <c r="G1703" i="35" s="1"/>
  <c r="L1694" i="7"/>
  <c r="F1695" i="7"/>
  <c r="F1704" i="35" s="1"/>
  <c r="G1695" i="7"/>
  <c r="G1704" i="35" s="1"/>
  <c r="L1695" i="7"/>
  <c r="L1704" i="35" s="1"/>
  <c r="F1696" i="7"/>
  <c r="F1705" i="35" s="1"/>
  <c r="G1696" i="7"/>
  <c r="G1705" i="35" s="1"/>
  <c r="L1696" i="7"/>
  <c r="F1697" i="7"/>
  <c r="F1706" i="35" s="1"/>
  <c r="G1697" i="7"/>
  <c r="G1706" i="35" s="1"/>
  <c r="L1697" i="7"/>
  <c r="F1698" i="7"/>
  <c r="F1707" i="35" s="1"/>
  <c r="G1698" i="7"/>
  <c r="G1707" i="35" s="1"/>
  <c r="L1698" i="7"/>
  <c r="F1699" i="7"/>
  <c r="F1708" i="35" s="1"/>
  <c r="G1699" i="7"/>
  <c r="G1708" i="35" s="1"/>
  <c r="L1699" i="7"/>
  <c r="L1708" i="35" s="1"/>
  <c r="F1700" i="7"/>
  <c r="F1709" i="35" s="1"/>
  <c r="G1700" i="7"/>
  <c r="G1709" i="35" s="1"/>
  <c r="L1700" i="7"/>
  <c r="F1701" i="7"/>
  <c r="F1710" i="35" s="1"/>
  <c r="G1701" i="7"/>
  <c r="G1710" i="35" s="1"/>
  <c r="L1701" i="7"/>
  <c r="F1702" i="7"/>
  <c r="F1711" i="35" s="1"/>
  <c r="G1702" i="7"/>
  <c r="G1711" i="35" s="1"/>
  <c r="L1702" i="7"/>
  <c r="F1703" i="7"/>
  <c r="F1712" i="35" s="1"/>
  <c r="G1703" i="7"/>
  <c r="G1712" i="35" s="1"/>
  <c r="L1703" i="7"/>
  <c r="L1712" i="35" s="1"/>
  <c r="F1704" i="7"/>
  <c r="F1713" i="35" s="1"/>
  <c r="G1704" i="7"/>
  <c r="G1713" i="35" s="1"/>
  <c r="L1704" i="7"/>
  <c r="F1705" i="7"/>
  <c r="F1714" i="35" s="1"/>
  <c r="G1705" i="7"/>
  <c r="G1714" i="35" s="1"/>
  <c r="L1705" i="7"/>
  <c r="F1706" i="7"/>
  <c r="F1715" i="35" s="1"/>
  <c r="G1706" i="7"/>
  <c r="G1715" i="35" s="1"/>
  <c r="L1706" i="7"/>
  <c r="F1707" i="7"/>
  <c r="F1716" i="35" s="1"/>
  <c r="G1707" i="7"/>
  <c r="G1716" i="35" s="1"/>
  <c r="L1707" i="7"/>
  <c r="L1716" i="35" s="1"/>
  <c r="F1708" i="7"/>
  <c r="F1717" i="35" s="1"/>
  <c r="G1708" i="7"/>
  <c r="G1717" i="35" s="1"/>
  <c r="L1708" i="7"/>
  <c r="F1709" i="7"/>
  <c r="F1718" i="35" s="1"/>
  <c r="G1709" i="7"/>
  <c r="G1718" i="35" s="1"/>
  <c r="L1709" i="7"/>
  <c r="L1718" i="35" s="1"/>
  <c r="F1710" i="7"/>
  <c r="F1719" i="35" s="1"/>
  <c r="G1710" i="7"/>
  <c r="G1719" i="35" s="1"/>
  <c r="L1710" i="7"/>
  <c r="F1711" i="7"/>
  <c r="F1720" i="35" s="1"/>
  <c r="G1711" i="7"/>
  <c r="G1720" i="35" s="1"/>
  <c r="L1711" i="7"/>
  <c r="F1712" i="7"/>
  <c r="F1721" i="35" s="1"/>
  <c r="G1712" i="7"/>
  <c r="G1721" i="35" s="1"/>
  <c r="L1712" i="7"/>
  <c r="F1713" i="7"/>
  <c r="F1722" i="35" s="1"/>
  <c r="G1713" i="7"/>
  <c r="G1722" i="35" s="1"/>
  <c r="L1713" i="7"/>
  <c r="L1722" i="35" s="1"/>
  <c r="F1714" i="7"/>
  <c r="F1723" i="35" s="1"/>
  <c r="G1714" i="7"/>
  <c r="G1723" i="35" s="1"/>
  <c r="L1714" i="7"/>
  <c r="F1715" i="7"/>
  <c r="F1724" i="35" s="1"/>
  <c r="G1715" i="7"/>
  <c r="G1724" i="35" s="1"/>
  <c r="L1715" i="7"/>
  <c r="F1716" i="7"/>
  <c r="F1725" i="35" s="1"/>
  <c r="G1716" i="7"/>
  <c r="G1725" i="35" s="1"/>
  <c r="L1716" i="7"/>
  <c r="F1717" i="7"/>
  <c r="F1726" i="35" s="1"/>
  <c r="G1717" i="7"/>
  <c r="G1726" i="35" s="1"/>
  <c r="L1717" i="7"/>
  <c r="L1726" i="35" s="1"/>
  <c r="F1718" i="7"/>
  <c r="F1727" i="35" s="1"/>
  <c r="G1718" i="7"/>
  <c r="G1727" i="35" s="1"/>
  <c r="L1718" i="7"/>
  <c r="F1719" i="7"/>
  <c r="F1728" i="35" s="1"/>
  <c r="G1719" i="7"/>
  <c r="G1728" i="35" s="1"/>
  <c r="L1719" i="7"/>
  <c r="F1720" i="7"/>
  <c r="F1729" i="35" s="1"/>
  <c r="G1720" i="7"/>
  <c r="G1729" i="35" s="1"/>
  <c r="L1720" i="7"/>
  <c r="F1721" i="7"/>
  <c r="F1730" i="35" s="1"/>
  <c r="G1721" i="7"/>
  <c r="G1730" i="35" s="1"/>
  <c r="L1721" i="7"/>
  <c r="L1730" i="35" s="1"/>
  <c r="F1722" i="7"/>
  <c r="F1731" i="35" s="1"/>
  <c r="G1722" i="7"/>
  <c r="G1731" i="35" s="1"/>
  <c r="L1722" i="7"/>
  <c r="F1723" i="7"/>
  <c r="F1732" i="35" s="1"/>
  <c r="G1723" i="7"/>
  <c r="G1732" i="35" s="1"/>
  <c r="L1723" i="7"/>
  <c r="F1724" i="7"/>
  <c r="F1733" i="35" s="1"/>
  <c r="G1724" i="7"/>
  <c r="G1733" i="35" s="1"/>
  <c r="L1724" i="7"/>
  <c r="F1725" i="7"/>
  <c r="F1734" i="35" s="1"/>
  <c r="G1725" i="7"/>
  <c r="G1734" i="35" s="1"/>
  <c r="L1725" i="7"/>
  <c r="F1726" i="7"/>
  <c r="F1735" i="35" s="1"/>
  <c r="G1726" i="7"/>
  <c r="G1735" i="35" s="1"/>
  <c r="L1726" i="7"/>
  <c r="F1727" i="7"/>
  <c r="F1736" i="35" s="1"/>
  <c r="G1727" i="7"/>
  <c r="G1736" i="35" s="1"/>
  <c r="L1727" i="7"/>
  <c r="F1728" i="7"/>
  <c r="F1737" i="35" s="1"/>
  <c r="G1728" i="7"/>
  <c r="G1737" i="35" s="1"/>
  <c r="L1728" i="7"/>
  <c r="F1729" i="7"/>
  <c r="F1738" i="35" s="1"/>
  <c r="G1729" i="7"/>
  <c r="G1738" i="35" s="1"/>
  <c r="L1729" i="7"/>
  <c r="F1730" i="7"/>
  <c r="F1739" i="35" s="1"/>
  <c r="G1730" i="7"/>
  <c r="G1739" i="35" s="1"/>
  <c r="L1730" i="7"/>
  <c r="F1731" i="7"/>
  <c r="F1740" i="35" s="1"/>
  <c r="G1731" i="7"/>
  <c r="G1740" i="35" s="1"/>
  <c r="L1731" i="7"/>
  <c r="F1732" i="7"/>
  <c r="F1741" i="35" s="1"/>
  <c r="G1732" i="7"/>
  <c r="G1741" i="35" s="1"/>
  <c r="L1732" i="7"/>
  <c r="F1733" i="7"/>
  <c r="F1742" i="35" s="1"/>
  <c r="G1733" i="7"/>
  <c r="G1742" i="35" s="1"/>
  <c r="L1733" i="7"/>
  <c r="F1734" i="7"/>
  <c r="F1743" i="35" s="1"/>
  <c r="G1734" i="7"/>
  <c r="G1743" i="35" s="1"/>
  <c r="L1734" i="7"/>
  <c r="F1735" i="7"/>
  <c r="F1744" i="35" s="1"/>
  <c r="G1735" i="7"/>
  <c r="G1744" i="35" s="1"/>
  <c r="L1735" i="7"/>
  <c r="F1736" i="7"/>
  <c r="F1745" i="35" s="1"/>
  <c r="G1736" i="7"/>
  <c r="G1745" i="35" s="1"/>
  <c r="L1736" i="7"/>
  <c r="F1737" i="7"/>
  <c r="F1746" i="35" s="1"/>
  <c r="G1737" i="7"/>
  <c r="G1746" i="35" s="1"/>
  <c r="L1737" i="7"/>
  <c r="F1738" i="7"/>
  <c r="F1747" i="35" s="1"/>
  <c r="G1738" i="7"/>
  <c r="G1747" i="35" s="1"/>
  <c r="L1738" i="7"/>
  <c r="F1739" i="7"/>
  <c r="F1748" i="35" s="1"/>
  <c r="G1739" i="7"/>
  <c r="G1748" i="35" s="1"/>
  <c r="L1739" i="7"/>
  <c r="F1740" i="7"/>
  <c r="F1749" i="35" s="1"/>
  <c r="G1740" i="7"/>
  <c r="G1749" i="35" s="1"/>
  <c r="L1740" i="7"/>
  <c r="F1741" i="7"/>
  <c r="F1750" i="35" s="1"/>
  <c r="G1741" i="7"/>
  <c r="G1750" i="35" s="1"/>
  <c r="L1741" i="7"/>
  <c r="F1742" i="7"/>
  <c r="F1751" i="35" s="1"/>
  <c r="G1742" i="7"/>
  <c r="G1751" i="35" s="1"/>
  <c r="L1742" i="7"/>
  <c r="F1743" i="7"/>
  <c r="F1752" i="35" s="1"/>
  <c r="G1743" i="7"/>
  <c r="G1752" i="35" s="1"/>
  <c r="L1743" i="7"/>
  <c r="F1744" i="7"/>
  <c r="F1753" i="35" s="1"/>
  <c r="G1744" i="7"/>
  <c r="G1753" i="35" s="1"/>
  <c r="L1744" i="7"/>
  <c r="F1745" i="7"/>
  <c r="F1754" i="35" s="1"/>
  <c r="G1745" i="7"/>
  <c r="G1754" i="35" s="1"/>
  <c r="L1745" i="7"/>
  <c r="F1746" i="7"/>
  <c r="F1755" i="35" s="1"/>
  <c r="G1746" i="7"/>
  <c r="G1755" i="35" s="1"/>
  <c r="L1746" i="7"/>
  <c r="F1747" i="7"/>
  <c r="F1756" i="35" s="1"/>
  <c r="G1747" i="7"/>
  <c r="G1756" i="35" s="1"/>
  <c r="L1747" i="7"/>
  <c r="F1748" i="7"/>
  <c r="F1757" i="35" s="1"/>
  <c r="G1748" i="7"/>
  <c r="G1757" i="35" s="1"/>
  <c r="L1748" i="7"/>
  <c r="F1749" i="7"/>
  <c r="F1758" i="35" s="1"/>
  <c r="G1749" i="7"/>
  <c r="G1758" i="35" s="1"/>
  <c r="L1749" i="7"/>
  <c r="F1750" i="7"/>
  <c r="F1759" i="35" s="1"/>
  <c r="G1750" i="7"/>
  <c r="G1759" i="35" s="1"/>
  <c r="L1750" i="7"/>
  <c r="F1751" i="7"/>
  <c r="F1760" i="35" s="1"/>
  <c r="G1751" i="7"/>
  <c r="G1760" i="35" s="1"/>
  <c r="L1751" i="7"/>
  <c r="F1752" i="7"/>
  <c r="F1761" i="35" s="1"/>
  <c r="G1752" i="7"/>
  <c r="G1761" i="35" s="1"/>
  <c r="L1752" i="7"/>
  <c r="F1753" i="7"/>
  <c r="F1762" i="35" s="1"/>
  <c r="G1753" i="7"/>
  <c r="G1762" i="35" s="1"/>
  <c r="L1753" i="7"/>
  <c r="F1754" i="7"/>
  <c r="F1763" i="35" s="1"/>
  <c r="G1754" i="7"/>
  <c r="G1763" i="35" s="1"/>
  <c r="L1754" i="7"/>
  <c r="F1755" i="7"/>
  <c r="F1764" i="35" s="1"/>
  <c r="G1755" i="7"/>
  <c r="G1764" i="35" s="1"/>
  <c r="L1755" i="7"/>
  <c r="F1756" i="7"/>
  <c r="F1765" i="35" s="1"/>
  <c r="G1756" i="7"/>
  <c r="G1765" i="35" s="1"/>
  <c r="L1756" i="7"/>
  <c r="F1757" i="7"/>
  <c r="F1766" i="35" s="1"/>
  <c r="G1757" i="7"/>
  <c r="G1766" i="35" s="1"/>
  <c r="L1757" i="7"/>
  <c r="F1758" i="7"/>
  <c r="F1767" i="35" s="1"/>
  <c r="G1758" i="7"/>
  <c r="G1767" i="35" s="1"/>
  <c r="L1758" i="7"/>
  <c r="F1759" i="7"/>
  <c r="F1768" i="35" s="1"/>
  <c r="G1759" i="7"/>
  <c r="G1768" i="35" s="1"/>
  <c r="L1759" i="7"/>
  <c r="F1760" i="7"/>
  <c r="F1769" i="35" s="1"/>
  <c r="G1760" i="7"/>
  <c r="G1769" i="35" s="1"/>
  <c r="L1760" i="7"/>
  <c r="F1761" i="7"/>
  <c r="F1770" i="35" s="1"/>
  <c r="G1761" i="7"/>
  <c r="G1770" i="35" s="1"/>
  <c r="L1761" i="7"/>
  <c r="F1762" i="7"/>
  <c r="F1771" i="35" s="1"/>
  <c r="G1762" i="7"/>
  <c r="G1771" i="35" s="1"/>
  <c r="L1762" i="7"/>
  <c r="F1763" i="7"/>
  <c r="F1772" i="35" s="1"/>
  <c r="G1763" i="7"/>
  <c r="G1772" i="35" s="1"/>
  <c r="L1763" i="7"/>
  <c r="F1764" i="7"/>
  <c r="F1773" i="35" s="1"/>
  <c r="G1764" i="7"/>
  <c r="G1773" i="35" s="1"/>
  <c r="L1764" i="7"/>
  <c r="F1765" i="7"/>
  <c r="F1774" i="35" s="1"/>
  <c r="G1765" i="7"/>
  <c r="G1774" i="35" s="1"/>
  <c r="L1765" i="7"/>
  <c r="F1766" i="7"/>
  <c r="F1775" i="35" s="1"/>
  <c r="G1766" i="7"/>
  <c r="G1775" i="35" s="1"/>
  <c r="L1766" i="7"/>
  <c r="F1767" i="7"/>
  <c r="F1776" i="35" s="1"/>
  <c r="G1767" i="7"/>
  <c r="G1776" i="35" s="1"/>
  <c r="L1767" i="7"/>
  <c r="F1768" i="7"/>
  <c r="F1777" i="35" s="1"/>
  <c r="G1768" i="7"/>
  <c r="G1777" i="35" s="1"/>
  <c r="L1768" i="7"/>
  <c r="F1769" i="7"/>
  <c r="F1778" i="35" s="1"/>
  <c r="G1769" i="7"/>
  <c r="G1778" i="35" s="1"/>
  <c r="L1769" i="7"/>
  <c r="F1770" i="7"/>
  <c r="F1779" i="35" s="1"/>
  <c r="G1770" i="7"/>
  <c r="G1779" i="35" s="1"/>
  <c r="L1770" i="7"/>
  <c r="F1771" i="7"/>
  <c r="F1780" i="35" s="1"/>
  <c r="G1771" i="7"/>
  <c r="G1780" i="35" s="1"/>
  <c r="L1771" i="7"/>
  <c r="F1772" i="7"/>
  <c r="F1781" i="35" s="1"/>
  <c r="G1772" i="7"/>
  <c r="G1781" i="35" s="1"/>
  <c r="L1772" i="7"/>
  <c r="F1773" i="7"/>
  <c r="F1782" i="35" s="1"/>
  <c r="G1773" i="7"/>
  <c r="G1782" i="35" s="1"/>
  <c r="L1773" i="7"/>
  <c r="F1774" i="7"/>
  <c r="F1783" i="35" s="1"/>
  <c r="G1774" i="7"/>
  <c r="G1783" i="35" s="1"/>
  <c r="L1774" i="7"/>
  <c r="F1775" i="7"/>
  <c r="F1784" i="35" s="1"/>
  <c r="G1775" i="7"/>
  <c r="G1784" i="35" s="1"/>
  <c r="L1775" i="7"/>
  <c r="F1776" i="7"/>
  <c r="F1785" i="35" s="1"/>
  <c r="G1776" i="7"/>
  <c r="G1785" i="35" s="1"/>
  <c r="L1776" i="7"/>
  <c r="F1777" i="7"/>
  <c r="F1786" i="35" s="1"/>
  <c r="G1777" i="7"/>
  <c r="G1786" i="35" s="1"/>
  <c r="L1777" i="7"/>
  <c r="F1778" i="7"/>
  <c r="F1787" i="35" s="1"/>
  <c r="G1778" i="7"/>
  <c r="G1787" i="35" s="1"/>
  <c r="L1778" i="7"/>
  <c r="F1779" i="7"/>
  <c r="F1788" i="35" s="1"/>
  <c r="G1779" i="7"/>
  <c r="G1788" i="35" s="1"/>
  <c r="L1779" i="7"/>
  <c r="L1788" i="35" s="1"/>
  <c r="F1780" i="7"/>
  <c r="F1789" i="35" s="1"/>
  <c r="G1780" i="7"/>
  <c r="G1789" i="35" s="1"/>
  <c r="L1780" i="7"/>
  <c r="F1781" i="7"/>
  <c r="F1790" i="35" s="1"/>
  <c r="G1781" i="7"/>
  <c r="G1790" i="35" s="1"/>
  <c r="L1781" i="7"/>
  <c r="F1782" i="7"/>
  <c r="F1791" i="35" s="1"/>
  <c r="G1782" i="7"/>
  <c r="G1791" i="35" s="1"/>
  <c r="L1782" i="7"/>
  <c r="F1783" i="7"/>
  <c r="F1792" i="35" s="1"/>
  <c r="G1783" i="7"/>
  <c r="G1792" i="35" s="1"/>
  <c r="L1783" i="7"/>
  <c r="F1784" i="7"/>
  <c r="F1793" i="35" s="1"/>
  <c r="G1784" i="7"/>
  <c r="G1793" i="35" s="1"/>
  <c r="L1784" i="7"/>
  <c r="F1785" i="7"/>
  <c r="F1794" i="35" s="1"/>
  <c r="G1785" i="7"/>
  <c r="G1794" i="35" s="1"/>
  <c r="L1785" i="7"/>
  <c r="F1786" i="7"/>
  <c r="F1795" i="35" s="1"/>
  <c r="G1786" i="7"/>
  <c r="G1795" i="35" s="1"/>
  <c r="L1786" i="7"/>
  <c r="F1787" i="7"/>
  <c r="F1796" i="35" s="1"/>
  <c r="G1787" i="7"/>
  <c r="G1796" i="35" s="1"/>
  <c r="L1787" i="7"/>
  <c r="L1796" i="35" s="1"/>
  <c r="F1788" i="7"/>
  <c r="F1797" i="35" s="1"/>
  <c r="G1788" i="7"/>
  <c r="G1797" i="35" s="1"/>
  <c r="L1788" i="7"/>
  <c r="F1789" i="7"/>
  <c r="F1798" i="35" s="1"/>
  <c r="G1789" i="7"/>
  <c r="G1798" i="35" s="1"/>
  <c r="L1789" i="7"/>
  <c r="F1790" i="7"/>
  <c r="F1799" i="35" s="1"/>
  <c r="G1790" i="7"/>
  <c r="G1799" i="35" s="1"/>
  <c r="L1790" i="7"/>
  <c r="F1791" i="7"/>
  <c r="F1800" i="35" s="1"/>
  <c r="G1791" i="7"/>
  <c r="G1800" i="35" s="1"/>
  <c r="L1791" i="7"/>
  <c r="F1792" i="7"/>
  <c r="F1801" i="35" s="1"/>
  <c r="G1792" i="7"/>
  <c r="G1801" i="35" s="1"/>
  <c r="L1792" i="7"/>
  <c r="F1793" i="7"/>
  <c r="F1802" i="35" s="1"/>
  <c r="G1793" i="7"/>
  <c r="G1802" i="35" s="1"/>
  <c r="L1793" i="7"/>
  <c r="F1794" i="7"/>
  <c r="F1803" i="35" s="1"/>
  <c r="G1794" i="7"/>
  <c r="G1803" i="35" s="1"/>
  <c r="L1794" i="7"/>
  <c r="F1795" i="7"/>
  <c r="F1804" i="35" s="1"/>
  <c r="G1795" i="7"/>
  <c r="G1804" i="35" s="1"/>
  <c r="L1795" i="7"/>
  <c r="L1804" i="35" s="1"/>
  <c r="F1796" i="7"/>
  <c r="F1805" i="35" s="1"/>
  <c r="G1796" i="7"/>
  <c r="G1805" i="35" s="1"/>
  <c r="L1796" i="7"/>
  <c r="F1797" i="7"/>
  <c r="F1806" i="35" s="1"/>
  <c r="G1797" i="7"/>
  <c r="G1806" i="35" s="1"/>
  <c r="L1797" i="7"/>
  <c r="F1798" i="7"/>
  <c r="F1807" i="35" s="1"/>
  <c r="G1798" i="7"/>
  <c r="G1807" i="35" s="1"/>
  <c r="L1798" i="7"/>
  <c r="F1799" i="7"/>
  <c r="F1808" i="35" s="1"/>
  <c r="G1799" i="7"/>
  <c r="G1808" i="35" s="1"/>
  <c r="L1799" i="7"/>
  <c r="F1800" i="7"/>
  <c r="F1809" i="35" s="1"/>
  <c r="G1800" i="7"/>
  <c r="G1809" i="35" s="1"/>
  <c r="L1800" i="7"/>
  <c r="F1801" i="7"/>
  <c r="F1810" i="35" s="1"/>
  <c r="G1801" i="7"/>
  <c r="G1810" i="35" s="1"/>
  <c r="L1801" i="7"/>
  <c r="F1802" i="7"/>
  <c r="F1811" i="35" s="1"/>
  <c r="G1802" i="7"/>
  <c r="G1811" i="35" s="1"/>
  <c r="L1802" i="7"/>
  <c r="F1803" i="7"/>
  <c r="F1812" i="35" s="1"/>
  <c r="G1803" i="7"/>
  <c r="G1812" i="35" s="1"/>
  <c r="L1803" i="7"/>
  <c r="L1812" i="35" s="1"/>
  <c r="F1804" i="7"/>
  <c r="F1813" i="35" s="1"/>
  <c r="G1804" i="7"/>
  <c r="G1813" i="35" s="1"/>
  <c r="L1804" i="7"/>
  <c r="F1805" i="7"/>
  <c r="F1814" i="35" s="1"/>
  <c r="G1805" i="7"/>
  <c r="G1814" i="35" s="1"/>
  <c r="L1805" i="7"/>
  <c r="F1806" i="7"/>
  <c r="F1815" i="35" s="1"/>
  <c r="G1806" i="7"/>
  <c r="G1815" i="35" s="1"/>
  <c r="L1806" i="7"/>
  <c r="F1807" i="7"/>
  <c r="F1816" i="35" s="1"/>
  <c r="G1807" i="7"/>
  <c r="G1816" i="35" s="1"/>
  <c r="L1807" i="7"/>
  <c r="F1808" i="7"/>
  <c r="F1817" i="35" s="1"/>
  <c r="G1808" i="7"/>
  <c r="G1817" i="35" s="1"/>
  <c r="L1808" i="7"/>
  <c r="F1809" i="7"/>
  <c r="F1818" i="35" s="1"/>
  <c r="G1809" i="7"/>
  <c r="G1818" i="35" s="1"/>
  <c r="L1809" i="7"/>
  <c r="F1810" i="7"/>
  <c r="F1819" i="35" s="1"/>
  <c r="G1810" i="7"/>
  <c r="G1819" i="35" s="1"/>
  <c r="L1810" i="7"/>
  <c r="F1811" i="7"/>
  <c r="F1820" i="35" s="1"/>
  <c r="G1811" i="7"/>
  <c r="G1820" i="35" s="1"/>
  <c r="L1811" i="7"/>
  <c r="L1820" i="35" s="1"/>
  <c r="F1812" i="7"/>
  <c r="F1821" i="35" s="1"/>
  <c r="G1812" i="7"/>
  <c r="G1821" i="35" s="1"/>
  <c r="L1812" i="7"/>
  <c r="F1813" i="7"/>
  <c r="F1822" i="35" s="1"/>
  <c r="G1813" i="7"/>
  <c r="G1822" i="35" s="1"/>
  <c r="L1813" i="7"/>
  <c r="F1814" i="7"/>
  <c r="F1823" i="35" s="1"/>
  <c r="G1814" i="7"/>
  <c r="G1823" i="35" s="1"/>
  <c r="L1814" i="7"/>
  <c r="F1815" i="7"/>
  <c r="F1824" i="35" s="1"/>
  <c r="G1815" i="7"/>
  <c r="G1824" i="35" s="1"/>
  <c r="L1815" i="7"/>
  <c r="F1816" i="7"/>
  <c r="F1825" i="35" s="1"/>
  <c r="G1816" i="7"/>
  <c r="G1825" i="35" s="1"/>
  <c r="L1816" i="7"/>
  <c r="F1817" i="7"/>
  <c r="F1826" i="35" s="1"/>
  <c r="G1817" i="7"/>
  <c r="G1826" i="35" s="1"/>
  <c r="L1817" i="7"/>
  <c r="F1818" i="7"/>
  <c r="F1827" i="35" s="1"/>
  <c r="G1818" i="7"/>
  <c r="G1827" i="35" s="1"/>
  <c r="L1818" i="7"/>
  <c r="L1827" i="35" s="1"/>
  <c r="F1819" i="7"/>
  <c r="F1828" i="35" s="1"/>
  <c r="G1819" i="7"/>
  <c r="G1828" i="35" s="1"/>
  <c r="L1819" i="7"/>
  <c r="F1820" i="7"/>
  <c r="F1829" i="35" s="1"/>
  <c r="G1820" i="7"/>
  <c r="G1829" i="35" s="1"/>
  <c r="L1820" i="7"/>
  <c r="F1821" i="7"/>
  <c r="F1830" i="35" s="1"/>
  <c r="G1821" i="7"/>
  <c r="G1830" i="35" s="1"/>
  <c r="L1821" i="7"/>
  <c r="F1822" i="7"/>
  <c r="F1831" i="35" s="1"/>
  <c r="G1822" i="7"/>
  <c r="G1831" i="35" s="1"/>
  <c r="L1822" i="7"/>
  <c r="F1823" i="7"/>
  <c r="F1832" i="35" s="1"/>
  <c r="G1823" i="7"/>
  <c r="G1832" i="35" s="1"/>
  <c r="L1823" i="7"/>
  <c r="F1824" i="7"/>
  <c r="F1833" i="35" s="1"/>
  <c r="G1824" i="7"/>
  <c r="G1833" i="35" s="1"/>
  <c r="L1824" i="7"/>
  <c r="F1825" i="7"/>
  <c r="F1834" i="35" s="1"/>
  <c r="G1825" i="7"/>
  <c r="G1834" i="35" s="1"/>
  <c r="L1825" i="7"/>
  <c r="F1826" i="7"/>
  <c r="F1835" i="35" s="1"/>
  <c r="G1826" i="7"/>
  <c r="G1835" i="35" s="1"/>
  <c r="L1826" i="7"/>
  <c r="L1835" i="35" s="1"/>
  <c r="F1827" i="7"/>
  <c r="F1836" i="35" s="1"/>
  <c r="G1827" i="7"/>
  <c r="G1836" i="35" s="1"/>
  <c r="L1827" i="7"/>
  <c r="F1828" i="7"/>
  <c r="F1837" i="35" s="1"/>
  <c r="G1828" i="7"/>
  <c r="G1837" i="35" s="1"/>
  <c r="L1828" i="7"/>
  <c r="F1829" i="7"/>
  <c r="F1838" i="35" s="1"/>
  <c r="G1829" i="7"/>
  <c r="G1838" i="35" s="1"/>
  <c r="L1829" i="7"/>
  <c r="F1830" i="7"/>
  <c r="F1839" i="35" s="1"/>
  <c r="G1830" i="7"/>
  <c r="G1839" i="35" s="1"/>
  <c r="L1830" i="7"/>
  <c r="F1831" i="7"/>
  <c r="F1840" i="35" s="1"/>
  <c r="G1831" i="7"/>
  <c r="G1840" i="35" s="1"/>
  <c r="L1831" i="7"/>
  <c r="F1832" i="7"/>
  <c r="F1841" i="35" s="1"/>
  <c r="G1832" i="7"/>
  <c r="G1841" i="35" s="1"/>
  <c r="L1832" i="7"/>
  <c r="F1833" i="7"/>
  <c r="F1842" i="35" s="1"/>
  <c r="G1833" i="7"/>
  <c r="G1842" i="35" s="1"/>
  <c r="L1833" i="7"/>
  <c r="F1834" i="7"/>
  <c r="F1843" i="35" s="1"/>
  <c r="G1834" i="7"/>
  <c r="G1843" i="35" s="1"/>
  <c r="L1834" i="7"/>
  <c r="L1843" i="35" s="1"/>
  <c r="F1835" i="7"/>
  <c r="F1844" i="35" s="1"/>
  <c r="G1835" i="7"/>
  <c r="G1844" i="35" s="1"/>
  <c r="L1835" i="7"/>
  <c r="F1836" i="7"/>
  <c r="F1845" i="35" s="1"/>
  <c r="G1836" i="7"/>
  <c r="G1845" i="35" s="1"/>
  <c r="L1836" i="7"/>
  <c r="F1837" i="7"/>
  <c r="F1846" i="35" s="1"/>
  <c r="G1837" i="7"/>
  <c r="G1846" i="35" s="1"/>
  <c r="L1837" i="7"/>
  <c r="F1838" i="7"/>
  <c r="F1847" i="35" s="1"/>
  <c r="G1838" i="7"/>
  <c r="G1847" i="35" s="1"/>
  <c r="L1838" i="7"/>
  <c r="F1839" i="7"/>
  <c r="F1848" i="35" s="1"/>
  <c r="G1839" i="7"/>
  <c r="G1848" i="35" s="1"/>
  <c r="L1839" i="7"/>
  <c r="F1840" i="7"/>
  <c r="F1849" i="35" s="1"/>
  <c r="G1840" i="7"/>
  <c r="G1849" i="35" s="1"/>
  <c r="L1840" i="7"/>
  <c r="F1841" i="7"/>
  <c r="F1850" i="35" s="1"/>
  <c r="G1841" i="7"/>
  <c r="G1850" i="35" s="1"/>
  <c r="L1841" i="7"/>
  <c r="F1842" i="7"/>
  <c r="F1851" i="35" s="1"/>
  <c r="G1842" i="7"/>
  <c r="G1851" i="35" s="1"/>
  <c r="L1842" i="7"/>
  <c r="L1851" i="35" s="1"/>
  <c r="F1843" i="7"/>
  <c r="F1852" i="35" s="1"/>
  <c r="G1843" i="7"/>
  <c r="G1852" i="35" s="1"/>
  <c r="L1843" i="7"/>
  <c r="F1844" i="7"/>
  <c r="F1853" i="35" s="1"/>
  <c r="G1844" i="7"/>
  <c r="G1853" i="35" s="1"/>
  <c r="L1844" i="7"/>
  <c r="F1845" i="7"/>
  <c r="F1854" i="35" s="1"/>
  <c r="G1845" i="7"/>
  <c r="G1854" i="35" s="1"/>
  <c r="L1845" i="7"/>
  <c r="F1846" i="7"/>
  <c r="F1855" i="35" s="1"/>
  <c r="G1846" i="7"/>
  <c r="G1855" i="35" s="1"/>
  <c r="L1846" i="7"/>
  <c r="F1847" i="7"/>
  <c r="F1856" i="35" s="1"/>
  <c r="G1847" i="7"/>
  <c r="G1856" i="35" s="1"/>
  <c r="L1847" i="7"/>
  <c r="F1848" i="7"/>
  <c r="F1857" i="35" s="1"/>
  <c r="G1848" i="7"/>
  <c r="G1857" i="35" s="1"/>
  <c r="L1848" i="7"/>
  <c r="F1849" i="7"/>
  <c r="F1858" i="35" s="1"/>
  <c r="G1849" i="7"/>
  <c r="G1858" i="35" s="1"/>
  <c r="L1849" i="7"/>
  <c r="F1850" i="7"/>
  <c r="F1859" i="35" s="1"/>
  <c r="G1850" i="7"/>
  <c r="G1859" i="35" s="1"/>
  <c r="L1850" i="7"/>
  <c r="L1859" i="35" s="1"/>
  <c r="F1851" i="7"/>
  <c r="F1860" i="35" s="1"/>
  <c r="G1851" i="7"/>
  <c r="G1860" i="35" s="1"/>
  <c r="L1851" i="7"/>
  <c r="F1852" i="7"/>
  <c r="F1861" i="35" s="1"/>
  <c r="G1852" i="7"/>
  <c r="G1861" i="35" s="1"/>
  <c r="L1852" i="7"/>
  <c r="F1853" i="7"/>
  <c r="F1862" i="35" s="1"/>
  <c r="G1853" i="7"/>
  <c r="G1862" i="35" s="1"/>
  <c r="L1853" i="7"/>
  <c r="F1854" i="7"/>
  <c r="F1863" i="35" s="1"/>
  <c r="G1854" i="7"/>
  <c r="G1863" i="35" s="1"/>
  <c r="L1854" i="7"/>
  <c r="F1855" i="7"/>
  <c r="F1864" i="35" s="1"/>
  <c r="G1855" i="7"/>
  <c r="G1864" i="35" s="1"/>
  <c r="L1855" i="7"/>
  <c r="F1856" i="7"/>
  <c r="F1865" i="35" s="1"/>
  <c r="G1856" i="7"/>
  <c r="G1865" i="35" s="1"/>
  <c r="L1856" i="7"/>
  <c r="F1857" i="7"/>
  <c r="F1866" i="35" s="1"/>
  <c r="G1857" i="7"/>
  <c r="G1866" i="35" s="1"/>
  <c r="L1857" i="7"/>
  <c r="F1858" i="7"/>
  <c r="F1867" i="35" s="1"/>
  <c r="G1858" i="7"/>
  <c r="G1867" i="35" s="1"/>
  <c r="L1858" i="7"/>
  <c r="L1867" i="35" s="1"/>
  <c r="F1859" i="7"/>
  <c r="F1868" i="35" s="1"/>
  <c r="G1859" i="7"/>
  <c r="G1868" i="35" s="1"/>
  <c r="L1859" i="7"/>
  <c r="F1860" i="7"/>
  <c r="F1869" i="35" s="1"/>
  <c r="G1860" i="7"/>
  <c r="G1869" i="35" s="1"/>
  <c r="L1860" i="7"/>
  <c r="F1861" i="7"/>
  <c r="F1870" i="35" s="1"/>
  <c r="G1861" i="7"/>
  <c r="G1870" i="35" s="1"/>
  <c r="L1861" i="7"/>
  <c r="F1862" i="7"/>
  <c r="F1871" i="35" s="1"/>
  <c r="G1862" i="7"/>
  <c r="G1871" i="35" s="1"/>
  <c r="L1862" i="7"/>
  <c r="F1863" i="7"/>
  <c r="F1872" i="35" s="1"/>
  <c r="G1863" i="7"/>
  <c r="G1872" i="35" s="1"/>
  <c r="L1863" i="7"/>
  <c r="F1864" i="7"/>
  <c r="F1873" i="35" s="1"/>
  <c r="G1864" i="7"/>
  <c r="G1873" i="35" s="1"/>
  <c r="L1864" i="7"/>
  <c r="F1865" i="7"/>
  <c r="F1874" i="35" s="1"/>
  <c r="G1865" i="7"/>
  <c r="G1874" i="35" s="1"/>
  <c r="L1865" i="7"/>
  <c r="F1866" i="7"/>
  <c r="F1875" i="35" s="1"/>
  <c r="G1866" i="7"/>
  <c r="G1875" i="35" s="1"/>
  <c r="L1866" i="7"/>
  <c r="L1875" i="35" s="1"/>
  <c r="F1867" i="7"/>
  <c r="F1876" i="35" s="1"/>
  <c r="G1867" i="7"/>
  <c r="G1876" i="35" s="1"/>
  <c r="L1867" i="7"/>
  <c r="F1868" i="7"/>
  <c r="F1877" i="35" s="1"/>
  <c r="G1868" i="7"/>
  <c r="G1877" i="35" s="1"/>
  <c r="L1868" i="7"/>
  <c r="F1869" i="7"/>
  <c r="F1878" i="35" s="1"/>
  <c r="G1869" i="7"/>
  <c r="G1878" i="35" s="1"/>
  <c r="L1869" i="7"/>
  <c r="F1870" i="7"/>
  <c r="F1879" i="35" s="1"/>
  <c r="G1870" i="7"/>
  <c r="G1879" i="35" s="1"/>
  <c r="L1870" i="7"/>
  <c r="F1871" i="7"/>
  <c r="F1880" i="35" s="1"/>
  <c r="G1871" i="7"/>
  <c r="G1880" i="35" s="1"/>
  <c r="L1871" i="7"/>
  <c r="F1872" i="7"/>
  <c r="F1881" i="35" s="1"/>
  <c r="G1872" i="7"/>
  <c r="G1881" i="35" s="1"/>
  <c r="L1872" i="7"/>
  <c r="F1873" i="7"/>
  <c r="F1882" i="35" s="1"/>
  <c r="G1873" i="7"/>
  <c r="G1882" i="35" s="1"/>
  <c r="L1873" i="7"/>
  <c r="F1874" i="7"/>
  <c r="F1883" i="35" s="1"/>
  <c r="G1874" i="7"/>
  <c r="G1883" i="35" s="1"/>
  <c r="L1874" i="7"/>
  <c r="L1883" i="35" s="1"/>
  <c r="F1875" i="7"/>
  <c r="F1884" i="35" s="1"/>
  <c r="G1875" i="7"/>
  <c r="G1884" i="35" s="1"/>
  <c r="L1875" i="7"/>
  <c r="F1876" i="7"/>
  <c r="F1885" i="35" s="1"/>
  <c r="G1876" i="7"/>
  <c r="G1885" i="35" s="1"/>
  <c r="L1876" i="7"/>
  <c r="F1877" i="7"/>
  <c r="F1886" i="35" s="1"/>
  <c r="G1877" i="7"/>
  <c r="G1886" i="35" s="1"/>
  <c r="L1877" i="7"/>
  <c r="F1878" i="7"/>
  <c r="F1887" i="35" s="1"/>
  <c r="G1878" i="7"/>
  <c r="G1887" i="35" s="1"/>
  <c r="L1878" i="7"/>
  <c r="F1879" i="7"/>
  <c r="F1888" i="35" s="1"/>
  <c r="G1879" i="7"/>
  <c r="G1888" i="35" s="1"/>
  <c r="L1879" i="7"/>
  <c r="F1880" i="7"/>
  <c r="F1889" i="35" s="1"/>
  <c r="G1880" i="7"/>
  <c r="G1889" i="35" s="1"/>
  <c r="L1880" i="7"/>
  <c r="F1881" i="7"/>
  <c r="F1890" i="35" s="1"/>
  <c r="G1881" i="7"/>
  <c r="G1890" i="35" s="1"/>
  <c r="L1881" i="7"/>
  <c r="M1881" i="7" s="1"/>
  <c r="F1882" i="7"/>
  <c r="F1891" i="35" s="1"/>
  <c r="G1882" i="7"/>
  <c r="G1891" i="35" s="1"/>
  <c r="L1882" i="7"/>
  <c r="L1891" i="35" s="1"/>
  <c r="F1883" i="7"/>
  <c r="F1892" i="35" s="1"/>
  <c r="G1883" i="7"/>
  <c r="G1892" i="35" s="1"/>
  <c r="L1883" i="7"/>
  <c r="M1883" i="7" s="1"/>
  <c r="F1884" i="7"/>
  <c r="F1893" i="35" s="1"/>
  <c r="G1884" i="7"/>
  <c r="G1893" i="35" s="1"/>
  <c r="L1884" i="7"/>
  <c r="M1884" i="7" s="1"/>
  <c r="F1885" i="7"/>
  <c r="F1894" i="35" s="1"/>
  <c r="G1885" i="7"/>
  <c r="G1894" i="35" s="1"/>
  <c r="L1885" i="7"/>
  <c r="M1885" i="7" s="1"/>
  <c r="F1886" i="7"/>
  <c r="F1895" i="35" s="1"/>
  <c r="G1886" i="7"/>
  <c r="G1895" i="35" s="1"/>
  <c r="L1886" i="7"/>
  <c r="M1886" i="7" s="1"/>
  <c r="F1887" i="7"/>
  <c r="F1896" i="35" s="1"/>
  <c r="G1887" i="7"/>
  <c r="G1896" i="35" s="1"/>
  <c r="L1887" i="7"/>
  <c r="M1887" i="7" s="1"/>
  <c r="F1888" i="7"/>
  <c r="F1897" i="35" s="1"/>
  <c r="G1888" i="7"/>
  <c r="G1897" i="35" s="1"/>
  <c r="L1888" i="7"/>
  <c r="M1888" i="7" s="1"/>
  <c r="F1889" i="7"/>
  <c r="F1898" i="35" s="1"/>
  <c r="G1889" i="7"/>
  <c r="G1898" i="35" s="1"/>
  <c r="L1889" i="7"/>
  <c r="M1889" i="7" s="1"/>
  <c r="F1890" i="7"/>
  <c r="F1899" i="35" s="1"/>
  <c r="G1890" i="7"/>
  <c r="G1899" i="35" s="1"/>
  <c r="L1890" i="7"/>
  <c r="L1899" i="35" s="1"/>
  <c r="F1891" i="7"/>
  <c r="F1900" i="35" s="1"/>
  <c r="G1891" i="7"/>
  <c r="G1900" i="35" s="1"/>
  <c r="L1891" i="7"/>
  <c r="M1891" i="7" s="1"/>
  <c r="F1892" i="7"/>
  <c r="F1901" i="35" s="1"/>
  <c r="G1892" i="7"/>
  <c r="G1901" i="35" s="1"/>
  <c r="L1892" i="7"/>
  <c r="M1892" i="7" s="1"/>
  <c r="F1893" i="7"/>
  <c r="F1902" i="35" s="1"/>
  <c r="G1893" i="7"/>
  <c r="G1902" i="35" s="1"/>
  <c r="L1893" i="7"/>
  <c r="M1893" i="7" s="1"/>
  <c r="F1894" i="7"/>
  <c r="F1903" i="35" s="1"/>
  <c r="G1894" i="7"/>
  <c r="G1903" i="35" s="1"/>
  <c r="L1894" i="7"/>
  <c r="M1894" i="7" s="1"/>
  <c r="F1895" i="7"/>
  <c r="F1904" i="35" s="1"/>
  <c r="G1895" i="7"/>
  <c r="G1904" i="35" s="1"/>
  <c r="L1895" i="7"/>
  <c r="M1895" i="7" s="1"/>
  <c r="F1896" i="7"/>
  <c r="F1905" i="35" s="1"/>
  <c r="G1896" i="7"/>
  <c r="G1905" i="35" s="1"/>
  <c r="L1896" i="7"/>
  <c r="M1896" i="7" s="1"/>
  <c r="F1897" i="7"/>
  <c r="F1906" i="35" s="1"/>
  <c r="G1897" i="7"/>
  <c r="G1906" i="35" s="1"/>
  <c r="L1897" i="7"/>
  <c r="M1897" i="7" s="1"/>
  <c r="F1898" i="7"/>
  <c r="F1907" i="35" s="1"/>
  <c r="G1898" i="7"/>
  <c r="G1907" i="35" s="1"/>
  <c r="L1898" i="7"/>
  <c r="L1907" i="35" s="1"/>
  <c r="F1899" i="7"/>
  <c r="F1908" i="35" s="1"/>
  <c r="G1899" i="7"/>
  <c r="G1908" i="35" s="1"/>
  <c r="L1899" i="7"/>
  <c r="M1899" i="7" s="1"/>
  <c r="F1900" i="7"/>
  <c r="F1909" i="35" s="1"/>
  <c r="G1900" i="7"/>
  <c r="G1909" i="35" s="1"/>
  <c r="L1900" i="7"/>
  <c r="M1900" i="7" s="1"/>
  <c r="F1901" i="7"/>
  <c r="F1910" i="35" s="1"/>
  <c r="G1901" i="7"/>
  <c r="G1910" i="35" s="1"/>
  <c r="L1901" i="7"/>
  <c r="M1901" i="7" s="1"/>
  <c r="F1902" i="7"/>
  <c r="F1911" i="35" s="1"/>
  <c r="G1902" i="7"/>
  <c r="G1911" i="35" s="1"/>
  <c r="L1902" i="7"/>
  <c r="M1902" i="7" s="1"/>
  <c r="F1903" i="7"/>
  <c r="F1912" i="35" s="1"/>
  <c r="G1903" i="7"/>
  <c r="G1912" i="35" s="1"/>
  <c r="L1903" i="7"/>
  <c r="M1903" i="7" s="1"/>
  <c r="F1904" i="7"/>
  <c r="F1913" i="35" s="1"/>
  <c r="G1904" i="7"/>
  <c r="G1913" i="35" s="1"/>
  <c r="L1904" i="7"/>
  <c r="M1904" i="7" s="1"/>
  <c r="F1905" i="7"/>
  <c r="F1914" i="35" s="1"/>
  <c r="G1905" i="7"/>
  <c r="G1914" i="35" s="1"/>
  <c r="L1905" i="7"/>
  <c r="M1905" i="7" s="1"/>
  <c r="F1906" i="7"/>
  <c r="F1915" i="35" s="1"/>
  <c r="G1906" i="7"/>
  <c r="G1915" i="35" s="1"/>
  <c r="L1906" i="7"/>
  <c r="L1915" i="35" s="1"/>
  <c r="F1907" i="7"/>
  <c r="F1916" i="35" s="1"/>
  <c r="G1907" i="7"/>
  <c r="G1916" i="35" s="1"/>
  <c r="L1907" i="7"/>
  <c r="M1907" i="7" s="1"/>
  <c r="F1908" i="7"/>
  <c r="F1917" i="35" s="1"/>
  <c r="G1908" i="7"/>
  <c r="G1917" i="35" s="1"/>
  <c r="L1908" i="7"/>
  <c r="M1908" i="7" s="1"/>
  <c r="F1909" i="7"/>
  <c r="F1918" i="35" s="1"/>
  <c r="G1909" i="7"/>
  <c r="G1918" i="35" s="1"/>
  <c r="L1909" i="7"/>
  <c r="M1909" i="7" s="1"/>
  <c r="F1910" i="7"/>
  <c r="F1919" i="35" s="1"/>
  <c r="G1910" i="7"/>
  <c r="G1919" i="35" s="1"/>
  <c r="L1910" i="7"/>
  <c r="M1910" i="7" s="1"/>
  <c r="F1911" i="7"/>
  <c r="F1920" i="35" s="1"/>
  <c r="G1911" i="7"/>
  <c r="G1920" i="35" s="1"/>
  <c r="L1911" i="7"/>
  <c r="M1911" i="7" s="1"/>
  <c r="F1912" i="7"/>
  <c r="F1921" i="35" s="1"/>
  <c r="G1912" i="7"/>
  <c r="G1921" i="35" s="1"/>
  <c r="L1912" i="7"/>
  <c r="M1912" i="7" s="1"/>
  <c r="F1913" i="7"/>
  <c r="F1922" i="35" s="1"/>
  <c r="G1913" i="7"/>
  <c r="G1922" i="35" s="1"/>
  <c r="L1913" i="7"/>
  <c r="M1913" i="7" s="1"/>
  <c r="F1914" i="7"/>
  <c r="F1923" i="35" s="1"/>
  <c r="G1914" i="7"/>
  <c r="G1923" i="35" s="1"/>
  <c r="L1914" i="7"/>
  <c r="L1923" i="35" s="1"/>
  <c r="F1915" i="7"/>
  <c r="F1924" i="35" s="1"/>
  <c r="G1915" i="7"/>
  <c r="G1924" i="35" s="1"/>
  <c r="L1915" i="7"/>
  <c r="M1915" i="7" s="1"/>
  <c r="F1916" i="7"/>
  <c r="F1925" i="35" s="1"/>
  <c r="G1916" i="7"/>
  <c r="G1925" i="35" s="1"/>
  <c r="L1916" i="7"/>
  <c r="M1916" i="7" s="1"/>
  <c r="F1917" i="7"/>
  <c r="F1926" i="35" s="1"/>
  <c r="G1917" i="7"/>
  <c r="G1926" i="35" s="1"/>
  <c r="L1917" i="7"/>
  <c r="M1917" i="7" s="1"/>
  <c r="F1918" i="7"/>
  <c r="F1927" i="35" s="1"/>
  <c r="G1918" i="7"/>
  <c r="G1927" i="35" s="1"/>
  <c r="L1918" i="7"/>
  <c r="M1918" i="7" s="1"/>
  <c r="F1919" i="7"/>
  <c r="F1928" i="35" s="1"/>
  <c r="G1919" i="7"/>
  <c r="G1928" i="35" s="1"/>
  <c r="L1919" i="7"/>
  <c r="M1919" i="7" s="1"/>
  <c r="F1920" i="7"/>
  <c r="F1929" i="35" s="1"/>
  <c r="G1920" i="7"/>
  <c r="G1929" i="35" s="1"/>
  <c r="L1920" i="7"/>
  <c r="M1920" i="7" s="1"/>
  <c r="F1921" i="7"/>
  <c r="F1930" i="35" s="1"/>
  <c r="G1921" i="7"/>
  <c r="G1930" i="35" s="1"/>
  <c r="L1921" i="7"/>
  <c r="M1921" i="7" s="1"/>
  <c r="F1922" i="7"/>
  <c r="F1931" i="35" s="1"/>
  <c r="G1922" i="7"/>
  <c r="G1931" i="35" s="1"/>
  <c r="L1922" i="7"/>
  <c r="L1931" i="35" s="1"/>
  <c r="F1923" i="7"/>
  <c r="F1932" i="35" s="1"/>
  <c r="G1923" i="7"/>
  <c r="G1932" i="35" s="1"/>
  <c r="L1923" i="7"/>
  <c r="M1923" i="7" s="1"/>
  <c r="F1924" i="7"/>
  <c r="F1933" i="35" s="1"/>
  <c r="G1924" i="7"/>
  <c r="G1933" i="35" s="1"/>
  <c r="L1924" i="7"/>
  <c r="M1924" i="7" s="1"/>
  <c r="F1925" i="7"/>
  <c r="F1934" i="35" s="1"/>
  <c r="G1925" i="7"/>
  <c r="G1934" i="35" s="1"/>
  <c r="L1925" i="7"/>
  <c r="M1925" i="7" s="1"/>
  <c r="F1926" i="7"/>
  <c r="F1935" i="35" s="1"/>
  <c r="G1926" i="7"/>
  <c r="G1935" i="35" s="1"/>
  <c r="L1926" i="7"/>
  <c r="M1926" i="7" s="1"/>
  <c r="F1927" i="7"/>
  <c r="F1936" i="35" s="1"/>
  <c r="G1927" i="7"/>
  <c r="G1936" i="35" s="1"/>
  <c r="L1927" i="7"/>
  <c r="M1927" i="7" s="1"/>
  <c r="F1928" i="7"/>
  <c r="F1937" i="35" s="1"/>
  <c r="G1928" i="7"/>
  <c r="G1937" i="35" s="1"/>
  <c r="L1928" i="7"/>
  <c r="M1928" i="7" s="1"/>
  <c r="F1929" i="7"/>
  <c r="F1938" i="35" s="1"/>
  <c r="G1929" i="7"/>
  <c r="G1938" i="35" s="1"/>
  <c r="L1929" i="7"/>
  <c r="M1929" i="7" s="1"/>
  <c r="F1930" i="7"/>
  <c r="F1939" i="35" s="1"/>
  <c r="G1930" i="7"/>
  <c r="G1939" i="35" s="1"/>
  <c r="L1930" i="7"/>
  <c r="L1939" i="35" s="1"/>
  <c r="F1931" i="7"/>
  <c r="F1940" i="35" s="1"/>
  <c r="G1931" i="7"/>
  <c r="G1940" i="35" s="1"/>
  <c r="L1931" i="7"/>
  <c r="M1931" i="7" s="1"/>
  <c r="F1932" i="7"/>
  <c r="F1941" i="35" s="1"/>
  <c r="G1932" i="7"/>
  <c r="G1941" i="35" s="1"/>
  <c r="L1932" i="7"/>
  <c r="M1932" i="7" s="1"/>
  <c r="F1933" i="7"/>
  <c r="F1942" i="35" s="1"/>
  <c r="G1933" i="7"/>
  <c r="G1942" i="35" s="1"/>
  <c r="L1933" i="7"/>
  <c r="M1933" i="7" s="1"/>
  <c r="F1934" i="7"/>
  <c r="F1943" i="35" s="1"/>
  <c r="G1934" i="7"/>
  <c r="G1943" i="35" s="1"/>
  <c r="L1934" i="7"/>
  <c r="M1934" i="7" s="1"/>
  <c r="F1935" i="7"/>
  <c r="F1944" i="35" s="1"/>
  <c r="G1935" i="7"/>
  <c r="G1944" i="35" s="1"/>
  <c r="L1935" i="7"/>
  <c r="M1935" i="7" s="1"/>
  <c r="F1936" i="7"/>
  <c r="F1945" i="35" s="1"/>
  <c r="G1936" i="7"/>
  <c r="G1945" i="35" s="1"/>
  <c r="L1936" i="7"/>
  <c r="M1936" i="7" s="1"/>
  <c r="F1937" i="7"/>
  <c r="F1946" i="35" s="1"/>
  <c r="G1937" i="7"/>
  <c r="G1946" i="35" s="1"/>
  <c r="L1937" i="7"/>
  <c r="M1937" i="7" s="1"/>
  <c r="F1938" i="7"/>
  <c r="F1947" i="35" s="1"/>
  <c r="G1938" i="7"/>
  <c r="G1947" i="35" s="1"/>
  <c r="L1938" i="7"/>
  <c r="L1947" i="35" s="1"/>
  <c r="F1939" i="7"/>
  <c r="F1948" i="35" s="1"/>
  <c r="G1939" i="7"/>
  <c r="G1948" i="35" s="1"/>
  <c r="L1939" i="7"/>
  <c r="M1939" i="7" s="1"/>
  <c r="F1940" i="7"/>
  <c r="F1949" i="35" s="1"/>
  <c r="G1940" i="7"/>
  <c r="G1949" i="35" s="1"/>
  <c r="L1940" i="7"/>
  <c r="M1940" i="7" s="1"/>
  <c r="F1941" i="7"/>
  <c r="F1950" i="35" s="1"/>
  <c r="G1941" i="7"/>
  <c r="G1950" i="35" s="1"/>
  <c r="L1941" i="7"/>
  <c r="M1941" i="7" s="1"/>
  <c r="F1942" i="7"/>
  <c r="F1951" i="35" s="1"/>
  <c r="G1942" i="7"/>
  <c r="G1951" i="35" s="1"/>
  <c r="L1942" i="7"/>
  <c r="M1942" i="7" s="1"/>
  <c r="F1943" i="7"/>
  <c r="F1952" i="35" s="1"/>
  <c r="G1943" i="7"/>
  <c r="G1952" i="35" s="1"/>
  <c r="L1943" i="7"/>
  <c r="M1943" i="7" s="1"/>
  <c r="F1944" i="7"/>
  <c r="F1953" i="35" s="1"/>
  <c r="G1944" i="7"/>
  <c r="G1953" i="35" s="1"/>
  <c r="L1944" i="7"/>
  <c r="M1944" i="7" s="1"/>
  <c r="F1945" i="7"/>
  <c r="F1954" i="35" s="1"/>
  <c r="G1945" i="7"/>
  <c r="G1954" i="35" s="1"/>
  <c r="L1945" i="7"/>
  <c r="M1945" i="7" s="1"/>
  <c r="F1946" i="7"/>
  <c r="F1955" i="35" s="1"/>
  <c r="G1946" i="7"/>
  <c r="G1955" i="35" s="1"/>
  <c r="L1946" i="7"/>
  <c r="L1955" i="35" s="1"/>
  <c r="F1947" i="7"/>
  <c r="F1956" i="35" s="1"/>
  <c r="G1947" i="7"/>
  <c r="G1956" i="35" s="1"/>
  <c r="L1947" i="7"/>
  <c r="M1947" i="7" s="1"/>
  <c r="F1948" i="7"/>
  <c r="F1957" i="35" s="1"/>
  <c r="G1948" i="7"/>
  <c r="G1957" i="35" s="1"/>
  <c r="L1948" i="7"/>
  <c r="M1948" i="7" s="1"/>
  <c r="F1949" i="7"/>
  <c r="F1958" i="35" s="1"/>
  <c r="G1949" i="7"/>
  <c r="G1958" i="35" s="1"/>
  <c r="L1949" i="7"/>
  <c r="M1949" i="7" s="1"/>
  <c r="F1950" i="7"/>
  <c r="F1959" i="35" s="1"/>
  <c r="G1950" i="7"/>
  <c r="G1959" i="35" s="1"/>
  <c r="L1950" i="7"/>
  <c r="M1950" i="7" s="1"/>
  <c r="F1951" i="7"/>
  <c r="F1960" i="35" s="1"/>
  <c r="G1951" i="7"/>
  <c r="G1960" i="35" s="1"/>
  <c r="L1951" i="7"/>
  <c r="L1960" i="35" s="1"/>
  <c r="F1952" i="7"/>
  <c r="F1961" i="35" s="1"/>
  <c r="G1952" i="7"/>
  <c r="G1961" i="35" s="1"/>
  <c r="L1952" i="7"/>
  <c r="M1952" i="7" s="1"/>
  <c r="F1953" i="7"/>
  <c r="F1962" i="35" s="1"/>
  <c r="G1953" i="7"/>
  <c r="G1962" i="35" s="1"/>
  <c r="L1953" i="7"/>
  <c r="M1953" i="7" s="1"/>
  <c r="F1954" i="7"/>
  <c r="F1963" i="35" s="1"/>
  <c r="G1954" i="7"/>
  <c r="G1963" i="35" s="1"/>
  <c r="L1954" i="7"/>
  <c r="L1963" i="35" s="1"/>
  <c r="F1955" i="7"/>
  <c r="F1964" i="35" s="1"/>
  <c r="G1955" i="7"/>
  <c r="G1964" i="35" s="1"/>
  <c r="L1955" i="7"/>
  <c r="M1955" i="7" s="1"/>
  <c r="F1956" i="7"/>
  <c r="F1965" i="35" s="1"/>
  <c r="G1956" i="7"/>
  <c r="G1965" i="35" s="1"/>
  <c r="L1956" i="7"/>
  <c r="M1956" i="7" s="1"/>
  <c r="F1957" i="7"/>
  <c r="F1966" i="35" s="1"/>
  <c r="G1957" i="7"/>
  <c r="G1966" i="35" s="1"/>
  <c r="L1957" i="7"/>
  <c r="M1957" i="7" s="1"/>
  <c r="F1958" i="7"/>
  <c r="F1967" i="35" s="1"/>
  <c r="G1958" i="7"/>
  <c r="G1967" i="35" s="1"/>
  <c r="L1958" i="7"/>
  <c r="M1958" i="7" s="1"/>
  <c r="F1959" i="7"/>
  <c r="F1968" i="35" s="1"/>
  <c r="G1959" i="7"/>
  <c r="G1968" i="35" s="1"/>
  <c r="L1959" i="7"/>
  <c r="L1968" i="35" s="1"/>
  <c r="F1960" i="7"/>
  <c r="F1969" i="35" s="1"/>
  <c r="G1960" i="7"/>
  <c r="G1969" i="35" s="1"/>
  <c r="L1960" i="7"/>
  <c r="M1960" i="7" s="1"/>
  <c r="F1961" i="7"/>
  <c r="F1970" i="35" s="1"/>
  <c r="G1961" i="7"/>
  <c r="G1970" i="35" s="1"/>
  <c r="L1961" i="7"/>
  <c r="M1961" i="7" s="1"/>
  <c r="F1962" i="7"/>
  <c r="F1971" i="35" s="1"/>
  <c r="G1962" i="7"/>
  <c r="G1971" i="35" s="1"/>
  <c r="L1962" i="7"/>
  <c r="L1971" i="35" s="1"/>
  <c r="F1963" i="7"/>
  <c r="F1972" i="35" s="1"/>
  <c r="G1963" i="7"/>
  <c r="G1972" i="35" s="1"/>
  <c r="L1963" i="7"/>
  <c r="M1963" i="7" s="1"/>
  <c r="F1964" i="7"/>
  <c r="F1973" i="35" s="1"/>
  <c r="G1964" i="7"/>
  <c r="G1973" i="35" s="1"/>
  <c r="L1964" i="7"/>
  <c r="M1964" i="7" s="1"/>
  <c r="F1965" i="7"/>
  <c r="F1974" i="35" s="1"/>
  <c r="G1965" i="7"/>
  <c r="G1974" i="35" s="1"/>
  <c r="L1965" i="7"/>
  <c r="M1965" i="7" s="1"/>
  <c r="F1966" i="7"/>
  <c r="F1975" i="35" s="1"/>
  <c r="G1966" i="7"/>
  <c r="G1975" i="35" s="1"/>
  <c r="L1966" i="7"/>
  <c r="M1966" i="7" s="1"/>
  <c r="F1967" i="7"/>
  <c r="F1976" i="35" s="1"/>
  <c r="G1967" i="7"/>
  <c r="G1976" i="35" s="1"/>
  <c r="L1967" i="7"/>
  <c r="M1967" i="7" s="1"/>
  <c r="F1968" i="7"/>
  <c r="F1977" i="35" s="1"/>
  <c r="G1968" i="7"/>
  <c r="G1977" i="35" s="1"/>
  <c r="L1968" i="7"/>
  <c r="M1968" i="7" s="1"/>
  <c r="F1969" i="7"/>
  <c r="F1978" i="35" s="1"/>
  <c r="G1969" i="7"/>
  <c r="G1978" i="35" s="1"/>
  <c r="L1969" i="7"/>
  <c r="M1969" i="7" s="1"/>
  <c r="F1970" i="7"/>
  <c r="F1979" i="35" s="1"/>
  <c r="G1970" i="7"/>
  <c r="G1979" i="35" s="1"/>
  <c r="L1970" i="7"/>
  <c r="L1979" i="35" s="1"/>
  <c r="F1971" i="7"/>
  <c r="F1980" i="35" s="1"/>
  <c r="G1971" i="7"/>
  <c r="G1980" i="35" s="1"/>
  <c r="L1971" i="7"/>
  <c r="M1971" i="7" s="1"/>
  <c r="F1972" i="7"/>
  <c r="F1981" i="35" s="1"/>
  <c r="G1972" i="7"/>
  <c r="G1981" i="35" s="1"/>
  <c r="L1972" i="7"/>
  <c r="M1972" i="7" s="1"/>
  <c r="F1973" i="7"/>
  <c r="F1982" i="35" s="1"/>
  <c r="G1973" i="7"/>
  <c r="G1982" i="35" s="1"/>
  <c r="L1973" i="7"/>
  <c r="M1973" i="7" s="1"/>
  <c r="F1974" i="7"/>
  <c r="F1983" i="35" s="1"/>
  <c r="G1974" i="7"/>
  <c r="G1983" i="35" s="1"/>
  <c r="L1974" i="7"/>
  <c r="M1974" i="7" s="1"/>
  <c r="F1975" i="7"/>
  <c r="F1984" i="35" s="1"/>
  <c r="G1975" i="7"/>
  <c r="G1984" i="35" s="1"/>
  <c r="L1975" i="7"/>
  <c r="L1984" i="35" s="1"/>
  <c r="F1976" i="7"/>
  <c r="F1985" i="35" s="1"/>
  <c r="G1976" i="7"/>
  <c r="G1985" i="35" s="1"/>
  <c r="L1976" i="7"/>
  <c r="M1976" i="7" s="1"/>
  <c r="F1977" i="7"/>
  <c r="F1986" i="35" s="1"/>
  <c r="G1977" i="7"/>
  <c r="G1986" i="35" s="1"/>
  <c r="L1977" i="7"/>
  <c r="M1977" i="7" s="1"/>
  <c r="F1978" i="7"/>
  <c r="F1987" i="35" s="1"/>
  <c r="G1978" i="7"/>
  <c r="G1987" i="35" s="1"/>
  <c r="L1978" i="7"/>
  <c r="L1987" i="35" s="1"/>
  <c r="F1979" i="7"/>
  <c r="F1988" i="35" s="1"/>
  <c r="G1979" i="7"/>
  <c r="G1988" i="35" s="1"/>
  <c r="L1979" i="7"/>
  <c r="M1979" i="7" s="1"/>
  <c r="F1980" i="7"/>
  <c r="F1989" i="35" s="1"/>
  <c r="G1980" i="7"/>
  <c r="G1989" i="35" s="1"/>
  <c r="L1980" i="7"/>
  <c r="M1980" i="7" s="1"/>
  <c r="F1981" i="7"/>
  <c r="F1990" i="35" s="1"/>
  <c r="G1981" i="7"/>
  <c r="G1990" i="35" s="1"/>
  <c r="L1981" i="7"/>
  <c r="M1981" i="7" s="1"/>
  <c r="F1982" i="7"/>
  <c r="F1991" i="35" s="1"/>
  <c r="G1982" i="7"/>
  <c r="G1991" i="35" s="1"/>
  <c r="L1982" i="7"/>
  <c r="M1982" i="7" s="1"/>
  <c r="F1983" i="7"/>
  <c r="F1992" i="35" s="1"/>
  <c r="G1983" i="7"/>
  <c r="G1992" i="35" s="1"/>
  <c r="L1983" i="7"/>
  <c r="M1983" i="7" s="1"/>
  <c r="F1984" i="7"/>
  <c r="F1993" i="35" s="1"/>
  <c r="G1984" i="7"/>
  <c r="G1993" i="35" s="1"/>
  <c r="L1984" i="7"/>
  <c r="M1984" i="7" s="1"/>
  <c r="F1985" i="7"/>
  <c r="F1994" i="35" s="1"/>
  <c r="G1985" i="7"/>
  <c r="G1994" i="35" s="1"/>
  <c r="L1985" i="7"/>
  <c r="M1985" i="7" s="1"/>
  <c r="F1986" i="7"/>
  <c r="F1995" i="35" s="1"/>
  <c r="G1986" i="7"/>
  <c r="G1995" i="35" s="1"/>
  <c r="L1986" i="7"/>
  <c r="L1995" i="35" s="1"/>
  <c r="F1987" i="7"/>
  <c r="F1996" i="35" s="1"/>
  <c r="G1987" i="7"/>
  <c r="G1996" i="35" s="1"/>
  <c r="L1987" i="7"/>
  <c r="M1987" i="7" s="1"/>
  <c r="F1988" i="7"/>
  <c r="F1997" i="35" s="1"/>
  <c r="G1988" i="7"/>
  <c r="G1997" i="35" s="1"/>
  <c r="L1988" i="7"/>
  <c r="M1988" i="7" s="1"/>
  <c r="F1989" i="7"/>
  <c r="F1998" i="35" s="1"/>
  <c r="G1989" i="7"/>
  <c r="G1998" i="35" s="1"/>
  <c r="L1989" i="7"/>
  <c r="M1989" i="7" s="1"/>
  <c r="F1990" i="7"/>
  <c r="F1999" i="35" s="1"/>
  <c r="G1990" i="7"/>
  <c r="G1999" i="35" s="1"/>
  <c r="L1990" i="7"/>
  <c r="M1990" i="7" s="1"/>
  <c r="F1991" i="7"/>
  <c r="F2000" i="35" s="1"/>
  <c r="G1991" i="7"/>
  <c r="G2000" i="35" s="1"/>
  <c r="L1991" i="7"/>
  <c r="L2000" i="35" s="1"/>
  <c r="F1992" i="7"/>
  <c r="F2001" i="35" s="1"/>
  <c r="G1992" i="7"/>
  <c r="G2001" i="35" s="1"/>
  <c r="L1992" i="7"/>
  <c r="M1992" i="7" s="1"/>
  <c r="N1992" i="7" s="1"/>
  <c r="N2001" i="35" s="1"/>
  <c r="F1993" i="7"/>
  <c r="F2002" i="35" s="1"/>
  <c r="G1993" i="7"/>
  <c r="G2002" i="35" s="1"/>
  <c r="L1993" i="7"/>
  <c r="M1993" i="7" s="1"/>
  <c r="N1993" i="7" s="1"/>
  <c r="N2002" i="35" s="1"/>
  <c r="F1994" i="7"/>
  <c r="F2003" i="35" s="1"/>
  <c r="G1994" i="7"/>
  <c r="G2003" i="35" s="1"/>
  <c r="L1994" i="7"/>
  <c r="L2003" i="35" s="1"/>
  <c r="F1995" i="7"/>
  <c r="F2004" i="35" s="1"/>
  <c r="G1995" i="7"/>
  <c r="G2004" i="35" s="1"/>
  <c r="L1995" i="7"/>
  <c r="M1995" i="7" s="1"/>
  <c r="N1995" i="7" s="1"/>
  <c r="N2004" i="35" s="1"/>
  <c r="F1996" i="7"/>
  <c r="F2005" i="35" s="1"/>
  <c r="G1996" i="7"/>
  <c r="G2005" i="35" s="1"/>
  <c r="L1996" i="7"/>
  <c r="M1996" i="7" s="1"/>
  <c r="N1996" i="7" s="1"/>
  <c r="N2005" i="35" s="1"/>
  <c r="F1997" i="7"/>
  <c r="F2006" i="35" s="1"/>
  <c r="G1997" i="7"/>
  <c r="G2006" i="35" s="1"/>
  <c r="L1997" i="7"/>
  <c r="M1997" i="7" s="1"/>
  <c r="N1997" i="7" s="1"/>
  <c r="N2006" i="35" s="1"/>
  <c r="F1998" i="7"/>
  <c r="F2007" i="35" s="1"/>
  <c r="G1998" i="7"/>
  <c r="G2007" i="35" s="1"/>
  <c r="L1998" i="7"/>
  <c r="M1998" i="7" s="1"/>
  <c r="N1998" i="7" s="1"/>
  <c r="N2007" i="35" s="1"/>
  <c r="F1999" i="7"/>
  <c r="F2008" i="35" s="1"/>
  <c r="G1999" i="7"/>
  <c r="G2008" i="35" s="1"/>
  <c r="L1999" i="7"/>
  <c r="L2008" i="35" s="1"/>
  <c r="F2000" i="7"/>
  <c r="F2009" i="35" s="1"/>
  <c r="G2000" i="7"/>
  <c r="G2009" i="35" s="1"/>
  <c r="L2000" i="7"/>
  <c r="M2000" i="7" s="1"/>
  <c r="N2000" i="7" s="1"/>
  <c r="N2009" i="35" s="1"/>
  <c r="F2001" i="7"/>
  <c r="F2010" i="35" s="1"/>
  <c r="G2001" i="7"/>
  <c r="G2010" i="35" s="1"/>
  <c r="L2001" i="7"/>
  <c r="M2001" i="7" s="1"/>
  <c r="N2001" i="7" s="1"/>
  <c r="N2010" i="35" s="1"/>
  <c r="F2002" i="7"/>
  <c r="F2011" i="35" s="1"/>
  <c r="G2002" i="7"/>
  <c r="G2011" i="35" s="1"/>
  <c r="L2002" i="7"/>
  <c r="L2011" i="35" s="1"/>
  <c r="F2003" i="7"/>
  <c r="F2012" i="35" s="1"/>
  <c r="G2003" i="7"/>
  <c r="G2012" i="35" s="1"/>
  <c r="L2003" i="7"/>
  <c r="M2003" i="7" s="1"/>
  <c r="N2003" i="7" s="1"/>
  <c r="N2012" i="35" s="1"/>
  <c r="F2004" i="7"/>
  <c r="F2013" i="35" s="1"/>
  <c r="G2004" i="7"/>
  <c r="G2013" i="35" s="1"/>
  <c r="L2004" i="7"/>
  <c r="M2004" i="7" s="1"/>
  <c r="N2004" i="7" s="1"/>
  <c r="N2013" i="35" s="1"/>
  <c r="N3" i="7"/>
  <c r="L6" i="7"/>
  <c r="M6" i="7" s="1"/>
  <c r="M15" i="35" s="1"/>
  <c r="L7" i="7"/>
  <c r="L8" i="7"/>
  <c r="L9" i="7"/>
  <c r="L10" i="7"/>
  <c r="L11" i="7"/>
  <c r="L5" i="7"/>
  <c r="M5" i="7" s="1"/>
  <c r="M14" i="35" s="1"/>
  <c r="G7" i="7"/>
  <c r="G16" i="35" s="1"/>
  <c r="G6" i="7"/>
  <c r="G15" i="35" s="1"/>
  <c r="G5" i="7"/>
  <c r="G8" i="7"/>
  <c r="G17" i="35" s="1"/>
  <c r="G9" i="7"/>
  <c r="G18" i="35" s="1"/>
  <c r="G10" i="7"/>
  <c r="G19" i="35" s="1"/>
  <c r="G11" i="7"/>
  <c r="G20" i="35" s="1"/>
  <c r="F6" i="7"/>
  <c r="F15" i="35" s="1"/>
  <c r="F7" i="7"/>
  <c r="F16" i="35" s="1"/>
  <c r="F8" i="7"/>
  <c r="F17" i="35" s="1"/>
  <c r="F9" i="7"/>
  <c r="F18" i="35" s="1"/>
  <c r="F10" i="7"/>
  <c r="F19" i="35" s="1"/>
  <c r="F11" i="7"/>
  <c r="F20" i="35" s="1"/>
  <c r="F5" i="7"/>
  <c r="F14" i="35" s="1"/>
  <c r="B6" i="7"/>
  <c r="B7" i="7"/>
  <c r="B8" i="7"/>
  <c r="B9" i="7"/>
  <c r="B10" i="7"/>
  <c r="B11" i="7"/>
  <c r="B12" i="7"/>
  <c r="B5" i="7"/>
  <c r="I5" i="13"/>
  <c r="EU4" i="39"/>
  <c r="ER4" i="39"/>
  <c r="EO4" i="39"/>
  <c r="EL4" i="39"/>
  <c r="W14" i="35" l="1"/>
  <c r="H7" i="9" s="1"/>
  <c r="W17" i="35"/>
  <c r="H10" i="9" s="1"/>
  <c r="W21" i="35"/>
  <c r="H14" i="9" s="1"/>
  <c r="W25" i="35"/>
  <c r="H18" i="9" s="1"/>
  <c r="W29" i="35"/>
  <c r="H22" i="9" s="1"/>
  <c r="W33" i="35"/>
  <c r="H26" i="9" s="1"/>
  <c r="W37" i="35"/>
  <c r="H30" i="9" s="1"/>
  <c r="W41" i="35"/>
  <c r="H34" i="9" s="1"/>
  <c r="W45" i="35"/>
  <c r="H38" i="9" s="1"/>
  <c r="W49" i="35"/>
  <c r="H42" i="9" s="1"/>
  <c r="W53" i="35"/>
  <c r="H46" i="9" s="1"/>
  <c r="W57" i="35"/>
  <c r="H50" i="9" s="1"/>
  <c r="W61" i="35"/>
  <c r="H54" i="9" s="1"/>
  <c r="W65" i="35"/>
  <c r="H58" i="9" s="1"/>
  <c r="W69" i="35"/>
  <c r="H62" i="9" s="1"/>
  <c r="W73" i="35"/>
  <c r="H66" i="9" s="1"/>
  <c r="W77" i="35"/>
  <c r="H70" i="9" s="1"/>
  <c r="W81" i="35"/>
  <c r="H74" i="9" s="1"/>
  <c r="W85" i="35"/>
  <c r="H78" i="9" s="1"/>
  <c r="W89" i="35"/>
  <c r="H82" i="9" s="1"/>
  <c r="W93" i="35"/>
  <c r="H86" i="9" s="1"/>
  <c r="W97" i="35"/>
  <c r="H90" i="9" s="1"/>
  <c r="W101" i="35"/>
  <c r="H94" i="9" s="1"/>
  <c r="W105" i="35"/>
  <c r="H98" i="9" s="1"/>
  <c r="W109" i="35"/>
  <c r="H102" i="9" s="1"/>
  <c r="W113" i="35"/>
  <c r="H106" i="9" s="1"/>
  <c r="W117" i="35"/>
  <c r="H110" i="9" s="1"/>
  <c r="W121" i="35"/>
  <c r="H114" i="9" s="1"/>
  <c r="W125" i="35"/>
  <c r="H118" i="9" s="1"/>
  <c r="W129" i="35"/>
  <c r="H122" i="9" s="1"/>
  <c r="W133" i="35"/>
  <c r="H126" i="9" s="1"/>
  <c r="W137" i="35"/>
  <c r="H130" i="9" s="1"/>
  <c r="W141" i="35"/>
  <c r="H134" i="9" s="1"/>
  <c r="W145" i="35"/>
  <c r="H138" i="9" s="1"/>
  <c r="W149" i="35"/>
  <c r="H142" i="9" s="1"/>
  <c r="W153" i="35"/>
  <c r="H146" i="9" s="1"/>
  <c r="W157" i="35"/>
  <c r="H150" i="9" s="1"/>
  <c r="W161" i="35"/>
  <c r="H154" i="9" s="1"/>
  <c r="W165" i="35"/>
  <c r="H158" i="9" s="1"/>
  <c r="W169" i="35"/>
  <c r="H162" i="9" s="1"/>
  <c r="W173" i="35"/>
  <c r="H166" i="9" s="1"/>
  <c r="W177" i="35"/>
  <c r="H170" i="9" s="1"/>
  <c r="W181" i="35"/>
  <c r="H174" i="9" s="1"/>
  <c r="W185" i="35"/>
  <c r="H178" i="9" s="1"/>
  <c r="W189" i="35"/>
  <c r="H182" i="9" s="1"/>
  <c r="W193" i="35"/>
  <c r="H186" i="9" s="1"/>
  <c r="W197" i="35"/>
  <c r="H190" i="9" s="1"/>
  <c r="W201" i="35"/>
  <c r="H194" i="9" s="1"/>
  <c r="W205" i="35"/>
  <c r="H198" i="9" s="1"/>
  <c r="W209" i="35"/>
  <c r="H202" i="9" s="1"/>
  <c r="W213" i="35"/>
  <c r="H206" i="9" s="1"/>
  <c r="W217" i="35"/>
  <c r="H210" i="9" s="1"/>
  <c r="W221" i="35"/>
  <c r="H214" i="9" s="1"/>
  <c r="W225" i="35"/>
  <c r="H218" i="9" s="1"/>
  <c r="W229" i="35"/>
  <c r="H222" i="9" s="1"/>
  <c r="W233" i="35"/>
  <c r="H226" i="9" s="1"/>
  <c r="W237" i="35"/>
  <c r="H230" i="9" s="1"/>
  <c r="W241" i="35"/>
  <c r="H234" i="9" s="1"/>
  <c r="W245" i="35"/>
  <c r="H238" i="9" s="1"/>
  <c r="W249" i="35"/>
  <c r="H242" i="9" s="1"/>
  <c r="W253" i="35"/>
  <c r="H246" i="9" s="1"/>
  <c r="W257" i="35"/>
  <c r="H250" i="9" s="1"/>
  <c r="W261" i="35"/>
  <c r="H254" i="9" s="1"/>
  <c r="W265" i="35"/>
  <c r="H258" i="9" s="1"/>
  <c r="W269" i="35"/>
  <c r="H262" i="9" s="1"/>
  <c r="W273" i="35"/>
  <c r="H266" i="9" s="1"/>
  <c r="W277" i="35"/>
  <c r="H270" i="9" s="1"/>
  <c r="W281" i="35"/>
  <c r="H274" i="9" s="1"/>
  <c r="W285" i="35"/>
  <c r="H278" i="9" s="1"/>
  <c r="W289" i="35"/>
  <c r="H282" i="9" s="1"/>
  <c r="W293" i="35"/>
  <c r="H286" i="9" s="1"/>
  <c r="W297" i="35"/>
  <c r="H290" i="9" s="1"/>
  <c r="W301" i="35"/>
  <c r="H294" i="9" s="1"/>
  <c r="W305" i="35"/>
  <c r="H298" i="9" s="1"/>
  <c r="W309" i="35"/>
  <c r="H302" i="9" s="1"/>
  <c r="W313" i="35"/>
  <c r="H306" i="9" s="1"/>
  <c r="W317" i="35"/>
  <c r="H310" i="9" s="1"/>
  <c r="W321" i="35"/>
  <c r="H314" i="9" s="1"/>
  <c r="W325" i="35"/>
  <c r="H318" i="9" s="1"/>
  <c r="W329" i="35"/>
  <c r="H322" i="9" s="1"/>
  <c r="W333" i="35"/>
  <c r="H326" i="9" s="1"/>
  <c r="W337" i="35"/>
  <c r="H330" i="9" s="1"/>
  <c r="W341" i="35"/>
  <c r="H334" i="9" s="1"/>
  <c r="W345" i="35"/>
  <c r="H338" i="9" s="1"/>
  <c r="W349" i="35"/>
  <c r="H342" i="9" s="1"/>
  <c r="W353" i="35"/>
  <c r="H346" i="9" s="1"/>
  <c r="W15" i="35"/>
  <c r="H8" i="9" s="1"/>
  <c r="W20" i="35"/>
  <c r="H13" i="9" s="1"/>
  <c r="W26" i="35"/>
  <c r="H19" i="9" s="1"/>
  <c r="W31" i="35"/>
  <c r="H24" i="9" s="1"/>
  <c r="W36" i="35"/>
  <c r="H29" i="9" s="1"/>
  <c r="W42" i="35"/>
  <c r="H35" i="9" s="1"/>
  <c r="W47" i="35"/>
  <c r="H40" i="9" s="1"/>
  <c r="W52" i="35"/>
  <c r="H45" i="9" s="1"/>
  <c r="W58" i="35"/>
  <c r="H51" i="9" s="1"/>
  <c r="W63" i="35"/>
  <c r="H56" i="9" s="1"/>
  <c r="W68" i="35"/>
  <c r="H61" i="9" s="1"/>
  <c r="W74" i="35"/>
  <c r="H67" i="9" s="1"/>
  <c r="W79" i="35"/>
  <c r="H72" i="9" s="1"/>
  <c r="W84" i="35"/>
  <c r="H77" i="9" s="1"/>
  <c r="W90" i="35"/>
  <c r="H83" i="9" s="1"/>
  <c r="W95" i="35"/>
  <c r="H88" i="9" s="1"/>
  <c r="W100" i="35"/>
  <c r="H93" i="9" s="1"/>
  <c r="W106" i="35"/>
  <c r="H99" i="9" s="1"/>
  <c r="W111" i="35"/>
  <c r="H104" i="9" s="1"/>
  <c r="W116" i="35"/>
  <c r="H109" i="9" s="1"/>
  <c r="W122" i="35"/>
  <c r="H115" i="9" s="1"/>
  <c r="W127" i="35"/>
  <c r="H120" i="9" s="1"/>
  <c r="W132" i="35"/>
  <c r="H125" i="9" s="1"/>
  <c r="W138" i="35"/>
  <c r="H131" i="9" s="1"/>
  <c r="W143" i="35"/>
  <c r="H136" i="9" s="1"/>
  <c r="W148" i="35"/>
  <c r="H141" i="9" s="1"/>
  <c r="W154" i="35"/>
  <c r="H147" i="9" s="1"/>
  <c r="W159" i="35"/>
  <c r="H152" i="9" s="1"/>
  <c r="W164" i="35"/>
  <c r="H157" i="9" s="1"/>
  <c r="W170" i="35"/>
  <c r="H163" i="9" s="1"/>
  <c r="W175" i="35"/>
  <c r="H168" i="9" s="1"/>
  <c r="W180" i="35"/>
  <c r="H173" i="9" s="1"/>
  <c r="W186" i="35"/>
  <c r="H179" i="9" s="1"/>
  <c r="W191" i="35"/>
  <c r="H184" i="9" s="1"/>
  <c r="W196" i="35"/>
  <c r="H189" i="9" s="1"/>
  <c r="W202" i="35"/>
  <c r="H195" i="9" s="1"/>
  <c r="W207" i="35"/>
  <c r="H200" i="9" s="1"/>
  <c r="W212" i="35"/>
  <c r="H205" i="9" s="1"/>
  <c r="W218" i="35"/>
  <c r="H211" i="9" s="1"/>
  <c r="W223" i="35"/>
  <c r="H216" i="9" s="1"/>
  <c r="W228" i="35"/>
  <c r="H221" i="9" s="1"/>
  <c r="W234" i="35"/>
  <c r="H227" i="9" s="1"/>
  <c r="W239" i="35"/>
  <c r="H232" i="9" s="1"/>
  <c r="W244" i="35"/>
  <c r="H237" i="9" s="1"/>
  <c r="W250" i="35"/>
  <c r="H243" i="9" s="1"/>
  <c r="W255" i="35"/>
  <c r="H248" i="9" s="1"/>
  <c r="W260" i="35"/>
  <c r="H253" i="9" s="1"/>
  <c r="W266" i="35"/>
  <c r="H259" i="9" s="1"/>
  <c r="W271" i="35"/>
  <c r="H264" i="9" s="1"/>
  <c r="W276" i="35"/>
  <c r="H269" i="9" s="1"/>
  <c r="W282" i="35"/>
  <c r="H275" i="9" s="1"/>
  <c r="W287" i="35"/>
  <c r="H280" i="9" s="1"/>
  <c r="W292" i="35"/>
  <c r="H285" i="9" s="1"/>
  <c r="W298" i="35"/>
  <c r="H291" i="9" s="1"/>
  <c r="W303" i="35"/>
  <c r="H296" i="9" s="1"/>
  <c r="W308" i="35"/>
  <c r="H301" i="9" s="1"/>
  <c r="W314" i="35"/>
  <c r="H307" i="9" s="1"/>
  <c r="W319" i="35"/>
  <c r="H312" i="9" s="1"/>
  <c r="W324" i="35"/>
  <c r="H317" i="9" s="1"/>
  <c r="W330" i="35"/>
  <c r="H323" i="9" s="1"/>
  <c r="W335" i="35"/>
  <c r="H328" i="9" s="1"/>
  <c r="W340" i="35"/>
  <c r="H333" i="9" s="1"/>
  <c r="W346" i="35"/>
  <c r="H339" i="9" s="1"/>
  <c r="W351" i="35"/>
  <c r="H344" i="9" s="1"/>
  <c r="W356" i="35"/>
  <c r="H349" i="9" s="1"/>
  <c r="W360" i="35"/>
  <c r="H353" i="9" s="1"/>
  <c r="W364" i="35"/>
  <c r="H357" i="9" s="1"/>
  <c r="W368" i="35"/>
  <c r="H361" i="9" s="1"/>
  <c r="W372" i="35"/>
  <c r="H365" i="9" s="1"/>
  <c r="W376" i="35"/>
  <c r="H369" i="9" s="1"/>
  <c r="W380" i="35"/>
  <c r="H373" i="9" s="1"/>
  <c r="W384" i="35"/>
  <c r="H377" i="9" s="1"/>
  <c r="W388" i="35"/>
  <c r="H381" i="9" s="1"/>
  <c r="W392" i="35"/>
  <c r="H385" i="9" s="1"/>
  <c r="W396" i="35"/>
  <c r="H389" i="9" s="1"/>
  <c r="W400" i="35"/>
  <c r="H393" i="9" s="1"/>
  <c r="W404" i="35"/>
  <c r="H397" i="9" s="1"/>
  <c r="W408" i="35"/>
  <c r="H401" i="9" s="1"/>
  <c r="W412" i="35"/>
  <c r="H405" i="9" s="1"/>
  <c r="W416" i="35"/>
  <c r="H409" i="9" s="1"/>
  <c r="W420" i="35"/>
  <c r="H413" i="9" s="1"/>
  <c r="W424" i="35"/>
  <c r="H417" i="9" s="1"/>
  <c r="W428" i="35"/>
  <c r="H421" i="9" s="1"/>
  <c r="W432" i="35"/>
  <c r="H425" i="9" s="1"/>
  <c r="W436" i="35"/>
  <c r="H429" i="9" s="1"/>
  <c r="W18" i="35"/>
  <c r="H11" i="9" s="1"/>
  <c r="W23" i="35"/>
  <c r="H16" i="9" s="1"/>
  <c r="W28" i="35"/>
  <c r="H21" i="9" s="1"/>
  <c r="W34" i="35"/>
  <c r="H27" i="9" s="1"/>
  <c r="W39" i="35"/>
  <c r="H32" i="9" s="1"/>
  <c r="W44" i="35"/>
  <c r="H37" i="9" s="1"/>
  <c r="W50" i="35"/>
  <c r="H43" i="9" s="1"/>
  <c r="W55" i="35"/>
  <c r="H48" i="9" s="1"/>
  <c r="W60" i="35"/>
  <c r="H53" i="9" s="1"/>
  <c r="W66" i="35"/>
  <c r="H59" i="9" s="1"/>
  <c r="W71" i="35"/>
  <c r="H64" i="9" s="1"/>
  <c r="W76" i="35"/>
  <c r="H69" i="9" s="1"/>
  <c r="W82" i="35"/>
  <c r="H75" i="9" s="1"/>
  <c r="W87" i="35"/>
  <c r="H80" i="9" s="1"/>
  <c r="W92" i="35"/>
  <c r="H85" i="9" s="1"/>
  <c r="W98" i="35"/>
  <c r="H91" i="9" s="1"/>
  <c r="W103" i="35"/>
  <c r="H96" i="9" s="1"/>
  <c r="W108" i="35"/>
  <c r="H101" i="9" s="1"/>
  <c r="W114" i="35"/>
  <c r="H107" i="9" s="1"/>
  <c r="W119" i="35"/>
  <c r="H112" i="9" s="1"/>
  <c r="W124" i="35"/>
  <c r="H117" i="9" s="1"/>
  <c r="W130" i="35"/>
  <c r="H123" i="9" s="1"/>
  <c r="W135" i="35"/>
  <c r="H128" i="9" s="1"/>
  <c r="W140" i="35"/>
  <c r="H133" i="9" s="1"/>
  <c r="W146" i="35"/>
  <c r="H139" i="9" s="1"/>
  <c r="W151" i="35"/>
  <c r="H144" i="9" s="1"/>
  <c r="W156" i="35"/>
  <c r="H149" i="9" s="1"/>
  <c r="W162" i="35"/>
  <c r="H155" i="9" s="1"/>
  <c r="W167" i="35"/>
  <c r="H160" i="9" s="1"/>
  <c r="W172" i="35"/>
  <c r="H165" i="9" s="1"/>
  <c r="W178" i="35"/>
  <c r="H171" i="9" s="1"/>
  <c r="W183" i="35"/>
  <c r="H176" i="9" s="1"/>
  <c r="W188" i="35"/>
  <c r="H181" i="9" s="1"/>
  <c r="W194" i="35"/>
  <c r="H187" i="9" s="1"/>
  <c r="W199" i="35"/>
  <c r="H192" i="9" s="1"/>
  <c r="W204" i="35"/>
  <c r="H197" i="9" s="1"/>
  <c r="W210" i="35"/>
  <c r="H203" i="9" s="1"/>
  <c r="W215" i="35"/>
  <c r="H208" i="9" s="1"/>
  <c r="W220" i="35"/>
  <c r="H213" i="9" s="1"/>
  <c r="W226" i="35"/>
  <c r="H219" i="9" s="1"/>
  <c r="W231" i="35"/>
  <c r="H224" i="9" s="1"/>
  <c r="W236" i="35"/>
  <c r="H229" i="9" s="1"/>
  <c r="W242" i="35"/>
  <c r="H235" i="9" s="1"/>
  <c r="W247" i="35"/>
  <c r="H240" i="9" s="1"/>
  <c r="W252" i="35"/>
  <c r="H245" i="9" s="1"/>
  <c r="W258" i="35"/>
  <c r="H251" i="9" s="1"/>
  <c r="W263" i="35"/>
  <c r="H256" i="9" s="1"/>
  <c r="W268" i="35"/>
  <c r="H261" i="9" s="1"/>
  <c r="W274" i="35"/>
  <c r="H267" i="9" s="1"/>
  <c r="W279" i="35"/>
  <c r="H272" i="9" s="1"/>
  <c r="W284" i="35"/>
  <c r="H277" i="9" s="1"/>
  <c r="W290" i="35"/>
  <c r="H283" i="9" s="1"/>
  <c r="W295" i="35"/>
  <c r="H288" i="9" s="1"/>
  <c r="W300" i="35"/>
  <c r="H293" i="9" s="1"/>
  <c r="W306" i="35"/>
  <c r="H299" i="9" s="1"/>
  <c r="W311" i="35"/>
  <c r="H304" i="9" s="1"/>
  <c r="W316" i="35"/>
  <c r="H309" i="9" s="1"/>
  <c r="W322" i="35"/>
  <c r="H315" i="9" s="1"/>
  <c r="W327" i="35"/>
  <c r="H320" i="9" s="1"/>
  <c r="W332" i="35"/>
  <c r="H325" i="9" s="1"/>
  <c r="W338" i="35"/>
  <c r="H331" i="9" s="1"/>
  <c r="W343" i="35"/>
  <c r="H336" i="9" s="1"/>
  <c r="W348" i="35"/>
  <c r="H341" i="9" s="1"/>
  <c r="W354" i="35"/>
  <c r="H347" i="9" s="1"/>
  <c r="W358" i="35"/>
  <c r="H351" i="9" s="1"/>
  <c r="W362" i="35"/>
  <c r="H355" i="9" s="1"/>
  <c r="W366" i="35"/>
  <c r="H359" i="9" s="1"/>
  <c r="W370" i="35"/>
  <c r="H363" i="9" s="1"/>
  <c r="W374" i="35"/>
  <c r="H367" i="9" s="1"/>
  <c r="W378" i="35"/>
  <c r="H371" i="9" s="1"/>
  <c r="W382" i="35"/>
  <c r="H375" i="9" s="1"/>
  <c r="W386" i="35"/>
  <c r="H379" i="9" s="1"/>
  <c r="W390" i="35"/>
  <c r="H383" i="9" s="1"/>
  <c r="W394" i="35"/>
  <c r="H387" i="9" s="1"/>
  <c r="W398" i="35"/>
  <c r="H391" i="9" s="1"/>
  <c r="W402" i="35"/>
  <c r="H395" i="9" s="1"/>
  <c r="W406" i="35"/>
  <c r="H399" i="9" s="1"/>
  <c r="W410" i="35"/>
  <c r="H403" i="9" s="1"/>
  <c r="W414" i="35"/>
  <c r="H407" i="9" s="1"/>
  <c r="W418" i="35"/>
  <c r="H411" i="9" s="1"/>
  <c r="W422" i="35"/>
  <c r="H415" i="9" s="1"/>
  <c r="W426" i="35"/>
  <c r="H419" i="9" s="1"/>
  <c r="W430" i="35"/>
  <c r="H423" i="9" s="1"/>
  <c r="W434" i="35"/>
  <c r="H427" i="9" s="1"/>
  <c r="W438" i="35"/>
  <c r="H431" i="9" s="1"/>
  <c r="W22" i="35"/>
  <c r="H15" i="9" s="1"/>
  <c r="W32" i="35"/>
  <c r="H25" i="9" s="1"/>
  <c r="W43" i="35"/>
  <c r="H36" i="9" s="1"/>
  <c r="W54" i="35"/>
  <c r="H47" i="9" s="1"/>
  <c r="W64" i="35"/>
  <c r="H57" i="9" s="1"/>
  <c r="W75" i="35"/>
  <c r="H68" i="9" s="1"/>
  <c r="W86" i="35"/>
  <c r="H79" i="9" s="1"/>
  <c r="W96" i="35"/>
  <c r="H89" i="9" s="1"/>
  <c r="W107" i="35"/>
  <c r="H100" i="9" s="1"/>
  <c r="W118" i="35"/>
  <c r="H111" i="9" s="1"/>
  <c r="W128" i="35"/>
  <c r="H121" i="9" s="1"/>
  <c r="W139" i="35"/>
  <c r="H132" i="9" s="1"/>
  <c r="W150" i="35"/>
  <c r="H143" i="9" s="1"/>
  <c r="W160" i="35"/>
  <c r="H153" i="9" s="1"/>
  <c r="W171" i="35"/>
  <c r="H164" i="9" s="1"/>
  <c r="W182" i="35"/>
  <c r="H175" i="9" s="1"/>
  <c r="W192" i="35"/>
  <c r="H185" i="9" s="1"/>
  <c r="W203" i="35"/>
  <c r="H196" i="9" s="1"/>
  <c r="W214" i="35"/>
  <c r="H207" i="9" s="1"/>
  <c r="W224" i="35"/>
  <c r="H217" i="9" s="1"/>
  <c r="W235" i="35"/>
  <c r="H228" i="9" s="1"/>
  <c r="W246" i="35"/>
  <c r="H239" i="9" s="1"/>
  <c r="W256" i="35"/>
  <c r="H249" i="9" s="1"/>
  <c r="W267" i="35"/>
  <c r="H260" i="9" s="1"/>
  <c r="W278" i="35"/>
  <c r="H271" i="9" s="1"/>
  <c r="W288" i="35"/>
  <c r="H281" i="9" s="1"/>
  <c r="W299" i="35"/>
  <c r="H292" i="9" s="1"/>
  <c r="W310" i="35"/>
  <c r="H303" i="9" s="1"/>
  <c r="W320" i="35"/>
  <c r="H313" i="9" s="1"/>
  <c r="W331" i="35"/>
  <c r="H324" i="9" s="1"/>
  <c r="W342" i="35"/>
  <c r="H335" i="9" s="1"/>
  <c r="W352" i="35"/>
  <c r="H345" i="9" s="1"/>
  <c r="W361" i="35"/>
  <c r="H354" i="9" s="1"/>
  <c r="W369" i="35"/>
  <c r="H362" i="9" s="1"/>
  <c r="W377" i="35"/>
  <c r="H370" i="9" s="1"/>
  <c r="W385" i="35"/>
  <c r="H378" i="9" s="1"/>
  <c r="W393" i="35"/>
  <c r="H386" i="9" s="1"/>
  <c r="W401" i="35"/>
  <c r="H394" i="9" s="1"/>
  <c r="W409" i="35"/>
  <c r="H402" i="9" s="1"/>
  <c r="W417" i="35"/>
  <c r="H410" i="9" s="1"/>
  <c r="W425" i="35"/>
  <c r="H418" i="9" s="1"/>
  <c r="W433" i="35"/>
  <c r="H426" i="9" s="1"/>
  <c r="W440" i="35"/>
  <c r="H433" i="9" s="1"/>
  <c r="W444" i="35"/>
  <c r="H437" i="9" s="1"/>
  <c r="W448" i="35"/>
  <c r="H441" i="9" s="1"/>
  <c r="W452" i="35"/>
  <c r="H445" i="9" s="1"/>
  <c r="W456" i="35"/>
  <c r="H449" i="9" s="1"/>
  <c r="W460" i="35"/>
  <c r="H453" i="9" s="1"/>
  <c r="W464" i="35"/>
  <c r="H457" i="9" s="1"/>
  <c r="W468" i="35"/>
  <c r="H461" i="9" s="1"/>
  <c r="W472" i="35"/>
  <c r="H465" i="9" s="1"/>
  <c r="W476" i="35"/>
  <c r="H469" i="9" s="1"/>
  <c r="W480" i="35"/>
  <c r="H473" i="9" s="1"/>
  <c r="W484" i="35"/>
  <c r="H477" i="9" s="1"/>
  <c r="W488" i="35"/>
  <c r="H481" i="9" s="1"/>
  <c r="W492" i="35"/>
  <c r="H485" i="9" s="1"/>
  <c r="W496" i="35"/>
  <c r="H489" i="9" s="1"/>
  <c r="W500" i="35"/>
  <c r="H493" i="9" s="1"/>
  <c r="W504" i="35"/>
  <c r="H497" i="9" s="1"/>
  <c r="W508" i="35"/>
  <c r="H501" i="9" s="1"/>
  <c r="W512" i="35"/>
  <c r="H505" i="9" s="1"/>
  <c r="W516" i="35"/>
  <c r="H509" i="9" s="1"/>
  <c r="W520" i="35"/>
  <c r="H513" i="9" s="1"/>
  <c r="W524" i="35"/>
  <c r="H517" i="9" s="1"/>
  <c r="W528" i="35"/>
  <c r="H521" i="9" s="1"/>
  <c r="W532" i="35"/>
  <c r="H525" i="9" s="1"/>
  <c r="W536" i="35"/>
  <c r="H529" i="9" s="1"/>
  <c r="W540" i="35"/>
  <c r="H533" i="9" s="1"/>
  <c r="W544" i="35"/>
  <c r="H537" i="9" s="1"/>
  <c r="W548" i="35"/>
  <c r="H541" i="9" s="1"/>
  <c r="W552" i="35"/>
  <c r="H545" i="9" s="1"/>
  <c r="W556" i="35"/>
  <c r="H549" i="9" s="1"/>
  <c r="W560" i="35"/>
  <c r="H553" i="9" s="1"/>
  <c r="W564" i="35"/>
  <c r="H557" i="9" s="1"/>
  <c r="W568" i="35"/>
  <c r="H561" i="9" s="1"/>
  <c r="W572" i="35"/>
  <c r="H565" i="9" s="1"/>
  <c r="W576" i="35"/>
  <c r="H569" i="9" s="1"/>
  <c r="W580" i="35"/>
  <c r="H573" i="9" s="1"/>
  <c r="W584" i="35"/>
  <c r="H577" i="9" s="1"/>
  <c r="W588" i="35"/>
  <c r="H581" i="9" s="1"/>
  <c r="W592" i="35"/>
  <c r="H585" i="9" s="1"/>
  <c r="W596" i="35"/>
  <c r="H589" i="9" s="1"/>
  <c r="W600" i="35"/>
  <c r="H593" i="9" s="1"/>
  <c r="W604" i="35"/>
  <c r="H597" i="9" s="1"/>
  <c r="W608" i="35"/>
  <c r="H601" i="9" s="1"/>
  <c r="W612" i="35"/>
  <c r="H605" i="9" s="1"/>
  <c r="W616" i="35"/>
  <c r="H609" i="9" s="1"/>
  <c r="W620" i="35"/>
  <c r="H613" i="9" s="1"/>
  <c r="W624" i="35"/>
  <c r="H617" i="9" s="1"/>
  <c r="W628" i="35"/>
  <c r="H621" i="9" s="1"/>
  <c r="W632" i="35"/>
  <c r="H625" i="9" s="1"/>
  <c r="W636" i="35"/>
  <c r="H629" i="9" s="1"/>
  <c r="W640" i="35"/>
  <c r="H633" i="9" s="1"/>
  <c r="W644" i="35"/>
  <c r="H637" i="9" s="1"/>
  <c r="W648" i="35"/>
  <c r="H641" i="9" s="1"/>
  <c r="W652" i="35"/>
  <c r="H645" i="9" s="1"/>
  <c r="W656" i="35"/>
  <c r="H649" i="9" s="1"/>
  <c r="W660" i="35"/>
  <c r="H653" i="9" s="1"/>
  <c r="W664" i="35"/>
  <c r="H657" i="9" s="1"/>
  <c r="W668" i="35"/>
  <c r="H661" i="9" s="1"/>
  <c r="W672" i="35"/>
  <c r="H665" i="9" s="1"/>
  <c r="W676" i="35"/>
  <c r="H669" i="9" s="1"/>
  <c r="W680" i="35"/>
  <c r="H673" i="9" s="1"/>
  <c r="W684" i="35"/>
  <c r="H677" i="9" s="1"/>
  <c r="W688" i="35"/>
  <c r="H681" i="9" s="1"/>
  <c r="W692" i="35"/>
  <c r="H685" i="9" s="1"/>
  <c r="W696" i="35"/>
  <c r="H689" i="9" s="1"/>
  <c r="W700" i="35"/>
  <c r="H693" i="9" s="1"/>
  <c r="W704" i="35"/>
  <c r="H697" i="9" s="1"/>
  <c r="W708" i="35"/>
  <c r="H701" i="9" s="1"/>
  <c r="W712" i="35"/>
  <c r="H705" i="9" s="1"/>
  <c r="W716" i="35"/>
  <c r="H709" i="9" s="1"/>
  <c r="W720" i="35"/>
  <c r="H713" i="9" s="1"/>
  <c r="W724" i="35"/>
  <c r="H717" i="9" s="1"/>
  <c r="W728" i="35"/>
  <c r="H721" i="9" s="1"/>
  <c r="W732" i="35"/>
  <c r="H725" i="9" s="1"/>
  <c r="W736" i="35"/>
  <c r="H729" i="9" s="1"/>
  <c r="W740" i="35"/>
  <c r="H733" i="9" s="1"/>
  <c r="W744" i="35"/>
  <c r="H737" i="9" s="1"/>
  <c r="W748" i="35"/>
  <c r="H741" i="9" s="1"/>
  <c r="W752" i="35"/>
  <c r="H745" i="9" s="1"/>
  <c r="W756" i="35"/>
  <c r="H749" i="9" s="1"/>
  <c r="W760" i="35"/>
  <c r="H753" i="9" s="1"/>
  <c r="W764" i="35"/>
  <c r="H757" i="9" s="1"/>
  <c r="W768" i="35"/>
  <c r="H761" i="9" s="1"/>
  <c r="W772" i="35"/>
  <c r="H765" i="9" s="1"/>
  <c r="W776" i="35"/>
  <c r="H769" i="9" s="1"/>
  <c r="W780" i="35"/>
  <c r="H773" i="9" s="1"/>
  <c r="W784" i="35"/>
  <c r="H777" i="9" s="1"/>
  <c r="W788" i="35"/>
  <c r="H781" i="9" s="1"/>
  <c r="W792" i="35"/>
  <c r="H785" i="9" s="1"/>
  <c r="W796" i="35"/>
  <c r="H789" i="9" s="1"/>
  <c r="W800" i="35"/>
  <c r="H793" i="9" s="1"/>
  <c r="W804" i="35"/>
  <c r="H797" i="9" s="1"/>
  <c r="W808" i="35"/>
  <c r="H801" i="9" s="1"/>
  <c r="W812" i="35"/>
  <c r="H805" i="9" s="1"/>
  <c r="W816" i="35"/>
  <c r="H809" i="9" s="1"/>
  <c r="W820" i="35"/>
  <c r="H813" i="9" s="1"/>
  <c r="W824" i="35"/>
  <c r="H817" i="9" s="1"/>
  <c r="W828" i="35"/>
  <c r="H821" i="9" s="1"/>
  <c r="W832" i="35"/>
  <c r="H825" i="9" s="1"/>
  <c r="W836" i="35"/>
  <c r="H829" i="9" s="1"/>
  <c r="W840" i="35"/>
  <c r="H833" i="9" s="1"/>
  <c r="W844" i="35"/>
  <c r="H837" i="9" s="1"/>
  <c r="W848" i="35"/>
  <c r="H841" i="9" s="1"/>
  <c r="W852" i="35"/>
  <c r="H845" i="9" s="1"/>
  <c r="W856" i="35"/>
  <c r="H849" i="9" s="1"/>
  <c r="W860" i="35"/>
  <c r="H853" i="9" s="1"/>
  <c r="W864" i="35"/>
  <c r="H857" i="9" s="1"/>
  <c r="W868" i="35"/>
  <c r="H861" i="9" s="1"/>
  <c r="W872" i="35"/>
  <c r="H865" i="9" s="1"/>
  <c r="W876" i="35"/>
  <c r="H869" i="9" s="1"/>
  <c r="W880" i="35"/>
  <c r="H873" i="9" s="1"/>
  <c r="W884" i="35"/>
  <c r="H877" i="9" s="1"/>
  <c r="W888" i="35"/>
  <c r="H881" i="9" s="1"/>
  <c r="W892" i="35"/>
  <c r="H885" i="9" s="1"/>
  <c r="W896" i="35"/>
  <c r="H889" i="9" s="1"/>
  <c r="W900" i="35"/>
  <c r="H893" i="9" s="1"/>
  <c r="W904" i="35"/>
  <c r="H897" i="9" s="1"/>
  <c r="W908" i="35"/>
  <c r="H901" i="9" s="1"/>
  <c r="W912" i="35"/>
  <c r="H905" i="9" s="1"/>
  <c r="W916" i="35"/>
  <c r="H909" i="9" s="1"/>
  <c r="W920" i="35"/>
  <c r="H913" i="9" s="1"/>
  <c r="W924" i="35"/>
  <c r="H917" i="9" s="1"/>
  <c r="W928" i="35"/>
  <c r="H921" i="9" s="1"/>
  <c r="W932" i="35"/>
  <c r="H925" i="9" s="1"/>
  <c r="W936" i="35"/>
  <c r="H929" i="9" s="1"/>
  <c r="W940" i="35"/>
  <c r="H933" i="9" s="1"/>
  <c r="W944" i="35"/>
  <c r="H937" i="9" s="1"/>
  <c r="W948" i="35"/>
  <c r="H941" i="9" s="1"/>
  <c r="W16" i="35"/>
  <c r="H9" i="9" s="1"/>
  <c r="W30" i="35"/>
  <c r="H23" i="9" s="1"/>
  <c r="W46" i="35"/>
  <c r="H39" i="9" s="1"/>
  <c r="W59" i="35"/>
  <c r="H52" i="9" s="1"/>
  <c r="W72" i="35"/>
  <c r="H65" i="9" s="1"/>
  <c r="W88" i="35"/>
  <c r="H81" i="9" s="1"/>
  <c r="W102" i="35"/>
  <c r="H95" i="9" s="1"/>
  <c r="W115" i="35"/>
  <c r="H108" i="9" s="1"/>
  <c r="W131" i="35"/>
  <c r="H124" i="9" s="1"/>
  <c r="W144" i="35"/>
  <c r="H137" i="9" s="1"/>
  <c r="W158" i="35"/>
  <c r="H151" i="9" s="1"/>
  <c r="W174" i="35"/>
  <c r="H167" i="9" s="1"/>
  <c r="W187" i="35"/>
  <c r="H180" i="9" s="1"/>
  <c r="W200" i="35"/>
  <c r="H193" i="9" s="1"/>
  <c r="W216" i="35"/>
  <c r="H209" i="9" s="1"/>
  <c r="W230" i="35"/>
  <c r="H223" i="9" s="1"/>
  <c r="W243" i="35"/>
  <c r="H236" i="9" s="1"/>
  <c r="W259" i="35"/>
  <c r="H252" i="9" s="1"/>
  <c r="W272" i="35"/>
  <c r="H265" i="9" s="1"/>
  <c r="W286" i="35"/>
  <c r="H279" i="9" s="1"/>
  <c r="W302" i="35"/>
  <c r="H295" i="9" s="1"/>
  <c r="W315" i="35"/>
  <c r="H308" i="9" s="1"/>
  <c r="W328" i="35"/>
  <c r="H321" i="9" s="1"/>
  <c r="W344" i="35"/>
  <c r="H337" i="9" s="1"/>
  <c r="W357" i="35"/>
  <c r="H350" i="9" s="1"/>
  <c r="W367" i="35"/>
  <c r="H360" i="9" s="1"/>
  <c r="W379" i="35"/>
  <c r="H372" i="9" s="1"/>
  <c r="W389" i="35"/>
  <c r="H382" i="9" s="1"/>
  <c r="W399" i="35"/>
  <c r="H392" i="9" s="1"/>
  <c r="W411" i="35"/>
  <c r="H404" i="9" s="1"/>
  <c r="W421" i="35"/>
  <c r="H414" i="9" s="1"/>
  <c r="W431" i="35"/>
  <c r="H424" i="9" s="1"/>
  <c r="W441" i="35"/>
  <c r="H434" i="9" s="1"/>
  <c r="W446" i="35"/>
  <c r="H439" i="9" s="1"/>
  <c r="W451" i="35"/>
  <c r="H444" i="9" s="1"/>
  <c r="W457" i="35"/>
  <c r="H450" i="9" s="1"/>
  <c r="W462" i="35"/>
  <c r="H455" i="9" s="1"/>
  <c r="W467" i="35"/>
  <c r="H460" i="9" s="1"/>
  <c r="W473" i="35"/>
  <c r="H466" i="9" s="1"/>
  <c r="W478" i="35"/>
  <c r="H471" i="9" s="1"/>
  <c r="W483" i="35"/>
  <c r="H476" i="9" s="1"/>
  <c r="W489" i="35"/>
  <c r="H482" i="9" s="1"/>
  <c r="W494" i="35"/>
  <c r="H487" i="9" s="1"/>
  <c r="W499" i="35"/>
  <c r="H492" i="9" s="1"/>
  <c r="W505" i="35"/>
  <c r="H498" i="9" s="1"/>
  <c r="W510" i="35"/>
  <c r="H503" i="9" s="1"/>
  <c r="W515" i="35"/>
  <c r="H508" i="9" s="1"/>
  <c r="W521" i="35"/>
  <c r="H514" i="9" s="1"/>
  <c r="W526" i="35"/>
  <c r="H519" i="9" s="1"/>
  <c r="W531" i="35"/>
  <c r="H524" i="9" s="1"/>
  <c r="W537" i="35"/>
  <c r="H530" i="9" s="1"/>
  <c r="W542" i="35"/>
  <c r="H535" i="9" s="1"/>
  <c r="W547" i="35"/>
  <c r="H540" i="9" s="1"/>
  <c r="W553" i="35"/>
  <c r="H546" i="9" s="1"/>
  <c r="W558" i="35"/>
  <c r="H551" i="9" s="1"/>
  <c r="W563" i="35"/>
  <c r="H556" i="9" s="1"/>
  <c r="W569" i="35"/>
  <c r="H562" i="9" s="1"/>
  <c r="W574" i="35"/>
  <c r="H567" i="9" s="1"/>
  <c r="W579" i="35"/>
  <c r="H572" i="9" s="1"/>
  <c r="W585" i="35"/>
  <c r="H578" i="9" s="1"/>
  <c r="W590" i="35"/>
  <c r="H583" i="9" s="1"/>
  <c r="W595" i="35"/>
  <c r="H588" i="9" s="1"/>
  <c r="W601" i="35"/>
  <c r="H594" i="9" s="1"/>
  <c r="W606" i="35"/>
  <c r="H599" i="9" s="1"/>
  <c r="W611" i="35"/>
  <c r="H604" i="9" s="1"/>
  <c r="W617" i="35"/>
  <c r="H610" i="9" s="1"/>
  <c r="W622" i="35"/>
  <c r="H615" i="9" s="1"/>
  <c r="W627" i="35"/>
  <c r="H620" i="9" s="1"/>
  <c r="W633" i="35"/>
  <c r="H626" i="9" s="1"/>
  <c r="W638" i="35"/>
  <c r="H631" i="9" s="1"/>
  <c r="W643" i="35"/>
  <c r="H636" i="9" s="1"/>
  <c r="W649" i="35"/>
  <c r="H642" i="9" s="1"/>
  <c r="W654" i="35"/>
  <c r="H647" i="9" s="1"/>
  <c r="W659" i="35"/>
  <c r="H652" i="9" s="1"/>
  <c r="W665" i="35"/>
  <c r="H658" i="9" s="1"/>
  <c r="W670" i="35"/>
  <c r="H663" i="9" s="1"/>
  <c r="W675" i="35"/>
  <c r="H668" i="9" s="1"/>
  <c r="W681" i="35"/>
  <c r="H674" i="9" s="1"/>
  <c r="W686" i="35"/>
  <c r="H679" i="9" s="1"/>
  <c r="W691" i="35"/>
  <c r="H684" i="9" s="1"/>
  <c r="W697" i="35"/>
  <c r="H690" i="9" s="1"/>
  <c r="W702" i="35"/>
  <c r="H695" i="9" s="1"/>
  <c r="W707" i="35"/>
  <c r="H700" i="9" s="1"/>
  <c r="W713" i="35"/>
  <c r="H706" i="9" s="1"/>
  <c r="W718" i="35"/>
  <c r="H711" i="9" s="1"/>
  <c r="W723" i="35"/>
  <c r="H716" i="9" s="1"/>
  <c r="W729" i="35"/>
  <c r="H722" i="9" s="1"/>
  <c r="W734" i="35"/>
  <c r="H727" i="9" s="1"/>
  <c r="W739" i="35"/>
  <c r="H732" i="9" s="1"/>
  <c r="W745" i="35"/>
  <c r="H738" i="9" s="1"/>
  <c r="W750" i="35"/>
  <c r="H743" i="9" s="1"/>
  <c r="W755" i="35"/>
  <c r="H748" i="9" s="1"/>
  <c r="W761" i="35"/>
  <c r="H754" i="9" s="1"/>
  <c r="W766" i="35"/>
  <c r="H759" i="9" s="1"/>
  <c r="W771" i="35"/>
  <c r="H764" i="9" s="1"/>
  <c r="W777" i="35"/>
  <c r="H770" i="9" s="1"/>
  <c r="W782" i="35"/>
  <c r="H775" i="9" s="1"/>
  <c r="W787" i="35"/>
  <c r="H780" i="9" s="1"/>
  <c r="W793" i="35"/>
  <c r="H786" i="9" s="1"/>
  <c r="W798" i="35"/>
  <c r="H791" i="9" s="1"/>
  <c r="W19" i="35"/>
  <c r="H12" i="9" s="1"/>
  <c r="W35" i="35"/>
  <c r="H28" i="9" s="1"/>
  <c r="W48" i="35"/>
  <c r="H41" i="9" s="1"/>
  <c r="W62" i="35"/>
  <c r="H55" i="9" s="1"/>
  <c r="W78" i="35"/>
  <c r="H71" i="9" s="1"/>
  <c r="W91" i="35"/>
  <c r="H84" i="9" s="1"/>
  <c r="W104" i="35"/>
  <c r="H97" i="9" s="1"/>
  <c r="W120" i="35"/>
  <c r="H113" i="9" s="1"/>
  <c r="W134" i="35"/>
  <c r="H127" i="9" s="1"/>
  <c r="W147" i="35"/>
  <c r="H140" i="9" s="1"/>
  <c r="W163" i="35"/>
  <c r="H156" i="9" s="1"/>
  <c r="W176" i="35"/>
  <c r="H169" i="9" s="1"/>
  <c r="W190" i="35"/>
  <c r="H183" i="9" s="1"/>
  <c r="W206" i="35"/>
  <c r="H199" i="9" s="1"/>
  <c r="W219" i="35"/>
  <c r="H212" i="9" s="1"/>
  <c r="W232" i="35"/>
  <c r="H225" i="9" s="1"/>
  <c r="W248" i="35"/>
  <c r="H241" i="9" s="1"/>
  <c r="W262" i="35"/>
  <c r="H255" i="9" s="1"/>
  <c r="W275" i="35"/>
  <c r="H268" i="9" s="1"/>
  <c r="W291" i="35"/>
  <c r="H284" i="9" s="1"/>
  <c r="W304" i="35"/>
  <c r="H297" i="9" s="1"/>
  <c r="W318" i="35"/>
  <c r="H311" i="9" s="1"/>
  <c r="W334" i="35"/>
  <c r="H327" i="9" s="1"/>
  <c r="W347" i="35"/>
  <c r="H340" i="9" s="1"/>
  <c r="W359" i="35"/>
  <c r="H352" i="9" s="1"/>
  <c r="W371" i="35"/>
  <c r="H364" i="9" s="1"/>
  <c r="W381" i="35"/>
  <c r="H374" i="9" s="1"/>
  <c r="W391" i="35"/>
  <c r="H384" i="9" s="1"/>
  <c r="W403" i="35"/>
  <c r="H396" i="9" s="1"/>
  <c r="W413" i="35"/>
  <c r="H406" i="9" s="1"/>
  <c r="W423" i="35"/>
  <c r="H416" i="9" s="1"/>
  <c r="W435" i="35"/>
  <c r="H428" i="9" s="1"/>
  <c r="W442" i="35"/>
  <c r="H435" i="9" s="1"/>
  <c r="W447" i="35"/>
  <c r="H440" i="9" s="1"/>
  <c r="W453" i="35"/>
  <c r="H446" i="9" s="1"/>
  <c r="W458" i="35"/>
  <c r="H451" i="9" s="1"/>
  <c r="W463" i="35"/>
  <c r="H456" i="9" s="1"/>
  <c r="W469" i="35"/>
  <c r="H462" i="9" s="1"/>
  <c r="W474" i="35"/>
  <c r="H467" i="9" s="1"/>
  <c r="W479" i="35"/>
  <c r="H472" i="9" s="1"/>
  <c r="W485" i="35"/>
  <c r="H478" i="9" s="1"/>
  <c r="W490" i="35"/>
  <c r="H483" i="9" s="1"/>
  <c r="W495" i="35"/>
  <c r="H488" i="9" s="1"/>
  <c r="W501" i="35"/>
  <c r="H494" i="9" s="1"/>
  <c r="W506" i="35"/>
  <c r="H499" i="9" s="1"/>
  <c r="W511" i="35"/>
  <c r="H504" i="9" s="1"/>
  <c r="W517" i="35"/>
  <c r="H510" i="9" s="1"/>
  <c r="W522" i="35"/>
  <c r="H515" i="9" s="1"/>
  <c r="W527" i="35"/>
  <c r="H520" i="9" s="1"/>
  <c r="W533" i="35"/>
  <c r="H526" i="9" s="1"/>
  <c r="W538" i="35"/>
  <c r="H531" i="9" s="1"/>
  <c r="W543" i="35"/>
  <c r="H536" i="9" s="1"/>
  <c r="W549" i="35"/>
  <c r="H542" i="9" s="1"/>
  <c r="W554" i="35"/>
  <c r="H547" i="9" s="1"/>
  <c r="W559" i="35"/>
  <c r="H552" i="9" s="1"/>
  <c r="W565" i="35"/>
  <c r="H558" i="9" s="1"/>
  <c r="W570" i="35"/>
  <c r="H563" i="9" s="1"/>
  <c r="W575" i="35"/>
  <c r="H568" i="9" s="1"/>
  <c r="W581" i="35"/>
  <c r="H574" i="9" s="1"/>
  <c r="W586" i="35"/>
  <c r="H579" i="9" s="1"/>
  <c r="W591" i="35"/>
  <c r="H584" i="9" s="1"/>
  <c r="W597" i="35"/>
  <c r="H590" i="9" s="1"/>
  <c r="W602" i="35"/>
  <c r="H595" i="9" s="1"/>
  <c r="W607" i="35"/>
  <c r="H600" i="9" s="1"/>
  <c r="W613" i="35"/>
  <c r="H606" i="9" s="1"/>
  <c r="W618" i="35"/>
  <c r="H611" i="9" s="1"/>
  <c r="W623" i="35"/>
  <c r="H616" i="9" s="1"/>
  <c r="W629" i="35"/>
  <c r="H622" i="9" s="1"/>
  <c r="W634" i="35"/>
  <c r="H627" i="9" s="1"/>
  <c r="W639" i="35"/>
  <c r="H632" i="9" s="1"/>
  <c r="W645" i="35"/>
  <c r="H638" i="9" s="1"/>
  <c r="W650" i="35"/>
  <c r="H643" i="9" s="1"/>
  <c r="W655" i="35"/>
  <c r="H648" i="9" s="1"/>
  <c r="W661" i="35"/>
  <c r="H654" i="9" s="1"/>
  <c r="W666" i="35"/>
  <c r="H659" i="9" s="1"/>
  <c r="W671" i="35"/>
  <c r="H664" i="9" s="1"/>
  <c r="W677" i="35"/>
  <c r="H670" i="9" s="1"/>
  <c r="W682" i="35"/>
  <c r="H675" i="9" s="1"/>
  <c r="W687" i="35"/>
  <c r="H680" i="9" s="1"/>
  <c r="W693" i="35"/>
  <c r="H686" i="9" s="1"/>
  <c r="W698" i="35"/>
  <c r="H691" i="9" s="1"/>
  <c r="W703" i="35"/>
  <c r="H696" i="9" s="1"/>
  <c r="W709" i="35"/>
  <c r="H702" i="9" s="1"/>
  <c r="W714" i="35"/>
  <c r="H707" i="9" s="1"/>
  <c r="W719" i="35"/>
  <c r="H712" i="9" s="1"/>
  <c r="W24" i="35"/>
  <c r="H17" i="9" s="1"/>
  <c r="W38" i="35"/>
  <c r="H31" i="9" s="1"/>
  <c r="W51" i="35"/>
  <c r="H44" i="9" s="1"/>
  <c r="W67" i="35"/>
  <c r="H60" i="9" s="1"/>
  <c r="W80" i="35"/>
  <c r="H73" i="9" s="1"/>
  <c r="W94" i="35"/>
  <c r="H87" i="9" s="1"/>
  <c r="W110" i="35"/>
  <c r="H103" i="9" s="1"/>
  <c r="W123" i="35"/>
  <c r="H116" i="9" s="1"/>
  <c r="W136" i="35"/>
  <c r="H129" i="9" s="1"/>
  <c r="W152" i="35"/>
  <c r="H145" i="9" s="1"/>
  <c r="W166" i="35"/>
  <c r="H159" i="9" s="1"/>
  <c r="W179" i="35"/>
  <c r="H172" i="9" s="1"/>
  <c r="W195" i="35"/>
  <c r="H188" i="9" s="1"/>
  <c r="W208" i="35"/>
  <c r="H201" i="9" s="1"/>
  <c r="W222" i="35"/>
  <c r="H215" i="9" s="1"/>
  <c r="W238" i="35"/>
  <c r="H231" i="9" s="1"/>
  <c r="W251" i="35"/>
  <c r="H244" i="9" s="1"/>
  <c r="W264" i="35"/>
  <c r="H257" i="9" s="1"/>
  <c r="W280" i="35"/>
  <c r="H273" i="9" s="1"/>
  <c r="W294" i="35"/>
  <c r="H287" i="9" s="1"/>
  <c r="W307" i="35"/>
  <c r="H300" i="9" s="1"/>
  <c r="W323" i="35"/>
  <c r="H316" i="9" s="1"/>
  <c r="W336" i="35"/>
  <c r="H329" i="9" s="1"/>
  <c r="W350" i="35"/>
  <c r="H343" i="9" s="1"/>
  <c r="W363" i="35"/>
  <c r="H356" i="9" s="1"/>
  <c r="W373" i="35"/>
  <c r="H366" i="9" s="1"/>
  <c r="W383" i="35"/>
  <c r="H376" i="9" s="1"/>
  <c r="W395" i="35"/>
  <c r="H388" i="9" s="1"/>
  <c r="W405" i="35"/>
  <c r="H398" i="9" s="1"/>
  <c r="W415" i="35"/>
  <c r="H408" i="9" s="1"/>
  <c r="W427" i="35"/>
  <c r="H420" i="9" s="1"/>
  <c r="W437" i="35"/>
  <c r="H430" i="9" s="1"/>
  <c r="W443" i="35"/>
  <c r="H436" i="9" s="1"/>
  <c r="W449" i="35"/>
  <c r="H442" i="9" s="1"/>
  <c r="W454" i="35"/>
  <c r="H447" i="9" s="1"/>
  <c r="W459" i="35"/>
  <c r="H452" i="9" s="1"/>
  <c r="W465" i="35"/>
  <c r="H458" i="9" s="1"/>
  <c r="W470" i="35"/>
  <c r="H463" i="9" s="1"/>
  <c r="W475" i="35"/>
  <c r="H468" i="9" s="1"/>
  <c r="W481" i="35"/>
  <c r="H474" i="9" s="1"/>
  <c r="W486" i="35"/>
  <c r="H479" i="9" s="1"/>
  <c r="W491" i="35"/>
  <c r="H484" i="9" s="1"/>
  <c r="W497" i="35"/>
  <c r="H490" i="9" s="1"/>
  <c r="W502" i="35"/>
  <c r="H495" i="9" s="1"/>
  <c r="W507" i="35"/>
  <c r="H500" i="9" s="1"/>
  <c r="W513" i="35"/>
  <c r="H506" i="9" s="1"/>
  <c r="W518" i="35"/>
  <c r="H511" i="9" s="1"/>
  <c r="W523" i="35"/>
  <c r="H516" i="9" s="1"/>
  <c r="W529" i="35"/>
  <c r="H522" i="9" s="1"/>
  <c r="W534" i="35"/>
  <c r="H527" i="9" s="1"/>
  <c r="W539" i="35"/>
  <c r="H532" i="9" s="1"/>
  <c r="W545" i="35"/>
  <c r="H538" i="9" s="1"/>
  <c r="W550" i="35"/>
  <c r="H543" i="9" s="1"/>
  <c r="W555" i="35"/>
  <c r="H548" i="9" s="1"/>
  <c r="W561" i="35"/>
  <c r="H554" i="9" s="1"/>
  <c r="W566" i="35"/>
  <c r="H559" i="9" s="1"/>
  <c r="W571" i="35"/>
  <c r="H564" i="9" s="1"/>
  <c r="W577" i="35"/>
  <c r="H570" i="9" s="1"/>
  <c r="W582" i="35"/>
  <c r="H575" i="9" s="1"/>
  <c r="W587" i="35"/>
  <c r="H580" i="9" s="1"/>
  <c r="W593" i="35"/>
  <c r="H586" i="9" s="1"/>
  <c r="W598" i="35"/>
  <c r="H591" i="9" s="1"/>
  <c r="W603" i="35"/>
  <c r="H596" i="9" s="1"/>
  <c r="W609" i="35"/>
  <c r="H602" i="9" s="1"/>
  <c r="W614" i="35"/>
  <c r="H607" i="9" s="1"/>
  <c r="W619" i="35"/>
  <c r="H612" i="9" s="1"/>
  <c r="W625" i="35"/>
  <c r="H618" i="9" s="1"/>
  <c r="W630" i="35"/>
  <c r="H623" i="9" s="1"/>
  <c r="W635" i="35"/>
  <c r="H628" i="9" s="1"/>
  <c r="W641" i="35"/>
  <c r="H634" i="9" s="1"/>
  <c r="W646" i="35"/>
  <c r="H639" i="9" s="1"/>
  <c r="W651" i="35"/>
  <c r="H644" i="9" s="1"/>
  <c r="W657" i="35"/>
  <c r="H650" i="9" s="1"/>
  <c r="W662" i="35"/>
  <c r="H655" i="9" s="1"/>
  <c r="W667" i="35"/>
  <c r="H660" i="9" s="1"/>
  <c r="W673" i="35"/>
  <c r="H666" i="9" s="1"/>
  <c r="W678" i="35"/>
  <c r="H671" i="9" s="1"/>
  <c r="W683" i="35"/>
  <c r="H676" i="9" s="1"/>
  <c r="W689" i="35"/>
  <c r="H682" i="9" s="1"/>
  <c r="W694" i="35"/>
  <c r="H687" i="9" s="1"/>
  <c r="W699" i="35"/>
  <c r="H692" i="9" s="1"/>
  <c r="W705" i="35"/>
  <c r="H698" i="9" s="1"/>
  <c r="W710" i="35"/>
  <c r="H703" i="9" s="1"/>
  <c r="W715" i="35"/>
  <c r="H708" i="9" s="1"/>
  <c r="W721" i="35"/>
  <c r="H714" i="9" s="1"/>
  <c r="W726" i="35"/>
  <c r="H719" i="9" s="1"/>
  <c r="W731" i="35"/>
  <c r="H724" i="9" s="1"/>
  <c r="W737" i="35"/>
  <c r="H730" i="9" s="1"/>
  <c r="W742" i="35"/>
  <c r="H735" i="9" s="1"/>
  <c r="W747" i="35"/>
  <c r="H740" i="9" s="1"/>
  <c r="W753" i="35"/>
  <c r="H746" i="9" s="1"/>
  <c r="W758" i="35"/>
  <c r="H751" i="9" s="1"/>
  <c r="W763" i="35"/>
  <c r="H756" i="9" s="1"/>
  <c r="W769" i="35"/>
  <c r="H762" i="9" s="1"/>
  <c r="W774" i="35"/>
  <c r="H767" i="9" s="1"/>
  <c r="W779" i="35"/>
  <c r="H772" i="9" s="1"/>
  <c r="W785" i="35"/>
  <c r="H778" i="9" s="1"/>
  <c r="W790" i="35"/>
  <c r="H783" i="9" s="1"/>
  <c r="W795" i="35"/>
  <c r="H788" i="9" s="1"/>
  <c r="W801" i="35"/>
  <c r="H794" i="9" s="1"/>
  <c r="W806" i="35"/>
  <c r="H799" i="9" s="1"/>
  <c r="W811" i="35"/>
  <c r="H804" i="9" s="1"/>
  <c r="W817" i="35"/>
  <c r="H810" i="9" s="1"/>
  <c r="W822" i="35"/>
  <c r="H815" i="9" s="1"/>
  <c r="W827" i="35"/>
  <c r="H820" i="9" s="1"/>
  <c r="W833" i="35"/>
  <c r="H826" i="9" s="1"/>
  <c r="W838" i="35"/>
  <c r="H831" i="9" s="1"/>
  <c r="W843" i="35"/>
  <c r="H836" i="9" s="1"/>
  <c r="W849" i="35"/>
  <c r="H842" i="9" s="1"/>
  <c r="W854" i="35"/>
  <c r="H847" i="9" s="1"/>
  <c r="W859" i="35"/>
  <c r="H852" i="9" s="1"/>
  <c r="W865" i="35"/>
  <c r="H858" i="9" s="1"/>
  <c r="W870" i="35"/>
  <c r="H863" i="9" s="1"/>
  <c r="W875" i="35"/>
  <c r="H868" i="9" s="1"/>
  <c r="W881" i="35"/>
  <c r="H874" i="9" s="1"/>
  <c r="W886" i="35"/>
  <c r="H879" i="9" s="1"/>
  <c r="W891" i="35"/>
  <c r="H884" i="9" s="1"/>
  <c r="W897" i="35"/>
  <c r="H890" i="9" s="1"/>
  <c r="W902" i="35"/>
  <c r="H895" i="9" s="1"/>
  <c r="W907" i="35"/>
  <c r="H900" i="9" s="1"/>
  <c r="W913" i="35"/>
  <c r="H906" i="9" s="1"/>
  <c r="W918" i="35"/>
  <c r="H911" i="9" s="1"/>
  <c r="W923" i="35"/>
  <c r="H916" i="9" s="1"/>
  <c r="W929" i="35"/>
  <c r="H922" i="9" s="1"/>
  <c r="W934" i="35"/>
  <c r="H927" i="9" s="1"/>
  <c r="W939" i="35"/>
  <c r="H932" i="9" s="1"/>
  <c r="W945" i="35"/>
  <c r="H938" i="9" s="1"/>
  <c r="W950" i="35"/>
  <c r="H943" i="9" s="1"/>
  <c r="W954" i="35"/>
  <c r="H947" i="9" s="1"/>
  <c r="W958" i="35"/>
  <c r="H951" i="9" s="1"/>
  <c r="W962" i="35"/>
  <c r="H955" i="9" s="1"/>
  <c r="W966" i="35"/>
  <c r="H959" i="9" s="1"/>
  <c r="W970" i="35"/>
  <c r="H963" i="9" s="1"/>
  <c r="W974" i="35"/>
  <c r="H967" i="9" s="1"/>
  <c r="W978" i="35"/>
  <c r="H971" i="9" s="1"/>
  <c r="W982" i="35"/>
  <c r="H975" i="9" s="1"/>
  <c r="W986" i="35"/>
  <c r="H979" i="9" s="1"/>
  <c r="W990" i="35"/>
  <c r="H983" i="9" s="1"/>
  <c r="W994" i="35"/>
  <c r="H987" i="9" s="1"/>
  <c r="W998" i="35"/>
  <c r="H991" i="9" s="1"/>
  <c r="W1002" i="35"/>
  <c r="H995" i="9" s="1"/>
  <c r="W1006" i="35"/>
  <c r="H999" i="9" s="1"/>
  <c r="W1010" i="35"/>
  <c r="H1003" i="9" s="1"/>
  <c r="W27" i="35"/>
  <c r="H20" i="9" s="1"/>
  <c r="W83" i="35"/>
  <c r="H76" i="9" s="1"/>
  <c r="W142" i="35"/>
  <c r="H135" i="9" s="1"/>
  <c r="W198" i="35"/>
  <c r="H191" i="9" s="1"/>
  <c r="W254" i="35"/>
  <c r="H247" i="9" s="1"/>
  <c r="W312" i="35"/>
  <c r="H305" i="9" s="1"/>
  <c r="W365" i="35"/>
  <c r="H358" i="9" s="1"/>
  <c r="W407" i="35"/>
  <c r="H400" i="9" s="1"/>
  <c r="W445" i="35"/>
  <c r="H438" i="9" s="1"/>
  <c r="W466" i="35"/>
  <c r="H459" i="9" s="1"/>
  <c r="W487" i="35"/>
  <c r="H480" i="9" s="1"/>
  <c r="W509" i="35"/>
  <c r="H502" i="9" s="1"/>
  <c r="W530" i="35"/>
  <c r="H523" i="9" s="1"/>
  <c r="W551" i="35"/>
  <c r="H544" i="9" s="1"/>
  <c r="W573" i="35"/>
  <c r="H566" i="9" s="1"/>
  <c r="W594" i="35"/>
  <c r="H587" i="9" s="1"/>
  <c r="W615" i="35"/>
  <c r="H608" i="9" s="1"/>
  <c r="W637" i="35"/>
  <c r="H630" i="9" s="1"/>
  <c r="W658" i="35"/>
  <c r="H651" i="9" s="1"/>
  <c r="W679" i="35"/>
  <c r="H672" i="9" s="1"/>
  <c r="W701" i="35"/>
  <c r="H694" i="9" s="1"/>
  <c r="W722" i="35"/>
  <c r="H715" i="9" s="1"/>
  <c r="W733" i="35"/>
  <c r="H726" i="9" s="1"/>
  <c r="W743" i="35"/>
  <c r="H736" i="9" s="1"/>
  <c r="W754" i="35"/>
  <c r="H747" i="9" s="1"/>
  <c r="W765" i="35"/>
  <c r="H758" i="9" s="1"/>
  <c r="W775" i="35"/>
  <c r="H768" i="9" s="1"/>
  <c r="W786" i="35"/>
  <c r="H779" i="9" s="1"/>
  <c r="W797" i="35"/>
  <c r="H790" i="9" s="1"/>
  <c r="W805" i="35"/>
  <c r="H798" i="9" s="1"/>
  <c r="W813" i="35"/>
  <c r="H806" i="9" s="1"/>
  <c r="W819" i="35"/>
  <c r="H812" i="9" s="1"/>
  <c r="W826" i="35"/>
  <c r="H819" i="9" s="1"/>
  <c r="W834" i="35"/>
  <c r="H827" i="9" s="1"/>
  <c r="W841" i="35"/>
  <c r="H834" i="9" s="1"/>
  <c r="W847" i="35"/>
  <c r="H840" i="9" s="1"/>
  <c r="W855" i="35"/>
  <c r="H848" i="9" s="1"/>
  <c r="W862" i="35"/>
  <c r="H855" i="9" s="1"/>
  <c r="W869" i="35"/>
  <c r="H862" i="9" s="1"/>
  <c r="W877" i="35"/>
  <c r="H870" i="9" s="1"/>
  <c r="W883" i="35"/>
  <c r="H876" i="9" s="1"/>
  <c r="W890" i="35"/>
  <c r="H883" i="9" s="1"/>
  <c r="W898" i="35"/>
  <c r="H891" i="9" s="1"/>
  <c r="W905" i="35"/>
  <c r="H898" i="9" s="1"/>
  <c r="W911" i="35"/>
  <c r="H904" i="9" s="1"/>
  <c r="W919" i="35"/>
  <c r="H912" i="9" s="1"/>
  <c r="W926" i="35"/>
  <c r="H919" i="9" s="1"/>
  <c r="W933" i="35"/>
  <c r="H926" i="9" s="1"/>
  <c r="W941" i="35"/>
  <c r="H934" i="9" s="1"/>
  <c r="W947" i="35"/>
  <c r="H940" i="9" s="1"/>
  <c r="W953" i="35"/>
  <c r="H946" i="9" s="1"/>
  <c r="W959" i="35"/>
  <c r="H952" i="9" s="1"/>
  <c r="W964" i="35"/>
  <c r="H957" i="9" s="1"/>
  <c r="W969" i="35"/>
  <c r="H962" i="9" s="1"/>
  <c r="W975" i="35"/>
  <c r="H968" i="9" s="1"/>
  <c r="W980" i="35"/>
  <c r="H973" i="9" s="1"/>
  <c r="W985" i="35"/>
  <c r="H978" i="9" s="1"/>
  <c r="W991" i="35"/>
  <c r="H984" i="9" s="1"/>
  <c r="W996" i="35"/>
  <c r="H989" i="9" s="1"/>
  <c r="W1001" i="35"/>
  <c r="H994" i="9" s="1"/>
  <c r="W1007" i="35"/>
  <c r="H1000" i="9" s="1"/>
  <c r="W1012" i="35"/>
  <c r="H1005" i="9" s="1"/>
  <c r="W184" i="35"/>
  <c r="H177" i="9" s="1"/>
  <c r="W482" i="35"/>
  <c r="H475" i="9" s="1"/>
  <c r="W567" i="35"/>
  <c r="H560" i="9" s="1"/>
  <c r="W631" i="35"/>
  <c r="H624" i="9" s="1"/>
  <c r="W695" i="35"/>
  <c r="H688" i="9" s="1"/>
  <c r="W730" i="35"/>
  <c r="H723" i="9" s="1"/>
  <c r="W762" i="35"/>
  <c r="H755" i="9" s="1"/>
  <c r="W803" i="35"/>
  <c r="H796" i="9" s="1"/>
  <c r="W818" i="35"/>
  <c r="H811" i="9" s="1"/>
  <c r="W839" i="35"/>
  <c r="H832" i="9" s="1"/>
  <c r="W861" i="35"/>
  <c r="H854" i="9" s="1"/>
  <c r="W882" i="35"/>
  <c r="H875" i="9" s="1"/>
  <c r="W895" i="35"/>
  <c r="H888" i="9" s="1"/>
  <c r="W917" i="35"/>
  <c r="H910" i="9" s="1"/>
  <c r="W938" i="35"/>
  <c r="H931" i="9" s="1"/>
  <c r="W957" i="35"/>
  <c r="H950" i="9" s="1"/>
  <c r="W973" i="35"/>
  <c r="H966" i="9" s="1"/>
  <c r="W984" i="35"/>
  <c r="H977" i="9" s="1"/>
  <c r="W995" i="35"/>
  <c r="H988" i="9" s="1"/>
  <c r="W1011" i="35"/>
  <c r="H1004" i="9" s="1"/>
  <c r="W40" i="35"/>
  <c r="H33" i="9" s="1"/>
  <c r="W99" i="35"/>
  <c r="H92" i="9" s="1"/>
  <c r="W155" i="35"/>
  <c r="H148" i="9" s="1"/>
  <c r="W211" i="35"/>
  <c r="H204" i="9" s="1"/>
  <c r="W270" i="35"/>
  <c r="H263" i="9" s="1"/>
  <c r="W326" i="35"/>
  <c r="H319" i="9" s="1"/>
  <c r="W375" i="35"/>
  <c r="H368" i="9" s="1"/>
  <c r="W419" i="35"/>
  <c r="H412" i="9" s="1"/>
  <c r="W450" i="35"/>
  <c r="H443" i="9" s="1"/>
  <c r="W471" i="35"/>
  <c r="H464" i="9" s="1"/>
  <c r="W493" i="35"/>
  <c r="H486" i="9" s="1"/>
  <c r="W514" i="35"/>
  <c r="H507" i="9" s="1"/>
  <c r="W535" i="35"/>
  <c r="H528" i="9" s="1"/>
  <c r="W557" i="35"/>
  <c r="H550" i="9" s="1"/>
  <c r="W578" i="35"/>
  <c r="H571" i="9" s="1"/>
  <c r="W599" i="35"/>
  <c r="H592" i="9" s="1"/>
  <c r="W621" i="35"/>
  <c r="H614" i="9" s="1"/>
  <c r="W642" i="35"/>
  <c r="H635" i="9" s="1"/>
  <c r="W663" i="35"/>
  <c r="H656" i="9" s="1"/>
  <c r="W685" i="35"/>
  <c r="H678" i="9" s="1"/>
  <c r="W706" i="35"/>
  <c r="H699" i="9" s="1"/>
  <c r="W725" i="35"/>
  <c r="H718" i="9" s="1"/>
  <c r="W735" i="35"/>
  <c r="H728" i="9" s="1"/>
  <c r="W746" i="35"/>
  <c r="H739" i="9" s="1"/>
  <c r="W757" i="35"/>
  <c r="H750" i="9" s="1"/>
  <c r="W767" i="35"/>
  <c r="H760" i="9" s="1"/>
  <c r="W778" i="35"/>
  <c r="H771" i="9" s="1"/>
  <c r="W789" i="35"/>
  <c r="H782" i="9" s="1"/>
  <c r="W799" i="35"/>
  <c r="H792" i="9" s="1"/>
  <c r="W807" i="35"/>
  <c r="H800" i="9" s="1"/>
  <c r="W814" i="35"/>
  <c r="H807" i="9" s="1"/>
  <c r="W821" i="35"/>
  <c r="H814" i="9" s="1"/>
  <c r="W829" i="35"/>
  <c r="H822" i="9" s="1"/>
  <c r="W835" i="35"/>
  <c r="H828" i="9" s="1"/>
  <c r="W842" i="35"/>
  <c r="H835" i="9" s="1"/>
  <c r="W850" i="35"/>
  <c r="H843" i="9" s="1"/>
  <c r="W857" i="35"/>
  <c r="H850" i="9" s="1"/>
  <c r="W863" i="35"/>
  <c r="H856" i="9" s="1"/>
  <c r="W871" i="35"/>
  <c r="H864" i="9" s="1"/>
  <c r="W878" i="35"/>
  <c r="H871" i="9" s="1"/>
  <c r="W885" i="35"/>
  <c r="H878" i="9" s="1"/>
  <c r="W893" i="35"/>
  <c r="H886" i="9" s="1"/>
  <c r="W899" i="35"/>
  <c r="H892" i="9" s="1"/>
  <c r="W906" i="35"/>
  <c r="H899" i="9" s="1"/>
  <c r="W914" i="35"/>
  <c r="H907" i="9" s="1"/>
  <c r="W921" i="35"/>
  <c r="H914" i="9" s="1"/>
  <c r="W927" i="35"/>
  <c r="H920" i="9" s="1"/>
  <c r="W935" i="35"/>
  <c r="H928" i="9" s="1"/>
  <c r="W942" i="35"/>
  <c r="H935" i="9" s="1"/>
  <c r="W949" i="35"/>
  <c r="H942" i="9" s="1"/>
  <c r="W955" i="35"/>
  <c r="H948" i="9" s="1"/>
  <c r="W960" i="35"/>
  <c r="H953" i="9" s="1"/>
  <c r="W965" i="35"/>
  <c r="H958" i="9" s="1"/>
  <c r="W971" i="35"/>
  <c r="H964" i="9" s="1"/>
  <c r="W976" i="35"/>
  <c r="H969" i="9" s="1"/>
  <c r="W981" i="35"/>
  <c r="H974" i="9" s="1"/>
  <c r="W987" i="35"/>
  <c r="H980" i="9" s="1"/>
  <c r="W992" i="35"/>
  <c r="H985" i="9" s="1"/>
  <c r="W997" i="35"/>
  <c r="H990" i="9" s="1"/>
  <c r="W1003" i="35"/>
  <c r="H996" i="9" s="1"/>
  <c r="W1008" i="35"/>
  <c r="H1001" i="9" s="1"/>
  <c r="W1013" i="35"/>
  <c r="H1006" i="9" s="1"/>
  <c r="W126" i="35"/>
  <c r="H119" i="9" s="1"/>
  <c r="W296" i="35"/>
  <c r="H289" i="9" s="1"/>
  <c r="W397" i="35"/>
  <c r="H390" i="9" s="1"/>
  <c r="W461" i="35"/>
  <c r="H454" i="9" s="1"/>
  <c r="W525" i="35"/>
  <c r="H518" i="9" s="1"/>
  <c r="W589" i="35"/>
  <c r="H582" i="9" s="1"/>
  <c r="W653" i="35"/>
  <c r="H646" i="9" s="1"/>
  <c r="W717" i="35"/>
  <c r="H710" i="9" s="1"/>
  <c r="W751" i="35"/>
  <c r="H744" i="9" s="1"/>
  <c r="W783" i="35"/>
  <c r="H776" i="9" s="1"/>
  <c r="W810" i="35"/>
  <c r="H803" i="9" s="1"/>
  <c r="W831" i="35"/>
  <c r="H824" i="9" s="1"/>
  <c r="W853" i="35"/>
  <c r="H846" i="9" s="1"/>
  <c r="W874" i="35"/>
  <c r="H867" i="9" s="1"/>
  <c r="W903" i="35"/>
  <c r="H896" i="9" s="1"/>
  <c r="W931" i="35"/>
  <c r="H924" i="9" s="1"/>
  <c r="W952" i="35"/>
  <c r="H945" i="9" s="1"/>
  <c r="W963" i="35"/>
  <c r="H956" i="9" s="1"/>
  <c r="W979" i="35"/>
  <c r="H972" i="9" s="1"/>
  <c r="W1000" i="35"/>
  <c r="H993" i="9" s="1"/>
  <c r="W56" i="35"/>
  <c r="H49" i="9" s="1"/>
  <c r="W112" i="35"/>
  <c r="H105" i="9" s="1"/>
  <c r="W168" i="35"/>
  <c r="H161" i="9" s="1"/>
  <c r="W227" i="35"/>
  <c r="H220" i="9" s="1"/>
  <c r="W283" i="35"/>
  <c r="H276" i="9" s="1"/>
  <c r="W339" i="35"/>
  <c r="H332" i="9" s="1"/>
  <c r="W387" i="35"/>
  <c r="H380" i="9" s="1"/>
  <c r="W429" i="35"/>
  <c r="H422" i="9" s="1"/>
  <c r="W455" i="35"/>
  <c r="H448" i="9" s="1"/>
  <c r="W477" i="35"/>
  <c r="H470" i="9" s="1"/>
  <c r="W498" i="35"/>
  <c r="H491" i="9" s="1"/>
  <c r="W519" i="35"/>
  <c r="H512" i="9" s="1"/>
  <c r="W541" i="35"/>
  <c r="H534" i="9" s="1"/>
  <c r="W562" i="35"/>
  <c r="H555" i="9" s="1"/>
  <c r="W583" i="35"/>
  <c r="H576" i="9" s="1"/>
  <c r="W605" i="35"/>
  <c r="H598" i="9" s="1"/>
  <c r="W626" i="35"/>
  <c r="H619" i="9" s="1"/>
  <c r="W647" i="35"/>
  <c r="H640" i="9" s="1"/>
  <c r="W669" i="35"/>
  <c r="H662" i="9" s="1"/>
  <c r="W690" i="35"/>
  <c r="H683" i="9" s="1"/>
  <c r="W711" i="35"/>
  <c r="H704" i="9" s="1"/>
  <c r="W727" i="35"/>
  <c r="H720" i="9" s="1"/>
  <c r="W738" i="35"/>
  <c r="H731" i="9" s="1"/>
  <c r="W749" i="35"/>
  <c r="H742" i="9" s="1"/>
  <c r="W759" i="35"/>
  <c r="H752" i="9" s="1"/>
  <c r="W770" i="35"/>
  <c r="H763" i="9" s="1"/>
  <c r="W781" i="35"/>
  <c r="H774" i="9" s="1"/>
  <c r="W791" i="35"/>
  <c r="H784" i="9" s="1"/>
  <c r="W802" i="35"/>
  <c r="H795" i="9" s="1"/>
  <c r="W809" i="35"/>
  <c r="H802" i="9" s="1"/>
  <c r="W815" i="35"/>
  <c r="H808" i="9" s="1"/>
  <c r="W823" i="35"/>
  <c r="H816" i="9" s="1"/>
  <c r="W830" i="35"/>
  <c r="H823" i="9" s="1"/>
  <c r="W837" i="35"/>
  <c r="H830" i="9" s="1"/>
  <c r="W845" i="35"/>
  <c r="H838" i="9" s="1"/>
  <c r="W851" i="35"/>
  <c r="H844" i="9" s="1"/>
  <c r="W858" i="35"/>
  <c r="H851" i="9" s="1"/>
  <c r="W866" i="35"/>
  <c r="H859" i="9" s="1"/>
  <c r="W873" i="35"/>
  <c r="H866" i="9" s="1"/>
  <c r="W879" i="35"/>
  <c r="H872" i="9" s="1"/>
  <c r="W887" i="35"/>
  <c r="H880" i="9" s="1"/>
  <c r="W894" i="35"/>
  <c r="H887" i="9" s="1"/>
  <c r="W901" i="35"/>
  <c r="H894" i="9" s="1"/>
  <c r="W909" i="35"/>
  <c r="H902" i="9" s="1"/>
  <c r="W915" i="35"/>
  <c r="H908" i="9" s="1"/>
  <c r="W922" i="35"/>
  <c r="H915" i="9" s="1"/>
  <c r="W930" i="35"/>
  <c r="H923" i="9" s="1"/>
  <c r="W937" i="35"/>
  <c r="H930" i="9" s="1"/>
  <c r="W943" i="35"/>
  <c r="H936" i="9" s="1"/>
  <c r="W951" i="35"/>
  <c r="H944" i="9" s="1"/>
  <c r="W956" i="35"/>
  <c r="H949" i="9" s="1"/>
  <c r="W961" i="35"/>
  <c r="H954" i="9" s="1"/>
  <c r="W967" i="35"/>
  <c r="H960" i="9" s="1"/>
  <c r="W972" i="35"/>
  <c r="H965" i="9" s="1"/>
  <c r="W977" i="35"/>
  <c r="H970" i="9" s="1"/>
  <c r="W983" i="35"/>
  <c r="H976" i="9" s="1"/>
  <c r="W988" i="35"/>
  <c r="H981" i="9" s="1"/>
  <c r="W993" i="35"/>
  <c r="H986" i="9" s="1"/>
  <c r="W999" i="35"/>
  <c r="H992" i="9" s="1"/>
  <c r="W1004" i="35"/>
  <c r="H997" i="9" s="1"/>
  <c r="W1009" i="35"/>
  <c r="H1002" i="9" s="1"/>
  <c r="W70" i="35"/>
  <c r="H63" i="9" s="1"/>
  <c r="W240" i="35"/>
  <c r="H233" i="9" s="1"/>
  <c r="W355" i="35"/>
  <c r="H348" i="9" s="1"/>
  <c r="W439" i="35"/>
  <c r="H432" i="9" s="1"/>
  <c r="W503" i="35"/>
  <c r="H496" i="9" s="1"/>
  <c r="W546" i="35"/>
  <c r="H539" i="9" s="1"/>
  <c r="W610" i="35"/>
  <c r="H603" i="9" s="1"/>
  <c r="W674" i="35"/>
  <c r="H667" i="9" s="1"/>
  <c r="W741" i="35"/>
  <c r="H734" i="9" s="1"/>
  <c r="W773" i="35"/>
  <c r="H766" i="9" s="1"/>
  <c r="W794" i="35"/>
  <c r="H787" i="9" s="1"/>
  <c r="W825" i="35"/>
  <c r="H818" i="9" s="1"/>
  <c r="W846" i="35"/>
  <c r="H839" i="9" s="1"/>
  <c r="W867" i="35"/>
  <c r="H860" i="9" s="1"/>
  <c r="W889" i="35"/>
  <c r="H882" i="9" s="1"/>
  <c r="W910" i="35"/>
  <c r="H903" i="9" s="1"/>
  <c r="W925" i="35"/>
  <c r="H918" i="9" s="1"/>
  <c r="W946" i="35"/>
  <c r="H939" i="9" s="1"/>
  <c r="W968" i="35"/>
  <c r="H961" i="9" s="1"/>
  <c r="W989" i="35"/>
  <c r="H982" i="9" s="1"/>
  <c r="W1005" i="35"/>
  <c r="H998" i="9" s="1"/>
  <c r="Y14" i="35"/>
  <c r="B1990" i="35"/>
  <c r="M9" i="14"/>
  <c r="Q5" i="14"/>
  <c r="M443" i="7"/>
  <c r="M1914" i="7"/>
  <c r="N1914" i="7" s="1"/>
  <c r="N1923" i="35" s="1"/>
  <c r="M1890" i="7"/>
  <c r="N1890" i="7" s="1"/>
  <c r="N1899" i="35" s="1"/>
  <c r="M1677" i="7"/>
  <c r="M1347" i="7"/>
  <c r="M1257" i="7"/>
  <c r="N1257" i="7" s="1"/>
  <c r="N1266" i="35" s="1"/>
  <c r="M1337" i="7"/>
  <c r="N1337" i="7" s="1"/>
  <c r="N1346" i="35" s="1"/>
  <c r="M623" i="7"/>
  <c r="M1721" i="7"/>
  <c r="M1703" i="7"/>
  <c r="N1703" i="7" s="1"/>
  <c r="N1712" i="35" s="1"/>
  <c r="M1655" i="7"/>
  <c r="N1655" i="7" s="1"/>
  <c r="N1664" i="35" s="1"/>
  <c r="M1289" i="7"/>
  <c r="M1251" i="7"/>
  <c r="M1009" i="7"/>
  <c r="M1018" i="35" s="1"/>
  <c r="M418" i="7"/>
  <c r="M427" i="35" s="1"/>
  <c r="M348" i="7"/>
  <c r="M231" i="7"/>
  <c r="M1803" i="7"/>
  <c r="N1803" i="7" s="1"/>
  <c r="N1812" i="35" s="1"/>
  <c r="M1717" i="7"/>
  <c r="N1717" i="7" s="1"/>
  <c r="N1726" i="35" s="1"/>
  <c r="M1639" i="7"/>
  <c r="M1353" i="7"/>
  <c r="M1187" i="7"/>
  <c r="N1187" i="7" s="1"/>
  <c r="N1196" i="35" s="1"/>
  <c r="M905" i="7"/>
  <c r="M914" i="35" s="1"/>
  <c r="M860" i="7"/>
  <c r="M835" i="7"/>
  <c r="M366" i="7"/>
  <c r="M375" i="35" s="1"/>
  <c r="M320" i="7"/>
  <c r="N320" i="7" s="1"/>
  <c r="N329" i="35" s="1"/>
  <c r="M1874" i="7"/>
  <c r="M1615" i="7"/>
  <c r="M1624" i="35" s="1"/>
  <c r="M454" i="7"/>
  <c r="M463" i="35" s="1"/>
  <c r="M304" i="7"/>
  <c r="M313" i="35" s="1"/>
  <c r="M1938" i="7"/>
  <c r="M1826" i="7"/>
  <c r="M1689" i="7"/>
  <c r="N1689" i="7" s="1"/>
  <c r="N1698" i="35" s="1"/>
  <c r="M1671" i="7"/>
  <c r="N1671" i="7" s="1"/>
  <c r="N1680" i="35" s="1"/>
  <c r="M296" i="7"/>
  <c r="M283" i="7"/>
  <c r="M292" i="35" s="1"/>
  <c r="C8" i="35"/>
  <c r="E6" i="8" s="1"/>
  <c r="M1922" i="7"/>
  <c r="N1922" i="7" s="1"/>
  <c r="N1931" i="35" s="1"/>
  <c r="M1882" i="7"/>
  <c r="M1818" i="7"/>
  <c r="M1795" i="7"/>
  <c r="N1795" i="7" s="1"/>
  <c r="N1804" i="35" s="1"/>
  <c r="M1331" i="7"/>
  <c r="N1331" i="7" s="1"/>
  <c r="N1340" i="35" s="1"/>
  <c r="M1317" i="7"/>
  <c r="M1283" i="7"/>
  <c r="M1241" i="7"/>
  <c r="M1250" i="35" s="1"/>
  <c r="M1219" i="7"/>
  <c r="M1228" i="35" s="1"/>
  <c r="M1025" i="7"/>
  <c r="M985" i="7"/>
  <c r="M779" i="7"/>
  <c r="N779" i="7" s="1"/>
  <c r="N788" i="35" s="1"/>
  <c r="M629" i="7"/>
  <c r="N629" i="7" s="1"/>
  <c r="N638" i="35" s="1"/>
  <c r="M615" i="7"/>
  <c r="M578" i="7"/>
  <c r="M539" i="7"/>
  <c r="N539" i="7" s="1"/>
  <c r="N548" i="35" s="1"/>
  <c r="M522" i="7"/>
  <c r="N522" i="7" s="1"/>
  <c r="N531" i="35" s="1"/>
  <c r="M475" i="7"/>
  <c r="M400" i="7"/>
  <c r="M374" i="7"/>
  <c r="N374" i="7" s="1"/>
  <c r="N383" i="35" s="1"/>
  <c r="M364" i="7"/>
  <c r="N364" i="7" s="1"/>
  <c r="N373" i="35" s="1"/>
  <c r="M342" i="7"/>
  <c r="M328" i="7"/>
  <c r="M295" i="7"/>
  <c r="M275" i="7"/>
  <c r="N275" i="7" s="1"/>
  <c r="N284" i="35" s="1"/>
  <c r="M122" i="7"/>
  <c r="M1713" i="7"/>
  <c r="M1699" i="7"/>
  <c r="N1699" i="7" s="1"/>
  <c r="N1708" i="35" s="1"/>
  <c r="M1685" i="7"/>
  <c r="N1685" i="7" s="1"/>
  <c r="N1694" i="35" s="1"/>
  <c r="M1675" i="7"/>
  <c r="M1651" i="7"/>
  <c r="M1583" i="7"/>
  <c r="N1583" i="7" s="1"/>
  <c r="N1592" i="35" s="1"/>
  <c r="M1221" i="7"/>
  <c r="N1221" i="7" s="1"/>
  <c r="N1230" i="35" s="1"/>
  <c r="M1189" i="7"/>
  <c r="M929" i="7"/>
  <c r="M819" i="7"/>
  <c r="N819" i="7" s="1"/>
  <c r="N828" i="35" s="1"/>
  <c r="M669" i="7"/>
  <c r="M678" i="35" s="1"/>
  <c r="M639" i="7"/>
  <c r="M474" i="7"/>
  <c r="M402" i="7"/>
  <c r="N402" i="7" s="1"/>
  <c r="N411" i="35" s="1"/>
  <c r="M376" i="7"/>
  <c r="N376" i="7" s="1"/>
  <c r="N385" i="35" s="1"/>
  <c r="M227" i="7"/>
  <c r="M136" i="7"/>
  <c r="M102" i="7"/>
  <c r="M111" i="35" s="1"/>
  <c r="M60" i="7"/>
  <c r="M69" i="35" s="1"/>
  <c r="M1951" i="7"/>
  <c r="M1946" i="7"/>
  <c r="M1906" i="7"/>
  <c r="N1906" i="7" s="1"/>
  <c r="N1915" i="35" s="1"/>
  <c r="M1850" i="7"/>
  <c r="M1859" i="35" s="1"/>
  <c r="M1811" i="7"/>
  <c r="M1551" i="7"/>
  <c r="M1305" i="7"/>
  <c r="M1314" i="35" s="1"/>
  <c r="M1299" i="7"/>
  <c r="N1299" i="7" s="1"/>
  <c r="N1308" i="35" s="1"/>
  <c r="M1263" i="7"/>
  <c r="M1253" i="7"/>
  <c r="M1199" i="7"/>
  <c r="N1199" i="7" s="1"/>
  <c r="N1208" i="35" s="1"/>
  <c r="M1001" i="7"/>
  <c r="N1001" i="7" s="1"/>
  <c r="N1010" i="35" s="1"/>
  <c r="M803" i="7"/>
  <c r="M751" i="7"/>
  <c r="M645" i="7"/>
  <c r="N645" i="7" s="1"/>
  <c r="N654" i="35" s="1"/>
  <c r="M567" i="7"/>
  <c r="M576" i="35" s="1"/>
  <c r="M554" i="7"/>
  <c r="M507" i="7"/>
  <c r="M490" i="7"/>
  <c r="N490" i="7" s="1"/>
  <c r="N499" i="35" s="1"/>
  <c r="M458" i="7"/>
  <c r="N458" i="7" s="1"/>
  <c r="N467" i="35" s="1"/>
  <c r="M442" i="7"/>
  <c r="M416" i="7"/>
  <c r="M312" i="7"/>
  <c r="N312" i="7" s="1"/>
  <c r="N321" i="35" s="1"/>
  <c r="M300" i="7"/>
  <c r="N300" i="7" s="1"/>
  <c r="N309" i="35" s="1"/>
  <c r="M284" i="7"/>
  <c r="N283" i="7"/>
  <c r="N292" i="35" s="1"/>
  <c r="M264" i="7"/>
  <c r="N264" i="7" s="1"/>
  <c r="N273" i="35" s="1"/>
  <c r="M259" i="7"/>
  <c r="M268" i="35" s="1"/>
  <c r="M199" i="7"/>
  <c r="M82" i="7"/>
  <c r="M1667" i="7"/>
  <c r="N1667" i="7" s="1"/>
  <c r="N1676" i="35" s="1"/>
  <c r="M1635" i="7"/>
  <c r="N1635" i="7" s="1"/>
  <c r="N1644" i="35" s="1"/>
  <c r="M1519" i="7"/>
  <c r="M1349" i="7"/>
  <c r="M1321" i="7"/>
  <c r="N1321" i="7" s="1"/>
  <c r="N1330" i="35" s="1"/>
  <c r="M1315" i="7"/>
  <c r="N1315" i="7" s="1"/>
  <c r="N1324" i="35" s="1"/>
  <c r="M1301" i="7"/>
  <c r="M1273" i="7"/>
  <c r="M1209" i="7"/>
  <c r="N1209" i="7" s="1"/>
  <c r="N1218" i="35" s="1"/>
  <c r="M1033" i="7"/>
  <c r="N1033" i="7" s="1"/>
  <c r="N1042" i="35" s="1"/>
  <c r="M993" i="7"/>
  <c r="M897" i="7"/>
  <c r="M876" i="7"/>
  <c r="M885" i="35" s="1"/>
  <c r="M787" i="7"/>
  <c r="M796" i="35" s="1"/>
  <c r="M761" i="7"/>
  <c r="M332" i="7"/>
  <c r="M311" i="7"/>
  <c r="M247" i="7"/>
  <c r="N247" i="7" s="1"/>
  <c r="N256" i="35" s="1"/>
  <c r="M155" i="7"/>
  <c r="N1983" i="7"/>
  <c r="N1992" i="35" s="1"/>
  <c r="M1992" i="35"/>
  <c r="N1967" i="7"/>
  <c r="N1976" i="35" s="1"/>
  <c r="M1976" i="35"/>
  <c r="M9" i="7"/>
  <c r="M18" i="35" s="1"/>
  <c r="L18" i="35"/>
  <c r="M2002" i="7"/>
  <c r="M1991" i="7"/>
  <c r="N1990" i="7"/>
  <c r="N1999" i="35" s="1"/>
  <c r="M1999" i="35"/>
  <c r="M1986" i="7"/>
  <c r="N1985" i="7"/>
  <c r="N1994" i="35" s="1"/>
  <c r="M1994" i="35"/>
  <c r="N1980" i="7"/>
  <c r="N1989" i="35" s="1"/>
  <c r="M1989" i="35"/>
  <c r="M1975" i="7"/>
  <c r="N1974" i="7"/>
  <c r="N1983" i="35" s="1"/>
  <c r="M1983" i="35"/>
  <c r="M1970" i="7"/>
  <c r="N1969" i="7"/>
  <c r="N1978" i="35" s="1"/>
  <c r="M1978" i="35"/>
  <c r="N1964" i="7"/>
  <c r="N1973" i="35" s="1"/>
  <c r="M1973" i="35"/>
  <c r="M1959" i="7"/>
  <c r="N1958" i="7"/>
  <c r="N1967" i="35" s="1"/>
  <c r="M1967" i="35"/>
  <c r="M1954" i="7"/>
  <c r="N1953" i="7"/>
  <c r="N1962" i="35" s="1"/>
  <c r="M1962" i="35"/>
  <c r="N1948" i="7"/>
  <c r="N1957" i="35" s="1"/>
  <c r="M1957" i="35"/>
  <c r="N1943" i="7"/>
  <c r="N1952" i="35" s="1"/>
  <c r="M1952" i="35"/>
  <c r="N1939" i="7"/>
  <c r="N1948" i="35" s="1"/>
  <c r="M1948" i="35"/>
  <c r="N1934" i="7"/>
  <c r="N1943" i="35" s="1"/>
  <c r="M1943" i="35"/>
  <c r="M1930" i="7"/>
  <c r="N1929" i="7"/>
  <c r="N1938" i="35" s="1"/>
  <c r="M1938" i="35"/>
  <c r="N1925" i="7"/>
  <c r="N1934" i="35" s="1"/>
  <c r="M1934" i="35"/>
  <c r="N1920" i="7"/>
  <c r="N1929" i="35" s="1"/>
  <c r="M1929" i="35"/>
  <c r="N1916" i="7"/>
  <c r="N1925" i="35" s="1"/>
  <c r="M1925" i="35"/>
  <c r="N1911" i="7"/>
  <c r="N1920" i="35" s="1"/>
  <c r="M1920" i="35"/>
  <c r="N1907" i="7"/>
  <c r="N1916" i="35" s="1"/>
  <c r="M1916" i="35"/>
  <c r="N1902" i="7"/>
  <c r="N1911" i="35" s="1"/>
  <c r="M1911" i="35"/>
  <c r="M1898" i="7"/>
  <c r="N1897" i="7"/>
  <c r="N1906" i="35" s="1"/>
  <c r="M1906" i="35"/>
  <c r="N1893" i="7"/>
  <c r="N1902" i="35" s="1"/>
  <c r="M1902" i="35"/>
  <c r="N1888" i="7"/>
  <c r="N1897" i="35" s="1"/>
  <c r="M1897" i="35"/>
  <c r="N1884" i="7"/>
  <c r="N1893" i="35" s="1"/>
  <c r="M1893" i="35"/>
  <c r="M1879" i="7"/>
  <c r="L1888" i="35"/>
  <c r="M1875" i="7"/>
  <c r="L1884" i="35"/>
  <c r="M1870" i="7"/>
  <c r="L1879" i="35"/>
  <c r="M1866" i="7"/>
  <c r="M1865" i="7"/>
  <c r="L1874" i="35"/>
  <c r="M1861" i="7"/>
  <c r="L1870" i="35"/>
  <c r="M1856" i="7"/>
  <c r="L1865" i="35"/>
  <c r="M1852" i="7"/>
  <c r="L1861" i="35"/>
  <c r="M1847" i="7"/>
  <c r="L1856" i="35"/>
  <c r="M1843" i="7"/>
  <c r="L1852" i="35"/>
  <c r="M1838" i="7"/>
  <c r="L1847" i="35"/>
  <c r="M1834" i="7"/>
  <c r="M1833" i="7"/>
  <c r="L1842" i="35"/>
  <c r="M1829" i="7"/>
  <c r="L1838" i="35"/>
  <c r="M1824" i="7"/>
  <c r="L1833" i="35"/>
  <c r="M1820" i="7"/>
  <c r="L1829" i="35"/>
  <c r="M1815" i="7"/>
  <c r="L1824" i="35"/>
  <c r="N1811" i="7"/>
  <c r="N1820" i="35" s="1"/>
  <c r="M1820" i="35"/>
  <c r="M1810" i="7"/>
  <c r="L1819" i="35"/>
  <c r="M1806" i="7"/>
  <c r="L1815" i="35"/>
  <c r="M1801" i="7"/>
  <c r="L1810" i="35"/>
  <c r="M1797" i="7"/>
  <c r="L1806" i="35"/>
  <c r="M1792" i="7"/>
  <c r="L1801" i="35"/>
  <c r="M1788" i="7"/>
  <c r="L1797" i="35"/>
  <c r="M1783" i="7"/>
  <c r="L1792" i="35"/>
  <c r="M1779" i="7"/>
  <c r="M1778" i="7"/>
  <c r="L1787" i="35"/>
  <c r="M1774" i="7"/>
  <c r="L1783" i="35"/>
  <c r="M1770" i="7"/>
  <c r="L1779" i="35"/>
  <c r="M1766" i="7"/>
  <c r="L1775" i="35"/>
  <c r="M1762" i="7"/>
  <c r="L1771" i="35"/>
  <c r="M1758" i="7"/>
  <c r="L1767" i="35"/>
  <c r="M1754" i="7"/>
  <c r="L1763" i="35"/>
  <c r="M1750" i="7"/>
  <c r="L1759" i="35"/>
  <c r="M1746" i="7"/>
  <c r="L1755" i="35"/>
  <c r="M1742" i="7"/>
  <c r="L1751" i="35"/>
  <c r="M1738" i="7"/>
  <c r="L1747" i="35"/>
  <c r="M1734" i="7"/>
  <c r="L1743" i="35"/>
  <c r="M1730" i="7"/>
  <c r="L1739" i="35"/>
  <c r="M1726" i="7"/>
  <c r="L1735" i="35"/>
  <c r="M1722" i="7"/>
  <c r="L1731" i="35"/>
  <c r="M1716" i="7"/>
  <c r="L1725" i="35"/>
  <c r="M1711" i="7"/>
  <c r="L1720" i="35"/>
  <c r="M1704" i="7"/>
  <c r="L1713" i="35"/>
  <c r="M1698" i="7"/>
  <c r="L1707" i="35"/>
  <c r="M1693" i="7"/>
  <c r="L1702" i="35"/>
  <c r="M1688" i="7"/>
  <c r="L1697" i="35"/>
  <c r="M1683" i="7"/>
  <c r="L1692" i="35"/>
  <c r="M1678" i="7"/>
  <c r="L1687" i="35"/>
  <c r="M1676" i="7"/>
  <c r="L1685" i="35"/>
  <c r="M1670" i="7"/>
  <c r="L1679" i="35"/>
  <c r="M1665" i="7"/>
  <c r="L1674" i="35"/>
  <c r="M1660" i="7"/>
  <c r="L1669" i="35"/>
  <c r="M1654" i="7"/>
  <c r="L1663" i="35"/>
  <c r="M1649" i="7"/>
  <c r="L1658" i="35"/>
  <c r="M1644" i="7"/>
  <c r="L1653" i="35"/>
  <c r="N1639" i="7"/>
  <c r="N1648" i="35" s="1"/>
  <c r="M1648" i="35"/>
  <c r="M1638" i="7"/>
  <c r="L1647" i="35"/>
  <c r="M1633" i="7"/>
  <c r="L1642" i="35"/>
  <c r="M1628" i="7"/>
  <c r="L1637" i="35"/>
  <c r="M1624" i="7"/>
  <c r="L1633" i="35"/>
  <c r="M1619" i="7"/>
  <c r="L1628" i="35"/>
  <c r="N1615" i="7"/>
  <c r="N1624" i="35" s="1"/>
  <c r="M1614" i="7"/>
  <c r="L1623" i="35"/>
  <c r="M1610" i="7"/>
  <c r="L1619" i="35"/>
  <c r="M1605" i="7"/>
  <c r="L1614" i="35"/>
  <c r="M1601" i="7"/>
  <c r="L1610" i="35"/>
  <c r="M1596" i="7"/>
  <c r="L1605" i="35"/>
  <c r="M1592" i="7"/>
  <c r="L1601" i="35"/>
  <c r="M1587" i="7"/>
  <c r="L1596" i="35"/>
  <c r="M1582" i="7"/>
  <c r="L1591" i="35"/>
  <c r="M1578" i="7"/>
  <c r="L1587" i="35"/>
  <c r="M1573" i="7"/>
  <c r="L1582" i="35"/>
  <c r="M1569" i="7"/>
  <c r="L1578" i="35"/>
  <c r="M1564" i="7"/>
  <c r="L1573" i="35"/>
  <c r="M1560" i="7"/>
  <c r="L1569" i="35"/>
  <c r="M1555" i="7"/>
  <c r="L1564" i="35"/>
  <c r="N1551" i="7"/>
  <c r="N1560" i="35" s="1"/>
  <c r="M1560" i="35"/>
  <c r="M1550" i="7"/>
  <c r="L1559" i="35"/>
  <c r="M1546" i="7"/>
  <c r="L1555" i="35"/>
  <c r="M1541" i="7"/>
  <c r="L1550" i="35"/>
  <c r="M1537" i="7"/>
  <c r="L1546" i="35"/>
  <c r="M1532" i="7"/>
  <c r="L1541" i="35"/>
  <c r="M1528" i="7"/>
  <c r="L1537" i="35"/>
  <c r="M1523" i="7"/>
  <c r="L1532" i="35"/>
  <c r="N1519" i="7"/>
  <c r="N1528" i="35" s="1"/>
  <c r="M1528" i="35"/>
  <c r="M1518" i="7"/>
  <c r="L1527" i="35"/>
  <c r="M1514" i="7"/>
  <c r="L1523" i="35"/>
  <c r="M1509" i="7"/>
  <c r="L1518" i="35"/>
  <c r="M1505" i="7"/>
  <c r="L1514" i="35"/>
  <c r="M1500" i="7"/>
  <c r="L1509" i="35"/>
  <c r="M1496" i="7"/>
  <c r="L1505" i="35"/>
  <c r="M1459" i="7"/>
  <c r="L1468" i="35"/>
  <c r="M1455" i="7"/>
  <c r="L1464" i="35"/>
  <c r="M1451" i="7"/>
  <c r="L1460" i="35"/>
  <c r="M1447" i="7"/>
  <c r="L1456" i="35"/>
  <c r="M1443" i="7"/>
  <c r="L1452" i="35"/>
  <c r="M1439" i="7"/>
  <c r="L1448" i="35"/>
  <c r="M1435" i="7"/>
  <c r="L1444" i="35"/>
  <c r="M1431" i="7"/>
  <c r="L1440" i="35"/>
  <c r="M1427" i="7"/>
  <c r="L1436" i="35"/>
  <c r="M1423" i="7"/>
  <c r="L1432" i="35"/>
  <c r="M1419" i="7"/>
  <c r="L1428" i="35"/>
  <c r="M1415" i="7"/>
  <c r="L1424" i="35"/>
  <c r="M1411" i="7"/>
  <c r="L1420" i="35"/>
  <c r="M1407" i="7"/>
  <c r="L1416" i="35"/>
  <c r="M1403" i="7"/>
  <c r="L1412" i="35"/>
  <c r="M1399" i="7"/>
  <c r="L1408" i="35"/>
  <c r="M1395" i="7"/>
  <c r="L1404" i="35"/>
  <c r="M1391" i="7"/>
  <c r="L1400" i="35"/>
  <c r="M1387" i="7"/>
  <c r="L1396" i="35"/>
  <c r="M1383" i="7"/>
  <c r="L1392" i="35"/>
  <c r="M1379" i="7"/>
  <c r="L1388" i="35"/>
  <c r="M1375" i="7"/>
  <c r="L1384" i="35"/>
  <c r="M1371" i="7"/>
  <c r="L1380" i="35"/>
  <c r="M1367" i="7"/>
  <c r="L1376" i="35"/>
  <c r="M1363" i="7"/>
  <c r="L1372" i="35"/>
  <c r="M1359" i="7"/>
  <c r="L1368" i="35"/>
  <c r="M1355" i="7"/>
  <c r="L1364" i="35"/>
  <c r="M1350" i="7"/>
  <c r="L1359" i="35"/>
  <c r="M1348" i="7"/>
  <c r="L1357" i="35"/>
  <c r="M1343" i="7"/>
  <c r="M1342" i="7"/>
  <c r="L1351" i="35"/>
  <c r="M1338" i="7"/>
  <c r="L1347" i="35"/>
  <c r="M1333" i="7"/>
  <c r="M1330" i="7"/>
  <c r="L1339" i="35"/>
  <c r="M1325" i="7"/>
  <c r="L1334" i="35"/>
  <c r="M1320" i="7"/>
  <c r="L1329" i="35"/>
  <c r="M1313" i="7"/>
  <c r="L1322" i="35"/>
  <c r="M1308" i="7"/>
  <c r="L1317" i="35"/>
  <c r="M1303" i="7"/>
  <c r="L1312" i="35"/>
  <c r="M1296" i="7"/>
  <c r="L1305" i="35"/>
  <c r="M1291" i="7"/>
  <c r="L1300" i="35"/>
  <c r="M1286" i="7"/>
  <c r="L1295" i="35"/>
  <c r="M1284" i="7"/>
  <c r="L1293" i="35"/>
  <c r="M1279" i="7"/>
  <c r="M1278" i="7"/>
  <c r="L1287" i="35"/>
  <c r="M1274" i="7"/>
  <c r="L1283" i="35"/>
  <c r="M1269" i="7"/>
  <c r="M1267" i="7"/>
  <c r="M1266" i="7"/>
  <c r="L1275" i="35"/>
  <c r="M1261" i="7"/>
  <c r="L1270" i="35"/>
  <c r="M1256" i="7"/>
  <c r="L1265" i="35"/>
  <c r="M1249" i="7"/>
  <c r="L1258" i="35"/>
  <c r="M1244" i="7"/>
  <c r="L1253" i="35"/>
  <c r="M1239" i="7"/>
  <c r="L1248" i="35"/>
  <c r="M1232" i="7"/>
  <c r="L1241" i="35"/>
  <c r="M1227" i="7"/>
  <c r="L1236" i="35"/>
  <c r="M1222" i="7"/>
  <c r="L1231" i="35"/>
  <c r="M1220" i="7"/>
  <c r="L1229" i="35"/>
  <c r="M1215" i="7"/>
  <c r="M1214" i="7"/>
  <c r="L1223" i="35"/>
  <c r="M1210" i="7"/>
  <c r="L1219" i="35"/>
  <c r="M1205" i="7"/>
  <c r="M1203" i="7"/>
  <c r="M1202" i="7"/>
  <c r="L1211" i="35"/>
  <c r="M1197" i="7"/>
  <c r="L1206" i="35"/>
  <c r="M1193" i="7"/>
  <c r="M1192" i="7"/>
  <c r="L1201" i="35"/>
  <c r="M1185" i="7"/>
  <c r="L1194" i="35"/>
  <c r="M1180" i="7"/>
  <c r="M1179" i="7"/>
  <c r="L1188" i="35"/>
  <c r="M1174" i="7"/>
  <c r="L1183" i="35"/>
  <c r="M1169" i="7"/>
  <c r="M1168" i="7"/>
  <c r="L1177" i="35"/>
  <c r="M1164" i="7"/>
  <c r="M1163" i="7"/>
  <c r="L1172" i="35"/>
  <c r="M1158" i="7"/>
  <c r="L1167" i="35"/>
  <c r="M1153" i="7"/>
  <c r="M1152" i="7"/>
  <c r="L1161" i="35"/>
  <c r="M1148" i="7"/>
  <c r="M1147" i="7"/>
  <c r="L1156" i="35"/>
  <c r="M1142" i="7"/>
  <c r="L1151" i="35"/>
  <c r="M1137" i="7"/>
  <c r="M1136" i="7"/>
  <c r="L1145" i="35"/>
  <c r="M1132" i="7"/>
  <c r="M1131" i="7"/>
  <c r="L1140" i="35"/>
  <c r="M1126" i="7"/>
  <c r="L1135" i="35"/>
  <c r="M1121" i="7"/>
  <c r="L1130" i="35"/>
  <c r="M1117" i="7"/>
  <c r="L1126" i="35"/>
  <c r="M1113" i="7"/>
  <c r="L1122" i="35"/>
  <c r="M1109" i="7"/>
  <c r="L1118" i="35"/>
  <c r="M1105" i="7"/>
  <c r="L1114" i="35"/>
  <c r="M1101" i="7"/>
  <c r="L1110" i="35"/>
  <c r="M1097" i="7"/>
  <c r="L1106" i="35"/>
  <c r="M1093" i="7"/>
  <c r="L1102" i="35"/>
  <c r="M1089" i="7"/>
  <c r="L1098" i="35"/>
  <c r="M1085" i="7"/>
  <c r="L1094" i="35"/>
  <c r="M1081" i="7"/>
  <c r="L1090" i="35"/>
  <c r="M1077" i="7"/>
  <c r="L1086" i="35"/>
  <c r="M1073" i="7"/>
  <c r="L1082" i="35"/>
  <c r="M1069" i="7"/>
  <c r="L1078" i="35"/>
  <c r="M1065" i="7"/>
  <c r="L1074" i="35"/>
  <c r="M1061" i="7"/>
  <c r="L1070" i="35"/>
  <c r="M1057" i="7"/>
  <c r="L1066" i="35"/>
  <c r="M1053" i="7"/>
  <c r="L1062" i="35"/>
  <c r="M1049" i="7"/>
  <c r="L1058" i="35"/>
  <c r="M1045" i="7"/>
  <c r="L1054" i="35"/>
  <c r="M1041" i="7"/>
  <c r="M1040" i="7"/>
  <c r="L1049" i="35"/>
  <c r="M1036" i="7"/>
  <c r="L1045" i="35"/>
  <c r="M1031" i="7"/>
  <c r="L1040" i="35"/>
  <c r="M1027" i="7"/>
  <c r="L1036" i="35"/>
  <c r="M1022" i="7"/>
  <c r="L1031" i="35"/>
  <c r="M1018" i="7"/>
  <c r="L1027" i="35"/>
  <c r="M1013" i="7"/>
  <c r="L1022" i="35"/>
  <c r="M1008" i="7"/>
  <c r="L1017" i="35"/>
  <c r="M1004" i="7"/>
  <c r="L1013" i="35"/>
  <c r="M999" i="7"/>
  <c r="L1008" i="35"/>
  <c r="M995" i="7"/>
  <c r="L1004" i="35"/>
  <c r="M990" i="7"/>
  <c r="L999" i="35"/>
  <c r="M986" i="7"/>
  <c r="L995" i="35"/>
  <c r="M981" i="7"/>
  <c r="L990" i="35"/>
  <c r="M977" i="7"/>
  <c r="M976" i="7"/>
  <c r="L985" i="35"/>
  <c r="M972" i="7"/>
  <c r="L981" i="35"/>
  <c r="M967" i="7"/>
  <c r="L976" i="35"/>
  <c r="M963" i="7"/>
  <c r="L972" i="35"/>
  <c r="M958" i="7"/>
  <c r="L967" i="35"/>
  <c r="M954" i="7"/>
  <c r="L963" i="35"/>
  <c r="M949" i="7"/>
  <c r="L958" i="35"/>
  <c r="M945" i="7"/>
  <c r="M944" i="7"/>
  <c r="L953" i="35"/>
  <c r="M940" i="7"/>
  <c r="L949" i="35"/>
  <c r="M935" i="7"/>
  <c r="L944" i="35"/>
  <c r="M931" i="7"/>
  <c r="L940" i="35"/>
  <c r="M926" i="7"/>
  <c r="L935" i="35"/>
  <c r="M922" i="7"/>
  <c r="L931" i="35"/>
  <c r="M917" i="7"/>
  <c r="L926" i="35"/>
  <c r="M913" i="7"/>
  <c r="M912" i="7"/>
  <c r="L921" i="35"/>
  <c r="M908" i="7"/>
  <c r="L917" i="35"/>
  <c r="M903" i="7"/>
  <c r="L912" i="35"/>
  <c r="M899" i="7"/>
  <c r="L908" i="35"/>
  <c r="M894" i="7"/>
  <c r="L903" i="35"/>
  <c r="M890" i="7"/>
  <c r="L899" i="35"/>
  <c r="M885" i="7"/>
  <c r="L894" i="35"/>
  <c r="M883" i="7"/>
  <c r="L892" i="35"/>
  <c r="M879" i="7"/>
  <c r="L888" i="35"/>
  <c r="M873" i="7"/>
  <c r="L882" i="35"/>
  <c r="M869" i="7"/>
  <c r="L878" i="35"/>
  <c r="M867" i="7"/>
  <c r="L876" i="35"/>
  <c r="M863" i="7"/>
  <c r="L872" i="35"/>
  <c r="M857" i="7"/>
  <c r="L866" i="35"/>
  <c r="M853" i="7"/>
  <c r="L862" i="35"/>
  <c r="M848" i="7"/>
  <c r="L857" i="35"/>
  <c r="M844" i="7"/>
  <c r="L853" i="35"/>
  <c r="M839" i="7"/>
  <c r="L848" i="35"/>
  <c r="N835" i="7"/>
  <c r="N844" i="35" s="1"/>
  <c r="M844" i="35"/>
  <c r="M834" i="7"/>
  <c r="L843" i="35"/>
  <c r="M830" i="7"/>
  <c r="L839" i="35"/>
  <c r="M825" i="7"/>
  <c r="L834" i="35"/>
  <c r="M821" i="7"/>
  <c r="L830" i="35"/>
  <c r="M816" i="7"/>
  <c r="L825" i="35"/>
  <c r="M812" i="7"/>
  <c r="L821" i="35"/>
  <c r="M807" i="7"/>
  <c r="L816" i="35"/>
  <c r="N803" i="7"/>
  <c r="N812" i="35" s="1"/>
  <c r="M812" i="35"/>
  <c r="M802" i="7"/>
  <c r="L811" i="35"/>
  <c r="M798" i="7"/>
  <c r="L807" i="35"/>
  <c r="M793" i="7"/>
  <c r="L802" i="35"/>
  <c r="M789" i="7"/>
  <c r="L798" i="35"/>
  <c r="M784" i="7"/>
  <c r="L793" i="35"/>
  <c r="M780" i="7"/>
  <c r="L789" i="35"/>
  <c r="M775" i="7"/>
  <c r="L784" i="35"/>
  <c r="M771" i="7"/>
  <c r="M770" i="7"/>
  <c r="L779" i="35"/>
  <c r="M766" i="7"/>
  <c r="L775" i="35"/>
  <c r="M762" i="7"/>
  <c r="L771" i="35"/>
  <c r="M757" i="7"/>
  <c r="L766" i="35"/>
  <c r="M753" i="7"/>
  <c r="N751" i="7"/>
  <c r="N760" i="35" s="1"/>
  <c r="M760" i="35"/>
  <c r="M750" i="7"/>
  <c r="L759" i="35"/>
  <c r="M746" i="7"/>
  <c r="L755" i="35"/>
  <c r="M741" i="7"/>
  <c r="L750" i="35"/>
  <c r="M737" i="7"/>
  <c r="L746" i="35"/>
  <c r="M733" i="7"/>
  <c r="M732" i="7"/>
  <c r="L741" i="35"/>
  <c r="M728" i="7"/>
  <c r="L737" i="35"/>
  <c r="M723" i="7"/>
  <c r="L732" i="35"/>
  <c r="M719" i="7"/>
  <c r="L728" i="35"/>
  <c r="M717" i="7"/>
  <c r="L726" i="35"/>
  <c r="M713" i="7"/>
  <c r="L722" i="35"/>
  <c r="M707" i="7"/>
  <c r="L716" i="35"/>
  <c r="M703" i="7"/>
  <c r="L712" i="35"/>
  <c r="M701" i="7"/>
  <c r="L710" i="35"/>
  <c r="M697" i="7"/>
  <c r="L706" i="35"/>
  <c r="M691" i="7"/>
  <c r="L700" i="35"/>
  <c r="M687" i="7"/>
  <c r="L696" i="35"/>
  <c r="M685" i="7"/>
  <c r="L694" i="35"/>
  <c r="M681" i="7"/>
  <c r="L690" i="35"/>
  <c r="M675" i="7"/>
  <c r="L684" i="35"/>
  <c r="M671" i="7"/>
  <c r="L680" i="35"/>
  <c r="M666" i="7"/>
  <c r="L675" i="35"/>
  <c r="M662" i="7"/>
  <c r="L671" i="35"/>
  <c r="M657" i="7"/>
  <c r="L666" i="35"/>
  <c r="M653" i="7"/>
  <c r="M652" i="7"/>
  <c r="L661" i="35"/>
  <c r="M648" i="7"/>
  <c r="L657" i="35"/>
  <c r="M643" i="7"/>
  <c r="L652" i="35"/>
  <c r="M641" i="7"/>
  <c r="L650" i="35"/>
  <c r="M636" i="7"/>
  <c r="L645" i="35"/>
  <c r="M632" i="7"/>
  <c r="L641" i="35"/>
  <c r="M627" i="7"/>
  <c r="L636" i="35"/>
  <c r="M620" i="7"/>
  <c r="L629" i="35"/>
  <c r="M616" i="7"/>
  <c r="L625" i="35"/>
  <c r="M614" i="7"/>
  <c r="L623" i="35"/>
  <c r="M610" i="7"/>
  <c r="M609" i="7"/>
  <c r="L618" i="35"/>
  <c r="M605" i="7"/>
  <c r="L614" i="35"/>
  <c r="M601" i="7"/>
  <c r="L610" i="35"/>
  <c r="M596" i="7"/>
  <c r="L605" i="35"/>
  <c r="M591" i="7"/>
  <c r="L600" i="35"/>
  <c r="M587" i="7"/>
  <c r="L596" i="35"/>
  <c r="M583" i="7"/>
  <c r="M581" i="7"/>
  <c r="L590" i="35"/>
  <c r="M576" i="7"/>
  <c r="L585" i="35"/>
  <c r="M572" i="7"/>
  <c r="L581" i="35"/>
  <c r="M568" i="7"/>
  <c r="L577" i="35"/>
  <c r="M563" i="7"/>
  <c r="L572" i="35"/>
  <c r="M559" i="7"/>
  <c r="M557" i="7"/>
  <c r="L566" i="35"/>
  <c r="M552" i="7"/>
  <c r="L561" i="35"/>
  <c r="M547" i="7"/>
  <c r="L556" i="35"/>
  <c r="M543" i="7"/>
  <c r="M542" i="7"/>
  <c r="L551" i="35"/>
  <c r="M535" i="7"/>
  <c r="L544" i="35"/>
  <c r="M531" i="7"/>
  <c r="L540" i="35"/>
  <c r="M527" i="7"/>
  <c r="M525" i="7"/>
  <c r="L534" i="35"/>
  <c r="M520" i="7"/>
  <c r="L529" i="35"/>
  <c r="M515" i="7"/>
  <c r="L524" i="35"/>
  <c r="M511" i="7"/>
  <c r="M510" i="7"/>
  <c r="L519" i="35"/>
  <c r="M503" i="7"/>
  <c r="L512" i="35"/>
  <c r="M499" i="7"/>
  <c r="L508" i="35"/>
  <c r="M495" i="7"/>
  <c r="M493" i="7"/>
  <c r="L502" i="35"/>
  <c r="M488" i="7"/>
  <c r="L497" i="35"/>
  <c r="M483" i="7"/>
  <c r="L492" i="35"/>
  <c r="M479" i="7"/>
  <c r="M478" i="7"/>
  <c r="L487" i="35"/>
  <c r="M471" i="7"/>
  <c r="L480" i="35"/>
  <c r="M467" i="7"/>
  <c r="L476" i="35"/>
  <c r="M463" i="7"/>
  <c r="M461" i="7"/>
  <c r="L470" i="35"/>
  <c r="M456" i="7"/>
  <c r="L465" i="35"/>
  <c r="M451" i="7"/>
  <c r="L460" i="35"/>
  <c r="M447" i="7"/>
  <c r="M446" i="7"/>
  <c r="L455" i="35"/>
  <c r="M439" i="7"/>
  <c r="L448" i="35"/>
  <c r="M435" i="7"/>
  <c r="L444" i="35"/>
  <c r="M430" i="7"/>
  <c r="L439" i="35"/>
  <c r="M426" i="7"/>
  <c r="M425" i="7"/>
  <c r="L434" i="35"/>
  <c r="M420" i="7"/>
  <c r="L429" i="35"/>
  <c r="M414" i="7"/>
  <c r="L423" i="35"/>
  <c r="M410" i="7"/>
  <c r="M409" i="7"/>
  <c r="L418" i="35"/>
  <c r="M404" i="7"/>
  <c r="L413" i="35"/>
  <c r="M398" i="7"/>
  <c r="L407" i="35"/>
  <c r="M394" i="7"/>
  <c r="M393" i="7"/>
  <c r="L402" i="35"/>
  <c r="M388" i="7"/>
  <c r="L397" i="35"/>
  <c r="M384" i="7"/>
  <c r="M383" i="7"/>
  <c r="L392" i="35"/>
  <c r="M378" i="7"/>
  <c r="L387" i="35"/>
  <c r="M372" i="7"/>
  <c r="L381" i="35"/>
  <c r="M368" i="7"/>
  <c r="L377" i="35"/>
  <c r="M362" i="7"/>
  <c r="L371" i="35"/>
  <c r="M358" i="7"/>
  <c r="M357" i="7"/>
  <c r="L366" i="35"/>
  <c r="M355" i="7"/>
  <c r="L364" i="35"/>
  <c r="M350" i="7"/>
  <c r="L359" i="35"/>
  <c r="M344" i="7"/>
  <c r="L353" i="35"/>
  <c r="M336" i="7"/>
  <c r="L345" i="35"/>
  <c r="N332" i="7"/>
  <c r="N341" i="35" s="1"/>
  <c r="M341" i="35"/>
  <c r="M331" i="7"/>
  <c r="L340" i="35"/>
  <c r="M325" i="7"/>
  <c r="L334" i="35"/>
  <c r="M323" i="7"/>
  <c r="L332" i="35"/>
  <c r="M317" i="7"/>
  <c r="L326" i="35"/>
  <c r="M313" i="7"/>
  <c r="L322" i="35"/>
  <c r="M310" i="7"/>
  <c r="L319" i="35"/>
  <c r="M305" i="7"/>
  <c r="L314" i="35"/>
  <c r="M309" i="35"/>
  <c r="M297" i="7"/>
  <c r="L306" i="35"/>
  <c r="M294" i="7"/>
  <c r="L303" i="35"/>
  <c r="M289" i="7"/>
  <c r="L298" i="35"/>
  <c r="M285" i="7"/>
  <c r="L294" i="35"/>
  <c r="M282" i="7"/>
  <c r="L291" i="35"/>
  <c r="M276" i="7"/>
  <c r="L285" i="35"/>
  <c r="M274" i="7"/>
  <c r="L283" i="35"/>
  <c r="M269" i="7"/>
  <c r="L278" i="35"/>
  <c r="M265" i="7"/>
  <c r="L274" i="35"/>
  <c r="M260" i="7"/>
  <c r="N259" i="7"/>
  <c r="N268" i="35" s="1"/>
  <c r="M257" i="7"/>
  <c r="L266" i="35"/>
  <c r="M252" i="7"/>
  <c r="L261" i="35"/>
  <c r="M248" i="7"/>
  <c r="L257" i="35"/>
  <c r="M243" i="7"/>
  <c r="M242" i="7"/>
  <c r="L251" i="35"/>
  <c r="M238" i="7"/>
  <c r="L247" i="35"/>
  <c r="M233" i="7"/>
  <c r="L242" i="35"/>
  <c r="M228" i="7"/>
  <c r="L237" i="35"/>
  <c r="M223" i="7"/>
  <c r="L232" i="35"/>
  <c r="M219" i="7"/>
  <c r="L228" i="35"/>
  <c r="M215" i="7"/>
  <c r="M214" i="7"/>
  <c r="L223" i="35"/>
  <c r="M209" i="7"/>
  <c r="L218" i="35"/>
  <c r="M205" i="7"/>
  <c r="L214" i="35"/>
  <c r="M200" i="7"/>
  <c r="L209" i="35"/>
  <c r="M195" i="7"/>
  <c r="M194" i="7"/>
  <c r="L203" i="35"/>
  <c r="M190" i="7"/>
  <c r="L199" i="35"/>
  <c r="M186" i="7"/>
  <c r="L195" i="35"/>
  <c r="M181" i="7"/>
  <c r="L190" i="35"/>
  <c r="M177" i="7"/>
  <c r="L186" i="35"/>
  <c r="M173" i="7"/>
  <c r="L182" i="35"/>
  <c r="M168" i="7"/>
  <c r="M166" i="7"/>
  <c r="L175" i="35"/>
  <c r="M162" i="7"/>
  <c r="M161" i="7"/>
  <c r="L170" i="35"/>
  <c r="M157" i="7"/>
  <c r="L166" i="35"/>
  <c r="M152" i="7"/>
  <c r="M151" i="7"/>
  <c r="L160" i="35"/>
  <c r="M147" i="7"/>
  <c r="L156" i="35"/>
  <c r="M143" i="7"/>
  <c r="L152" i="35"/>
  <c r="M139" i="7"/>
  <c r="M138" i="7"/>
  <c r="L147" i="35"/>
  <c r="M133" i="7"/>
  <c r="L142" i="35"/>
  <c r="M129" i="7"/>
  <c r="L138" i="35"/>
  <c r="M125" i="7"/>
  <c r="L134" i="35"/>
  <c r="M119" i="7"/>
  <c r="L128" i="35"/>
  <c r="M112" i="7"/>
  <c r="M110" i="7"/>
  <c r="M109" i="7"/>
  <c r="L118" i="35"/>
  <c r="M105" i="7"/>
  <c r="L114" i="35"/>
  <c r="M99" i="7"/>
  <c r="L108" i="35"/>
  <c r="M95" i="7"/>
  <c r="L104" i="35"/>
  <c r="M90" i="7"/>
  <c r="M89" i="7"/>
  <c r="L98" i="35"/>
  <c r="M84" i="7"/>
  <c r="N82" i="7"/>
  <c r="N91" i="35" s="1"/>
  <c r="M91" i="35"/>
  <c r="M81" i="7"/>
  <c r="L90" i="35"/>
  <c r="M79" i="7"/>
  <c r="L88" i="35"/>
  <c r="M73" i="7"/>
  <c r="L82" i="35"/>
  <c r="M64" i="7"/>
  <c r="L73" i="35"/>
  <c r="N60" i="7"/>
  <c r="N69" i="35" s="1"/>
  <c r="M59" i="7"/>
  <c r="L68" i="35"/>
  <c r="M53" i="7"/>
  <c r="L62" i="35"/>
  <c r="M44" i="7"/>
  <c r="M43" i="7"/>
  <c r="L52" i="35"/>
  <c r="M39" i="7"/>
  <c r="L48" i="35"/>
  <c r="M35" i="7"/>
  <c r="L44" i="35"/>
  <c r="M30" i="7"/>
  <c r="L39" i="35"/>
  <c r="M26" i="7"/>
  <c r="L35" i="35"/>
  <c r="M21" i="7"/>
  <c r="L30" i="35"/>
  <c r="M19" i="7"/>
  <c r="L28" i="35"/>
  <c r="M15" i="7"/>
  <c r="L24" i="35"/>
  <c r="C9" i="35"/>
  <c r="G6" i="8" s="1"/>
  <c r="C5" i="35"/>
  <c r="E4" i="8" s="1"/>
  <c r="L14" i="35"/>
  <c r="G14" i="35"/>
  <c r="L2001" i="35"/>
  <c r="L1997" i="35"/>
  <c r="L1993" i="35"/>
  <c r="L1989" i="35"/>
  <c r="L1985" i="35"/>
  <c r="L1981" i="35"/>
  <c r="L1977" i="35"/>
  <c r="L1973" i="35"/>
  <c r="L1969" i="35"/>
  <c r="L1965" i="35"/>
  <c r="L1961" i="35"/>
  <c r="L1957" i="35"/>
  <c r="L1953" i="35"/>
  <c r="L1949" i="35"/>
  <c r="L1945" i="35"/>
  <c r="L1941" i="35"/>
  <c r="L1937" i="35"/>
  <c r="L1933" i="35"/>
  <c r="L1929" i="35"/>
  <c r="L1925" i="35"/>
  <c r="L1921" i="35"/>
  <c r="L1917" i="35"/>
  <c r="L1913" i="35"/>
  <c r="L1909" i="35"/>
  <c r="L1905" i="35"/>
  <c r="L1901" i="35"/>
  <c r="L1897" i="35"/>
  <c r="L1893" i="35"/>
  <c r="M8" i="7"/>
  <c r="M17" i="35" s="1"/>
  <c r="L17" i="35"/>
  <c r="N1987" i="7"/>
  <c r="N1996" i="35" s="1"/>
  <c r="M1996" i="35"/>
  <c r="N1981" i="7"/>
  <c r="N1990" i="35" s="1"/>
  <c r="M1990" i="35"/>
  <c r="N1976" i="7"/>
  <c r="N1985" i="35" s="1"/>
  <c r="M1985" i="35"/>
  <c r="N1971" i="7"/>
  <c r="N1980" i="35" s="1"/>
  <c r="M1980" i="35"/>
  <c r="N1965" i="7"/>
  <c r="N1974" i="35" s="1"/>
  <c r="M1974" i="35"/>
  <c r="N1960" i="7"/>
  <c r="N1969" i="35" s="1"/>
  <c r="M1969" i="35"/>
  <c r="N1955" i="7"/>
  <c r="N1964" i="35" s="1"/>
  <c r="M1964" i="35"/>
  <c r="N1949" i="7"/>
  <c r="N1958" i="35" s="1"/>
  <c r="M1958" i="35"/>
  <c r="N1944" i="7"/>
  <c r="N1953" i="35" s="1"/>
  <c r="M1953" i="35"/>
  <c r="N1940" i="7"/>
  <c r="N1949" i="35" s="1"/>
  <c r="M1949" i="35"/>
  <c r="N1935" i="7"/>
  <c r="N1944" i="35" s="1"/>
  <c r="M1944" i="35"/>
  <c r="N1931" i="7"/>
  <c r="N1940" i="35" s="1"/>
  <c r="M1940" i="35"/>
  <c r="N1926" i="7"/>
  <c r="N1935" i="35" s="1"/>
  <c r="M1935" i="35"/>
  <c r="M1931" i="35"/>
  <c r="N1921" i="7"/>
  <c r="N1930" i="35" s="1"/>
  <c r="M1930" i="35"/>
  <c r="N1917" i="7"/>
  <c r="N1926" i="35" s="1"/>
  <c r="M1926" i="35"/>
  <c r="N1912" i="7"/>
  <c r="N1921" i="35" s="1"/>
  <c r="M1921" i="35"/>
  <c r="N1908" i="7"/>
  <c r="N1917" i="35" s="1"/>
  <c r="M1917" i="35"/>
  <c r="N1903" i="7"/>
  <c r="N1912" i="35" s="1"/>
  <c r="M1912" i="35"/>
  <c r="N1899" i="7"/>
  <c r="N1908" i="35" s="1"/>
  <c r="M1908" i="35"/>
  <c r="N1894" i="7"/>
  <c r="N1903" i="35" s="1"/>
  <c r="M1903" i="35"/>
  <c r="M1899" i="35"/>
  <c r="N1889" i="7"/>
  <c r="N1898" i="35" s="1"/>
  <c r="M1898" i="35"/>
  <c r="N1885" i="7"/>
  <c r="N1894" i="35" s="1"/>
  <c r="M1894" i="35"/>
  <c r="M1880" i="7"/>
  <c r="L1889" i="35"/>
  <c r="M1876" i="7"/>
  <c r="L1885" i="35"/>
  <c r="M1871" i="7"/>
  <c r="L1880" i="35"/>
  <c r="M1867" i="7"/>
  <c r="L1876" i="35"/>
  <c r="M1862" i="7"/>
  <c r="L1871" i="35"/>
  <c r="M1858" i="7"/>
  <c r="M1857" i="7"/>
  <c r="L1866" i="35"/>
  <c r="M1853" i="7"/>
  <c r="L1862" i="35"/>
  <c r="M1848" i="7"/>
  <c r="L1857" i="35"/>
  <c r="M1844" i="7"/>
  <c r="L1853" i="35"/>
  <c r="M1839" i="7"/>
  <c r="L1848" i="35"/>
  <c r="M1835" i="7"/>
  <c r="L1844" i="35"/>
  <c r="M1830" i="7"/>
  <c r="L1839" i="35"/>
  <c r="N1826" i="7"/>
  <c r="N1835" i="35" s="1"/>
  <c r="M1835" i="35"/>
  <c r="M1825" i="7"/>
  <c r="L1834" i="35"/>
  <c r="M1821" i="7"/>
  <c r="L1830" i="35"/>
  <c r="M1816" i="7"/>
  <c r="L1825" i="35"/>
  <c r="M1812" i="7"/>
  <c r="L1821" i="35"/>
  <c r="M1807" i="7"/>
  <c r="L1816" i="35"/>
  <c r="M1802" i="7"/>
  <c r="L1811" i="35"/>
  <c r="M1798" i="7"/>
  <c r="L1807" i="35"/>
  <c r="M1793" i="7"/>
  <c r="L1802" i="35"/>
  <c r="M1789" i="7"/>
  <c r="L1798" i="35"/>
  <c r="M1784" i="7"/>
  <c r="L1793" i="35"/>
  <c r="M1780" i="7"/>
  <c r="L1789" i="35"/>
  <c r="M1775" i="7"/>
  <c r="L1784" i="35"/>
  <c r="M1771" i="7"/>
  <c r="L1780" i="35"/>
  <c r="M1767" i="7"/>
  <c r="L1776" i="35"/>
  <c r="M1763" i="7"/>
  <c r="L1772" i="35"/>
  <c r="M1759" i="7"/>
  <c r="L1768" i="35"/>
  <c r="M1755" i="7"/>
  <c r="L1764" i="35"/>
  <c r="M1751" i="7"/>
  <c r="L1760" i="35"/>
  <c r="M1747" i="7"/>
  <c r="L1756" i="35"/>
  <c r="M1743" i="7"/>
  <c r="L1752" i="35"/>
  <c r="M1739" i="7"/>
  <c r="L1748" i="35"/>
  <c r="M1735" i="7"/>
  <c r="L1744" i="35"/>
  <c r="M1731" i="7"/>
  <c r="L1740" i="35"/>
  <c r="M1727" i="7"/>
  <c r="L1736" i="35"/>
  <c r="M1723" i="7"/>
  <c r="L1732" i="35"/>
  <c r="M1718" i="7"/>
  <c r="L1727" i="35"/>
  <c r="N1713" i="7"/>
  <c r="N1722" i="35" s="1"/>
  <c r="M1722" i="35"/>
  <c r="M1712" i="7"/>
  <c r="L1721" i="35"/>
  <c r="M1705" i="7"/>
  <c r="L1714" i="35"/>
  <c r="M1700" i="7"/>
  <c r="L1709" i="35"/>
  <c r="M1695" i="7"/>
  <c r="M1694" i="7"/>
  <c r="L1703" i="35"/>
  <c r="M1690" i="7"/>
  <c r="L1699" i="35"/>
  <c r="M1684" i="7"/>
  <c r="L1693" i="35"/>
  <c r="M1679" i="7"/>
  <c r="L1688" i="35"/>
  <c r="M1672" i="7"/>
  <c r="L1681" i="35"/>
  <c r="M1666" i="7"/>
  <c r="L1675" i="35"/>
  <c r="M1661" i="7"/>
  <c r="L1670" i="35"/>
  <c r="M1656" i="7"/>
  <c r="L1665" i="35"/>
  <c r="N1651" i="7"/>
  <c r="N1660" i="35" s="1"/>
  <c r="M1660" i="35"/>
  <c r="M1650" i="7"/>
  <c r="L1659" i="35"/>
  <c r="M1645" i="7"/>
  <c r="L1654" i="35"/>
  <c r="M1640" i="7"/>
  <c r="L1649" i="35"/>
  <c r="M1644" i="35"/>
  <c r="M1634" i="7"/>
  <c r="L1643" i="35"/>
  <c r="M1629" i="7"/>
  <c r="L1638" i="35"/>
  <c r="M1625" i="7"/>
  <c r="L1634" i="35"/>
  <c r="M1620" i="7"/>
  <c r="L1629" i="35"/>
  <c r="M1616" i="7"/>
  <c r="L1625" i="35"/>
  <c r="M1611" i="7"/>
  <c r="L1620" i="35"/>
  <c r="M1607" i="7"/>
  <c r="M1606" i="7"/>
  <c r="L1615" i="35"/>
  <c r="M1602" i="7"/>
  <c r="L1611" i="35"/>
  <c r="M1597" i="7"/>
  <c r="L1606" i="35"/>
  <c r="M1593" i="7"/>
  <c r="L1602" i="35"/>
  <c r="M1588" i="7"/>
  <c r="L1597" i="35"/>
  <c r="M1584" i="7"/>
  <c r="L1593" i="35"/>
  <c r="M1579" i="7"/>
  <c r="L1588" i="35"/>
  <c r="M1575" i="7"/>
  <c r="M1574" i="7"/>
  <c r="L1583" i="35"/>
  <c r="M1570" i="7"/>
  <c r="L1579" i="35"/>
  <c r="M1565" i="7"/>
  <c r="L1574" i="35"/>
  <c r="M1561" i="7"/>
  <c r="L1570" i="35"/>
  <c r="M1556" i="7"/>
  <c r="L1565" i="35"/>
  <c r="M1552" i="7"/>
  <c r="L1561" i="35"/>
  <c r="M1547" i="7"/>
  <c r="L1556" i="35"/>
  <c r="M1543" i="7"/>
  <c r="M1542" i="7"/>
  <c r="L1551" i="35"/>
  <c r="M1538" i="7"/>
  <c r="L1547" i="35"/>
  <c r="M1533" i="7"/>
  <c r="L1542" i="35"/>
  <c r="M1529" i="7"/>
  <c r="L1538" i="35"/>
  <c r="M1524" i="7"/>
  <c r="L1533" i="35"/>
  <c r="M1520" i="7"/>
  <c r="L1529" i="35"/>
  <c r="M1515" i="7"/>
  <c r="L1524" i="35"/>
  <c r="M1511" i="7"/>
  <c r="M1510" i="7"/>
  <c r="L1519" i="35"/>
  <c r="M1506" i="7"/>
  <c r="L1515" i="35"/>
  <c r="M1501" i="7"/>
  <c r="L1510" i="35"/>
  <c r="M1497" i="7"/>
  <c r="L1506" i="35"/>
  <c r="M1493" i="7"/>
  <c r="M1491" i="7"/>
  <c r="M1489" i="7"/>
  <c r="M1487" i="7"/>
  <c r="M1485" i="7"/>
  <c r="M1483" i="7"/>
  <c r="M1481" i="7"/>
  <c r="M1479" i="7"/>
  <c r="M1477" i="7"/>
  <c r="M1475" i="7"/>
  <c r="M1473" i="7"/>
  <c r="M1471" i="7"/>
  <c r="M1469" i="7"/>
  <c r="M1467" i="7"/>
  <c r="M1465" i="7"/>
  <c r="M1463" i="7"/>
  <c r="M1461" i="7"/>
  <c r="M1460" i="7"/>
  <c r="L1469" i="35"/>
  <c r="M1456" i="7"/>
  <c r="L1465" i="35"/>
  <c r="M1452" i="7"/>
  <c r="L1461" i="35"/>
  <c r="M1448" i="7"/>
  <c r="L1457" i="35"/>
  <c r="M1444" i="7"/>
  <c r="L1453" i="35"/>
  <c r="M1440" i="7"/>
  <c r="L1449" i="35"/>
  <c r="M1436" i="7"/>
  <c r="L1445" i="35"/>
  <c r="M1432" i="7"/>
  <c r="L1441" i="35"/>
  <c r="M1428" i="7"/>
  <c r="L1437" i="35"/>
  <c r="M1424" i="7"/>
  <c r="L1433" i="35"/>
  <c r="M1420" i="7"/>
  <c r="L1429" i="35"/>
  <c r="M1416" i="7"/>
  <c r="L1425" i="35"/>
  <c r="M1412" i="7"/>
  <c r="L1421" i="35"/>
  <c r="M1408" i="7"/>
  <c r="L1417" i="35"/>
  <c r="M1404" i="7"/>
  <c r="L1413" i="35"/>
  <c r="M1400" i="7"/>
  <c r="L1409" i="35"/>
  <c r="M1396" i="7"/>
  <c r="L1405" i="35"/>
  <c r="M1392" i="7"/>
  <c r="L1401" i="35"/>
  <c r="M1388" i="7"/>
  <c r="L1397" i="35"/>
  <c r="M1384" i="7"/>
  <c r="L1393" i="35"/>
  <c r="M1380" i="7"/>
  <c r="L1389" i="35"/>
  <c r="M1376" i="7"/>
  <c r="L1385" i="35"/>
  <c r="M1372" i="7"/>
  <c r="L1381" i="35"/>
  <c r="M1368" i="7"/>
  <c r="L1377" i="35"/>
  <c r="M1364" i="7"/>
  <c r="L1373" i="35"/>
  <c r="M1360" i="7"/>
  <c r="L1369" i="35"/>
  <c r="M1356" i="7"/>
  <c r="L1365" i="35"/>
  <c r="M1351" i="7"/>
  <c r="L1360" i="35"/>
  <c r="M1344" i="7"/>
  <c r="L1353" i="35"/>
  <c r="M1339" i="7"/>
  <c r="L1348" i="35"/>
  <c r="M1334" i="7"/>
  <c r="L1343" i="35"/>
  <c r="M1332" i="7"/>
  <c r="L1341" i="35"/>
  <c r="M1327" i="7"/>
  <c r="M1326" i="7"/>
  <c r="L1335" i="35"/>
  <c r="M1322" i="7"/>
  <c r="L1331" i="35"/>
  <c r="N1317" i="7"/>
  <c r="N1326" i="35" s="1"/>
  <c r="M1326" i="35"/>
  <c r="M1324" i="35"/>
  <c r="M1314" i="7"/>
  <c r="L1323" i="35"/>
  <c r="M1309" i="7"/>
  <c r="L1318" i="35"/>
  <c r="M1304" i="7"/>
  <c r="L1313" i="35"/>
  <c r="M1297" i="7"/>
  <c r="L1306" i="35"/>
  <c r="M1292" i="7"/>
  <c r="L1301" i="35"/>
  <c r="M1287" i="7"/>
  <c r="L1296" i="35"/>
  <c r="M1280" i="7"/>
  <c r="L1289" i="35"/>
  <c r="M1275" i="7"/>
  <c r="L1284" i="35"/>
  <c r="M1270" i="7"/>
  <c r="L1279" i="35"/>
  <c r="M1268" i="7"/>
  <c r="L1277" i="35"/>
  <c r="N1263" i="7"/>
  <c r="N1272" i="35" s="1"/>
  <c r="M1272" i="35"/>
  <c r="M1262" i="7"/>
  <c r="L1271" i="35"/>
  <c r="M1258" i="7"/>
  <c r="L1267" i="35"/>
  <c r="N1253" i="7"/>
  <c r="N1262" i="35" s="1"/>
  <c r="M1262" i="35"/>
  <c r="N1251" i="7"/>
  <c r="N1260" i="35" s="1"/>
  <c r="M1260" i="35"/>
  <c r="M1250" i="7"/>
  <c r="L1259" i="35"/>
  <c r="M1245" i="7"/>
  <c r="L1254" i="35"/>
  <c r="M1240" i="7"/>
  <c r="L1249" i="35"/>
  <c r="M1233" i="7"/>
  <c r="L1242" i="35"/>
  <c r="M1228" i="7"/>
  <c r="L1237" i="35"/>
  <c r="M1223" i="7"/>
  <c r="L1232" i="35"/>
  <c r="M1216" i="7"/>
  <c r="L1225" i="35"/>
  <c r="M1211" i="7"/>
  <c r="L1220" i="35"/>
  <c r="M1206" i="7"/>
  <c r="L1215" i="35"/>
  <c r="M1204" i="7"/>
  <c r="L1213" i="35"/>
  <c r="M1198" i="7"/>
  <c r="L1207" i="35"/>
  <c r="M1194" i="7"/>
  <c r="L1203" i="35"/>
  <c r="N1189" i="7"/>
  <c r="N1198" i="35" s="1"/>
  <c r="M1198" i="35"/>
  <c r="M1186" i="7"/>
  <c r="L1195" i="35"/>
  <c r="M1181" i="7"/>
  <c r="L1190" i="35"/>
  <c r="M1175" i="7"/>
  <c r="L1184" i="35"/>
  <c r="M1170" i="7"/>
  <c r="L1179" i="35"/>
  <c r="M1165" i="7"/>
  <c r="L1174" i="35"/>
  <c r="M1159" i="7"/>
  <c r="L1168" i="35"/>
  <c r="M1154" i="7"/>
  <c r="L1163" i="35"/>
  <c r="M1149" i="7"/>
  <c r="L1158" i="35"/>
  <c r="M1143" i="7"/>
  <c r="L1152" i="35"/>
  <c r="M1138" i="7"/>
  <c r="L1147" i="35"/>
  <c r="M1133" i="7"/>
  <c r="L1142" i="35"/>
  <c r="M1127" i="7"/>
  <c r="L1136" i="35"/>
  <c r="M1122" i="7"/>
  <c r="L1131" i="35"/>
  <c r="M1118" i="7"/>
  <c r="L1127" i="35"/>
  <c r="M1114" i="7"/>
  <c r="L1123" i="35"/>
  <c r="M1110" i="7"/>
  <c r="L1119" i="35"/>
  <c r="M1106" i="7"/>
  <c r="L1115" i="35"/>
  <c r="M1102" i="7"/>
  <c r="L1111" i="35"/>
  <c r="M1098" i="7"/>
  <c r="L1107" i="35"/>
  <c r="M1094" i="7"/>
  <c r="L1103" i="35"/>
  <c r="M1090" i="7"/>
  <c r="L1099" i="35"/>
  <c r="M1086" i="7"/>
  <c r="L1095" i="35"/>
  <c r="M1082" i="7"/>
  <c r="L1091" i="35"/>
  <c r="M1078" i="7"/>
  <c r="L1087" i="35"/>
  <c r="M1074" i="7"/>
  <c r="L1083" i="35"/>
  <c r="M1070" i="7"/>
  <c r="L1079" i="35"/>
  <c r="M1066" i="7"/>
  <c r="L1075" i="35"/>
  <c r="M1062" i="7"/>
  <c r="L1071" i="35"/>
  <c r="M1058" i="7"/>
  <c r="L1067" i="35"/>
  <c r="M1054" i="7"/>
  <c r="L1063" i="35"/>
  <c r="M1050" i="7"/>
  <c r="L1059" i="35"/>
  <c r="M1046" i="7"/>
  <c r="L1055" i="35"/>
  <c r="M1042" i="7"/>
  <c r="L1051" i="35"/>
  <c r="M1037" i="7"/>
  <c r="L1046" i="35"/>
  <c r="M1032" i="7"/>
  <c r="L1041" i="35"/>
  <c r="M1028" i="7"/>
  <c r="L1037" i="35"/>
  <c r="M1023" i="7"/>
  <c r="L1032" i="35"/>
  <c r="M1019" i="7"/>
  <c r="L1028" i="35"/>
  <c r="M1014" i="7"/>
  <c r="L1023" i="35"/>
  <c r="M1010" i="7"/>
  <c r="L1019" i="35"/>
  <c r="M1005" i="7"/>
  <c r="L1014" i="35"/>
  <c r="M1000" i="7"/>
  <c r="L1009" i="35"/>
  <c r="M996" i="7"/>
  <c r="L1005" i="35"/>
  <c r="M991" i="7"/>
  <c r="L1000" i="35"/>
  <c r="M987" i="7"/>
  <c r="L996" i="35"/>
  <c r="M982" i="7"/>
  <c r="L991" i="35"/>
  <c r="M978" i="7"/>
  <c r="L987" i="35"/>
  <c r="M973" i="7"/>
  <c r="L982" i="35"/>
  <c r="M969" i="7"/>
  <c r="M968" i="7"/>
  <c r="L977" i="35"/>
  <c r="M964" i="7"/>
  <c r="L973" i="35"/>
  <c r="M959" i="7"/>
  <c r="L968" i="35"/>
  <c r="M955" i="7"/>
  <c r="L964" i="35"/>
  <c r="M950" i="7"/>
  <c r="L959" i="35"/>
  <c r="M946" i="7"/>
  <c r="L955" i="35"/>
  <c r="M941" i="7"/>
  <c r="L950" i="35"/>
  <c r="M937" i="7"/>
  <c r="M936" i="7"/>
  <c r="L945" i="35"/>
  <c r="M932" i="7"/>
  <c r="L941" i="35"/>
  <c r="M927" i="7"/>
  <c r="L936" i="35"/>
  <c r="M923" i="7"/>
  <c r="L932" i="35"/>
  <c r="M918" i="7"/>
  <c r="L927" i="35"/>
  <c r="M914" i="7"/>
  <c r="L923" i="35"/>
  <c r="M909" i="7"/>
  <c r="L918" i="35"/>
  <c r="N905" i="7"/>
  <c r="N914" i="35" s="1"/>
  <c r="M904" i="7"/>
  <c r="L913" i="35"/>
  <c r="M900" i="7"/>
  <c r="L909" i="35"/>
  <c r="M895" i="7"/>
  <c r="L904" i="35"/>
  <c r="M891" i="7"/>
  <c r="L900" i="35"/>
  <c r="M886" i="7"/>
  <c r="L895" i="35"/>
  <c r="M880" i="7"/>
  <c r="L889" i="35"/>
  <c r="M874" i="7"/>
  <c r="L883" i="35"/>
  <c r="M870" i="7"/>
  <c r="L879" i="35"/>
  <c r="M864" i="7"/>
  <c r="L873" i="35"/>
  <c r="N860" i="7"/>
  <c r="N869" i="35" s="1"/>
  <c r="M869" i="35"/>
  <c r="M858" i="7"/>
  <c r="L867" i="35"/>
  <c r="M854" i="7"/>
  <c r="L863" i="35"/>
  <c r="M849" i="7"/>
  <c r="L858" i="35"/>
  <c r="M845" i="7"/>
  <c r="L854" i="35"/>
  <c r="M840" i="7"/>
  <c r="L849" i="35"/>
  <c r="M836" i="7"/>
  <c r="L845" i="35"/>
  <c r="M831" i="7"/>
  <c r="L840" i="35"/>
  <c r="M827" i="7"/>
  <c r="M826" i="7"/>
  <c r="L835" i="35"/>
  <c r="M822" i="7"/>
  <c r="L831" i="35"/>
  <c r="M817" i="7"/>
  <c r="L826" i="35"/>
  <c r="M813" i="7"/>
  <c r="L822" i="35"/>
  <c r="M808" i="7"/>
  <c r="L817" i="35"/>
  <c r="M804" i="7"/>
  <c r="L813" i="35"/>
  <c r="M799" i="7"/>
  <c r="L808" i="35"/>
  <c r="M795" i="7"/>
  <c r="M794" i="7"/>
  <c r="L803" i="35"/>
  <c r="M790" i="7"/>
  <c r="L799" i="35"/>
  <c r="M785" i="7"/>
  <c r="L794" i="35"/>
  <c r="M781" i="7"/>
  <c r="L790" i="35"/>
  <c r="M776" i="7"/>
  <c r="L785" i="35"/>
  <c r="M772" i="7"/>
  <c r="L781" i="35"/>
  <c r="M767" i="7"/>
  <c r="L776" i="35"/>
  <c r="M763" i="7"/>
  <c r="L772" i="35"/>
  <c r="M758" i="7"/>
  <c r="L767" i="35"/>
  <c r="M754" i="7"/>
  <c r="L763" i="35"/>
  <c r="M752" i="7"/>
  <c r="L761" i="35"/>
  <c r="M747" i="7"/>
  <c r="L756" i="35"/>
  <c r="M743" i="7"/>
  <c r="M742" i="7"/>
  <c r="L751" i="35"/>
  <c r="M738" i="7"/>
  <c r="L747" i="35"/>
  <c r="M734" i="7"/>
  <c r="L743" i="35"/>
  <c r="M729" i="7"/>
  <c r="L738" i="35"/>
  <c r="M725" i="7"/>
  <c r="M724" i="7"/>
  <c r="L733" i="35"/>
  <c r="M720" i="7"/>
  <c r="L729" i="35"/>
  <c r="M714" i="7"/>
  <c r="L723" i="35"/>
  <c r="M710" i="7"/>
  <c r="M708" i="7"/>
  <c r="L717" i="35"/>
  <c r="M704" i="7"/>
  <c r="L713" i="35"/>
  <c r="M698" i="7"/>
  <c r="L707" i="35"/>
  <c r="M694" i="7"/>
  <c r="M692" i="7"/>
  <c r="L701" i="35"/>
  <c r="M688" i="7"/>
  <c r="L697" i="35"/>
  <c r="M682" i="7"/>
  <c r="L691" i="35"/>
  <c r="M678" i="7"/>
  <c r="M676" i="7"/>
  <c r="L685" i="35"/>
  <c r="M672" i="7"/>
  <c r="L681" i="35"/>
  <c r="M667" i="7"/>
  <c r="L676" i="35"/>
  <c r="M663" i="7"/>
  <c r="L672" i="35"/>
  <c r="M658" i="7"/>
  <c r="L667" i="35"/>
  <c r="M654" i="7"/>
  <c r="L663" i="35"/>
  <c r="M649" i="7"/>
  <c r="L658" i="35"/>
  <c r="M644" i="7"/>
  <c r="L653" i="35"/>
  <c r="M637" i="7"/>
  <c r="L646" i="35"/>
  <c r="M633" i="7"/>
  <c r="L642" i="35"/>
  <c r="M638" i="35"/>
  <c r="M628" i="7"/>
  <c r="L637" i="35"/>
  <c r="N623" i="7"/>
  <c r="N632" i="35" s="1"/>
  <c r="M632" i="35"/>
  <c r="M621" i="7"/>
  <c r="L630" i="35"/>
  <c r="M617" i="7"/>
  <c r="L626" i="35"/>
  <c r="M611" i="7"/>
  <c r="L620" i="35"/>
  <c r="M606" i="7"/>
  <c r="L615" i="35"/>
  <c r="M602" i="7"/>
  <c r="L611" i="35"/>
  <c r="M597" i="7"/>
  <c r="L606" i="35"/>
  <c r="M592" i="7"/>
  <c r="L601" i="35"/>
  <c r="M588" i="7"/>
  <c r="L597" i="35"/>
  <c r="M584" i="7"/>
  <c r="L593" i="35"/>
  <c r="M582" i="7"/>
  <c r="L591" i="35"/>
  <c r="N578" i="7"/>
  <c r="N587" i="35" s="1"/>
  <c r="M587" i="35"/>
  <c r="M577" i="7"/>
  <c r="L586" i="35"/>
  <c r="M573" i="7"/>
  <c r="L582" i="35"/>
  <c r="M569" i="7"/>
  <c r="L578" i="35"/>
  <c r="M564" i="7"/>
  <c r="L573" i="35"/>
  <c r="M560" i="7"/>
  <c r="L569" i="35"/>
  <c r="M558" i="7"/>
  <c r="L567" i="35"/>
  <c r="N554" i="7"/>
  <c r="N563" i="35" s="1"/>
  <c r="M563" i="35"/>
  <c r="M553" i="7"/>
  <c r="L562" i="35"/>
  <c r="M548" i="7"/>
  <c r="L557" i="35"/>
  <c r="M544" i="7"/>
  <c r="L553" i="35"/>
  <c r="M536" i="7"/>
  <c r="L545" i="35"/>
  <c r="M532" i="7"/>
  <c r="L541" i="35"/>
  <c r="M528" i="7"/>
  <c r="L537" i="35"/>
  <c r="M526" i="7"/>
  <c r="L535" i="35"/>
  <c r="M531" i="35"/>
  <c r="M521" i="7"/>
  <c r="L530" i="35"/>
  <c r="M516" i="7"/>
  <c r="L525" i="35"/>
  <c r="M512" i="7"/>
  <c r="L521" i="35"/>
  <c r="N507" i="7"/>
  <c r="N516" i="35" s="1"/>
  <c r="M516" i="35"/>
  <c r="M504" i="7"/>
  <c r="L513" i="35"/>
  <c r="M500" i="7"/>
  <c r="L509" i="35"/>
  <c r="M496" i="7"/>
  <c r="L505" i="35"/>
  <c r="M494" i="7"/>
  <c r="L503" i="35"/>
  <c r="M489" i="7"/>
  <c r="L498" i="35"/>
  <c r="M484" i="7"/>
  <c r="L493" i="35"/>
  <c r="M480" i="7"/>
  <c r="L489" i="35"/>
  <c r="N475" i="7"/>
  <c r="N484" i="35" s="1"/>
  <c r="M484" i="35"/>
  <c r="M472" i="7"/>
  <c r="L481" i="35"/>
  <c r="M468" i="7"/>
  <c r="L477" i="35"/>
  <c r="M464" i="7"/>
  <c r="L473" i="35"/>
  <c r="M462" i="7"/>
  <c r="L471" i="35"/>
  <c r="M457" i="7"/>
  <c r="L466" i="35"/>
  <c r="M452" i="7"/>
  <c r="L461" i="35"/>
  <c r="M448" i="7"/>
  <c r="L457" i="35"/>
  <c r="N443" i="7"/>
  <c r="N452" i="35" s="1"/>
  <c r="M452" i="35"/>
  <c r="M440" i="7"/>
  <c r="L449" i="35"/>
  <c r="M436" i="7"/>
  <c r="L445" i="35"/>
  <c r="M431" i="7"/>
  <c r="L440" i="35"/>
  <c r="M427" i="7"/>
  <c r="L436" i="35"/>
  <c r="M421" i="7"/>
  <c r="L430" i="35"/>
  <c r="N416" i="7"/>
  <c r="N425" i="35" s="1"/>
  <c r="M425" i="35"/>
  <c r="M415" i="7"/>
  <c r="L424" i="35"/>
  <c r="M411" i="7"/>
  <c r="L420" i="35"/>
  <c r="M405" i="7"/>
  <c r="L414" i="35"/>
  <c r="N400" i="7"/>
  <c r="N409" i="35" s="1"/>
  <c r="M409" i="35"/>
  <c r="M399" i="7"/>
  <c r="L408" i="35"/>
  <c r="M395" i="7"/>
  <c r="L404" i="35"/>
  <c r="M389" i="7"/>
  <c r="L398" i="35"/>
  <c r="M385" i="7"/>
  <c r="L394" i="35"/>
  <c r="M379" i="7"/>
  <c r="L388" i="35"/>
  <c r="M373" i="7"/>
  <c r="L382" i="35"/>
  <c r="M369" i="7"/>
  <c r="L378" i="35"/>
  <c r="M363" i="7"/>
  <c r="L372" i="35"/>
  <c r="M359" i="7"/>
  <c r="L368" i="35"/>
  <c r="M351" i="7"/>
  <c r="L360" i="35"/>
  <c r="M346" i="7"/>
  <c r="M345" i="7"/>
  <c r="L354" i="35"/>
  <c r="M340" i="7"/>
  <c r="M338" i="7"/>
  <c r="M337" i="7"/>
  <c r="L346" i="35"/>
  <c r="M333" i="7"/>
  <c r="L342" i="35"/>
  <c r="M326" i="7"/>
  <c r="L335" i="35"/>
  <c r="M318" i="7"/>
  <c r="L327" i="35"/>
  <c r="M314" i="7"/>
  <c r="L323" i="35"/>
  <c r="M307" i="7"/>
  <c r="M306" i="7"/>
  <c r="L315" i="35"/>
  <c r="M301" i="7"/>
  <c r="L310" i="35"/>
  <c r="M299" i="7"/>
  <c r="M298" i="7"/>
  <c r="L307" i="35"/>
  <c r="M291" i="7"/>
  <c r="M290" i="7"/>
  <c r="L299" i="35"/>
  <c r="M286" i="7"/>
  <c r="L295" i="35"/>
  <c r="M279" i="7"/>
  <c r="M277" i="7"/>
  <c r="L286" i="35"/>
  <c r="M271" i="7"/>
  <c r="M270" i="7"/>
  <c r="L279" i="35"/>
  <c r="M266" i="7"/>
  <c r="L275" i="35"/>
  <c r="M261" i="7"/>
  <c r="L270" i="35"/>
  <c r="M258" i="7"/>
  <c r="L267" i="35"/>
  <c r="M253" i="7"/>
  <c r="L262" i="35"/>
  <c r="M249" i="7"/>
  <c r="L258" i="35"/>
  <c r="M244" i="7"/>
  <c r="L253" i="35"/>
  <c r="M239" i="7"/>
  <c r="L248" i="35"/>
  <c r="M235" i="7"/>
  <c r="M234" i="7"/>
  <c r="L243" i="35"/>
  <c r="M229" i="7"/>
  <c r="L238" i="35"/>
  <c r="M224" i="7"/>
  <c r="L233" i="35"/>
  <c r="M220" i="7"/>
  <c r="L229" i="35"/>
  <c r="M216" i="7"/>
  <c r="L225" i="35"/>
  <c r="M211" i="7"/>
  <c r="M210" i="7"/>
  <c r="L219" i="35"/>
  <c r="M206" i="7"/>
  <c r="L215" i="35"/>
  <c r="M201" i="7"/>
  <c r="L210" i="35"/>
  <c r="M196" i="7"/>
  <c r="L205" i="35"/>
  <c r="M191" i="7"/>
  <c r="L200" i="35"/>
  <c r="M187" i="7"/>
  <c r="L196" i="35"/>
  <c r="M182" i="7"/>
  <c r="L191" i="35"/>
  <c r="M178" i="7"/>
  <c r="L187" i="35"/>
  <c r="M174" i="7"/>
  <c r="L183" i="35"/>
  <c r="M169" i="7"/>
  <c r="L178" i="35"/>
  <c r="M167" i="7"/>
  <c r="L176" i="35"/>
  <c r="M163" i="7"/>
  <c r="L172" i="35"/>
  <c r="M158" i="7"/>
  <c r="L167" i="35"/>
  <c r="M153" i="7"/>
  <c r="L162" i="35"/>
  <c r="M148" i="7"/>
  <c r="L157" i="35"/>
  <c r="M144" i="7"/>
  <c r="L153" i="35"/>
  <c r="M140" i="7"/>
  <c r="L149" i="35"/>
  <c r="M134" i="7"/>
  <c r="L143" i="35"/>
  <c r="M130" i="7"/>
  <c r="L139" i="35"/>
  <c r="M126" i="7"/>
  <c r="L135" i="35"/>
  <c r="M120" i="7"/>
  <c r="L129" i="35"/>
  <c r="M116" i="7"/>
  <c r="M114" i="7"/>
  <c r="M113" i="7"/>
  <c r="L122" i="35"/>
  <c r="M111" i="7"/>
  <c r="L120" i="35"/>
  <c r="M106" i="7"/>
  <c r="L115" i="35"/>
  <c r="M100" i="7"/>
  <c r="L109" i="35"/>
  <c r="M96" i="7"/>
  <c r="L105" i="35"/>
  <c r="M92" i="7"/>
  <c r="M91" i="7"/>
  <c r="L100" i="35"/>
  <c r="M85" i="7"/>
  <c r="L94" i="35"/>
  <c r="M83" i="7"/>
  <c r="L92" i="35"/>
  <c r="M74" i="7"/>
  <c r="L83" i="35"/>
  <c r="M68" i="7"/>
  <c r="M66" i="7"/>
  <c r="M65" i="7"/>
  <c r="L74" i="35"/>
  <c r="M61" i="7"/>
  <c r="L70" i="35"/>
  <c r="M54" i="7"/>
  <c r="L63" i="35"/>
  <c r="M48" i="7"/>
  <c r="M46" i="7"/>
  <c r="M45" i="7"/>
  <c r="L54" i="35"/>
  <c r="M40" i="7"/>
  <c r="L49" i="35"/>
  <c r="M36" i="7"/>
  <c r="L45" i="35"/>
  <c r="M32" i="7"/>
  <c r="M31" i="7"/>
  <c r="L40" i="35"/>
  <c r="M27" i="7"/>
  <c r="L36" i="35"/>
  <c r="M22" i="7"/>
  <c r="L31" i="35"/>
  <c r="M16" i="7"/>
  <c r="L25" i="35"/>
  <c r="M12" i="7"/>
  <c r="M2013" i="35"/>
  <c r="M2012" i="35"/>
  <c r="M2010" i="35"/>
  <c r="M2009" i="35"/>
  <c r="M2007" i="35"/>
  <c r="M2006" i="35"/>
  <c r="M2005" i="35"/>
  <c r="M2004" i="35"/>
  <c r="M2002" i="35"/>
  <c r="L1996" i="35"/>
  <c r="L1992" i="35"/>
  <c r="L1988" i="35"/>
  <c r="L1980" i="35"/>
  <c r="L1976" i="35"/>
  <c r="L1972" i="35"/>
  <c r="L1964" i="35"/>
  <c r="L1956" i="35"/>
  <c r="L1952" i="35"/>
  <c r="L1948" i="35"/>
  <c r="L1944" i="35"/>
  <c r="L1940" i="35"/>
  <c r="L1936" i="35"/>
  <c r="L1932" i="35"/>
  <c r="L1928" i="35"/>
  <c r="L1924" i="35"/>
  <c r="L1920" i="35"/>
  <c r="L1916" i="35"/>
  <c r="L1912" i="35"/>
  <c r="L1908" i="35"/>
  <c r="L1904" i="35"/>
  <c r="L1900" i="35"/>
  <c r="L1896" i="35"/>
  <c r="L1892" i="35"/>
  <c r="P17" i="14"/>
  <c r="L17" i="14"/>
  <c r="H17" i="14"/>
  <c r="E14" i="14"/>
  <c r="I14" i="14"/>
  <c r="M14" i="14"/>
  <c r="E15" i="14"/>
  <c r="I15" i="14"/>
  <c r="M15" i="14"/>
  <c r="E16" i="14"/>
  <c r="I16" i="14"/>
  <c r="M16" i="14"/>
  <c r="E13" i="14"/>
  <c r="I13" i="14"/>
  <c r="M13" i="14"/>
  <c r="F12" i="14"/>
  <c r="J12" i="14"/>
  <c r="N12" i="14"/>
  <c r="G17" i="14"/>
  <c r="F14" i="14"/>
  <c r="N14" i="14"/>
  <c r="J15" i="14"/>
  <c r="F16" i="14"/>
  <c r="N16" i="14"/>
  <c r="J13" i="14"/>
  <c r="G12" i="14"/>
  <c r="O12" i="14"/>
  <c r="F17" i="14"/>
  <c r="G14" i="14"/>
  <c r="G15" i="14"/>
  <c r="O15" i="14"/>
  <c r="K16" i="14"/>
  <c r="G13" i="14"/>
  <c r="O13" i="14"/>
  <c r="L12" i="14"/>
  <c r="O17" i="14"/>
  <c r="N17" i="14"/>
  <c r="M17" i="14"/>
  <c r="I17" i="14"/>
  <c r="E17" i="14"/>
  <c r="H14" i="14"/>
  <c r="L14" i="14"/>
  <c r="P14" i="14"/>
  <c r="H15" i="14"/>
  <c r="L15" i="14"/>
  <c r="P15" i="14"/>
  <c r="H16" i="14"/>
  <c r="L16" i="14"/>
  <c r="P16" i="14"/>
  <c r="H13" i="14"/>
  <c r="L13" i="14"/>
  <c r="P13" i="14"/>
  <c r="I12" i="14"/>
  <c r="M12" i="14"/>
  <c r="E12" i="14"/>
  <c r="K17" i="14"/>
  <c r="J14" i="14"/>
  <c r="F15" i="14"/>
  <c r="N15" i="14"/>
  <c r="J16" i="14"/>
  <c r="F13" i="14"/>
  <c r="N13" i="14"/>
  <c r="K12" i="14"/>
  <c r="J17" i="14"/>
  <c r="K14" i="14"/>
  <c r="O14" i="14"/>
  <c r="K15" i="14"/>
  <c r="G16" i="14"/>
  <c r="O16" i="14"/>
  <c r="K13" i="14"/>
  <c r="H12" i="14"/>
  <c r="P12" i="14"/>
  <c r="M11" i="7"/>
  <c r="L20" i="35"/>
  <c r="M7" i="7"/>
  <c r="M16" i="35" s="1"/>
  <c r="L16" i="35"/>
  <c r="M1999" i="7"/>
  <c r="M1994" i="7"/>
  <c r="N1988" i="7"/>
  <c r="N1997" i="35" s="1"/>
  <c r="M1997" i="35"/>
  <c r="N1982" i="7"/>
  <c r="N1991" i="35" s="1"/>
  <c r="M1991" i="35"/>
  <c r="M1978" i="7"/>
  <c r="N1977" i="7"/>
  <c r="N1986" i="35" s="1"/>
  <c r="M1986" i="35"/>
  <c r="N1972" i="7"/>
  <c r="N1981" i="35" s="1"/>
  <c r="M1981" i="35"/>
  <c r="N1966" i="7"/>
  <c r="N1975" i="35" s="1"/>
  <c r="M1975" i="35"/>
  <c r="M1962" i="7"/>
  <c r="N1961" i="7"/>
  <c r="N1970" i="35" s="1"/>
  <c r="M1970" i="35"/>
  <c r="N1956" i="7"/>
  <c r="N1965" i="35" s="1"/>
  <c r="M1965" i="35"/>
  <c r="N1951" i="7"/>
  <c r="N1960" i="35" s="1"/>
  <c r="M1960" i="35"/>
  <c r="N1950" i="7"/>
  <c r="N1959" i="35" s="1"/>
  <c r="M1959" i="35"/>
  <c r="N1946" i="7"/>
  <c r="N1955" i="35" s="1"/>
  <c r="M1955" i="35"/>
  <c r="N1945" i="7"/>
  <c r="N1954" i="35" s="1"/>
  <c r="M1954" i="35"/>
  <c r="N1941" i="7"/>
  <c r="N1950" i="35" s="1"/>
  <c r="M1950" i="35"/>
  <c r="N1936" i="7"/>
  <c r="N1945" i="35" s="1"/>
  <c r="M1945" i="35"/>
  <c r="N1932" i="7"/>
  <c r="N1941" i="35" s="1"/>
  <c r="M1941" i="35"/>
  <c r="N1927" i="7"/>
  <c r="N1936" i="35" s="1"/>
  <c r="M1936" i="35"/>
  <c r="N1923" i="7"/>
  <c r="N1932" i="35" s="1"/>
  <c r="M1932" i="35"/>
  <c r="N1918" i="7"/>
  <c r="N1927" i="35" s="1"/>
  <c r="M1927" i="35"/>
  <c r="M1923" i="35"/>
  <c r="N1913" i="7"/>
  <c r="N1922" i="35" s="1"/>
  <c r="M1922" i="35"/>
  <c r="N1909" i="7"/>
  <c r="N1918" i="35" s="1"/>
  <c r="M1918" i="35"/>
  <c r="N1904" i="7"/>
  <c r="N1913" i="35" s="1"/>
  <c r="M1913" i="35"/>
  <c r="N1900" i="7"/>
  <c r="N1909" i="35" s="1"/>
  <c r="M1909" i="35"/>
  <c r="N1895" i="7"/>
  <c r="N1904" i="35" s="1"/>
  <c r="M1904" i="35"/>
  <c r="N1891" i="7"/>
  <c r="N1900" i="35" s="1"/>
  <c r="M1900" i="35"/>
  <c r="N1886" i="7"/>
  <c r="N1895" i="35" s="1"/>
  <c r="M1895" i="35"/>
  <c r="N1882" i="7"/>
  <c r="N1891" i="35" s="1"/>
  <c r="M1891" i="35"/>
  <c r="N1881" i="7"/>
  <c r="N1890" i="35" s="1"/>
  <c r="M1890" i="35"/>
  <c r="M1877" i="7"/>
  <c r="L1886" i="35"/>
  <c r="M1872" i="7"/>
  <c r="L1881" i="35"/>
  <c r="M1868" i="7"/>
  <c r="L1877" i="35"/>
  <c r="M1863" i="7"/>
  <c r="L1872" i="35"/>
  <c r="M1859" i="7"/>
  <c r="L1868" i="35"/>
  <c r="M1854" i="7"/>
  <c r="L1863" i="35"/>
  <c r="N1850" i="7"/>
  <c r="N1859" i="35" s="1"/>
  <c r="M1849" i="7"/>
  <c r="L1858" i="35"/>
  <c r="M1845" i="7"/>
  <c r="L1854" i="35"/>
  <c r="M1840" i="7"/>
  <c r="L1849" i="35"/>
  <c r="M1836" i="7"/>
  <c r="L1845" i="35"/>
  <c r="M1831" i="7"/>
  <c r="L1840" i="35"/>
  <c r="M1827" i="7"/>
  <c r="L1836" i="35"/>
  <c r="M1822" i="7"/>
  <c r="L1831" i="35"/>
  <c r="N1818" i="7"/>
  <c r="N1827" i="35" s="1"/>
  <c r="M1827" i="35"/>
  <c r="M1817" i="7"/>
  <c r="L1826" i="35"/>
  <c r="M1813" i="7"/>
  <c r="L1822" i="35"/>
  <c r="M1808" i="7"/>
  <c r="L1817" i="35"/>
  <c r="M1804" i="7"/>
  <c r="L1813" i="35"/>
  <c r="M1799" i="7"/>
  <c r="L1808" i="35"/>
  <c r="M1794" i="7"/>
  <c r="L1803" i="35"/>
  <c r="M1790" i="7"/>
  <c r="L1799" i="35"/>
  <c r="M1785" i="7"/>
  <c r="L1794" i="35"/>
  <c r="M1781" i="7"/>
  <c r="L1790" i="35"/>
  <c r="M1776" i="7"/>
  <c r="L1785" i="35"/>
  <c r="M1772" i="7"/>
  <c r="L1781" i="35"/>
  <c r="M1768" i="7"/>
  <c r="L1777" i="35"/>
  <c r="M1764" i="7"/>
  <c r="L1773" i="35"/>
  <c r="M1760" i="7"/>
  <c r="L1769" i="35"/>
  <c r="M1756" i="7"/>
  <c r="L1765" i="35"/>
  <c r="M1752" i="7"/>
  <c r="L1761" i="35"/>
  <c r="M1748" i="7"/>
  <c r="L1757" i="35"/>
  <c r="M1744" i="7"/>
  <c r="L1753" i="35"/>
  <c r="M1740" i="7"/>
  <c r="L1749" i="35"/>
  <c r="M1736" i="7"/>
  <c r="L1745" i="35"/>
  <c r="M1732" i="7"/>
  <c r="L1741" i="35"/>
  <c r="M1728" i="7"/>
  <c r="L1737" i="35"/>
  <c r="M1724" i="7"/>
  <c r="L1733" i="35"/>
  <c r="M1719" i="7"/>
  <c r="L1728" i="35"/>
  <c r="M1714" i="7"/>
  <c r="L1723" i="35"/>
  <c r="M1709" i="7"/>
  <c r="M1707" i="7"/>
  <c r="M1706" i="7"/>
  <c r="L1715" i="35"/>
  <c r="M1701" i="7"/>
  <c r="L1710" i="35"/>
  <c r="M1696" i="7"/>
  <c r="L1705" i="35"/>
  <c r="M1691" i="7"/>
  <c r="L1700" i="35"/>
  <c r="M1686" i="7"/>
  <c r="L1695" i="35"/>
  <c r="M1681" i="7"/>
  <c r="M1680" i="7"/>
  <c r="L1689" i="35"/>
  <c r="M1673" i="7"/>
  <c r="L1682" i="35"/>
  <c r="M1668" i="7"/>
  <c r="L1677" i="35"/>
  <c r="M1663" i="7"/>
  <c r="M1662" i="7"/>
  <c r="L1671" i="35"/>
  <c r="M1657" i="7"/>
  <c r="L1666" i="35"/>
  <c r="M1652" i="7"/>
  <c r="L1661" i="35"/>
  <c r="M1647" i="7"/>
  <c r="M1646" i="7"/>
  <c r="L1655" i="35"/>
  <c r="M1641" i="7"/>
  <c r="L1650" i="35"/>
  <c r="M1636" i="7"/>
  <c r="L1645" i="35"/>
  <c r="M1631" i="7"/>
  <c r="M1630" i="7"/>
  <c r="L1639" i="35"/>
  <c r="M1626" i="7"/>
  <c r="L1635" i="35"/>
  <c r="M1621" i="7"/>
  <c r="L1630" i="35"/>
  <c r="M1617" i="7"/>
  <c r="L1626" i="35"/>
  <c r="M1612" i="7"/>
  <c r="L1621" i="35"/>
  <c r="M1608" i="7"/>
  <c r="L1617" i="35"/>
  <c r="M1603" i="7"/>
  <c r="L1612" i="35"/>
  <c r="M1599" i="7"/>
  <c r="M1598" i="7"/>
  <c r="L1607" i="35"/>
  <c r="M1594" i="7"/>
  <c r="L1603" i="35"/>
  <c r="M1589" i="7"/>
  <c r="L1598" i="35"/>
  <c r="M1585" i="7"/>
  <c r="L1594" i="35"/>
  <c r="M1580" i="7"/>
  <c r="L1589" i="35"/>
  <c r="M1576" i="7"/>
  <c r="L1585" i="35"/>
  <c r="M1571" i="7"/>
  <c r="L1580" i="35"/>
  <c r="M1567" i="7"/>
  <c r="M1566" i="7"/>
  <c r="L1575" i="35"/>
  <c r="M1562" i="7"/>
  <c r="L1571" i="35"/>
  <c r="M1557" i="7"/>
  <c r="L1566" i="35"/>
  <c r="M1553" i="7"/>
  <c r="L1562" i="35"/>
  <c r="M1548" i="7"/>
  <c r="L1557" i="35"/>
  <c r="M1544" i="7"/>
  <c r="L1553" i="35"/>
  <c r="M1539" i="7"/>
  <c r="L1548" i="35"/>
  <c r="M1535" i="7"/>
  <c r="M1534" i="7"/>
  <c r="L1543" i="35"/>
  <c r="M1530" i="7"/>
  <c r="L1539" i="35"/>
  <c r="M1525" i="7"/>
  <c r="L1534" i="35"/>
  <c r="M1521" i="7"/>
  <c r="L1530" i="35"/>
  <c r="M1516" i="7"/>
  <c r="L1525" i="35"/>
  <c r="M1512" i="7"/>
  <c r="L1521" i="35"/>
  <c r="M1507" i="7"/>
  <c r="L1516" i="35"/>
  <c r="M1503" i="7"/>
  <c r="M1502" i="7"/>
  <c r="L1511" i="35"/>
  <c r="M1498" i="7"/>
  <c r="L1507" i="35"/>
  <c r="M1494" i="7"/>
  <c r="L1503" i="35"/>
  <c r="M1492" i="7"/>
  <c r="L1501" i="35"/>
  <c r="M1490" i="7"/>
  <c r="L1499" i="35"/>
  <c r="M1488" i="7"/>
  <c r="L1497" i="35"/>
  <c r="M1486" i="7"/>
  <c r="L1495" i="35"/>
  <c r="M1484" i="7"/>
  <c r="L1493" i="35"/>
  <c r="M1482" i="7"/>
  <c r="L1491" i="35"/>
  <c r="M1480" i="7"/>
  <c r="L1489" i="35"/>
  <c r="M1478" i="7"/>
  <c r="L1487" i="35"/>
  <c r="M1476" i="7"/>
  <c r="L1485" i="35"/>
  <c r="M1474" i="7"/>
  <c r="L1483" i="35"/>
  <c r="M1472" i="7"/>
  <c r="L1481" i="35"/>
  <c r="M1470" i="7"/>
  <c r="L1479" i="35"/>
  <c r="M1468" i="7"/>
  <c r="L1477" i="35"/>
  <c r="M1466" i="7"/>
  <c r="L1475" i="35"/>
  <c r="M1464" i="7"/>
  <c r="L1473" i="35"/>
  <c r="M1462" i="7"/>
  <c r="L1471" i="35"/>
  <c r="M1457" i="7"/>
  <c r="L1466" i="35"/>
  <c r="M1453" i="7"/>
  <c r="L1462" i="35"/>
  <c r="M1449" i="7"/>
  <c r="L1458" i="35"/>
  <c r="M1445" i="7"/>
  <c r="L1454" i="35"/>
  <c r="M1441" i="7"/>
  <c r="L1450" i="35"/>
  <c r="M1437" i="7"/>
  <c r="L1446" i="35"/>
  <c r="M1433" i="7"/>
  <c r="L1442" i="35"/>
  <c r="M1429" i="7"/>
  <c r="L1438" i="35"/>
  <c r="M1425" i="7"/>
  <c r="L1434" i="35"/>
  <c r="M1421" i="7"/>
  <c r="L1430" i="35"/>
  <c r="M1417" i="7"/>
  <c r="L1426" i="35"/>
  <c r="M1413" i="7"/>
  <c r="L1422" i="35"/>
  <c r="M1409" i="7"/>
  <c r="L1418" i="35"/>
  <c r="M1405" i="7"/>
  <c r="L1414" i="35"/>
  <c r="M1401" i="7"/>
  <c r="L1410" i="35"/>
  <c r="M1397" i="7"/>
  <c r="L1406" i="35"/>
  <c r="M1393" i="7"/>
  <c r="L1402" i="35"/>
  <c r="M1389" i="7"/>
  <c r="L1398" i="35"/>
  <c r="M1385" i="7"/>
  <c r="L1394" i="35"/>
  <c r="M1381" i="7"/>
  <c r="L1390" i="35"/>
  <c r="M1377" i="7"/>
  <c r="L1386" i="35"/>
  <c r="M1373" i="7"/>
  <c r="L1382" i="35"/>
  <c r="M1369" i="7"/>
  <c r="L1378" i="35"/>
  <c r="M1365" i="7"/>
  <c r="L1374" i="35"/>
  <c r="M1361" i="7"/>
  <c r="L1370" i="35"/>
  <c r="M1357" i="7"/>
  <c r="L1366" i="35"/>
  <c r="N1353" i="7"/>
  <c r="N1362" i="35" s="1"/>
  <c r="M1362" i="35"/>
  <c r="M1352" i="7"/>
  <c r="L1361" i="35"/>
  <c r="M1345" i="7"/>
  <c r="L1354" i="35"/>
  <c r="M1340" i="7"/>
  <c r="L1349" i="35"/>
  <c r="M1335" i="7"/>
  <c r="L1344" i="35"/>
  <c r="M1328" i="7"/>
  <c r="L1337" i="35"/>
  <c r="M1323" i="7"/>
  <c r="L1332" i="35"/>
  <c r="M1318" i="7"/>
  <c r="L1327" i="35"/>
  <c r="M1316" i="7"/>
  <c r="L1325" i="35"/>
  <c r="M1311" i="7"/>
  <c r="M1310" i="7"/>
  <c r="L1319" i="35"/>
  <c r="M1306" i="7"/>
  <c r="L1315" i="35"/>
  <c r="N1301" i="7"/>
  <c r="N1310" i="35" s="1"/>
  <c r="M1310" i="35"/>
  <c r="M1298" i="7"/>
  <c r="L1307" i="35"/>
  <c r="M1293" i="7"/>
  <c r="L1302" i="35"/>
  <c r="N1289" i="7"/>
  <c r="N1298" i="35" s="1"/>
  <c r="M1298" i="35"/>
  <c r="M1288" i="7"/>
  <c r="L1297" i="35"/>
  <c r="M1281" i="7"/>
  <c r="L1290" i="35"/>
  <c r="M1276" i="7"/>
  <c r="L1285" i="35"/>
  <c r="M1271" i="7"/>
  <c r="L1280" i="35"/>
  <c r="M1264" i="7"/>
  <c r="L1273" i="35"/>
  <c r="M1259" i="7"/>
  <c r="L1268" i="35"/>
  <c r="M1254" i="7"/>
  <c r="L1263" i="35"/>
  <c r="M1252" i="7"/>
  <c r="L1261" i="35"/>
  <c r="M1247" i="7"/>
  <c r="M1246" i="7"/>
  <c r="L1255" i="35"/>
  <c r="M1242" i="7"/>
  <c r="L1251" i="35"/>
  <c r="M1237" i="7"/>
  <c r="M1235" i="7"/>
  <c r="M1234" i="7"/>
  <c r="L1243" i="35"/>
  <c r="M1229" i="7"/>
  <c r="L1238" i="35"/>
  <c r="M1225" i="7"/>
  <c r="M1224" i="7"/>
  <c r="L1233" i="35"/>
  <c r="M1217" i="7"/>
  <c r="L1226" i="35"/>
  <c r="M1212" i="7"/>
  <c r="L1221" i="35"/>
  <c r="M1207" i="7"/>
  <c r="L1216" i="35"/>
  <c r="M1200" i="7"/>
  <c r="L1209" i="35"/>
  <c r="M1195" i="7"/>
  <c r="L1204" i="35"/>
  <c r="M1190" i="7"/>
  <c r="L1199" i="35"/>
  <c r="M1188" i="7"/>
  <c r="L1197" i="35"/>
  <c r="M1183" i="7"/>
  <c r="M1182" i="7"/>
  <c r="L1191" i="35"/>
  <c r="M1177" i="7"/>
  <c r="M1176" i="7"/>
  <c r="L1185" i="35"/>
  <c r="M1172" i="7"/>
  <c r="M1171" i="7"/>
  <c r="L1180" i="35"/>
  <c r="M1166" i="7"/>
  <c r="L1175" i="35"/>
  <c r="M1161" i="7"/>
  <c r="M1160" i="7"/>
  <c r="L1169" i="35"/>
  <c r="M1156" i="7"/>
  <c r="M1155" i="7"/>
  <c r="L1164" i="35"/>
  <c r="M1150" i="7"/>
  <c r="L1159" i="35"/>
  <c r="M1145" i="7"/>
  <c r="M1144" i="7"/>
  <c r="L1153" i="35"/>
  <c r="M1140" i="7"/>
  <c r="M1139" i="7"/>
  <c r="L1148" i="35"/>
  <c r="M1134" i="7"/>
  <c r="L1143" i="35"/>
  <c r="M1129" i="7"/>
  <c r="M1128" i="7"/>
  <c r="L1137" i="35"/>
  <c r="M1124" i="7"/>
  <c r="M1123" i="7"/>
  <c r="L1132" i="35"/>
  <c r="M1119" i="7"/>
  <c r="L1128" i="35"/>
  <c r="M1115" i="7"/>
  <c r="L1124" i="35"/>
  <c r="M1111" i="7"/>
  <c r="L1120" i="35"/>
  <c r="M1107" i="7"/>
  <c r="L1116" i="35"/>
  <c r="M1103" i="7"/>
  <c r="L1112" i="35"/>
  <c r="M1099" i="7"/>
  <c r="L1108" i="35"/>
  <c r="M1095" i="7"/>
  <c r="L1104" i="35"/>
  <c r="M1091" i="7"/>
  <c r="L1100" i="35"/>
  <c r="M1087" i="7"/>
  <c r="L1096" i="35"/>
  <c r="M1083" i="7"/>
  <c r="L1092" i="35"/>
  <c r="M1079" i="7"/>
  <c r="L1088" i="35"/>
  <c r="M1075" i="7"/>
  <c r="L1084" i="35"/>
  <c r="M1071" i="7"/>
  <c r="L1080" i="35"/>
  <c r="M1067" i="7"/>
  <c r="L1076" i="35"/>
  <c r="M1063" i="7"/>
  <c r="L1072" i="35"/>
  <c r="M1059" i="7"/>
  <c r="L1068" i="35"/>
  <c r="M1055" i="7"/>
  <c r="L1064" i="35"/>
  <c r="M1051" i="7"/>
  <c r="L1060" i="35"/>
  <c r="M1047" i="7"/>
  <c r="L1056" i="35"/>
  <c r="M1043" i="7"/>
  <c r="L1052" i="35"/>
  <c r="M1038" i="7"/>
  <c r="L1047" i="35"/>
  <c r="M1034" i="7"/>
  <c r="L1043" i="35"/>
  <c r="M1029" i="7"/>
  <c r="L1038" i="35"/>
  <c r="N1025" i="7"/>
  <c r="N1034" i="35" s="1"/>
  <c r="M1034" i="35"/>
  <c r="M1024" i="7"/>
  <c r="L1033" i="35"/>
  <c r="M1020" i="7"/>
  <c r="L1029" i="35"/>
  <c r="M1015" i="7"/>
  <c r="L1024" i="35"/>
  <c r="M1011" i="7"/>
  <c r="L1020" i="35"/>
  <c r="M1006" i="7"/>
  <c r="L1015" i="35"/>
  <c r="M1002" i="7"/>
  <c r="L1011" i="35"/>
  <c r="M997" i="7"/>
  <c r="L1006" i="35"/>
  <c r="N993" i="7"/>
  <c r="N1002" i="35" s="1"/>
  <c r="M1002" i="35"/>
  <c r="M992" i="7"/>
  <c r="L1001" i="35"/>
  <c r="M988" i="7"/>
  <c r="L997" i="35"/>
  <c r="M983" i="7"/>
  <c r="L992" i="35"/>
  <c r="M979" i="7"/>
  <c r="L988" i="35"/>
  <c r="M974" i="7"/>
  <c r="L983" i="35"/>
  <c r="M970" i="7"/>
  <c r="L979" i="35"/>
  <c r="M965" i="7"/>
  <c r="L974" i="35"/>
  <c r="M961" i="7"/>
  <c r="M960" i="7"/>
  <c r="L969" i="35"/>
  <c r="M956" i="7"/>
  <c r="L965" i="35"/>
  <c r="M951" i="7"/>
  <c r="L960" i="35"/>
  <c r="M947" i="7"/>
  <c r="L956" i="35"/>
  <c r="M942" i="7"/>
  <c r="L951" i="35"/>
  <c r="M938" i="7"/>
  <c r="L947" i="35"/>
  <c r="M933" i="7"/>
  <c r="L942" i="35"/>
  <c r="N929" i="7"/>
  <c r="N938" i="35" s="1"/>
  <c r="M938" i="35"/>
  <c r="M928" i="7"/>
  <c r="L937" i="35"/>
  <c r="M924" i="7"/>
  <c r="L933" i="35"/>
  <c r="M919" i="7"/>
  <c r="L928" i="35"/>
  <c r="M915" i="7"/>
  <c r="L924" i="35"/>
  <c r="M910" i="7"/>
  <c r="L919" i="35"/>
  <c r="M906" i="7"/>
  <c r="L915" i="35"/>
  <c r="M901" i="7"/>
  <c r="L910" i="35"/>
  <c r="N897" i="7"/>
  <c r="N906" i="35" s="1"/>
  <c r="M906" i="35"/>
  <c r="M896" i="7"/>
  <c r="L905" i="35"/>
  <c r="M892" i="7"/>
  <c r="L901" i="35"/>
  <c r="M887" i="7"/>
  <c r="L896" i="35"/>
  <c r="M881" i="7"/>
  <c r="L890" i="35"/>
  <c r="M877" i="7"/>
  <c r="L886" i="35"/>
  <c r="M875" i="7"/>
  <c r="L884" i="35"/>
  <c r="M871" i="7"/>
  <c r="L880" i="35"/>
  <c r="M865" i="7"/>
  <c r="L874" i="35"/>
  <c r="M861" i="7"/>
  <c r="L870" i="35"/>
  <c r="M859" i="7"/>
  <c r="L868" i="35"/>
  <c r="M855" i="7"/>
  <c r="L864" i="35"/>
  <c r="M851" i="7"/>
  <c r="M850" i="7"/>
  <c r="L859" i="35"/>
  <c r="M846" i="7"/>
  <c r="L855" i="35"/>
  <c r="M841" i="7"/>
  <c r="L850" i="35"/>
  <c r="M837" i="7"/>
  <c r="L846" i="35"/>
  <c r="M832" i="7"/>
  <c r="L841" i="35"/>
  <c r="M828" i="7"/>
  <c r="L837" i="35"/>
  <c r="M823" i="7"/>
  <c r="L832" i="35"/>
  <c r="M818" i="7"/>
  <c r="L827" i="35"/>
  <c r="M814" i="7"/>
  <c r="L823" i="35"/>
  <c r="M809" i="7"/>
  <c r="L818" i="35"/>
  <c r="M805" i="7"/>
  <c r="L814" i="35"/>
  <c r="M800" i="7"/>
  <c r="L809" i="35"/>
  <c r="M796" i="7"/>
  <c r="L805" i="35"/>
  <c r="M791" i="7"/>
  <c r="L800" i="35"/>
  <c r="N787" i="7"/>
  <c r="N796" i="35" s="1"/>
  <c r="M786" i="7"/>
  <c r="L795" i="35"/>
  <c r="M782" i="7"/>
  <c r="L791" i="35"/>
  <c r="M777" i="7"/>
  <c r="L786" i="35"/>
  <c r="M773" i="7"/>
  <c r="L782" i="35"/>
  <c r="M768" i="7"/>
  <c r="L777" i="35"/>
  <c r="M764" i="7"/>
  <c r="L773" i="35"/>
  <c r="M759" i="7"/>
  <c r="L768" i="35"/>
  <c r="M755" i="7"/>
  <c r="L764" i="35"/>
  <c r="M748" i="7"/>
  <c r="L757" i="35"/>
  <c r="M744" i="7"/>
  <c r="L753" i="35"/>
  <c r="M739" i="7"/>
  <c r="L748" i="35"/>
  <c r="M735" i="7"/>
  <c r="L744" i="35"/>
  <c r="M730" i="7"/>
  <c r="L739" i="35"/>
  <c r="M726" i="7"/>
  <c r="L735" i="35"/>
  <c r="M721" i="7"/>
  <c r="L730" i="35"/>
  <c r="M715" i="7"/>
  <c r="L724" i="35"/>
  <c r="M711" i="7"/>
  <c r="L720" i="35"/>
  <c r="M709" i="7"/>
  <c r="L718" i="35"/>
  <c r="M705" i="7"/>
  <c r="L714" i="35"/>
  <c r="M699" i="7"/>
  <c r="L708" i="35"/>
  <c r="M695" i="7"/>
  <c r="L704" i="35"/>
  <c r="M693" i="7"/>
  <c r="L702" i="35"/>
  <c r="M689" i="7"/>
  <c r="L698" i="35"/>
  <c r="M683" i="7"/>
  <c r="L692" i="35"/>
  <c r="M679" i="7"/>
  <c r="L688" i="35"/>
  <c r="M677" i="7"/>
  <c r="L686" i="35"/>
  <c r="M673" i="7"/>
  <c r="L682" i="35"/>
  <c r="N669" i="7"/>
  <c r="N678" i="35" s="1"/>
  <c r="M668" i="7"/>
  <c r="L677" i="35"/>
  <c r="M664" i="7"/>
  <c r="L673" i="35"/>
  <c r="M659" i="7"/>
  <c r="L668" i="35"/>
  <c r="M655" i="7"/>
  <c r="L664" i="35"/>
  <c r="M650" i="7"/>
  <c r="L659" i="35"/>
  <c r="M646" i="7"/>
  <c r="L655" i="35"/>
  <c r="N639" i="7"/>
  <c r="N648" i="35" s="1"/>
  <c r="M648" i="35"/>
  <c r="M638" i="7"/>
  <c r="L647" i="35"/>
  <c r="M634" i="7"/>
  <c r="L643" i="35"/>
  <c r="M630" i="7"/>
  <c r="L639" i="35"/>
  <c r="M624" i="7"/>
  <c r="L633" i="35"/>
  <c r="M622" i="7"/>
  <c r="L631" i="35"/>
  <c r="M618" i="7"/>
  <c r="L627" i="35"/>
  <c r="M612" i="7"/>
  <c r="L621" i="35"/>
  <c r="M607" i="7"/>
  <c r="L616" i="35"/>
  <c r="M603" i="7"/>
  <c r="L612" i="35"/>
  <c r="M599" i="7"/>
  <c r="M598" i="7"/>
  <c r="L607" i="35"/>
  <c r="M594" i="7"/>
  <c r="M593" i="7"/>
  <c r="L602" i="35"/>
  <c r="M589" i="7"/>
  <c r="L598" i="35"/>
  <c r="M585" i="7"/>
  <c r="L594" i="35"/>
  <c r="M579" i="7"/>
  <c r="L588" i="35"/>
  <c r="M574" i="7"/>
  <c r="L583" i="35"/>
  <c r="M570" i="7"/>
  <c r="L579" i="35"/>
  <c r="M565" i="7"/>
  <c r="L574" i="35"/>
  <c r="M561" i="7"/>
  <c r="L570" i="35"/>
  <c r="M555" i="7"/>
  <c r="L564" i="35"/>
  <c r="M550" i="7"/>
  <c r="M549" i="7"/>
  <c r="L558" i="35"/>
  <c r="M545" i="7"/>
  <c r="L554" i="35"/>
  <c r="M540" i="7"/>
  <c r="L549" i="35"/>
  <c r="M538" i="7"/>
  <c r="M537" i="7"/>
  <c r="L546" i="35"/>
  <c r="M533" i="7"/>
  <c r="L542" i="35"/>
  <c r="M529" i="7"/>
  <c r="L538" i="35"/>
  <c r="M523" i="7"/>
  <c r="L532" i="35"/>
  <c r="M518" i="7"/>
  <c r="M517" i="7"/>
  <c r="L526" i="35"/>
  <c r="M513" i="7"/>
  <c r="L522" i="35"/>
  <c r="M508" i="7"/>
  <c r="L517" i="35"/>
  <c r="M506" i="7"/>
  <c r="M505" i="7"/>
  <c r="L514" i="35"/>
  <c r="M501" i="7"/>
  <c r="L510" i="35"/>
  <c r="M497" i="7"/>
  <c r="L506" i="35"/>
  <c r="M491" i="7"/>
  <c r="L500" i="35"/>
  <c r="M486" i="7"/>
  <c r="M485" i="7"/>
  <c r="L494" i="35"/>
  <c r="M481" i="7"/>
  <c r="L490" i="35"/>
  <c r="M476" i="7"/>
  <c r="L485" i="35"/>
  <c r="M473" i="7"/>
  <c r="L482" i="35"/>
  <c r="M469" i="7"/>
  <c r="L478" i="35"/>
  <c r="M465" i="7"/>
  <c r="L474" i="35"/>
  <c r="M459" i="7"/>
  <c r="L468" i="35"/>
  <c r="N454" i="7"/>
  <c r="N463" i="35" s="1"/>
  <c r="M453" i="7"/>
  <c r="L462" i="35"/>
  <c r="M449" i="7"/>
  <c r="L458" i="35"/>
  <c r="M444" i="7"/>
  <c r="L453" i="35"/>
  <c r="M441" i="7"/>
  <c r="L450" i="35"/>
  <c r="M437" i="7"/>
  <c r="L446" i="35"/>
  <c r="M432" i="7"/>
  <c r="L441" i="35"/>
  <c r="M428" i="7"/>
  <c r="L437" i="35"/>
  <c r="M422" i="7"/>
  <c r="L431" i="35"/>
  <c r="N418" i="7"/>
  <c r="N427" i="35" s="1"/>
  <c r="M417" i="7"/>
  <c r="L426" i="35"/>
  <c r="M412" i="7"/>
  <c r="L421" i="35"/>
  <c r="M406" i="7"/>
  <c r="L415" i="35"/>
  <c r="M401" i="7"/>
  <c r="L410" i="35"/>
  <c r="M396" i="7"/>
  <c r="L405" i="35"/>
  <c r="M390" i="7"/>
  <c r="L399" i="35"/>
  <c r="M386" i="7"/>
  <c r="L395" i="35"/>
  <c r="M380" i="7"/>
  <c r="L389" i="35"/>
  <c r="M375" i="7"/>
  <c r="L384" i="35"/>
  <c r="M370" i="7"/>
  <c r="L379" i="35"/>
  <c r="M365" i="7"/>
  <c r="L374" i="35"/>
  <c r="M360" i="7"/>
  <c r="L369" i="35"/>
  <c r="M352" i="7"/>
  <c r="L361" i="35"/>
  <c r="N348" i="7"/>
  <c r="N357" i="35" s="1"/>
  <c r="M357" i="35"/>
  <c r="M347" i="7"/>
  <c r="L356" i="35"/>
  <c r="N342" i="7"/>
  <c r="N351" i="35" s="1"/>
  <c r="M351" i="35"/>
  <c r="M341" i="7"/>
  <c r="L350" i="35"/>
  <c r="M339" i="7"/>
  <c r="L348" i="35"/>
  <c r="M334" i="7"/>
  <c r="L343" i="35"/>
  <c r="N328" i="7"/>
  <c r="N337" i="35" s="1"/>
  <c r="M337" i="35"/>
  <c r="M327" i="7"/>
  <c r="L336" i="35"/>
  <c r="M319" i="7"/>
  <c r="L328" i="35"/>
  <c r="M315" i="7"/>
  <c r="L324" i="35"/>
  <c r="M308" i="7"/>
  <c r="L317" i="35"/>
  <c r="M302" i="7"/>
  <c r="L311" i="35"/>
  <c r="M292" i="7"/>
  <c r="L301" i="35"/>
  <c r="M287" i="7"/>
  <c r="L296" i="35"/>
  <c r="M280" i="7"/>
  <c r="L289" i="35"/>
  <c r="M278" i="7"/>
  <c r="L287" i="35"/>
  <c r="M272" i="7"/>
  <c r="L281" i="35"/>
  <c r="M267" i="7"/>
  <c r="L276" i="35"/>
  <c r="M262" i="7"/>
  <c r="L271" i="35"/>
  <c r="M255" i="7"/>
  <c r="M254" i="7"/>
  <c r="L263" i="35"/>
  <c r="M250" i="7"/>
  <c r="L259" i="35"/>
  <c r="M245" i="7"/>
  <c r="L254" i="35"/>
  <c r="M240" i="7"/>
  <c r="L249" i="35"/>
  <c r="M236" i="7"/>
  <c r="L245" i="35"/>
  <c r="N231" i="7"/>
  <c r="N240" i="35" s="1"/>
  <c r="M240" i="35"/>
  <c r="M230" i="7"/>
  <c r="L239" i="35"/>
  <c r="M225" i="7"/>
  <c r="L234" i="35"/>
  <c r="M221" i="7"/>
  <c r="L230" i="35"/>
  <c r="M217" i="7"/>
  <c r="L226" i="35"/>
  <c r="M212" i="7"/>
  <c r="L221" i="35"/>
  <c r="M207" i="7"/>
  <c r="L216" i="35"/>
  <c r="M203" i="7"/>
  <c r="M202" i="7"/>
  <c r="L211" i="35"/>
  <c r="M197" i="7"/>
  <c r="L206" i="35"/>
  <c r="M192" i="7"/>
  <c r="L201" i="35"/>
  <c r="M188" i="7"/>
  <c r="L197" i="35"/>
  <c r="M184" i="7"/>
  <c r="M183" i="7"/>
  <c r="L192" i="35"/>
  <c r="M179" i="7"/>
  <c r="L188" i="35"/>
  <c r="M175" i="7"/>
  <c r="L184" i="35"/>
  <c r="M171" i="7"/>
  <c r="M170" i="7"/>
  <c r="L179" i="35"/>
  <c r="M164" i="7"/>
  <c r="L173" i="35"/>
  <c r="M159" i="7"/>
  <c r="L168" i="35"/>
  <c r="N155" i="7"/>
  <c r="N164" i="35" s="1"/>
  <c r="M164" i="35"/>
  <c r="M154" i="7"/>
  <c r="L163" i="35"/>
  <c r="M149" i="7"/>
  <c r="L158" i="35"/>
  <c r="M145" i="7"/>
  <c r="L154" i="35"/>
  <c r="M141" i="7"/>
  <c r="L150" i="35"/>
  <c r="N136" i="7"/>
  <c r="N145" i="35" s="1"/>
  <c r="M145" i="35"/>
  <c r="M135" i="7"/>
  <c r="L144" i="35"/>
  <c r="M131" i="7"/>
  <c r="L140" i="35"/>
  <c r="M127" i="7"/>
  <c r="L136" i="35"/>
  <c r="N122" i="7"/>
  <c r="N131" i="35" s="1"/>
  <c r="M131" i="35"/>
  <c r="M121" i="7"/>
  <c r="L130" i="35"/>
  <c r="M117" i="7"/>
  <c r="L126" i="35"/>
  <c r="M115" i="7"/>
  <c r="L124" i="35"/>
  <c r="M107" i="7"/>
  <c r="L116" i="35"/>
  <c r="N102" i="7"/>
  <c r="N111" i="35" s="1"/>
  <c r="M101" i="7"/>
  <c r="L110" i="35"/>
  <c r="M97" i="7"/>
  <c r="L106" i="35"/>
  <c r="M93" i="7"/>
  <c r="L102" i="35"/>
  <c r="M86" i="7"/>
  <c r="L95" i="35"/>
  <c r="M76" i="7"/>
  <c r="M75" i="7"/>
  <c r="L84" i="35"/>
  <c r="M70" i="7"/>
  <c r="M69" i="7"/>
  <c r="L78" i="35"/>
  <c r="M67" i="7"/>
  <c r="L76" i="35"/>
  <c r="M62" i="7"/>
  <c r="L71" i="35"/>
  <c r="M56" i="7"/>
  <c r="M55" i="7"/>
  <c r="L64" i="35"/>
  <c r="M50" i="7"/>
  <c r="M49" i="7"/>
  <c r="L58" i="35"/>
  <c r="M47" i="7"/>
  <c r="L56" i="35"/>
  <c r="M41" i="7"/>
  <c r="L50" i="35"/>
  <c r="M37" i="7"/>
  <c r="L46" i="35"/>
  <c r="M33" i="7"/>
  <c r="L42" i="35"/>
  <c r="M28" i="7"/>
  <c r="L37" i="35"/>
  <c r="M24" i="7"/>
  <c r="M23" i="7"/>
  <c r="L32" i="35"/>
  <c r="M17" i="7"/>
  <c r="L26" i="35"/>
  <c r="M13" i="7"/>
  <c r="L22" i="35"/>
  <c r="C7" i="35"/>
  <c r="C6" i="8" s="1"/>
  <c r="L15" i="35"/>
  <c r="AA15" i="35" s="1"/>
  <c r="L8" i="9" s="1"/>
  <c r="L2013" i="35"/>
  <c r="L2012" i="35"/>
  <c r="L2010" i="35"/>
  <c r="L2009" i="35"/>
  <c r="L2007" i="35"/>
  <c r="L2006" i="35"/>
  <c r="L2005" i="35"/>
  <c r="L2004" i="35"/>
  <c r="L2002" i="35"/>
  <c r="L1999" i="35"/>
  <c r="L1991" i="35"/>
  <c r="L1983" i="35"/>
  <c r="L1975" i="35"/>
  <c r="L1967" i="35"/>
  <c r="L1959" i="35"/>
  <c r="L1951" i="35"/>
  <c r="L1943" i="35"/>
  <c r="L1935" i="35"/>
  <c r="L1927" i="35"/>
  <c r="L1919" i="35"/>
  <c r="L1911" i="35"/>
  <c r="L1903" i="35"/>
  <c r="L1895" i="35"/>
  <c r="M10" i="7"/>
  <c r="L19" i="35"/>
  <c r="N1989" i="7"/>
  <c r="N1998" i="35" s="1"/>
  <c r="M1998" i="35"/>
  <c r="N1984" i="7"/>
  <c r="N1993" i="35" s="1"/>
  <c r="M1993" i="35"/>
  <c r="N1979" i="7"/>
  <c r="N1988" i="35" s="1"/>
  <c r="M1988" i="35"/>
  <c r="N1973" i="7"/>
  <c r="N1982" i="35" s="1"/>
  <c r="M1982" i="35"/>
  <c r="N1968" i="7"/>
  <c r="N1977" i="35" s="1"/>
  <c r="M1977" i="35"/>
  <c r="N1963" i="7"/>
  <c r="N1972" i="35" s="1"/>
  <c r="M1972" i="35"/>
  <c r="N1957" i="7"/>
  <c r="N1966" i="35" s="1"/>
  <c r="M1966" i="35"/>
  <c r="N1952" i="7"/>
  <c r="N1961" i="35" s="1"/>
  <c r="M1961" i="35"/>
  <c r="N1947" i="7"/>
  <c r="N1956" i="35" s="1"/>
  <c r="M1956" i="35"/>
  <c r="N1942" i="7"/>
  <c r="N1951" i="35" s="1"/>
  <c r="M1951" i="35"/>
  <c r="N1938" i="7"/>
  <c r="N1947" i="35" s="1"/>
  <c r="M1947" i="35"/>
  <c r="N1937" i="7"/>
  <c r="N1946" i="35" s="1"/>
  <c r="M1946" i="35"/>
  <c r="N1933" i="7"/>
  <c r="N1942" i="35" s="1"/>
  <c r="M1942" i="35"/>
  <c r="N1928" i="7"/>
  <c r="N1937" i="35" s="1"/>
  <c r="M1937" i="35"/>
  <c r="N1924" i="7"/>
  <c r="N1933" i="35" s="1"/>
  <c r="M1933" i="35"/>
  <c r="N1919" i="7"/>
  <c r="N1928" i="35" s="1"/>
  <c r="M1928" i="35"/>
  <c r="N1915" i="7"/>
  <c r="N1924" i="35" s="1"/>
  <c r="M1924" i="35"/>
  <c r="N1910" i="7"/>
  <c r="N1919" i="35" s="1"/>
  <c r="M1919" i="35"/>
  <c r="N1905" i="7"/>
  <c r="N1914" i="35" s="1"/>
  <c r="M1914" i="35"/>
  <c r="N1901" i="7"/>
  <c r="N1910" i="35" s="1"/>
  <c r="M1910" i="35"/>
  <c r="N1896" i="7"/>
  <c r="N1905" i="35" s="1"/>
  <c r="M1905" i="35"/>
  <c r="N1892" i="7"/>
  <c r="N1901" i="35" s="1"/>
  <c r="M1901" i="35"/>
  <c r="N1887" i="7"/>
  <c r="N1896" i="35" s="1"/>
  <c r="M1896" i="35"/>
  <c r="N1883" i="7"/>
  <c r="N1892" i="35" s="1"/>
  <c r="M1892" i="35"/>
  <c r="M1878" i="7"/>
  <c r="L1887" i="35"/>
  <c r="N1874" i="7"/>
  <c r="N1883" i="35" s="1"/>
  <c r="M1883" i="35"/>
  <c r="M1873" i="7"/>
  <c r="L1882" i="35"/>
  <c r="M1869" i="7"/>
  <c r="L1878" i="35"/>
  <c r="M1864" i="7"/>
  <c r="L1873" i="35"/>
  <c r="M1860" i="7"/>
  <c r="L1869" i="35"/>
  <c r="M1855" i="7"/>
  <c r="L1864" i="35"/>
  <c r="M1851" i="7"/>
  <c r="L1860" i="35"/>
  <c r="M1846" i="7"/>
  <c r="L1855" i="35"/>
  <c r="M1842" i="7"/>
  <c r="M1841" i="7"/>
  <c r="L1850" i="35"/>
  <c r="M1837" i="7"/>
  <c r="L1846" i="35"/>
  <c r="M1832" i="7"/>
  <c r="L1841" i="35"/>
  <c r="M1828" i="7"/>
  <c r="L1837" i="35"/>
  <c r="M1823" i="7"/>
  <c r="L1832" i="35"/>
  <c r="M1819" i="7"/>
  <c r="L1828" i="35"/>
  <c r="M1814" i="7"/>
  <c r="L1823" i="35"/>
  <c r="M1809" i="7"/>
  <c r="L1818" i="35"/>
  <c r="M1805" i="7"/>
  <c r="L1814" i="35"/>
  <c r="M1800" i="7"/>
  <c r="L1809" i="35"/>
  <c r="M1796" i="7"/>
  <c r="L1805" i="35"/>
  <c r="M1791" i="7"/>
  <c r="L1800" i="35"/>
  <c r="M1787" i="7"/>
  <c r="M1786" i="7"/>
  <c r="L1795" i="35"/>
  <c r="M1782" i="7"/>
  <c r="L1791" i="35"/>
  <c r="M1777" i="7"/>
  <c r="L1786" i="35"/>
  <c r="M1773" i="7"/>
  <c r="L1782" i="35"/>
  <c r="M1769" i="7"/>
  <c r="L1778" i="35"/>
  <c r="M1765" i="7"/>
  <c r="L1774" i="35"/>
  <c r="M1761" i="7"/>
  <c r="L1770" i="35"/>
  <c r="M1757" i="7"/>
  <c r="L1766" i="35"/>
  <c r="M1753" i="7"/>
  <c r="L1762" i="35"/>
  <c r="M1749" i="7"/>
  <c r="L1758" i="35"/>
  <c r="M1745" i="7"/>
  <c r="L1754" i="35"/>
  <c r="M1741" i="7"/>
  <c r="L1750" i="35"/>
  <c r="M1737" i="7"/>
  <c r="L1746" i="35"/>
  <c r="M1733" i="7"/>
  <c r="L1742" i="35"/>
  <c r="M1729" i="7"/>
  <c r="L1738" i="35"/>
  <c r="M1725" i="7"/>
  <c r="L1734" i="35"/>
  <c r="N1721" i="7"/>
  <c r="N1730" i="35" s="1"/>
  <c r="M1730" i="35"/>
  <c r="M1720" i="7"/>
  <c r="L1729" i="35"/>
  <c r="M1715" i="7"/>
  <c r="L1724" i="35"/>
  <c r="M1710" i="7"/>
  <c r="L1719" i="35"/>
  <c r="M1708" i="7"/>
  <c r="L1717" i="35"/>
  <c r="M1702" i="7"/>
  <c r="L1711" i="35"/>
  <c r="M1697" i="7"/>
  <c r="L1706" i="35"/>
  <c r="M1692" i="7"/>
  <c r="L1701" i="35"/>
  <c r="M1687" i="7"/>
  <c r="L1696" i="35"/>
  <c r="M1682" i="7"/>
  <c r="L1691" i="35"/>
  <c r="N1677" i="7"/>
  <c r="N1686" i="35" s="1"/>
  <c r="M1686" i="35"/>
  <c r="N1675" i="7"/>
  <c r="N1684" i="35" s="1"/>
  <c r="M1684" i="35"/>
  <c r="M1674" i="7"/>
  <c r="L1683" i="35"/>
  <c r="M1669" i="7"/>
  <c r="L1678" i="35"/>
  <c r="M1664" i="7"/>
  <c r="L1673" i="35"/>
  <c r="M1659" i="7"/>
  <c r="M1658" i="7"/>
  <c r="L1667" i="35"/>
  <c r="M1653" i="7"/>
  <c r="L1662" i="35"/>
  <c r="M1648" i="7"/>
  <c r="L1657" i="35"/>
  <c r="M1643" i="7"/>
  <c r="M1642" i="7"/>
  <c r="L1651" i="35"/>
  <c r="M1637" i="7"/>
  <c r="L1646" i="35"/>
  <c r="M1632" i="7"/>
  <c r="L1641" i="35"/>
  <c r="M1627" i="7"/>
  <c r="L1636" i="35"/>
  <c r="M1623" i="7"/>
  <c r="M1622" i="7"/>
  <c r="L1631" i="35"/>
  <c r="M1618" i="7"/>
  <c r="L1627" i="35"/>
  <c r="M1613" i="7"/>
  <c r="L1622" i="35"/>
  <c r="M1609" i="7"/>
  <c r="L1618" i="35"/>
  <c r="M1604" i="7"/>
  <c r="L1613" i="35"/>
  <c r="M1600" i="7"/>
  <c r="L1609" i="35"/>
  <c r="M1595" i="7"/>
  <c r="L1604" i="35"/>
  <c r="M1591" i="7"/>
  <c r="M1590" i="7"/>
  <c r="L1599" i="35"/>
  <c r="M1586" i="7"/>
  <c r="L1595" i="35"/>
  <c r="M1581" i="7"/>
  <c r="L1590" i="35"/>
  <c r="M1577" i="7"/>
  <c r="L1586" i="35"/>
  <c r="M1572" i="7"/>
  <c r="L1581" i="35"/>
  <c r="M1568" i="7"/>
  <c r="L1577" i="35"/>
  <c r="M1563" i="7"/>
  <c r="L1572" i="35"/>
  <c r="M1559" i="7"/>
  <c r="M1558" i="7"/>
  <c r="L1567" i="35"/>
  <c r="M1554" i="7"/>
  <c r="L1563" i="35"/>
  <c r="M1549" i="7"/>
  <c r="L1558" i="35"/>
  <c r="M1545" i="7"/>
  <c r="L1554" i="35"/>
  <c r="M1540" i="7"/>
  <c r="L1549" i="35"/>
  <c r="M1536" i="7"/>
  <c r="L1545" i="35"/>
  <c r="M1531" i="7"/>
  <c r="L1540" i="35"/>
  <c r="M1527" i="7"/>
  <c r="M1526" i="7"/>
  <c r="L1535" i="35"/>
  <c r="M1522" i="7"/>
  <c r="L1531" i="35"/>
  <c r="M1517" i="7"/>
  <c r="L1526" i="35"/>
  <c r="M1513" i="7"/>
  <c r="L1522" i="35"/>
  <c r="M1508" i="7"/>
  <c r="L1517" i="35"/>
  <c r="M1504" i="7"/>
  <c r="L1513" i="35"/>
  <c r="M1499" i="7"/>
  <c r="L1508" i="35"/>
  <c r="M1495" i="7"/>
  <c r="L1504" i="35"/>
  <c r="M1458" i="7"/>
  <c r="L1467" i="35"/>
  <c r="M1454" i="7"/>
  <c r="L1463" i="35"/>
  <c r="M1450" i="7"/>
  <c r="L1459" i="35"/>
  <c r="M1446" i="7"/>
  <c r="L1455" i="35"/>
  <c r="M1442" i="7"/>
  <c r="L1451" i="35"/>
  <c r="M1438" i="7"/>
  <c r="L1447" i="35"/>
  <c r="M1434" i="7"/>
  <c r="L1443" i="35"/>
  <c r="M1430" i="7"/>
  <c r="L1439" i="35"/>
  <c r="M1426" i="7"/>
  <c r="L1435" i="35"/>
  <c r="M1422" i="7"/>
  <c r="L1431" i="35"/>
  <c r="M1418" i="7"/>
  <c r="L1427" i="35"/>
  <c r="M1414" i="7"/>
  <c r="L1423" i="35"/>
  <c r="M1410" i="7"/>
  <c r="L1419" i="35"/>
  <c r="M1406" i="7"/>
  <c r="L1415" i="35"/>
  <c r="M1402" i="7"/>
  <c r="L1411" i="35"/>
  <c r="M1398" i="7"/>
  <c r="L1407" i="35"/>
  <c r="M1394" i="7"/>
  <c r="L1403" i="35"/>
  <c r="M1390" i="7"/>
  <c r="L1399" i="35"/>
  <c r="M1386" i="7"/>
  <c r="L1395" i="35"/>
  <c r="M1382" i="7"/>
  <c r="L1391" i="35"/>
  <c r="M1378" i="7"/>
  <c r="L1387" i="35"/>
  <c r="M1374" i="7"/>
  <c r="L1383" i="35"/>
  <c r="M1370" i="7"/>
  <c r="L1379" i="35"/>
  <c r="M1366" i="7"/>
  <c r="L1375" i="35"/>
  <c r="M1362" i="7"/>
  <c r="L1371" i="35"/>
  <c r="M1358" i="7"/>
  <c r="L1367" i="35"/>
  <c r="M1354" i="7"/>
  <c r="L1363" i="35"/>
  <c r="N1349" i="7"/>
  <c r="N1358" i="35" s="1"/>
  <c r="M1358" i="35"/>
  <c r="N1347" i="7"/>
  <c r="N1356" i="35" s="1"/>
  <c r="M1356" i="35"/>
  <c r="M1346" i="7"/>
  <c r="L1355" i="35"/>
  <c r="M1341" i="7"/>
  <c r="L1350" i="35"/>
  <c r="M1336" i="7"/>
  <c r="L1345" i="35"/>
  <c r="M1329" i="7"/>
  <c r="L1338" i="35"/>
  <c r="M1324" i="7"/>
  <c r="L1333" i="35"/>
  <c r="M1319" i="7"/>
  <c r="L1328" i="35"/>
  <c r="M1312" i="7"/>
  <c r="L1321" i="35"/>
  <c r="M1307" i="7"/>
  <c r="L1316" i="35"/>
  <c r="M1302" i="7"/>
  <c r="L1311" i="35"/>
  <c r="M1300" i="7"/>
  <c r="L1309" i="35"/>
  <c r="M1295" i="7"/>
  <c r="M1294" i="7"/>
  <c r="L1303" i="35"/>
  <c r="M1290" i="7"/>
  <c r="L1299" i="35"/>
  <c r="M1285" i="7"/>
  <c r="N1283" i="7"/>
  <c r="N1292" i="35" s="1"/>
  <c r="M1292" i="35"/>
  <c r="M1282" i="7"/>
  <c r="L1291" i="35"/>
  <c r="M1277" i="7"/>
  <c r="L1286" i="35"/>
  <c r="N1273" i="7"/>
  <c r="N1282" i="35" s="1"/>
  <c r="M1282" i="35"/>
  <c r="M1272" i="7"/>
  <c r="L1281" i="35"/>
  <c r="M1265" i="7"/>
  <c r="L1274" i="35"/>
  <c r="M1260" i="7"/>
  <c r="L1269" i="35"/>
  <c r="M1255" i="7"/>
  <c r="L1264" i="35"/>
  <c r="M1248" i="7"/>
  <c r="L1257" i="35"/>
  <c r="M1243" i="7"/>
  <c r="L1252" i="35"/>
  <c r="M1238" i="7"/>
  <c r="L1247" i="35"/>
  <c r="M1236" i="7"/>
  <c r="L1245" i="35"/>
  <c r="M1231" i="7"/>
  <c r="M1230" i="7"/>
  <c r="L1239" i="35"/>
  <c r="M1226" i="7"/>
  <c r="L1235" i="35"/>
  <c r="N1219" i="7"/>
  <c r="N1228" i="35" s="1"/>
  <c r="M1218" i="7"/>
  <c r="L1227" i="35"/>
  <c r="M1213" i="7"/>
  <c r="L1222" i="35"/>
  <c r="M1208" i="7"/>
  <c r="L1217" i="35"/>
  <c r="M1201" i="7"/>
  <c r="L1210" i="35"/>
  <c r="M1196" i="7"/>
  <c r="L1205" i="35"/>
  <c r="M1191" i="7"/>
  <c r="L1200" i="35"/>
  <c r="M1184" i="7"/>
  <c r="L1193" i="35"/>
  <c r="M1178" i="7"/>
  <c r="L1187" i="35"/>
  <c r="M1173" i="7"/>
  <c r="L1182" i="35"/>
  <c r="M1167" i="7"/>
  <c r="L1176" i="35"/>
  <c r="M1162" i="7"/>
  <c r="L1171" i="35"/>
  <c r="M1157" i="7"/>
  <c r="L1166" i="35"/>
  <c r="M1151" i="7"/>
  <c r="L1160" i="35"/>
  <c r="M1146" i="7"/>
  <c r="L1155" i="35"/>
  <c r="M1141" i="7"/>
  <c r="L1150" i="35"/>
  <c r="M1135" i="7"/>
  <c r="L1144" i="35"/>
  <c r="M1130" i="7"/>
  <c r="L1139" i="35"/>
  <c r="M1125" i="7"/>
  <c r="L1134" i="35"/>
  <c r="M1120" i="7"/>
  <c r="L1129" i="35"/>
  <c r="M1116" i="7"/>
  <c r="L1125" i="35"/>
  <c r="M1112" i="7"/>
  <c r="L1121" i="35"/>
  <c r="M1108" i="7"/>
  <c r="L1117" i="35"/>
  <c r="M1104" i="7"/>
  <c r="L1113" i="35"/>
  <c r="M1100" i="7"/>
  <c r="L1109" i="35"/>
  <c r="M1096" i="7"/>
  <c r="L1105" i="35"/>
  <c r="M1092" i="7"/>
  <c r="L1101" i="35"/>
  <c r="M1088" i="7"/>
  <c r="L1097" i="35"/>
  <c r="M1084" i="7"/>
  <c r="L1093" i="35"/>
  <c r="M1080" i="7"/>
  <c r="L1089" i="35"/>
  <c r="M1076" i="7"/>
  <c r="L1085" i="35"/>
  <c r="M1072" i="7"/>
  <c r="L1081" i="35"/>
  <c r="M1068" i="7"/>
  <c r="L1077" i="35"/>
  <c r="M1064" i="7"/>
  <c r="L1073" i="35"/>
  <c r="M1060" i="7"/>
  <c r="L1069" i="35"/>
  <c r="M1056" i="7"/>
  <c r="L1065" i="35"/>
  <c r="M1052" i="7"/>
  <c r="L1061" i="35"/>
  <c r="M1048" i="7"/>
  <c r="L1057" i="35"/>
  <c r="M1044" i="7"/>
  <c r="L1053" i="35"/>
  <c r="M1039" i="7"/>
  <c r="L1048" i="35"/>
  <c r="M1035" i="7"/>
  <c r="L1044" i="35"/>
  <c r="M1030" i="7"/>
  <c r="L1039" i="35"/>
  <c r="M1026" i="7"/>
  <c r="L1035" i="35"/>
  <c r="M1021" i="7"/>
  <c r="L1030" i="35"/>
  <c r="M1017" i="7"/>
  <c r="M1016" i="7"/>
  <c r="L1025" i="35"/>
  <c r="M1012" i="7"/>
  <c r="L1021" i="35"/>
  <c r="M1007" i="7"/>
  <c r="L1016" i="35"/>
  <c r="M1003" i="7"/>
  <c r="L1012" i="35"/>
  <c r="M998" i="7"/>
  <c r="L1007" i="35"/>
  <c r="M994" i="7"/>
  <c r="L1003" i="35"/>
  <c r="M989" i="7"/>
  <c r="L998" i="35"/>
  <c r="N985" i="7"/>
  <c r="N994" i="35" s="1"/>
  <c r="M994" i="35"/>
  <c r="M984" i="7"/>
  <c r="L993" i="35"/>
  <c r="M980" i="7"/>
  <c r="L989" i="35"/>
  <c r="M975" i="7"/>
  <c r="L984" i="35"/>
  <c r="M971" i="7"/>
  <c r="L980" i="35"/>
  <c r="M966" i="7"/>
  <c r="L975" i="35"/>
  <c r="M962" i="7"/>
  <c r="L971" i="35"/>
  <c r="M957" i="7"/>
  <c r="L966" i="35"/>
  <c r="M953" i="7"/>
  <c r="M952" i="7"/>
  <c r="L961" i="35"/>
  <c r="M948" i="7"/>
  <c r="L957" i="35"/>
  <c r="M943" i="7"/>
  <c r="L952" i="35"/>
  <c r="M939" i="7"/>
  <c r="L948" i="35"/>
  <c r="M934" i="7"/>
  <c r="L943" i="35"/>
  <c r="M930" i="7"/>
  <c r="L939" i="35"/>
  <c r="M925" i="7"/>
  <c r="L934" i="35"/>
  <c r="M921" i="7"/>
  <c r="M920" i="7"/>
  <c r="L929" i="35"/>
  <c r="M916" i="7"/>
  <c r="L925" i="35"/>
  <c r="M911" i="7"/>
  <c r="L920" i="35"/>
  <c r="M907" i="7"/>
  <c r="L916" i="35"/>
  <c r="M902" i="7"/>
  <c r="L911" i="35"/>
  <c r="M898" i="7"/>
  <c r="L907" i="35"/>
  <c r="M893" i="7"/>
  <c r="L902" i="35"/>
  <c r="M889" i="7"/>
  <c r="M888" i="7"/>
  <c r="L897" i="35"/>
  <c r="M884" i="7"/>
  <c r="M882" i="7"/>
  <c r="L891" i="35"/>
  <c r="M878" i="7"/>
  <c r="L887" i="35"/>
  <c r="M872" i="7"/>
  <c r="L881" i="35"/>
  <c r="M868" i="7"/>
  <c r="M866" i="7"/>
  <c r="L875" i="35"/>
  <c r="M862" i="7"/>
  <c r="L871" i="35"/>
  <c r="M856" i="7"/>
  <c r="L865" i="35"/>
  <c r="M852" i="7"/>
  <c r="L861" i="35"/>
  <c r="M847" i="7"/>
  <c r="L856" i="35"/>
  <c r="M843" i="7"/>
  <c r="M842" i="7"/>
  <c r="L851" i="35"/>
  <c r="M838" i="7"/>
  <c r="L847" i="35"/>
  <c r="M833" i="7"/>
  <c r="L842" i="35"/>
  <c r="M829" i="7"/>
  <c r="L838" i="35"/>
  <c r="M824" i="7"/>
  <c r="L833" i="35"/>
  <c r="M820" i="7"/>
  <c r="L829" i="35"/>
  <c r="M815" i="7"/>
  <c r="L824" i="35"/>
  <c r="M811" i="7"/>
  <c r="M810" i="7"/>
  <c r="L819" i="35"/>
  <c r="M806" i="7"/>
  <c r="L815" i="35"/>
  <c r="M801" i="7"/>
  <c r="L810" i="35"/>
  <c r="M797" i="7"/>
  <c r="L806" i="35"/>
  <c r="M792" i="7"/>
  <c r="L801" i="35"/>
  <c r="M788" i="7"/>
  <c r="L797" i="35"/>
  <c r="M783" i="7"/>
  <c r="L792" i="35"/>
  <c r="M778" i="7"/>
  <c r="L787" i="35"/>
  <c r="M774" i="7"/>
  <c r="L783" i="35"/>
  <c r="M769" i="7"/>
  <c r="L778" i="35"/>
  <c r="M765" i="7"/>
  <c r="L774" i="35"/>
  <c r="N761" i="7"/>
  <c r="N770" i="35" s="1"/>
  <c r="M770" i="35"/>
  <c r="M760" i="7"/>
  <c r="L769" i="35"/>
  <c r="M756" i="7"/>
  <c r="L765" i="35"/>
  <c r="M749" i="7"/>
  <c r="L758" i="35"/>
  <c r="M745" i="7"/>
  <c r="L754" i="35"/>
  <c r="M740" i="7"/>
  <c r="L749" i="35"/>
  <c r="M736" i="7"/>
  <c r="L745" i="35"/>
  <c r="M731" i="7"/>
  <c r="L740" i="35"/>
  <c r="M727" i="7"/>
  <c r="L736" i="35"/>
  <c r="M722" i="7"/>
  <c r="L731" i="35"/>
  <c r="M718" i="7"/>
  <c r="M716" i="7"/>
  <c r="L725" i="35"/>
  <c r="M712" i="7"/>
  <c r="L721" i="35"/>
  <c r="M706" i="7"/>
  <c r="L715" i="35"/>
  <c r="M702" i="7"/>
  <c r="M700" i="7"/>
  <c r="L709" i="35"/>
  <c r="M696" i="7"/>
  <c r="L705" i="35"/>
  <c r="M690" i="7"/>
  <c r="L699" i="35"/>
  <c r="M686" i="7"/>
  <c r="M684" i="7"/>
  <c r="L693" i="35"/>
  <c r="M680" i="7"/>
  <c r="L689" i="35"/>
  <c r="M674" i="7"/>
  <c r="L683" i="35"/>
  <c r="M670" i="7"/>
  <c r="L679" i="35"/>
  <c r="M665" i="7"/>
  <c r="L674" i="35"/>
  <c r="M661" i="7"/>
  <c r="M660" i="7"/>
  <c r="L669" i="35"/>
  <c r="M656" i="7"/>
  <c r="L665" i="35"/>
  <c r="M651" i="7"/>
  <c r="L660" i="35"/>
  <c r="M647" i="7"/>
  <c r="L656" i="35"/>
  <c r="M642" i="7"/>
  <c r="M640" i="7"/>
  <c r="L649" i="35"/>
  <c r="M635" i="7"/>
  <c r="L644" i="35"/>
  <c r="M631" i="7"/>
  <c r="L640" i="35"/>
  <c r="M626" i="7"/>
  <c r="M625" i="7"/>
  <c r="L634" i="35"/>
  <c r="M619" i="7"/>
  <c r="L628" i="35"/>
  <c r="N615" i="7"/>
  <c r="N624" i="35" s="1"/>
  <c r="M624" i="35"/>
  <c r="M613" i="7"/>
  <c r="L622" i="35"/>
  <c r="M608" i="7"/>
  <c r="L617" i="35"/>
  <c r="M604" i="7"/>
  <c r="L613" i="35"/>
  <c r="M600" i="7"/>
  <c r="L609" i="35"/>
  <c r="M595" i="7"/>
  <c r="L604" i="35"/>
  <c r="M590" i="7"/>
  <c r="L599" i="35"/>
  <c r="M586" i="7"/>
  <c r="L595" i="35"/>
  <c r="M580" i="7"/>
  <c r="L589" i="35"/>
  <c r="M575" i="7"/>
  <c r="L584" i="35"/>
  <c r="M571" i="7"/>
  <c r="L580" i="35"/>
  <c r="N567" i="7"/>
  <c r="N576" i="35" s="1"/>
  <c r="M566" i="7"/>
  <c r="L575" i="35"/>
  <c r="M562" i="7"/>
  <c r="L571" i="35"/>
  <c r="M556" i="7"/>
  <c r="L565" i="35"/>
  <c r="M551" i="7"/>
  <c r="L560" i="35"/>
  <c r="M546" i="7"/>
  <c r="L555" i="35"/>
  <c r="M541" i="7"/>
  <c r="L550" i="35"/>
  <c r="M534" i="7"/>
  <c r="L543" i="35"/>
  <c r="M530" i="7"/>
  <c r="L539" i="35"/>
  <c r="M524" i="7"/>
  <c r="L533" i="35"/>
  <c r="M519" i="7"/>
  <c r="L528" i="35"/>
  <c r="M514" i="7"/>
  <c r="L523" i="35"/>
  <c r="M509" i="7"/>
  <c r="L518" i="35"/>
  <c r="M502" i="7"/>
  <c r="L511" i="35"/>
  <c r="M498" i="7"/>
  <c r="L507" i="35"/>
  <c r="M492" i="7"/>
  <c r="L501" i="35"/>
  <c r="M487" i="7"/>
  <c r="L496" i="35"/>
  <c r="M482" i="7"/>
  <c r="L491" i="35"/>
  <c r="M477" i="7"/>
  <c r="L486" i="35"/>
  <c r="M470" i="7"/>
  <c r="L479" i="35"/>
  <c r="M466" i="7"/>
  <c r="L475" i="35"/>
  <c r="M460" i="7"/>
  <c r="L469" i="35"/>
  <c r="M455" i="7"/>
  <c r="L464" i="35"/>
  <c r="M450" i="7"/>
  <c r="L459" i="35"/>
  <c r="M445" i="7"/>
  <c r="L454" i="35"/>
  <c r="M438" i="7"/>
  <c r="L447" i="35"/>
  <c r="M434" i="7"/>
  <c r="M433" i="7"/>
  <c r="L442" i="35"/>
  <c r="M429" i="7"/>
  <c r="L438" i="35"/>
  <c r="M424" i="7"/>
  <c r="M423" i="7"/>
  <c r="L432" i="35"/>
  <c r="M419" i="7"/>
  <c r="L428" i="35"/>
  <c r="M413" i="7"/>
  <c r="L422" i="35"/>
  <c r="M408" i="7"/>
  <c r="M407" i="7"/>
  <c r="L416" i="35"/>
  <c r="M403" i="7"/>
  <c r="L412" i="35"/>
  <c r="M397" i="7"/>
  <c r="L406" i="35"/>
  <c r="M392" i="7"/>
  <c r="M391" i="7"/>
  <c r="L400" i="35"/>
  <c r="M387" i="7"/>
  <c r="L396" i="35"/>
  <c r="M382" i="7"/>
  <c r="M381" i="7"/>
  <c r="L390" i="35"/>
  <c r="M377" i="7"/>
  <c r="L386" i="35"/>
  <c r="M371" i="7"/>
  <c r="L380" i="35"/>
  <c r="M367" i="7"/>
  <c r="L376" i="35"/>
  <c r="M361" i="7"/>
  <c r="L370" i="35"/>
  <c r="M356" i="7"/>
  <c r="M354" i="7"/>
  <c r="M353" i="7"/>
  <c r="L362" i="35"/>
  <c r="M349" i="7"/>
  <c r="L358" i="35"/>
  <c r="M343" i="7"/>
  <c r="L352" i="35"/>
  <c r="M335" i="7"/>
  <c r="L344" i="35"/>
  <c r="M330" i="7"/>
  <c r="M329" i="7"/>
  <c r="L338" i="35"/>
  <c r="M324" i="7"/>
  <c r="M322" i="7"/>
  <c r="M321" i="7"/>
  <c r="L330" i="35"/>
  <c r="M316" i="7"/>
  <c r="L325" i="35"/>
  <c r="M309" i="7"/>
  <c r="L318" i="35"/>
  <c r="N304" i="7"/>
  <c r="N313" i="35" s="1"/>
  <c r="M303" i="7"/>
  <c r="L312" i="35"/>
  <c r="N296" i="7"/>
  <c r="N305" i="35" s="1"/>
  <c r="M305" i="35"/>
  <c r="M293" i="7"/>
  <c r="L302" i="35"/>
  <c r="M288" i="7"/>
  <c r="L297" i="35"/>
  <c r="N284" i="7"/>
  <c r="N293" i="35" s="1"/>
  <c r="M293" i="35"/>
  <c r="M281" i="7"/>
  <c r="L290" i="35"/>
  <c r="M273" i="7"/>
  <c r="L282" i="35"/>
  <c r="M268" i="7"/>
  <c r="L277" i="35"/>
  <c r="M263" i="7"/>
  <c r="L272" i="35"/>
  <c r="M256" i="7"/>
  <c r="L265" i="35"/>
  <c r="M251" i="7"/>
  <c r="L260" i="35"/>
  <c r="M246" i="7"/>
  <c r="L255" i="35"/>
  <c r="M241" i="7"/>
  <c r="L250" i="35"/>
  <c r="M237" i="7"/>
  <c r="L246" i="35"/>
  <c r="M232" i="7"/>
  <c r="L241" i="35"/>
  <c r="N227" i="7"/>
  <c r="N236" i="35" s="1"/>
  <c r="M236" i="35"/>
  <c r="M226" i="7"/>
  <c r="L235" i="35"/>
  <c r="M222" i="7"/>
  <c r="L231" i="35"/>
  <c r="M218" i="7"/>
  <c r="L227" i="35"/>
  <c r="M213" i="7"/>
  <c r="L222" i="35"/>
  <c r="M208" i="7"/>
  <c r="L217" i="35"/>
  <c r="M204" i="7"/>
  <c r="L213" i="35"/>
  <c r="N199" i="7"/>
  <c r="N208" i="35" s="1"/>
  <c r="M208" i="35"/>
  <c r="M198" i="7"/>
  <c r="L207" i="35"/>
  <c r="M193" i="7"/>
  <c r="L202" i="35"/>
  <c r="M189" i="7"/>
  <c r="L198" i="35"/>
  <c r="M185" i="7"/>
  <c r="L194" i="35"/>
  <c r="M180" i="7"/>
  <c r="L189" i="35"/>
  <c r="M176" i="7"/>
  <c r="L185" i="35"/>
  <c r="M172" i="7"/>
  <c r="L181" i="35"/>
  <c r="M165" i="7"/>
  <c r="L174" i="35"/>
  <c r="M160" i="7"/>
  <c r="L169" i="35"/>
  <c r="M156" i="7"/>
  <c r="L165" i="35"/>
  <c r="M150" i="7"/>
  <c r="L159" i="35"/>
  <c r="M146" i="7"/>
  <c r="L155" i="35"/>
  <c r="M142" i="7"/>
  <c r="L151" i="35"/>
  <c r="M137" i="7"/>
  <c r="L146" i="35"/>
  <c r="M132" i="7"/>
  <c r="L141" i="35"/>
  <c r="M128" i="7"/>
  <c r="L137" i="35"/>
  <c r="M124" i="7"/>
  <c r="M123" i="7"/>
  <c r="L132" i="35"/>
  <c r="M118" i="7"/>
  <c r="L127" i="35"/>
  <c r="M108" i="7"/>
  <c r="L117" i="35"/>
  <c r="M104" i="7"/>
  <c r="M103" i="7"/>
  <c r="L112" i="35"/>
  <c r="M98" i="7"/>
  <c r="L107" i="35"/>
  <c r="M94" i="7"/>
  <c r="L103" i="35"/>
  <c r="M88" i="7"/>
  <c r="M87" i="7"/>
  <c r="L96" i="35"/>
  <c r="M80" i="7"/>
  <c r="M78" i="7"/>
  <c r="M77" i="7"/>
  <c r="L86" i="35"/>
  <c r="M72" i="7"/>
  <c r="M71" i="7"/>
  <c r="L80" i="35"/>
  <c r="M63" i="7"/>
  <c r="L72" i="35"/>
  <c r="M58" i="7"/>
  <c r="M57" i="7"/>
  <c r="L66" i="35"/>
  <c r="M52" i="7"/>
  <c r="L61" i="35"/>
  <c r="M51" i="7"/>
  <c r="L60" i="35"/>
  <c r="M42" i="7"/>
  <c r="L51" i="35"/>
  <c r="M38" i="7"/>
  <c r="L47" i="35"/>
  <c r="M34" i="7"/>
  <c r="L43" i="35"/>
  <c r="M29" i="7"/>
  <c r="L38" i="35"/>
  <c r="M25" i="7"/>
  <c r="L34" i="35"/>
  <c r="M20" i="7"/>
  <c r="M18" i="7"/>
  <c r="L27" i="35"/>
  <c r="M14" i="7"/>
  <c r="L23" i="35"/>
  <c r="C4" i="35"/>
  <c r="C4" i="8" s="1"/>
  <c r="C6" i="35"/>
  <c r="G4" i="8" s="1"/>
  <c r="M2001" i="35"/>
  <c r="L1998" i="35"/>
  <c r="L1994" i="35"/>
  <c r="L1990" i="35"/>
  <c r="L1986" i="35"/>
  <c r="L1982" i="35"/>
  <c r="L1978" i="35"/>
  <c r="L1974" i="35"/>
  <c r="L1970" i="35"/>
  <c r="L1966" i="35"/>
  <c r="L1962" i="35"/>
  <c r="L1958" i="35"/>
  <c r="L1954" i="35"/>
  <c r="L1950" i="35"/>
  <c r="L1946" i="35"/>
  <c r="L1942" i="35"/>
  <c r="L1938" i="35"/>
  <c r="L1934" i="35"/>
  <c r="L1930" i="35"/>
  <c r="L1926" i="35"/>
  <c r="L1922" i="35"/>
  <c r="L1918" i="35"/>
  <c r="L1914" i="35"/>
  <c r="L1910" i="35"/>
  <c r="L1906" i="35"/>
  <c r="L1902" i="35"/>
  <c r="L1898" i="35"/>
  <c r="L1894" i="35"/>
  <c r="L1890" i="35"/>
  <c r="B1986" i="35"/>
  <c r="B1696" i="35"/>
  <c r="B2002" i="35"/>
  <c r="B15" i="35"/>
  <c r="B2006" i="35"/>
  <c r="B1982" i="35"/>
  <c r="B1994" i="35"/>
  <c r="B2010" i="35"/>
  <c r="B1998" i="35"/>
  <c r="Q9" i="14"/>
  <c r="B2013" i="35"/>
  <c r="B2009" i="35"/>
  <c r="B2005" i="35"/>
  <c r="B2001" i="35"/>
  <c r="B1997" i="35"/>
  <c r="B1993" i="35"/>
  <c r="B1989" i="35"/>
  <c r="B1985" i="35"/>
  <c r="B1981" i="35"/>
  <c r="B1977" i="35"/>
  <c r="B1973" i="35"/>
  <c r="B1969" i="35"/>
  <c r="B1965" i="35"/>
  <c r="B1961" i="35"/>
  <c r="B1957" i="35"/>
  <c r="B1953" i="35"/>
  <c r="B1949" i="35"/>
  <c r="B1945" i="35"/>
  <c r="B1941" i="35"/>
  <c r="B1937" i="35"/>
  <c r="B1933" i="35"/>
  <c r="B1929" i="35"/>
  <c r="B1925" i="35"/>
  <c r="B1921" i="35"/>
  <c r="B1917" i="35"/>
  <c r="B1913" i="35"/>
  <c r="B1909" i="35"/>
  <c r="B1905" i="35"/>
  <c r="B1901" i="35"/>
  <c r="B1897" i="35"/>
  <c r="B1893" i="35"/>
  <c r="B1889" i="35"/>
  <c r="B1885" i="35"/>
  <c r="B1881" i="35"/>
  <c r="B1877" i="35"/>
  <c r="B1873" i="35"/>
  <c r="B1869" i="35"/>
  <c r="B1865" i="35"/>
  <c r="B1861" i="35"/>
  <c r="B1857" i="35"/>
  <c r="B1853" i="35"/>
  <c r="B1849" i="35"/>
  <c r="B1845" i="35"/>
  <c r="B1841" i="35"/>
  <c r="B1837" i="35"/>
  <c r="B1833" i="35"/>
  <c r="B1829" i="35"/>
  <c r="B1825" i="35"/>
  <c r="B1821" i="35"/>
  <c r="B1817" i="35"/>
  <c r="B1813" i="35"/>
  <c r="B1809" i="35"/>
  <c r="B1805" i="35"/>
  <c r="B1801" i="35"/>
  <c r="B1797" i="35"/>
  <c r="B1793" i="35"/>
  <c r="B1789" i="35"/>
  <c r="B1785" i="35"/>
  <c r="B1781" i="35"/>
  <c r="B1777" i="35"/>
  <c r="B1773" i="35"/>
  <c r="B1769" i="35"/>
  <c r="B1765" i="35"/>
  <c r="B1761" i="35"/>
  <c r="B1757" i="35"/>
  <c r="B1753" i="35"/>
  <c r="B1749" i="35"/>
  <c r="B1745" i="35"/>
  <c r="B1741" i="35"/>
  <c r="B1737" i="35"/>
  <c r="B1733" i="35"/>
  <c r="B1729" i="35"/>
  <c r="B1725" i="35"/>
  <c r="B1721" i="35"/>
  <c r="B1717" i="35"/>
  <c r="B1713" i="35"/>
  <c r="B1709" i="35"/>
  <c r="B1705" i="35"/>
  <c r="B1701" i="35"/>
  <c r="B1697" i="35"/>
  <c r="B1693" i="35"/>
  <c r="B2012" i="35"/>
  <c r="B2008" i="35"/>
  <c r="B2004" i="35"/>
  <c r="B2000" i="35"/>
  <c r="B1996" i="35"/>
  <c r="B1992" i="35"/>
  <c r="B1988" i="35"/>
  <c r="B1984" i="35"/>
  <c r="B1980" i="35"/>
  <c r="B1976" i="35"/>
  <c r="B1972" i="35"/>
  <c r="B1968" i="35"/>
  <c r="B1964" i="35"/>
  <c r="B1960" i="35"/>
  <c r="B1956" i="35"/>
  <c r="B1952" i="35"/>
  <c r="B1948" i="35"/>
  <c r="B1944" i="35"/>
  <c r="B1940" i="35"/>
  <c r="B1936" i="35"/>
  <c r="B1932" i="35"/>
  <c r="B1928" i="35"/>
  <c r="B1924" i="35"/>
  <c r="B1920" i="35"/>
  <c r="B1916" i="35"/>
  <c r="B1912" i="35"/>
  <c r="B1908" i="35"/>
  <c r="B1904" i="35"/>
  <c r="B1900" i="35"/>
  <c r="B1896" i="35"/>
  <c r="B1892" i="35"/>
  <c r="B1888" i="35"/>
  <c r="B1884" i="35"/>
  <c r="B1880" i="35"/>
  <c r="B1876" i="35"/>
  <c r="B1872" i="35"/>
  <c r="B1868" i="35"/>
  <c r="B1864" i="35"/>
  <c r="B1860" i="35"/>
  <c r="B1856" i="35"/>
  <c r="B1852" i="35"/>
  <c r="B1848" i="35"/>
  <c r="B1844" i="35"/>
  <c r="B1840" i="35"/>
  <c r="B1836" i="35"/>
  <c r="B1832" i="35"/>
  <c r="B1828" i="35"/>
  <c r="B1824" i="35"/>
  <c r="B1820" i="35"/>
  <c r="B1816" i="35"/>
  <c r="B1812" i="35"/>
  <c r="B1808" i="35"/>
  <c r="B1804" i="35"/>
  <c r="B1800" i="35"/>
  <c r="B1796" i="35"/>
  <c r="B1792" i="35"/>
  <c r="B1788" i="35"/>
  <c r="B1784" i="35"/>
  <c r="B1780" i="35"/>
  <c r="B1776" i="35"/>
  <c r="B1772" i="35"/>
  <c r="B1768" i="35"/>
  <c r="B1764" i="35"/>
  <c r="B1760" i="35"/>
  <c r="B1756" i="35"/>
  <c r="B1752" i="35"/>
  <c r="B1748" i="35"/>
  <c r="B1744" i="35"/>
  <c r="B1740" i="35"/>
  <c r="B1736" i="35"/>
  <c r="B1732" i="35"/>
  <c r="B1728" i="35"/>
  <c r="B1724" i="35"/>
  <c r="B1720" i="35"/>
  <c r="B1716" i="35"/>
  <c r="B1712" i="35"/>
  <c r="B1708" i="35"/>
  <c r="B1704" i="35"/>
  <c r="B1700" i="35"/>
  <c r="B17" i="35"/>
  <c r="B21" i="35"/>
  <c r="B25" i="35"/>
  <c r="B29" i="35"/>
  <c r="B33" i="35"/>
  <c r="B37" i="35"/>
  <c r="B41" i="35"/>
  <c r="B45" i="35"/>
  <c r="B49" i="35"/>
  <c r="B53" i="35"/>
  <c r="B57" i="35"/>
  <c r="B61" i="35"/>
  <c r="B65" i="35"/>
  <c r="B69" i="35"/>
  <c r="B73" i="35"/>
  <c r="B77" i="35"/>
  <c r="B81" i="35"/>
  <c r="B85" i="35"/>
  <c r="B89" i="35"/>
  <c r="B93" i="35"/>
  <c r="B97" i="35"/>
  <c r="B101" i="35"/>
  <c r="B105" i="35"/>
  <c r="B109" i="35"/>
  <c r="B113" i="35"/>
  <c r="B117" i="35"/>
  <c r="B121" i="35"/>
  <c r="B125" i="35"/>
  <c r="B129" i="35"/>
  <c r="B133" i="35"/>
  <c r="B137" i="35"/>
  <c r="B141" i="35"/>
  <c r="B145" i="35"/>
  <c r="B149" i="35"/>
  <c r="B153" i="35"/>
  <c r="B157" i="35"/>
  <c r="B161" i="35"/>
  <c r="B165" i="35"/>
  <c r="B169" i="35"/>
  <c r="B173" i="35"/>
  <c r="B177" i="35"/>
  <c r="B181" i="35"/>
  <c r="B185" i="35"/>
  <c r="B189" i="35"/>
  <c r="B193" i="35"/>
  <c r="B197" i="35"/>
  <c r="B201" i="35"/>
  <c r="B205" i="35"/>
  <c r="B209" i="35"/>
  <c r="B213" i="35"/>
  <c r="B217" i="35"/>
  <c r="B221" i="35"/>
  <c r="B225" i="35"/>
  <c r="B229" i="35"/>
  <c r="B233" i="35"/>
  <c r="B237" i="35"/>
  <c r="B241" i="35"/>
  <c r="B245" i="35"/>
  <c r="B249" i="35"/>
  <c r="B253" i="35"/>
  <c r="B257" i="35"/>
  <c r="B16" i="35"/>
  <c r="B20" i="35"/>
  <c r="B24" i="35"/>
  <c r="B28" i="35"/>
  <c r="B32" i="35"/>
  <c r="B36" i="35"/>
  <c r="B40" i="35"/>
  <c r="B44" i="35"/>
  <c r="B48" i="35"/>
  <c r="B52" i="35"/>
  <c r="B56" i="35"/>
  <c r="B60" i="35"/>
  <c r="B64" i="35"/>
  <c r="B68" i="35"/>
  <c r="B72" i="35"/>
  <c r="B76" i="35"/>
  <c r="B80" i="35"/>
  <c r="B84" i="35"/>
  <c r="B88" i="35"/>
  <c r="B92" i="35"/>
  <c r="B96" i="35"/>
  <c r="B100" i="35"/>
  <c r="B104" i="35"/>
  <c r="B108" i="35"/>
  <c r="B112" i="35"/>
  <c r="B116" i="35"/>
  <c r="B120" i="35"/>
  <c r="B124" i="35"/>
  <c r="B128" i="35"/>
  <c r="B132" i="35"/>
  <c r="B136" i="35"/>
  <c r="B140" i="35"/>
  <c r="B144" i="35"/>
  <c r="B148" i="35"/>
  <c r="B152" i="35"/>
  <c r="B156" i="35"/>
  <c r="B160" i="35"/>
  <c r="B164" i="35"/>
  <c r="B168" i="35"/>
  <c r="B172" i="35"/>
  <c r="B176" i="35"/>
  <c r="B180" i="35"/>
  <c r="B184" i="35"/>
  <c r="B188" i="35"/>
  <c r="B192" i="35"/>
  <c r="B196" i="35"/>
  <c r="B200" i="35"/>
  <c r="B204" i="35"/>
  <c r="B208" i="35"/>
  <c r="B212" i="35"/>
  <c r="B216" i="35"/>
  <c r="B220" i="35"/>
  <c r="B224" i="35"/>
  <c r="B228" i="35"/>
  <c r="B232" i="35"/>
  <c r="B236" i="35"/>
  <c r="B240" i="35"/>
  <c r="B244" i="35"/>
  <c r="B248" i="35"/>
  <c r="B252" i="35"/>
  <c r="B256" i="35"/>
  <c r="B260" i="35"/>
  <c r="B264" i="35"/>
  <c r="B268" i="35"/>
  <c r="B272" i="35"/>
  <c r="B276" i="35"/>
  <c r="B280" i="35"/>
  <c r="B284" i="35"/>
  <c r="B288" i="35"/>
  <c r="B292" i="35"/>
  <c r="B296" i="35"/>
  <c r="B300" i="35"/>
  <c r="B304" i="35"/>
  <c r="B308" i="35"/>
  <c r="B22" i="35"/>
  <c r="B30" i="35"/>
  <c r="B38" i="35"/>
  <c r="B46" i="35"/>
  <c r="B54" i="35"/>
  <c r="B62" i="35"/>
  <c r="B70" i="35"/>
  <c r="B78" i="35"/>
  <c r="B86" i="35"/>
  <c r="B94" i="35"/>
  <c r="B102" i="35"/>
  <c r="B110" i="35"/>
  <c r="B118" i="35"/>
  <c r="B126" i="35"/>
  <c r="B134" i="35"/>
  <c r="B142" i="35"/>
  <c r="B150" i="35"/>
  <c r="B158" i="35"/>
  <c r="B166" i="35"/>
  <c r="B174" i="35"/>
  <c r="B182" i="35"/>
  <c r="B190" i="35"/>
  <c r="B198" i="35"/>
  <c r="B206" i="35"/>
  <c r="B214" i="35"/>
  <c r="B222" i="35"/>
  <c r="B230" i="35"/>
  <c r="B238" i="35"/>
  <c r="B246" i="35"/>
  <c r="B254" i="35"/>
  <c r="B261" i="35"/>
  <c r="B266" i="35"/>
  <c r="B271" i="35"/>
  <c r="B277" i="35"/>
  <c r="B282" i="35"/>
  <c r="B287" i="35"/>
  <c r="B293" i="35"/>
  <c r="B298" i="35"/>
  <c r="B303" i="35"/>
  <c r="B309" i="35"/>
  <c r="B313" i="35"/>
  <c r="B317" i="35"/>
  <c r="B321" i="35"/>
  <c r="B325" i="35"/>
  <c r="B329" i="35"/>
  <c r="B333" i="35"/>
  <c r="B337" i="35"/>
  <c r="B341" i="35"/>
  <c r="B345" i="35"/>
  <c r="B349" i="35"/>
  <c r="B353" i="35"/>
  <c r="B357" i="35"/>
  <c r="B361" i="35"/>
  <c r="B365" i="35"/>
  <c r="B369" i="35"/>
  <c r="B373" i="35"/>
  <c r="B377" i="35"/>
  <c r="B381" i="35"/>
  <c r="B385" i="35"/>
  <c r="B389" i="35"/>
  <c r="B393" i="35"/>
  <c r="B397" i="35"/>
  <c r="B401" i="35"/>
  <c r="B405" i="35"/>
  <c r="B409" i="35"/>
  <c r="B413" i="35"/>
  <c r="B417" i="35"/>
  <c r="B421" i="35"/>
  <c r="B425" i="35"/>
  <c r="B429" i="35"/>
  <c r="B433" i="35"/>
  <c r="B437" i="35"/>
  <c r="B441" i="35"/>
  <c r="B445" i="35"/>
  <c r="B449" i="35"/>
  <c r="B453" i="35"/>
  <c r="B457" i="35"/>
  <c r="B461" i="35"/>
  <c r="B465" i="35"/>
  <c r="B469" i="35"/>
  <c r="B473" i="35"/>
  <c r="B477" i="35"/>
  <c r="B481" i="35"/>
  <c r="B485" i="35"/>
  <c r="B489" i="35"/>
  <c r="B23" i="35"/>
  <c r="B31" i="35"/>
  <c r="B39" i="35"/>
  <c r="B47" i="35"/>
  <c r="B55" i="35"/>
  <c r="B63" i="35"/>
  <c r="B71" i="35"/>
  <c r="B79" i="35"/>
  <c r="B87" i="35"/>
  <c r="B95" i="35"/>
  <c r="B103" i="35"/>
  <c r="B111" i="35"/>
  <c r="B119" i="35"/>
  <c r="B127" i="35"/>
  <c r="B135" i="35"/>
  <c r="B143" i="35"/>
  <c r="B151" i="35"/>
  <c r="B159" i="35"/>
  <c r="B167" i="35"/>
  <c r="B175" i="35"/>
  <c r="B183" i="35"/>
  <c r="B191" i="35"/>
  <c r="B199" i="35"/>
  <c r="B207" i="35"/>
  <c r="B215" i="35"/>
  <c r="B223" i="35"/>
  <c r="B231" i="35"/>
  <c r="B239" i="35"/>
  <c r="B247" i="35"/>
  <c r="B255" i="35"/>
  <c r="B262" i="35"/>
  <c r="B267" i="35"/>
  <c r="B273" i="35"/>
  <c r="B278" i="35"/>
  <c r="B283" i="35"/>
  <c r="B289" i="35"/>
  <c r="B294" i="35"/>
  <c r="B299" i="35"/>
  <c r="B305" i="35"/>
  <c r="B310" i="35"/>
  <c r="B314" i="35"/>
  <c r="B318" i="35"/>
  <c r="B322" i="35"/>
  <c r="B326" i="35"/>
  <c r="B330" i="35"/>
  <c r="B334" i="35"/>
  <c r="B338" i="35"/>
  <c r="B342" i="35"/>
  <c r="B346" i="35"/>
  <c r="B350" i="35"/>
  <c r="B354" i="35"/>
  <c r="B358" i="35"/>
  <c r="B362" i="35"/>
  <c r="B366" i="35"/>
  <c r="B370" i="35"/>
  <c r="B374" i="35"/>
  <c r="B378" i="35"/>
  <c r="B382" i="35"/>
  <c r="B386" i="35"/>
  <c r="B390" i="35"/>
  <c r="B394" i="35"/>
  <c r="B398" i="35"/>
  <c r="B402" i="35"/>
  <c r="B406" i="35"/>
  <c r="B410" i="35"/>
  <c r="B414" i="35"/>
  <c r="B418" i="35"/>
  <c r="B422" i="35"/>
  <c r="B426" i="35"/>
  <c r="B430" i="35"/>
  <c r="B434" i="35"/>
  <c r="B438" i="35"/>
  <c r="B442" i="35"/>
  <c r="B446" i="35"/>
  <c r="B450" i="35"/>
  <c r="B454" i="35"/>
  <c r="B458" i="35"/>
  <c r="B462" i="35"/>
  <c r="B466" i="35"/>
  <c r="B470" i="35"/>
  <c r="B474" i="35"/>
  <c r="B478" i="35"/>
  <c r="B482" i="35"/>
  <c r="B486" i="35"/>
  <c r="B490" i="35"/>
  <c r="B494" i="35"/>
  <c r="B498" i="35"/>
  <c r="B502" i="35"/>
  <c r="B506" i="35"/>
  <c r="B510" i="35"/>
  <c r="B514" i="35"/>
  <c r="B518" i="35"/>
  <c r="B522" i="35"/>
  <c r="B526" i="35"/>
  <c r="B530" i="35"/>
  <c r="B534" i="35"/>
  <c r="B538" i="35"/>
  <c r="B542" i="35"/>
  <c r="B546" i="35"/>
  <c r="B550" i="35"/>
  <c r="B554" i="35"/>
  <c r="B558" i="35"/>
  <c r="B562" i="35"/>
  <c r="B566" i="35"/>
  <c r="B570" i="35"/>
  <c r="B574" i="35"/>
  <c r="B578" i="35"/>
  <c r="B582" i="35"/>
  <c r="B586" i="35"/>
  <c r="B590" i="35"/>
  <c r="B594" i="35"/>
  <c r="B598" i="35"/>
  <c r="B602" i="35"/>
  <c r="B606" i="35"/>
  <c r="B610" i="35"/>
  <c r="B614" i="35"/>
  <c r="B618" i="35"/>
  <c r="B622" i="35"/>
  <c r="B18" i="35"/>
  <c r="B26" i="35"/>
  <c r="B34" i="35"/>
  <c r="B42" i="35"/>
  <c r="B50" i="35"/>
  <c r="B58" i="35"/>
  <c r="B66" i="35"/>
  <c r="B74" i="35"/>
  <c r="B82" i="35"/>
  <c r="B90" i="35"/>
  <c r="B98" i="35"/>
  <c r="B106" i="35"/>
  <c r="B114" i="35"/>
  <c r="B122" i="35"/>
  <c r="B130" i="35"/>
  <c r="B138" i="35"/>
  <c r="B146" i="35"/>
  <c r="B154" i="35"/>
  <c r="B162" i="35"/>
  <c r="B170" i="35"/>
  <c r="B178" i="35"/>
  <c r="B186" i="35"/>
  <c r="B194" i="35"/>
  <c r="B202" i="35"/>
  <c r="B210" i="35"/>
  <c r="B218" i="35"/>
  <c r="B226" i="35"/>
  <c r="B234" i="35"/>
  <c r="B242" i="35"/>
  <c r="B250" i="35"/>
  <c r="B258" i="35"/>
  <c r="B263" i="35"/>
  <c r="B269" i="35"/>
  <c r="B274" i="35"/>
  <c r="B279" i="35"/>
  <c r="B285" i="35"/>
  <c r="B290" i="35"/>
  <c r="B295" i="35"/>
  <c r="B301" i="35"/>
  <c r="B306" i="35"/>
  <c r="B311" i="35"/>
  <c r="B315" i="35"/>
  <c r="B319" i="35"/>
  <c r="B323" i="35"/>
  <c r="B327" i="35"/>
  <c r="B331" i="35"/>
  <c r="B335" i="35"/>
  <c r="B339" i="35"/>
  <c r="B343" i="35"/>
  <c r="B347" i="35"/>
  <c r="B351" i="35"/>
  <c r="B355" i="35"/>
  <c r="B359" i="35"/>
  <c r="B363" i="35"/>
  <c r="B367" i="35"/>
  <c r="B371" i="35"/>
  <c r="B375" i="35"/>
  <c r="B379" i="35"/>
  <c r="B383" i="35"/>
  <c r="B387" i="35"/>
  <c r="B391" i="35"/>
  <c r="B395" i="35"/>
  <c r="B399" i="35"/>
  <c r="B403" i="35"/>
  <c r="B407" i="35"/>
  <c r="B411" i="35"/>
  <c r="B415" i="35"/>
  <c r="B419" i="35"/>
  <c r="B423" i="35"/>
  <c r="B427" i="35"/>
  <c r="B431" i="35"/>
  <c r="B435" i="35"/>
  <c r="B439" i="35"/>
  <c r="B443" i="35"/>
  <c r="B447" i="35"/>
  <c r="B451" i="35"/>
  <c r="B455" i="35"/>
  <c r="B459" i="35"/>
  <c r="B463" i="35"/>
  <c r="B467" i="35"/>
  <c r="B471" i="35"/>
  <c r="B475" i="35"/>
  <c r="B479" i="35"/>
  <c r="B483" i="35"/>
  <c r="B487" i="35"/>
  <c r="B491" i="35"/>
  <c r="B495" i="35"/>
  <c r="B499" i="35"/>
  <c r="B503" i="35"/>
  <c r="B507" i="35"/>
  <c r="B511" i="35"/>
  <c r="B515" i="35"/>
  <c r="B519" i="35"/>
  <c r="B523" i="35"/>
  <c r="B527" i="35"/>
  <c r="B531" i="35"/>
  <c r="B535" i="35"/>
  <c r="B539" i="35"/>
  <c r="B543" i="35"/>
  <c r="B547" i="35"/>
  <c r="B551" i="35"/>
  <c r="B555" i="35"/>
  <c r="B559" i="35"/>
  <c r="B563" i="35"/>
  <c r="B567" i="35"/>
  <c r="B571" i="35"/>
  <c r="B575" i="35"/>
  <c r="B579" i="35"/>
  <c r="B583" i="35"/>
  <c r="B587" i="35"/>
  <c r="B591" i="35"/>
  <c r="B595" i="35"/>
  <c r="B599" i="35"/>
  <c r="B603" i="35"/>
  <c r="B607" i="35"/>
  <c r="B611" i="35"/>
  <c r="B615" i="35"/>
  <c r="B619" i="35"/>
  <c r="B623" i="35"/>
  <c r="B27" i="35"/>
  <c r="B59" i="35"/>
  <c r="B91" i="35"/>
  <c r="B123" i="35"/>
  <c r="B155" i="35"/>
  <c r="B187" i="35"/>
  <c r="B219" i="35"/>
  <c r="B251" i="35"/>
  <c r="B275" i="35"/>
  <c r="B297" i="35"/>
  <c r="B316" i="35"/>
  <c r="B332" i="35"/>
  <c r="B348" i="35"/>
  <c r="B364" i="35"/>
  <c r="B380" i="35"/>
  <c r="B396" i="35"/>
  <c r="B412" i="35"/>
  <c r="B428" i="35"/>
  <c r="B444" i="35"/>
  <c r="B460" i="35"/>
  <c r="B476" i="35"/>
  <c r="B492" i="35"/>
  <c r="B500" i="35"/>
  <c r="B508" i="35"/>
  <c r="B516" i="35"/>
  <c r="B524" i="35"/>
  <c r="B532" i="35"/>
  <c r="B540" i="35"/>
  <c r="B548" i="35"/>
  <c r="B556" i="35"/>
  <c r="B564" i="35"/>
  <c r="B35" i="35"/>
  <c r="B67" i="35"/>
  <c r="B99" i="35"/>
  <c r="B131" i="35"/>
  <c r="B163" i="35"/>
  <c r="B195" i="35"/>
  <c r="B227" i="35"/>
  <c r="B259" i="35"/>
  <c r="B281" i="35"/>
  <c r="B302" i="35"/>
  <c r="B320" i="35"/>
  <c r="B336" i="35"/>
  <c r="B352" i="35"/>
  <c r="B368" i="35"/>
  <c r="B384" i="35"/>
  <c r="B400" i="35"/>
  <c r="B416" i="35"/>
  <c r="B432" i="35"/>
  <c r="B448" i="35"/>
  <c r="B464" i="35"/>
  <c r="B480" i="35"/>
  <c r="B493" i="35"/>
  <c r="B501" i="35"/>
  <c r="B509" i="35"/>
  <c r="B517" i="35"/>
  <c r="B525" i="35"/>
  <c r="B533" i="35"/>
  <c r="B541" i="35"/>
  <c r="B549" i="35"/>
  <c r="B557" i="35"/>
  <c r="B565" i="35"/>
  <c r="B573" i="35"/>
  <c r="B581" i="35"/>
  <c r="B589" i="35"/>
  <c r="B597" i="35"/>
  <c r="B605" i="35"/>
  <c r="B613" i="35"/>
  <c r="B621" i="35"/>
  <c r="B627" i="35"/>
  <c r="B631" i="35"/>
  <c r="B635" i="35"/>
  <c r="B639" i="35"/>
  <c r="B643" i="35"/>
  <c r="B647" i="35"/>
  <c r="B651" i="35"/>
  <c r="B655" i="35"/>
  <c r="B659" i="35"/>
  <c r="B663" i="35"/>
  <c r="B667" i="35"/>
  <c r="B671" i="35"/>
  <c r="B675" i="35"/>
  <c r="B679" i="35"/>
  <c r="B683" i="35"/>
  <c r="B687" i="35"/>
  <c r="B691" i="35"/>
  <c r="B695" i="35"/>
  <c r="B699" i="35"/>
  <c r="B703" i="35"/>
  <c r="B707" i="35"/>
  <c r="B711" i="35"/>
  <c r="B715" i="35"/>
  <c r="B719" i="35"/>
  <c r="B723" i="35"/>
  <c r="B727" i="35"/>
  <c r="B731" i="35"/>
  <c r="B735" i="35"/>
  <c r="B739" i="35"/>
  <c r="B743" i="35"/>
  <c r="B747" i="35"/>
  <c r="B751" i="35"/>
  <c r="B755" i="35"/>
  <c r="B759" i="35"/>
  <c r="B763" i="35"/>
  <c r="B767" i="35"/>
  <c r="B771" i="35"/>
  <c r="B775" i="35"/>
  <c r="B779" i="35"/>
  <c r="B783" i="35"/>
  <c r="B787" i="35"/>
  <c r="B791" i="35"/>
  <c r="B795" i="35"/>
  <c r="B799" i="35"/>
  <c r="B803" i="35"/>
  <c r="B807" i="35"/>
  <c r="B811" i="35"/>
  <c r="B815" i="35"/>
  <c r="B819" i="35"/>
  <c r="B823" i="35"/>
  <c r="B827" i="35"/>
  <c r="B831" i="35"/>
  <c r="B835" i="35"/>
  <c r="B839" i="35"/>
  <c r="B843" i="35"/>
  <c r="B847" i="35"/>
  <c r="B851" i="35"/>
  <c r="B855" i="35"/>
  <c r="B859" i="35"/>
  <c r="B863" i="35"/>
  <c r="B867" i="35"/>
  <c r="B871" i="35"/>
  <c r="B875" i="35"/>
  <c r="B879" i="35"/>
  <c r="B883" i="35"/>
  <c r="B887" i="35"/>
  <c r="B891" i="35"/>
  <c r="B895" i="35"/>
  <c r="B899" i="35"/>
  <c r="B903" i="35"/>
  <c r="B907" i="35"/>
  <c r="B911" i="35"/>
  <c r="B915" i="35"/>
  <c r="B919" i="35"/>
  <c r="B923" i="35"/>
  <c r="B927" i="35"/>
  <c r="B931" i="35"/>
  <c r="B935" i="35"/>
  <c r="B939" i="35"/>
  <c r="B943" i="35"/>
  <c r="B947" i="35"/>
  <c r="B951" i="35"/>
  <c r="B955" i="35"/>
  <c r="B959" i="35"/>
  <c r="B963" i="35"/>
  <c r="B967" i="35"/>
  <c r="B971" i="35"/>
  <c r="B975" i="35"/>
  <c r="B979" i="35"/>
  <c r="B983" i="35"/>
  <c r="B987" i="35"/>
  <c r="B991" i="35"/>
  <c r="B995" i="35"/>
  <c r="B999" i="35"/>
  <c r="B1003" i="35"/>
  <c r="B1007" i="35"/>
  <c r="B1011" i="35"/>
  <c r="B1015" i="35"/>
  <c r="B1019" i="35"/>
  <c r="B1023" i="35"/>
  <c r="B1027" i="35"/>
  <c r="B1031" i="35"/>
  <c r="B1035" i="35"/>
  <c r="B1039" i="35"/>
  <c r="B1043" i="35"/>
  <c r="B1047" i="35"/>
  <c r="B1051" i="35"/>
  <c r="B1055" i="35"/>
  <c r="B1059" i="35"/>
  <c r="B1063" i="35"/>
  <c r="B1067" i="35"/>
  <c r="B1071" i="35"/>
  <c r="B1075" i="35"/>
  <c r="B1079" i="35"/>
  <c r="B1083" i="35"/>
  <c r="B1087" i="35"/>
  <c r="B1091" i="35"/>
  <c r="B1095" i="35"/>
  <c r="B1099" i="35"/>
  <c r="B1103" i="35"/>
  <c r="B1107" i="35"/>
  <c r="B1111" i="35"/>
  <c r="B1115" i="35"/>
  <c r="B1119" i="35"/>
  <c r="B1123" i="35"/>
  <c r="B1127" i="35"/>
  <c r="B1131" i="35"/>
  <c r="B1135" i="35"/>
  <c r="B1139" i="35"/>
  <c r="B1143" i="35"/>
  <c r="B43" i="35"/>
  <c r="B75" i="35"/>
  <c r="B107" i="35"/>
  <c r="B139" i="35"/>
  <c r="B171" i="35"/>
  <c r="B203" i="35"/>
  <c r="B235" i="35"/>
  <c r="B265" i="35"/>
  <c r="B286" i="35"/>
  <c r="B307" i="35"/>
  <c r="B324" i="35"/>
  <c r="B340" i="35"/>
  <c r="B356" i="35"/>
  <c r="B372" i="35"/>
  <c r="B388" i="35"/>
  <c r="B404" i="35"/>
  <c r="B420" i="35"/>
  <c r="B436" i="35"/>
  <c r="B452" i="35"/>
  <c r="B468" i="35"/>
  <c r="B484" i="35"/>
  <c r="B496" i="35"/>
  <c r="B504" i="35"/>
  <c r="B512" i="35"/>
  <c r="B520" i="35"/>
  <c r="B528" i="35"/>
  <c r="B536" i="35"/>
  <c r="B544" i="35"/>
  <c r="B552" i="35"/>
  <c r="B560" i="35"/>
  <c r="B568" i="35"/>
  <c r="B576" i="35"/>
  <c r="B584" i="35"/>
  <c r="B592" i="35"/>
  <c r="B600" i="35"/>
  <c r="B608" i="35"/>
  <c r="B616" i="35"/>
  <c r="B624" i="35"/>
  <c r="B628" i="35"/>
  <c r="B632" i="35"/>
  <c r="B636" i="35"/>
  <c r="B640" i="35"/>
  <c r="B644" i="35"/>
  <c r="B648" i="35"/>
  <c r="B652" i="35"/>
  <c r="B656" i="35"/>
  <c r="B660" i="35"/>
  <c r="B664" i="35"/>
  <c r="B668" i="35"/>
  <c r="B672" i="35"/>
  <c r="B676" i="35"/>
  <c r="B680" i="35"/>
  <c r="B684" i="35"/>
  <c r="B688" i="35"/>
  <c r="B692" i="35"/>
  <c r="B696" i="35"/>
  <c r="B700" i="35"/>
  <c r="B704" i="35"/>
  <c r="B708" i="35"/>
  <c r="B712" i="35"/>
  <c r="B716" i="35"/>
  <c r="B720" i="35"/>
  <c r="B724" i="35"/>
  <c r="B728" i="35"/>
  <c r="B732" i="35"/>
  <c r="B736" i="35"/>
  <c r="B740" i="35"/>
  <c r="B744" i="35"/>
  <c r="B748" i="35"/>
  <c r="B752" i="35"/>
  <c r="B756" i="35"/>
  <c r="B760" i="35"/>
  <c r="B764" i="35"/>
  <c r="B768" i="35"/>
  <c r="B772" i="35"/>
  <c r="B776" i="35"/>
  <c r="B780" i="35"/>
  <c r="B784" i="35"/>
  <c r="B788" i="35"/>
  <c r="B792" i="35"/>
  <c r="B796" i="35"/>
  <c r="B800" i="35"/>
  <c r="B804" i="35"/>
  <c r="B808" i="35"/>
  <c r="B812" i="35"/>
  <c r="B816" i="35"/>
  <c r="B820" i="35"/>
  <c r="B824" i="35"/>
  <c r="B828" i="35"/>
  <c r="B832" i="35"/>
  <c r="B836" i="35"/>
  <c r="B840" i="35"/>
  <c r="B844" i="35"/>
  <c r="B848" i="35"/>
  <c r="B852" i="35"/>
  <c r="B856" i="35"/>
  <c r="B860" i="35"/>
  <c r="B864" i="35"/>
  <c r="B868" i="35"/>
  <c r="B872" i="35"/>
  <c r="B876" i="35"/>
  <c r="B880" i="35"/>
  <c r="B884" i="35"/>
  <c r="B888" i="35"/>
  <c r="B892" i="35"/>
  <c r="B896" i="35"/>
  <c r="B900" i="35"/>
  <c r="B904" i="35"/>
  <c r="B908" i="35"/>
  <c r="B912" i="35"/>
  <c r="B916" i="35"/>
  <c r="B920" i="35"/>
  <c r="B924" i="35"/>
  <c r="B928" i="35"/>
  <c r="B932" i="35"/>
  <c r="B936" i="35"/>
  <c r="B940" i="35"/>
  <c r="B944" i="35"/>
  <c r="B948" i="35"/>
  <c r="B952" i="35"/>
  <c r="B956" i="35"/>
  <c r="B960" i="35"/>
  <c r="B964" i="35"/>
  <c r="B968" i="35"/>
  <c r="B972" i="35"/>
  <c r="B976" i="35"/>
  <c r="B980" i="35"/>
  <c r="B984" i="35"/>
  <c r="B988" i="35"/>
  <c r="B992" i="35"/>
  <c r="B996" i="35"/>
  <c r="B1000" i="35"/>
  <c r="B1004" i="35"/>
  <c r="B1008" i="35"/>
  <c r="B1012" i="35"/>
  <c r="B1016" i="35"/>
  <c r="B1020" i="35"/>
  <c r="B1024" i="35"/>
  <c r="B1028" i="35"/>
  <c r="B1032" i="35"/>
  <c r="B1036" i="35"/>
  <c r="B1040" i="35"/>
  <c r="B1044" i="35"/>
  <c r="B1048" i="35"/>
  <c r="B1052" i="35"/>
  <c r="B1056" i="35"/>
  <c r="B1060" i="35"/>
  <c r="B1064" i="35"/>
  <c r="B1068" i="35"/>
  <c r="B1072" i="35"/>
  <c r="B1076" i="35"/>
  <c r="B1080" i="35"/>
  <c r="B1084" i="35"/>
  <c r="B1088" i="35"/>
  <c r="B1092" i="35"/>
  <c r="B1096" i="35"/>
  <c r="B1100" i="35"/>
  <c r="B1104" i="35"/>
  <c r="B1108" i="35"/>
  <c r="B1112" i="35"/>
  <c r="B1116" i="35"/>
  <c r="B1120" i="35"/>
  <c r="B1124" i="35"/>
  <c r="B1128" i="35"/>
  <c r="B1132" i="35"/>
  <c r="B1136" i="35"/>
  <c r="B1140" i="35"/>
  <c r="B1144" i="35"/>
  <c r="B1148" i="35"/>
  <c r="B1152" i="35"/>
  <c r="B19" i="35"/>
  <c r="B51" i="35"/>
  <c r="B83" i="35"/>
  <c r="B115" i="35"/>
  <c r="B147" i="35"/>
  <c r="B179" i="35"/>
  <c r="B211" i="35"/>
  <c r="B243" i="35"/>
  <c r="B270" i="35"/>
  <c r="B291" i="35"/>
  <c r="B312" i="35"/>
  <c r="B328" i="35"/>
  <c r="B344" i="35"/>
  <c r="B360" i="35"/>
  <c r="B376" i="35"/>
  <c r="B392" i="35"/>
  <c r="B408" i="35"/>
  <c r="B424" i="35"/>
  <c r="B440" i="35"/>
  <c r="B456" i="35"/>
  <c r="B472" i="35"/>
  <c r="B488" i="35"/>
  <c r="B497" i="35"/>
  <c r="B505" i="35"/>
  <c r="B513" i="35"/>
  <c r="B521" i="35"/>
  <c r="B529" i="35"/>
  <c r="B537" i="35"/>
  <c r="B545" i="35"/>
  <c r="B553" i="35"/>
  <c r="B561" i="35"/>
  <c r="B569" i="35"/>
  <c r="B577" i="35"/>
  <c r="B585" i="35"/>
  <c r="B593" i="35"/>
  <c r="B601" i="35"/>
  <c r="B609" i="35"/>
  <c r="B617" i="35"/>
  <c r="B625" i="35"/>
  <c r="B629" i="35"/>
  <c r="B633" i="35"/>
  <c r="B637" i="35"/>
  <c r="B641" i="35"/>
  <c r="B645" i="35"/>
  <c r="B649" i="35"/>
  <c r="B653" i="35"/>
  <c r="B657" i="35"/>
  <c r="B661" i="35"/>
  <c r="B665" i="35"/>
  <c r="B669" i="35"/>
  <c r="B673" i="35"/>
  <c r="B677" i="35"/>
  <c r="B681" i="35"/>
  <c r="B685" i="35"/>
  <c r="B689" i="35"/>
  <c r="B693" i="35"/>
  <c r="B697" i="35"/>
  <c r="B701" i="35"/>
  <c r="B705" i="35"/>
  <c r="B709" i="35"/>
  <c r="B713" i="35"/>
  <c r="B717" i="35"/>
  <c r="B721" i="35"/>
  <c r="B725" i="35"/>
  <c r="B729" i="35"/>
  <c r="B733" i="35"/>
  <c r="B737" i="35"/>
  <c r="B741" i="35"/>
  <c r="B745" i="35"/>
  <c r="B749" i="35"/>
  <c r="B753" i="35"/>
  <c r="B757" i="35"/>
  <c r="B761" i="35"/>
  <c r="B765" i="35"/>
  <c r="B769" i="35"/>
  <c r="B773" i="35"/>
  <c r="B777" i="35"/>
  <c r="B781" i="35"/>
  <c r="B785" i="35"/>
  <c r="B789" i="35"/>
  <c r="B793" i="35"/>
  <c r="B797" i="35"/>
  <c r="B801" i="35"/>
  <c r="B805" i="35"/>
  <c r="B809" i="35"/>
  <c r="B813" i="35"/>
  <c r="B817" i="35"/>
  <c r="B821" i="35"/>
  <c r="B825" i="35"/>
  <c r="B829" i="35"/>
  <c r="B833" i="35"/>
  <c r="B837" i="35"/>
  <c r="B841" i="35"/>
  <c r="B845" i="35"/>
  <c r="B849" i="35"/>
  <c r="B853" i="35"/>
  <c r="B857" i="35"/>
  <c r="B861" i="35"/>
  <c r="B865" i="35"/>
  <c r="B869" i="35"/>
  <c r="B873" i="35"/>
  <c r="B877" i="35"/>
  <c r="B881" i="35"/>
  <c r="B885" i="35"/>
  <c r="B889" i="35"/>
  <c r="B893" i="35"/>
  <c r="B897" i="35"/>
  <c r="B901" i="35"/>
  <c r="B905" i="35"/>
  <c r="B909" i="35"/>
  <c r="B913" i="35"/>
  <c r="B917" i="35"/>
  <c r="B921" i="35"/>
  <c r="B925" i="35"/>
  <c r="B929" i="35"/>
  <c r="B933" i="35"/>
  <c r="B937" i="35"/>
  <c r="B941" i="35"/>
  <c r="B945" i="35"/>
  <c r="B949" i="35"/>
  <c r="B953" i="35"/>
  <c r="B957" i="35"/>
  <c r="B961" i="35"/>
  <c r="B965" i="35"/>
  <c r="B969" i="35"/>
  <c r="B973" i="35"/>
  <c r="B977" i="35"/>
  <c r="B981" i="35"/>
  <c r="B985" i="35"/>
  <c r="B989" i="35"/>
  <c r="B993" i="35"/>
  <c r="B997" i="35"/>
  <c r="B1001" i="35"/>
  <c r="B1005" i="35"/>
  <c r="B1009" i="35"/>
  <c r="B1013" i="35"/>
  <c r="B1017" i="35"/>
  <c r="B1021" i="35"/>
  <c r="B1025" i="35"/>
  <c r="B1029" i="35"/>
  <c r="B1033" i="35"/>
  <c r="B1037" i="35"/>
  <c r="B1041" i="35"/>
  <c r="B1045" i="35"/>
  <c r="B1049" i="35"/>
  <c r="B1053" i="35"/>
  <c r="B1057" i="35"/>
  <c r="B1061" i="35"/>
  <c r="B1065" i="35"/>
  <c r="B1069" i="35"/>
  <c r="B1073" i="35"/>
  <c r="B1077" i="35"/>
  <c r="B1081" i="35"/>
  <c r="B1085" i="35"/>
  <c r="B1089" i="35"/>
  <c r="B1093" i="35"/>
  <c r="B1097" i="35"/>
  <c r="B1101" i="35"/>
  <c r="B1105" i="35"/>
  <c r="B1109" i="35"/>
  <c r="B1113" i="35"/>
  <c r="B1117" i="35"/>
  <c r="B1121" i="35"/>
  <c r="B1125" i="35"/>
  <c r="B1129" i="35"/>
  <c r="B1133" i="35"/>
  <c r="B1137" i="35"/>
  <c r="B1141" i="35"/>
  <c r="B1145" i="35"/>
  <c r="B1149" i="35"/>
  <c r="B580" i="35"/>
  <c r="B612" i="35"/>
  <c r="B634" i="35"/>
  <c r="B650" i="35"/>
  <c r="B666" i="35"/>
  <c r="B682" i="35"/>
  <c r="B698" i="35"/>
  <c r="B714" i="35"/>
  <c r="B730" i="35"/>
  <c r="B746" i="35"/>
  <c r="B762" i="35"/>
  <c r="B778" i="35"/>
  <c r="B794" i="35"/>
  <c r="B810" i="35"/>
  <c r="B826" i="35"/>
  <c r="B842" i="35"/>
  <c r="B858" i="35"/>
  <c r="B874" i="35"/>
  <c r="B890" i="35"/>
  <c r="B906" i="35"/>
  <c r="B922" i="35"/>
  <c r="B938" i="35"/>
  <c r="B954" i="35"/>
  <c r="B970" i="35"/>
  <c r="B986" i="35"/>
  <c r="B1002" i="35"/>
  <c r="B1018" i="35"/>
  <c r="B1034" i="35"/>
  <c r="B1050" i="35"/>
  <c r="B1066" i="35"/>
  <c r="B1082" i="35"/>
  <c r="B1098" i="35"/>
  <c r="B1114" i="35"/>
  <c r="B1130" i="35"/>
  <c r="B1146" i="35"/>
  <c r="B1153" i="35"/>
  <c r="B1157" i="35"/>
  <c r="B1161" i="35"/>
  <c r="B1165" i="35"/>
  <c r="B1169" i="35"/>
  <c r="B1173" i="35"/>
  <c r="B1177" i="35"/>
  <c r="B1181" i="35"/>
  <c r="B1185" i="35"/>
  <c r="B1189" i="35"/>
  <c r="B1193" i="35"/>
  <c r="B1197" i="35"/>
  <c r="B1201" i="35"/>
  <c r="B1205" i="35"/>
  <c r="B1209" i="35"/>
  <c r="B1213" i="35"/>
  <c r="B1217" i="35"/>
  <c r="B1221" i="35"/>
  <c r="B1225" i="35"/>
  <c r="B1229" i="35"/>
  <c r="B1233" i="35"/>
  <c r="B1237" i="35"/>
  <c r="B1241" i="35"/>
  <c r="B1245" i="35"/>
  <c r="B1249" i="35"/>
  <c r="B1253" i="35"/>
  <c r="B1257" i="35"/>
  <c r="B1261" i="35"/>
  <c r="B1265" i="35"/>
  <c r="B1269" i="35"/>
  <c r="B1273" i="35"/>
  <c r="B1277" i="35"/>
  <c r="B1281" i="35"/>
  <c r="B1285" i="35"/>
  <c r="B1289" i="35"/>
  <c r="B1293" i="35"/>
  <c r="B1297" i="35"/>
  <c r="B1301" i="35"/>
  <c r="B1305" i="35"/>
  <c r="B1309" i="35"/>
  <c r="B1313" i="35"/>
  <c r="B1317" i="35"/>
  <c r="B1321" i="35"/>
  <c r="B1325" i="35"/>
  <c r="B1329" i="35"/>
  <c r="B1333" i="35"/>
  <c r="B1337" i="35"/>
  <c r="B1341" i="35"/>
  <c r="B1345" i="35"/>
  <c r="B1349" i="35"/>
  <c r="B1353" i="35"/>
  <c r="B1357" i="35"/>
  <c r="B1361" i="35"/>
  <c r="B1365" i="35"/>
  <c r="B1369" i="35"/>
  <c r="B1373" i="35"/>
  <c r="B1377" i="35"/>
  <c r="B1381" i="35"/>
  <c r="B1385" i="35"/>
  <c r="B1389" i="35"/>
  <c r="B1393" i="35"/>
  <c r="B1397" i="35"/>
  <c r="B1401" i="35"/>
  <c r="B1405" i="35"/>
  <c r="B1409" i="35"/>
  <c r="B1413" i="35"/>
  <c r="B1417" i="35"/>
  <c r="B1421" i="35"/>
  <c r="B1425" i="35"/>
  <c r="B1429" i="35"/>
  <c r="B1433" i="35"/>
  <c r="B1437" i="35"/>
  <c r="B1441" i="35"/>
  <c r="B1445" i="35"/>
  <c r="B1449" i="35"/>
  <c r="B1453" i="35"/>
  <c r="B1457" i="35"/>
  <c r="B1461" i="35"/>
  <c r="B1465" i="35"/>
  <c r="B1469" i="35"/>
  <c r="B1473" i="35"/>
  <c r="B1477" i="35"/>
  <c r="B1481" i="35"/>
  <c r="B1485" i="35"/>
  <c r="B1489" i="35"/>
  <c r="B1493" i="35"/>
  <c r="B1497" i="35"/>
  <c r="B1501" i="35"/>
  <c r="B1505" i="35"/>
  <c r="B1509" i="35"/>
  <c r="B1513" i="35"/>
  <c r="B1517" i="35"/>
  <c r="B1521" i="35"/>
  <c r="B1525" i="35"/>
  <c r="B1529" i="35"/>
  <c r="B1533" i="35"/>
  <c r="B1537" i="35"/>
  <c r="B1541" i="35"/>
  <c r="B1545" i="35"/>
  <c r="B1549" i="35"/>
  <c r="B1553" i="35"/>
  <c r="B1557" i="35"/>
  <c r="B1561" i="35"/>
  <c r="B1565" i="35"/>
  <c r="B1569" i="35"/>
  <c r="B1573" i="35"/>
  <c r="B1577" i="35"/>
  <c r="B1581" i="35"/>
  <c r="B1585" i="35"/>
  <c r="B1589" i="35"/>
  <c r="B1593" i="35"/>
  <c r="B1597" i="35"/>
  <c r="B1601" i="35"/>
  <c r="B1605" i="35"/>
  <c r="B1609" i="35"/>
  <c r="B1613" i="35"/>
  <c r="B1617" i="35"/>
  <c r="B1621" i="35"/>
  <c r="B1625" i="35"/>
  <c r="B1629" i="35"/>
  <c r="B1633" i="35"/>
  <c r="B1637" i="35"/>
  <c r="B1641" i="35"/>
  <c r="B1645" i="35"/>
  <c r="B1649" i="35"/>
  <c r="B1653" i="35"/>
  <c r="B1657" i="35"/>
  <c r="B1661" i="35"/>
  <c r="B1665" i="35"/>
  <c r="B1669" i="35"/>
  <c r="B1673" i="35"/>
  <c r="B1677" i="35"/>
  <c r="B1681" i="35"/>
  <c r="B1685" i="35"/>
  <c r="B1689" i="35"/>
  <c r="B588" i="35"/>
  <c r="B620" i="35"/>
  <c r="B638" i="35"/>
  <c r="B654" i="35"/>
  <c r="B670" i="35"/>
  <c r="B686" i="35"/>
  <c r="B702" i="35"/>
  <c r="B718" i="35"/>
  <c r="B734" i="35"/>
  <c r="B750" i="35"/>
  <c r="B766" i="35"/>
  <c r="B782" i="35"/>
  <c r="B798" i="35"/>
  <c r="B814" i="35"/>
  <c r="B830" i="35"/>
  <c r="B846" i="35"/>
  <c r="B862" i="35"/>
  <c r="B878" i="35"/>
  <c r="B894" i="35"/>
  <c r="B910" i="35"/>
  <c r="B926" i="35"/>
  <c r="B942" i="35"/>
  <c r="B958" i="35"/>
  <c r="B974" i="35"/>
  <c r="B990" i="35"/>
  <c r="B1006" i="35"/>
  <c r="B1022" i="35"/>
  <c r="B1038" i="35"/>
  <c r="B1054" i="35"/>
  <c r="B1070" i="35"/>
  <c r="B1086" i="35"/>
  <c r="B1102" i="35"/>
  <c r="B1118" i="35"/>
  <c r="B1134" i="35"/>
  <c r="B1147" i="35"/>
  <c r="B1154" i="35"/>
  <c r="B1158" i="35"/>
  <c r="B1162" i="35"/>
  <c r="B1166" i="35"/>
  <c r="B1170" i="35"/>
  <c r="B1174" i="35"/>
  <c r="B1178" i="35"/>
  <c r="B1182" i="35"/>
  <c r="B1186" i="35"/>
  <c r="B1190" i="35"/>
  <c r="B1194" i="35"/>
  <c r="B1198" i="35"/>
  <c r="B1202" i="35"/>
  <c r="B1206" i="35"/>
  <c r="B1210" i="35"/>
  <c r="B1214" i="35"/>
  <c r="B1218" i="35"/>
  <c r="B1222" i="35"/>
  <c r="B1226" i="35"/>
  <c r="B1230" i="35"/>
  <c r="B1234" i="35"/>
  <c r="B1238" i="35"/>
  <c r="B1242" i="35"/>
  <c r="B1246" i="35"/>
  <c r="B1250" i="35"/>
  <c r="B1254" i="35"/>
  <c r="B1258" i="35"/>
  <c r="B1262" i="35"/>
  <c r="B1266" i="35"/>
  <c r="B1270" i="35"/>
  <c r="B1274" i="35"/>
  <c r="B1278" i="35"/>
  <c r="B1282" i="35"/>
  <c r="B1286" i="35"/>
  <c r="B1290" i="35"/>
  <c r="B1294" i="35"/>
  <c r="B1298" i="35"/>
  <c r="B1302" i="35"/>
  <c r="B1306" i="35"/>
  <c r="B1310" i="35"/>
  <c r="B1314" i="35"/>
  <c r="B1318" i="35"/>
  <c r="B1322" i="35"/>
  <c r="B1326" i="35"/>
  <c r="B1330" i="35"/>
  <c r="B1334" i="35"/>
  <c r="B1338" i="35"/>
  <c r="B1342" i="35"/>
  <c r="B1346" i="35"/>
  <c r="B1350" i="35"/>
  <c r="B1354" i="35"/>
  <c r="B1358" i="35"/>
  <c r="B1362" i="35"/>
  <c r="B1366" i="35"/>
  <c r="B1370" i="35"/>
  <c r="B1374" i="35"/>
  <c r="B1378" i="35"/>
  <c r="B1382" i="35"/>
  <c r="B1386" i="35"/>
  <c r="B1390" i="35"/>
  <c r="B1394" i="35"/>
  <c r="B1398" i="35"/>
  <c r="B1402" i="35"/>
  <c r="B1406" i="35"/>
  <c r="B1410" i="35"/>
  <c r="B1414" i="35"/>
  <c r="B1418" i="35"/>
  <c r="B1422" i="35"/>
  <c r="B1426" i="35"/>
  <c r="B1430" i="35"/>
  <c r="B1434" i="35"/>
  <c r="B1438" i="35"/>
  <c r="B1442" i="35"/>
  <c r="B1446" i="35"/>
  <c r="B1450" i="35"/>
  <c r="B1454" i="35"/>
  <c r="B1458" i="35"/>
  <c r="B1462" i="35"/>
  <c r="B1466" i="35"/>
  <c r="B1470" i="35"/>
  <c r="B1474" i="35"/>
  <c r="B1478" i="35"/>
  <c r="B1482" i="35"/>
  <c r="B1486" i="35"/>
  <c r="B1490" i="35"/>
  <c r="B1494" i="35"/>
  <c r="B1498" i="35"/>
  <c r="B1502" i="35"/>
  <c r="B1506" i="35"/>
  <c r="B1510" i="35"/>
  <c r="B1514" i="35"/>
  <c r="B1518" i="35"/>
  <c r="B1522" i="35"/>
  <c r="B1526" i="35"/>
  <c r="B1530" i="35"/>
  <c r="B1534" i="35"/>
  <c r="B1538" i="35"/>
  <c r="B1542" i="35"/>
  <c r="B1546" i="35"/>
  <c r="B1550" i="35"/>
  <c r="B1554" i="35"/>
  <c r="B1558" i="35"/>
  <c r="B1562" i="35"/>
  <c r="B1566" i="35"/>
  <c r="B1570" i="35"/>
  <c r="B1574" i="35"/>
  <c r="B1578" i="35"/>
  <c r="B1582" i="35"/>
  <c r="B1586" i="35"/>
  <c r="B1590" i="35"/>
  <c r="B1594" i="35"/>
  <c r="B1598" i="35"/>
  <c r="B1602" i="35"/>
  <c r="B1606" i="35"/>
  <c r="B1610" i="35"/>
  <c r="B1614" i="35"/>
  <c r="B1618" i="35"/>
  <c r="B1622" i="35"/>
  <c r="B1626" i="35"/>
  <c r="B1630" i="35"/>
  <c r="B1634" i="35"/>
  <c r="B1638" i="35"/>
  <c r="B1642" i="35"/>
  <c r="B1646" i="35"/>
  <c r="B1650" i="35"/>
  <c r="B1654" i="35"/>
  <c r="B1658" i="35"/>
  <c r="B1662" i="35"/>
  <c r="B1666" i="35"/>
  <c r="B1670" i="35"/>
  <c r="B1674" i="35"/>
  <c r="B1678" i="35"/>
  <c r="B1682" i="35"/>
  <c r="B1686" i="35"/>
  <c r="B1690" i="35"/>
  <c r="B596" i="35"/>
  <c r="B626" i="35"/>
  <c r="B642" i="35"/>
  <c r="B658" i="35"/>
  <c r="B674" i="35"/>
  <c r="B690" i="35"/>
  <c r="B706" i="35"/>
  <c r="B722" i="35"/>
  <c r="B738" i="35"/>
  <c r="B754" i="35"/>
  <c r="B770" i="35"/>
  <c r="B786" i="35"/>
  <c r="B802" i="35"/>
  <c r="B818" i="35"/>
  <c r="B834" i="35"/>
  <c r="B850" i="35"/>
  <c r="B866" i="35"/>
  <c r="B882" i="35"/>
  <c r="B898" i="35"/>
  <c r="B914" i="35"/>
  <c r="B930" i="35"/>
  <c r="B946" i="35"/>
  <c r="B962" i="35"/>
  <c r="B978" i="35"/>
  <c r="B994" i="35"/>
  <c r="B1010" i="35"/>
  <c r="B1026" i="35"/>
  <c r="B1042" i="35"/>
  <c r="B1058" i="35"/>
  <c r="B1074" i="35"/>
  <c r="B1090" i="35"/>
  <c r="B1106" i="35"/>
  <c r="B1122" i="35"/>
  <c r="B1138" i="35"/>
  <c r="B1150" i="35"/>
  <c r="B1155" i="35"/>
  <c r="B1159" i="35"/>
  <c r="B1163" i="35"/>
  <c r="B1167" i="35"/>
  <c r="B1171" i="35"/>
  <c r="B1175" i="35"/>
  <c r="B1179" i="35"/>
  <c r="B1183" i="35"/>
  <c r="B1187" i="35"/>
  <c r="B1191" i="35"/>
  <c r="B1195" i="35"/>
  <c r="B1199" i="35"/>
  <c r="B1203" i="35"/>
  <c r="B1207" i="35"/>
  <c r="B1211" i="35"/>
  <c r="B1215" i="35"/>
  <c r="B1219" i="35"/>
  <c r="B1223" i="35"/>
  <c r="B1227" i="35"/>
  <c r="B1231" i="35"/>
  <c r="B1235" i="35"/>
  <c r="B1239" i="35"/>
  <c r="B1243" i="35"/>
  <c r="B1247" i="35"/>
  <c r="B1251" i="35"/>
  <c r="B1255" i="35"/>
  <c r="B1259" i="35"/>
  <c r="B1263" i="35"/>
  <c r="B1267" i="35"/>
  <c r="B1271" i="35"/>
  <c r="B1275" i="35"/>
  <c r="B1279" i="35"/>
  <c r="B1283" i="35"/>
  <c r="B1287" i="35"/>
  <c r="B1291" i="35"/>
  <c r="B1295" i="35"/>
  <c r="B1299" i="35"/>
  <c r="B1303" i="35"/>
  <c r="B1307" i="35"/>
  <c r="B1311" i="35"/>
  <c r="B1315" i="35"/>
  <c r="B1319" i="35"/>
  <c r="B1323" i="35"/>
  <c r="B1327" i="35"/>
  <c r="B1331" i="35"/>
  <c r="B1335" i="35"/>
  <c r="B1339" i="35"/>
  <c r="B1343" i="35"/>
  <c r="B1347" i="35"/>
  <c r="B1351" i="35"/>
  <c r="B1355" i="35"/>
  <c r="B1359" i="35"/>
  <c r="B1363" i="35"/>
  <c r="B1367" i="35"/>
  <c r="B1371" i="35"/>
  <c r="B1375" i="35"/>
  <c r="B1379" i="35"/>
  <c r="B1383" i="35"/>
  <c r="B1387" i="35"/>
  <c r="B1391" i="35"/>
  <c r="B1395" i="35"/>
  <c r="B1399" i="35"/>
  <c r="B1403" i="35"/>
  <c r="B1407" i="35"/>
  <c r="B1411" i="35"/>
  <c r="B1415" i="35"/>
  <c r="B1419" i="35"/>
  <c r="B1423" i="35"/>
  <c r="B1427" i="35"/>
  <c r="B1431" i="35"/>
  <c r="B1435" i="35"/>
  <c r="B1439" i="35"/>
  <c r="B1443" i="35"/>
  <c r="B1447" i="35"/>
  <c r="B1451" i="35"/>
  <c r="B1455" i="35"/>
  <c r="B1459" i="35"/>
  <c r="B1463" i="35"/>
  <c r="B1467" i="35"/>
  <c r="B1471" i="35"/>
  <c r="B1475" i="35"/>
  <c r="B1479" i="35"/>
  <c r="B1483" i="35"/>
  <c r="B1487" i="35"/>
  <c r="B1491" i="35"/>
  <c r="B1495" i="35"/>
  <c r="B1499" i="35"/>
  <c r="B1503" i="35"/>
  <c r="B1507" i="35"/>
  <c r="B1511" i="35"/>
  <c r="B1515" i="35"/>
  <c r="B1519" i="35"/>
  <c r="B1523" i="35"/>
  <c r="B1527" i="35"/>
  <c r="B1531" i="35"/>
  <c r="B1535" i="35"/>
  <c r="B1539" i="35"/>
  <c r="B1543" i="35"/>
  <c r="B1547" i="35"/>
  <c r="B1551" i="35"/>
  <c r="B1555" i="35"/>
  <c r="B1559" i="35"/>
  <c r="B1563" i="35"/>
  <c r="B1567" i="35"/>
  <c r="B1571" i="35"/>
  <c r="B1575" i="35"/>
  <c r="B1579" i="35"/>
  <c r="B1583" i="35"/>
  <c r="B1587" i="35"/>
  <c r="B1591" i="35"/>
  <c r="B1595" i="35"/>
  <c r="B1599" i="35"/>
  <c r="B1603" i="35"/>
  <c r="B1607" i="35"/>
  <c r="B1611" i="35"/>
  <c r="B1615" i="35"/>
  <c r="B1619" i="35"/>
  <c r="B1623" i="35"/>
  <c r="B1627" i="35"/>
  <c r="B1631" i="35"/>
  <c r="B1635" i="35"/>
  <c r="B1639" i="35"/>
  <c r="B1643" i="35"/>
  <c r="B1647" i="35"/>
  <c r="B1651" i="35"/>
  <c r="B1655" i="35"/>
  <c r="B1659" i="35"/>
  <c r="B1663" i="35"/>
  <c r="B1667" i="35"/>
  <c r="B1671" i="35"/>
  <c r="B1675" i="35"/>
  <c r="B1679" i="35"/>
  <c r="B1683" i="35"/>
  <c r="B1687" i="35"/>
  <c r="B1691" i="35"/>
  <c r="B572" i="35"/>
  <c r="B604" i="35"/>
  <c r="B630" i="35"/>
  <c r="B646" i="35"/>
  <c r="B662" i="35"/>
  <c r="B678" i="35"/>
  <c r="B694" i="35"/>
  <c r="B710" i="35"/>
  <c r="B726" i="35"/>
  <c r="B742" i="35"/>
  <c r="B758" i="35"/>
  <c r="B774" i="35"/>
  <c r="B790" i="35"/>
  <c r="B806" i="35"/>
  <c r="B822" i="35"/>
  <c r="B838" i="35"/>
  <c r="B854" i="35"/>
  <c r="B870" i="35"/>
  <c r="B886" i="35"/>
  <c r="B902" i="35"/>
  <c r="B918" i="35"/>
  <c r="B934" i="35"/>
  <c r="B950" i="35"/>
  <c r="B966" i="35"/>
  <c r="B982" i="35"/>
  <c r="B998" i="35"/>
  <c r="B1014" i="35"/>
  <c r="B1030" i="35"/>
  <c r="B1046" i="35"/>
  <c r="B1062" i="35"/>
  <c r="B1078" i="35"/>
  <c r="B1094" i="35"/>
  <c r="B1110" i="35"/>
  <c r="B1126" i="35"/>
  <c r="B1142" i="35"/>
  <c r="B1151" i="35"/>
  <c r="B1156" i="35"/>
  <c r="B1160" i="35"/>
  <c r="B1164" i="35"/>
  <c r="B1168" i="35"/>
  <c r="B1172" i="35"/>
  <c r="B1176" i="35"/>
  <c r="B1180" i="35"/>
  <c r="B1184" i="35"/>
  <c r="B1188" i="35"/>
  <c r="B1192" i="35"/>
  <c r="B1196" i="35"/>
  <c r="B1200" i="35"/>
  <c r="B1204" i="35"/>
  <c r="B1208" i="35"/>
  <c r="B1212" i="35"/>
  <c r="B1216" i="35"/>
  <c r="B1220" i="35"/>
  <c r="B1224" i="35"/>
  <c r="B1228" i="35"/>
  <c r="B1232" i="35"/>
  <c r="B1236" i="35"/>
  <c r="B1240" i="35"/>
  <c r="B1244" i="35"/>
  <c r="B1248" i="35"/>
  <c r="B1252" i="35"/>
  <c r="B1256" i="35"/>
  <c r="B1260" i="35"/>
  <c r="B1264" i="35"/>
  <c r="B1268" i="35"/>
  <c r="B1272" i="35"/>
  <c r="B1276" i="35"/>
  <c r="B1280" i="35"/>
  <c r="B1284" i="35"/>
  <c r="B1288" i="35"/>
  <c r="B1292" i="35"/>
  <c r="B1296" i="35"/>
  <c r="B1300" i="35"/>
  <c r="B1304" i="35"/>
  <c r="B1308" i="35"/>
  <c r="B1312" i="35"/>
  <c r="B1316" i="35"/>
  <c r="B1320" i="35"/>
  <c r="B1324" i="35"/>
  <c r="B1328" i="35"/>
  <c r="B1332" i="35"/>
  <c r="B1336" i="35"/>
  <c r="B1340" i="35"/>
  <c r="B1344" i="35"/>
  <c r="B1348" i="35"/>
  <c r="B1352" i="35"/>
  <c r="B1356" i="35"/>
  <c r="B1360" i="35"/>
  <c r="B1364" i="35"/>
  <c r="B1368" i="35"/>
  <c r="B1372" i="35"/>
  <c r="B1376" i="35"/>
  <c r="B1380" i="35"/>
  <c r="B1384" i="35"/>
  <c r="B1388" i="35"/>
  <c r="B1392" i="35"/>
  <c r="B1396" i="35"/>
  <c r="B1400" i="35"/>
  <c r="B1404" i="35"/>
  <c r="B1408" i="35"/>
  <c r="B1412" i="35"/>
  <c r="B1416" i="35"/>
  <c r="B1420" i="35"/>
  <c r="B1424" i="35"/>
  <c r="B1428" i="35"/>
  <c r="B1432" i="35"/>
  <c r="B1436" i="35"/>
  <c r="B1440" i="35"/>
  <c r="B1444" i="35"/>
  <c r="B1448" i="35"/>
  <c r="B1452" i="35"/>
  <c r="B1456" i="35"/>
  <c r="B1460" i="35"/>
  <c r="B1464" i="35"/>
  <c r="B1468" i="35"/>
  <c r="B1472" i="35"/>
  <c r="B1476" i="35"/>
  <c r="B1480" i="35"/>
  <c r="B1484" i="35"/>
  <c r="B1488" i="35"/>
  <c r="B1492" i="35"/>
  <c r="B1496" i="35"/>
  <c r="B1500" i="35"/>
  <c r="B1504" i="35"/>
  <c r="B1508" i="35"/>
  <c r="B1512" i="35"/>
  <c r="B1516" i="35"/>
  <c r="B1520" i="35"/>
  <c r="B1524" i="35"/>
  <c r="B1528" i="35"/>
  <c r="B1532" i="35"/>
  <c r="B1536" i="35"/>
  <c r="B1540" i="35"/>
  <c r="B1544" i="35"/>
  <c r="B1548" i="35"/>
  <c r="B1552" i="35"/>
  <c r="B1556" i="35"/>
  <c r="B1560" i="35"/>
  <c r="B1564" i="35"/>
  <c r="B1568" i="35"/>
  <c r="B1572" i="35"/>
  <c r="B1576" i="35"/>
  <c r="B1580" i="35"/>
  <c r="B1584" i="35"/>
  <c r="B1588" i="35"/>
  <c r="B1592" i="35"/>
  <c r="B1596" i="35"/>
  <c r="B1600" i="35"/>
  <c r="B1604" i="35"/>
  <c r="B1608" i="35"/>
  <c r="B1612" i="35"/>
  <c r="B1616" i="35"/>
  <c r="B1620" i="35"/>
  <c r="B1624" i="35"/>
  <c r="B1628" i="35"/>
  <c r="B1632" i="35"/>
  <c r="B1636" i="35"/>
  <c r="B1640" i="35"/>
  <c r="B1644" i="35"/>
  <c r="B1648" i="35"/>
  <c r="B1652" i="35"/>
  <c r="B1656" i="35"/>
  <c r="B1660" i="35"/>
  <c r="B1664" i="35"/>
  <c r="B1668" i="35"/>
  <c r="B1672" i="35"/>
  <c r="B1676" i="35"/>
  <c r="B1680" i="35"/>
  <c r="B1684" i="35"/>
  <c r="B1688" i="35"/>
  <c r="B1692" i="35"/>
  <c r="B2011" i="35"/>
  <c r="B2007" i="35"/>
  <c r="B2003" i="35"/>
  <c r="B1999" i="35"/>
  <c r="B1995" i="35"/>
  <c r="B1991" i="35"/>
  <c r="B1987" i="35"/>
  <c r="B1983" i="35"/>
  <c r="B1979" i="35"/>
  <c r="B1975" i="35"/>
  <c r="B1971" i="35"/>
  <c r="B1967" i="35"/>
  <c r="B1963" i="35"/>
  <c r="B1959" i="35"/>
  <c r="B1955" i="35"/>
  <c r="B1951" i="35"/>
  <c r="B1947" i="35"/>
  <c r="B1943" i="35"/>
  <c r="B1939" i="35"/>
  <c r="B1935" i="35"/>
  <c r="B1931" i="35"/>
  <c r="B1927" i="35"/>
  <c r="B1923" i="35"/>
  <c r="B1919" i="35"/>
  <c r="B1915" i="35"/>
  <c r="B1911" i="35"/>
  <c r="B1907" i="35"/>
  <c r="B1903" i="35"/>
  <c r="B1899" i="35"/>
  <c r="B1895" i="35"/>
  <c r="B1891" i="35"/>
  <c r="B1887" i="35"/>
  <c r="B1883" i="35"/>
  <c r="B1879" i="35"/>
  <c r="B1875" i="35"/>
  <c r="B1871" i="35"/>
  <c r="B1867" i="35"/>
  <c r="B1863" i="35"/>
  <c r="B1859" i="35"/>
  <c r="B1855" i="35"/>
  <c r="B1851" i="35"/>
  <c r="B1847" i="35"/>
  <c r="B1843" i="35"/>
  <c r="B1839" i="35"/>
  <c r="B1835" i="35"/>
  <c r="B1831" i="35"/>
  <c r="B1827" i="35"/>
  <c r="B1823" i="35"/>
  <c r="B1819" i="35"/>
  <c r="B1815" i="35"/>
  <c r="B1811" i="35"/>
  <c r="B1807" i="35"/>
  <c r="B1803" i="35"/>
  <c r="B1799" i="35"/>
  <c r="B1795" i="35"/>
  <c r="B1791" i="35"/>
  <c r="B1787" i="35"/>
  <c r="B1783" i="35"/>
  <c r="B1779" i="35"/>
  <c r="B1775" i="35"/>
  <c r="B1771" i="35"/>
  <c r="B1767" i="35"/>
  <c r="B1763" i="35"/>
  <c r="B1759" i="35"/>
  <c r="B1755" i="35"/>
  <c r="B1751" i="35"/>
  <c r="B1747" i="35"/>
  <c r="B1743" i="35"/>
  <c r="B1739" i="35"/>
  <c r="B1735" i="35"/>
  <c r="B1731" i="35"/>
  <c r="B1727" i="35"/>
  <c r="B1723" i="35"/>
  <c r="B1719" i="35"/>
  <c r="B1715" i="35"/>
  <c r="B1711" i="35"/>
  <c r="B1707" i="35"/>
  <c r="B1703" i="35"/>
  <c r="B1699" i="35"/>
  <c r="B1695" i="35"/>
  <c r="B1978" i="35"/>
  <c r="B1974" i="35"/>
  <c r="B1970" i="35"/>
  <c r="B1966" i="35"/>
  <c r="B1962" i="35"/>
  <c r="B1958" i="35"/>
  <c r="B1954" i="35"/>
  <c r="B1950" i="35"/>
  <c r="B1946" i="35"/>
  <c r="B1942" i="35"/>
  <c r="B1938" i="35"/>
  <c r="B1934" i="35"/>
  <c r="B1930" i="35"/>
  <c r="B1926" i="35"/>
  <c r="B1922" i="35"/>
  <c r="B1918" i="35"/>
  <c r="B1914" i="35"/>
  <c r="B1910" i="35"/>
  <c r="B1906" i="35"/>
  <c r="B1902" i="35"/>
  <c r="B1898" i="35"/>
  <c r="B1894" i="35"/>
  <c r="B1890" i="35"/>
  <c r="B1886" i="35"/>
  <c r="B1882" i="35"/>
  <c r="B1878" i="35"/>
  <c r="B1874" i="35"/>
  <c r="B1870" i="35"/>
  <c r="B1866" i="35"/>
  <c r="B1862" i="35"/>
  <c r="B1858" i="35"/>
  <c r="B1854" i="35"/>
  <c r="B1850" i="35"/>
  <c r="B1846" i="35"/>
  <c r="B1842" i="35"/>
  <c r="B1838" i="35"/>
  <c r="B1834" i="35"/>
  <c r="B1830" i="35"/>
  <c r="B1826" i="35"/>
  <c r="B1822" i="35"/>
  <c r="B1818" i="35"/>
  <c r="B1814" i="35"/>
  <c r="B1810" i="35"/>
  <c r="B1806" i="35"/>
  <c r="B1802" i="35"/>
  <c r="B1798" i="35"/>
  <c r="B1794" i="35"/>
  <c r="B1790" i="35"/>
  <c r="B1786" i="35"/>
  <c r="B1782" i="35"/>
  <c r="B1778" i="35"/>
  <c r="B1774" i="35"/>
  <c r="B1770" i="35"/>
  <c r="B1766" i="35"/>
  <c r="B1762" i="35"/>
  <c r="B1758" i="35"/>
  <c r="B1754" i="35"/>
  <c r="B1750" i="35"/>
  <c r="B1746" i="35"/>
  <c r="B1742" i="35"/>
  <c r="B1738" i="35"/>
  <c r="B1734" i="35"/>
  <c r="B1730" i="35"/>
  <c r="B1726" i="35"/>
  <c r="B1722" i="35"/>
  <c r="B1718" i="35"/>
  <c r="B1714" i="35"/>
  <c r="B1710" i="35"/>
  <c r="B1706" i="35"/>
  <c r="AB124" i="35" s="1"/>
  <c r="M117" i="9" s="1"/>
  <c r="B1702" i="35"/>
  <c r="B1698" i="35"/>
  <c r="S89" i="35" s="1"/>
  <c r="D82" i="9" s="1"/>
  <c r="B1694" i="35"/>
  <c r="D8" i="36"/>
  <c r="E9" i="36" s="1"/>
  <c r="G5" i="12"/>
  <c r="H5" i="12"/>
  <c r="G8" i="36" s="1"/>
  <c r="S14" i="35"/>
  <c r="D7" i="9" s="1"/>
  <c r="S15" i="35"/>
  <c r="D8" i="9" s="1"/>
  <c r="X15" i="35"/>
  <c r="I8" i="9" s="1"/>
  <c r="S16" i="35"/>
  <c r="D9" i="9" s="1"/>
  <c r="X16" i="35"/>
  <c r="I9" i="9" s="1"/>
  <c r="AB16" i="35"/>
  <c r="M9" i="9" s="1"/>
  <c r="S17" i="35"/>
  <c r="D10" i="9" s="1"/>
  <c r="X17" i="35"/>
  <c r="I10" i="9" s="1"/>
  <c r="AB17" i="35"/>
  <c r="M10" i="9" s="1"/>
  <c r="S18" i="35"/>
  <c r="D11" i="9" s="1"/>
  <c r="X18" i="35"/>
  <c r="I11" i="9" s="1"/>
  <c r="AB18" i="35"/>
  <c r="M11" i="9" s="1"/>
  <c r="U15" i="35"/>
  <c r="F8" i="9" s="1"/>
  <c r="Z15" i="35"/>
  <c r="K8" i="9" s="1"/>
  <c r="U16" i="35"/>
  <c r="F9" i="9" s="1"/>
  <c r="Z16" i="35"/>
  <c r="K9" i="9" s="1"/>
  <c r="U17" i="35"/>
  <c r="F10" i="9" s="1"/>
  <c r="Z17" i="35"/>
  <c r="K10" i="9" s="1"/>
  <c r="U18" i="35"/>
  <c r="F11" i="9" s="1"/>
  <c r="Z18" i="35"/>
  <c r="K11" i="9" s="1"/>
  <c r="T15" i="35"/>
  <c r="E8" i="9" s="1"/>
  <c r="Y16" i="35"/>
  <c r="T17" i="35"/>
  <c r="E10" i="9" s="1"/>
  <c r="Y18" i="35"/>
  <c r="S19" i="35"/>
  <c r="D12" i="9" s="1"/>
  <c r="Y19" i="35"/>
  <c r="AE19" i="35"/>
  <c r="P12" i="9" s="1"/>
  <c r="V15" i="35"/>
  <c r="G8" i="9" s="1"/>
  <c r="AE15" i="35"/>
  <c r="P8" i="9" s="1"/>
  <c r="V17" i="35"/>
  <c r="G10" i="9" s="1"/>
  <c r="AE17" i="35"/>
  <c r="P10" i="9" s="1"/>
  <c r="T19" i="35"/>
  <c r="E12" i="9" s="1"/>
  <c r="AA19" i="35"/>
  <c r="L12" i="9" s="1"/>
  <c r="Y15" i="35"/>
  <c r="T18" i="35"/>
  <c r="E11" i="9" s="1"/>
  <c r="V19" i="35"/>
  <c r="G12" i="9" s="1"/>
  <c r="AE16" i="35"/>
  <c r="P9" i="9" s="1"/>
  <c r="V18" i="35"/>
  <c r="G11" i="9" s="1"/>
  <c r="X19" i="35"/>
  <c r="I12" i="9" s="1"/>
  <c r="T16" i="35"/>
  <c r="E9" i="9" s="1"/>
  <c r="Y17" i="35"/>
  <c r="V16" i="35"/>
  <c r="G9" i="9" s="1"/>
  <c r="AA17" i="35"/>
  <c r="L10" i="9" s="1"/>
  <c r="AE18" i="35"/>
  <c r="P11" i="9" s="1"/>
  <c r="AE146" i="35"/>
  <c r="P139" i="9" s="1"/>
  <c r="S146" i="35"/>
  <c r="D139" i="9" s="1"/>
  <c r="T132" i="35"/>
  <c r="E125" i="9" s="1"/>
  <c r="AD140" i="35"/>
  <c r="O133" i="9" s="1"/>
  <c r="Y170" i="35"/>
  <c r="AC191" i="35"/>
  <c r="N184" i="9" s="1"/>
  <c r="AC211" i="35"/>
  <c r="N204" i="9" s="1"/>
  <c r="S98" i="35"/>
  <c r="D91" i="9" s="1"/>
  <c r="Z153" i="35"/>
  <c r="K146" i="9" s="1"/>
  <c r="U164" i="35"/>
  <c r="F157" i="9" s="1"/>
  <c r="U169" i="35"/>
  <c r="F162" i="9" s="1"/>
  <c r="Z171" i="35"/>
  <c r="K164" i="9" s="1"/>
  <c r="Z172" i="35"/>
  <c r="K165" i="9" s="1"/>
  <c r="U173" i="35"/>
  <c r="F166" i="9" s="1"/>
  <c r="U174" i="35"/>
  <c r="F167" i="9" s="1"/>
  <c r="U175" i="35"/>
  <c r="F168" i="9" s="1"/>
  <c r="AD175" i="35"/>
  <c r="O168" i="9" s="1"/>
  <c r="AD176" i="35"/>
  <c r="O169" i="9" s="1"/>
  <c r="AD177" i="35"/>
  <c r="O170" i="9" s="1"/>
  <c r="Z178" i="35"/>
  <c r="K171" i="9" s="1"/>
  <c r="Z179" i="35"/>
  <c r="K172" i="9" s="1"/>
  <c r="Z180" i="35"/>
  <c r="K173" i="9" s="1"/>
  <c r="U181" i="35"/>
  <c r="F174" i="9" s="1"/>
  <c r="U182" i="35"/>
  <c r="F175" i="9" s="1"/>
  <c r="U183" i="35"/>
  <c r="F176" i="9" s="1"/>
  <c r="AD183" i="35"/>
  <c r="O176" i="9" s="1"/>
  <c r="AD184" i="35"/>
  <c r="O177" i="9" s="1"/>
  <c r="AD185" i="35"/>
  <c r="O178" i="9" s="1"/>
  <c r="Z186" i="35"/>
  <c r="K179" i="9" s="1"/>
  <c r="Z187" i="35"/>
  <c r="K180" i="9" s="1"/>
  <c r="Z188" i="35"/>
  <c r="K181" i="9" s="1"/>
  <c r="U189" i="35"/>
  <c r="F182" i="9" s="1"/>
  <c r="U190" i="35"/>
  <c r="F183" i="9" s="1"/>
  <c r="U191" i="35"/>
  <c r="F184" i="9" s="1"/>
  <c r="AD191" i="35"/>
  <c r="O184" i="9" s="1"/>
  <c r="AD192" i="35"/>
  <c r="O185" i="9" s="1"/>
  <c r="AD193" i="35"/>
  <c r="O186" i="9" s="1"/>
  <c r="Z194" i="35"/>
  <c r="K187" i="9" s="1"/>
  <c r="Z195" i="35"/>
  <c r="K188" i="9" s="1"/>
  <c r="Z196" i="35"/>
  <c r="K189" i="9" s="1"/>
  <c r="U197" i="35"/>
  <c r="F190" i="9" s="1"/>
  <c r="U198" i="35"/>
  <c r="F191" i="9" s="1"/>
  <c r="U199" i="35"/>
  <c r="F192" i="9" s="1"/>
  <c r="Z199" i="35"/>
  <c r="K192" i="9" s="1"/>
  <c r="AD199" i="35"/>
  <c r="O192" i="9" s="1"/>
  <c r="AD200" i="35"/>
  <c r="O193" i="9" s="1"/>
  <c r="U201" i="35"/>
  <c r="F194" i="9" s="1"/>
  <c r="AD201" i="35"/>
  <c r="O194" i="9" s="1"/>
  <c r="U202" i="35"/>
  <c r="F195" i="9" s="1"/>
  <c r="Z202" i="35"/>
  <c r="K195" i="9" s="1"/>
  <c r="U203" i="35"/>
  <c r="F196" i="9" s="1"/>
  <c r="Z203" i="35"/>
  <c r="K196" i="9" s="1"/>
  <c r="AD203" i="35"/>
  <c r="O196" i="9" s="1"/>
  <c r="Z204" i="35"/>
  <c r="K197" i="9" s="1"/>
  <c r="AD204" i="35"/>
  <c r="O197" i="9" s="1"/>
  <c r="U205" i="35"/>
  <c r="F198" i="9" s="1"/>
  <c r="AD205" i="35"/>
  <c r="O198" i="9" s="1"/>
  <c r="U206" i="35"/>
  <c r="F199" i="9" s="1"/>
  <c r="Z206" i="35"/>
  <c r="K199" i="9" s="1"/>
  <c r="U207" i="35"/>
  <c r="F200" i="9" s="1"/>
  <c r="Z207" i="35"/>
  <c r="K200" i="9" s="1"/>
  <c r="AD207" i="35"/>
  <c r="O200" i="9" s="1"/>
  <c r="Z208" i="35"/>
  <c r="K201" i="9" s="1"/>
  <c r="AD208" i="35"/>
  <c r="O201" i="9" s="1"/>
  <c r="U209" i="35"/>
  <c r="F202" i="9" s="1"/>
  <c r="AD209" i="35"/>
  <c r="O202" i="9" s="1"/>
  <c r="U210" i="35"/>
  <c r="F203" i="9" s="1"/>
  <c r="Z210" i="35"/>
  <c r="K203" i="9" s="1"/>
  <c r="U211" i="35"/>
  <c r="F204" i="9" s="1"/>
  <c r="Z211" i="35"/>
  <c r="K204" i="9" s="1"/>
  <c r="AD211" i="35"/>
  <c r="O204" i="9" s="1"/>
  <c r="Z212" i="35"/>
  <c r="K205" i="9" s="1"/>
  <c r="AD212" i="35"/>
  <c r="O205" i="9" s="1"/>
  <c r="U213" i="35"/>
  <c r="F206" i="9" s="1"/>
  <c r="AD213" i="35"/>
  <c r="O206" i="9" s="1"/>
  <c r="U214" i="35"/>
  <c r="F207" i="9" s="1"/>
  <c r="Z214" i="35"/>
  <c r="K207" i="9" s="1"/>
  <c r="U215" i="35"/>
  <c r="F208" i="9" s="1"/>
  <c r="Z215" i="35"/>
  <c r="K208" i="9" s="1"/>
  <c r="AD215" i="35"/>
  <c r="O208" i="9" s="1"/>
  <c r="Z216" i="35"/>
  <c r="K209" i="9" s="1"/>
  <c r="AD216" i="35"/>
  <c r="O209" i="9" s="1"/>
  <c r="U217" i="35"/>
  <c r="F210" i="9" s="1"/>
  <c r="AD217" i="35"/>
  <c r="O210" i="9" s="1"/>
  <c r="U218" i="35"/>
  <c r="F211" i="9" s="1"/>
  <c r="Z218" i="35"/>
  <c r="K211" i="9" s="1"/>
  <c r="U219" i="35"/>
  <c r="F212" i="9" s="1"/>
  <c r="Z219" i="35"/>
  <c r="K212" i="9" s="1"/>
  <c r="AD219" i="35"/>
  <c r="O212" i="9" s="1"/>
  <c r="Z220" i="35"/>
  <c r="K213" i="9" s="1"/>
  <c r="AD220" i="35"/>
  <c r="O213" i="9" s="1"/>
  <c r="U221" i="35"/>
  <c r="F214" i="9" s="1"/>
  <c r="AD221" i="35"/>
  <c r="O214" i="9" s="1"/>
  <c r="U222" i="35"/>
  <c r="F215" i="9" s="1"/>
  <c r="Z222" i="35"/>
  <c r="K215" i="9" s="1"/>
  <c r="U48" i="35"/>
  <c r="F41" i="9" s="1"/>
  <c r="AA59" i="35"/>
  <c r="L52" i="9" s="1"/>
  <c r="X67" i="35"/>
  <c r="I60" i="9" s="1"/>
  <c r="S78" i="35"/>
  <c r="D71" i="9" s="1"/>
  <c r="X83" i="35"/>
  <c r="I76" i="9" s="1"/>
  <c r="AB88" i="35"/>
  <c r="M81" i="9" s="1"/>
  <c r="X99" i="35"/>
  <c r="I92" i="9" s="1"/>
  <c r="AB104" i="35"/>
  <c r="M97" i="9" s="1"/>
  <c r="Z109" i="35"/>
  <c r="K102" i="9" s="1"/>
  <c r="U112" i="35"/>
  <c r="F105" i="9" s="1"/>
  <c r="Z113" i="35"/>
  <c r="K106" i="9" s="1"/>
  <c r="AD114" i="35"/>
  <c r="O107" i="9" s="1"/>
  <c r="Z117" i="35"/>
  <c r="K110" i="9" s="1"/>
  <c r="AD118" i="35"/>
  <c r="O111" i="9" s="1"/>
  <c r="U120" i="35"/>
  <c r="F113" i="9" s="1"/>
  <c r="AD122" i="35"/>
  <c r="O115" i="9" s="1"/>
  <c r="U124" i="35"/>
  <c r="F117" i="9" s="1"/>
  <c r="Z125" i="35"/>
  <c r="K118" i="9" s="1"/>
  <c r="U128" i="35"/>
  <c r="F121" i="9" s="1"/>
  <c r="Z129" i="35"/>
  <c r="K122" i="9" s="1"/>
  <c r="AD130" i="35"/>
  <c r="O123" i="9" s="1"/>
  <c r="Z133" i="35"/>
  <c r="K126" i="9" s="1"/>
  <c r="AD134" i="35"/>
  <c r="O127" i="9" s="1"/>
  <c r="U136" i="35"/>
  <c r="F129" i="9" s="1"/>
  <c r="AD138" i="35"/>
  <c r="O131" i="9" s="1"/>
  <c r="U140" i="35"/>
  <c r="F133" i="9" s="1"/>
  <c r="Z141" i="35"/>
  <c r="K134" i="9" s="1"/>
  <c r="U144" i="35"/>
  <c r="F137" i="9" s="1"/>
  <c r="Z145" i="35"/>
  <c r="K138" i="9" s="1"/>
  <c r="AD146" i="35"/>
  <c r="O139" i="9" s="1"/>
  <c r="Z149" i="35"/>
  <c r="K142" i="9" s="1"/>
  <c r="AD150" i="35"/>
  <c r="O143" i="9" s="1"/>
  <c r="AE151" i="35"/>
  <c r="P144" i="9" s="1"/>
  <c r="AA152" i="35"/>
  <c r="L145" i="9" s="1"/>
  <c r="AE152" i="35"/>
  <c r="P145" i="9" s="1"/>
  <c r="V153" i="35"/>
  <c r="G146" i="9" s="1"/>
  <c r="AE153" i="35"/>
  <c r="P146" i="9" s="1"/>
  <c r="V154" i="35"/>
  <c r="G147" i="9" s="1"/>
  <c r="AA154" i="35"/>
  <c r="L147" i="9" s="1"/>
  <c r="V155" i="35"/>
  <c r="G148" i="9" s="1"/>
  <c r="AA155" i="35"/>
  <c r="L148" i="9" s="1"/>
  <c r="AE155" i="35"/>
  <c r="P148" i="9" s="1"/>
  <c r="AA156" i="35"/>
  <c r="L149" i="9" s="1"/>
  <c r="AE156" i="35"/>
  <c r="P149" i="9" s="1"/>
  <c r="V157" i="35"/>
  <c r="G150" i="9" s="1"/>
  <c r="AE157" i="35"/>
  <c r="P150" i="9" s="1"/>
  <c r="V158" i="35"/>
  <c r="G151" i="9" s="1"/>
  <c r="AA158" i="35"/>
  <c r="L151" i="9" s="1"/>
  <c r="V159" i="35"/>
  <c r="G152" i="9" s="1"/>
  <c r="AA159" i="35"/>
  <c r="L152" i="9" s="1"/>
  <c r="AE159" i="35"/>
  <c r="P152" i="9" s="1"/>
  <c r="AA160" i="35"/>
  <c r="L153" i="9" s="1"/>
  <c r="AE160" i="35"/>
  <c r="P153" i="9" s="1"/>
  <c r="V161" i="35"/>
  <c r="G154" i="9" s="1"/>
  <c r="AE161" i="35"/>
  <c r="P154" i="9" s="1"/>
  <c r="V162" i="35"/>
  <c r="G155" i="9" s="1"/>
  <c r="AA162" i="35"/>
  <c r="L155" i="9" s="1"/>
  <c r="V163" i="35"/>
  <c r="G156" i="9" s="1"/>
  <c r="AA163" i="35"/>
  <c r="L156" i="9" s="1"/>
  <c r="AE163" i="35"/>
  <c r="P156" i="9" s="1"/>
  <c r="AA164" i="35"/>
  <c r="L157" i="9" s="1"/>
  <c r="AE164" i="35"/>
  <c r="P157" i="9" s="1"/>
  <c r="V165" i="35"/>
  <c r="G158" i="9" s="1"/>
  <c r="AE165" i="35"/>
  <c r="P158" i="9" s="1"/>
  <c r="V166" i="35"/>
  <c r="G159" i="9" s="1"/>
  <c r="AA166" i="35"/>
  <c r="L159" i="9" s="1"/>
  <c r="V167" i="35"/>
  <c r="G160" i="9" s="1"/>
  <c r="AA167" i="35"/>
  <c r="L160" i="9" s="1"/>
  <c r="AE167" i="35"/>
  <c r="P160" i="9" s="1"/>
  <c r="AA168" i="35"/>
  <c r="L161" i="9" s="1"/>
  <c r="AE168" i="35"/>
  <c r="P161" i="9" s="1"/>
  <c r="V169" i="35"/>
  <c r="G162" i="9" s="1"/>
  <c r="AA169" i="35"/>
  <c r="L162" i="9" s="1"/>
  <c r="AE169" i="35"/>
  <c r="P162" i="9" s="1"/>
  <c r="V170" i="35"/>
  <c r="G163" i="9" s="1"/>
  <c r="AA170" i="35"/>
  <c r="L163" i="9" s="1"/>
  <c r="AE170" i="35"/>
  <c r="P163" i="9" s="1"/>
  <c r="V171" i="35"/>
  <c r="G164" i="9" s="1"/>
  <c r="AA171" i="35"/>
  <c r="L164" i="9" s="1"/>
  <c r="AE171" i="35"/>
  <c r="P164" i="9" s="1"/>
  <c r="V172" i="35"/>
  <c r="G165" i="9" s="1"/>
  <c r="AA172" i="35"/>
  <c r="L165" i="9" s="1"/>
  <c r="AE172" i="35"/>
  <c r="P165" i="9" s="1"/>
  <c r="V173" i="35"/>
  <c r="G166" i="9" s="1"/>
  <c r="AA173" i="35"/>
  <c r="L166" i="9" s="1"/>
  <c r="AE173" i="35"/>
  <c r="P166" i="9" s="1"/>
  <c r="V174" i="35"/>
  <c r="G167" i="9" s="1"/>
  <c r="AA174" i="35"/>
  <c r="L167" i="9" s="1"/>
  <c r="AE174" i="35"/>
  <c r="P167" i="9" s="1"/>
  <c r="V175" i="35"/>
  <c r="G168" i="9" s="1"/>
  <c r="AA175" i="35"/>
  <c r="L168" i="9" s="1"/>
  <c r="AE175" i="35"/>
  <c r="P168" i="9" s="1"/>
  <c r="V176" i="35"/>
  <c r="G169" i="9" s="1"/>
  <c r="AA176" i="35"/>
  <c r="L169" i="9" s="1"/>
  <c r="AE176" i="35"/>
  <c r="P169" i="9" s="1"/>
  <c r="V177" i="35"/>
  <c r="G170" i="9" s="1"/>
  <c r="AA177" i="35"/>
  <c r="L170" i="9" s="1"/>
  <c r="AE177" i="35"/>
  <c r="P170" i="9" s="1"/>
  <c r="V178" i="35"/>
  <c r="G171" i="9" s="1"/>
  <c r="AA178" i="35"/>
  <c r="L171" i="9" s="1"/>
  <c r="AE178" i="35"/>
  <c r="P171" i="9" s="1"/>
  <c r="V179" i="35"/>
  <c r="G172" i="9" s="1"/>
  <c r="AA179" i="35"/>
  <c r="L172" i="9" s="1"/>
  <c r="AE179" i="35"/>
  <c r="P172" i="9" s="1"/>
  <c r="V180" i="35"/>
  <c r="G173" i="9" s="1"/>
  <c r="AA180" i="35"/>
  <c r="L173" i="9" s="1"/>
  <c r="AE180" i="35"/>
  <c r="P173" i="9" s="1"/>
  <c r="V181" i="35"/>
  <c r="G174" i="9" s="1"/>
  <c r="AA181" i="35"/>
  <c r="L174" i="9" s="1"/>
  <c r="AE181" i="35"/>
  <c r="P174" i="9" s="1"/>
  <c r="V182" i="35"/>
  <c r="G175" i="9" s="1"/>
  <c r="AA182" i="35"/>
  <c r="L175" i="9" s="1"/>
  <c r="AE182" i="35"/>
  <c r="P175" i="9" s="1"/>
  <c r="V183" i="35"/>
  <c r="G176" i="9" s="1"/>
  <c r="AA183" i="35"/>
  <c r="L176" i="9" s="1"/>
  <c r="AE183" i="35"/>
  <c r="P176" i="9" s="1"/>
  <c r="V184" i="35"/>
  <c r="G177" i="9" s="1"/>
  <c r="AA184" i="35"/>
  <c r="L177" i="9" s="1"/>
  <c r="AE184" i="35"/>
  <c r="P177" i="9" s="1"/>
  <c r="V185" i="35"/>
  <c r="G178" i="9" s="1"/>
  <c r="AA185" i="35"/>
  <c r="L178" i="9" s="1"/>
  <c r="AE185" i="35"/>
  <c r="P178" i="9" s="1"/>
  <c r="V186" i="35"/>
  <c r="G179" i="9" s="1"/>
  <c r="AA186" i="35"/>
  <c r="L179" i="9" s="1"/>
  <c r="AE186" i="35"/>
  <c r="P179" i="9" s="1"/>
  <c r="V187" i="35"/>
  <c r="G180" i="9" s="1"/>
  <c r="AA187" i="35"/>
  <c r="L180" i="9" s="1"/>
  <c r="AE187" i="35"/>
  <c r="P180" i="9" s="1"/>
  <c r="V188" i="35"/>
  <c r="G181" i="9" s="1"/>
  <c r="AA188" i="35"/>
  <c r="L181" i="9" s="1"/>
  <c r="AE188" i="35"/>
  <c r="P181" i="9" s="1"/>
  <c r="V189" i="35"/>
  <c r="G182" i="9" s="1"/>
  <c r="AA189" i="35"/>
  <c r="L182" i="9" s="1"/>
  <c r="AE189" i="35"/>
  <c r="P182" i="9" s="1"/>
  <c r="V190" i="35"/>
  <c r="G183" i="9" s="1"/>
  <c r="AA190" i="35"/>
  <c r="L183" i="9" s="1"/>
  <c r="AE190" i="35"/>
  <c r="P183" i="9" s="1"/>
  <c r="V191" i="35"/>
  <c r="G184" i="9" s="1"/>
  <c r="AA191" i="35"/>
  <c r="L184" i="9" s="1"/>
  <c r="AE191" i="35"/>
  <c r="P184" i="9" s="1"/>
  <c r="V192" i="35"/>
  <c r="G185" i="9" s="1"/>
  <c r="AA192" i="35"/>
  <c r="L185" i="9" s="1"/>
  <c r="AE192" i="35"/>
  <c r="P185" i="9" s="1"/>
  <c r="V193" i="35"/>
  <c r="G186" i="9" s="1"/>
  <c r="AA193" i="35"/>
  <c r="L186" i="9" s="1"/>
  <c r="AE193" i="35"/>
  <c r="P186" i="9" s="1"/>
  <c r="V194" i="35"/>
  <c r="G187" i="9" s="1"/>
  <c r="AA194" i="35"/>
  <c r="L187" i="9" s="1"/>
  <c r="AE194" i="35"/>
  <c r="P187" i="9" s="1"/>
  <c r="V195" i="35"/>
  <c r="G188" i="9" s="1"/>
  <c r="AA195" i="35"/>
  <c r="L188" i="9" s="1"/>
  <c r="AE195" i="35"/>
  <c r="P188" i="9" s="1"/>
  <c r="V196" i="35"/>
  <c r="G189" i="9" s="1"/>
  <c r="AA196" i="35"/>
  <c r="L189" i="9" s="1"/>
  <c r="AE196" i="35"/>
  <c r="P189" i="9" s="1"/>
  <c r="V197" i="35"/>
  <c r="G190" i="9" s="1"/>
  <c r="AA197" i="35"/>
  <c r="L190" i="9" s="1"/>
  <c r="AE197" i="35"/>
  <c r="P190" i="9" s="1"/>
  <c r="V198" i="35"/>
  <c r="G191" i="9" s="1"/>
  <c r="AA198" i="35"/>
  <c r="L191" i="9" s="1"/>
  <c r="AE198" i="35"/>
  <c r="P191" i="9" s="1"/>
  <c r="V199" i="35"/>
  <c r="G192" i="9" s="1"/>
  <c r="AA199" i="35"/>
  <c r="L192" i="9" s="1"/>
  <c r="AE199" i="35"/>
  <c r="P192" i="9" s="1"/>
  <c r="V200" i="35"/>
  <c r="G193" i="9" s="1"/>
  <c r="AA200" i="35"/>
  <c r="L193" i="9" s="1"/>
  <c r="AE200" i="35"/>
  <c r="P193" i="9" s="1"/>
  <c r="V201" i="35"/>
  <c r="G194" i="9" s="1"/>
  <c r="AA201" i="35"/>
  <c r="L194" i="9" s="1"/>
  <c r="AE201" i="35"/>
  <c r="P194" i="9" s="1"/>
  <c r="V202" i="35"/>
  <c r="G195" i="9" s="1"/>
  <c r="AA202" i="35"/>
  <c r="L195" i="9" s="1"/>
  <c r="AE202" i="35"/>
  <c r="P195" i="9" s="1"/>
  <c r="V203" i="35"/>
  <c r="G196" i="9" s="1"/>
  <c r="AA203" i="35"/>
  <c r="L196" i="9" s="1"/>
  <c r="AE203" i="35"/>
  <c r="P196" i="9" s="1"/>
  <c r="V204" i="35"/>
  <c r="G197" i="9" s="1"/>
  <c r="AA204" i="35"/>
  <c r="L197" i="9" s="1"/>
  <c r="AE204" i="35"/>
  <c r="P197" i="9" s="1"/>
  <c r="V205" i="35"/>
  <c r="G198" i="9" s="1"/>
  <c r="AA205" i="35"/>
  <c r="L198" i="9" s="1"/>
  <c r="AE205" i="35"/>
  <c r="P198" i="9" s="1"/>
  <c r="V206" i="35"/>
  <c r="G199" i="9" s="1"/>
  <c r="AA206" i="35"/>
  <c r="L199" i="9" s="1"/>
  <c r="AE206" i="35"/>
  <c r="P199" i="9" s="1"/>
  <c r="V207" i="35"/>
  <c r="G200" i="9" s="1"/>
  <c r="AA207" i="35"/>
  <c r="L200" i="9" s="1"/>
  <c r="AE207" i="35"/>
  <c r="P200" i="9" s="1"/>
  <c r="V208" i="35"/>
  <c r="G201" i="9" s="1"/>
  <c r="AA208" i="35"/>
  <c r="L201" i="9" s="1"/>
  <c r="AE208" i="35"/>
  <c r="P201" i="9" s="1"/>
  <c r="V209" i="35"/>
  <c r="G202" i="9" s="1"/>
  <c r="AA209" i="35"/>
  <c r="L202" i="9" s="1"/>
  <c r="AE209" i="35"/>
  <c r="P202" i="9" s="1"/>
  <c r="V210" i="35"/>
  <c r="G203" i="9" s="1"/>
  <c r="AA210" i="35"/>
  <c r="L203" i="9" s="1"/>
  <c r="AE210" i="35"/>
  <c r="P203" i="9" s="1"/>
  <c r="V211" i="35"/>
  <c r="G204" i="9" s="1"/>
  <c r="AA211" i="35"/>
  <c r="L204" i="9" s="1"/>
  <c r="AE211" i="35"/>
  <c r="P204" i="9" s="1"/>
  <c r="V212" i="35"/>
  <c r="G205" i="9" s="1"/>
  <c r="AA212" i="35"/>
  <c r="L205" i="9" s="1"/>
  <c r="AE212" i="35"/>
  <c r="P205" i="9" s="1"/>
  <c r="V213" i="35"/>
  <c r="G206" i="9" s="1"/>
  <c r="AA213" i="35"/>
  <c r="L206" i="9" s="1"/>
  <c r="AE213" i="35"/>
  <c r="P206" i="9" s="1"/>
  <c r="V214" i="35"/>
  <c r="G207" i="9" s="1"/>
  <c r="AA214" i="35"/>
  <c r="L207" i="9" s="1"/>
  <c r="AE214" i="35"/>
  <c r="P207" i="9" s="1"/>
  <c r="V215" i="35"/>
  <c r="G208" i="9" s="1"/>
  <c r="AA215" i="35"/>
  <c r="L208" i="9" s="1"/>
  <c r="AE215" i="35"/>
  <c r="P208" i="9" s="1"/>
  <c r="V216" i="35"/>
  <c r="G209" i="9" s="1"/>
  <c r="AA216" i="35"/>
  <c r="L209" i="9" s="1"/>
  <c r="AE216" i="35"/>
  <c r="P209" i="9" s="1"/>
  <c r="V217" i="35"/>
  <c r="G210" i="9" s="1"/>
  <c r="AA217" i="35"/>
  <c r="L210" i="9" s="1"/>
  <c r="AE217" i="35"/>
  <c r="P210" i="9" s="1"/>
  <c r="V218" i="35"/>
  <c r="G211" i="9" s="1"/>
  <c r="AA218" i="35"/>
  <c r="L211" i="9" s="1"/>
  <c r="AE218" i="35"/>
  <c r="P211" i="9" s="1"/>
  <c r="V219" i="35"/>
  <c r="G212" i="9" s="1"/>
  <c r="AA219" i="35"/>
  <c r="L212" i="9" s="1"/>
  <c r="AE219" i="35"/>
  <c r="P212" i="9" s="1"/>
  <c r="V220" i="35"/>
  <c r="G213" i="9" s="1"/>
  <c r="AA220" i="35"/>
  <c r="L213" i="9" s="1"/>
  <c r="AE220" i="35"/>
  <c r="P213" i="9" s="1"/>
  <c r="V221" i="35"/>
  <c r="G214" i="9" s="1"/>
  <c r="AA221" i="35"/>
  <c r="L214" i="9" s="1"/>
  <c r="AE221" i="35"/>
  <c r="P214" i="9" s="1"/>
  <c r="V222" i="35"/>
  <c r="G215" i="9" s="1"/>
  <c r="AA222" i="35"/>
  <c r="L215" i="9" s="1"/>
  <c r="AE222" i="35"/>
  <c r="P215" i="9" s="1"/>
  <c r="AA51" i="35"/>
  <c r="L44" i="9" s="1"/>
  <c r="V62" i="35"/>
  <c r="G55" i="9" s="1"/>
  <c r="AB68" i="35"/>
  <c r="M61" i="9" s="1"/>
  <c r="S74" i="35"/>
  <c r="D67" i="9" s="1"/>
  <c r="X79" i="35"/>
  <c r="I72" i="9" s="1"/>
  <c r="AB84" i="35"/>
  <c r="M77" i="9" s="1"/>
  <c r="S90" i="35"/>
  <c r="D83" i="9" s="1"/>
  <c r="X95" i="35"/>
  <c r="I88" i="9" s="1"/>
  <c r="AB100" i="35"/>
  <c r="M93" i="9" s="1"/>
  <c r="S106" i="35"/>
  <c r="D99" i="9" s="1"/>
  <c r="AD109" i="35"/>
  <c r="O102" i="9" s="1"/>
  <c r="U111" i="35"/>
  <c r="F104" i="9" s="1"/>
  <c r="Z112" i="35"/>
  <c r="K105" i="9" s="1"/>
  <c r="AD113" i="35"/>
  <c r="O106" i="9" s="1"/>
  <c r="U115" i="35"/>
  <c r="F108" i="9" s="1"/>
  <c r="Z116" i="35"/>
  <c r="K109" i="9" s="1"/>
  <c r="AD117" i="35"/>
  <c r="O110" i="9" s="1"/>
  <c r="U119" i="35"/>
  <c r="F112" i="9" s="1"/>
  <c r="Z120" i="35"/>
  <c r="K113" i="9" s="1"/>
  <c r="AD121" i="35"/>
  <c r="O114" i="9" s="1"/>
  <c r="U123" i="35"/>
  <c r="F116" i="9" s="1"/>
  <c r="Z124" i="35"/>
  <c r="K117" i="9" s="1"/>
  <c r="AD125" i="35"/>
  <c r="O118" i="9" s="1"/>
  <c r="U127" i="35"/>
  <c r="F120" i="9" s="1"/>
  <c r="Z128" i="35"/>
  <c r="K121" i="9" s="1"/>
  <c r="AD129" i="35"/>
  <c r="O122" i="9" s="1"/>
  <c r="U131" i="35"/>
  <c r="F124" i="9" s="1"/>
  <c r="Z132" i="35"/>
  <c r="K125" i="9" s="1"/>
  <c r="AD133" i="35"/>
  <c r="O126" i="9" s="1"/>
  <c r="U135" i="35"/>
  <c r="F128" i="9" s="1"/>
  <c r="Z136" i="35"/>
  <c r="K129" i="9" s="1"/>
  <c r="AD137" i="35"/>
  <c r="O130" i="9" s="1"/>
  <c r="U139" i="35"/>
  <c r="F132" i="9" s="1"/>
  <c r="Z140" i="35"/>
  <c r="K133" i="9" s="1"/>
  <c r="AD141" i="35"/>
  <c r="O134" i="9" s="1"/>
  <c r="U143" i="35"/>
  <c r="F136" i="9" s="1"/>
  <c r="Z144" i="35"/>
  <c r="K137" i="9" s="1"/>
  <c r="AD145" i="35"/>
  <c r="O138" i="9" s="1"/>
  <c r="U147" i="35"/>
  <c r="F140" i="9" s="1"/>
  <c r="Z148" i="35"/>
  <c r="K141" i="9" s="1"/>
  <c r="AD149" i="35"/>
  <c r="O142" i="9" s="1"/>
  <c r="U151" i="35"/>
  <c r="F144" i="9" s="1"/>
  <c r="S152" i="35"/>
  <c r="D145" i="9" s="1"/>
  <c r="X152" i="35"/>
  <c r="I145" i="9" s="1"/>
  <c r="AB152" i="35"/>
  <c r="M145" i="9" s="1"/>
  <c r="S153" i="35"/>
  <c r="D146" i="9" s="1"/>
  <c r="X153" i="35"/>
  <c r="I146" i="9" s="1"/>
  <c r="AB153" i="35"/>
  <c r="M146" i="9" s="1"/>
  <c r="S154" i="35"/>
  <c r="D147" i="9" s="1"/>
  <c r="X154" i="35"/>
  <c r="I147" i="9" s="1"/>
  <c r="AB154" i="35"/>
  <c r="M147" i="9" s="1"/>
  <c r="S155" i="35"/>
  <c r="D148" i="9" s="1"/>
  <c r="X155" i="35"/>
  <c r="I148" i="9" s="1"/>
  <c r="AB155" i="35"/>
  <c r="M148" i="9" s="1"/>
  <c r="S156" i="35"/>
  <c r="D149" i="9" s="1"/>
  <c r="X156" i="35"/>
  <c r="I149" i="9" s="1"/>
  <c r="AB156" i="35"/>
  <c r="M149" i="9" s="1"/>
  <c r="S157" i="35"/>
  <c r="D150" i="9" s="1"/>
  <c r="X157" i="35"/>
  <c r="I150" i="9" s="1"/>
  <c r="AB157" i="35"/>
  <c r="M150" i="9" s="1"/>
  <c r="S158" i="35"/>
  <c r="D151" i="9" s="1"/>
  <c r="X158" i="35"/>
  <c r="I151" i="9" s="1"/>
  <c r="AB158" i="35"/>
  <c r="M151" i="9" s="1"/>
  <c r="S159" i="35"/>
  <c r="D152" i="9" s="1"/>
  <c r="X159" i="35"/>
  <c r="I152" i="9" s="1"/>
  <c r="AB159" i="35"/>
  <c r="M152" i="9" s="1"/>
  <c r="S160" i="35"/>
  <c r="D153" i="9" s="1"/>
  <c r="X160" i="35"/>
  <c r="I153" i="9" s="1"/>
  <c r="AB160" i="35"/>
  <c r="M153" i="9" s="1"/>
  <c r="S161" i="35"/>
  <c r="D154" i="9" s="1"/>
  <c r="X161" i="35"/>
  <c r="I154" i="9" s="1"/>
  <c r="AB161" i="35"/>
  <c r="M154" i="9" s="1"/>
  <c r="S162" i="35"/>
  <c r="D155" i="9" s="1"/>
  <c r="X162" i="35"/>
  <c r="I155" i="9" s="1"/>
  <c r="AB162" i="35"/>
  <c r="M155" i="9" s="1"/>
  <c r="S163" i="35"/>
  <c r="D156" i="9" s="1"/>
  <c r="X163" i="35"/>
  <c r="I156" i="9" s="1"/>
  <c r="AB163" i="35"/>
  <c r="M156" i="9" s="1"/>
  <c r="S164" i="35"/>
  <c r="D157" i="9" s="1"/>
  <c r="X164" i="35"/>
  <c r="I157" i="9" s="1"/>
  <c r="AB164" i="35"/>
  <c r="M157" i="9" s="1"/>
  <c r="S165" i="35"/>
  <c r="D158" i="9" s="1"/>
  <c r="X165" i="35"/>
  <c r="I158" i="9" s="1"/>
  <c r="AB165" i="35"/>
  <c r="M158" i="9" s="1"/>
  <c r="S166" i="35"/>
  <c r="D159" i="9" s="1"/>
  <c r="X166" i="35"/>
  <c r="I159" i="9" s="1"/>
  <c r="AB167" i="35"/>
  <c r="M160" i="9" s="1"/>
  <c r="S169" i="35"/>
  <c r="D162" i="9" s="1"/>
  <c r="X170" i="35"/>
  <c r="I163" i="9" s="1"/>
  <c r="AB171" i="35"/>
  <c r="M164" i="9" s="1"/>
  <c r="S173" i="35"/>
  <c r="D166" i="9" s="1"/>
  <c r="X174" i="35"/>
  <c r="I167" i="9" s="1"/>
  <c r="AB175" i="35"/>
  <c r="M168" i="9" s="1"/>
  <c r="S177" i="35"/>
  <c r="D170" i="9" s="1"/>
  <c r="X178" i="35"/>
  <c r="I171" i="9" s="1"/>
  <c r="AB179" i="35"/>
  <c r="M172" i="9" s="1"/>
  <c r="S181" i="35"/>
  <c r="D174" i="9" s="1"/>
  <c r="X182" i="35"/>
  <c r="I175" i="9" s="1"/>
  <c r="AB183" i="35"/>
  <c r="M176" i="9" s="1"/>
  <c r="S185" i="35"/>
  <c r="D178" i="9" s="1"/>
  <c r="X186" i="35"/>
  <c r="I179" i="9" s="1"/>
  <c r="AB187" i="35"/>
  <c r="M180" i="9" s="1"/>
  <c r="S189" i="35"/>
  <c r="D182" i="9" s="1"/>
  <c r="X190" i="35"/>
  <c r="I183" i="9" s="1"/>
  <c r="AB191" i="35"/>
  <c r="M184" i="9" s="1"/>
  <c r="S193" i="35"/>
  <c r="D186" i="9" s="1"/>
  <c r="X194" i="35"/>
  <c r="I187" i="9" s="1"/>
  <c r="AB195" i="35"/>
  <c r="M188" i="9" s="1"/>
  <c r="S197" i="35"/>
  <c r="D190" i="9" s="1"/>
  <c r="X198" i="35"/>
  <c r="I191" i="9" s="1"/>
  <c r="AB199" i="35"/>
  <c r="M192" i="9" s="1"/>
  <c r="S201" i="35"/>
  <c r="D194" i="9" s="1"/>
  <c r="X202" i="35"/>
  <c r="I195" i="9" s="1"/>
  <c r="AB203" i="35"/>
  <c r="M196" i="9" s="1"/>
  <c r="S205" i="35"/>
  <c r="D198" i="9" s="1"/>
  <c r="X206" i="35"/>
  <c r="I199" i="9" s="1"/>
  <c r="AB207" i="35"/>
  <c r="M200" i="9" s="1"/>
  <c r="S209" i="35"/>
  <c r="D202" i="9" s="1"/>
  <c r="X210" i="35"/>
  <c r="I203" i="9" s="1"/>
  <c r="AB211" i="35"/>
  <c r="M204" i="9" s="1"/>
  <c r="S213" i="35"/>
  <c r="D206" i="9" s="1"/>
  <c r="X214" i="35"/>
  <c r="I207" i="9" s="1"/>
  <c r="AB215" i="35"/>
  <c r="M208" i="9" s="1"/>
  <c r="S217" i="35"/>
  <c r="D210" i="9" s="1"/>
  <c r="X218" i="35"/>
  <c r="I211" i="9" s="1"/>
  <c r="AB219" i="35"/>
  <c r="M212" i="9" s="1"/>
  <c r="S221" i="35"/>
  <c r="D214" i="9" s="1"/>
  <c r="X222" i="35"/>
  <c r="I215" i="9" s="1"/>
  <c r="U223" i="35"/>
  <c r="F216" i="9" s="1"/>
  <c r="Z223" i="35"/>
  <c r="K216" i="9" s="1"/>
  <c r="AD223" i="35"/>
  <c r="O216" i="9" s="1"/>
  <c r="U224" i="35"/>
  <c r="F217" i="9" s="1"/>
  <c r="Z224" i="35"/>
  <c r="K217" i="9" s="1"/>
  <c r="AD224" i="35"/>
  <c r="O217" i="9" s="1"/>
  <c r="U225" i="35"/>
  <c r="F218" i="9" s="1"/>
  <c r="Z225" i="35"/>
  <c r="K218" i="9" s="1"/>
  <c r="AD225" i="35"/>
  <c r="O218" i="9" s="1"/>
  <c r="U226" i="35"/>
  <c r="F219" i="9" s="1"/>
  <c r="Z226" i="35"/>
  <c r="K219" i="9" s="1"/>
  <c r="AD226" i="35"/>
  <c r="O219" i="9" s="1"/>
  <c r="U227" i="35"/>
  <c r="F220" i="9" s="1"/>
  <c r="Z227" i="35"/>
  <c r="K220" i="9" s="1"/>
  <c r="AD227" i="35"/>
  <c r="O220" i="9" s="1"/>
  <c r="U228" i="35"/>
  <c r="F221" i="9" s="1"/>
  <c r="Z228" i="35"/>
  <c r="K221" i="9" s="1"/>
  <c r="AD228" i="35"/>
  <c r="O221" i="9" s="1"/>
  <c r="U229" i="35"/>
  <c r="F222" i="9" s="1"/>
  <c r="Z229" i="35"/>
  <c r="K222" i="9" s="1"/>
  <c r="AD229" i="35"/>
  <c r="O222" i="9" s="1"/>
  <c r="U230" i="35"/>
  <c r="F223" i="9" s="1"/>
  <c r="Z230" i="35"/>
  <c r="K223" i="9" s="1"/>
  <c r="AD230" i="35"/>
  <c r="O223" i="9" s="1"/>
  <c r="U231" i="35"/>
  <c r="F224" i="9" s="1"/>
  <c r="Z231" i="35"/>
  <c r="K224" i="9" s="1"/>
  <c r="AD231" i="35"/>
  <c r="O224" i="9" s="1"/>
  <c r="U232" i="35"/>
  <c r="F225" i="9" s="1"/>
  <c r="Z232" i="35"/>
  <c r="K225" i="9" s="1"/>
  <c r="AD232" i="35"/>
  <c r="O225" i="9" s="1"/>
  <c r="U233" i="35"/>
  <c r="F226" i="9" s="1"/>
  <c r="Z233" i="35"/>
  <c r="K226" i="9" s="1"/>
  <c r="AD233" i="35"/>
  <c r="O226" i="9" s="1"/>
  <c r="U234" i="35"/>
  <c r="F227" i="9" s="1"/>
  <c r="Z234" i="35"/>
  <c r="K227" i="9" s="1"/>
  <c r="AD234" i="35"/>
  <c r="O227" i="9" s="1"/>
  <c r="U235" i="35"/>
  <c r="F228" i="9" s="1"/>
  <c r="Z235" i="35"/>
  <c r="K228" i="9" s="1"/>
  <c r="AD235" i="35"/>
  <c r="O228" i="9" s="1"/>
  <c r="U236" i="35"/>
  <c r="F229" i="9" s="1"/>
  <c r="Z236" i="35"/>
  <c r="K229" i="9" s="1"/>
  <c r="AD236" i="35"/>
  <c r="O229" i="9" s="1"/>
  <c r="U237" i="35"/>
  <c r="F230" i="9" s="1"/>
  <c r="Z237" i="35"/>
  <c r="K230" i="9" s="1"/>
  <c r="AD237" i="35"/>
  <c r="O230" i="9" s="1"/>
  <c r="U238" i="35"/>
  <c r="F231" i="9" s="1"/>
  <c r="Z238" i="35"/>
  <c r="K231" i="9" s="1"/>
  <c r="AD238" i="35"/>
  <c r="O231" i="9" s="1"/>
  <c r="U239" i="35"/>
  <c r="F232" i="9" s="1"/>
  <c r="Z239" i="35"/>
  <c r="K232" i="9" s="1"/>
  <c r="AD239" i="35"/>
  <c r="O232" i="9" s="1"/>
  <c r="U240" i="35"/>
  <c r="F233" i="9" s="1"/>
  <c r="Z240" i="35"/>
  <c r="K233" i="9" s="1"/>
  <c r="AD240" i="35"/>
  <c r="O233" i="9" s="1"/>
  <c r="U241" i="35"/>
  <c r="F234" i="9" s="1"/>
  <c r="Z241" i="35"/>
  <c r="K234" i="9" s="1"/>
  <c r="AD241" i="35"/>
  <c r="O234" i="9" s="1"/>
  <c r="U242" i="35"/>
  <c r="F235" i="9" s="1"/>
  <c r="Z242" i="35"/>
  <c r="K235" i="9" s="1"/>
  <c r="AD242" i="35"/>
  <c r="O235" i="9" s="1"/>
  <c r="U243" i="35"/>
  <c r="F236" i="9" s="1"/>
  <c r="Z243" i="35"/>
  <c r="K236" i="9" s="1"/>
  <c r="AD243" i="35"/>
  <c r="O236" i="9" s="1"/>
  <c r="U244" i="35"/>
  <c r="F237" i="9" s="1"/>
  <c r="Z244" i="35"/>
  <c r="K237" i="9" s="1"/>
  <c r="AD244" i="35"/>
  <c r="O237" i="9" s="1"/>
  <c r="U245" i="35"/>
  <c r="F238" i="9" s="1"/>
  <c r="Z245" i="35"/>
  <c r="K238" i="9" s="1"/>
  <c r="AD245" i="35"/>
  <c r="O238" i="9" s="1"/>
  <c r="U246" i="35"/>
  <c r="F239" i="9" s="1"/>
  <c r="Z246" i="35"/>
  <c r="K239" i="9" s="1"/>
  <c r="AD246" i="35"/>
  <c r="O239" i="9" s="1"/>
  <c r="U247" i="35"/>
  <c r="F240" i="9" s="1"/>
  <c r="Z247" i="35"/>
  <c r="K240" i="9" s="1"/>
  <c r="AD247" i="35"/>
  <c r="O240" i="9" s="1"/>
  <c r="U248" i="35"/>
  <c r="F241" i="9" s="1"/>
  <c r="Z248" i="35"/>
  <c r="K241" i="9" s="1"/>
  <c r="AD248" i="35"/>
  <c r="O241" i="9" s="1"/>
  <c r="U249" i="35"/>
  <c r="F242" i="9" s="1"/>
  <c r="Z249" i="35"/>
  <c r="K242" i="9" s="1"/>
  <c r="AD249" i="35"/>
  <c r="O242" i="9" s="1"/>
  <c r="U250" i="35"/>
  <c r="F243" i="9" s="1"/>
  <c r="Z250" i="35"/>
  <c r="K243" i="9" s="1"/>
  <c r="AD250" i="35"/>
  <c r="O243" i="9" s="1"/>
  <c r="U251" i="35"/>
  <c r="F244" i="9" s="1"/>
  <c r="Z251" i="35"/>
  <c r="K244" i="9" s="1"/>
  <c r="AD251" i="35"/>
  <c r="O244" i="9" s="1"/>
  <c r="U252" i="35"/>
  <c r="F245" i="9" s="1"/>
  <c r="Z252" i="35"/>
  <c r="K245" i="9" s="1"/>
  <c r="AD252" i="35"/>
  <c r="O245" i="9" s="1"/>
  <c r="U253" i="35"/>
  <c r="F246" i="9" s="1"/>
  <c r="Z253" i="35"/>
  <c r="K246" i="9" s="1"/>
  <c r="AD253" i="35"/>
  <c r="O246" i="9" s="1"/>
  <c r="U254" i="35"/>
  <c r="F247" i="9" s="1"/>
  <c r="Z254" i="35"/>
  <c r="K247" i="9" s="1"/>
  <c r="AD254" i="35"/>
  <c r="O247" i="9" s="1"/>
  <c r="U255" i="35"/>
  <c r="F248" i="9" s="1"/>
  <c r="Z255" i="35"/>
  <c r="K248" i="9" s="1"/>
  <c r="AD255" i="35"/>
  <c r="O248" i="9" s="1"/>
  <c r="U256" i="35"/>
  <c r="F249" i="9" s="1"/>
  <c r="Z256" i="35"/>
  <c r="K249" i="9" s="1"/>
  <c r="AD256" i="35"/>
  <c r="O249" i="9" s="1"/>
  <c r="U257" i="35"/>
  <c r="F250" i="9" s="1"/>
  <c r="Z257" i="35"/>
  <c r="K250" i="9" s="1"/>
  <c r="AD257" i="35"/>
  <c r="O250" i="9" s="1"/>
  <c r="U258" i="35"/>
  <c r="F251" i="9" s="1"/>
  <c r="Z258" i="35"/>
  <c r="K251" i="9" s="1"/>
  <c r="AD258" i="35"/>
  <c r="O251" i="9" s="1"/>
  <c r="U259" i="35"/>
  <c r="F252" i="9" s="1"/>
  <c r="Z259" i="35"/>
  <c r="K252" i="9" s="1"/>
  <c r="AD259" i="35"/>
  <c r="O252" i="9" s="1"/>
  <c r="U260" i="35"/>
  <c r="F253" i="9" s="1"/>
  <c r="Z260" i="35"/>
  <c r="K253" i="9" s="1"/>
  <c r="AD260" i="35"/>
  <c r="O253" i="9" s="1"/>
  <c r="U261" i="35"/>
  <c r="F254" i="9" s="1"/>
  <c r="Z261" i="35"/>
  <c r="K254" i="9" s="1"/>
  <c r="AD261" i="35"/>
  <c r="O254" i="9" s="1"/>
  <c r="U262" i="35"/>
  <c r="F255" i="9" s="1"/>
  <c r="Z262" i="35"/>
  <c r="K255" i="9" s="1"/>
  <c r="AD262" i="35"/>
  <c r="O255" i="9" s="1"/>
  <c r="U263" i="35"/>
  <c r="F256" i="9" s="1"/>
  <c r="Z263" i="35"/>
  <c r="K256" i="9" s="1"/>
  <c r="AD263" i="35"/>
  <c r="O256" i="9" s="1"/>
  <c r="U264" i="35"/>
  <c r="F257" i="9" s="1"/>
  <c r="Z264" i="35"/>
  <c r="K257" i="9" s="1"/>
  <c r="AD264" i="35"/>
  <c r="O257" i="9" s="1"/>
  <c r="U265" i="35"/>
  <c r="F258" i="9" s="1"/>
  <c r="Z265" i="35"/>
  <c r="K258" i="9" s="1"/>
  <c r="AD265" i="35"/>
  <c r="O258" i="9" s="1"/>
  <c r="U266" i="35"/>
  <c r="F259" i="9" s="1"/>
  <c r="Z266" i="35"/>
  <c r="K259" i="9" s="1"/>
  <c r="AB166" i="35"/>
  <c r="M159" i="9" s="1"/>
  <c r="S168" i="35"/>
  <c r="D161" i="9" s="1"/>
  <c r="X169" i="35"/>
  <c r="I162" i="9" s="1"/>
  <c r="AB170" i="35"/>
  <c r="M163" i="9" s="1"/>
  <c r="S172" i="35"/>
  <c r="D165" i="9" s="1"/>
  <c r="X173" i="35"/>
  <c r="I166" i="9" s="1"/>
  <c r="AB174" i="35"/>
  <c r="M167" i="9" s="1"/>
  <c r="S176" i="35"/>
  <c r="D169" i="9" s="1"/>
  <c r="X177" i="35"/>
  <c r="I170" i="9" s="1"/>
  <c r="AB178" i="35"/>
  <c r="M171" i="9" s="1"/>
  <c r="S180" i="35"/>
  <c r="D173" i="9" s="1"/>
  <c r="X181" i="35"/>
  <c r="I174" i="9" s="1"/>
  <c r="AB182" i="35"/>
  <c r="M175" i="9" s="1"/>
  <c r="S184" i="35"/>
  <c r="D177" i="9" s="1"/>
  <c r="X185" i="35"/>
  <c r="I178" i="9" s="1"/>
  <c r="AB186" i="35"/>
  <c r="M179" i="9" s="1"/>
  <c r="S188" i="35"/>
  <c r="D181" i="9" s="1"/>
  <c r="X189" i="35"/>
  <c r="I182" i="9" s="1"/>
  <c r="AB190" i="35"/>
  <c r="M183" i="9" s="1"/>
  <c r="S192" i="35"/>
  <c r="D185" i="9" s="1"/>
  <c r="X193" i="35"/>
  <c r="I186" i="9" s="1"/>
  <c r="AB194" i="35"/>
  <c r="M187" i="9" s="1"/>
  <c r="S196" i="35"/>
  <c r="D189" i="9" s="1"/>
  <c r="X197" i="35"/>
  <c r="I190" i="9" s="1"/>
  <c r="AB198" i="35"/>
  <c r="M191" i="9" s="1"/>
  <c r="S200" i="35"/>
  <c r="D193" i="9" s="1"/>
  <c r="X201" i="35"/>
  <c r="I194" i="9" s="1"/>
  <c r="AB202" i="35"/>
  <c r="M195" i="9" s="1"/>
  <c r="S204" i="35"/>
  <c r="D197" i="9" s="1"/>
  <c r="X205" i="35"/>
  <c r="I198" i="9" s="1"/>
  <c r="AB206" i="35"/>
  <c r="M199" i="9" s="1"/>
  <c r="S208" i="35"/>
  <c r="D201" i="9" s="1"/>
  <c r="X209" i="35"/>
  <c r="I202" i="9" s="1"/>
  <c r="AB210" i="35"/>
  <c r="M203" i="9" s="1"/>
  <c r="S212" i="35"/>
  <c r="D205" i="9" s="1"/>
  <c r="X213" i="35"/>
  <c r="I206" i="9" s="1"/>
  <c r="AB214" i="35"/>
  <c r="M207" i="9" s="1"/>
  <c r="S216" i="35"/>
  <c r="D209" i="9" s="1"/>
  <c r="X217" i="35"/>
  <c r="I210" i="9" s="1"/>
  <c r="AB218" i="35"/>
  <c r="M211" i="9" s="1"/>
  <c r="S220" i="35"/>
  <c r="D213" i="9" s="1"/>
  <c r="X221" i="35"/>
  <c r="I214" i="9" s="1"/>
  <c r="AB222" i="35"/>
  <c r="M215" i="9" s="1"/>
  <c r="V223" i="35"/>
  <c r="G216" i="9" s="1"/>
  <c r="AA223" i="35"/>
  <c r="L216" i="9" s="1"/>
  <c r="AE223" i="35"/>
  <c r="P216" i="9" s="1"/>
  <c r="V224" i="35"/>
  <c r="G217" i="9" s="1"/>
  <c r="AA224" i="35"/>
  <c r="L217" i="9" s="1"/>
  <c r="AE224" i="35"/>
  <c r="P217" i="9" s="1"/>
  <c r="V225" i="35"/>
  <c r="G218" i="9" s="1"/>
  <c r="AA225" i="35"/>
  <c r="L218" i="9" s="1"/>
  <c r="AE225" i="35"/>
  <c r="P218" i="9" s="1"/>
  <c r="V226" i="35"/>
  <c r="G219" i="9" s="1"/>
  <c r="AA226" i="35"/>
  <c r="L219" i="9" s="1"/>
  <c r="AE226" i="35"/>
  <c r="P219" i="9" s="1"/>
  <c r="V227" i="35"/>
  <c r="G220" i="9" s="1"/>
  <c r="AA227" i="35"/>
  <c r="L220" i="9" s="1"/>
  <c r="AE227" i="35"/>
  <c r="P220" i="9" s="1"/>
  <c r="V228" i="35"/>
  <c r="G221" i="9" s="1"/>
  <c r="AA228" i="35"/>
  <c r="L221" i="9" s="1"/>
  <c r="AE228" i="35"/>
  <c r="P221" i="9" s="1"/>
  <c r="V229" i="35"/>
  <c r="G222" i="9" s="1"/>
  <c r="AA229" i="35"/>
  <c r="L222" i="9" s="1"/>
  <c r="AE229" i="35"/>
  <c r="P222" i="9" s="1"/>
  <c r="V230" i="35"/>
  <c r="G223" i="9" s="1"/>
  <c r="AA230" i="35"/>
  <c r="L223" i="9" s="1"/>
  <c r="AE230" i="35"/>
  <c r="P223" i="9" s="1"/>
  <c r="V231" i="35"/>
  <c r="G224" i="9" s="1"/>
  <c r="AA231" i="35"/>
  <c r="L224" i="9" s="1"/>
  <c r="AE231" i="35"/>
  <c r="P224" i="9" s="1"/>
  <c r="V232" i="35"/>
  <c r="G225" i="9" s="1"/>
  <c r="AA232" i="35"/>
  <c r="L225" i="9" s="1"/>
  <c r="AE232" i="35"/>
  <c r="P225" i="9" s="1"/>
  <c r="V233" i="35"/>
  <c r="G226" i="9" s="1"/>
  <c r="AA233" i="35"/>
  <c r="L226" i="9" s="1"/>
  <c r="AE233" i="35"/>
  <c r="P226" i="9" s="1"/>
  <c r="V234" i="35"/>
  <c r="G227" i="9" s="1"/>
  <c r="AA234" i="35"/>
  <c r="L227" i="9" s="1"/>
  <c r="AE234" i="35"/>
  <c r="P227" i="9" s="1"/>
  <c r="V235" i="35"/>
  <c r="G228" i="9" s="1"/>
  <c r="AA235" i="35"/>
  <c r="L228" i="9" s="1"/>
  <c r="AE235" i="35"/>
  <c r="P228" i="9" s="1"/>
  <c r="V236" i="35"/>
  <c r="G229" i="9" s="1"/>
  <c r="AA236" i="35"/>
  <c r="L229" i="9" s="1"/>
  <c r="AE236" i="35"/>
  <c r="P229" i="9" s="1"/>
  <c r="V237" i="35"/>
  <c r="G230" i="9" s="1"/>
  <c r="AA237" i="35"/>
  <c r="L230" i="9" s="1"/>
  <c r="AE237" i="35"/>
  <c r="P230" i="9" s="1"/>
  <c r="V238" i="35"/>
  <c r="G231" i="9" s="1"/>
  <c r="AA238" i="35"/>
  <c r="L231" i="9" s="1"/>
  <c r="AE238" i="35"/>
  <c r="P231" i="9" s="1"/>
  <c r="V239" i="35"/>
  <c r="G232" i="9" s="1"/>
  <c r="AA239" i="35"/>
  <c r="L232" i="9" s="1"/>
  <c r="AE239" i="35"/>
  <c r="P232" i="9" s="1"/>
  <c r="V240" i="35"/>
  <c r="G233" i="9" s="1"/>
  <c r="AA240" i="35"/>
  <c r="L233" i="9" s="1"/>
  <c r="AE240" i="35"/>
  <c r="P233" i="9" s="1"/>
  <c r="V241" i="35"/>
  <c r="G234" i="9" s="1"/>
  <c r="AA241" i="35"/>
  <c r="L234" i="9" s="1"/>
  <c r="AE241" i="35"/>
  <c r="P234" i="9" s="1"/>
  <c r="V242" i="35"/>
  <c r="G235" i="9" s="1"/>
  <c r="AA242" i="35"/>
  <c r="L235" i="9" s="1"/>
  <c r="AE242" i="35"/>
  <c r="P235" i="9" s="1"/>
  <c r="V243" i="35"/>
  <c r="G236" i="9" s="1"/>
  <c r="AA243" i="35"/>
  <c r="L236" i="9" s="1"/>
  <c r="AE243" i="35"/>
  <c r="P236" i="9" s="1"/>
  <c r="V244" i="35"/>
  <c r="G237" i="9" s="1"/>
  <c r="AA244" i="35"/>
  <c r="L237" i="9" s="1"/>
  <c r="AE244" i="35"/>
  <c r="P237" i="9" s="1"/>
  <c r="V245" i="35"/>
  <c r="G238" i="9" s="1"/>
  <c r="AA245" i="35"/>
  <c r="L238" i="9" s="1"/>
  <c r="AE245" i="35"/>
  <c r="P238" i="9" s="1"/>
  <c r="V246" i="35"/>
  <c r="G239" i="9" s="1"/>
  <c r="AA246" i="35"/>
  <c r="L239" i="9" s="1"/>
  <c r="AE246" i="35"/>
  <c r="P239" i="9" s="1"/>
  <c r="V247" i="35"/>
  <c r="G240" i="9" s="1"/>
  <c r="AA247" i="35"/>
  <c r="L240" i="9" s="1"/>
  <c r="AE247" i="35"/>
  <c r="P240" i="9" s="1"/>
  <c r="V248" i="35"/>
  <c r="G241" i="9" s="1"/>
  <c r="AA248" i="35"/>
  <c r="L241" i="9" s="1"/>
  <c r="AE248" i="35"/>
  <c r="P241" i="9" s="1"/>
  <c r="V249" i="35"/>
  <c r="G242" i="9" s="1"/>
  <c r="AA249" i="35"/>
  <c r="L242" i="9" s="1"/>
  <c r="AE249" i="35"/>
  <c r="P242" i="9" s="1"/>
  <c r="V250" i="35"/>
  <c r="G243" i="9" s="1"/>
  <c r="AA250" i="35"/>
  <c r="L243" i="9" s="1"/>
  <c r="AE250" i="35"/>
  <c r="P243" i="9" s="1"/>
  <c r="V251" i="35"/>
  <c r="G244" i="9" s="1"/>
  <c r="AA251" i="35"/>
  <c r="L244" i="9" s="1"/>
  <c r="AE251" i="35"/>
  <c r="P244" i="9" s="1"/>
  <c r="V252" i="35"/>
  <c r="G245" i="9" s="1"/>
  <c r="AA252" i="35"/>
  <c r="L245" i="9" s="1"/>
  <c r="AE252" i="35"/>
  <c r="P245" i="9" s="1"/>
  <c r="V253" i="35"/>
  <c r="G246" i="9" s="1"/>
  <c r="AA253" i="35"/>
  <c r="L246" i="9" s="1"/>
  <c r="AE253" i="35"/>
  <c r="P246" i="9" s="1"/>
  <c r="V254" i="35"/>
  <c r="G247" i="9" s="1"/>
  <c r="AA254" i="35"/>
  <c r="L247" i="9" s="1"/>
  <c r="AE254" i="35"/>
  <c r="P247" i="9" s="1"/>
  <c r="V255" i="35"/>
  <c r="G248" i="9" s="1"/>
  <c r="AA255" i="35"/>
  <c r="L248" i="9" s="1"/>
  <c r="AE255" i="35"/>
  <c r="P248" i="9" s="1"/>
  <c r="V256" i="35"/>
  <c r="G249" i="9" s="1"/>
  <c r="AA256" i="35"/>
  <c r="L249" i="9" s="1"/>
  <c r="AE256" i="35"/>
  <c r="P249" i="9" s="1"/>
  <c r="V257" i="35"/>
  <c r="G250" i="9" s="1"/>
  <c r="AA257" i="35"/>
  <c r="L250" i="9" s="1"/>
  <c r="AE257" i="35"/>
  <c r="P250" i="9" s="1"/>
  <c r="V258" i="35"/>
  <c r="G251" i="9" s="1"/>
  <c r="S167" i="35"/>
  <c r="D160" i="9" s="1"/>
  <c r="X168" i="35"/>
  <c r="I161" i="9" s="1"/>
  <c r="AB169" i="35"/>
  <c r="M162" i="9" s="1"/>
  <c r="S171" i="35"/>
  <c r="D164" i="9" s="1"/>
  <c r="X172" i="35"/>
  <c r="I165" i="9" s="1"/>
  <c r="AB173" i="35"/>
  <c r="M166" i="9" s="1"/>
  <c r="S175" i="35"/>
  <c r="D168" i="9" s="1"/>
  <c r="X176" i="35"/>
  <c r="I169" i="9" s="1"/>
  <c r="AB177" i="35"/>
  <c r="M170" i="9" s="1"/>
  <c r="S179" i="35"/>
  <c r="D172" i="9" s="1"/>
  <c r="X180" i="35"/>
  <c r="I173" i="9" s="1"/>
  <c r="AB181" i="35"/>
  <c r="M174" i="9" s="1"/>
  <c r="S183" i="35"/>
  <c r="D176" i="9" s="1"/>
  <c r="X184" i="35"/>
  <c r="I177" i="9" s="1"/>
  <c r="AB185" i="35"/>
  <c r="M178" i="9" s="1"/>
  <c r="S187" i="35"/>
  <c r="D180" i="9" s="1"/>
  <c r="X188" i="35"/>
  <c r="I181" i="9" s="1"/>
  <c r="AB189" i="35"/>
  <c r="M182" i="9" s="1"/>
  <c r="S191" i="35"/>
  <c r="D184" i="9" s="1"/>
  <c r="X192" i="35"/>
  <c r="I185" i="9" s="1"/>
  <c r="AB193" i="35"/>
  <c r="M186" i="9" s="1"/>
  <c r="S195" i="35"/>
  <c r="D188" i="9" s="1"/>
  <c r="X196" i="35"/>
  <c r="I189" i="9" s="1"/>
  <c r="AB197" i="35"/>
  <c r="M190" i="9" s="1"/>
  <c r="S199" i="35"/>
  <c r="D192" i="9" s="1"/>
  <c r="X200" i="35"/>
  <c r="I193" i="9" s="1"/>
  <c r="AB201" i="35"/>
  <c r="M194" i="9" s="1"/>
  <c r="S203" i="35"/>
  <c r="D196" i="9" s="1"/>
  <c r="X204" i="35"/>
  <c r="I197" i="9" s="1"/>
  <c r="AB205" i="35"/>
  <c r="M198" i="9" s="1"/>
  <c r="S207" i="35"/>
  <c r="D200" i="9" s="1"/>
  <c r="X208" i="35"/>
  <c r="I201" i="9" s="1"/>
  <c r="AB209" i="35"/>
  <c r="M202" i="9" s="1"/>
  <c r="S211" i="35"/>
  <c r="D204" i="9" s="1"/>
  <c r="X212" i="35"/>
  <c r="I205" i="9" s="1"/>
  <c r="AB213" i="35"/>
  <c r="M206" i="9" s="1"/>
  <c r="S215" i="35"/>
  <c r="D208" i="9" s="1"/>
  <c r="X216" i="35"/>
  <c r="I209" i="9" s="1"/>
  <c r="AB217" i="35"/>
  <c r="M210" i="9" s="1"/>
  <c r="S219" i="35"/>
  <c r="D212" i="9" s="1"/>
  <c r="X220" i="35"/>
  <c r="I213" i="9" s="1"/>
  <c r="AB221" i="35"/>
  <c r="M214" i="9" s="1"/>
  <c r="S223" i="35"/>
  <c r="D216" i="9" s="1"/>
  <c r="X223" i="35"/>
  <c r="I216" i="9" s="1"/>
  <c r="AB223" i="35"/>
  <c r="M216" i="9" s="1"/>
  <c r="S224" i="35"/>
  <c r="D217" i="9" s="1"/>
  <c r="X224" i="35"/>
  <c r="I217" i="9" s="1"/>
  <c r="AB224" i="35"/>
  <c r="M217" i="9" s="1"/>
  <c r="S225" i="35"/>
  <c r="D218" i="9" s="1"/>
  <c r="X225" i="35"/>
  <c r="I218" i="9" s="1"/>
  <c r="AB225" i="35"/>
  <c r="M218" i="9" s="1"/>
  <c r="S226" i="35"/>
  <c r="D219" i="9" s="1"/>
  <c r="X226" i="35"/>
  <c r="I219" i="9" s="1"/>
  <c r="AB226" i="35"/>
  <c r="M219" i="9" s="1"/>
  <c r="S227" i="35"/>
  <c r="D220" i="9" s="1"/>
  <c r="X227" i="35"/>
  <c r="I220" i="9" s="1"/>
  <c r="AB227" i="35"/>
  <c r="M220" i="9" s="1"/>
  <c r="S228" i="35"/>
  <c r="D221" i="9" s="1"/>
  <c r="X228" i="35"/>
  <c r="I221" i="9" s="1"/>
  <c r="AB228" i="35"/>
  <c r="M221" i="9" s="1"/>
  <c r="S229" i="35"/>
  <c r="D222" i="9" s="1"/>
  <c r="X229" i="35"/>
  <c r="I222" i="9" s="1"/>
  <c r="AB229" i="35"/>
  <c r="M222" i="9" s="1"/>
  <c r="S230" i="35"/>
  <c r="D223" i="9" s="1"/>
  <c r="X230" i="35"/>
  <c r="I223" i="9" s="1"/>
  <c r="AB230" i="35"/>
  <c r="M223" i="9" s="1"/>
  <c r="S231" i="35"/>
  <c r="D224" i="9" s="1"/>
  <c r="X231" i="35"/>
  <c r="I224" i="9" s="1"/>
  <c r="AB231" i="35"/>
  <c r="M224" i="9" s="1"/>
  <c r="S232" i="35"/>
  <c r="D225" i="9" s="1"/>
  <c r="X232" i="35"/>
  <c r="I225" i="9" s="1"/>
  <c r="AB232" i="35"/>
  <c r="M225" i="9" s="1"/>
  <c r="S233" i="35"/>
  <c r="D226" i="9" s="1"/>
  <c r="X233" i="35"/>
  <c r="I226" i="9" s="1"/>
  <c r="AB233" i="35"/>
  <c r="M226" i="9" s="1"/>
  <c r="S234" i="35"/>
  <c r="D227" i="9" s="1"/>
  <c r="X234" i="35"/>
  <c r="I227" i="9" s="1"/>
  <c r="AB234" i="35"/>
  <c r="M227" i="9" s="1"/>
  <c r="S235" i="35"/>
  <c r="D228" i="9" s="1"/>
  <c r="X235" i="35"/>
  <c r="I228" i="9" s="1"/>
  <c r="AB235" i="35"/>
  <c r="M228" i="9" s="1"/>
  <c r="S236" i="35"/>
  <c r="D229" i="9" s="1"/>
  <c r="X236" i="35"/>
  <c r="I229" i="9" s="1"/>
  <c r="AB236" i="35"/>
  <c r="M229" i="9" s="1"/>
  <c r="S237" i="35"/>
  <c r="D230" i="9" s="1"/>
  <c r="X237" i="35"/>
  <c r="I230" i="9" s="1"/>
  <c r="AB237" i="35"/>
  <c r="M230" i="9" s="1"/>
  <c r="S238" i="35"/>
  <c r="D231" i="9" s="1"/>
  <c r="X238" i="35"/>
  <c r="I231" i="9" s="1"/>
  <c r="AB238" i="35"/>
  <c r="M231" i="9" s="1"/>
  <c r="S239" i="35"/>
  <c r="D232" i="9" s="1"/>
  <c r="X239" i="35"/>
  <c r="I232" i="9" s="1"/>
  <c r="AB239" i="35"/>
  <c r="M232" i="9" s="1"/>
  <c r="S240" i="35"/>
  <c r="D233" i="9" s="1"/>
  <c r="X240" i="35"/>
  <c r="I233" i="9" s="1"/>
  <c r="AB240" i="35"/>
  <c r="M233" i="9" s="1"/>
  <c r="S241" i="35"/>
  <c r="D234" i="9" s="1"/>
  <c r="X241" i="35"/>
  <c r="I234" i="9" s="1"/>
  <c r="AB241" i="35"/>
  <c r="M234" i="9" s="1"/>
  <c r="S242" i="35"/>
  <c r="D235" i="9" s="1"/>
  <c r="X242" i="35"/>
  <c r="I235" i="9" s="1"/>
  <c r="AB242" i="35"/>
  <c r="M235" i="9" s="1"/>
  <c r="S243" i="35"/>
  <c r="D236" i="9" s="1"/>
  <c r="X243" i="35"/>
  <c r="I236" i="9" s="1"/>
  <c r="AB243" i="35"/>
  <c r="M236" i="9" s="1"/>
  <c r="S244" i="35"/>
  <c r="D237" i="9" s="1"/>
  <c r="X244" i="35"/>
  <c r="I237" i="9" s="1"/>
  <c r="AB244" i="35"/>
  <c r="M237" i="9" s="1"/>
  <c r="S245" i="35"/>
  <c r="D238" i="9" s="1"/>
  <c r="X245" i="35"/>
  <c r="I238" i="9" s="1"/>
  <c r="AB245" i="35"/>
  <c r="M238" i="9" s="1"/>
  <c r="S246" i="35"/>
  <c r="D239" i="9" s="1"/>
  <c r="X246" i="35"/>
  <c r="I239" i="9" s="1"/>
  <c r="AB246" i="35"/>
  <c r="M239" i="9" s="1"/>
  <c r="S247" i="35"/>
  <c r="D240" i="9" s="1"/>
  <c r="X247" i="35"/>
  <c r="I240" i="9" s="1"/>
  <c r="AB247" i="35"/>
  <c r="M240" i="9" s="1"/>
  <c r="S248" i="35"/>
  <c r="D241" i="9" s="1"/>
  <c r="X248" i="35"/>
  <c r="I241" i="9" s="1"/>
  <c r="AB248" i="35"/>
  <c r="M241" i="9" s="1"/>
  <c r="S249" i="35"/>
  <c r="D242" i="9" s="1"/>
  <c r="X249" i="35"/>
  <c r="I242" i="9" s="1"/>
  <c r="AB249" i="35"/>
  <c r="M242" i="9" s="1"/>
  <c r="S250" i="35"/>
  <c r="D243" i="9" s="1"/>
  <c r="X250" i="35"/>
  <c r="I243" i="9" s="1"/>
  <c r="AB250" i="35"/>
  <c r="M243" i="9" s="1"/>
  <c r="S251" i="35"/>
  <c r="D244" i="9" s="1"/>
  <c r="X251" i="35"/>
  <c r="I244" i="9" s="1"/>
  <c r="AB251" i="35"/>
  <c r="M244" i="9" s="1"/>
  <c r="S252" i="35"/>
  <c r="D245" i="9" s="1"/>
  <c r="X252" i="35"/>
  <c r="I245" i="9" s="1"/>
  <c r="AB252" i="35"/>
  <c r="M245" i="9" s="1"/>
  <c r="S253" i="35"/>
  <c r="D246" i="9" s="1"/>
  <c r="X253" i="35"/>
  <c r="I246" i="9" s="1"/>
  <c r="AB253" i="35"/>
  <c r="M246" i="9" s="1"/>
  <c r="S254" i="35"/>
  <c r="D247" i="9" s="1"/>
  <c r="X254" i="35"/>
  <c r="I247" i="9" s="1"/>
  <c r="AB254" i="35"/>
  <c r="M247" i="9" s="1"/>
  <c r="S255" i="35"/>
  <c r="D248" i="9" s="1"/>
  <c r="X255" i="35"/>
  <c r="I248" i="9" s="1"/>
  <c r="AB255" i="35"/>
  <c r="M248" i="9" s="1"/>
  <c r="S256" i="35"/>
  <c r="D249" i="9" s="1"/>
  <c r="X256" i="35"/>
  <c r="I249" i="9" s="1"/>
  <c r="AB256" i="35"/>
  <c r="M249" i="9" s="1"/>
  <c r="S257" i="35"/>
  <c r="D250" i="9" s="1"/>
  <c r="X257" i="35"/>
  <c r="I250" i="9" s="1"/>
  <c r="AB257" i="35"/>
  <c r="M250" i="9" s="1"/>
  <c r="S258" i="35"/>
  <c r="D251" i="9" s="1"/>
  <c r="X258" i="35"/>
  <c r="I251" i="9" s="1"/>
  <c r="AB258" i="35"/>
  <c r="M251" i="9" s="1"/>
  <c r="S259" i="35"/>
  <c r="D252" i="9" s="1"/>
  <c r="X259" i="35"/>
  <c r="I252" i="9" s="1"/>
  <c r="AB259" i="35"/>
  <c r="M252" i="9" s="1"/>
  <c r="S260" i="35"/>
  <c r="D253" i="9" s="1"/>
  <c r="X260" i="35"/>
  <c r="I253" i="9" s="1"/>
  <c r="AB260" i="35"/>
  <c r="M253" i="9" s="1"/>
  <c r="S261" i="35"/>
  <c r="D254" i="9" s="1"/>
  <c r="X261" i="35"/>
  <c r="I254" i="9" s="1"/>
  <c r="AB261" i="35"/>
  <c r="M254" i="9" s="1"/>
  <c r="S262" i="35"/>
  <c r="D255" i="9" s="1"/>
  <c r="X262" i="35"/>
  <c r="I255" i="9" s="1"/>
  <c r="AB262" i="35"/>
  <c r="M255" i="9" s="1"/>
  <c r="S263" i="35"/>
  <c r="D256" i="9" s="1"/>
  <c r="X263" i="35"/>
  <c r="I256" i="9" s="1"/>
  <c r="AB263" i="35"/>
  <c r="M256" i="9" s="1"/>
  <c r="S264" i="35"/>
  <c r="D257" i="9" s="1"/>
  <c r="X264" i="35"/>
  <c r="I257" i="9" s="1"/>
  <c r="AB264" i="35"/>
  <c r="M257" i="9" s="1"/>
  <c r="S265" i="35"/>
  <c r="D258" i="9" s="1"/>
  <c r="X265" i="35"/>
  <c r="I258" i="9" s="1"/>
  <c r="AB265" i="35"/>
  <c r="M258" i="9" s="1"/>
  <c r="X167" i="35"/>
  <c r="I160" i="9" s="1"/>
  <c r="AB168" i="35"/>
  <c r="M161" i="9" s="1"/>
  <c r="S170" i="35"/>
  <c r="D163" i="9" s="1"/>
  <c r="X171" i="35"/>
  <c r="I164" i="9" s="1"/>
  <c r="AB172" i="35"/>
  <c r="M165" i="9" s="1"/>
  <c r="S174" i="35"/>
  <c r="D167" i="9" s="1"/>
  <c r="X175" i="35"/>
  <c r="I168" i="9" s="1"/>
  <c r="AB176" i="35"/>
  <c r="M169" i="9" s="1"/>
  <c r="S178" i="35"/>
  <c r="D171" i="9" s="1"/>
  <c r="X179" i="35"/>
  <c r="I172" i="9" s="1"/>
  <c r="AB180" i="35"/>
  <c r="M173" i="9" s="1"/>
  <c r="S182" i="35"/>
  <c r="D175" i="9" s="1"/>
  <c r="X183" i="35"/>
  <c r="I176" i="9" s="1"/>
  <c r="AB184" i="35"/>
  <c r="M177" i="9" s="1"/>
  <c r="S186" i="35"/>
  <c r="D179" i="9" s="1"/>
  <c r="X187" i="35"/>
  <c r="I180" i="9" s="1"/>
  <c r="AB188" i="35"/>
  <c r="M181" i="9" s="1"/>
  <c r="S190" i="35"/>
  <c r="D183" i="9" s="1"/>
  <c r="X191" i="35"/>
  <c r="I184" i="9" s="1"/>
  <c r="AB192" i="35"/>
  <c r="M185" i="9" s="1"/>
  <c r="S194" i="35"/>
  <c r="D187" i="9" s="1"/>
  <c r="X195" i="35"/>
  <c r="I188" i="9" s="1"/>
  <c r="AB196" i="35"/>
  <c r="M189" i="9" s="1"/>
  <c r="S198" i="35"/>
  <c r="D191" i="9" s="1"/>
  <c r="X199" i="35"/>
  <c r="I192" i="9" s="1"/>
  <c r="AB200" i="35"/>
  <c r="M193" i="9" s="1"/>
  <c r="S202" i="35"/>
  <c r="D195" i="9" s="1"/>
  <c r="X203" i="35"/>
  <c r="I196" i="9" s="1"/>
  <c r="AB204" i="35"/>
  <c r="M197" i="9" s="1"/>
  <c r="S206" i="35"/>
  <c r="D199" i="9" s="1"/>
  <c r="X207" i="35"/>
  <c r="I200" i="9" s="1"/>
  <c r="AB208" i="35"/>
  <c r="M201" i="9" s="1"/>
  <c r="S210" i="35"/>
  <c r="D203" i="9" s="1"/>
  <c r="X211" i="35"/>
  <c r="I204" i="9" s="1"/>
  <c r="AB212" i="35"/>
  <c r="M205" i="9" s="1"/>
  <c r="S214" i="35"/>
  <c r="D207" i="9" s="1"/>
  <c r="X215" i="35"/>
  <c r="I208" i="9" s="1"/>
  <c r="AB216" i="35"/>
  <c r="M209" i="9" s="1"/>
  <c r="S218" i="35"/>
  <c r="D211" i="9" s="1"/>
  <c r="X219" i="35"/>
  <c r="I212" i="9" s="1"/>
  <c r="AB220" i="35"/>
  <c r="M213" i="9" s="1"/>
  <c r="S222" i="35"/>
  <c r="D215" i="9" s="1"/>
  <c r="T223" i="35"/>
  <c r="E216" i="9" s="1"/>
  <c r="Y223" i="35"/>
  <c r="AC223" i="35"/>
  <c r="N216" i="9" s="1"/>
  <c r="T224" i="35"/>
  <c r="E217" i="9" s="1"/>
  <c r="Y224" i="35"/>
  <c r="AC224" i="35"/>
  <c r="N217" i="9" s="1"/>
  <c r="T225" i="35"/>
  <c r="E218" i="9" s="1"/>
  <c r="Y225" i="35"/>
  <c r="AC225" i="35"/>
  <c r="N218" i="9" s="1"/>
  <c r="T226" i="35"/>
  <c r="E219" i="9" s="1"/>
  <c r="Y226" i="35"/>
  <c r="AC226" i="35"/>
  <c r="N219" i="9" s="1"/>
  <c r="T227" i="35"/>
  <c r="E220" i="9" s="1"/>
  <c r="Y227" i="35"/>
  <c r="AC227" i="35"/>
  <c r="N220" i="9" s="1"/>
  <c r="T228" i="35"/>
  <c r="E221" i="9" s="1"/>
  <c r="Y228" i="35"/>
  <c r="AC228" i="35"/>
  <c r="N221" i="9" s="1"/>
  <c r="T229" i="35"/>
  <c r="E222" i="9" s="1"/>
  <c r="Y229" i="35"/>
  <c r="AC229" i="35"/>
  <c r="N222" i="9" s="1"/>
  <c r="T230" i="35"/>
  <c r="E223" i="9" s="1"/>
  <c r="Y230" i="35"/>
  <c r="AC230" i="35"/>
  <c r="N223" i="9" s="1"/>
  <c r="T231" i="35"/>
  <c r="E224" i="9" s="1"/>
  <c r="Y231" i="35"/>
  <c r="AC231" i="35"/>
  <c r="N224" i="9" s="1"/>
  <c r="T232" i="35"/>
  <c r="E225" i="9" s="1"/>
  <c r="Y232" i="35"/>
  <c r="AC232" i="35"/>
  <c r="N225" i="9" s="1"/>
  <c r="T233" i="35"/>
  <c r="E226" i="9" s="1"/>
  <c r="Y233" i="35"/>
  <c r="AC233" i="35"/>
  <c r="N226" i="9" s="1"/>
  <c r="T234" i="35"/>
  <c r="E227" i="9" s="1"/>
  <c r="Y234" i="35"/>
  <c r="AC234" i="35"/>
  <c r="N227" i="9" s="1"/>
  <c r="T235" i="35"/>
  <c r="E228" i="9" s="1"/>
  <c r="Y235" i="35"/>
  <c r="AC235" i="35"/>
  <c r="N228" i="9" s="1"/>
  <c r="T236" i="35"/>
  <c r="E229" i="9" s="1"/>
  <c r="Y236" i="35"/>
  <c r="AC236" i="35"/>
  <c r="N229" i="9" s="1"/>
  <c r="T237" i="35"/>
  <c r="E230" i="9" s="1"/>
  <c r="Y237" i="35"/>
  <c r="AC237" i="35"/>
  <c r="N230" i="9" s="1"/>
  <c r="T238" i="35"/>
  <c r="E231" i="9" s="1"/>
  <c r="Y238" i="35"/>
  <c r="AC238" i="35"/>
  <c r="N231" i="9" s="1"/>
  <c r="T239" i="35"/>
  <c r="E232" i="9" s="1"/>
  <c r="Y239" i="35"/>
  <c r="AC239" i="35"/>
  <c r="N232" i="9" s="1"/>
  <c r="T240" i="35"/>
  <c r="E233" i="9" s="1"/>
  <c r="Y240" i="35"/>
  <c r="AC240" i="35"/>
  <c r="N233" i="9" s="1"/>
  <c r="T241" i="35"/>
  <c r="E234" i="9" s="1"/>
  <c r="Y241" i="35"/>
  <c r="AC241" i="35"/>
  <c r="N234" i="9" s="1"/>
  <c r="T242" i="35"/>
  <c r="E235" i="9" s="1"/>
  <c r="Y242" i="35"/>
  <c r="AC242" i="35"/>
  <c r="N235" i="9" s="1"/>
  <c r="T243" i="35"/>
  <c r="E236" i="9" s="1"/>
  <c r="Y243" i="35"/>
  <c r="AC243" i="35"/>
  <c r="N236" i="9" s="1"/>
  <c r="T244" i="35"/>
  <c r="E237" i="9" s="1"/>
  <c r="Y244" i="35"/>
  <c r="AC244" i="35"/>
  <c r="N237" i="9" s="1"/>
  <c r="T245" i="35"/>
  <c r="E238" i="9" s="1"/>
  <c r="Y245" i="35"/>
  <c r="AC245" i="35"/>
  <c r="N238" i="9" s="1"/>
  <c r="T246" i="35"/>
  <c r="E239" i="9" s="1"/>
  <c r="Y246" i="35"/>
  <c r="AC246" i="35"/>
  <c r="N239" i="9" s="1"/>
  <c r="T247" i="35"/>
  <c r="E240" i="9" s="1"/>
  <c r="Y247" i="35"/>
  <c r="AC247" i="35"/>
  <c r="N240" i="9" s="1"/>
  <c r="T248" i="35"/>
  <c r="E241" i="9" s="1"/>
  <c r="Y248" i="35"/>
  <c r="AC248" i="35"/>
  <c r="N241" i="9" s="1"/>
  <c r="T249" i="35"/>
  <c r="E242" i="9" s="1"/>
  <c r="Y249" i="35"/>
  <c r="AC249" i="35"/>
  <c r="N242" i="9" s="1"/>
  <c r="T250" i="35"/>
  <c r="E243" i="9" s="1"/>
  <c r="Y250" i="35"/>
  <c r="AC250" i="35"/>
  <c r="N243" i="9" s="1"/>
  <c r="T251" i="35"/>
  <c r="E244" i="9" s="1"/>
  <c r="Y251" i="35"/>
  <c r="AC251" i="35"/>
  <c r="N244" i="9" s="1"/>
  <c r="T252" i="35"/>
  <c r="E245" i="9" s="1"/>
  <c r="Y252" i="35"/>
  <c r="AC252" i="35"/>
  <c r="N245" i="9" s="1"/>
  <c r="T253" i="35"/>
  <c r="E246" i="9" s="1"/>
  <c r="Y253" i="35"/>
  <c r="AC253" i="35"/>
  <c r="N246" i="9" s="1"/>
  <c r="T254" i="35"/>
  <c r="E247" i="9" s="1"/>
  <c r="Y254" i="35"/>
  <c r="AC254" i="35"/>
  <c r="N247" i="9" s="1"/>
  <c r="T255" i="35"/>
  <c r="E248" i="9" s="1"/>
  <c r="Y255" i="35"/>
  <c r="AC255" i="35"/>
  <c r="N248" i="9" s="1"/>
  <c r="T256" i="35"/>
  <c r="E249" i="9" s="1"/>
  <c r="Y256" i="35"/>
  <c r="AC256" i="35"/>
  <c r="N249" i="9" s="1"/>
  <c r="T257" i="35"/>
  <c r="E250" i="9" s="1"/>
  <c r="Y257" i="35"/>
  <c r="AC257" i="35"/>
  <c r="N250" i="9" s="1"/>
  <c r="T258" i="35"/>
  <c r="E251" i="9" s="1"/>
  <c r="Y258" i="35"/>
  <c r="AC258" i="35"/>
  <c r="N251" i="9" s="1"/>
  <c r="T259" i="35"/>
  <c r="E252" i="9" s="1"/>
  <c r="Y259" i="35"/>
  <c r="AC259" i="35"/>
  <c r="N252" i="9" s="1"/>
  <c r="T260" i="35"/>
  <c r="E253" i="9" s="1"/>
  <c r="Y260" i="35"/>
  <c r="AC260" i="35"/>
  <c r="N253" i="9" s="1"/>
  <c r="T261" i="35"/>
  <c r="E254" i="9" s="1"/>
  <c r="Y261" i="35"/>
  <c r="AC261" i="35"/>
  <c r="N254" i="9" s="1"/>
  <c r="T262" i="35"/>
  <c r="E255" i="9" s="1"/>
  <c r="Y262" i="35"/>
  <c r="AC262" i="35"/>
  <c r="N255" i="9" s="1"/>
  <c r="T263" i="35"/>
  <c r="E256" i="9" s="1"/>
  <c r="Y263" i="35"/>
  <c r="AC263" i="35"/>
  <c r="N256" i="9" s="1"/>
  <c r="T264" i="35"/>
  <c r="E257" i="9" s="1"/>
  <c r="Y264" i="35"/>
  <c r="AC264" i="35"/>
  <c r="N257" i="9" s="1"/>
  <c r="T265" i="35"/>
  <c r="E258" i="9" s="1"/>
  <c r="Y265" i="35"/>
  <c r="AA258" i="35"/>
  <c r="L251" i="9" s="1"/>
  <c r="AE259" i="35"/>
  <c r="P252" i="9" s="1"/>
  <c r="V261" i="35"/>
  <c r="G254" i="9" s="1"/>
  <c r="AA262" i="35"/>
  <c r="L255" i="9" s="1"/>
  <c r="AE263" i="35"/>
  <c r="P256" i="9" s="1"/>
  <c r="V265" i="35"/>
  <c r="G258" i="9" s="1"/>
  <c r="S266" i="35"/>
  <c r="D259" i="9" s="1"/>
  <c r="Y266" i="35"/>
  <c r="AD266" i="35"/>
  <c r="O259" i="9" s="1"/>
  <c r="U267" i="35"/>
  <c r="F260" i="9" s="1"/>
  <c r="Z267" i="35"/>
  <c r="K260" i="9" s="1"/>
  <c r="AD267" i="35"/>
  <c r="O260" i="9" s="1"/>
  <c r="U268" i="35"/>
  <c r="F261" i="9" s="1"/>
  <c r="Z268" i="35"/>
  <c r="K261" i="9" s="1"/>
  <c r="AD268" i="35"/>
  <c r="O261" i="9" s="1"/>
  <c r="U269" i="35"/>
  <c r="F262" i="9" s="1"/>
  <c r="Z269" i="35"/>
  <c r="K262" i="9" s="1"/>
  <c r="AD269" i="35"/>
  <c r="O262" i="9" s="1"/>
  <c r="U270" i="35"/>
  <c r="F263" i="9" s="1"/>
  <c r="Z270" i="35"/>
  <c r="K263" i="9" s="1"/>
  <c r="AD270" i="35"/>
  <c r="O263" i="9" s="1"/>
  <c r="U271" i="35"/>
  <c r="F264" i="9" s="1"/>
  <c r="Z271" i="35"/>
  <c r="K264" i="9" s="1"/>
  <c r="AD271" i="35"/>
  <c r="O264" i="9" s="1"/>
  <c r="U272" i="35"/>
  <c r="F265" i="9" s="1"/>
  <c r="Z272" i="35"/>
  <c r="K265" i="9" s="1"/>
  <c r="AD272" i="35"/>
  <c r="O265" i="9" s="1"/>
  <c r="U273" i="35"/>
  <c r="F266" i="9" s="1"/>
  <c r="Z273" i="35"/>
  <c r="K266" i="9" s="1"/>
  <c r="AD273" i="35"/>
  <c r="O266" i="9" s="1"/>
  <c r="U274" i="35"/>
  <c r="F267" i="9" s="1"/>
  <c r="Z274" i="35"/>
  <c r="K267" i="9" s="1"/>
  <c r="AD274" i="35"/>
  <c r="O267" i="9" s="1"/>
  <c r="U275" i="35"/>
  <c r="F268" i="9" s="1"/>
  <c r="Z275" i="35"/>
  <c r="K268" i="9" s="1"/>
  <c r="AD275" i="35"/>
  <c r="O268" i="9" s="1"/>
  <c r="U276" i="35"/>
  <c r="F269" i="9" s="1"/>
  <c r="Z276" i="35"/>
  <c r="K269" i="9" s="1"/>
  <c r="AD276" i="35"/>
  <c r="O269" i="9" s="1"/>
  <c r="U277" i="35"/>
  <c r="F270" i="9" s="1"/>
  <c r="Z277" i="35"/>
  <c r="K270" i="9" s="1"/>
  <c r="AD277" i="35"/>
  <c r="O270" i="9" s="1"/>
  <c r="U278" i="35"/>
  <c r="F271" i="9" s="1"/>
  <c r="Z278" i="35"/>
  <c r="K271" i="9" s="1"/>
  <c r="AD278" i="35"/>
  <c r="O271" i="9" s="1"/>
  <c r="U279" i="35"/>
  <c r="F272" i="9" s="1"/>
  <c r="Z279" i="35"/>
  <c r="K272" i="9" s="1"/>
  <c r="AD279" i="35"/>
  <c r="O272" i="9" s="1"/>
  <c r="U280" i="35"/>
  <c r="F273" i="9" s="1"/>
  <c r="Z280" i="35"/>
  <c r="K273" i="9" s="1"/>
  <c r="AD280" i="35"/>
  <c r="O273" i="9" s="1"/>
  <c r="U281" i="35"/>
  <c r="F274" i="9" s="1"/>
  <c r="Z281" i="35"/>
  <c r="K274" i="9" s="1"/>
  <c r="AD281" i="35"/>
  <c r="O274" i="9" s="1"/>
  <c r="U282" i="35"/>
  <c r="F275" i="9" s="1"/>
  <c r="Z282" i="35"/>
  <c r="K275" i="9" s="1"/>
  <c r="AD282" i="35"/>
  <c r="O275" i="9" s="1"/>
  <c r="U283" i="35"/>
  <c r="F276" i="9" s="1"/>
  <c r="Z283" i="35"/>
  <c r="K276" i="9" s="1"/>
  <c r="AD283" i="35"/>
  <c r="O276" i="9" s="1"/>
  <c r="U284" i="35"/>
  <c r="F277" i="9" s="1"/>
  <c r="Z284" i="35"/>
  <c r="K277" i="9" s="1"/>
  <c r="AD284" i="35"/>
  <c r="O277" i="9" s="1"/>
  <c r="U285" i="35"/>
  <c r="F278" i="9" s="1"/>
  <c r="Z285" i="35"/>
  <c r="K278" i="9" s="1"/>
  <c r="AD285" i="35"/>
  <c r="O278" i="9" s="1"/>
  <c r="U286" i="35"/>
  <c r="F279" i="9" s="1"/>
  <c r="Z286" i="35"/>
  <c r="K279" i="9" s="1"/>
  <c r="AD286" i="35"/>
  <c r="O279" i="9" s="1"/>
  <c r="U287" i="35"/>
  <c r="F280" i="9" s="1"/>
  <c r="Z287" i="35"/>
  <c r="K280" i="9" s="1"/>
  <c r="AD287" i="35"/>
  <c r="O280" i="9" s="1"/>
  <c r="U288" i="35"/>
  <c r="F281" i="9" s="1"/>
  <c r="Z288" i="35"/>
  <c r="K281" i="9" s="1"/>
  <c r="AD288" i="35"/>
  <c r="O281" i="9" s="1"/>
  <c r="U289" i="35"/>
  <c r="F282" i="9" s="1"/>
  <c r="Z289" i="35"/>
  <c r="K282" i="9" s="1"/>
  <c r="AD289" i="35"/>
  <c r="O282" i="9" s="1"/>
  <c r="U290" i="35"/>
  <c r="F283" i="9" s="1"/>
  <c r="Z290" i="35"/>
  <c r="K283" i="9" s="1"/>
  <c r="AD290" i="35"/>
  <c r="O283" i="9" s="1"/>
  <c r="U291" i="35"/>
  <c r="F284" i="9" s="1"/>
  <c r="Z291" i="35"/>
  <c r="K284" i="9" s="1"/>
  <c r="AD291" i="35"/>
  <c r="O284" i="9" s="1"/>
  <c r="U292" i="35"/>
  <c r="F285" i="9" s="1"/>
  <c r="Z292" i="35"/>
  <c r="K285" i="9" s="1"/>
  <c r="AD292" i="35"/>
  <c r="O285" i="9" s="1"/>
  <c r="U293" i="35"/>
  <c r="F286" i="9" s="1"/>
  <c r="Z293" i="35"/>
  <c r="K286" i="9" s="1"/>
  <c r="AD293" i="35"/>
  <c r="O286" i="9" s="1"/>
  <c r="U294" i="35"/>
  <c r="F287" i="9" s="1"/>
  <c r="Z294" i="35"/>
  <c r="K287" i="9" s="1"/>
  <c r="AD294" i="35"/>
  <c r="O287" i="9" s="1"/>
  <c r="U295" i="35"/>
  <c r="F288" i="9" s="1"/>
  <c r="Z295" i="35"/>
  <c r="K288" i="9" s="1"/>
  <c r="AD295" i="35"/>
  <c r="O288" i="9" s="1"/>
  <c r="U296" i="35"/>
  <c r="F289" i="9" s="1"/>
  <c r="Z296" i="35"/>
  <c r="K289" i="9" s="1"/>
  <c r="AD296" i="35"/>
  <c r="O289" i="9" s="1"/>
  <c r="U297" i="35"/>
  <c r="F290" i="9" s="1"/>
  <c r="Z297" i="35"/>
  <c r="K290" i="9" s="1"/>
  <c r="AD297" i="35"/>
  <c r="O290" i="9" s="1"/>
  <c r="U298" i="35"/>
  <c r="F291" i="9" s="1"/>
  <c r="Z298" i="35"/>
  <c r="K291" i="9" s="1"/>
  <c r="AD298" i="35"/>
  <c r="O291" i="9" s="1"/>
  <c r="U299" i="35"/>
  <c r="F292" i="9" s="1"/>
  <c r="Z299" i="35"/>
  <c r="K292" i="9" s="1"/>
  <c r="AD299" i="35"/>
  <c r="O292" i="9" s="1"/>
  <c r="U300" i="35"/>
  <c r="F293" i="9" s="1"/>
  <c r="Z300" i="35"/>
  <c r="K293" i="9" s="1"/>
  <c r="AD300" i="35"/>
  <c r="O293" i="9" s="1"/>
  <c r="U301" i="35"/>
  <c r="F294" i="9" s="1"/>
  <c r="Z301" i="35"/>
  <c r="K294" i="9" s="1"/>
  <c r="AD301" i="35"/>
  <c r="O294" i="9" s="1"/>
  <c r="U302" i="35"/>
  <c r="F295" i="9" s="1"/>
  <c r="Z302" i="35"/>
  <c r="K295" i="9" s="1"/>
  <c r="AD302" i="35"/>
  <c r="O295" i="9" s="1"/>
  <c r="U303" i="35"/>
  <c r="F296" i="9" s="1"/>
  <c r="Z303" i="35"/>
  <c r="K296" i="9" s="1"/>
  <c r="AD303" i="35"/>
  <c r="O296" i="9" s="1"/>
  <c r="U304" i="35"/>
  <c r="F297" i="9" s="1"/>
  <c r="Z304" i="35"/>
  <c r="K297" i="9" s="1"/>
  <c r="AD304" i="35"/>
  <c r="O297" i="9" s="1"/>
  <c r="U305" i="35"/>
  <c r="F298" i="9" s="1"/>
  <c r="Z305" i="35"/>
  <c r="K298" i="9" s="1"/>
  <c r="AD305" i="35"/>
  <c r="O298" i="9" s="1"/>
  <c r="U306" i="35"/>
  <c r="F299" i="9" s="1"/>
  <c r="Z306" i="35"/>
  <c r="K299" i="9" s="1"/>
  <c r="AD306" i="35"/>
  <c r="O299" i="9" s="1"/>
  <c r="U307" i="35"/>
  <c r="F300" i="9" s="1"/>
  <c r="Z307" i="35"/>
  <c r="K300" i="9" s="1"/>
  <c r="AD307" i="35"/>
  <c r="O300" i="9" s="1"/>
  <c r="U308" i="35"/>
  <c r="F301" i="9" s="1"/>
  <c r="Z308" i="35"/>
  <c r="K301" i="9" s="1"/>
  <c r="AD308" i="35"/>
  <c r="O301" i="9" s="1"/>
  <c r="U309" i="35"/>
  <c r="F302" i="9" s="1"/>
  <c r="Z309" i="35"/>
  <c r="K302" i="9" s="1"/>
  <c r="AD309" i="35"/>
  <c r="O302" i="9" s="1"/>
  <c r="U310" i="35"/>
  <c r="F303" i="9" s="1"/>
  <c r="Z310" i="35"/>
  <c r="K303" i="9" s="1"/>
  <c r="AD310" i="35"/>
  <c r="O303" i="9" s="1"/>
  <c r="U311" i="35"/>
  <c r="F304" i="9" s="1"/>
  <c r="Z311" i="35"/>
  <c r="K304" i="9" s="1"/>
  <c r="AD311" i="35"/>
  <c r="O304" i="9" s="1"/>
  <c r="U312" i="35"/>
  <c r="F305" i="9" s="1"/>
  <c r="Z312" i="35"/>
  <c r="K305" i="9" s="1"/>
  <c r="AD312" i="35"/>
  <c r="O305" i="9" s="1"/>
  <c r="U313" i="35"/>
  <c r="F306" i="9" s="1"/>
  <c r="Z313" i="35"/>
  <c r="K306" i="9" s="1"/>
  <c r="AD313" i="35"/>
  <c r="O306" i="9" s="1"/>
  <c r="U314" i="35"/>
  <c r="F307" i="9" s="1"/>
  <c r="Z314" i="35"/>
  <c r="K307" i="9" s="1"/>
  <c r="AD314" i="35"/>
  <c r="O307" i="9" s="1"/>
  <c r="U315" i="35"/>
  <c r="F308" i="9" s="1"/>
  <c r="Z315" i="35"/>
  <c r="K308" i="9" s="1"/>
  <c r="AD315" i="35"/>
  <c r="O308" i="9" s="1"/>
  <c r="U316" i="35"/>
  <c r="F309" i="9" s="1"/>
  <c r="Z316" i="35"/>
  <c r="K309" i="9" s="1"/>
  <c r="AD316" i="35"/>
  <c r="O309" i="9" s="1"/>
  <c r="U317" i="35"/>
  <c r="F310" i="9" s="1"/>
  <c r="Z317" i="35"/>
  <c r="K310" i="9" s="1"/>
  <c r="AD317" i="35"/>
  <c r="O310" i="9" s="1"/>
  <c r="U318" i="35"/>
  <c r="F311" i="9" s="1"/>
  <c r="Z318" i="35"/>
  <c r="K311" i="9" s="1"/>
  <c r="AD318" i="35"/>
  <c r="O311" i="9" s="1"/>
  <c r="U319" i="35"/>
  <c r="F312" i="9" s="1"/>
  <c r="Z319" i="35"/>
  <c r="K312" i="9" s="1"/>
  <c r="AD319" i="35"/>
  <c r="O312" i="9" s="1"/>
  <c r="U320" i="35"/>
  <c r="F313" i="9" s="1"/>
  <c r="Z320" i="35"/>
  <c r="K313" i="9" s="1"/>
  <c r="AD320" i="35"/>
  <c r="O313" i="9" s="1"/>
  <c r="U321" i="35"/>
  <c r="F314" i="9" s="1"/>
  <c r="Z321" i="35"/>
  <c r="K314" i="9" s="1"/>
  <c r="AD321" i="35"/>
  <c r="O314" i="9" s="1"/>
  <c r="U322" i="35"/>
  <c r="F315" i="9" s="1"/>
  <c r="Z322" i="35"/>
  <c r="K315" i="9" s="1"/>
  <c r="AD322" i="35"/>
  <c r="O315" i="9" s="1"/>
  <c r="U323" i="35"/>
  <c r="F316" i="9" s="1"/>
  <c r="Z323" i="35"/>
  <c r="K316" i="9" s="1"/>
  <c r="AD323" i="35"/>
  <c r="O316" i="9" s="1"/>
  <c r="U324" i="35"/>
  <c r="F317" i="9" s="1"/>
  <c r="Z324" i="35"/>
  <c r="K317" i="9" s="1"/>
  <c r="AD324" i="35"/>
  <c r="O317" i="9" s="1"/>
  <c r="U325" i="35"/>
  <c r="F318" i="9" s="1"/>
  <c r="Z325" i="35"/>
  <c r="K318" i="9" s="1"/>
  <c r="AD325" i="35"/>
  <c r="O318" i="9" s="1"/>
  <c r="U326" i="35"/>
  <c r="F319" i="9" s="1"/>
  <c r="Z326" i="35"/>
  <c r="K319" i="9" s="1"/>
  <c r="AD326" i="35"/>
  <c r="O319" i="9" s="1"/>
  <c r="U327" i="35"/>
  <c r="F320" i="9" s="1"/>
  <c r="Z327" i="35"/>
  <c r="K320" i="9" s="1"/>
  <c r="AD327" i="35"/>
  <c r="O320" i="9" s="1"/>
  <c r="U328" i="35"/>
  <c r="F321" i="9" s="1"/>
  <c r="Z328" i="35"/>
  <c r="K321" i="9" s="1"/>
  <c r="AD328" i="35"/>
  <c r="O321" i="9" s="1"/>
  <c r="U329" i="35"/>
  <c r="F322" i="9" s="1"/>
  <c r="Z329" i="35"/>
  <c r="K322" i="9" s="1"/>
  <c r="AD329" i="35"/>
  <c r="O322" i="9" s="1"/>
  <c r="U330" i="35"/>
  <c r="F323" i="9" s="1"/>
  <c r="Z330" i="35"/>
  <c r="K323" i="9" s="1"/>
  <c r="AD330" i="35"/>
  <c r="O323" i="9" s="1"/>
  <c r="U331" i="35"/>
  <c r="F324" i="9" s="1"/>
  <c r="Z331" i="35"/>
  <c r="K324" i="9" s="1"/>
  <c r="AD331" i="35"/>
  <c r="O324" i="9" s="1"/>
  <c r="U332" i="35"/>
  <c r="F325" i="9" s="1"/>
  <c r="Z332" i="35"/>
  <c r="K325" i="9" s="1"/>
  <c r="AD332" i="35"/>
  <c r="O325" i="9" s="1"/>
  <c r="U333" i="35"/>
  <c r="F326" i="9" s="1"/>
  <c r="Z333" i="35"/>
  <c r="K326" i="9" s="1"/>
  <c r="AD333" i="35"/>
  <c r="O326" i="9" s="1"/>
  <c r="U334" i="35"/>
  <c r="F327" i="9" s="1"/>
  <c r="Z334" i="35"/>
  <c r="K327" i="9" s="1"/>
  <c r="AD334" i="35"/>
  <c r="O327" i="9" s="1"/>
  <c r="U335" i="35"/>
  <c r="F328" i="9" s="1"/>
  <c r="Z335" i="35"/>
  <c r="K328" i="9" s="1"/>
  <c r="AD335" i="35"/>
  <c r="O328" i="9" s="1"/>
  <c r="U336" i="35"/>
  <c r="F329" i="9" s="1"/>
  <c r="Z336" i="35"/>
  <c r="K329" i="9" s="1"/>
  <c r="AD336" i="35"/>
  <c r="O329" i="9" s="1"/>
  <c r="U337" i="35"/>
  <c r="F330" i="9" s="1"/>
  <c r="Z337" i="35"/>
  <c r="K330" i="9" s="1"/>
  <c r="AD337" i="35"/>
  <c r="O330" i="9" s="1"/>
  <c r="U338" i="35"/>
  <c r="F331" i="9" s="1"/>
  <c r="Z338" i="35"/>
  <c r="K331" i="9" s="1"/>
  <c r="AD338" i="35"/>
  <c r="O331" i="9" s="1"/>
  <c r="U339" i="35"/>
  <c r="F332" i="9" s="1"/>
  <c r="Z339" i="35"/>
  <c r="K332" i="9" s="1"/>
  <c r="AD339" i="35"/>
  <c r="O332" i="9" s="1"/>
  <c r="U340" i="35"/>
  <c r="F333" i="9" s="1"/>
  <c r="Z340" i="35"/>
  <c r="K333" i="9" s="1"/>
  <c r="AD340" i="35"/>
  <c r="O333" i="9" s="1"/>
  <c r="U341" i="35"/>
  <c r="F334" i="9" s="1"/>
  <c r="Z341" i="35"/>
  <c r="K334" i="9" s="1"/>
  <c r="AD341" i="35"/>
  <c r="O334" i="9" s="1"/>
  <c r="U342" i="35"/>
  <c r="F335" i="9" s="1"/>
  <c r="Z342" i="35"/>
  <c r="K335" i="9" s="1"/>
  <c r="AD342" i="35"/>
  <c r="O335" i="9" s="1"/>
  <c r="U343" i="35"/>
  <c r="F336" i="9" s="1"/>
  <c r="Z343" i="35"/>
  <c r="K336" i="9" s="1"/>
  <c r="AD343" i="35"/>
  <c r="O336" i="9" s="1"/>
  <c r="U344" i="35"/>
  <c r="F337" i="9" s="1"/>
  <c r="Z344" i="35"/>
  <c r="K337" i="9" s="1"/>
  <c r="AD344" i="35"/>
  <c r="O337" i="9" s="1"/>
  <c r="U345" i="35"/>
  <c r="F338" i="9" s="1"/>
  <c r="Z345" i="35"/>
  <c r="K338" i="9" s="1"/>
  <c r="AD345" i="35"/>
  <c r="O338" i="9" s="1"/>
  <c r="U346" i="35"/>
  <c r="F339" i="9" s="1"/>
  <c r="Z346" i="35"/>
  <c r="K339" i="9" s="1"/>
  <c r="AD346" i="35"/>
  <c r="O339" i="9" s="1"/>
  <c r="U347" i="35"/>
  <c r="F340" i="9" s="1"/>
  <c r="Z347" i="35"/>
  <c r="K340" i="9" s="1"/>
  <c r="AD347" i="35"/>
  <c r="O340" i="9" s="1"/>
  <c r="U348" i="35"/>
  <c r="F341" i="9" s="1"/>
  <c r="Z348" i="35"/>
  <c r="K341" i="9" s="1"/>
  <c r="AD348" i="35"/>
  <c r="O341" i="9" s="1"/>
  <c r="U349" i="35"/>
  <c r="F342" i="9" s="1"/>
  <c r="Z349" i="35"/>
  <c r="K342" i="9" s="1"/>
  <c r="AD349" i="35"/>
  <c r="O342" i="9" s="1"/>
  <c r="U350" i="35"/>
  <c r="F343" i="9" s="1"/>
  <c r="Z350" i="35"/>
  <c r="K343" i="9" s="1"/>
  <c r="AD350" i="35"/>
  <c r="O343" i="9" s="1"/>
  <c r="U351" i="35"/>
  <c r="F344" i="9" s="1"/>
  <c r="Z351" i="35"/>
  <c r="K344" i="9" s="1"/>
  <c r="AD351" i="35"/>
  <c r="O344" i="9" s="1"/>
  <c r="U352" i="35"/>
  <c r="F345" i="9" s="1"/>
  <c r="Z352" i="35"/>
  <c r="K345" i="9" s="1"/>
  <c r="AD352" i="35"/>
  <c r="O345" i="9" s="1"/>
  <c r="U353" i="35"/>
  <c r="F346" i="9" s="1"/>
  <c r="Z353" i="35"/>
  <c r="K346" i="9" s="1"/>
  <c r="AD353" i="35"/>
  <c r="O346" i="9" s="1"/>
  <c r="U354" i="35"/>
  <c r="F347" i="9" s="1"/>
  <c r="Z354" i="35"/>
  <c r="K347" i="9" s="1"/>
  <c r="AD354" i="35"/>
  <c r="O347" i="9" s="1"/>
  <c r="U355" i="35"/>
  <c r="F348" i="9" s="1"/>
  <c r="Z355" i="35"/>
  <c r="K348" i="9" s="1"/>
  <c r="AD355" i="35"/>
  <c r="O348" i="9" s="1"/>
  <c r="U356" i="35"/>
  <c r="F349" i="9" s="1"/>
  <c r="Z356" i="35"/>
  <c r="K349" i="9" s="1"/>
  <c r="AD356" i="35"/>
  <c r="O349" i="9" s="1"/>
  <c r="U357" i="35"/>
  <c r="F350" i="9" s="1"/>
  <c r="Z357" i="35"/>
  <c r="K350" i="9" s="1"/>
  <c r="AD357" i="35"/>
  <c r="O350" i="9" s="1"/>
  <c r="U358" i="35"/>
  <c r="F351" i="9" s="1"/>
  <c r="Z358" i="35"/>
  <c r="K351" i="9" s="1"/>
  <c r="AD358" i="35"/>
  <c r="O351" i="9" s="1"/>
  <c r="U359" i="35"/>
  <c r="F352" i="9" s="1"/>
  <c r="Z359" i="35"/>
  <c r="K352" i="9" s="1"/>
  <c r="AD359" i="35"/>
  <c r="O352" i="9" s="1"/>
  <c r="U360" i="35"/>
  <c r="F353" i="9" s="1"/>
  <c r="Z360" i="35"/>
  <c r="K353" i="9" s="1"/>
  <c r="AD360" i="35"/>
  <c r="O353" i="9" s="1"/>
  <c r="U361" i="35"/>
  <c r="F354" i="9" s="1"/>
  <c r="Z361" i="35"/>
  <c r="K354" i="9" s="1"/>
  <c r="AD361" i="35"/>
  <c r="O354" i="9" s="1"/>
  <c r="U362" i="35"/>
  <c r="F355" i="9" s="1"/>
  <c r="Z362" i="35"/>
  <c r="K355" i="9" s="1"/>
  <c r="AD362" i="35"/>
  <c r="O355" i="9" s="1"/>
  <c r="U363" i="35"/>
  <c r="F356" i="9" s="1"/>
  <c r="Z363" i="35"/>
  <c r="K356" i="9" s="1"/>
  <c r="AD363" i="35"/>
  <c r="O356" i="9" s="1"/>
  <c r="U364" i="35"/>
  <c r="F357" i="9" s="1"/>
  <c r="Z364" i="35"/>
  <c r="K357" i="9" s="1"/>
  <c r="AD364" i="35"/>
  <c r="O357" i="9" s="1"/>
  <c r="U365" i="35"/>
  <c r="F358" i="9" s="1"/>
  <c r="Z365" i="35"/>
  <c r="K358" i="9" s="1"/>
  <c r="AD365" i="35"/>
  <c r="O358" i="9" s="1"/>
  <c r="U366" i="35"/>
  <c r="F359" i="9" s="1"/>
  <c r="Z366" i="35"/>
  <c r="K359" i="9" s="1"/>
  <c r="AD366" i="35"/>
  <c r="O359" i="9" s="1"/>
  <c r="U367" i="35"/>
  <c r="F360" i="9" s="1"/>
  <c r="Z367" i="35"/>
  <c r="K360" i="9" s="1"/>
  <c r="AD367" i="35"/>
  <c r="O360" i="9" s="1"/>
  <c r="U368" i="35"/>
  <c r="F361" i="9" s="1"/>
  <c r="Z368" i="35"/>
  <c r="K361" i="9" s="1"/>
  <c r="AD368" i="35"/>
  <c r="O361" i="9" s="1"/>
  <c r="U369" i="35"/>
  <c r="F362" i="9" s="1"/>
  <c r="Z369" i="35"/>
  <c r="K362" i="9" s="1"/>
  <c r="AD369" i="35"/>
  <c r="O362" i="9" s="1"/>
  <c r="U370" i="35"/>
  <c r="F363" i="9" s="1"/>
  <c r="Z370" i="35"/>
  <c r="K363" i="9" s="1"/>
  <c r="AD370" i="35"/>
  <c r="O363" i="9" s="1"/>
  <c r="U371" i="35"/>
  <c r="F364" i="9" s="1"/>
  <c r="Z371" i="35"/>
  <c r="K364" i="9" s="1"/>
  <c r="AD371" i="35"/>
  <c r="O364" i="9" s="1"/>
  <c r="U372" i="35"/>
  <c r="F365" i="9" s="1"/>
  <c r="Z372" i="35"/>
  <c r="K365" i="9" s="1"/>
  <c r="AD372" i="35"/>
  <c r="O365" i="9" s="1"/>
  <c r="U373" i="35"/>
  <c r="F366" i="9" s="1"/>
  <c r="Z373" i="35"/>
  <c r="K366" i="9" s="1"/>
  <c r="AD373" i="35"/>
  <c r="O366" i="9" s="1"/>
  <c r="U374" i="35"/>
  <c r="F367" i="9" s="1"/>
  <c r="Z374" i="35"/>
  <c r="K367" i="9" s="1"/>
  <c r="AD374" i="35"/>
  <c r="O367" i="9" s="1"/>
  <c r="U375" i="35"/>
  <c r="F368" i="9" s="1"/>
  <c r="Z375" i="35"/>
  <c r="K368" i="9" s="1"/>
  <c r="AD375" i="35"/>
  <c r="O368" i="9" s="1"/>
  <c r="U376" i="35"/>
  <c r="F369" i="9" s="1"/>
  <c r="Z376" i="35"/>
  <c r="K369" i="9" s="1"/>
  <c r="AD376" i="35"/>
  <c r="O369" i="9" s="1"/>
  <c r="U377" i="35"/>
  <c r="F370" i="9" s="1"/>
  <c r="Z377" i="35"/>
  <c r="K370" i="9" s="1"/>
  <c r="AE258" i="35"/>
  <c r="P251" i="9" s="1"/>
  <c r="V260" i="35"/>
  <c r="G253" i="9" s="1"/>
  <c r="AA261" i="35"/>
  <c r="L254" i="9" s="1"/>
  <c r="AE262" i="35"/>
  <c r="P255" i="9" s="1"/>
  <c r="V264" i="35"/>
  <c r="G257" i="9" s="1"/>
  <c r="AA265" i="35"/>
  <c r="L258" i="9" s="1"/>
  <c r="T266" i="35"/>
  <c r="E259" i="9" s="1"/>
  <c r="AA266" i="35"/>
  <c r="L259" i="9" s="1"/>
  <c r="AE266" i="35"/>
  <c r="P259" i="9" s="1"/>
  <c r="V267" i="35"/>
  <c r="G260" i="9" s="1"/>
  <c r="AA267" i="35"/>
  <c r="L260" i="9" s="1"/>
  <c r="AE267" i="35"/>
  <c r="P260" i="9" s="1"/>
  <c r="V268" i="35"/>
  <c r="G261" i="9" s="1"/>
  <c r="AA268" i="35"/>
  <c r="L261" i="9" s="1"/>
  <c r="AE268" i="35"/>
  <c r="P261" i="9" s="1"/>
  <c r="V269" i="35"/>
  <c r="G262" i="9" s="1"/>
  <c r="AA269" i="35"/>
  <c r="L262" i="9" s="1"/>
  <c r="AE269" i="35"/>
  <c r="P262" i="9" s="1"/>
  <c r="V270" i="35"/>
  <c r="G263" i="9" s="1"/>
  <c r="AA270" i="35"/>
  <c r="L263" i="9" s="1"/>
  <c r="AE270" i="35"/>
  <c r="P263" i="9" s="1"/>
  <c r="V271" i="35"/>
  <c r="G264" i="9" s="1"/>
  <c r="AA271" i="35"/>
  <c r="L264" i="9" s="1"/>
  <c r="AE271" i="35"/>
  <c r="P264" i="9" s="1"/>
  <c r="V272" i="35"/>
  <c r="G265" i="9" s="1"/>
  <c r="AA272" i="35"/>
  <c r="L265" i="9" s="1"/>
  <c r="AE272" i="35"/>
  <c r="P265" i="9" s="1"/>
  <c r="V273" i="35"/>
  <c r="G266" i="9" s="1"/>
  <c r="AA273" i="35"/>
  <c r="L266" i="9" s="1"/>
  <c r="AE273" i="35"/>
  <c r="P266" i="9" s="1"/>
  <c r="V274" i="35"/>
  <c r="G267" i="9" s="1"/>
  <c r="AA274" i="35"/>
  <c r="L267" i="9" s="1"/>
  <c r="AE274" i="35"/>
  <c r="P267" i="9" s="1"/>
  <c r="V275" i="35"/>
  <c r="G268" i="9" s="1"/>
  <c r="AA275" i="35"/>
  <c r="L268" i="9" s="1"/>
  <c r="AE275" i="35"/>
  <c r="P268" i="9" s="1"/>
  <c r="V276" i="35"/>
  <c r="G269" i="9" s="1"/>
  <c r="AA276" i="35"/>
  <c r="L269" i="9" s="1"/>
  <c r="AE276" i="35"/>
  <c r="P269" i="9" s="1"/>
  <c r="V277" i="35"/>
  <c r="G270" i="9" s="1"/>
  <c r="AA277" i="35"/>
  <c r="L270" i="9" s="1"/>
  <c r="AE277" i="35"/>
  <c r="P270" i="9" s="1"/>
  <c r="V278" i="35"/>
  <c r="G271" i="9" s="1"/>
  <c r="AA278" i="35"/>
  <c r="L271" i="9" s="1"/>
  <c r="AE278" i="35"/>
  <c r="P271" i="9" s="1"/>
  <c r="V279" i="35"/>
  <c r="G272" i="9" s="1"/>
  <c r="AA279" i="35"/>
  <c r="L272" i="9" s="1"/>
  <c r="AE279" i="35"/>
  <c r="P272" i="9" s="1"/>
  <c r="V280" i="35"/>
  <c r="G273" i="9" s="1"/>
  <c r="AA280" i="35"/>
  <c r="L273" i="9" s="1"/>
  <c r="AE280" i="35"/>
  <c r="P273" i="9" s="1"/>
  <c r="V281" i="35"/>
  <c r="G274" i="9" s="1"/>
  <c r="AA281" i="35"/>
  <c r="L274" i="9" s="1"/>
  <c r="AE281" i="35"/>
  <c r="P274" i="9" s="1"/>
  <c r="V282" i="35"/>
  <c r="G275" i="9" s="1"/>
  <c r="AA282" i="35"/>
  <c r="L275" i="9" s="1"/>
  <c r="AE282" i="35"/>
  <c r="P275" i="9" s="1"/>
  <c r="V283" i="35"/>
  <c r="G276" i="9" s="1"/>
  <c r="AA283" i="35"/>
  <c r="L276" i="9" s="1"/>
  <c r="AE283" i="35"/>
  <c r="P276" i="9" s="1"/>
  <c r="V284" i="35"/>
  <c r="G277" i="9" s="1"/>
  <c r="AA284" i="35"/>
  <c r="L277" i="9" s="1"/>
  <c r="AE284" i="35"/>
  <c r="P277" i="9" s="1"/>
  <c r="V285" i="35"/>
  <c r="G278" i="9" s="1"/>
  <c r="AA285" i="35"/>
  <c r="L278" i="9" s="1"/>
  <c r="AE285" i="35"/>
  <c r="P278" i="9" s="1"/>
  <c r="V286" i="35"/>
  <c r="G279" i="9" s="1"/>
  <c r="AA286" i="35"/>
  <c r="L279" i="9" s="1"/>
  <c r="AE286" i="35"/>
  <c r="P279" i="9" s="1"/>
  <c r="V287" i="35"/>
  <c r="G280" i="9" s="1"/>
  <c r="AA287" i="35"/>
  <c r="L280" i="9" s="1"/>
  <c r="AE287" i="35"/>
  <c r="P280" i="9" s="1"/>
  <c r="V288" i="35"/>
  <c r="G281" i="9" s="1"/>
  <c r="AA288" i="35"/>
  <c r="L281" i="9" s="1"/>
  <c r="AE288" i="35"/>
  <c r="P281" i="9" s="1"/>
  <c r="V289" i="35"/>
  <c r="G282" i="9" s="1"/>
  <c r="AA289" i="35"/>
  <c r="L282" i="9" s="1"/>
  <c r="AE289" i="35"/>
  <c r="P282" i="9" s="1"/>
  <c r="V290" i="35"/>
  <c r="G283" i="9" s="1"/>
  <c r="AA290" i="35"/>
  <c r="L283" i="9" s="1"/>
  <c r="AE290" i="35"/>
  <c r="P283" i="9" s="1"/>
  <c r="V291" i="35"/>
  <c r="G284" i="9" s="1"/>
  <c r="AA291" i="35"/>
  <c r="L284" i="9" s="1"/>
  <c r="AE291" i="35"/>
  <c r="P284" i="9" s="1"/>
  <c r="V292" i="35"/>
  <c r="G285" i="9" s="1"/>
  <c r="AA292" i="35"/>
  <c r="L285" i="9" s="1"/>
  <c r="AE292" i="35"/>
  <c r="P285" i="9" s="1"/>
  <c r="V293" i="35"/>
  <c r="G286" i="9" s="1"/>
  <c r="AA293" i="35"/>
  <c r="L286" i="9" s="1"/>
  <c r="AE293" i="35"/>
  <c r="P286" i="9" s="1"/>
  <c r="V294" i="35"/>
  <c r="G287" i="9" s="1"/>
  <c r="AA294" i="35"/>
  <c r="L287" i="9" s="1"/>
  <c r="AE294" i="35"/>
  <c r="P287" i="9" s="1"/>
  <c r="V295" i="35"/>
  <c r="G288" i="9" s="1"/>
  <c r="AA295" i="35"/>
  <c r="L288" i="9" s="1"/>
  <c r="AE295" i="35"/>
  <c r="P288" i="9" s="1"/>
  <c r="V296" i="35"/>
  <c r="G289" i="9" s="1"/>
  <c r="AA296" i="35"/>
  <c r="L289" i="9" s="1"/>
  <c r="AE296" i="35"/>
  <c r="P289" i="9" s="1"/>
  <c r="V297" i="35"/>
  <c r="G290" i="9" s="1"/>
  <c r="AA297" i="35"/>
  <c r="L290" i="9" s="1"/>
  <c r="AE297" i="35"/>
  <c r="P290" i="9" s="1"/>
  <c r="V298" i="35"/>
  <c r="G291" i="9" s="1"/>
  <c r="AA298" i="35"/>
  <c r="L291" i="9" s="1"/>
  <c r="AE298" i="35"/>
  <c r="P291" i="9" s="1"/>
  <c r="V299" i="35"/>
  <c r="G292" i="9" s="1"/>
  <c r="AA299" i="35"/>
  <c r="L292" i="9" s="1"/>
  <c r="AE299" i="35"/>
  <c r="P292" i="9" s="1"/>
  <c r="V300" i="35"/>
  <c r="G293" i="9" s="1"/>
  <c r="AA300" i="35"/>
  <c r="L293" i="9" s="1"/>
  <c r="AE300" i="35"/>
  <c r="P293" i="9" s="1"/>
  <c r="V301" i="35"/>
  <c r="G294" i="9" s="1"/>
  <c r="AA301" i="35"/>
  <c r="L294" i="9" s="1"/>
  <c r="AE301" i="35"/>
  <c r="P294" i="9" s="1"/>
  <c r="V302" i="35"/>
  <c r="G295" i="9" s="1"/>
  <c r="AA302" i="35"/>
  <c r="L295" i="9" s="1"/>
  <c r="AE302" i="35"/>
  <c r="P295" i="9" s="1"/>
  <c r="V303" i="35"/>
  <c r="G296" i="9" s="1"/>
  <c r="AA303" i="35"/>
  <c r="L296" i="9" s="1"/>
  <c r="AE303" i="35"/>
  <c r="P296" i="9" s="1"/>
  <c r="V304" i="35"/>
  <c r="G297" i="9" s="1"/>
  <c r="AA304" i="35"/>
  <c r="L297" i="9" s="1"/>
  <c r="AE304" i="35"/>
  <c r="P297" i="9" s="1"/>
  <c r="V305" i="35"/>
  <c r="G298" i="9" s="1"/>
  <c r="AA305" i="35"/>
  <c r="L298" i="9" s="1"/>
  <c r="AE305" i="35"/>
  <c r="P298" i="9" s="1"/>
  <c r="V306" i="35"/>
  <c r="G299" i="9" s="1"/>
  <c r="AA306" i="35"/>
  <c r="L299" i="9" s="1"/>
  <c r="AE306" i="35"/>
  <c r="P299" i="9" s="1"/>
  <c r="V307" i="35"/>
  <c r="G300" i="9" s="1"/>
  <c r="AA307" i="35"/>
  <c r="L300" i="9" s="1"/>
  <c r="AE307" i="35"/>
  <c r="P300" i="9" s="1"/>
  <c r="V308" i="35"/>
  <c r="G301" i="9" s="1"/>
  <c r="AA308" i="35"/>
  <c r="L301" i="9" s="1"/>
  <c r="AE308" i="35"/>
  <c r="P301" i="9" s="1"/>
  <c r="V309" i="35"/>
  <c r="G302" i="9" s="1"/>
  <c r="AA309" i="35"/>
  <c r="L302" i="9" s="1"/>
  <c r="AE309" i="35"/>
  <c r="P302" i="9" s="1"/>
  <c r="V310" i="35"/>
  <c r="G303" i="9" s="1"/>
  <c r="AA310" i="35"/>
  <c r="L303" i="9" s="1"/>
  <c r="AE310" i="35"/>
  <c r="P303" i="9" s="1"/>
  <c r="V311" i="35"/>
  <c r="G304" i="9" s="1"/>
  <c r="AA311" i="35"/>
  <c r="L304" i="9" s="1"/>
  <c r="AE311" i="35"/>
  <c r="P304" i="9" s="1"/>
  <c r="V312" i="35"/>
  <c r="G305" i="9" s="1"/>
  <c r="AA312" i="35"/>
  <c r="L305" i="9" s="1"/>
  <c r="AE312" i="35"/>
  <c r="P305" i="9" s="1"/>
  <c r="V313" i="35"/>
  <c r="G306" i="9" s="1"/>
  <c r="AA313" i="35"/>
  <c r="L306" i="9" s="1"/>
  <c r="AE313" i="35"/>
  <c r="P306" i="9" s="1"/>
  <c r="V314" i="35"/>
  <c r="G307" i="9" s="1"/>
  <c r="AA314" i="35"/>
  <c r="L307" i="9" s="1"/>
  <c r="AE314" i="35"/>
  <c r="P307" i="9" s="1"/>
  <c r="V315" i="35"/>
  <c r="G308" i="9" s="1"/>
  <c r="AA315" i="35"/>
  <c r="L308" i="9" s="1"/>
  <c r="AE315" i="35"/>
  <c r="P308" i="9" s="1"/>
  <c r="V316" i="35"/>
  <c r="G309" i="9" s="1"/>
  <c r="AA316" i="35"/>
  <c r="L309" i="9" s="1"/>
  <c r="AE316" i="35"/>
  <c r="P309" i="9" s="1"/>
  <c r="V317" i="35"/>
  <c r="G310" i="9" s="1"/>
  <c r="AA317" i="35"/>
  <c r="L310" i="9" s="1"/>
  <c r="AE317" i="35"/>
  <c r="P310" i="9" s="1"/>
  <c r="V318" i="35"/>
  <c r="G311" i="9" s="1"/>
  <c r="AA318" i="35"/>
  <c r="L311" i="9" s="1"/>
  <c r="AE318" i="35"/>
  <c r="P311" i="9" s="1"/>
  <c r="V319" i="35"/>
  <c r="G312" i="9" s="1"/>
  <c r="AA319" i="35"/>
  <c r="L312" i="9" s="1"/>
  <c r="AE319" i="35"/>
  <c r="P312" i="9" s="1"/>
  <c r="V320" i="35"/>
  <c r="G313" i="9" s="1"/>
  <c r="AA320" i="35"/>
  <c r="L313" i="9" s="1"/>
  <c r="AE320" i="35"/>
  <c r="P313" i="9" s="1"/>
  <c r="V321" i="35"/>
  <c r="G314" i="9" s="1"/>
  <c r="AA321" i="35"/>
  <c r="L314" i="9" s="1"/>
  <c r="AE321" i="35"/>
  <c r="P314" i="9" s="1"/>
  <c r="V322" i="35"/>
  <c r="G315" i="9" s="1"/>
  <c r="AA322" i="35"/>
  <c r="L315" i="9" s="1"/>
  <c r="AE322" i="35"/>
  <c r="P315" i="9" s="1"/>
  <c r="V323" i="35"/>
  <c r="G316" i="9" s="1"/>
  <c r="AA323" i="35"/>
  <c r="L316" i="9" s="1"/>
  <c r="AE323" i="35"/>
  <c r="P316" i="9" s="1"/>
  <c r="V324" i="35"/>
  <c r="G317" i="9" s="1"/>
  <c r="AA324" i="35"/>
  <c r="L317" i="9" s="1"/>
  <c r="AE324" i="35"/>
  <c r="P317" i="9" s="1"/>
  <c r="V325" i="35"/>
  <c r="G318" i="9" s="1"/>
  <c r="AA325" i="35"/>
  <c r="L318" i="9" s="1"/>
  <c r="AE325" i="35"/>
  <c r="P318" i="9" s="1"/>
  <c r="V326" i="35"/>
  <c r="G319" i="9" s="1"/>
  <c r="AA326" i="35"/>
  <c r="L319" i="9" s="1"/>
  <c r="AE326" i="35"/>
  <c r="P319" i="9" s="1"/>
  <c r="V327" i="35"/>
  <c r="G320" i="9" s="1"/>
  <c r="AA327" i="35"/>
  <c r="L320" i="9" s="1"/>
  <c r="AE327" i="35"/>
  <c r="P320" i="9" s="1"/>
  <c r="V328" i="35"/>
  <c r="G321" i="9" s="1"/>
  <c r="AA328" i="35"/>
  <c r="L321" i="9" s="1"/>
  <c r="AE328" i="35"/>
  <c r="P321" i="9" s="1"/>
  <c r="V329" i="35"/>
  <c r="G322" i="9" s="1"/>
  <c r="AA329" i="35"/>
  <c r="L322" i="9" s="1"/>
  <c r="AE329" i="35"/>
  <c r="P322" i="9" s="1"/>
  <c r="V330" i="35"/>
  <c r="G323" i="9" s="1"/>
  <c r="AA330" i="35"/>
  <c r="L323" i="9" s="1"/>
  <c r="AE330" i="35"/>
  <c r="P323" i="9" s="1"/>
  <c r="V331" i="35"/>
  <c r="G324" i="9" s="1"/>
  <c r="AA331" i="35"/>
  <c r="L324" i="9" s="1"/>
  <c r="AE331" i="35"/>
  <c r="P324" i="9" s="1"/>
  <c r="V332" i="35"/>
  <c r="G325" i="9" s="1"/>
  <c r="AA332" i="35"/>
  <c r="L325" i="9" s="1"/>
  <c r="AE332" i="35"/>
  <c r="P325" i="9" s="1"/>
  <c r="V333" i="35"/>
  <c r="G326" i="9" s="1"/>
  <c r="AA333" i="35"/>
  <c r="L326" i="9" s="1"/>
  <c r="AE333" i="35"/>
  <c r="P326" i="9" s="1"/>
  <c r="V334" i="35"/>
  <c r="G327" i="9" s="1"/>
  <c r="AA334" i="35"/>
  <c r="L327" i="9" s="1"/>
  <c r="AE334" i="35"/>
  <c r="P327" i="9" s="1"/>
  <c r="V335" i="35"/>
  <c r="G328" i="9" s="1"/>
  <c r="AA335" i="35"/>
  <c r="L328" i="9" s="1"/>
  <c r="AE335" i="35"/>
  <c r="P328" i="9" s="1"/>
  <c r="V336" i="35"/>
  <c r="G329" i="9" s="1"/>
  <c r="AA336" i="35"/>
  <c r="L329" i="9" s="1"/>
  <c r="AE336" i="35"/>
  <c r="P329" i="9" s="1"/>
  <c r="V337" i="35"/>
  <c r="G330" i="9" s="1"/>
  <c r="AA337" i="35"/>
  <c r="L330" i="9" s="1"/>
  <c r="AE337" i="35"/>
  <c r="P330" i="9" s="1"/>
  <c r="V338" i="35"/>
  <c r="G331" i="9" s="1"/>
  <c r="AA338" i="35"/>
  <c r="L331" i="9" s="1"/>
  <c r="AE338" i="35"/>
  <c r="P331" i="9" s="1"/>
  <c r="V339" i="35"/>
  <c r="G332" i="9" s="1"/>
  <c r="AA339" i="35"/>
  <c r="L332" i="9" s="1"/>
  <c r="AE339" i="35"/>
  <c r="P332" i="9" s="1"/>
  <c r="V340" i="35"/>
  <c r="G333" i="9" s="1"/>
  <c r="AA340" i="35"/>
  <c r="L333" i="9" s="1"/>
  <c r="AE340" i="35"/>
  <c r="P333" i="9" s="1"/>
  <c r="V341" i="35"/>
  <c r="G334" i="9" s="1"/>
  <c r="AA341" i="35"/>
  <c r="L334" i="9" s="1"/>
  <c r="AE341" i="35"/>
  <c r="P334" i="9" s="1"/>
  <c r="V342" i="35"/>
  <c r="G335" i="9" s="1"/>
  <c r="AA342" i="35"/>
  <c r="L335" i="9" s="1"/>
  <c r="AE342" i="35"/>
  <c r="P335" i="9" s="1"/>
  <c r="V343" i="35"/>
  <c r="G336" i="9" s="1"/>
  <c r="AA343" i="35"/>
  <c r="L336" i="9" s="1"/>
  <c r="AE343" i="35"/>
  <c r="P336" i="9" s="1"/>
  <c r="V344" i="35"/>
  <c r="G337" i="9" s="1"/>
  <c r="AA344" i="35"/>
  <c r="L337" i="9" s="1"/>
  <c r="AE344" i="35"/>
  <c r="P337" i="9" s="1"/>
  <c r="V345" i="35"/>
  <c r="G338" i="9" s="1"/>
  <c r="AA345" i="35"/>
  <c r="L338" i="9" s="1"/>
  <c r="AE345" i="35"/>
  <c r="P338" i="9" s="1"/>
  <c r="V346" i="35"/>
  <c r="G339" i="9" s="1"/>
  <c r="AA346" i="35"/>
  <c r="L339" i="9" s="1"/>
  <c r="AE346" i="35"/>
  <c r="P339" i="9" s="1"/>
  <c r="V347" i="35"/>
  <c r="G340" i="9" s="1"/>
  <c r="AA347" i="35"/>
  <c r="L340" i="9" s="1"/>
  <c r="AE347" i="35"/>
  <c r="P340" i="9" s="1"/>
  <c r="V348" i="35"/>
  <c r="G341" i="9" s="1"/>
  <c r="AA348" i="35"/>
  <c r="L341" i="9" s="1"/>
  <c r="AE348" i="35"/>
  <c r="P341" i="9" s="1"/>
  <c r="V349" i="35"/>
  <c r="G342" i="9" s="1"/>
  <c r="AA349" i="35"/>
  <c r="L342" i="9" s="1"/>
  <c r="AE349" i="35"/>
  <c r="P342" i="9" s="1"/>
  <c r="V350" i="35"/>
  <c r="G343" i="9" s="1"/>
  <c r="AA350" i="35"/>
  <c r="L343" i="9" s="1"/>
  <c r="AE350" i="35"/>
  <c r="P343" i="9" s="1"/>
  <c r="V351" i="35"/>
  <c r="G344" i="9" s="1"/>
  <c r="AA351" i="35"/>
  <c r="L344" i="9" s="1"/>
  <c r="AE351" i="35"/>
  <c r="P344" i="9" s="1"/>
  <c r="V352" i="35"/>
  <c r="G345" i="9" s="1"/>
  <c r="AA352" i="35"/>
  <c r="L345" i="9" s="1"/>
  <c r="AE352" i="35"/>
  <c r="P345" i="9" s="1"/>
  <c r="V353" i="35"/>
  <c r="G346" i="9" s="1"/>
  <c r="AA353" i="35"/>
  <c r="L346" i="9" s="1"/>
  <c r="AE353" i="35"/>
  <c r="P346" i="9" s="1"/>
  <c r="V354" i="35"/>
  <c r="G347" i="9" s="1"/>
  <c r="AA354" i="35"/>
  <c r="L347" i="9" s="1"/>
  <c r="AE354" i="35"/>
  <c r="P347" i="9" s="1"/>
  <c r="V355" i="35"/>
  <c r="G348" i="9" s="1"/>
  <c r="AA355" i="35"/>
  <c r="L348" i="9" s="1"/>
  <c r="AE355" i="35"/>
  <c r="P348" i="9" s="1"/>
  <c r="V356" i="35"/>
  <c r="G349" i="9" s="1"/>
  <c r="AA356" i="35"/>
  <c r="L349" i="9" s="1"/>
  <c r="AE356" i="35"/>
  <c r="P349" i="9" s="1"/>
  <c r="V357" i="35"/>
  <c r="G350" i="9" s="1"/>
  <c r="AA357" i="35"/>
  <c r="L350" i="9" s="1"/>
  <c r="AE357" i="35"/>
  <c r="P350" i="9" s="1"/>
  <c r="V358" i="35"/>
  <c r="G351" i="9" s="1"/>
  <c r="AA358" i="35"/>
  <c r="L351" i="9" s="1"/>
  <c r="AE358" i="35"/>
  <c r="P351" i="9" s="1"/>
  <c r="V359" i="35"/>
  <c r="G352" i="9" s="1"/>
  <c r="AA359" i="35"/>
  <c r="L352" i="9" s="1"/>
  <c r="AE359" i="35"/>
  <c r="P352" i="9" s="1"/>
  <c r="V360" i="35"/>
  <c r="G353" i="9" s="1"/>
  <c r="AA360" i="35"/>
  <c r="L353" i="9" s="1"/>
  <c r="AE360" i="35"/>
  <c r="P353" i="9" s="1"/>
  <c r="V361" i="35"/>
  <c r="G354" i="9" s="1"/>
  <c r="AA361" i="35"/>
  <c r="L354" i="9" s="1"/>
  <c r="AE361" i="35"/>
  <c r="P354" i="9" s="1"/>
  <c r="V362" i="35"/>
  <c r="G355" i="9" s="1"/>
  <c r="AA362" i="35"/>
  <c r="L355" i="9" s="1"/>
  <c r="AE362" i="35"/>
  <c r="P355" i="9" s="1"/>
  <c r="V363" i="35"/>
  <c r="G356" i="9" s="1"/>
  <c r="V259" i="35"/>
  <c r="G252" i="9" s="1"/>
  <c r="AA260" i="35"/>
  <c r="L253" i="9" s="1"/>
  <c r="AE261" i="35"/>
  <c r="P254" i="9" s="1"/>
  <c r="V263" i="35"/>
  <c r="G256" i="9" s="1"/>
  <c r="AA264" i="35"/>
  <c r="L257" i="9" s="1"/>
  <c r="AC265" i="35"/>
  <c r="N258" i="9" s="1"/>
  <c r="V266" i="35"/>
  <c r="G259" i="9" s="1"/>
  <c r="AB266" i="35"/>
  <c r="M259" i="9" s="1"/>
  <c r="S267" i="35"/>
  <c r="D260" i="9" s="1"/>
  <c r="X267" i="35"/>
  <c r="I260" i="9" s="1"/>
  <c r="AB267" i="35"/>
  <c r="M260" i="9" s="1"/>
  <c r="S268" i="35"/>
  <c r="D261" i="9" s="1"/>
  <c r="X268" i="35"/>
  <c r="I261" i="9" s="1"/>
  <c r="AB268" i="35"/>
  <c r="M261" i="9" s="1"/>
  <c r="S269" i="35"/>
  <c r="D262" i="9" s="1"/>
  <c r="X269" i="35"/>
  <c r="I262" i="9" s="1"/>
  <c r="AB269" i="35"/>
  <c r="M262" i="9" s="1"/>
  <c r="S270" i="35"/>
  <c r="D263" i="9" s="1"/>
  <c r="X270" i="35"/>
  <c r="I263" i="9" s="1"/>
  <c r="AB270" i="35"/>
  <c r="M263" i="9" s="1"/>
  <c r="S271" i="35"/>
  <c r="D264" i="9" s="1"/>
  <c r="X271" i="35"/>
  <c r="I264" i="9" s="1"/>
  <c r="AB271" i="35"/>
  <c r="M264" i="9" s="1"/>
  <c r="S272" i="35"/>
  <c r="D265" i="9" s="1"/>
  <c r="X272" i="35"/>
  <c r="I265" i="9" s="1"/>
  <c r="AB272" i="35"/>
  <c r="M265" i="9" s="1"/>
  <c r="S273" i="35"/>
  <c r="D266" i="9" s="1"/>
  <c r="X273" i="35"/>
  <c r="I266" i="9" s="1"/>
  <c r="AB273" i="35"/>
  <c r="M266" i="9" s="1"/>
  <c r="S274" i="35"/>
  <c r="D267" i="9" s="1"/>
  <c r="X274" i="35"/>
  <c r="I267" i="9" s="1"/>
  <c r="AB274" i="35"/>
  <c r="M267" i="9" s="1"/>
  <c r="S275" i="35"/>
  <c r="D268" i="9" s="1"/>
  <c r="X275" i="35"/>
  <c r="I268" i="9" s="1"/>
  <c r="AB275" i="35"/>
  <c r="M268" i="9" s="1"/>
  <c r="S276" i="35"/>
  <c r="D269" i="9" s="1"/>
  <c r="X276" i="35"/>
  <c r="I269" i="9" s="1"/>
  <c r="AB276" i="35"/>
  <c r="M269" i="9" s="1"/>
  <c r="S277" i="35"/>
  <c r="D270" i="9" s="1"/>
  <c r="X277" i="35"/>
  <c r="I270" i="9" s="1"/>
  <c r="AB277" i="35"/>
  <c r="M270" i="9" s="1"/>
  <c r="S278" i="35"/>
  <c r="D271" i="9" s="1"/>
  <c r="X278" i="35"/>
  <c r="I271" i="9" s="1"/>
  <c r="AB278" i="35"/>
  <c r="M271" i="9" s="1"/>
  <c r="S279" i="35"/>
  <c r="D272" i="9" s="1"/>
  <c r="X279" i="35"/>
  <c r="I272" i="9" s="1"/>
  <c r="AB279" i="35"/>
  <c r="M272" i="9" s="1"/>
  <c r="S280" i="35"/>
  <c r="D273" i="9" s="1"/>
  <c r="X280" i="35"/>
  <c r="I273" i="9" s="1"/>
  <c r="AB280" i="35"/>
  <c r="M273" i="9" s="1"/>
  <c r="S281" i="35"/>
  <c r="D274" i="9" s="1"/>
  <c r="X281" i="35"/>
  <c r="I274" i="9" s="1"/>
  <c r="AB281" i="35"/>
  <c r="M274" i="9" s="1"/>
  <c r="S282" i="35"/>
  <c r="D275" i="9" s="1"/>
  <c r="X282" i="35"/>
  <c r="I275" i="9" s="1"/>
  <c r="AB282" i="35"/>
  <c r="M275" i="9" s="1"/>
  <c r="S283" i="35"/>
  <c r="D276" i="9" s="1"/>
  <c r="X283" i="35"/>
  <c r="I276" i="9" s="1"/>
  <c r="AB283" i="35"/>
  <c r="M276" i="9" s="1"/>
  <c r="S284" i="35"/>
  <c r="D277" i="9" s="1"/>
  <c r="X284" i="35"/>
  <c r="I277" i="9" s="1"/>
  <c r="AB284" i="35"/>
  <c r="M277" i="9" s="1"/>
  <c r="S285" i="35"/>
  <c r="D278" i="9" s="1"/>
  <c r="X285" i="35"/>
  <c r="I278" i="9" s="1"/>
  <c r="AB285" i="35"/>
  <c r="M278" i="9" s="1"/>
  <c r="S286" i="35"/>
  <c r="D279" i="9" s="1"/>
  <c r="X286" i="35"/>
  <c r="I279" i="9" s="1"/>
  <c r="AB286" i="35"/>
  <c r="M279" i="9" s="1"/>
  <c r="S287" i="35"/>
  <c r="D280" i="9" s="1"/>
  <c r="X287" i="35"/>
  <c r="I280" i="9" s="1"/>
  <c r="AB287" i="35"/>
  <c r="M280" i="9" s="1"/>
  <c r="S288" i="35"/>
  <c r="D281" i="9" s="1"/>
  <c r="X288" i="35"/>
  <c r="I281" i="9" s="1"/>
  <c r="AB288" i="35"/>
  <c r="M281" i="9" s="1"/>
  <c r="S289" i="35"/>
  <c r="D282" i="9" s="1"/>
  <c r="X289" i="35"/>
  <c r="I282" i="9" s="1"/>
  <c r="AB289" i="35"/>
  <c r="M282" i="9" s="1"/>
  <c r="S290" i="35"/>
  <c r="D283" i="9" s="1"/>
  <c r="X290" i="35"/>
  <c r="I283" i="9" s="1"/>
  <c r="AB290" i="35"/>
  <c r="M283" i="9" s="1"/>
  <c r="S291" i="35"/>
  <c r="D284" i="9" s="1"/>
  <c r="X291" i="35"/>
  <c r="I284" i="9" s="1"/>
  <c r="AB291" i="35"/>
  <c r="M284" i="9" s="1"/>
  <c r="S292" i="35"/>
  <c r="D285" i="9" s="1"/>
  <c r="X292" i="35"/>
  <c r="I285" i="9" s="1"/>
  <c r="AB292" i="35"/>
  <c r="M285" i="9" s="1"/>
  <c r="S293" i="35"/>
  <c r="D286" i="9" s="1"/>
  <c r="X293" i="35"/>
  <c r="I286" i="9" s="1"/>
  <c r="AB293" i="35"/>
  <c r="M286" i="9" s="1"/>
  <c r="S294" i="35"/>
  <c r="D287" i="9" s="1"/>
  <c r="X294" i="35"/>
  <c r="I287" i="9" s="1"/>
  <c r="AB294" i="35"/>
  <c r="M287" i="9" s="1"/>
  <c r="S295" i="35"/>
  <c r="D288" i="9" s="1"/>
  <c r="X295" i="35"/>
  <c r="I288" i="9" s="1"/>
  <c r="AB295" i="35"/>
  <c r="M288" i="9" s="1"/>
  <c r="S296" i="35"/>
  <c r="D289" i="9" s="1"/>
  <c r="X296" i="35"/>
  <c r="I289" i="9" s="1"/>
  <c r="AB296" i="35"/>
  <c r="M289" i="9" s="1"/>
  <c r="S297" i="35"/>
  <c r="D290" i="9" s="1"/>
  <c r="X297" i="35"/>
  <c r="I290" i="9" s="1"/>
  <c r="AB297" i="35"/>
  <c r="M290" i="9" s="1"/>
  <c r="S298" i="35"/>
  <c r="D291" i="9" s="1"/>
  <c r="X298" i="35"/>
  <c r="I291" i="9" s="1"/>
  <c r="AB298" i="35"/>
  <c r="M291" i="9" s="1"/>
  <c r="S299" i="35"/>
  <c r="D292" i="9" s="1"/>
  <c r="X299" i="35"/>
  <c r="I292" i="9" s="1"/>
  <c r="AB299" i="35"/>
  <c r="M292" i="9" s="1"/>
  <c r="S300" i="35"/>
  <c r="D293" i="9" s="1"/>
  <c r="X300" i="35"/>
  <c r="I293" i="9" s="1"/>
  <c r="AB300" i="35"/>
  <c r="M293" i="9" s="1"/>
  <c r="S301" i="35"/>
  <c r="D294" i="9" s="1"/>
  <c r="X301" i="35"/>
  <c r="I294" i="9" s="1"/>
  <c r="AB301" i="35"/>
  <c r="M294" i="9" s="1"/>
  <c r="S302" i="35"/>
  <c r="D295" i="9" s="1"/>
  <c r="X302" i="35"/>
  <c r="I295" i="9" s="1"/>
  <c r="AB302" i="35"/>
  <c r="M295" i="9" s="1"/>
  <c r="S303" i="35"/>
  <c r="D296" i="9" s="1"/>
  <c r="X303" i="35"/>
  <c r="I296" i="9" s="1"/>
  <c r="AB303" i="35"/>
  <c r="M296" i="9" s="1"/>
  <c r="S304" i="35"/>
  <c r="D297" i="9" s="1"/>
  <c r="X304" i="35"/>
  <c r="I297" i="9" s="1"/>
  <c r="AB304" i="35"/>
  <c r="M297" i="9" s="1"/>
  <c r="S305" i="35"/>
  <c r="D298" i="9" s="1"/>
  <c r="X305" i="35"/>
  <c r="I298" i="9" s="1"/>
  <c r="AB305" i="35"/>
  <c r="M298" i="9" s="1"/>
  <c r="S306" i="35"/>
  <c r="D299" i="9" s="1"/>
  <c r="X306" i="35"/>
  <c r="I299" i="9" s="1"/>
  <c r="AB306" i="35"/>
  <c r="M299" i="9" s="1"/>
  <c r="S307" i="35"/>
  <c r="D300" i="9" s="1"/>
  <c r="X307" i="35"/>
  <c r="I300" i="9" s="1"/>
  <c r="AB307" i="35"/>
  <c r="M300" i="9" s="1"/>
  <c r="S308" i="35"/>
  <c r="D301" i="9" s="1"/>
  <c r="X308" i="35"/>
  <c r="I301" i="9" s="1"/>
  <c r="AB308" i="35"/>
  <c r="M301" i="9" s="1"/>
  <c r="S309" i="35"/>
  <c r="D302" i="9" s="1"/>
  <c r="X309" i="35"/>
  <c r="I302" i="9" s="1"/>
  <c r="AB309" i="35"/>
  <c r="M302" i="9" s="1"/>
  <c r="S310" i="35"/>
  <c r="D303" i="9" s="1"/>
  <c r="X310" i="35"/>
  <c r="I303" i="9" s="1"/>
  <c r="AB310" i="35"/>
  <c r="M303" i="9" s="1"/>
  <c r="S311" i="35"/>
  <c r="D304" i="9" s="1"/>
  <c r="X311" i="35"/>
  <c r="I304" i="9" s="1"/>
  <c r="AB311" i="35"/>
  <c r="M304" i="9" s="1"/>
  <c r="S312" i="35"/>
  <c r="D305" i="9" s="1"/>
  <c r="X312" i="35"/>
  <c r="I305" i="9" s="1"/>
  <c r="AB312" i="35"/>
  <c r="M305" i="9" s="1"/>
  <c r="S313" i="35"/>
  <c r="D306" i="9" s="1"/>
  <c r="X313" i="35"/>
  <c r="I306" i="9" s="1"/>
  <c r="AB313" i="35"/>
  <c r="M306" i="9" s="1"/>
  <c r="S314" i="35"/>
  <c r="D307" i="9" s="1"/>
  <c r="X314" i="35"/>
  <c r="I307" i="9" s="1"/>
  <c r="AB314" i="35"/>
  <c r="M307" i="9" s="1"/>
  <c r="S315" i="35"/>
  <c r="D308" i="9" s="1"/>
  <c r="X315" i="35"/>
  <c r="I308" i="9" s="1"/>
  <c r="AB315" i="35"/>
  <c r="M308" i="9" s="1"/>
  <c r="S316" i="35"/>
  <c r="D309" i="9" s="1"/>
  <c r="X316" i="35"/>
  <c r="I309" i="9" s="1"/>
  <c r="AB316" i="35"/>
  <c r="M309" i="9" s="1"/>
  <c r="S317" i="35"/>
  <c r="D310" i="9" s="1"/>
  <c r="X317" i="35"/>
  <c r="I310" i="9" s="1"/>
  <c r="AB317" i="35"/>
  <c r="M310" i="9" s="1"/>
  <c r="S318" i="35"/>
  <c r="D311" i="9" s="1"/>
  <c r="X318" i="35"/>
  <c r="I311" i="9" s="1"/>
  <c r="AB318" i="35"/>
  <c r="M311" i="9" s="1"/>
  <c r="S319" i="35"/>
  <c r="D312" i="9" s="1"/>
  <c r="X319" i="35"/>
  <c r="I312" i="9" s="1"/>
  <c r="AB319" i="35"/>
  <c r="M312" i="9" s="1"/>
  <c r="S320" i="35"/>
  <c r="D313" i="9" s="1"/>
  <c r="X320" i="35"/>
  <c r="I313" i="9" s="1"/>
  <c r="AB320" i="35"/>
  <c r="M313" i="9" s="1"/>
  <c r="S321" i="35"/>
  <c r="D314" i="9" s="1"/>
  <c r="X321" i="35"/>
  <c r="I314" i="9" s="1"/>
  <c r="AB321" i="35"/>
  <c r="M314" i="9" s="1"/>
  <c r="S322" i="35"/>
  <c r="D315" i="9" s="1"/>
  <c r="X322" i="35"/>
  <c r="I315" i="9" s="1"/>
  <c r="AB322" i="35"/>
  <c r="M315" i="9" s="1"/>
  <c r="S323" i="35"/>
  <c r="D316" i="9" s="1"/>
  <c r="X323" i="35"/>
  <c r="I316" i="9" s="1"/>
  <c r="AB323" i="35"/>
  <c r="M316" i="9" s="1"/>
  <c r="S324" i="35"/>
  <c r="D317" i="9" s="1"/>
  <c r="X324" i="35"/>
  <c r="I317" i="9" s="1"/>
  <c r="AB324" i="35"/>
  <c r="M317" i="9" s="1"/>
  <c r="S325" i="35"/>
  <c r="D318" i="9" s="1"/>
  <c r="X325" i="35"/>
  <c r="I318" i="9" s="1"/>
  <c r="AB325" i="35"/>
  <c r="M318" i="9" s="1"/>
  <c r="S326" i="35"/>
  <c r="D319" i="9" s="1"/>
  <c r="X326" i="35"/>
  <c r="I319" i="9" s="1"/>
  <c r="AB326" i="35"/>
  <c r="M319" i="9" s="1"/>
  <c r="S327" i="35"/>
  <c r="D320" i="9" s="1"/>
  <c r="X327" i="35"/>
  <c r="I320" i="9" s="1"/>
  <c r="AB327" i="35"/>
  <c r="M320" i="9" s="1"/>
  <c r="S328" i="35"/>
  <c r="D321" i="9" s="1"/>
  <c r="X328" i="35"/>
  <c r="I321" i="9" s="1"/>
  <c r="AB328" i="35"/>
  <c r="M321" i="9" s="1"/>
  <c r="S329" i="35"/>
  <c r="D322" i="9" s="1"/>
  <c r="X329" i="35"/>
  <c r="I322" i="9" s="1"/>
  <c r="AB329" i="35"/>
  <c r="M322" i="9" s="1"/>
  <c r="S330" i="35"/>
  <c r="D323" i="9" s="1"/>
  <c r="X330" i="35"/>
  <c r="I323" i="9" s="1"/>
  <c r="AB330" i="35"/>
  <c r="M323" i="9" s="1"/>
  <c r="S331" i="35"/>
  <c r="D324" i="9" s="1"/>
  <c r="X331" i="35"/>
  <c r="I324" i="9" s="1"/>
  <c r="AB331" i="35"/>
  <c r="M324" i="9" s="1"/>
  <c r="S332" i="35"/>
  <c r="D325" i="9" s="1"/>
  <c r="X332" i="35"/>
  <c r="I325" i="9" s="1"/>
  <c r="AB332" i="35"/>
  <c r="M325" i="9" s="1"/>
  <c r="S333" i="35"/>
  <c r="D326" i="9" s="1"/>
  <c r="X333" i="35"/>
  <c r="I326" i="9" s="1"/>
  <c r="AB333" i="35"/>
  <c r="M326" i="9" s="1"/>
  <c r="S334" i="35"/>
  <c r="D327" i="9" s="1"/>
  <c r="X334" i="35"/>
  <c r="I327" i="9" s="1"/>
  <c r="AB334" i="35"/>
  <c r="M327" i="9" s="1"/>
  <c r="S335" i="35"/>
  <c r="D328" i="9" s="1"/>
  <c r="X335" i="35"/>
  <c r="I328" i="9" s="1"/>
  <c r="AB335" i="35"/>
  <c r="M328" i="9" s="1"/>
  <c r="S336" i="35"/>
  <c r="D329" i="9" s="1"/>
  <c r="X336" i="35"/>
  <c r="I329" i="9" s="1"/>
  <c r="AB336" i="35"/>
  <c r="M329" i="9" s="1"/>
  <c r="S337" i="35"/>
  <c r="D330" i="9" s="1"/>
  <c r="X337" i="35"/>
  <c r="I330" i="9" s="1"/>
  <c r="AB337" i="35"/>
  <c r="M330" i="9" s="1"/>
  <c r="S338" i="35"/>
  <c r="D331" i="9" s="1"/>
  <c r="X338" i="35"/>
  <c r="I331" i="9" s="1"/>
  <c r="AB338" i="35"/>
  <c r="M331" i="9" s="1"/>
  <c r="S339" i="35"/>
  <c r="D332" i="9" s="1"/>
  <c r="X339" i="35"/>
  <c r="I332" i="9" s="1"/>
  <c r="AB339" i="35"/>
  <c r="M332" i="9" s="1"/>
  <c r="S340" i="35"/>
  <c r="D333" i="9" s="1"/>
  <c r="X340" i="35"/>
  <c r="I333" i="9" s="1"/>
  <c r="AB340" i="35"/>
  <c r="M333" i="9" s="1"/>
  <c r="S341" i="35"/>
  <c r="D334" i="9" s="1"/>
  <c r="X341" i="35"/>
  <c r="I334" i="9" s="1"/>
  <c r="AB341" i="35"/>
  <c r="M334" i="9" s="1"/>
  <c r="S342" i="35"/>
  <c r="D335" i="9" s="1"/>
  <c r="X342" i="35"/>
  <c r="I335" i="9" s="1"/>
  <c r="AB342" i="35"/>
  <c r="M335" i="9" s="1"/>
  <c r="S343" i="35"/>
  <c r="D336" i="9" s="1"/>
  <c r="X343" i="35"/>
  <c r="I336" i="9" s="1"/>
  <c r="AB343" i="35"/>
  <c r="M336" i="9" s="1"/>
  <c r="S344" i="35"/>
  <c r="D337" i="9" s="1"/>
  <c r="X344" i="35"/>
  <c r="I337" i="9" s="1"/>
  <c r="AB344" i="35"/>
  <c r="M337" i="9" s="1"/>
  <c r="S345" i="35"/>
  <c r="D338" i="9" s="1"/>
  <c r="X345" i="35"/>
  <c r="I338" i="9" s="1"/>
  <c r="AB345" i="35"/>
  <c r="M338" i="9" s="1"/>
  <c r="S346" i="35"/>
  <c r="D339" i="9" s="1"/>
  <c r="X346" i="35"/>
  <c r="I339" i="9" s="1"/>
  <c r="AB346" i="35"/>
  <c r="M339" i="9" s="1"/>
  <c r="S347" i="35"/>
  <c r="D340" i="9" s="1"/>
  <c r="X347" i="35"/>
  <c r="I340" i="9" s="1"/>
  <c r="AB347" i="35"/>
  <c r="M340" i="9" s="1"/>
  <c r="S348" i="35"/>
  <c r="D341" i="9" s="1"/>
  <c r="X348" i="35"/>
  <c r="I341" i="9" s="1"/>
  <c r="AB348" i="35"/>
  <c r="M341" i="9" s="1"/>
  <c r="S349" i="35"/>
  <c r="D342" i="9" s="1"/>
  <c r="X349" i="35"/>
  <c r="I342" i="9" s="1"/>
  <c r="AB349" i="35"/>
  <c r="M342" i="9" s="1"/>
  <c r="S350" i="35"/>
  <c r="D343" i="9" s="1"/>
  <c r="X350" i="35"/>
  <c r="I343" i="9" s="1"/>
  <c r="AB350" i="35"/>
  <c r="M343" i="9" s="1"/>
  <c r="S351" i="35"/>
  <c r="D344" i="9" s="1"/>
  <c r="X351" i="35"/>
  <c r="I344" i="9" s="1"/>
  <c r="AB351" i="35"/>
  <c r="M344" i="9" s="1"/>
  <c r="S352" i="35"/>
  <c r="D345" i="9" s="1"/>
  <c r="X352" i="35"/>
  <c r="I345" i="9" s="1"/>
  <c r="AB352" i="35"/>
  <c r="M345" i="9" s="1"/>
  <c r="S353" i="35"/>
  <c r="D346" i="9" s="1"/>
  <c r="X353" i="35"/>
  <c r="I346" i="9" s="1"/>
  <c r="AB353" i="35"/>
  <c r="M346" i="9" s="1"/>
  <c r="S354" i="35"/>
  <c r="D347" i="9" s="1"/>
  <c r="X354" i="35"/>
  <c r="I347" i="9" s="1"/>
  <c r="AB354" i="35"/>
  <c r="M347" i="9" s="1"/>
  <c r="S355" i="35"/>
  <c r="D348" i="9" s="1"/>
  <c r="X355" i="35"/>
  <c r="I348" i="9" s="1"/>
  <c r="AB355" i="35"/>
  <c r="M348" i="9" s="1"/>
  <c r="S356" i="35"/>
  <c r="D349" i="9" s="1"/>
  <c r="X356" i="35"/>
  <c r="I349" i="9" s="1"/>
  <c r="AB356" i="35"/>
  <c r="M349" i="9" s="1"/>
  <c r="S357" i="35"/>
  <c r="D350" i="9" s="1"/>
  <c r="X357" i="35"/>
  <c r="I350" i="9" s="1"/>
  <c r="AB357" i="35"/>
  <c r="M350" i="9" s="1"/>
  <c r="S358" i="35"/>
  <c r="D351" i="9" s="1"/>
  <c r="X358" i="35"/>
  <c r="I351" i="9" s="1"/>
  <c r="AB358" i="35"/>
  <c r="M351" i="9" s="1"/>
  <c r="S359" i="35"/>
  <c r="D352" i="9" s="1"/>
  <c r="X359" i="35"/>
  <c r="I352" i="9" s="1"/>
  <c r="AB359" i="35"/>
  <c r="M352" i="9" s="1"/>
  <c r="S360" i="35"/>
  <c r="D353" i="9" s="1"/>
  <c r="X360" i="35"/>
  <c r="I353" i="9" s="1"/>
  <c r="AB360" i="35"/>
  <c r="M353" i="9" s="1"/>
  <c r="S361" i="35"/>
  <c r="D354" i="9" s="1"/>
  <c r="X361" i="35"/>
  <c r="I354" i="9" s="1"/>
  <c r="AB361" i="35"/>
  <c r="M354" i="9" s="1"/>
  <c r="S362" i="35"/>
  <c r="D355" i="9" s="1"/>
  <c r="X362" i="35"/>
  <c r="I355" i="9" s="1"/>
  <c r="AB362" i="35"/>
  <c r="M355" i="9" s="1"/>
  <c r="S363" i="35"/>
  <c r="D356" i="9" s="1"/>
  <c r="X363" i="35"/>
  <c r="I356" i="9" s="1"/>
  <c r="AB363" i="35"/>
  <c r="M356" i="9" s="1"/>
  <c r="S364" i="35"/>
  <c r="D357" i="9" s="1"/>
  <c r="X364" i="35"/>
  <c r="I357" i="9" s="1"/>
  <c r="AB364" i="35"/>
  <c r="M357" i="9" s="1"/>
  <c r="S365" i="35"/>
  <c r="D358" i="9" s="1"/>
  <c r="X365" i="35"/>
  <c r="I358" i="9" s="1"/>
  <c r="AB365" i="35"/>
  <c r="M358" i="9" s="1"/>
  <c r="S366" i="35"/>
  <c r="D359" i="9" s="1"/>
  <c r="X366" i="35"/>
  <c r="I359" i="9" s="1"/>
  <c r="AB366" i="35"/>
  <c r="M359" i="9" s="1"/>
  <c r="S367" i="35"/>
  <c r="D360" i="9" s="1"/>
  <c r="X367" i="35"/>
  <c r="I360" i="9" s="1"/>
  <c r="AB367" i="35"/>
  <c r="M360" i="9" s="1"/>
  <c r="S368" i="35"/>
  <c r="D361" i="9" s="1"/>
  <c r="X368" i="35"/>
  <c r="I361" i="9" s="1"/>
  <c r="AA259" i="35"/>
  <c r="L252" i="9" s="1"/>
  <c r="AE260" i="35"/>
  <c r="P253" i="9" s="1"/>
  <c r="V262" i="35"/>
  <c r="G255" i="9" s="1"/>
  <c r="AA263" i="35"/>
  <c r="L256" i="9" s="1"/>
  <c r="AE264" i="35"/>
  <c r="P257" i="9" s="1"/>
  <c r="AE265" i="35"/>
  <c r="P258" i="9" s="1"/>
  <c r="X266" i="35"/>
  <c r="I259" i="9" s="1"/>
  <c r="AC266" i="35"/>
  <c r="N259" i="9" s="1"/>
  <c r="T267" i="35"/>
  <c r="E260" i="9" s="1"/>
  <c r="Y267" i="35"/>
  <c r="AC267" i="35"/>
  <c r="N260" i="9" s="1"/>
  <c r="T268" i="35"/>
  <c r="E261" i="9" s="1"/>
  <c r="Y268" i="35"/>
  <c r="AC268" i="35"/>
  <c r="N261" i="9" s="1"/>
  <c r="T269" i="35"/>
  <c r="E262" i="9" s="1"/>
  <c r="Y269" i="35"/>
  <c r="AC269" i="35"/>
  <c r="N262" i="9" s="1"/>
  <c r="T270" i="35"/>
  <c r="E263" i="9" s="1"/>
  <c r="Y270" i="35"/>
  <c r="AC270" i="35"/>
  <c r="N263" i="9" s="1"/>
  <c r="T271" i="35"/>
  <c r="E264" i="9" s="1"/>
  <c r="Y271" i="35"/>
  <c r="AC271" i="35"/>
  <c r="N264" i="9" s="1"/>
  <c r="T272" i="35"/>
  <c r="E265" i="9" s="1"/>
  <c r="Y272" i="35"/>
  <c r="AC272" i="35"/>
  <c r="N265" i="9" s="1"/>
  <c r="T273" i="35"/>
  <c r="E266" i="9" s="1"/>
  <c r="Y273" i="35"/>
  <c r="AC273" i="35"/>
  <c r="N266" i="9" s="1"/>
  <c r="T274" i="35"/>
  <c r="E267" i="9" s="1"/>
  <c r="Y274" i="35"/>
  <c r="AC274" i="35"/>
  <c r="N267" i="9" s="1"/>
  <c r="T275" i="35"/>
  <c r="E268" i="9" s="1"/>
  <c r="Y275" i="35"/>
  <c r="AC275" i="35"/>
  <c r="N268" i="9" s="1"/>
  <c r="T276" i="35"/>
  <c r="E269" i="9" s="1"/>
  <c r="Y276" i="35"/>
  <c r="AC276" i="35"/>
  <c r="N269" i="9" s="1"/>
  <c r="T277" i="35"/>
  <c r="E270" i="9" s="1"/>
  <c r="Y277" i="35"/>
  <c r="AC277" i="35"/>
  <c r="N270" i="9" s="1"/>
  <c r="T278" i="35"/>
  <c r="E271" i="9" s="1"/>
  <c r="Y278" i="35"/>
  <c r="AC278" i="35"/>
  <c r="N271" i="9" s="1"/>
  <c r="T279" i="35"/>
  <c r="E272" i="9" s="1"/>
  <c r="Y279" i="35"/>
  <c r="AC279" i="35"/>
  <c r="N272" i="9" s="1"/>
  <c r="T280" i="35"/>
  <c r="E273" i="9" s="1"/>
  <c r="Y280" i="35"/>
  <c r="AC280" i="35"/>
  <c r="N273" i="9" s="1"/>
  <c r="T281" i="35"/>
  <c r="E274" i="9" s="1"/>
  <c r="Y281" i="35"/>
  <c r="AC281" i="35"/>
  <c r="N274" i="9" s="1"/>
  <c r="T282" i="35"/>
  <c r="E275" i="9" s="1"/>
  <c r="Y282" i="35"/>
  <c r="AC282" i="35"/>
  <c r="N275" i="9" s="1"/>
  <c r="T283" i="35"/>
  <c r="E276" i="9" s="1"/>
  <c r="Y283" i="35"/>
  <c r="AC283" i="35"/>
  <c r="N276" i="9" s="1"/>
  <c r="T284" i="35"/>
  <c r="E277" i="9" s="1"/>
  <c r="Y284" i="35"/>
  <c r="AC284" i="35"/>
  <c r="N277" i="9" s="1"/>
  <c r="T285" i="35"/>
  <c r="E278" i="9" s="1"/>
  <c r="Y285" i="35"/>
  <c r="AC285" i="35"/>
  <c r="N278" i="9" s="1"/>
  <c r="T286" i="35"/>
  <c r="E279" i="9" s="1"/>
  <c r="Y286" i="35"/>
  <c r="AC286" i="35"/>
  <c r="N279" i="9" s="1"/>
  <c r="T287" i="35"/>
  <c r="E280" i="9" s="1"/>
  <c r="Y287" i="35"/>
  <c r="AC287" i="35"/>
  <c r="N280" i="9" s="1"/>
  <c r="T288" i="35"/>
  <c r="E281" i="9" s="1"/>
  <c r="Y288" i="35"/>
  <c r="AC288" i="35"/>
  <c r="N281" i="9" s="1"/>
  <c r="T289" i="35"/>
  <c r="E282" i="9" s="1"/>
  <c r="Y289" i="35"/>
  <c r="AC289" i="35"/>
  <c r="N282" i="9" s="1"/>
  <c r="T290" i="35"/>
  <c r="E283" i="9" s="1"/>
  <c r="Y290" i="35"/>
  <c r="AC290" i="35"/>
  <c r="N283" i="9" s="1"/>
  <c r="T291" i="35"/>
  <c r="E284" i="9" s="1"/>
  <c r="Y291" i="35"/>
  <c r="AC291" i="35"/>
  <c r="N284" i="9" s="1"/>
  <c r="T292" i="35"/>
  <c r="E285" i="9" s="1"/>
  <c r="Y292" i="35"/>
  <c r="AC292" i="35"/>
  <c r="N285" i="9" s="1"/>
  <c r="T293" i="35"/>
  <c r="E286" i="9" s="1"/>
  <c r="Y293" i="35"/>
  <c r="AC293" i="35"/>
  <c r="N286" i="9" s="1"/>
  <c r="T294" i="35"/>
  <c r="E287" i="9" s="1"/>
  <c r="Y294" i="35"/>
  <c r="AC294" i="35"/>
  <c r="N287" i="9" s="1"/>
  <c r="T295" i="35"/>
  <c r="E288" i="9" s="1"/>
  <c r="Y295" i="35"/>
  <c r="AC295" i="35"/>
  <c r="N288" i="9" s="1"/>
  <c r="T296" i="35"/>
  <c r="E289" i="9" s="1"/>
  <c r="Y296" i="35"/>
  <c r="AC296" i="35"/>
  <c r="N289" i="9" s="1"/>
  <c r="T297" i="35"/>
  <c r="E290" i="9" s="1"/>
  <c r="Y297" i="35"/>
  <c r="AC297" i="35"/>
  <c r="N290" i="9" s="1"/>
  <c r="T298" i="35"/>
  <c r="E291" i="9" s="1"/>
  <c r="Y298" i="35"/>
  <c r="AC298" i="35"/>
  <c r="N291" i="9" s="1"/>
  <c r="T299" i="35"/>
  <c r="E292" i="9" s="1"/>
  <c r="Y299" i="35"/>
  <c r="AC299" i="35"/>
  <c r="N292" i="9" s="1"/>
  <c r="T300" i="35"/>
  <c r="E293" i="9" s="1"/>
  <c r="Y300" i="35"/>
  <c r="AC300" i="35"/>
  <c r="N293" i="9" s="1"/>
  <c r="T301" i="35"/>
  <c r="E294" i="9" s="1"/>
  <c r="Y301" i="35"/>
  <c r="AC301" i="35"/>
  <c r="N294" i="9" s="1"/>
  <c r="T302" i="35"/>
  <c r="E295" i="9" s="1"/>
  <c r="Y302" i="35"/>
  <c r="AC302" i="35"/>
  <c r="N295" i="9" s="1"/>
  <c r="T303" i="35"/>
  <c r="E296" i="9" s="1"/>
  <c r="Y303" i="35"/>
  <c r="AC303" i="35"/>
  <c r="N296" i="9" s="1"/>
  <c r="T304" i="35"/>
  <c r="E297" i="9" s="1"/>
  <c r="Y304" i="35"/>
  <c r="AC304" i="35"/>
  <c r="N297" i="9" s="1"/>
  <c r="T305" i="35"/>
  <c r="E298" i="9" s="1"/>
  <c r="Y305" i="35"/>
  <c r="AC305" i="35"/>
  <c r="N298" i="9" s="1"/>
  <c r="T306" i="35"/>
  <c r="E299" i="9" s="1"/>
  <c r="Y306" i="35"/>
  <c r="AC306" i="35"/>
  <c r="N299" i="9" s="1"/>
  <c r="T307" i="35"/>
  <c r="E300" i="9" s="1"/>
  <c r="Y307" i="35"/>
  <c r="AC307" i="35"/>
  <c r="N300" i="9" s="1"/>
  <c r="T308" i="35"/>
  <c r="E301" i="9" s="1"/>
  <c r="Y308" i="35"/>
  <c r="AC308" i="35"/>
  <c r="N301" i="9" s="1"/>
  <c r="T309" i="35"/>
  <c r="E302" i="9" s="1"/>
  <c r="Y309" i="35"/>
  <c r="AC309" i="35"/>
  <c r="N302" i="9" s="1"/>
  <c r="T310" i="35"/>
  <c r="E303" i="9" s="1"/>
  <c r="Y310" i="35"/>
  <c r="AC310" i="35"/>
  <c r="N303" i="9" s="1"/>
  <c r="T311" i="35"/>
  <c r="E304" i="9" s="1"/>
  <c r="Y311" i="35"/>
  <c r="AC311" i="35"/>
  <c r="N304" i="9" s="1"/>
  <c r="T312" i="35"/>
  <c r="E305" i="9" s="1"/>
  <c r="Y312" i="35"/>
  <c r="AC312" i="35"/>
  <c r="N305" i="9" s="1"/>
  <c r="T313" i="35"/>
  <c r="E306" i="9" s="1"/>
  <c r="Y313" i="35"/>
  <c r="AC313" i="35"/>
  <c r="N306" i="9" s="1"/>
  <c r="T314" i="35"/>
  <c r="E307" i="9" s="1"/>
  <c r="Y314" i="35"/>
  <c r="AC314" i="35"/>
  <c r="N307" i="9" s="1"/>
  <c r="T315" i="35"/>
  <c r="E308" i="9" s="1"/>
  <c r="Y315" i="35"/>
  <c r="AC315" i="35"/>
  <c r="N308" i="9" s="1"/>
  <c r="T316" i="35"/>
  <c r="E309" i="9" s="1"/>
  <c r="Y316" i="35"/>
  <c r="AC316" i="35"/>
  <c r="N309" i="9" s="1"/>
  <c r="T317" i="35"/>
  <c r="E310" i="9" s="1"/>
  <c r="Y317" i="35"/>
  <c r="AC317" i="35"/>
  <c r="N310" i="9" s="1"/>
  <c r="T318" i="35"/>
  <c r="E311" i="9" s="1"/>
  <c r="Y318" i="35"/>
  <c r="AC318" i="35"/>
  <c r="N311" i="9" s="1"/>
  <c r="T319" i="35"/>
  <c r="E312" i="9" s="1"/>
  <c r="Y319" i="35"/>
  <c r="AC319" i="35"/>
  <c r="N312" i="9" s="1"/>
  <c r="T320" i="35"/>
  <c r="E313" i="9" s="1"/>
  <c r="Y320" i="35"/>
  <c r="AC320" i="35"/>
  <c r="N313" i="9" s="1"/>
  <c r="T321" i="35"/>
  <c r="E314" i="9" s="1"/>
  <c r="Y321" i="35"/>
  <c r="AC321" i="35"/>
  <c r="N314" i="9" s="1"/>
  <c r="T322" i="35"/>
  <c r="E315" i="9" s="1"/>
  <c r="Y322" i="35"/>
  <c r="AC322" i="35"/>
  <c r="N315" i="9" s="1"/>
  <c r="T323" i="35"/>
  <c r="E316" i="9" s="1"/>
  <c r="Y323" i="35"/>
  <c r="AC323" i="35"/>
  <c r="N316" i="9" s="1"/>
  <c r="T324" i="35"/>
  <c r="E317" i="9" s="1"/>
  <c r="Y324" i="35"/>
  <c r="AC324" i="35"/>
  <c r="N317" i="9" s="1"/>
  <c r="T325" i="35"/>
  <c r="E318" i="9" s="1"/>
  <c r="Y325" i="35"/>
  <c r="AC325" i="35"/>
  <c r="N318" i="9" s="1"/>
  <c r="T326" i="35"/>
  <c r="E319" i="9" s="1"/>
  <c r="Y326" i="35"/>
  <c r="AC326" i="35"/>
  <c r="N319" i="9" s="1"/>
  <c r="T327" i="35"/>
  <c r="E320" i="9" s="1"/>
  <c r="Y327" i="35"/>
  <c r="AC327" i="35"/>
  <c r="N320" i="9" s="1"/>
  <c r="T328" i="35"/>
  <c r="E321" i="9" s="1"/>
  <c r="Y328" i="35"/>
  <c r="AC328" i="35"/>
  <c r="N321" i="9" s="1"/>
  <c r="T329" i="35"/>
  <c r="E322" i="9" s="1"/>
  <c r="Y329" i="35"/>
  <c r="AC329" i="35"/>
  <c r="N322" i="9" s="1"/>
  <c r="T330" i="35"/>
  <c r="E323" i="9" s="1"/>
  <c r="Y330" i="35"/>
  <c r="AC330" i="35"/>
  <c r="N323" i="9" s="1"/>
  <c r="T331" i="35"/>
  <c r="E324" i="9" s="1"/>
  <c r="Y331" i="35"/>
  <c r="AC331" i="35"/>
  <c r="N324" i="9" s="1"/>
  <c r="T332" i="35"/>
  <c r="E325" i="9" s="1"/>
  <c r="Y332" i="35"/>
  <c r="AC332" i="35"/>
  <c r="N325" i="9" s="1"/>
  <c r="T333" i="35"/>
  <c r="E326" i="9" s="1"/>
  <c r="Y333" i="35"/>
  <c r="AC333" i="35"/>
  <c r="N326" i="9" s="1"/>
  <c r="T334" i="35"/>
  <c r="E327" i="9" s="1"/>
  <c r="Y334" i="35"/>
  <c r="AC334" i="35"/>
  <c r="N327" i="9" s="1"/>
  <c r="T335" i="35"/>
  <c r="E328" i="9" s="1"/>
  <c r="Y335" i="35"/>
  <c r="AC335" i="35"/>
  <c r="N328" i="9" s="1"/>
  <c r="T336" i="35"/>
  <c r="E329" i="9" s="1"/>
  <c r="Y336" i="35"/>
  <c r="AC336" i="35"/>
  <c r="N329" i="9" s="1"/>
  <c r="T337" i="35"/>
  <c r="E330" i="9" s="1"/>
  <c r="Y337" i="35"/>
  <c r="AC337" i="35"/>
  <c r="N330" i="9" s="1"/>
  <c r="T338" i="35"/>
  <c r="E331" i="9" s="1"/>
  <c r="Y338" i="35"/>
  <c r="AC338" i="35"/>
  <c r="N331" i="9" s="1"/>
  <c r="T339" i="35"/>
  <c r="E332" i="9" s="1"/>
  <c r="Y339" i="35"/>
  <c r="AC339" i="35"/>
  <c r="N332" i="9" s="1"/>
  <c r="T340" i="35"/>
  <c r="E333" i="9" s="1"/>
  <c r="Y340" i="35"/>
  <c r="AC340" i="35"/>
  <c r="N333" i="9" s="1"/>
  <c r="T341" i="35"/>
  <c r="E334" i="9" s="1"/>
  <c r="Y341" i="35"/>
  <c r="AC341" i="35"/>
  <c r="N334" i="9" s="1"/>
  <c r="T342" i="35"/>
  <c r="E335" i="9" s="1"/>
  <c r="Y342" i="35"/>
  <c r="AC342" i="35"/>
  <c r="N335" i="9" s="1"/>
  <c r="T343" i="35"/>
  <c r="E336" i="9" s="1"/>
  <c r="Y343" i="35"/>
  <c r="AC343" i="35"/>
  <c r="N336" i="9" s="1"/>
  <c r="T344" i="35"/>
  <c r="E337" i="9" s="1"/>
  <c r="Y344" i="35"/>
  <c r="AC344" i="35"/>
  <c r="N337" i="9" s="1"/>
  <c r="T345" i="35"/>
  <c r="E338" i="9" s="1"/>
  <c r="Y345" i="35"/>
  <c r="AC345" i="35"/>
  <c r="N338" i="9" s="1"/>
  <c r="T346" i="35"/>
  <c r="E339" i="9" s="1"/>
  <c r="Y346" i="35"/>
  <c r="AC346" i="35"/>
  <c r="N339" i="9" s="1"/>
  <c r="T347" i="35"/>
  <c r="E340" i="9" s="1"/>
  <c r="Y347" i="35"/>
  <c r="AC347" i="35"/>
  <c r="N340" i="9" s="1"/>
  <c r="T348" i="35"/>
  <c r="E341" i="9" s="1"/>
  <c r="Y348" i="35"/>
  <c r="AC348" i="35"/>
  <c r="N341" i="9" s="1"/>
  <c r="T349" i="35"/>
  <c r="E342" i="9" s="1"/>
  <c r="Y349" i="35"/>
  <c r="AC349" i="35"/>
  <c r="N342" i="9" s="1"/>
  <c r="T350" i="35"/>
  <c r="E343" i="9" s="1"/>
  <c r="Y350" i="35"/>
  <c r="AC350" i="35"/>
  <c r="N343" i="9" s="1"/>
  <c r="T351" i="35"/>
  <c r="E344" i="9" s="1"/>
  <c r="Y351" i="35"/>
  <c r="AC351" i="35"/>
  <c r="N344" i="9" s="1"/>
  <c r="T352" i="35"/>
  <c r="E345" i="9" s="1"/>
  <c r="Y352" i="35"/>
  <c r="AC352" i="35"/>
  <c r="N345" i="9" s="1"/>
  <c r="T353" i="35"/>
  <c r="E346" i="9" s="1"/>
  <c r="Y353" i="35"/>
  <c r="AC353" i="35"/>
  <c r="N346" i="9" s="1"/>
  <c r="T354" i="35"/>
  <c r="E347" i="9" s="1"/>
  <c r="Y354" i="35"/>
  <c r="AC354" i="35"/>
  <c r="N347" i="9" s="1"/>
  <c r="T355" i="35"/>
  <c r="E348" i="9" s="1"/>
  <c r="Y355" i="35"/>
  <c r="AC355" i="35"/>
  <c r="N348" i="9" s="1"/>
  <c r="T356" i="35"/>
  <c r="E349" i="9" s="1"/>
  <c r="Y356" i="35"/>
  <c r="AC356" i="35"/>
  <c r="N349" i="9" s="1"/>
  <c r="T357" i="35"/>
  <c r="E350" i="9" s="1"/>
  <c r="Y357" i="35"/>
  <c r="AC357" i="35"/>
  <c r="N350" i="9" s="1"/>
  <c r="T358" i="35"/>
  <c r="E351" i="9" s="1"/>
  <c r="Y358" i="35"/>
  <c r="AC358" i="35"/>
  <c r="N351" i="9" s="1"/>
  <c r="T359" i="35"/>
  <c r="E352" i="9" s="1"/>
  <c r="Y359" i="35"/>
  <c r="AC359" i="35"/>
  <c r="N352" i="9" s="1"/>
  <c r="T360" i="35"/>
  <c r="E353" i="9" s="1"/>
  <c r="Y360" i="35"/>
  <c r="AC360" i="35"/>
  <c r="N353" i="9" s="1"/>
  <c r="T361" i="35"/>
  <c r="E354" i="9" s="1"/>
  <c r="Y361" i="35"/>
  <c r="AC361" i="35"/>
  <c r="N354" i="9" s="1"/>
  <c r="T362" i="35"/>
  <c r="E355" i="9" s="1"/>
  <c r="Y362" i="35"/>
  <c r="AC362" i="35"/>
  <c r="N355" i="9" s="1"/>
  <c r="T363" i="35"/>
  <c r="E356" i="9" s="1"/>
  <c r="Y363" i="35"/>
  <c r="AC363" i="35"/>
  <c r="N356" i="9" s="1"/>
  <c r="T364" i="35"/>
  <c r="E357" i="9" s="1"/>
  <c r="Y364" i="35"/>
  <c r="AC364" i="35"/>
  <c r="N357" i="9" s="1"/>
  <c r="T365" i="35"/>
  <c r="E358" i="9" s="1"/>
  <c r="Y365" i="35"/>
  <c r="AC365" i="35"/>
  <c r="N358" i="9" s="1"/>
  <c r="T366" i="35"/>
  <c r="E359" i="9" s="1"/>
  <c r="Y366" i="35"/>
  <c r="AC366" i="35"/>
  <c r="N359" i="9" s="1"/>
  <c r="T367" i="35"/>
  <c r="E360" i="9" s="1"/>
  <c r="Y367" i="35"/>
  <c r="AC367" i="35"/>
  <c r="N360" i="9" s="1"/>
  <c r="T368" i="35"/>
  <c r="E361" i="9" s="1"/>
  <c r="Y368" i="35"/>
  <c r="AA363" i="35"/>
  <c r="L356" i="9" s="1"/>
  <c r="AE364" i="35"/>
  <c r="P357" i="9" s="1"/>
  <c r="V366" i="35"/>
  <c r="G359" i="9" s="1"/>
  <c r="AA367" i="35"/>
  <c r="L360" i="9" s="1"/>
  <c r="AB368" i="35"/>
  <c r="M361" i="9" s="1"/>
  <c r="T369" i="35"/>
  <c r="E362" i="9" s="1"/>
  <c r="AA369" i="35"/>
  <c r="L362" i="9" s="1"/>
  <c r="S370" i="35"/>
  <c r="D363" i="9" s="1"/>
  <c r="Y370" i="35"/>
  <c r="AE370" i="35"/>
  <c r="P363" i="9" s="1"/>
  <c r="X371" i="35"/>
  <c r="I364" i="9" s="1"/>
  <c r="AC371" i="35"/>
  <c r="N364" i="9" s="1"/>
  <c r="V372" i="35"/>
  <c r="G365" i="9" s="1"/>
  <c r="AB372" i="35"/>
  <c r="M365" i="9" s="1"/>
  <c r="T373" i="35"/>
  <c r="E366" i="9" s="1"/>
  <c r="AA373" i="35"/>
  <c r="L366" i="9" s="1"/>
  <c r="S374" i="35"/>
  <c r="D367" i="9" s="1"/>
  <c r="Y374" i="35"/>
  <c r="AE374" i="35"/>
  <c r="P367" i="9" s="1"/>
  <c r="X375" i="35"/>
  <c r="I368" i="9" s="1"/>
  <c r="AC375" i="35"/>
  <c r="N368" i="9" s="1"/>
  <c r="V376" i="35"/>
  <c r="G369" i="9" s="1"/>
  <c r="AB376" i="35"/>
  <c r="M369" i="9" s="1"/>
  <c r="T377" i="35"/>
  <c r="E370" i="9" s="1"/>
  <c r="AA377" i="35"/>
  <c r="L370" i="9" s="1"/>
  <c r="AE377" i="35"/>
  <c r="P370" i="9" s="1"/>
  <c r="V378" i="35"/>
  <c r="G371" i="9" s="1"/>
  <c r="AA378" i="35"/>
  <c r="L371" i="9" s="1"/>
  <c r="AE378" i="35"/>
  <c r="P371" i="9" s="1"/>
  <c r="V379" i="35"/>
  <c r="G372" i="9" s="1"/>
  <c r="AA379" i="35"/>
  <c r="L372" i="9" s="1"/>
  <c r="AE379" i="35"/>
  <c r="P372" i="9" s="1"/>
  <c r="V380" i="35"/>
  <c r="G373" i="9" s="1"/>
  <c r="AA380" i="35"/>
  <c r="L373" i="9" s="1"/>
  <c r="AE380" i="35"/>
  <c r="P373" i="9" s="1"/>
  <c r="V381" i="35"/>
  <c r="G374" i="9" s="1"/>
  <c r="AA381" i="35"/>
  <c r="L374" i="9" s="1"/>
  <c r="AE381" i="35"/>
  <c r="P374" i="9" s="1"/>
  <c r="V382" i="35"/>
  <c r="G375" i="9" s="1"/>
  <c r="AA382" i="35"/>
  <c r="L375" i="9" s="1"/>
  <c r="AE382" i="35"/>
  <c r="P375" i="9" s="1"/>
  <c r="V383" i="35"/>
  <c r="G376" i="9" s="1"/>
  <c r="AA383" i="35"/>
  <c r="L376" i="9" s="1"/>
  <c r="AE383" i="35"/>
  <c r="P376" i="9" s="1"/>
  <c r="V384" i="35"/>
  <c r="G377" i="9" s="1"/>
  <c r="AA384" i="35"/>
  <c r="L377" i="9" s="1"/>
  <c r="AE384" i="35"/>
  <c r="P377" i="9" s="1"/>
  <c r="V385" i="35"/>
  <c r="G378" i="9" s="1"/>
  <c r="AA385" i="35"/>
  <c r="L378" i="9" s="1"/>
  <c r="AE385" i="35"/>
  <c r="P378" i="9" s="1"/>
  <c r="V386" i="35"/>
  <c r="G379" i="9" s="1"/>
  <c r="AA386" i="35"/>
  <c r="L379" i="9" s="1"/>
  <c r="AE386" i="35"/>
  <c r="P379" i="9" s="1"/>
  <c r="V387" i="35"/>
  <c r="G380" i="9" s="1"/>
  <c r="AA387" i="35"/>
  <c r="L380" i="9" s="1"/>
  <c r="AE387" i="35"/>
  <c r="P380" i="9" s="1"/>
  <c r="V388" i="35"/>
  <c r="G381" i="9" s="1"/>
  <c r="AA388" i="35"/>
  <c r="L381" i="9" s="1"/>
  <c r="AE388" i="35"/>
  <c r="P381" i="9" s="1"/>
  <c r="V389" i="35"/>
  <c r="G382" i="9" s="1"/>
  <c r="AA389" i="35"/>
  <c r="L382" i="9" s="1"/>
  <c r="AE389" i="35"/>
  <c r="P382" i="9" s="1"/>
  <c r="V390" i="35"/>
  <c r="G383" i="9" s="1"/>
  <c r="AA390" i="35"/>
  <c r="L383" i="9" s="1"/>
  <c r="AE390" i="35"/>
  <c r="P383" i="9" s="1"/>
  <c r="V391" i="35"/>
  <c r="G384" i="9" s="1"/>
  <c r="AA391" i="35"/>
  <c r="L384" i="9" s="1"/>
  <c r="AE391" i="35"/>
  <c r="P384" i="9" s="1"/>
  <c r="V392" i="35"/>
  <c r="G385" i="9" s="1"/>
  <c r="AA392" i="35"/>
  <c r="L385" i="9" s="1"/>
  <c r="AE392" i="35"/>
  <c r="P385" i="9" s="1"/>
  <c r="V393" i="35"/>
  <c r="G386" i="9" s="1"/>
  <c r="AA393" i="35"/>
  <c r="L386" i="9" s="1"/>
  <c r="AE393" i="35"/>
  <c r="P386" i="9" s="1"/>
  <c r="V394" i="35"/>
  <c r="G387" i="9" s="1"/>
  <c r="AA394" i="35"/>
  <c r="L387" i="9" s="1"/>
  <c r="AE394" i="35"/>
  <c r="P387" i="9" s="1"/>
  <c r="V395" i="35"/>
  <c r="G388" i="9" s="1"/>
  <c r="AA395" i="35"/>
  <c r="L388" i="9" s="1"/>
  <c r="AE395" i="35"/>
  <c r="P388" i="9" s="1"/>
  <c r="V396" i="35"/>
  <c r="G389" i="9" s="1"/>
  <c r="AA396" i="35"/>
  <c r="L389" i="9" s="1"/>
  <c r="AE396" i="35"/>
  <c r="P389" i="9" s="1"/>
  <c r="V397" i="35"/>
  <c r="G390" i="9" s="1"/>
  <c r="AA397" i="35"/>
  <c r="L390" i="9" s="1"/>
  <c r="AE397" i="35"/>
  <c r="P390" i="9" s="1"/>
  <c r="V398" i="35"/>
  <c r="G391" i="9" s="1"/>
  <c r="AA398" i="35"/>
  <c r="L391" i="9" s="1"/>
  <c r="AE398" i="35"/>
  <c r="P391" i="9" s="1"/>
  <c r="V399" i="35"/>
  <c r="G392" i="9" s="1"/>
  <c r="AA399" i="35"/>
  <c r="L392" i="9" s="1"/>
  <c r="AE399" i="35"/>
  <c r="P392" i="9" s="1"/>
  <c r="V400" i="35"/>
  <c r="G393" i="9" s="1"/>
  <c r="AA400" i="35"/>
  <c r="L393" i="9" s="1"/>
  <c r="AE400" i="35"/>
  <c r="P393" i="9" s="1"/>
  <c r="V401" i="35"/>
  <c r="G394" i="9" s="1"/>
  <c r="AA401" i="35"/>
  <c r="L394" i="9" s="1"/>
  <c r="AE401" i="35"/>
  <c r="P394" i="9" s="1"/>
  <c r="V402" i="35"/>
  <c r="G395" i="9" s="1"/>
  <c r="AA402" i="35"/>
  <c r="L395" i="9" s="1"/>
  <c r="AE402" i="35"/>
  <c r="P395" i="9" s="1"/>
  <c r="V403" i="35"/>
  <c r="G396" i="9" s="1"/>
  <c r="AA403" i="35"/>
  <c r="L396" i="9" s="1"/>
  <c r="AE403" i="35"/>
  <c r="P396" i="9" s="1"/>
  <c r="V404" i="35"/>
  <c r="G397" i="9" s="1"/>
  <c r="AA404" i="35"/>
  <c r="L397" i="9" s="1"/>
  <c r="AE404" i="35"/>
  <c r="P397" i="9" s="1"/>
  <c r="V405" i="35"/>
  <c r="G398" i="9" s="1"/>
  <c r="AA405" i="35"/>
  <c r="L398" i="9" s="1"/>
  <c r="AE405" i="35"/>
  <c r="P398" i="9" s="1"/>
  <c r="V406" i="35"/>
  <c r="G399" i="9" s="1"/>
  <c r="AA406" i="35"/>
  <c r="L399" i="9" s="1"/>
  <c r="AE406" i="35"/>
  <c r="P399" i="9" s="1"/>
  <c r="V407" i="35"/>
  <c r="G400" i="9" s="1"/>
  <c r="AA407" i="35"/>
  <c r="L400" i="9" s="1"/>
  <c r="AE407" i="35"/>
  <c r="P400" i="9" s="1"/>
  <c r="V408" i="35"/>
  <c r="G401" i="9" s="1"/>
  <c r="AA408" i="35"/>
  <c r="L401" i="9" s="1"/>
  <c r="AE408" i="35"/>
  <c r="P401" i="9" s="1"/>
  <c r="V409" i="35"/>
  <c r="G402" i="9" s="1"/>
  <c r="AA409" i="35"/>
  <c r="L402" i="9" s="1"/>
  <c r="AE409" i="35"/>
  <c r="P402" i="9" s="1"/>
  <c r="V410" i="35"/>
  <c r="G403" i="9" s="1"/>
  <c r="AA410" i="35"/>
  <c r="L403" i="9" s="1"/>
  <c r="AE410" i="35"/>
  <c r="P403" i="9" s="1"/>
  <c r="V411" i="35"/>
  <c r="G404" i="9" s="1"/>
  <c r="AA411" i="35"/>
  <c r="L404" i="9" s="1"/>
  <c r="AE411" i="35"/>
  <c r="P404" i="9" s="1"/>
  <c r="V412" i="35"/>
  <c r="G405" i="9" s="1"/>
  <c r="AA412" i="35"/>
  <c r="L405" i="9" s="1"/>
  <c r="AE412" i="35"/>
  <c r="P405" i="9" s="1"/>
  <c r="V413" i="35"/>
  <c r="G406" i="9" s="1"/>
  <c r="AA413" i="35"/>
  <c r="L406" i="9" s="1"/>
  <c r="AE413" i="35"/>
  <c r="P406" i="9" s="1"/>
  <c r="V414" i="35"/>
  <c r="G407" i="9" s="1"/>
  <c r="AA414" i="35"/>
  <c r="L407" i="9" s="1"/>
  <c r="AE414" i="35"/>
  <c r="P407" i="9" s="1"/>
  <c r="V415" i="35"/>
  <c r="G408" i="9" s="1"/>
  <c r="AA415" i="35"/>
  <c r="L408" i="9" s="1"/>
  <c r="AE415" i="35"/>
  <c r="P408" i="9" s="1"/>
  <c r="V416" i="35"/>
  <c r="G409" i="9" s="1"/>
  <c r="AA416" i="35"/>
  <c r="L409" i="9" s="1"/>
  <c r="AE416" i="35"/>
  <c r="P409" i="9" s="1"/>
  <c r="V417" i="35"/>
  <c r="G410" i="9" s="1"/>
  <c r="AA417" i="35"/>
  <c r="L410" i="9" s="1"/>
  <c r="AE417" i="35"/>
  <c r="P410" i="9" s="1"/>
  <c r="V418" i="35"/>
  <c r="G411" i="9" s="1"/>
  <c r="AA418" i="35"/>
  <c r="L411" i="9" s="1"/>
  <c r="AE418" i="35"/>
  <c r="P411" i="9" s="1"/>
  <c r="V419" i="35"/>
  <c r="G412" i="9" s="1"/>
  <c r="AA419" i="35"/>
  <c r="L412" i="9" s="1"/>
  <c r="AE419" i="35"/>
  <c r="P412" i="9" s="1"/>
  <c r="V420" i="35"/>
  <c r="G413" i="9" s="1"/>
  <c r="AA420" i="35"/>
  <c r="L413" i="9" s="1"/>
  <c r="AE420" i="35"/>
  <c r="P413" i="9" s="1"/>
  <c r="V421" i="35"/>
  <c r="G414" i="9" s="1"/>
  <c r="AA421" i="35"/>
  <c r="L414" i="9" s="1"/>
  <c r="AE421" i="35"/>
  <c r="P414" i="9" s="1"/>
  <c r="V422" i="35"/>
  <c r="G415" i="9" s="1"/>
  <c r="AA422" i="35"/>
  <c r="L415" i="9" s="1"/>
  <c r="AE422" i="35"/>
  <c r="P415" i="9" s="1"/>
  <c r="V423" i="35"/>
  <c r="G416" i="9" s="1"/>
  <c r="AA423" i="35"/>
  <c r="L416" i="9" s="1"/>
  <c r="AE423" i="35"/>
  <c r="P416" i="9" s="1"/>
  <c r="V424" i="35"/>
  <c r="G417" i="9" s="1"/>
  <c r="AA424" i="35"/>
  <c r="L417" i="9" s="1"/>
  <c r="AE424" i="35"/>
  <c r="P417" i="9" s="1"/>
  <c r="V425" i="35"/>
  <c r="G418" i="9" s="1"/>
  <c r="AA425" i="35"/>
  <c r="L418" i="9" s="1"/>
  <c r="AE425" i="35"/>
  <c r="P418" i="9" s="1"/>
  <c r="V426" i="35"/>
  <c r="G419" i="9" s="1"/>
  <c r="AA426" i="35"/>
  <c r="L419" i="9" s="1"/>
  <c r="AE426" i="35"/>
  <c r="P419" i="9" s="1"/>
  <c r="V427" i="35"/>
  <c r="G420" i="9" s="1"/>
  <c r="AA427" i="35"/>
  <c r="L420" i="9" s="1"/>
  <c r="AE427" i="35"/>
  <c r="P420" i="9" s="1"/>
  <c r="V428" i="35"/>
  <c r="G421" i="9" s="1"/>
  <c r="AA428" i="35"/>
  <c r="L421" i="9" s="1"/>
  <c r="AE428" i="35"/>
  <c r="P421" i="9" s="1"/>
  <c r="V429" i="35"/>
  <c r="G422" i="9" s="1"/>
  <c r="AA429" i="35"/>
  <c r="L422" i="9" s="1"/>
  <c r="AE429" i="35"/>
  <c r="P422" i="9" s="1"/>
  <c r="V430" i="35"/>
  <c r="G423" i="9" s="1"/>
  <c r="AA430" i="35"/>
  <c r="L423" i="9" s="1"/>
  <c r="AE430" i="35"/>
  <c r="P423" i="9" s="1"/>
  <c r="V431" i="35"/>
  <c r="G424" i="9" s="1"/>
  <c r="AA431" i="35"/>
  <c r="L424" i="9" s="1"/>
  <c r="AE431" i="35"/>
  <c r="P424" i="9" s="1"/>
  <c r="V432" i="35"/>
  <c r="G425" i="9" s="1"/>
  <c r="AA432" i="35"/>
  <c r="L425" i="9" s="1"/>
  <c r="AE432" i="35"/>
  <c r="P425" i="9" s="1"/>
  <c r="V433" i="35"/>
  <c r="G426" i="9" s="1"/>
  <c r="AA433" i="35"/>
  <c r="L426" i="9" s="1"/>
  <c r="AE433" i="35"/>
  <c r="P426" i="9" s="1"/>
  <c r="V434" i="35"/>
  <c r="G427" i="9" s="1"/>
  <c r="AA434" i="35"/>
  <c r="L427" i="9" s="1"/>
  <c r="AE434" i="35"/>
  <c r="P427" i="9" s="1"/>
  <c r="V435" i="35"/>
  <c r="G428" i="9" s="1"/>
  <c r="AA435" i="35"/>
  <c r="L428" i="9" s="1"/>
  <c r="AE435" i="35"/>
  <c r="P428" i="9" s="1"/>
  <c r="V436" i="35"/>
  <c r="G429" i="9" s="1"/>
  <c r="AA436" i="35"/>
  <c r="L429" i="9" s="1"/>
  <c r="AE436" i="35"/>
  <c r="P429" i="9" s="1"/>
  <c r="V437" i="35"/>
  <c r="G430" i="9" s="1"/>
  <c r="AA437" i="35"/>
  <c r="L430" i="9" s="1"/>
  <c r="AE437" i="35"/>
  <c r="P430" i="9" s="1"/>
  <c r="V438" i="35"/>
  <c r="G431" i="9" s="1"/>
  <c r="AA438" i="35"/>
  <c r="L431" i="9" s="1"/>
  <c r="AE438" i="35"/>
  <c r="P431" i="9" s="1"/>
  <c r="V439" i="35"/>
  <c r="G432" i="9" s="1"/>
  <c r="AA439" i="35"/>
  <c r="L432" i="9" s="1"/>
  <c r="AE439" i="35"/>
  <c r="P432" i="9" s="1"/>
  <c r="V440" i="35"/>
  <c r="G433" i="9" s="1"/>
  <c r="AA440" i="35"/>
  <c r="L433" i="9" s="1"/>
  <c r="AE440" i="35"/>
  <c r="P433" i="9" s="1"/>
  <c r="V441" i="35"/>
  <c r="G434" i="9" s="1"/>
  <c r="AA441" i="35"/>
  <c r="L434" i="9" s="1"/>
  <c r="AE441" i="35"/>
  <c r="P434" i="9" s="1"/>
  <c r="V442" i="35"/>
  <c r="G435" i="9" s="1"/>
  <c r="AA442" i="35"/>
  <c r="L435" i="9" s="1"/>
  <c r="AE442" i="35"/>
  <c r="P435" i="9" s="1"/>
  <c r="V443" i="35"/>
  <c r="G436" i="9" s="1"/>
  <c r="AA443" i="35"/>
  <c r="L436" i="9" s="1"/>
  <c r="AE443" i="35"/>
  <c r="P436" i="9" s="1"/>
  <c r="V444" i="35"/>
  <c r="G437" i="9" s="1"/>
  <c r="AA444" i="35"/>
  <c r="L437" i="9" s="1"/>
  <c r="AE444" i="35"/>
  <c r="P437" i="9" s="1"/>
  <c r="V445" i="35"/>
  <c r="G438" i="9" s="1"/>
  <c r="AA445" i="35"/>
  <c r="L438" i="9" s="1"/>
  <c r="AE445" i="35"/>
  <c r="P438" i="9" s="1"/>
  <c r="V446" i="35"/>
  <c r="G439" i="9" s="1"/>
  <c r="AA446" i="35"/>
  <c r="L439" i="9" s="1"/>
  <c r="AE446" i="35"/>
  <c r="P439" i="9" s="1"/>
  <c r="V447" i="35"/>
  <c r="G440" i="9" s="1"/>
  <c r="AA447" i="35"/>
  <c r="L440" i="9" s="1"/>
  <c r="AE447" i="35"/>
  <c r="P440" i="9" s="1"/>
  <c r="V448" i="35"/>
  <c r="G441" i="9" s="1"/>
  <c r="AA448" i="35"/>
  <c r="L441" i="9" s="1"/>
  <c r="AE448" i="35"/>
  <c r="P441" i="9" s="1"/>
  <c r="V449" i="35"/>
  <c r="G442" i="9" s="1"/>
  <c r="AA449" i="35"/>
  <c r="L442" i="9" s="1"/>
  <c r="AE449" i="35"/>
  <c r="P442" i="9" s="1"/>
  <c r="V450" i="35"/>
  <c r="G443" i="9" s="1"/>
  <c r="AA450" i="35"/>
  <c r="L443" i="9" s="1"/>
  <c r="AE450" i="35"/>
  <c r="P443" i="9" s="1"/>
  <c r="V451" i="35"/>
  <c r="G444" i="9" s="1"/>
  <c r="AA451" i="35"/>
  <c r="L444" i="9" s="1"/>
  <c r="AE451" i="35"/>
  <c r="P444" i="9" s="1"/>
  <c r="V452" i="35"/>
  <c r="G445" i="9" s="1"/>
  <c r="AA452" i="35"/>
  <c r="L445" i="9" s="1"/>
  <c r="AE452" i="35"/>
  <c r="P445" i="9" s="1"/>
  <c r="V453" i="35"/>
  <c r="G446" i="9" s="1"/>
  <c r="AA453" i="35"/>
  <c r="L446" i="9" s="1"/>
  <c r="AE453" i="35"/>
  <c r="P446" i="9" s="1"/>
  <c r="V454" i="35"/>
  <c r="G447" i="9" s="1"/>
  <c r="AA454" i="35"/>
  <c r="L447" i="9" s="1"/>
  <c r="AE454" i="35"/>
  <c r="P447" i="9" s="1"/>
  <c r="V455" i="35"/>
  <c r="G448" i="9" s="1"/>
  <c r="AA455" i="35"/>
  <c r="L448" i="9" s="1"/>
  <c r="AE455" i="35"/>
  <c r="P448" i="9" s="1"/>
  <c r="V456" i="35"/>
  <c r="G449" i="9" s="1"/>
  <c r="AA456" i="35"/>
  <c r="L449" i="9" s="1"/>
  <c r="AE456" i="35"/>
  <c r="P449" i="9" s="1"/>
  <c r="V457" i="35"/>
  <c r="G450" i="9" s="1"/>
  <c r="AA457" i="35"/>
  <c r="L450" i="9" s="1"/>
  <c r="AE457" i="35"/>
  <c r="P450" i="9" s="1"/>
  <c r="V458" i="35"/>
  <c r="G451" i="9" s="1"/>
  <c r="AA458" i="35"/>
  <c r="L451" i="9" s="1"/>
  <c r="AE458" i="35"/>
  <c r="P451" i="9" s="1"/>
  <c r="V459" i="35"/>
  <c r="G452" i="9" s="1"/>
  <c r="AA459" i="35"/>
  <c r="L452" i="9" s="1"/>
  <c r="AE459" i="35"/>
  <c r="P452" i="9" s="1"/>
  <c r="V460" i="35"/>
  <c r="G453" i="9" s="1"/>
  <c r="AA460" i="35"/>
  <c r="L453" i="9" s="1"/>
  <c r="AE460" i="35"/>
  <c r="P453" i="9" s="1"/>
  <c r="V461" i="35"/>
  <c r="G454" i="9" s="1"/>
  <c r="AA461" i="35"/>
  <c r="L454" i="9" s="1"/>
  <c r="AE461" i="35"/>
  <c r="P454" i="9" s="1"/>
  <c r="V462" i="35"/>
  <c r="G455" i="9" s="1"/>
  <c r="AA462" i="35"/>
  <c r="L455" i="9" s="1"/>
  <c r="AE462" i="35"/>
  <c r="P455" i="9" s="1"/>
  <c r="V463" i="35"/>
  <c r="G456" i="9" s="1"/>
  <c r="AA463" i="35"/>
  <c r="L456" i="9" s="1"/>
  <c r="AE463" i="35"/>
  <c r="P456" i="9" s="1"/>
  <c r="V464" i="35"/>
  <c r="G457" i="9" s="1"/>
  <c r="AA464" i="35"/>
  <c r="L457" i="9" s="1"/>
  <c r="AE464" i="35"/>
  <c r="P457" i="9" s="1"/>
  <c r="V465" i="35"/>
  <c r="G458" i="9" s="1"/>
  <c r="AA465" i="35"/>
  <c r="L458" i="9" s="1"/>
  <c r="AE465" i="35"/>
  <c r="P458" i="9" s="1"/>
  <c r="V466" i="35"/>
  <c r="G459" i="9" s="1"/>
  <c r="AA466" i="35"/>
  <c r="L459" i="9" s="1"/>
  <c r="AE466" i="35"/>
  <c r="P459" i="9" s="1"/>
  <c r="V467" i="35"/>
  <c r="G460" i="9" s="1"/>
  <c r="AA467" i="35"/>
  <c r="L460" i="9" s="1"/>
  <c r="AE467" i="35"/>
  <c r="P460" i="9" s="1"/>
  <c r="V468" i="35"/>
  <c r="G461" i="9" s="1"/>
  <c r="AA468" i="35"/>
  <c r="L461" i="9" s="1"/>
  <c r="AE468" i="35"/>
  <c r="P461" i="9" s="1"/>
  <c r="V469" i="35"/>
  <c r="G462" i="9" s="1"/>
  <c r="AA469" i="35"/>
  <c r="L462" i="9" s="1"/>
  <c r="AE469" i="35"/>
  <c r="P462" i="9" s="1"/>
  <c r="V470" i="35"/>
  <c r="G463" i="9" s="1"/>
  <c r="AA470" i="35"/>
  <c r="L463" i="9" s="1"/>
  <c r="AE470" i="35"/>
  <c r="P463" i="9" s="1"/>
  <c r="V471" i="35"/>
  <c r="G464" i="9" s="1"/>
  <c r="AA471" i="35"/>
  <c r="L464" i="9" s="1"/>
  <c r="AE471" i="35"/>
  <c r="P464" i="9" s="1"/>
  <c r="V472" i="35"/>
  <c r="G465" i="9" s="1"/>
  <c r="AA472" i="35"/>
  <c r="L465" i="9" s="1"/>
  <c r="AE472" i="35"/>
  <c r="P465" i="9" s="1"/>
  <c r="V473" i="35"/>
  <c r="G466" i="9" s="1"/>
  <c r="AA473" i="35"/>
  <c r="L466" i="9" s="1"/>
  <c r="AE473" i="35"/>
  <c r="P466" i="9" s="1"/>
  <c r="V474" i="35"/>
  <c r="G467" i="9" s="1"/>
  <c r="AA474" i="35"/>
  <c r="L467" i="9" s="1"/>
  <c r="AE474" i="35"/>
  <c r="P467" i="9" s="1"/>
  <c r="V475" i="35"/>
  <c r="G468" i="9" s="1"/>
  <c r="AA475" i="35"/>
  <c r="L468" i="9" s="1"/>
  <c r="AE475" i="35"/>
  <c r="P468" i="9" s="1"/>
  <c r="V476" i="35"/>
  <c r="G469" i="9" s="1"/>
  <c r="AA476" i="35"/>
  <c r="L469" i="9" s="1"/>
  <c r="AE476" i="35"/>
  <c r="P469" i="9" s="1"/>
  <c r="V477" i="35"/>
  <c r="G470" i="9" s="1"/>
  <c r="AA477" i="35"/>
  <c r="L470" i="9" s="1"/>
  <c r="AE477" i="35"/>
  <c r="P470" i="9" s="1"/>
  <c r="V478" i="35"/>
  <c r="G471" i="9" s="1"/>
  <c r="AA478" i="35"/>
  <c r="L471" i="9" s="1"/>
  <c r="AE478" i="35"/>
  <c r="P471" i="9" s="1"/>
  <c r="V479" i="35"/>
  <c r="G472" i="9" s="1"/>
  <c r="AA479" i="35"/>
  <c r="L472" i="9" s="1"/>
  <c r="AE479" i="35"/>
  <c r="P472" i="9" s="1"/>
  <c r="V480" i="35"/>
  <c r="G473" i="9" s="1"/>
  <c r="AA480" i="35"/>
  <c r="L473" i="9" s="1"/>
  <c r="AE480" i="35"/>
  <c r="P473" i="9" s="1"/>
  <c r="V481" i="35"/>
  <c r="G474" i="9" s="1"/>
  <c r="AA481" i="35"/>
  <c r="L474" i="9" s="1"/>
  <c r="AE481" i="35"/>
  <c r="P474" i="9" s="1"/>
  <c r="V482" i="35"/>
  <c r="G475" i="9" s="1"/>
  <c r="AA482" i="35"/>
  <c r="L475" i="9" s="1"/>
  <c r="AE482" i="35"/>
  <c r="P475" i="9" s="1"/>
  <c r="AE363" i="35"/>
  <c r="P356" i="9" s="1"/>
  <c r="V365" i="35"/>
  <c r="G358" i="9" s="1"/>
  <c r="AA366" i="35"/>
  <c r="L359" i="9" s="1"/>
  <c r="AE367" i="35"/>
  <c r="P360" i="9" s="1"/>
  <c r="AC368" i="35"/>
  <c r="N361" i="9" s="1"/>
  <c r="V369" i="35"/>
  <c r="G362" i="9" s="1"/>
  <c r="AB369" i="35"/>
  <c r="M362" i="9" s="1"/>
  <c r="T370" i="35"/>
  <c r="E363" i="9" s="1"/>
  <c r="AA370" i="35"/>
  <c r="L363" i="9" s="1"/>
  <c r="S371" i="35"/>
  <c r="D364" i="9" s="1"/>
  <c r="Y371" i="35"/>
  <c r="AE371" i="35"/>
  <c r="P364" i="9" s="1"/>
  <c r="X372" i="35"/>
  <c r="I365" i="9" s="1"/>
  <c r="AC372" i="35"/>
  <c r="N365" i="9" s="1"/>
  <c r="V373" i="35"/>
  <c r="G366" i="9" s="1"/>
  <c r="AB373" i="35"/>
  <c r="M366" i="9" s="1"/>
  <c r="T374" i="35"/>
  <c r="E367" i="9" s="1"/>
  <c r="AA374" i="35"/>
  <c r="L367" i="9" s="1"/>
  <c r="S375" i="35"/>
  <c r="D368" i="9" s="1"/>
  <c r="Y375" i="35"/>
  <c r="AE375" i="35"/>
  <c r="P368" i="9" s="1"/>
  <c r="X376" i="35"/>
  <c r="I369" i="9" s="1"/>
  <c r="AC376" i="35"/>
  <c r="N369" i="9" s="1"/>
  <c r="V377" i="35"/>
  <c r="G370" i="9" s="1"/>
  <c r="AB377" i="35"/>
  <c r="M370" i="9" s="1"/>
  <c r="S378" i="35"/>
  <c r="D371" i="9" s="1"/>
  <c r="X378" i="35"/>
  <c r="I371" i="9" s="1"/>
  <c r="AB378" i="35"/>
  <c r="M371" i="9" s="1"/>
  <c r="S379" i="35"/>
  <c r="D372" i="9" s="1"/>
  <c r="X379" i="35"/>
  <c r="I372" i="9" s="1"/>
  <c r="AB379" i="35"/>
  <c r="M372" i="9" s="1"/>
  <c r="S380" i="35"/>
  <c r="D373" i="9" s="1"/>
  <c r="X380" i="35"/>
  <c r="I373" i="9" s="1"/>
  <c r="AB380" i="35"/>
  <c r="M373" i="9" s="1"/>
  <c r="S381" i="35"/>
  <c r="D374" i="9" s="1"/>
  <c r="X381" i="35"/>
  <c r="I374" i="9" s="1"/>
  <c r="AB381" i="35"/>
  <c r="M374" i="9" s="1"/>
  <c r="S382" i="35"/>
  <c r="D375" i="9" s="1"/>
  <c r="X382" i="35"/>
  <c r="I375" i="9" s="1"/>
  <c r="AB382" i="35"/>
  <c r="M375" i="9" s="1"/>
  <c r="S383" i="35"/>
  <c r="D376" i="9" s="1"/>
  <c r="X383" i="35"/>
  <c r="I376" i="9" s="1"/>
  <c r="AB383" i="35"/>
  <c r="M376" i="9" s="1"/>
  <c r="S384" i="35"/>
  <c r="D377" i="9" s="1"/>
  <c r="X384" i="35"/>
  <c r="I377" i="9" s="1"/>
  <c r="AB384" i="35"/>
  <c r="M377" i="9" s="1"/>
  <c r="S385" i="35"/>
  <c r="D378" i="9" s="1"/>
  <c r="X385" i="35"/>
  <c r="I378" i="9" s="1"/>
  <c r="AB385" i="35"/>
  <c r="M378" i="9" s="1"/>
  <c r="S386" i="35"/>
  <c r="D379" i="9" s="1"/>
  <c r="X386" i="35"/>
  <c r="I379" i="9" s="1"/>
  <c r="AB386" i="35"/>
  <c r="M379" i="9" s="1"/>
  <c r="S387" i="35"/>
  <c r="D380" i="9" s="1"/>
  <c r="X387" i="35"/>
  <c r="I380" i="9" s="1"/>
  <c r="AB387" i="35"/>
  <c r="M380" i="9" s="1"/>
  <c r="S388" i="35"/>
  <c r="D381" i="9" s="1"/>
  <c r="X388" i="35"/>
  <c r="I381" i="9" s="1"/>
  <c r="AB388" i="35"/>
  <c r="M381" i="9" s="1"/>
  <c r="S389" i="35"/>
  <c r="D382" i="9" s="1"/>
  <c r="X389" i="35"/>
  <c r="I382" i="9" s="1"/>
  <c r="AB389" i="35"/>
  <c r="M382" i="9" s="1"/>
  <c r="S390" i="35"/>
  <c r="D383" i="9" s="1"/>
  <c r="X390" i="35"/>
  <c r="I383" i="9" s="1"/>
  <c r="AB390" i="35"/>
  <c r="M383" i="9" s="1"/>
  <c r="S391" i="35"/>
  <c r="D384" i="9" s="1"/>
  <c r="X391" i="35"/>
  <c r="I384" i="9" s="1"/>
  <c r="AB391" i="35"/>
  <c r="M384" i="9" s="1"/>
  <c r="S392" i="35"/>
  <c r="D385" i="9" s="1"/>
  <c r="X392" i="35"/>
  <c r="I385" i="9" s="1"/>
  <c r="AB392" i="35"/>
  <c r="M385" i="9" s="1"/>
  <c r="S393" i="35"/>
  <c r="D386" i="9" s="1"/>
  <c r="X393" i="35"/>
  <c r="I386" i="9" s="1"/>
  <c r="AB393" i="35"/>
  <c r="M386" i="9" s="1"/>
  <c r="S394" i="35"/>
  <c r="D387" i="9" s="1"/>
  <c r="X394" i="35"/>
  <c r="I387" i="9" s="1"/>
  <c r="AB394" i="35"/>
  <c r="M387" i="9" s="1"/>
  <c r="S395" i="35"/>
  <c r="D388" i="9" s="1"/>
  <c r="X395" i="35"/>
  <c r="I388" i="9" s="1"/>
  <c r="AB395" i="35"/>
  <c r="M388" i="9" s="1"/>
  <c r="S396" i="35"/>
  <c r="D389" i="9" s="1"/>
  <c r="X396" i="35"/>
  <c r="I389" i="9" s="1"/>
  <c r="AB396" i="35"/>
  <c r="M389" i="9" s="1"/>
  <c r="S397" i="35"/>
  <c r="D390" i="9" s="1"/>
  <c r="X397" i="35"/>
  <c r="I390" i="9" s="1"/>
  <c r="AB397" i="35"/>
  <c r="M390" i="9" s="1"/>
  <c r="S398" i="35"/>
  <c r="D391" i="9" s="1"/>
  <c r="X398" i="35"/>
  <c r="I391" i="9" s="1"/>
  <c r="AB398" i="35"/>
  <c r="M391" i="9" s="1"/>
  <c r="S399" i="35"/>
  <c r="D392" i="9" s="1"/>
  <c r="X399" i="35"/>
  <c r="I392" i="9" s="1"/>
  <c r="AB399" i="35"/>
  <c r="M392" i="9" s="1"/>
  <c r="S400" i="35"/>
  <c r="D393" i="9" s="1"/>
  <c r="X400" i="35"/>
  <c r="I393" i="9" s="1"/>
  <c r="AB400" i="35"/>
  <c r="M393" i="9" s="1"/>
  <c r="S401" i="35"/>
  <c r="D394" i="9" s="1"/>
  <c r="X401" i="35"/>
  <c r="I394" i="9" s="1"/>
  <c r="AB401" i="35"/>
  <c r="M394" i="9" s="1"/>
  <c r="S402" i="35"/>
  <c r="D395" i="9" s="1"/>
  <c r="X402" i="35"/>
  <c r="I395" i="9" s="1"/>
  <c r="AB402" i="35"/>
  <c r="M395" i="9" s="1"/>
  <c r="S403" i="35"/>
  <c r="D396" i="9" s="1"/>
  <c r="X403" i="35"/>
  <c r="I396" i="9" s="1"/>
  <c r="AB403" i="35"/>
  <c r="M396" i="9" s="1"/>
  <c r="S404" i="35"/>
  <c r="D397" i="9" s="1"/>
  <c r="X404" i="35"/>
  <c r="I397" i="9" s="1"/>
  <c r="AB404" i="35"/>
  <c r="M397" i="9" s="1"/>
  <c r="S405" i="35"/>
  <c r="D398" i="9" s="1"/>
  <c r="X405" i="35"/>
  <c r="I398" i="9" s="1"/>
  <c r="AB405" i="35"/>
  <c r="M398" i="9" s="1"/>
  <c r="S406" i="35"/>
  <c r="D399" i="9" s="1"/>
  <c r="X406" i="35"/>
  <c r="I399" i="9" s="1"/>
  <c r="AB406" i="35"/>
  <c r="M399" i="9" s="1"/>
  <c r="S407" i="35"/>
  <c r="D400" i="9" s="1"/>
  <c r="X407" i="35"/>
  <c r="I400" i="9" s="1"/>
  <c r="AB407" i="35"/>
  <c r="M400" i="9" s="1"/>
  <c r="S408" i="35"/>
  <c r="D401" i="9" s="1"/>
  <c r="X408" i="35"/>
  <c r="I401" i="9" s="1"/>
  <c r="AB408" i="35"/>
  <c r="M401" i="9" s="1"/>
  <c r="S409" i="35"/>
  <c r="D402" i="9" s="1"/>
  <c r="X409" i="35"/>
  <c r="I402" i="9" s="1"/>
  <c r="AB409" i="35"/>
  <c r="M402" i="9" s="1"/>
  <c r="S410" i="35"/>
  <c r="D403" i="9" s="1"/>
  <c r="X410" i="35"/>
  <c r="I403" i="9" s="1"/>
  <c r="AB410" i="35"/>
  <c r="M403" i="9" s="1"/>
  <c r="S411" i="35"/>
  <c r="D404" i="9" s="1"/>
  <c r="X411" i="35"/>
  <c r="I404" i="9" s="1"/>
  <c r="AB411" i="35"/>
  <c r="M404" i="9" s="1"/>
  <c r="S412" i="35"/>
  <c r="D405" i="9" s="1"/>
  <c r="X412" i="35"/>
  <c r="I405" i="9" s="1"/>
  <c r="AB412" i="35"/>
  <c r="M405" i="9" s="1"/>
  <c r="S413" i="35"/>
  <c r="D406" i="9" s="1"/>
  <c r="X413" i="35"/>
  <c r="I406" i="9" s="1"/>
  <c r="AB413" i="35"/>
  <c r="M406" i="9" s="1"/>
  <c r="S414" i="35"/>
  <c r="D407" i="9" s="1"/>
  <c r="X414" i="35"/>
  <c r="I407" i="9" s="1"/>
  <c r="AB414" i="35"/>
  <c r="M407" i="9" s="1"/>
  <c r="S415" i="35"/>
  <c r="D408" i="9" s="1"/>
  <c r="X415" i="35"/>
  <c r="I408" i="9" s="1"/>
  <c r="AB415" i="35"/>
  <c r="M408" i="9" s="1"/>
  <c r="S416" i="35"/>
  <c r="D409" i="9" s="1"/>
  <c r="X416" i="35"/>
  <c r="I409" i="9" s="1"/>
  <c r="AB416" i="35"/>
  <c r="M409" i="9" s="1"/>
  <c r="S417" i="35"/>
  <c r="D410" i="9" s="1"/>
  <c r="X417" i="35"/>
  <c r="I410" i="9" s="1"/>
  <c r="AB417" i="35"/>
  <c r="M410" i="9" s="1"/>
  <c r="S418" i="35"/>
  <c r="D411" i="9" s="1"/>
  <c r="X418" i="35"/>
  <c r="I411" i="9" s="1"/>
  <c r="AB418" i="35"/>
  <c r="M411" i="9" s="1"/>
  <c r="S419" i="35"/>
  <c r="D412" i="9" s="1"/>
  <c r="X419" i="35"/>
  <c r="I412" i="9" s="1"/>
  <c r="AB419" i="35"/>
  <c r="M412" i="9" s="1"/>
  <c r="S420" i="35"/>
  <c r="D413" i="9" s="1"/>
  <c r="X420" i="35"/>
  <c r="I413" i="9" s="1"/>
  <c r="AB420" i="35"/>
  <c r="M413" i="9" s="1"/>
  <c r="S421" i="35"/>
  <c r="D414" i="9" s="1"/>
  <c r="X421" i="35"/>
  <c r="I414" i="9" s="1"/>
  <c r="AB421" i="35"/>
  <c r="M414" i="9" s="1"/>
  <c r="S422" i="35"/>
  <c r="D415" i="9" s="1"/>
  <c r="X422" i="35"/>
  <c r="I415" i="9" s="1"/>
  <c r="AB422" i="35"/>
  <c r="M415" i="9" s="1"/>
  <c r="S423" i="35"/>
  <c r="D416" i="9" s="1"/>
  <c r="X423" i="35"/>
  <c r="I416" i="9" s="1"/>
  <c r="AB423" i="35"/>
  <c r="M416" i="9" s="1"/>
  <c r="S424" i="35"/>
  <c r="D417" i="9" s="1"/>
  <c r="X424" i="35"/>
  <c r="I417" i="9" s="1"/>
  <c r="AB424" i="35"/>
  <c r="M417" i="9" s="1"/>
  <c r="S425" i="35"/>
  <c r="D418" i="9" s="1"/>
  <c r="X425" i="35"/>
  <c r="I418" i="9" s="1"/>
  <c r="AB425" i="35"/>
  <c r="M418" i="9" s="1"/>
  <c r="S426" i="35"/>
  <c r="D419" i="9" s="1"/>
  <c r="X426" i="35"/>
  <c r="I419" i="9" s="1"/>
  <c r="AB426" i="35"/>
  <c r="M419" i="9" s="1"/>
  <c r="S427" i="35"/>
  <c r="D420" i="9" s="1"/>
  <c r="X427" i="35"/>
  <c r="I420" i="9" s="1"/>
  <c r="AB427" i="35"/>
  <c r="M420" i="9" s="1"/>
  <c r="S428" i="35"/>
  <c r="D421" i="9" s="1"/>
  <c r="X428" i="35"/>
  <c r="I421" i="9" s="1"/>
  <c r="AB428" i="35"/>
  <c r="M421" i="9" s="1"/>
  <c r="S429" i="35"/>
  <c r="D422" i="9" s="1"/>
  <c r="X429" i="35"/>
  <c r="I422" i="9" s="1"/>
  <c r="AB429" i="35"/>
  <c r="M422" i="9" s="1"/>
  <c r="S430" i="35"/>
  <c r="D423" i="9" s="1"/>
  <c r="X430" i="35"/>
  <c r="I423" i="9" s="1"/>
  <c r="AB430" i="35"/>
  <c r="M423" i="9" s="1"/>
  <c r="S431" i="35"/>
  <c r="D424" i="9" s="1"/>
  <c r="X431" i="35"/>
  <c r="I424" i="9" s="1"/>
  <c r="AB431" i="35"/>
  <c r="M424" i="9" s="1"/>
  <c r="S432" i="35"/>
  <c r="D425" i="9" s="1"/>
  <c r="X432" i="35"/>
  <c r="I425" i="9" s="1"/>
  <c r="AB432" i="35"/>
  <c r="M425" i="9" s="1"/>
  <c r="S433" i="35"/>
  <c r="D426" i="9" s="1"/>
  <c r="X433" i="35"/>
  <c r="I426" i="9" s="1"/>
  <c r="AB433" i="35"/>
  <c r="M426" i="9" s="1"/>
  <c r="S434" i="35"/>
  <c r="D427" i="9" s="1"/>
  <c r="X434" i="35"/>
  <c r="I427" i="9" s="1"/>
  <c r="AB434" i="35"/>
  <c r="M427" i="9" s="1"/>
  <c r="S435" i="35"/>
  <c r="D428" i="9" s="1"/>
  <c r="X435" i="35"/>
  <c r="I428" i="9" s="1"/>
  <c r="AB435" i="35"/>
  <c r="M428" i="9" s="1"/>
  <c r="S436" i="35"/>
  <c r="D429" i="9" s="1"/>
  <c r="X436" i="35"/>
  <c r="I429" i="9" s="1"/>
  <c r="AB436" i="35"/>
  <c r="M429" i="9" s="1"/>
  <c r="S437" i="35"/>
  <c r="D430" i="9" s="1"/>
  <c r="X437" i="35"/>
  <c r="I430" i="9" s="1"/>
  <c r="AB437" i="35"/>
  <c r="M430" i="9" s="1"/>
  <c r="S438" i="35"/>
  <c r="D431" i="9" s="1"/>
  <c r="X438" i="35"/>
  <c r="I431" i="9" s="1"/>
  <c r="AB438" i="35"/>
  <c r="M431" i="9" s="1"/>
  <c r="S439" i="35"/>
  <c r="D432" i="9" s="1"/>
  <c r="X439" i="35"/>
  <c r="I432" i="9" s="1"/>
  <c r="AB439" i="35"/>
  <c r="M432" i="9" s="1"/>
  <c r="S440" i="35"/>
  <c r="D433" i="9" s="1"/>
  <c r="X440" i="35"/>
  <c r="I433" i="9" s="1"/>
  <c r="AB440" i="35"/>
  <c r="M433" i="9" s="1"/>
  <c r="S441" i="35"/>
  <c r="D434" i="9" s="1"/>
  <c r="X441" i="35"/>
  <c r="I434" i="9" s="1"/>
  <c r="AB441" i="35"/>
  <c r="M434" i="9" s="1"/>
  <c r="S442" i="35"/>
  <c r="D435" i="9" s="1"/>
  <c r="X442" i="35"/>
  <c r="I435" i="9" s="1"/>
  <c r="AB442" i="35"/>
  <c r="M435" i="9" s="1"/>
  <c r="S443" i="35"/>
  <c r="D436" i="9" s="1"/>
  <c r="X443" i="35"/>
  <c r="I436" i="9" s="1"/>
  <c r="AB443" i="35"/>
  <c r="M436" i="9" s="1"/>
  <c r="S444" i="35"/>
  <c r="D437" i="9" s="1"/>
  <c r="X444" i="35"/>
  <c r="I437" i="9" s="1"/>
  <c r="AB444" i="35"/>
  <c r="M437" i="9" s="1"/>
  <c r="S445" i="35"/>
  <c r="D438" i="9" s="1"/>
  <c r="X445" i="35"/>
  <c r="I438" i="9" s="1"/>
  <c r="AB445" i="35"/>
  <c r="M438" i="9" s="1"/>
  <c r="S446" i="35"/>
  <c r="D439" i="9" s="1"/>
  <c r="X446" i="35"/>
  <c r="I439" i="9" s="1"/>
  <c r="AB446" i="35"/>
  <c r="M439" i="9" s="1"/>
  <c r="S447" i="35"/>
  <c r="D440" i="9" s="1"/>
  <c r="X447" i="35"/>
  <c r="I440" i="9" s="1"/>
  <c r="AB447" i="35"/>
  <c r="M440" i="9" s="1"/>
  <c r="S448" i="35"/>
  <c r="D441" i="9" s="1"/>
  <c r="X448" i="35"/>
  <c r="I441" i="9" s="1"/>
  <c r="AB448" i="35"/>
  <c r="M441" i="9" s="1"/>
  <c r="S449" i="35"/>
  <c r="D442" i="9" s="1"/>
  <c r="X449" i="35"/>
  <c r="I442" i="9" s="1"/>
  <c r="AB449" i="35"/>
  <c r="M442" i="9" s="1"/>
  <c r="S450" i="35"/>
  <c r="D443" i="9" s="1"/>
  <c r="X450" i="35"/>
  <c r="I443" i="9" s="1"/>
  <c r="AB450" i="35"/>
  <c r="M443" i="9" s="1"/>
  <c r="S451" i="35"/>
  <c r="D444" i="9" s="1"/>
  <c r="X451" i="35"/>
  <c r="I444" i="9" s="1"/>
  <c r="AB451" i="35"/>
  <c r="M444" i="9" s="1"/>
  <c r="S452" i="35"/>
  <c r="D445" i="9" s="1"/>
  <c r="X452" i="35"/>
  <c r="I445" i="9" s="1"/>
  <c r="AB452" i="35"/>
  <c r="M445" i="9" s="1"/>
  <c r="S453" i="35"/>
  <c r="D446" i="9" s="1"/>
  <c r="X453" i="35"/>
  <c r="I446" i="9" s="1"/>
  <c r="AB453" i="35"/>
  <c r="M446" i="9" s="1"/>
  <c r="S454" i="35"/>
  <c r="D447" i="9" s="1"/>
  <c r="X454" i="35"/>
  <c r="I447" i="9" s="1"/>
  <c r="AB454" i="35"/>
  <c r="M447" i="9" s="1"/>
  <c r="S455" i="35"/>
  <c r="D448" i="9" s="1"/>
  <c r="X455" i="35"/>
  <c r="I448" i="9" s="1"/>
  <c r="AB455" i="35"/>
  <c r="M448" i="9" s="1"/>
  <c r="S456" i="35"/>
  <c r="D449" i="9" s="1"/>
  <c r="X456" i="35"/>
  <c r="I449" i="9" s="1"/>
  <c r="AB456" i="35"/>
  <c r="M449" i="9" s="1"/>
  <c r="S457" i="35"/>
  <c r="D450" i="9" s="1"/>
  <c r="X457" i="35"/>
  <c r="I450" i="9" s="1"/>
  <c r="AB457" i="35"/>
  <c r="M450" i="9" s="1"/>
  <c r="S458" i="35"/>
  <c r="D451" i="9" s="1"/>
  <c r="X458" i="35"/>
  <c r="I451" i="9" s="1"/>
  <c r="AB458" i="35"/>
  <c r="M451" i="9" s="1"/>
  <c r="S459" i="35"/>
  <c r="D452" i="9" s="1"/>
  <c r="X459" i="35"/>
  <c r="I452" i="9" s="1"/>
  <c r="AB459" i="35"/>
  <c r="M452" i="9" s="1"/>
  <c r="S460" i="35"/>
  <c r="D453" i="9" s="1"/>
  <c r="X460" i="35"/>
  <c r="I453" i="9" s="1"/>
  <c r="AB460" i="35"/>
  <c r="M453" i="9" s="1"/>
  <c r="S461" i="35"/>
  <c r="D454" i="9" s="1"/>
  <c r="X461" i="35"/>
  <c r="I454" i="9" s="1"/>
  <c r="AB461" i="35"/>
  <c r="M454" i="9" s="1"/>
  <c r="S462" i="35"/>
  <c r="D455" i="9" s="1"/>
  <c r="X462" i="35"/>
  <c r="I455" i="9" s="1"/>
  <c r="AB462" i="35"/>
  <c r="M455" i="9" s="1"/>
  <c r="S463" i="35"/>
  <c r="D456" i="9" s="1"/>
  <c r="X463" i="35"/>
  <c r="I456" i="9" s="1"/>
  <c r="AB463" i="35"/>
  <c r="M456" i="9" s="1"/>
  <c r="S464" i="35"/>
  <c r="D457" i="9" s="1"/>
  <c r="X464" i="35"/>
  <c r="I457" i="9" s="1"/>
  <c r="AB464" i="35"/>
  <c r="M457" i="9" s="1"/>
  <c r="S465" i="35"/>
  <c r="D458" i="9" s="1"/>
  <c r="X465" i="35"/>
  <c r="I458" i="9" s="1"/>
  <c r="AB465" i="35"/>
  <c r="M458" i="9" s="1"/>
  <c r="S466" i="35"/>
  <c r="D459" i="9" s="1"/>
  <c r="X466" i="35"/>
  <c r="I459" i="9" s="1"/>
  <c r="AB466" i="35"/>
  <c r="M459" i="9" s="1"/>
  <c r="S467" i="35"/>
  <c r="D460" i="9" s="1"/>
  <c r="X467" i="35"/>
  <c r="I460" i="9" s="1"/>
  <c r="AB467" i="35"/>
  <c r="M460" i="9" s="1"/>
  <c r="S468" i="35"/>
  <c r="D461" i="9" s="1"/>
  <c r="X468" i="35"/>
  <c r="I461" i="9" s="1"/>
  <c r="AB468" i="35"/>
  <c r="M461" i="9" s="1"/>
  <c r="S469" i="35"/>
  <c r="D462" i="9" s="1"/>
  <c r="X469" i="35"/>
  <c r="I462" i="9" s="1"/>
  <c r="AB469" i="35"/>
  <c r="M462" i="9" s="1"/>
  <c r="S470" i="35"/>
  <c r="D463" i="9" s="1"/>
  <c r="X470" i="35"/>
  <c r="I463" i="9" s="1"/>
  <c r="AB470" i="35"/>
  <c r="M463" i="9" s="1"/>
  <c r="S471" i="35"/>
  <c r="D464" i="9" s="1"/>
  <c r="X471" i="35"/>
  <c r="I464" i="9" s="1"/>
  <c r="AB471" i="35"/>
  <c r="M464" i="9" s="1"/>
  <c r="S472" i="35"/>
  <c r="D465" i="9" s="1"/>
  <c r="X472" i="35"/>
  <c r="I465" i="9" s="1"/>
  <c r="AB472" i="35"/>
  <c r="M465" i="9" s="1"/>
  <c r="S473" i="35"/>
  <c r="D466" i="9" s="1"/>
  <c r="X473" i="35"/>
  <c r="I466" i="9" s="1"/>
  <c r="AB473" i="35"/>
  <c r="M466" i="9" s="1"/>
  <c r="S474" i="35"/>
  <c r="D467" i="9" s="1"/>
  <c r="X474" i="35"/>
  <c r="I467" i="9" s="1"/>
  <c r="AB474" i="35"/>
  <c r="M467" i="9" s="1"/>
  <c r="S475" i="35"/>
  <c r="D468" i="9" s="1"/>
  <c r="X475" i="35"/>
  <c r="I468" i="9" s="1"/>
  <c r="AB475" i="35"/>
  <c r="M468" i="9" s="1"/>
  <c r="S476" i="35"/>
  <c r="D469" i="9" s="1"/>
  <c r="X476" i="35"/>
  <c r="I469" i="9" s="1"/>
  <c r="AB476" i="35"/>
  <c r="M469" i="9" s="1"/>
  <c r="S477" i="35"/>
  <c r="D470" i="9" s="1"/>
  <c r="X477" i="35"/>
  <c r="I470" i="9" s="1"/>
  <c r="AB477" i="35"/>
  <c r="M470" i="9" s="1"/>
  <c r="S478" i="35"/>
  <c r="D471" i="9" s="1"/>
  <c r="X478" i="35"/>
  <c r="I471" i="9" s="1"/>
  <c r="AB478" i="35"/>
  <c r="M471" i="9" s="1"/>
  <c r="S479" i="35"/>
  <c r="D472" i="9" s="1"/>
  <c r="X479" i="35"/>
  <c r="I472" i="9" s="1"/>
  <c r="AB479" i="35"/>
  <c r="M472" i="9" s="1"/>
  <c r="S480" i="35"/>
  <c r="D473" i="9" s="1"/>
  <c r="X480" i="35"/>
  <c r="I473" i="9" s="1"/>
  <c r="AB480" i="35"/>
  <c r="M473" i="9" s="1"/>
  <c r="S481" i="35"/>
  <c r="D474" i="9" s="1"/>
  <c r="X481" i="35"/>
  <c r="I474" i="9" s="1"/>
  <c r="AB481" i="35"/>
  <c r="M474" i="9" s="1"/>
  <c r="S482" i="35"/>
  <c r="D475" i="9" s="1"/>
  <c r="X482" i="35"/>
  <c r="I475" i="9" s="1"/>
  <c r="AB482" i="35"/>
  <c r="M475" i="9" s="1"/>
  <c r="S483" i="35"/>
  <c r="D476" i="9" s="1"/>
  <c r="V364" i="35"/>
  <c r="G357" i="9" s="1"/>
  <c r="AA365" i="35"/>
  <c r="L358" i="9" s="1"/>
  <c r="AE366" i="35"/>
  <c r="P359" i="9" s="1"/>
  <c r="V368" i="35"/>
  <c r="G361" i="9" s="1"/>
  <c r="AE368" i="35"/>
  <c r="P361" i="9" s="1"/>
  <c r="X369" i="35"/>
  <c r="I362" i="9" s="1"/>
  <c r="AC369" i="35"/>
  <c r="N362" i="9" s="1"/>
  <c r="V370" i="35"/>
  <c r="G363" i="9" s="1"/>
  <c r="AB370" i="35"/>
  <c r="M363" i="9" s="1"/>
  <c r="T371" i="35"/>
  <c r="E364" i="9" s="1"/>
  <c r="AA371" i="35"/>
  <c r="L364" i="9" s="1"/>
  <c r="S372" i="35"/>
  <c r="D365" i="9" s="1"/>
  <c r="Y372" i="35"/>
  <c r="AE372" i="35"/>
  <c r="P365" i="9" s="1"/>
  <c r="X373" i="35"/>
  <c r="I366" i="9" s="1"/>
  <c r="AC373" i="35"/>
  <c r="N366" i="9" s="1"/>
  <c r="V374" i="35"/>
  <c r="G367" i="9" s="1"/>
  <c r="AB374" i="35"/>
  <c r="M367" i="9" s="1"/>
  <c r="T375" i="35"/>
  <c r="E368" i="9" s="1"/>
  <c r="AA375" i="35"/>
  <c r="L368" i="9" s="1"/>
  <c r="S376" i="35"/>
  <c r="D369" i="9" s="1"/>
  <c r="Y376" i="35"/>
  <c r="AE376" i="35"/>
  <c r="P369" i="9" s="1"/>
  <c r="X377" i="35"/>
  <c r="I370" i="9" s="1"/>
  <c r="AC377" i="35"/>
  <c r="N370" i="9" s="1"/>
  <c r="T378" i="35"/>
  <c r="E371" i="9" s="1"/>
  <c r="Y378" i="35"/>
  <c r="AC378" i="35"/>
  <c r="N371" i="9" s="1"/>
  <c r="T379" i="35"/>
  <c r="E372" i="9" s="1"/>
  <c r="Y379" i="35"/>
  <c r="AC379" i="35"/>
  <c r="N372" i="9" s="1"/>
  <c r="T380" i="35"/>
  <c r="E373" i="9" s="1"/>
  <c r="Y380" i="35"/>
  <c r="AC380" i="35"/>
  <c r="N373" i="9" s="1"/>
  <c r="T381" i="35"/>
  <c r="E374" i="9" s="1"/>
  <c r="Y381" i="35"/>
  <c r="AC381" i="35"/>
  <c r="N374" i="9" s="1"/>
  <c r="T382" i="35"/>
  <c r="E375" i="9" s="1"/>
  <c r="Y382" i="35"/>
  <c r="AC382" i="35"/>
  <c r="N375" i="9" s="1"/>
  <c r="T383" i="35"/>
  <c r="E376" i="9" s="1"/>
  <c r="Y383" i="35"/>
  <c r="AC383" i="35"/>
  <c r="N376" i="9" s="1"/>
  <c r="T384" i="35"/>
  <c r="E377" i="9" s="1"/>
  <c r="Y384" i="35"/>
  <c r="AC384" i="35"/>
  <c r="N377" i="9" s="1"/>
  <c r="T385" i="35"/>
  <c r="E378" i="9" s="1"/>
  <c r="Y385" i="35"/>
  <c r="AC385" i="35"/>
  <c r="N378" i="9" s="1"/>
  <c r="T386" i="35"/>
  <c r="E379" i="9" s="1"/>
  <c r="Y386" i="35"/>
  <c r="AC386" i="35"/>
  <c r="N379" i="9" s="1"/>
  <c r="T387" i="35"/>
  <c r="E380" i="9" s="1"/>
  <c r="Y387" i="35"/>
  <c r="AC387" i="35"/>
  <c r="N380" i="9" s="1"/>
  <c r="T388" i="35"/>
  <c r="E381" i="9" s="1"/>
  <c r="Y388" i="35"/>
  <c r="AC388" i="35"/>
  <c r="N381" i="9" s="1"/>
  <c r="T389" i="35"/>
  <c r="E382" i="9" s="1"/>
  <c r="Y389" i="35"/>
  <c r="AC389" i="35"/>
  <c r="N382" i="9" s="1"/>
  <c r="T390" i="35"/>
  <c r="E383" i="9" s="1"/>
  <c r="Y390" i="35"/>
  <c r="AC390" i="35"/>
  <c r="N383" i="9" s="1"/>
  <c r="T391" i="35"/>
  <c r="E384" i="9" s="1"/>
  <c r="Y391" i="35"/>
  <c r="AC391" i="35"/>
  <c r="N384" i="9" s="1"/>
  <c r="T392" i="35"/>
  <c r="E385" i="9" s="1"/>
  <c r="Y392" i="35"/>
  <c r="AC392" i="35"/>
  <c r="N385" i="9" s="1"/>
  <c r="T393" i="35"/>
  <c r="E386" i="9" s="1"/>
  <c r="Y393" i="35"/>
  <c r="AC393" i="35"/>
  <c r="N386" i="9" s="1"/>
  <c r="T394" i="35"/>
  <c r="E387" i="9" s="1"/>
  <c r="Y394" i="35"/>
  <c r="AC394" i="35"/>
  <c r="N387" i="9" s="1"/>
  <c r="T395" i="35"/>
  <c r="E388" i="9" s="1"/>
  <c r="Y395" i="35"/>
  <c r="AC395" i="35"/>
  <c r="N388" i="9" s="1"/>
  <c r="T396" i="35"/>
  <c r="E389" i="9" s="1"/>
  <c r="Y396" i="35"/>
  <c r="AC396" i="35"/>
  <c r="N389" i="9" s="1"/>
  <c r="T397" i="35"/>
  <c r="E390" i="9" s="1"/>
  <c r="Y397" i="35"/>
  <c r="AC397" i="35"/>
  <c r="N390" i="9" s="1"/>
  <c r="T398" i="35"/>
  <c r="E391" i="9" s="1"/>
  <c r="Y398" i="35"/>
  <c r="AC398" i="35"/>
  <c r="N391" i="9" s="1"/>
  <c r="T399" i="35"/>
  <c r="E392" i="9" s="1"/>
  <c r="Y399" i="35"/>
  <c r="AC399" i="35"/>
  <c r="N392" i="9" s="1"/>
  <c r="T400" i="35"/>
  <c r="E393" i="9" s="1"/>
  <c r="Y400" i="35"/>
  <c r="AC400" i="35"/>
  <c r="N393" i="9" s="1"/>
  <c r="T401" i="35"/>
  <c r="E394" i="9" s="1"/>
  <c r="Y401" i="35"/>
  <c r="AC401" i="35"/>
  <c r="N394" i="9" s="1"/>
  <c r="T402" i="35"/>
  <c r="E395" i="9" s="1"/>
  <c r="Y402" i="35"/>
  <c r="AC402" i="35"/>
  <c r="N395" i="9" s="1"/>
  <c r="T403" i="35"/>
  <c r="E396" i="9" s="1"/>
  <c r="Y403" i="35"/>
  <c r="AC403" i="35"/>
  <c r="N396" i="9" s="1"/>
  <c r="T404" i="35"/>
  <c r="E397" i="9" s="1"/>
  <c r="Y404" i="35"/>
  <c r="AC404" i="35"/>
  <c r="N397" i="9" s="1"/>
  <c r="T405" i="35"/>
  <c r="E398" i="9" s="1"/>
  <c r="Y405" i="35"/>
  <c r="AC405" i="35"/>
  <c r="N398" i="9" s="1"/>
  <c r="T406" i="35"/>
  <c r="E399" i="9" s="1"/>
  <c r="Y406" i="35"/>
  <c r="AC406" i="35"/>
  <c r="N399" i="9" s="1"/>
  <c r="T407" i="35"/>
  <c r="E400" i="9" s="1"/>
  <c r="Y407" i="35"/>
  <c r="AC407" i="35"/>
  <c r="N400" i="9" s="1"/>
  <c r="T408" i="35"/>
  <c r="E401" i="9" s="1"/>
  <c r="Y408" i="35"/>
  <c r="AC408" i="35"/>
  <c r="N401" i="9" s="1"/>
  <c r="T409" i="35"/>
  <c r="E402" i="9" s="1"/>
  <c r="Y409" i="35"/>
  <c r="AC409" i="35"/>
  <c r="N402" i="9" s="1"/>
  <c r="T410" i="35"/>
  <c r="E403" i="9" s="1"/>
  <c r="Y410" i="35"/>
  <c r="AC410" i="35"/>
  <c r="N403" i="9" s="1"/>
  <c r="T411" i="35"/>
  <c r="E404" i="9" s="1"/>
  <c r="Y411" i="35"/>
  <c r="AC411" i="35"/>
  <c r="N404" i="9" s="1"/>
  <c r="T412" i="35"/>
  <c r="E405" i="9" s="1"/>
  <c r="Y412" i="35"/>
  <c r="AC412" i="35"/>
  <c r="N405" i="9" s="1"/>
  <c r="T413" i="35"/>
  <c r="E406" i="9" s="1"/>
  <c r="Y413" i="35"/>
  <c r="AC413" i="35"/>
  <c r="N406" i="9" s="1"/>
  <c r="T414" i="35"/>
  <c r="E407" i="9" s="1"/>
  <c r="Y414" i="35"/>
  <c r="AC414" i="35"/>
  <c r="N407" i="9" s="1"/>
  <c r="T415" i="35"/>
  <c r="E408" i="9" s="1"/>
  <c r="Y415" i="35"/>
  <c r="AC415" i="35"/>
  <c r="N408" i="9" s="1"/>
  <c r="T416" i="35"/>
  <c r="E409" i="9" s="1"/>
  <c r="Y416" i="35"/>
  <c r="AC416" i="35"/>
  <c r="N409" i="9" s="1"/>
  <c r="T417" i="35"/>
  <c r="E410" i="9" s="1"/>
  <c r="Y417" i="35"/>
  <c r="AC417" i="35"/>
  <c r="N410" i="9" s="1"/>
  <c r="T418" i="35"/>
  <c r="E411" i="9" s="1"/>
  <c r="Y418" i="35"/>
  <c r="AC418" i="35"/>
  <c r="N411" i="9" s="1"/>
  <c r="T419" i="35"/>
  <c r="E412" i="9" s="1"/>
  <c r="Y419" i="35"/>
  <c r="AC419" i="35"/>
  <c r="N412" i="9" s="1"/>
  <c r="T420" i="35"/>
  <c r="E413" i="9" s="1"/>
  <c r="Y420" i="35"/>
  <c r="AC420" i="35"/>
  <c r="N413" i="9" s="1"/>
  <c r="T421" i="35"/>
  <c r="E414" i="9" s="1"/>
  <c r="Y421" i="35"/>
  <c r="AC421" i="35"/>
  <c r="N414" i="9" s="1"/>
  <c r="T422" i="35"/>
  <c r="E415" i="9" s="1"/>
  <c r="Y422" i="35"/>
  <c r="AC422" i="35"/>
  <c r="N415" i="9" s="1"/>
  <c r="T423" i="35"/>
  <c r="E416" i="9" s="1"/>
  <c r="Y423" i="35"/>
  <c r="AC423" i="35"/>
  <c r="N416" i="9" s="1"/>
  <c r="T424" i="35"/>
  <c r="E417" i="9" s="1"/>
  <c r="Y424" i="35"/>
  <c r="AC424" i="35"/>
  <c r="N417" i="9" s="1"/>
  <c r="T425" i="35"/>
  <c r="E418" i="9" s="1"/>
  <c r="Y425" i="35"/>
  <c r="AC425" i="35"/>
  <c r="N418" i="9" s="1"/>
  <c r="T426" i="35"/>
  <c r="E419" i="9" s="1"/>
  <c r="Y426" i="35"/>
  <c r="AC426" i="35"/>
  <c r="N419" i="9" s="1"/>
  <c r="T427" i="35"/>
  <c r="E420" i="9" s="1"/>
  <c r="Y427" i="35"/>
  <c r="AC427" i="35"/>
  <c r="N420" i="9" s="1"/>
  <c r="T428" i="35"/>
  <c r="E421" i="9" s="1"/>
  <c r="Y428" i="35"/>
  <c r="AC428" i="35"/>
  <c r="N421" i="9" s="1"/>
  <c r="T429" i="35"/>
  <c r="E422" i="9" s="1"/>
  <c r="Y429" i="35"/>
  <c r="AC429" i="35"/>
  <c r="N422" i="9" s="1"/>
  <c r="T430" i="35"/>
  <c r="E423" i="9" s="1"/>
  <c r="Y430" i="35"/>
  <c r="AC430" i="35"/>
  <c r="N423" i="9" s="1"/>
  <c r="T431" i="35"/>
  <c r="E424" i="9" s="1"/>
  <c r="Y431" i="35"/>
  <c r="AC431" i="35"/>
  <c r="N424" i="9" s="1"/>
  <c r="T432" i="35"/>
  <c r="E425" i="9" s="1"/>
  <c r="Y432" i="35"/>
  <c r="AC432" i="35"/>
  <c r="N425" i="9" s="1"/>
  <c r="T433" i="35"/>
  <c r="E426" i="9" s="1"/>
  <c r="Y433" i="35"/>
  <c r="AC433" i="35"/>
  <c r="N426" i="9" s="1"/>
  <c r="T434" i="35"/>
  <c r="E427" i="9" s="1"/>
  <c r="Y434" i="35"/>
  <c r="AC434" i="35"/>
  <c r="N427" i="9" s="1"/>
  <c r="T435" i="35"/>
  <c r="E428" i="9" s="1"/>
  <c r="Y435" i="35"/>
  <c r="AC435" i="35"/>
  <c r="N428" i="9" s="1"/>
  <c r="T436" i="35"/>
  <c r="E429" i="9" s="1"/>
  <c r="Y436" i="35"/>
  <c r="AC436" i="35"/>
  <c r="N429" i="9" s="1"/>
  <c r="T437" i="35"/>
  <c r="E430" i="9" s="1"/>
  <c r="Y437" i="35"/>
  <c r="AC437" i="35"/>
  <c r="N430" i="9" s="1"/>
  <c r="T438" i="35"/>
  <c r="E431" i="9" s="1"/>
  <c r="Y438" i="35"/>
  <c r="AC438" i="35"/>
  <c r="N431" i="9" s="1"/>
  <c r="T439" i="35"/>
  <c r="E432" i="9" s="1"/>
  <c r="Y439" i="35"/>
  <c r="AC439" i="35"/>
  <c r="N432" i="9" s="1"/>
  <c r="T440" i="35"/>
  <c r="E433" i="9" s="1"/>
  <c r="Y440" i="35"/>
  <c r="AC440" i="35"/>
  <c r="N433" i="9" s="1"/>
  <c r="T441" i="35"/>
  <c r="E434" i="9" s="1"/>
  <c r="Y441" i="35"/>
  <c r="AC441" i="35"/>
  <c r="N434" i="9" s="1"/>
  <c r="T442" i="35"/>
  <c r="E435" i="9" s="1"/>
  <c r="Y442" i="35"/>
  <c r="AC442" i="35"/>
  <c r="N435" i="9" s="1"/>
  <c r="T443" i="35"/>
  <c r="E436" i="9" s="1"/>
  <c r="Y443" i="35"/>
  <c r="AC443" i="35"/>
  <c r="N436" i="9" s="1"/>
  <c r="T444" i="35"/>
  <c r="E437" i="9" s="1"/>
  <c r="Y444" i="35"/>
  <c r="AC444" i="35"/>
  <c r="N437" i="9" s="1"/>
  <c r="T445" i="35"/>
  <c r="E438" i="9" s="1"/>
  <c r="Y445" i="35"/>
  <c r="AC445" i="35"/>
  <c r="N438" i="9" s="1"/>
  <c r="T446" i="35"/>
  <c r="E439" i="9" s="1"/>
  <c r="Y446" i="35"/>
  <c r="AC446" i="35"/>
  <c r="N439" i="9" s="1"/>
  <c r="T447" i="35"/>
  <c r="E440" i="9" s="1"/>
  <c r="Y447" i="35"/>
  <c r="AC447" i="35"/>
  <c r="N440" i="9" s="1"/>
  <c r="T448" i="35"/>
  <c r="E441" i="9" s="1"/>
  <c r="Y448" i="35"/>
  <c r="AC448" i="35"/>
  <c r="N441" i="9" s="1"/>
  <c r="T449" i="35"/>
  <c r="E442" i="9" s="1"/>
  <c r="Y449" i="35"/>
  <c r="AC449" i="35"/>
  <c r="N442" i="9" s="1"/>
  <c r="T450" i="35"/>
  <c r="E443" i="9" s="1"/>
  <c r="Y450" i="35"/>
  <c r="AC450" i="35"/>
  <c r="N443" i="9" s="1"/>
  <c r="T451" i="35"/>
  <c r="E444" i="9" s="1"/>
  <c r="Y451" i="35"/>
  <c r="AC451" i="35"/>
  <c r="N444" i="9" s="1"/>
  <c r="T452" i="35"/>
  <c r="E445" i="9" s="1"/>
  <c r="Y452" i="35"/>
  <c r="AC452" i="35"/>
  <c r="N445" i="9" s="1"/>
  <c r="T453" i="35"/>
  <c r="E446" i="9" s="1"/>
  <c r="Y453" i="35"/>
  <c r="AC453" i="35"/>
  <c r="N446" i="9" s="1"/>
  <c r="T454" i="35"/>
  <c r="E447" i="9" s="1"/>
  <c r="Y454" i="35"/>
  <c r="AC454" i="35"/>
  <c r="N447" i="9" s="1"/>
  <c r="T455" i="35"/>
  <c r="E448" i="9" s="1"/>
  <c r="Y455" i="35"/>
  <c r="AC455" i="35"/>
  <c r="N448" i="9" s="1"/>
  <c r="T456" i="35"/>
  <c r="E449" i="9" s="1"/>
  <c r="Y456" i="35"/>
  <c r="AC456" i="35"/>
  <c r="N449" i="9" s="1"/>
  <c r="T457" i="35"/>
  <c r="E450" i="9" s="1"/>
  <c r="Y457" i="35"/>
  <c r="AC457" i="35"/>
  <c r="N450" i="9" s="1"/>
  <c r="T458" i="35"/>
  <c r="E451" i="9" s="1"/>
  <c r="Y458" i="35"/>
  <c r="AC458" i="35"/>
  <c r="N451" i="9" s="1"/>
  <c r="T459" i="35"/>
  <c r="E452" i="9" s="1"/>
  <c r="Y459" i="35"/>
  <c r="AC459" i="35"/>
  <c r="N452" i="9" s="1"/>
  <c r="T460" i="35"/>
  <c r="E453" i="9" s="1"/>
  <c r="Y460" i="35"/>
  <c r="AC460" i="35"/>
  <c r="N453" i="9" s="1"/>
  <c r="T461" i="35"/>
  <c r="E454" i="9" s="1"/>
  <c r="Y461" i="35"/>
  <c r="AC461" i="35"/>
  <c r="N454" i="9" s="1"/>
  <c r="T462" i="35"/>
  <c r="E455" i="9" s="1"/>
  <c r="Y462" i="35"/>
  <c r="AC462" i="35"/>
  <c r="N455" i="9" s="1"/>
  <c r="T463" i="35"/>
  <c r="E456" i="9" s="1"/>
  <c r="Y463" i="35"/>
  <c r="AC463" i="35"/>
  <c r="N456" i="9" s="1"/>
  <c r="T464" i="35"/>
  <c r="E457" i="9" s="1"/>
  <c r="Y464" i="35"/>
  <c r="AC464" i="35"/>
  <c r="N457" i="9" s="1"/>
  <c r="T465" i="35"/>
  <c r="E458" i="9" s="1"/>
  <c r="Y465" i="35"/>
  <c r="AC465" i="35"/>
  <c r="N458" i="9" s="1"/>
  <c r="T466" i="35"/>
  <c r="E459" i="9" s="1"/>
  <c r="Y466" i="35"/>
  <c r="AC466" i="35"/>
  <c r="N459" i="9" s="1"/>
  <c r="T467" i="35"/>
  <c r="E460" i="9" s="1"/>
  <c r="Y467" i="35"/>
  <c r="AC467" i="35"/>
  <c r="N460" i="9" s="1"/>
  <c r="T468" i="35"/>
  <c r="E461" i="9" s="1"/>
  <c r="Y468" i="35"/>
  <c r="AC468" i="35"/>
  <c r="N461" i="9" s="1"/>
  <c r="T469" i="35"/>
  <c r="E462" i="9" s="1"/>
  <c r="Y469" i="35"/>
  <c r="AC469" i="35"/>
  <c r="N462" i="9" s="1"/>
  <c r="T470" i="35"/>
  <c r="E463" i="9" s="1"/>
  <c r="Y470" i="35"/>
  <c r="AC470" i="35"/>
  <c r="N463" i="9" s="1"/>
  <c r="T471" i="35"/>
  <c r="E464" i="9" s="1"/>
  <c r="Y471" i="35"/>
  <c r="AC471" i="35"/>
  <c r="N464" i="9" s="1"/>
  <c r="T472" i="35"/>
  <c r="E465" i="9" s="1"/>
  <c r="Y472" i="35"/>
  <c r="AC472" i="35"/>
  <c r="N465" i="9" s="1"/>
  <c r="T473" i="35"/>
  <c r="E466" i="9" s="1"/>
  <c r="Y473" i="35"/>
  <c r="AC473" i="35"/>
  <c r="N466" i="9" s="1"/>
  <c r="T474" i="35"/>
  <c r="E467" i="9" s="1"/>
  <c r="Y474" i="35"/>
  <c r="AC474" i="35"/>
  <c r="N467" i="9" s="1"/>
  <c r="T475" i="35"/>
  <c r="E468" i="9" s="1"/>
  <c r="Y475" i="35"/>
  <c r="AC475" i="35"/>
  <c r="N468" i="9" s="1"/>
  <c r="T476" i="35"/>
  <c r="E469" i="9" s="1"/>
  <c r="Y476" i="35"/>
  <c r="AC476" i="35"/>
  <c r="N469" i="9" s="1"/>
  <c r="T477" i="35"/>
  <c r="E470" i="9" s="1"/>
  <c r="Y477" i="35"/>
  <c r="AC477" i="35"/>
  <c r="N470" i="9" s="1"/>
  <c r="T478" i="35"/>
  <c r="E471" i="9" s="1"/>
  <c r="Y478" i="35"/>
  <c r="AC478" i="35"/>
  <c r="N471" i="9" s="1"/>
  <c r="T479" i="35"/>
  <c r="E472" i="9" s="1"/>
  <c r="Y479" i="35"/>
  <c r="AC479" i="35"/>
  <c r="N472" i="9" s="1"/>
  <c r="T480" i="35"/>
  <c r="E473" i="9" s="1"/>
  <c r="Y480" i="35"/>
  <c r="AC480" i="35"/>
  <c r="N473" i="9" s="1"/>
  <c r="T481" i="35"/>
  <c r="E474" i="9" s="1"/>
  <c r="Y481" i="35"/>
  <c r="AC481" i="35"/>
  <c r="N474" i="9" s="1"/>
  <c r="T482" i="35"/>
  <c r="E475" i="9" s="1"/>
  <c r="Y482" i="35"/>
  <c r="AC482" i="35"/>
  <c r="N475" i="9" s="1"/>
  <c r="T483" i="35"/>
  <c r="E476" i="9" s="1"/>
  <c r="AA364" i="35"/>
  <c r="L357" i="9" s="1"/>
  <c r="S369" i="35"/>
  <c r="D362" i="9" s="1"/>
  <c r="AC370" i="35"/>
  <c r="N363" i="9" s="1"/>
  <c r="AA372" i="35"/>
  <c r="L365" i="9" s="1"/>
  <c r="X374" i="35"/>
  <c r="I367" i="9" s="1"/>
  <c r="T376" i="35"/>
  <c r="E369" i="9" s="1"/>
  <c r="AD377" i="35"/>
  <c r="O370" i="9" s="1"/>
  <c r="U379" i="35"/>
  <c r="F372" i="9" s="1"/>
  <c r="Z380" i="35"/>
  <c r="K373" i="9" s="1"/>
  <c r="AD381" i="35"/>
  <c r="O374" i="9" s="1"/>
  <c r="U383" i="35"/>
  <c r="F376" i="9" s="1"/>
  <c r="Z384" i="35"/>
  <c r="K377" i="9" s="1"/>
  <c r="AD385" i="35"/>
  <c r="O378" i="9" s="1"/>
  <c r="U387" i="35"/>
  <c r="F380" i="9" s="1"/>
  <c r="Z388" i="35"/>
  <c r="K381" i="9" s="1"/>
  <c r="AD389" i="35"/>
  <c r="O382" i="9" s="1"/>
  <c r="U391" i="35"/>
  <c r="F384" i="9" s="1"/>
  <c r="Z392" i="35"/>
  <c r="K385" i="9" s="1"/>
  <c r="AD393" i="35"/>
  <c r="O386" i="9" s="1"/>
  <c r="U395" i="35"/>
  <c r="F388" i="9" s="1"/>
  <c r="Z396" i="35"/>
  <c r="K389" i="9" s="1"/>
  <c r="AD397" i="35"/>
  <c r="O390" i="9" s="1"/>
  <c r="U399" i="35"/>
  <c r="F392" i="9" s="1"/>
  <c r="Z400" i="35"/>
  <c r="K393" i="9" s="1"/>
  <c r="AD401" i="35"/>
  <c r="O394" i="9" s="1"/>
  <c r="U403" i="35"/>
  <c r="F396" i="9" s="1"/>
  <c r="Z404" i="35"/>
  <c r="K397" i="9" s="1"/>
  <c r="AD405" i="35"/>
  <c r="O398" i="9" s="1"/>
  <c r="U407" i="35"/>
  <c r="F400" i="9" s="1"/>
  <c r="Z408" i="35"/>
  <c r="K401" i="9" s="1"/>
  <c r="AD409" i="35"/>
  <c r="O402" i="9" s="1"/>
  <c r="U411" i="35"/>
  <c r="F404" i="9" s="1"/>
  <c r="Z412" i="35"/>
  <c r="K405" i="9" s="1"/>
  <c r="AD413" i="35"/>
  <c r="O406" i="9" s="1"/>
  <c r="U415" i="35"/>
  <c r="F408" i="9" s="1"/>
  <c r="Z416" i="35"/>
  <c r="K409" i="9" s="1"/>
  <c r="AD417" i="35"/>
  <c r="O410" i="9" s="1"/>
  <c r="U419" i="35"/>
  <c r="F412" i="9" s="1"/>
  <c r="Z420" i="35"/>
  <c r="K413" i="9" s="1"/>
  <c r="AD421" i="35"/>
  <c r="O414" i="9" s="1"/>
  <c r="U423" i="35"/>
  <c r="F416" i="9" s="1"/>
  <c r="Z424" i="35"/>
  <c r="K417" i="9" s="1"/>
  <c r="AD425" i="35"/>
  <c r="O418" i="9" s="1"/>
  <c r="U427" i="35"/>
  <c r="F420" i="9" s="1"/>
  <c r="Z428" i="35"/>
  <c r="K421" i="9" s="1"/>
  <c r="AD429" i="35"/>
  <c r="O422" i="9" s="1"/>
  <c r="U431" i="35"/>
  <c r="F424" i="9" s="1"/>
  <c r="Z432" i="35"/>
  <c r="K425" i="9" s="1"/>
  <c r="AD433" i="35"/>
  <c r="O426" i="9" s="1"/>
  <c r="U435" i="35"/>
  <c r="F428" i="9" s="1"/>
  <c r="Z436" i="35"/>
  <c r="K429" i="9" s="1"/>
  <c r="AD437" i="35"/>
  <c r="O430" i="9" s="1"/>
  <c r="U439" i="35"/>
  <c r="F432" i="9" s="1"/>
  <c r="Z440" i="35"/>
  <c r="K433" i="9" s="1"/>
  <c r="AD441" i="35"/>
  <c r="O434" i="9" s="1"/>
  <c r="U443" i="35"/>
  <c r="F436" i="9" s="1"/>
  <c r="Z444" i="35"/>
  <c r="K437" i="9" s="1"/>
  <c r="AD445" i="35"/>
  <c r="O438" i="9" s="1"/>
  <c r="U447" i="35"/>
  <c r="F440" i="9" s="1"/>
  <c r="Z448" i="35"/>
  <c r="K441" i="9" s="1"/>
  <c r="AD449" i="35"/>
  <c r="O442" i="9" s="1"/>
  <c r="U451" i="35"/>
  <c r="F444" i="9" s="1"/>
  <c r="Z452" i="35"/>
  <c r="K445" i="9" s="1"/>
  <c r="AD453" i="35"/>
  <c r="O446" i="9" s="1"/>
  <c r="U455" i="35"/>
  <c r="F448" i="9" s="1"/>
  <c r="Z456" i="35"/>
  <c r="K449" i="9" s="1"/>
  <c r="AD457" i="35"/>
  <c r="O450" i="9" s="1"/>
  <c r="U459" i="35"/>
  <c r="F452" i="9" s="1"/>
  <c r="Z460" i="35"/>
  <c r="K453" i="9" s="1"/>
  <c r="AD461" i="35"/>
  <c r="O454" i="9" s="1"/>
  <c r="U463" i="35"/>
  <c r="F456" i="9" s="1"/>
  <c r="Z464" i="35"/>
  <c r="K457" i="9" s="1"/>
  <c r="AD465" i="35"/>
  <c r="O458" i="9" s="1"/>
  <c r="U467" i="35"/>
  <c r="F460" i="9" s="1"/>
  <c r="Z468" i="35"/>
  <c r="K461" i="9" s="1"/>
  <c r="AD469" i="35"/>
  <c r="O462" i="9" s="1"/>
  <c r="U471" i="35"/>
  <c r="F464" i="9" s="1"/>
  <c r="Z472" i="35"/>
  <c r="K465" i="9" s="1"/>
  <c r="AD473" i="35"/>
  <c r="O466" i="9" s="1"/>
  <c r="U475" i="35"/>
  <c r="F468" i="9" s="1"/>
  <c r="Z476" i="35"/>
  <c r="K469" i="9" s="1"/>
  <c r="AD477" i="35"/>
  <c r="O470" i="9" s="1"/>
  <c r="U479" i="35"/>
  <c r="F472" i="9" s="1"/>
  <c r="Z480" i="35"/>
  <c r="K473" i="9" s="1"/>
  <c r="AD481" i="35"/>
  <c r="O474" i="9" s="1"/>
  <c r="U483" i="35"/>
  <c r="F476" i="9" s="1"/>
  <c r="Z483" i="35"/>
  <c r="K476" i="9" s="1"/>
  <c r="AD483" i="35"/>
  <c r="O476" i="9" s="1"/>
  <c r="U484" i="35"/>
  <c r="F477" i="9" s="1"/>
  <c r="Z484" i="35"/>
  <c r="K477" i="9" s="1"/>
  <c r="AD484" i="35"/>
  <c r="O477" i="9" s="1"/>
  <c r="U485" i="35"/>
  <c r="F478" i="9" s="1"/>
  <c r="Z485" i="35"/>
  <c r="K478" i="9" s="1"/>
  <c r="AD485" i="35"/>
  <c r="O478" i="9" s="1"/>
  <c r="U486" i="35"/>
  <c r="F479" i="9" s="1"/>
  <c r="Z486" i="35"/>
  <c r="K479" i="9" s="1"/>
  <c r="AD486" i="35"/>
  <c r="O479" i="9" s="1"/>
  <c r="U487" i="35"/>
  <c r="F480" i="9" s="1"/>
  <c r="Z487" i="35"/>
  <c r="K480" i="9" s="1"/>
  <c r="AD487" i="35"/>
  <c r="O480" i="9" s="1"/>
  <c r="U488" i="35"/>
  <c r="F481" i="9" s="1"/>
  <c r="Z488" i="35"/>
  <c r="K481" i="9" s="1"/>
  <c r="AD488" i="35"/>
  <c r="O481" i="9" s="1"/>
  <c r="U489" i="35"/>
  <c r="F482" i="9" s="1"/>
  <c r="Z489" i="35"/>
  <c r="K482" i="9" s="1"/>
  <c r="AD489" i="35"/>
  <c r="O482" i="9" s="1"/>
  <c r="U490" i="35"/>
  <c r="F483" i="9" s="1"/>
  <c r="Z490" i="35"/>
  <c r="K483" i="9" s="1"/>
  <c r="AD490" i="35"/>
  <c r="O483" i="9" s="1"/>
  <c r="U491" i="35"/>
  <c r="F484" i="9" s="1"/>
  <c r="Z491" i="35"/>
  <c r="K484" i="9" s="1"/>
  <c r="AD491" i="35"/>
  <c r="O484" i="9" s="1"/>
  <c r="U492" i="35"/>
  <c r="F485" i="9" s="1"/>
  <c r="Z492" i="35"/>
  <c r="K485" i="9" s="1"/>
  <c r="AD492" i="35"/>
  <c r="O485" i="9" s="1"/>
  <c r="U493" i="35"/>
  <c r="F486" i="9" s="1"/>
  <c r="Z493" i="35"/>
  <c r="K486" i="9" s="1"/>
  <c r="AD493" i="35"/>
  <c r="O486" i="9" s="1"/>
  <c r="U494" i="35"/>
  <c r="F487" i="9" s="1"/>
  <c r="Z494" i="35"/>
  <c r="K487" i="9" s="1"/>
  <c r="AD494" i="35"/>
  <c r="O487" i="9" s="1"/>
  <c r="U495" i="35"/>
  <c r="F488" i="9" s="1"/>
  <c r="Z495" i="35"/>
  <c r="K488" i="9" s="1"/>
  <c r="AD495" i="35"/>
  <c r="O488" i="9" s="1"/>
  <c r="U496" i="35"/>
  <c r="F489" i="9" s="1"/>
  <c r="Z496" i="35"/>
  <c r="K489" i="9" s="1"/>
  <c r="AD496" i="35"/>
  <c r="O489" i="9" s="1"/>
  <c r="U497" i="35"/>
  <c r="F490" i="9" s="1"/>
  <c r="Z497" i="35"/>
  <c r="K490" i="9" s="1"/>
  <c r="AD497" i="35"/>
  <c r="O490" i="9" s="1"/>
  <c r="U498" i="35"/>
  <c r="F491" i="9" s="1"/>
  <c r="Z498" i="35"/>
  <c r="K491" i="9" s="1"/>
  <c r="AD498" i="35"/>
  <c r="O491" i="9" s="1"/>
  <c r="U499" i="35"/>
  <c r="F492" i="9" s="1"/>
  <c r="Z499" i="35"/>
  <c r="K492" i="9" s="1"/>
  <c r="AD499" i="35"/>
  <c r="O492" i="9" s="1"/>
  <c r="U500" i="35"/>
  <c r="F493" i="9" s="1"/>
  <c r="Z500" i="35"/>
  <c r="K493" i="9" s="1"/>
  <c r="AD500" i="35"/>
  <c r="O493" i="9" s="1"/>
  <c r="U501" i="35"/>
  <c r="F494" i="9" s="1"/>
  <c r="Z501" i="35"/>
  <c r="K494" i="9" s="1"/>
  <c r="AD501" i="35"/>
  <c r="O494" i="9" s="1"/>
  <c r="U502" i="35"/>
  <c r="F495" i="9" s="1"/>
  <c r="Z502" i="35"/>
  <c r="K495" i="9" s="1"/>
  <c r="AD502" i="35"/>
  <c r="O495" i="9" s="1"/>
  <c r="U503" i="35"/>
  <c r="F496" i="9" s="1"/>
  <c r="Z503" i="35"/>
  <c r="K496" i="9" s="1"/>
  <c r="AD503" i="35"/>
  <c r="O496" i="9" s="1"/>
  <c r="U504" i="35"/>
  <c r="F497" i="9" s="1"/>
  <c r="Z504" i="35"/>
  <c r="K497" i="9" s="1"/>
  <c r="AD504" i="35"/>
  <c r="O497" i="9" s="1"/>
  <c r="U505" i="35"/>
  <c r="F498" i="9" s="1"/>
  <c r="Z505" i="35"/>
  <c r="K498" i="9" s="1"/>
  <c r="AD505" i="35"/>
  <c r="O498" i="9" s="1"/>
  <c r="U506" i="35"/>
  <c r="F499" i="9" s="1"/>
  <c r="Z506" i="35"/>
  <c r="K499" i="9" s="1"/>
  <c r="AD506" i="35"/>
  <c r="O499" i="9" s="1"/>
  <c r="U507" i="35"/>
  <c r="F500" i="9" s="1"/>
  <c r="Z507" i="35"/>
  <c r="K500" i="9" s="1"/>
  <c r="AD507" i="35"/>
  <c r="O500" i="9" s="1"/>
  <c r="U508" i="35"/>
  <c r="F501" i="9" s="1"/>
  <c r="Z508" i="35"/>
  <c r="K501" i="9" s="1"/>
  <c r="AD508" i="35"/>
  <c r="O501" i="9" s="1"/>
  <c r="U509" i="35"/>
  <c r="F502" i="9" s="1"/>
  <c r="Z509" i="35"/>
  <c r="K502" i="9" s="1"/>
  <c r="AD509" i="35"/>
  <c r="O502" i="9" s="1"/>
  <c r="U510" i="35"/>
  <c r="F503" i="9" s="1"/>
  <c r="Z510" i="35"/>
  <c r="K503" i="9" s="1"/>
  <c r="AD510" i="35"/>
  <c r="O503" i="9" s="1"/>
  <c r="U511" i="35"/>
  <c r="F504" i="9" s="1"/>
  <c r="Z511" i="35"/>
  <c r="K504" i="9" s="1"/>
  <c r="AD511" i="35"/>
  <c r="O504" i="9" s="1"/>
  <c r="U512" i="35"/>
  <c r="F505" i="9" s="1"/>
  <c r="Z512" i="35"/>
  <c r="K505" i="9" s="1"/>
  <c r="AD512" i="35"/>
  <c r="O505" i="9" s="1"/>
  <c r="U513" i="35"/>
  <c r="F506" i="9" s="1"/>
  <c r="Z513" i="35"/>
  <c r="K506" i="9" s="1"/>
  <c r="AD513" i="35"/>
  <c r="O506" i="9" s="1"/>
  <c r="U514" i="35"/>
  <c r="F507" i="9" s="1"/>
  <c r="Z514" i="35"/>
  <c r="K507" i="9" s="1"/>
  <c r="AD514" i="35"/>
  <c r="O507" i="9" s="1"/>
  <c r="U515" i="35"/>
  <c r="F508" i="9" s="1"/>
  <c r="Z515" i="35"/>
  <c r="K508" i="9" s="1"/>
  <c r="AD515" i="35"/>
  <c r="O508" i="9" s="1"/>
  <c r="U516" i="35"/>
  <c r="F509" i="9" s="1"/>
  <c r="Z516" i="35"/>
  <c r="K509" i="9" s="1"/>
  <c r="AD516" i="35"/>
  <c r="O509" i="9" s="1"/>
  <c r="U517" i="35"/>
  <c r="F510" i="9" s="1"/>
  <c r="Z517" i="35"/>
  <c r="K510" i="9" s="1"/>
  <c r="AD517" i="35"/>
  <c r="O510" i="9" s="1"/>
  <c r="U518" i="35"/>
  <c r="F511" i="9" s="1"/>
  <c r="Z518" i="35"/>
  <c r="K511" i="9" s="1"/>
  <c r="AD518" i="35"/>
  <c r="O511" i="9" s="1"/>
  <c r="U519" i="35"/>
  <c r="F512" i="9" s="1"/>
  <c r="Z519" i="35"/>
  <c r="K512" i="9" s="1"/>
  <c r="AD519" i="35"/>
  <c r="O512" i="9" s="1"/>
  <c r="U520" i="35"/>
  <c r="F513" i="9" s="1"/>
  <c r="Z520" i="35"/>
  <c r="K513" i="9" s="1"/>
  <c r="AD520" i="35"/>
  <c r="O513" i="9" s="1"/>
  <c r="U521" i="35"/>
  <c r="F514" i="9" s="1"/>
  <c r="Z521" i="35"/>
  <c r="K514" i="9" s="1"/>
  <c r="AD521" i="35"/>
  <c r="O514" i="9" s="1"/>
  <c r="U522" i="35"/>
  <c r="F515" i="9" s="1"/>
  <c r="Z522" i="35"/>
  <c r="K515" i="9" s="1"/>
  <c r="AD522" i="35"/>
  <c r="O515" i="9" s="1"/>
  <c r="U523" i="35"/>
  <c r="F516" i="9" s="1"/>
  <c r="Z523" i="35"/>
  <c r="K516" i="9" s="1"/>
  <c r="AD523" i="35"/>
  <c r="O516" i="9" s="1"/>
  <c r="U524" i="35"/>
  <c r="F517" i="9" s="1"/>
  <c r="Z524" i="35"/>
  <c r="K517" i="9" s="1"/>
  <c r="AD524" i="35"/>
  <c r="O517" i="9" s="1"/>
  <c r="U525" i="35"/>
  <c r="F518" i="9" s="1"/>
  <c r="Z525" i="35"/>
  <c r="K518" i="9" s="1"/>
  <c r="AD525" i="35"/>
  <c r="O518" i="9" s="1"/>
  <c r="U526" i="35"/>
  <c r="F519" i="9" s="1"/>
  <c r="Z526" i="35"/>
  <c r="K519" i="9" s="1"/>
  <c r="AD526" i="35"/>
  <c r="O519" i="9" s="1"/>
  <c r="U527" i="35"/>
  <c r="F520" i="9" s="1"/>
  <c r="Z527" i="35"/>
  <c r="K520" i="9" s="1"/>
  <c r="AD527" i="35"/>
  <c r="O520" i="9" s="1"/>
  <c r="U528" i="35"/>
  <c r="F521" i="9" s="1"/>
  <c r="Z528" i="35"/>
  <c r="K521" i="9" s="1"/>
  <c r="AD528" i="35"/>
  <c r="O521" i="9" s="1"/>
  <c r="U529" i="35"/>
  <c r="F522" i="9" s="1"/>
  <c r="Z529" i="35"/>
  <c r="K522" i="9" s="1"/>
  <c r="AD529" i="35"/>
  <c r="O522" i="9" s="1"/>
  <c r="U530" i="35"/>
  <c r="F523" i="9" s="1"/>
  <c r="Z530" i="35"/>
  <c r="K523" i="9" s="1"/>
  <c r="AD530" i="35"/>
  <c r="O523" i="9" s="1"/>
  <c r="U531" i="35"/>
  <c r="F524" i="9" s="1"/>
  <c r="Z531" i="35"/>
  <c r="K524" i="9" s="1"/>
  <c r="AD531" i="35"/>
  <c r="O524" i="9" s="1"/>
  <c r="U532" i="35"/>
  <c r="F525" i="9" s="1"/>
  <c r="Z532" i="35"/>
  <c r="K525" i="9" s="1"/>
  <c r="AD532" i="35"/>
  <c r="O525" i="9" s="1"/>
  <c r="U533" i="35"/>
  <c r="F526" i="9" s="1"/>
  <c r="Z533" i="35"/>
  <c r="K526" i="9" s="1"/>
  <c r="AD533" i="35"/>
  <c r="O526" i="9" s="1"/>
  <c r="U534" i="35"/>
  <c r="F527" i="9" s="1"/>
  <c r="Z534" i="35"/>
  <c r="K527" i="9" s="1"/>
  <c r="AD534" i="35"/>
  <c r="O527" i="9" s="1"/>
  <c r="U535" i="35"/>
  <c r="F528" i="9" s="1"/>
  <c r="Z535" i="35"/>
  <c r="K528" i="9" s="1"/>
  <c r="AD535" i="35"/>
  <c r="O528" i="9" s="1"/>
  <c r="U536" i="35"/>
  <c r="F529" i="9" s="1"/>
  <c r="Z536" i="35"/>
  <c r="K529" i="9" s="1"/>
  <c r="AD536" i="35"/>
  <c r="O529" i="9" s="1"/>
  <c r="U537" i="35"/>
  <c r="F530" i="9" s="1"/>
  <c r="Z537" i="35"/>
  <c r="K530" i="9" s="1"/>
  <c r="AD537" i="35"/>
  <c r="O530" i="9" s="1"/>
  <c r="U538" i="35"/>
  <c r="F531" i="9" s="1"/>
  <c r="Z538" i="35"/>
  <c r="K531" i="9" s="1"/>
  <c r="AD538" i="35"/>
  <c r="O531" i="9" s="1"/>
  <c r="U539" i="35"/>
  <c r="F532" i="9" s="1"/>
  <c r="Z539" i="35"/>
  <c r="K532" i="9" s="1"/>
  <c r="AD539" i="35"/>
  <c r="O532" i="9" s="1"/>
  <c r="U540" i="35"/>
  <c r="F533" i="9" s="1"/>
  <c r="Z540" i="35"/>
  <c r="K533" i="9" s="1"/>
  <c r="AD540" i="35"/>
  <c r="O533" i="9" s="1"/>
  <c r="U541" i="35"/>
  <c r="F534" i="9" s="1"/>
  <c r="Z541" i="35"/>
  <c r="K534" i="9" s="1"/>
  <c r="AD541" i="35"/>
  <c r="O534" i="9" s="1"/>
  <c r="U542" i="35"/>
  <c r="F535" i="9" s="1"/>
  <c r="Z542" i="35"/>
  <c r="K535" i="9" s="1"/>
  <c r="AD542" i="35"/>
  <c r="O535" i="9" s="1"/>
  <c r="U543" i="35"/>
  <c r="F536" i="9" s="1"/>
  <c r="Z543" i="35"/>
  <c r="K536" i="9" s="1"/>
  <c r="AD543" i="35"/>
  <c r="O536" i="9" s="1"/>
  <c r="U544" i="35"/>
  <c r="F537" i="9" s="1"/>
  <c r="Z544" i="35"/>
  <c r="K537" i="9" s="1"/>
  <c r="AD544" i="35"/>
  <c r="O537" i="9" s="1"/>
  <c r="U545" i="35"/>
  <c r="F538" i="9" s="1"/>
  <c r="Z545" i="35"/>
  <c r="K538" i="9" s="1"/>
  <c r="AD545" i="35"/>
  <c r="O538" i="9" s="1"/>
  <c r="U546" i="35"/>
  <c r="F539" i="9" s="1"/>
  <c r="Z546" i="35"/>
  <c r="K539" i="9" s="1"/>
  <c r="AD546" i="35"/>
  <c r="O539" i="9" s="1"/>
  <c r="U547" i="35"/>
  <c r="F540" i="9" s="1"/>
  <c r="Z547" i="35"/>
  <c r="K540" i="9" s="1"/>
  <c r="AD547" i="35"/>
  <c r="O540" i="9" s="1"/>
  <c r="U548" i="35"/>
  <c r="F541" i="9" s="1"/>
  <c r="Z548" i="35"/>
  <c r="K541" i="9" s="1"/>
  <c r="AD548" i="35"/>
  <c r="O541" i="9" s="1"/>
  <c r="U549" i="35"/>
  <c r="F542" i="9" s="1"/>
  <c r="Z549" i="35"/>
  <c r="K542" i="9" s="1"/>
  <c r="AD549" i="35"/>
  <c r="O542" i="9" s="1"/>
  <c r="U550" i="35"/>
  <c r="F543" i="9" s="1"/>
  <c r="Z550" i="35"/>
  <c r="K543" i="9" s="1"/>
  <c r="AD550" i="35"/>
  <c r="O543" i="9" s="1"/>
  <c r="U551" i="35"/>
  <c r="F544" i="9" s="1"/>
  <c r="Z551" i="35"/>
  <c r="K544" i="9" s="1"/>
  <c r="AD551" i="35"/>
  <c r="O544" i="9" s="1"/>
  <c r="U552" i="35"/>
  <c r="F545" i="9" s="1"/>
  <c r="Z552" i="35"/>
  <c r="K545" i="9" s="1"/>
  <c r="AD552" i="35"/>
  <c r="O545" i="9" s="1"/>
  <c r="U553" i="35"/>
  <c r="F546" i="9" s="1"/>
  <c r="Z553" i="35"/>
  <c r="K546" i="9" s="1"/>
  <c r="AD553" i="35"/>
  <c r="O546" i="9" s="1"/>
  <c r="U554" i="35"/>
  <c r="F547" i="9" s="1"/>
  <c r="Z554" i="35"/>
  <c r="K547" i="9" s="1"/>
  <c r="AD554" i="35"/>
  <c r="O547" i="9" s="1"/>
  <c r="U555" i="35"/>
  <c r="F548" i="9" s="1"/>
  <c r="Z555" i="35"/>
  <c r="K548" i="9" s="1"/>
  <c r="AD555" i="35"/>
  <c r="O548" i="9" s="1"/>
  <c r="U556" i="35"/>
  <c r="F549" i="9" s="1"/>
  <c r="Z556" i="35"/>
  <c r="K549" i="9" s="1"/>
  <c r="AD556" i="35"/>
  <c r="O549" i="9" s="1"/>
  <c r="U557" i="35"/>
  <c r="F550" i="9" s="1"/>
  <c r="Z557" i="35"/>
  <c r="K550" i="9" s="1"/>
  <c r="AD557" i="35"/>
  <c r="O550" i="9" s="1"/>
  <c r="U558" i="35"/>
  <c r="F551" i="9" s="1"/>
  <c r="Z558" i="35"/>
  <c r="K551" i="9" s="1"/>
  <c r="AD558" i="35"/>
  <c r="O551" i="9" s="1"/>
  <c r="U559" i="35"/>
  <c r="F552" i="9" s="1"/>
  <c r="Z559" i="35"/>
  <c r="K552" i="9" s="1"/>
  <c r="AD559" i="35"/>
  <c r="O552" i="9" s="1"/>
  <c r="U560" i="35"/>
  <c r="F553" i="9" s="1"/>
  <c r="Z560" i="35"/>
  <c r="K553" i="9" s="1"/>
  <c r="AD560" i="35"/>
  <c r="O553" i="9" s="1"/>
  <c r="U561" i="35"/>
  <c r="F554" i="9" s="1"/>
  <c r="Z561" i="35"/>
  <c r="K554" i="9" s="1"/>
  <c r="AD561" i="35"/>
  <c r="O554" i="9" s="1"/>
  <c r="U562" i="35"/>
  <c r="F555" i="9" s="1"/>
  <c r="Z562" i="35"/>
  <c r="K555" i="9" s="1"/>
  <c r="AD562" i="35"/>
  <c r="O555" i="9" s="1"/>
  <c r="U563" i="35"/>
  <c r="F556" i="9" s="1"/>
  <c r="Z563" i="35"/>
  <c r="K556" i="9" s="1"/>
  <c r="AD563" i="35"/>
  <c r="O556" i="9" s="1"/>
  <c r="U564" i="35"/>
  <c r="F557" i="9" s="1"/>
  <c r="Z564" i="35"/>
  <c r="K557" i="9" s="1"/>
  <c r="AD564" i="35"/>
  <c r="O557" i="9" s="1"/>
  <c r="U565" i="35"/>
  <c r="F558" i="9" s="1"/>
  <c r="Z565" i="35"/>
  <c r="K558" i="9" s="1"/>
  <c r="AD565" i="35"/>
  <c r="O558" i="9" s="1"/>
  <c r="U566" i="35"/>
  <c r="F559" i="9" s="1"/>
  <c r="Z566" i="35"/>
  <c r="K559" i="9" s="1"/>
  <c r="AD566" i="35"/>
  <c r="O559" i="9" s="1"/>
  <c r="U567" i="35"/>
  <c r="F560" i="9" s="1"/>
  <c r="Z567" i="35"/>
  <c r="K560" i="9" s="1"/>
  <c r="AD567" i="35"/>
  <c r="O560" i="9" s="1"/>
  <c r="U568" i="35"/>
  <c r="F561" i="9" s="1"/>
  <c r="Z568" i="35"/>
  <c r="K561" i="9" s="1"/>
  <c r="AD568" i="35"/>
  <c r="O561" i="9" s="1"/>
  <c r="U569" i="35"/>
  <c r="F562" i="9" s="1"/>
  <c r="Z569" i="35"/>
  <c r="K562" i="9" s="1"/>
  <c r="AD569" i="35"/>
  <c r="O562" i="9" s="1"/>
  <c r="AE365" i="35"/>
  <c r="P358" i="9" s="1"/>
  <c r="Y369" i="35"/>
  <c r="V371" i="35"/>
  <c r="G364" i="9" s="1"/>
  <c r="S373" i="35"/>
  <c r="D366" i="9" s="1"/>
  <c r="AC374" i="35"/>
  <c r="N367" i="9" s="1"/>
  <c r="AA376" i="35"/>
  <c r="L369" i="9" s="1"/>
  <c r="U378" i="35"/>
  <c r="F371" i="9" s="1"/>
  <c r="Z379" i="35"/>
  <c r="K372" i="9" s="1"/>
  <c r="AD380" i="35"/>
  <c r="O373" i="9" s="1"/>
  <c r="U382" i="35"/>
  <c r="F375" i="9" s="1"/>
  <c r="Z383" i="35"/>
  <c r="K376" i="9" s="1"/>
  <c r="AD384" i="35"/>
  <c r="O377" i="9" s="1"/>
  <c r="U386" i="35"/>
  <c r="F379" i="9" s="1"/>
  <c r="Z387" i="35"/>
  <c r="K380" i="9" s="1"/>
  <c r="AD388" i="35"/>
  <c r="O381" i="9" s="1"/>
  <c r="U390" i="35"/>
  <c r="F383" i="9" s="1"/>
  <c r="Z391" i="35"/>
  <c r="K384" i="9" s="1"/>
  <c r="AD392" i="35"/>
  <c r="O385" i="9" s="1"/>
  <c r="U394" i="35"/>
  <c r="F387" i="9" s="1"/>
  <c r="Z395" i="35"/>
  <c r="K388" i="9" s="1"/>
  <c r="AD396" i="35"/>
  <c r="O389" i="9" s="1"/>
  <c r="U398" i="35"/>
  <c r="F391" i="9" s="1"/>
  <c r="Z399" i="35"/>
  <c r="K392" i="9" s="1"/>
  <c r="AD400" i="35"/>
  <c r="O393" i="9" s="1"/>
  <c r="U402" i="35"/>
  <c r="F395" i="9" s="1"/>
  <c r="Z403" i="35"/>
  <c r="K396" i="9" s="1"/>
  <c r="AD404" i="35"/>
  <c r="O397" i="9" s="1"/>
  <c r="U406" i="35"/>
  <c r="F399" i="9" s="1"/>
  <c r="Z407" i="35"/>
  <c r="K400" i="9" s="1"/>
  <c r="AD408" i="35"/>
  <c r="O401" i="9" s="1"/>
  <c r="U410" i="35"/>
  <c r="F403" i="9" s="1"/>
  <c r="Z411" i="35"/>
  <c r="K404" i="9" s="1"/>
  <c r="AD412" i="35"/>
  <c r="O405" i="9" s="1"/>
  <c r="U414" i="35"/>
  <c r="F407" i="9" s="1"/>
  <c r="Z415" i="35"/>
  <c r="K408" i="9" s="1"/>
  <c r="AD416" i="35"/>
  <c r="O409" i="9" s="1"/>
  <c r="U418" i="35"/>
  <c r="F411" i="9" s="1"/>
  <c r="Z419" i="35"/>
  <c r="K412" i="9" s="1"/>
  <c r="AD420" i="35"/>
  <c r="O413" i="9" s="1"/>
  <c r="U422" i="35"/>
  <c r="F415" i="9" s="1"/>
  <c r="Z423" i="35"/>
  <c r="K416" i="9" s="1"/>
  <c r="AD424" i="35"/>
  <c r="O417" i="9" s="1"/>
  <c r="U426" i="35"/>
  <c r="F419" i="9" s="1"/>
  <c r="Z427" i="35"/>
  <c r="K420" i="9" s="1"/>
  <c r="AD428" i="35"/>
  <c r="O421" i="9" s="1"/>
  <c r="U430" i="35"/>
  <c r="F423" i="9" s="1"/>
  <c r="Z431" i="35"/>
  <c r="K424" i="9" s="1"/>
  <c r="AD432" i="35"/>
  <c r="O425" i="9" s="1"/>
  <c r="U434" i="35"/>
  <c r="F427" i="9" s="1"/>
  <c r="Z435" i="35"/>
  <c r="K428" i="9" s="1"/>
  <c r="AD436" i="35"/>
  <c r="O429" i="9" s="1"/>
  <c r="U438" i="35"/>
  <c r="F431" i="9" s="1"/>
  <c r="Z439" i="35"/>
  <c r="K432" i="9" s="1"/>
  <c r="AD440" i="35"/>
  <c r="O433" i="9" s="1"/>
  <c r="U442" i="35"/>
  <c r="F435" i="9" s="1"/>
  <c r="Z443" i="35"/>
  <c r="K436" i="9" s="1"/>
  <c r="AD444" i="35"/>
  <c r="O437" i="9" s="1"/>
  <c r="U446" i="35"/>
  <c r="F439" i="9" s="1"/>
  <c r="Z447" i="35"/>
  <c r="K440" i="9" s="1"/>
  <c r="AD448" i="35"/>
  <c r="O441" i="9" s="1"/>
  <c r="U450" i="35"/>
  <c r="F443" i="9" s="1"/>
  <c r="Z451" i="35"/>
  <c r="K444" i="9" s="1"/>
  <c r="AD452" i="35"/>
  <c r="O445" i="9" s="1"/>
  <c r="U454" i="35"/>
  <c r="F447" i="9" s="1"/>
  <c r="Z455" i="35"/>
  <c r="K448" i="9" s="1"/>
  <c r="AD456" i="35"/>
  <c r="O449" i="9" s="1"/>
  <c r="U458" i="35"/>
  <c r="F451" i="9" s="1"/>
  <c r="Z459" i="35"/>
  <c r="K452" i="9" s="1"/>
  <c r="AD460" i="35"/>
  <c r="O453" i="9" s="1"/>
  <c r="U462" i="35"/>
  <c r="F455" i="9" s="1"/>
  <c r="Z463" i="35"/>
  <c r="K456" i="9" s="1"/>
  <c r="AD464" i="35"/>
  <c r="O457" i="9" s="1"/>
  <c r="U466" i="35"/>
  <c r="F459" i="9" s="1"/>
  <c r="Z467" i="35"/>
  <c r="K460" i="9" s="1"/>
  <c r="AD468" i="35"/>
  <c r="O461" i="9" s="1"/>
  <c r="U470" i="35"/>
  <c r="F463" i="9" s="1"/>
  <c r="Z471" i="35"/>
  <c r="K464" i="9" s="1"/>
  <c r="AD472" i="35"/>
  <c r="O465" i="9" s="1"/>
  <c r="U474" i="35"/>
  <c r="F467" i="9" s="1"/>
  <c r="Z475" i="35"/>
  <c r="K468" i="9" s="1"/>
  <c r="AD476" i="35"/>
  <c r="O469" i="9" s="1"/>
  <c r="U478" i="35"/>
  <c r="F471" i="9" s="1"/>
  <c r="Z479" i="35"/>
  <c r="K472" i="9" s="1"/>
  <c r="AD480" i="35"/>
  <c r="O473" i="9" s="1"/>
  <c r="U482" i="35"/>
  <c r="F475" i="9" s="1"/>
  <c r="V483" i="35"/>
  <c r="G476" i="9" s="1"/>
  <c r="AA483" i="35"/>
  <c r="L476" i="9" s="1"/>
  <c r="AE483" i="35"/>
  <c r="P476" i="9" s="1"/>
  <c r="V484" i="35"/>
  <c r="G477" i="9" s="1"/>
  <c r="AA484" i="35"/>
  <c r="L477" i="9" s="1"/>
  <c r="AE484" i="35"/>
  <c r="P477" i="9" s="1"/>
  <c r="V485" i="35"/>
  <c r="G478" i="9" s="1"/>
  <c r="AA485" i="35"/>
  <c r="L478" i="9" s="1"/>
  <c r="AE485" i="35"/>
  <c r="P478" i="9" s="1"/>
  <c r="V486" i="35"/>
  <c r="G479" i="9" s="1"/>
  <c r="AA486" i="35"/>
  <c r="L479" i="9" s="1"/>
  <c r="AE486" i="35"/>
  <c r="P479" i="9" s="1"/>
  <c r="V487" i="35"/>
  <c r="G480" i="9" s="1"/>
  <c r="AA487" i="35"/>
  <c r="L480" i="9" s="1"/>
  <c r="AE487" i="35"/>
  <c r="P480" i="9" s="1"/>
  <c r="V488" i="35"/>
  <c r="G481" i="9" s="1"/>
  <c r="AA488" i="35"/>
  <c r="L481" i="9" s="1"/>
  <c r="AE488" i="35"/>
  <c r="P481" i="9" s="1"/>
  <c r="V489" i="35"/>
  <c r="G482" i="9" s="1"/>
  <c r="AA489" i="35"/>
  <c r="L482" i="9" s="1"/>
  <c r="AE489" i="35"/>
  <c r="P482" i="9" s="1"/>
  <c r="V490" i="35"/>
  <c r="G483" i="9" s="1"/>
  <c r="AA490" i="35"/>
  <c r="L483" i="9" s="1"/>
  <c r="AE490" i="35"/>
  <c r="P483" i="9" s="1"/>
  <c r="V491" i="35"/>
  <c r="G484" i="9" s="1"/>
  <c r="AA491" i="35"/>
  <c r="L484" i="9" s="1"/>
  <c r="AE491" i="35"/>
  <c r="P484" i="9" s="1"/>
  <c r="V492" i="35"/>
  <c r="G485" i="9" s="1"/>
  <c r="AA492" i="35"/>
  <c r="L485" i="9" s="1"/>
  <c r="AE492" i="35"/>
  <c r="P485" i="9" s="1"/>
  <c r="V493" i="35"/>
  <c r="G486" i="9" s="1"/>
  <c r="AA493" i="35"/>
  <c r="L486" i="9" s="1"/>
  <c r="AE493" i="35"/>
  <c r="P486" i="9" s="1"/>
  <c r="V494" i="35"/>
  <c r="G487" i="9" s="1"/>
  <c r="AA494" i="35"/>
  <c r="L487" i="9" s="1"/>
  <c r="AE494" i="35"/>
  <c r="P487" i="9" s="1"/>
  <c r="V495" i="35"/>
  <c r="G488" i="9" s="1"/>
  <c r="AA495" i="35"/>
  <c r="L488" i="9" s="1"/>
  <c r="AE495" i="35"/>
  <c r="P488" i="9" s="1"/>
  <c r="V496" i="35"/>
  <c r="G489" i="9" s="1"/>
  <c r="AA496" i="35"/>
  <c r="L489" i="9" s="1"/>
  <c r="AE496" i="35"/>
  <c r="P489" i="9" s="1"/>
  <c r="V497" i="35"/>
  <c r="G490" i="9" s="1"/>
  <c r="AA497" i="35"/>
  <c r="L490" i="9" s="1"/>
  <c r="AE497" i="35"/>
  <c r="P490" i="9" s="1"/>
  <c r="V498" i="35"/>
  <c r="G491" i="9" s="1"/>
  <c r="AA498" i="35"/>
  <c r="L491" i="9" s="1"/>
  <c r="AE498" i="35"/>
  <c r="P491" i="9" s="1"/>
  <c r="V499" i="35"/>
  <c r="G492" i="9" s="1"/>
  <c r="AA499" i="35"/>
  <c r="L492" i="9" s="1"/>
  <c r="AE499" i="35"/>
  <c r="P492" i="9" s="1"/>
  <c r="V500" i="35"/>
  <c r="G493" i="9" s="1"/>
  <c r="AA500" i="35"/>
  <c r="L493" i="9" s="1"/>
  <c r="AE500" i="35"/>
  <c r="P493" i="9" s="1"/>
  <c r="V501" i="35"/>
  <c r="G494" i="9" s="1"/>
  <c r="AA501" i="35"/>
  <c r="L494" i="9" s="1"/>
  <c r="AE501" i="35"/>
  <c r="P494" i="9" s="1"/>
  <c r="V502" i="35"/>
  <c r="G495" i="9" s="1"/>
  <c r="AA502" i="35"/>
  <c r="L495" i="9" s="1"/>
  <c r="AE502" i="35"/>
  <c r="P495" i="9" s="1"/>
  <c r="V503" i="35"/>
  <c r="G496" i="9" s="1"/>
  <c r="AA503" i="35"/>
  <c r="L496" i="9" s="1"/>
  <c r="AE503" i="35"/>
  <c r="P496" i="9" s="1"/>
  <c r="V504" i="35"/>
  <c r="G497" i="9" s="1"/>
  <c r="AA504" i="35"/>
  <c r="L497" i="9" s="1"/>
  <c r="AE504" i="35"/>
  <c r="P497" i="9" s="1"/>
  <c r="V505" i="35"/>
  <c r="G498" i="9" s="1"/>
  <c r="AA505" i="35"/>
  <c r="L498" i="9" s="1"/>
  <c r="AE505" i="35"/>
  <c r="P498" i="9" s="1"/>
  <c r="V506" i="35"/>
  <c r="G499" i="9" s="1"/>
  <c r="AA506" i="35"/>
  <c r="L499" i="9" s="1"/>
  <c r="AE506" i="35"/>
  <c r="P499" i="9" s="1"/>
  <c r="V507" i="35"/>
  <c r="G500" i="9" s="1"/>
  <c r="AA507" i="35"/>
  <c r="L500" i="9" s="1"/>
  <c r="AE507" i="35"/>
  <c r="P500" i="9" s="1"/>
  <c r="V508" i="35"/>
  <c r="G501" i="9" s="1"/>
  <c r="AA508" i="35"/>
  <c r="L501" i="9" s="1"/>
  <c r="AE508" i="35"/>
  <c r="P501" i="9" s="1"/>
  <c r="V509" i="35"/>
  <c r="G502" i="9" s="1"/>
  <c r="AA509" i="35"/>
  <c r="L502" i="9" s="1"/>
  <c r="AE509" i="35"/>
  <c r="P502" i="9" s="1"/>
  <c r="V510" i="35"/>
  <c r="G503" i="9" s="1"/>
  <c r="AA510" i="35"/>
  <c r="L503" i="9" s="1"/>
  <c r="AE510" i="35"/>
  <c r="P503" i="9" s="1"/>
  <c r="V511" i="35"/>
  <c r="G504" i="9" s="1"/>
  <c r="AA511" i="35"/>
  <c r="L504" i="9" s="1"/>
  <c r="AE511" i="35"/>
  <c r="P504" i="9" s="1"/>
  <c r="V512" i="35"/>
  <c r="G505" i="9" s="1"/>
  <c r="AA512" i="35"/>
  <c r="L505" i="9" s="1"/>
  <c r="AE512" i="35"/>
  <c r="P505" i="9" s="1"/>
  <c r="V513" i="35"/>
  <c r="G506" i="9" s="1"/>
  <c r="AA513" i="35"/>
  <c r="L506" i="9" s="1"/>
  <c r="AE513" i="35"/>
  <c r="P506" i="9" s="1"/>
  <c r="V514" i="35"/>
  <c r="G507" i="9" s="1"/>
  <c r="AA514" i="35"/>
  <c r="L507" i="9" s="1"/>
  <c r="AE514" i="35"/>
  <c r="P507" i="9" s="1"/>
  <c r="V515" i="35"/>
  <c r="G508" i="9" s="1"/>
  <c r="AA515" i="35"/>
  <c r="L508" i="9" s="1"/>
  <c r="AE515" i="35"/>
  <c r="P508" i="9" s="1"/>
  <c r="V516" i="35"/>
  <c r="G509" i="9" s="1"/>
  <c r="AA516" i="35"/>
  <c r="L509" i="9" s="1"/>
  <c r="AE516" i="35"/>
  <c r="P509" i="9" s="1"/>
  <c r="V517" i="35"/>
  <c r="G510" i="9" s="1"/>
  <c r="AA517" i="35"/>
  <c r="L510" i="9" s="1"/>
  <c r="AE517" i="35"/>
  <c r="P510" i="9" s="1"/>
  <c r="V518" i="35"/>
  <c r="G511" i="9" s="1"/>
  <c r="AA518" i="35"/>
  <c r="L511" i="9" s="1"/>
  <c r="AE518" i="35"/>
  <c r="P511" i="9" s="1"/>
  <c r="V519" i="35"/>
  <c r="G512" i="9" s="1"/>
  <c r="AA519" i="35"/>
  <c r="L512" i="9" s="1"/>
  <c r="AE519" i="35"/>
  <c r="P512" i="9" s="1"/>
  <c r="V520" i="35"/>
  <c r="G513" i="9" s="1"/>
  <c r="AA520" i="35"/>
  <c r="L513" i="9" s="1"/>
  <c r="AE520" i="35"/>
  <c r="P513" i="9" s="1"/>
  <c r="V521" i="35"/>
  <c r="G514" i="9" s="1"/>
  <c r="AA521" i="35"/>
  <c r="L514" i="9" s="1"/>
  <c r="AE521" i="35"/>
  <c r="P514" i="9" s="1"/>
  <c r="V522" i="35"/>
  <c r="G515" i="9" s="1"/>
  <c r="AA522" i="35"/>
  <c r="L515" i="9" s="1"/>
  <c r="AE522" i="35"/>
  <c r="P515" i="9" s="1"/>
  <c r="V523" i="35"/>
  <c r="G516" i="9" s="1"/>
  <c r="AA523" i="35"/>
  <c r="L516" i="9" s="1"/>
  <c r="AE523" i="35"/>
  <c r="P516" i="9" s="1"/>
  <c r="V524" i="35"/>
  <c r="G517" i="9" s="1"/>
  <c r="AA524" i="35"/>
  <c r="L517" i="9" s="1"/>
  <c r="AE524" i="35"/>
  <c r="P517" i="9" s="1"/>
  <c r="V525" i="35"/>
  <c r="G518" i="9" s="1"/>
  <c r="AA525" i="35"/>
  <c r="L518" i="9" s="1"/>
  <c r="AE525" i="35"/>
  <c r="P518" i="9" s="1"/>
  <c r="V526" i="35"/>
  <c r="G519" i="9" s="1"/>
  <c r="AA526" i="35"/>
  <c r="L519" i="9" s="1"/>
  <c r="AE526" i="35"/>
  <c r="P519" i="9" s="1"/>
  <c r="V527" i="35"/>
  <c r="G520" i="9" s="1"/>
  <c r="AA527" i="35"/>
  <c r="L520" i="9" s="1"/>
  <c r="AE527" i="35"/>
  <c r="P520" i="9" s="1"/>
  <c r="V528" i="35"/>
  <c r="G521" i="9" s="1"/>
  <c r="AA528" i="35"/>
  <c r="L521" i="9" s="1"/>
  <c r="AE528" i="35"/>
  <c r="P521" i="9" s="1"/>
  <c r="V529" i="35"/>
  <c r="G522" i="9" s="1"/>
  <c r="AA529" i="35"/>
  <c r="L522" i="9" s="1"/>
  <c r="AE529" i="35"/>
  <c r="P522" i="9" s="1"/>
  <c r="V530" i="35"/>
  <c r="G523" i="9" s="1"/>
  <c r="AA530" i="35"/>
  <c r="L523" i="9" s="1"/>
  <c r="AE530" i="35"/>
  <c r="P523" i="9" s="1"/>
  <c r="V531" i="35"/>
  <c r="G524" i="9" s="1"/>
  <c r="AA531" i="35"/>
  <c r="L524" i="9" s="1"/>
  <c r="AE531" i="35"/>
  <c r="P524" i="9" s="1"/>
  <c r="V532" i="35"/>
  <c r="G525" i="9" s="1"/>
  <c r="AA532" i="35"/>
  <c r="L525" i="9" s="1"/>
  <c r="AE532" i="35"/>
  <c r="P525" i="9" s="1"/>
  <c r="V533" i="35"/>
  <c r="G526" i="9" s="1"/>
  <c r="AA533" i="35"/>
  <c r="L526" i="9" s="1"/>
  <c r="AE533" i="35"/>
  <c r="P526" i="9" s="1"/>
  <c r="V534" i="35"/>
  <c r="G527" i="9" s="1"/>
  <c r="AA534" i="35"/>
  <c r="L527" i="9" s="1"/>
  <c r="AE534" i="35"/>
  <c r="P527" i="9" s="1"/>
  <c r="V535" i="35"/>
  <c r="G528" i="9" s="1"/>
  <c r="AA535" i="35"/>
  <c r="L528" i="9" s="1"/>
  <c r="AE535" i="35"/>
  <c r="P528" i="9" s="1"/>
  <c r="V536" i="35"/>
  <c r="G529" i="9" s="1"/>
  <c r="AA536" i="35"/>
  <c r="L529" i="9" s="1"/>
  <c r="AE536" i="35"/>
  <c r="P529" i="9" s="1"/>
  <c r="V537" i="35"/>
  <c r="G530" i="9" s="1"/>
  <c r="AA537" i="35"/>
  <c r="L530" i="9" s="1"/>
  <c r="AE537" i="35"/>
  <c r="P530" i="9" s="1"/>
  <c r="V538" i="35"/>
  <c r="G531" i="9" s="1"/>
  <c r="AA538" i="35"/>
  <c r="L531" i="9" s="1"/>
  <c r="AE538" i="35"/>
  <c r="P531" i="9" s="1"/>
  <c r="V539" i="35"/>
  <c r="G532" i="9" s="1"/>
  <c r="AA539" i="35"/>
  <c r="L532" i="9" s="1"/>
  <c r="AE539" i="35"/>
  <c r="P532" i="9" s="1"/>
  <c r="V540" i="35"/>
  <c r="G533" i="9" s="1"/>
  <c r="AA540" i="35"/>
  <c r="L533" i="9" s="1"/>
  <c r="AE540" i="35"/>
  <c r="P533" i="9" s="1"/>
  <c r="V541" i="35"/>
  <c r="G534" i="9" s="1"/>
  <c r="AA541" i="35"/>
  <c r="L534" i="9" s="1"/>
  <c r="AE541" i="35"/>
  <c r="P534" i="9" s="1"/>
  <c r="V542" i="35"/>
  <c r="G535" i="9" s="1"/>
  <c r="AA542" i="35"/>
  <c r="L535" i="9" s="1"/>
  <c r="AE542" i="35"/>
  <c r="P535" i="9" s="1"/>
  <c r="V543" i="35"/>
  <c r="G536" i="9" s="1"/>
  <c r="AA543" i="35"/>
  <c r="L536" i="9" s="1"/>
  <c r="AE543" i="35"/>
  <c r="P536" i="9" s="1"/>
  <c r="V544" i="35"/>
  <c r="G537" i="9" s="1"/>
  <c r="AA544" i="35"/>
  <c r="L537" i="9" s="1"/>
  <c r="AE544" i="35"/>
  <c r="P537" i="9" s="1"/>
  <c r="V545" i="35"/>
  <c r="G538" i="9" s="1"/>
  <c r="AA545" i="35"/>
  <c r="L538" i="9" s="1"/>
  <c r="AE545" i="35"/>
  <c r="P538" i="9" s="1"/>
  <c r="V546" i="35"/>
  <c r="G539" i="9" s="1"/>
  <c r="AA546" i="35"/>
  <c r="L539" i="9" s="1"/>
  <c r="AE546" i="35"/>
  <c r="P539" i="9" s="1"/>
  <c r="V547" i="35"/>
  <c r="G540" i="9" s="1"/>
  <c r="AA547" i="35"/>
  <c r="L540" i="9" s="1"/>
  <c r="AE547" i="35"/>
  <c r="P540" i="9" s="1"/>
  <c r="V548" i="35"/>
  <c r="G541" i="9" s="1"/>
  <c r="AA548" i="35"/>
  <c r="L541" i="9" s="1"/>
  <c r="AE548" i="35"/>
  <c r="P541" i="9" s="1"/>
  <c r="V549" i="35"/>
  <c r="G542" i="9" s="1"/>
  <c r="AA549" i="35"/>
  <c r="L542" i="9" s="1"/>
  <c r="AE549" i="35"/>
  <c r="P542" i="9" s="1"/>
  <c r="V550" i="35"/>
  <c r="G543" i="9" s="1"/>
  <c r="AA550" i="35"/>
  <c r="L543" i="9" s="1"/>
  <c r="AE550" i="35"/>
  <c r="P543" i="9" s="1"/>
  <c r="V551" i="35"/>
  <c r="G544" i="9" s="1"/>
  <c r="AA551" i="35"/>
  <c r="L544" i="9" s="1"/>
  <c r="AE551" i="35"/>
  <c r="P544" i="9" s="1"/>
  <c r="V552" i="35"/>
  <c r="G545" i="9" s="1"/>
  <c r="AA552" i="35"/>
  <c r="L545" i="9" s="1"/>
  <c r="AE552" i="35"/>
  <c r="P545" i="9" s="1"/>
  <c r="V553" i="35"/>
  <c r="G546" i="9" s="1"/>
  <c r="AA553" i="35"/>
  <c r="L546" i="9" s="1"/>
  <c r="AE553" i="35"/>
  <c r="P546" i="9" s="1"/>
  <c r="V554" i="35"/>
  <c r="G547" i="9" s="1"/>
  <c r="AA554" i="35"/>
  <c r="L547" i="9" s="1"/>
  <c r="AE554" i="35"/>
  <c r="P547" i="9" s="1"/>
  <c r="V555" i="35"/>
  <c r="G548" i="9" s="1"/>
  <c r="AA555" i="35"/>
  <c r="L548" i="9" s="1"/>
  <c r="AE555" i="35"/>
  <c r="P548" i="9" s="1"/>
  <c r="V556" i="35"/>
  <c r="G549" i="9" s="1"/>
  <c r="AA556" i="35"/>
  <c r="L549" i="9" s="1"/>
  <c r="AE556" i="35"/>
  <c r="P549" i="9" s="1"/>
  <c r="V557" i="35"/>
  <c r="G550" i="9" s="1"/>
  <c r="AA557" i="35"/>
  <c r="L550" i="9" s="1"/>
  <c r="AE557" i="35"/>
  <c r="P550" i="9" s="1"/>
  <c r="V558" i="35"/>
  <c r="G551" i="9" s="1"/>
  <c r="AA558" i="35"/>
  <c r="L551" i="9" s="1"/>
  <c r="AE558" i="35"/>
  <c r="P551" i="9" s="1"/>
  <c r="V559" i="35"/>
  <c r="G552" i="9" s="1"/>
  <c r="AA559" i="35"/>
  <c r="L552" i="9" s="1"/>
  <c r="AE559" i="35"/>
  <c r="P552" i="9" s="1"/>
  <c r="V560" i="35"/>
  <c r="G553" i="9" s="1"/>
  <c r="AA560" i="35"/>
  <c r="L553" i="9" s="1"/>
  <c r="AE560" i="35"/>
  <c r="P553" i="9" s="1"/>
  <c r="V561" i="35"/>
  <c r="G554" i="9" s="1"/>
  <c r="AA561" i="35"/>
  <c r="L554" i="9" s="1"/>
  <c r="AE561" i="35"/>
  <c r="P554" i="9" s="1"/>
  <c r="V562" i="35"/>
  <c r="G555" i="9" s="1"/>
  <c r="AA562" i="35"/>
  <c r="L555" i="9" s="1"/>
  <c r="AE562" i="35"/>
  <c r="P555" i="9" s="1"/>
  <c r="V563" i="35"/>
  <c r="G556" i="9" s="1"/>
  <c r="AA563" i="35"/>
  <c r="L556" i="9" s="1"/>
  <c r="AE563" i="35"/>
  <c r="P556" i="9" s="1"/>
  <c r="V564" i="35"/>
  <c r="G557" i="9" s="1"/>
  <c r="AA564" i="35"/>
  <c r="L557" i="9" s="1"/>
  <c r="AE564" i="35"/>
  <c r="P557" i="9" s="1"/>
  <c r="V565" i="35"/>
  <c r="G558" i="9" s="1"/>
  <c r="AA565" i="35"/>
  <c r="L558" i="9" s="1"/>
  <c r="AE565" i="35"/>
  <c r="P558" i="9" s="1"/>
  <c r="V566" i="35"/>
  <c r="G559" i="9" s="1"/>
  <c r="AA566" i="35"/>
  <c r="L559" i="9" s="1"/>
  <c r="AE566" i="35"/>
  <c r="P559" i="9" s="1"/>
  <c r="V567" i="35"/>
  <c r="G560" i="9" s="1"/>
  <c r="AA567" i="35"/>
  <c r="L560" i="9" s="1"/>
  <c r="AE567" i="35"/>
  <c r="P560" i="9" s="1"/>
  <c r="V568" i="35"/>
  <c r="G561" i="9" s="1"/>
  <c r="AA568" i="35"/>
  <c r="L561" i="9" s="1"/>
  <c r="V367" i="35"/>
  <c r="G360" i="9" s="1"/>
  <c r="AE369" i="35"/>
  <c r="P362" i="9" s="1"/>
  <c r="AB371" i="35"/>
  <c r="M364" i="9" s="1"/>
  <c r="Y373" i="35"/>
  <c r="V375" i="35"/>
  <c r="G368" i="9" s="1"/>
  <c r="S377" i="35"/>
  <c r="D370" i="9" s="1"/>
  <c r="Z378" i="35"/>
  <c r="K371" i="9" s="1"/>
  <c r="AD379" i="35"/>
  <c r="O372" i="9" s="1"/>
  <c r="U381" i="35"/>
  <c r="F374" i="9" s="1"/>
  <c r="Z382" i="35"/>
  <c r="K375" i="9" s="1"/>
  <c r="AD383" i="35"/>
  <c r="O376" i="9" s="1"/>
  <c r="U385" i="35"/>
  <c r="F378" i="9" s="1"/>
  <c r="Z386" i="35"/>
  <c r="K379" i="9" s="1"/>
  <c r="AD387" i="35"/>
  <c r="O380" i="9" s="1"/>
  <c r="U389" i="35"/>
  <c r="F382" i="9" s="1"/>
  <c r="Z390" i="35"/>
  <c r="K383" i="9" s="1"/>
  <c r="AD391" i="35"/>
  <c r="O384" i="9" s="1"/>
  <c r="U393" i="35"/>
  <c r="F386" i="9" s="1"/>
  <c r="Z394" i="35"/>
  <c r="K387" i="9" s="1"/>
  <c r="AD395" i="35"/>
  <c r="O388" i="9" s="1"/>
  <c r="U397" i="35"/>
  <c r="F390" i="9" s="1"/>
  <c r="Z398" i="35"/>
  <c r="K391" i="9" s="1"/>
  <c r="AD399" i="35"/>
  <c r="O392" i="9" s="1"/>
  <c r="U401" i="35"/>
  <c r="F394" i="9" s="1"/>
  <c r="Z402" i="35"/>
  <c r="K395" i="9" s="1"/>
  <c r="AD403" i="35"/>
  <c r="O396" i="9" s="1"/>
  <c r="U405" i="35"/>
  <c r="F398" i="9" s="1"/>
  <c r="Z406" i="35"/>
  <c r="K399" i="9" s="1"/>
  <c r="AD407" i="35"/>
  <c r="O400" i="9" s="1"/>
  <c r="U409" i="35"/>
  <c r="F402" i="9" s="1"/>
  <c r="Z410" i="35"/>
  <c r="K403" i="9" s="1"/>
  <c r="AD411" i="35"/>
  <c r="O404" i="9" s="1"/>
  <c r="U413" i="35"/>
  <c r="F406" i="9" s="1"/>
  <c r="Z414" i="35"/>
  <c r="K407" i="9" s="1"/>
  <c r="AD415" i="35"/>
  <c r="O408" i="9" s="1"/>
  <c r="U417" i="35"/>
  <c r="F410" i="9" s="1"/>
  <c r="Z418" i="35"/>
  <c r="K411" i="9" s="1"/>
  <c r="AD419" i="35"/>
  <c r="O412" i="9" s="1"/>
  <c r="U421" i="35"/>
  <c r="F414" i="9" s="1"/>
  <c r="Z422" i="35"/>
  <c r="K415" i="9" s="1"/>
  <c r="AD423" i="35"/>
  <c r="O416" i="9" s="1"/>
  <c r="U425" i="35"/>
  <c r="F418" i="9" s="1"/>
  <c r="Z426" i="35"/>
  <c r="K419" i="9" s="1"/>
  <c r="AD427" i="35"/>
  <c r="O420" i="9" s="1"/>
  <c r="U429" i="35"/>
  <c r="F422" i="9" s="1"/>
  <c r="Z430" i="35"/>
  <c r="K423" i="9" s="1"/>
  <c r="AD431" i="35"/>
  <c r="O424" i="9" s="1"/>
  <c r="U433" i="35"/>
  <c r="F426" i="9" s="1"/>
  <c r="Z434" i="35"/>
  <c r="K427" i="9" s="1"/>
  <c r="AD435" i="35"/>
  <c r="O428" i="9" s="1"/>
  <c r="U437" i="35"/>
  <c r="F430" i="9" s="1"/>
  <c r="Z438" i="35"/>
  <c r="K431" i="9" s="1"/>
  <c r="AD439" i="35"/>
  <c r="O432" i="9" s="1"/>
  <c r="U441" i="35"/>
  <c r="F434" i="9" s="1"/>
  <c r="Z442" i="35"/>
  <c r="K435" i="9" s="1"/>
  <c r="AD443" i="35"/>
  <c r="O436" i="9" s="1"/>
  <c r="U445" i="35"/>
  <c r="F438" i="9" s="1"/>
  <c r="Z446" i="35"/>
  <c r="K439" i="9" s="1"/>
  <c r="AD447" i="35"/>
  <c r="O440" i="9" s="1"/>
  <c r="U449" i="35"/>
  <c r="F442" i="9" s="1"/>
  <c r="Z450" i="35"/>
  <c r="K443" i="9" s="1"/>
  <c r="AD451" i="35"/>
  <c r="O444" i="9" s="1"/>
  <c r="U453" i="35"/>
  <c r="F446" i="9" s="1"/>
  <c r="Z454" i="35"/>
  <c r="K447" i="9" s="1"/>
  <c r="AD455" i="35"/>
  <c r="O448" i="9" s="1"/>
  <c r="U457" i="35"/>
  <c r="F450" i="9" s="1"/>
  <c r="Z458" i="35"/>
  <c r="K451" i="9" s="1"/>
  <c r="AD459" i="35"/>
  <c r="O452" i="9" s="1"/>
  <c r="U461" i="35"/>
  <c r="F454" i="9" s="1"/>
  <c r="Z462" i="35"/>
  <c r="K455" i="9" s="1"/>
  <c r="AD463" i="35"/>
  <c r="O456" i="9" s="1"/>
  <c r="U465" i="35"/>
  <c r="F458" i="9" s="1"/>
  <c r="Z466" i="35"/>
  <c r="K459" i="9" s="1"/>
  <c r="AD467" i="35"/>
  <c r="O460" i="9" s="1"/>
  <c r="U469" i="35"/>
  <c r="F462" i="9" s="1"/>
  <c r="Z470" i="35"/>
  <c r="K463" i="9" s="1"/>
  <c r="AD471" i="35"/>
  <c r="O464" i="9" s="1"/>
  <c r="U473" i="35"/>
  <c r="F466" i="9" s="1"/>
  <c r="Z474" i="35"/>
  <c r="K467" i="9" s="1"/>
  <c r="AD475" i="35"/>
  <c r="O468" i="9" s="1"/>
  <c r="U477" i="35"/>
  <c r="F470" i="9" s="1"/>
  <c r="Z478" i="35"/>
  <c r="K471" i="9" s="1"/>
  <c r="AD479" i="35"/>
  <c r="O472" i="9" s="1"/>
  <c r="U481" i="35"/>
  <c r="F474" i="9" s="1"/>
  <c r="Z482" i="35"/>
  <c r="K475" i="9" s="1"/>
  <c r="X483" i="35"/>
  <c r="I476" i="9" s="1"/>
  <c r="AB483" i="35"/>
  <c r="M476" i="9" s="1"/>
  <c r="S484" i="35"/>
  <c r="D477" i="9" s="1"/>
  <c r="X484" i="35"/>
  <c r="I477" i="9" s="1"/>
  <c r="AB484" i="35"/>
  <c r="M477" i="9" s="1"/>
  <c r="S485" i="35"/>
  <c r="D478" i="9" s="1"/>
  <c r="X485" i="35"/>
  <c r="I478" i="9" s="1"/>
  <c r="AB485" i="35"/>
  <c r="M478" i="9" s="1"/>
  <c r="S486" i="35"/>
  <c r="D479" i="9" s="1"/>
  <c r="X486" i="35"/>
  <c r="I479" i="9" s="1"/>
  <c r="AB486" i="35"/>
  <c r="M479" i="9" s="1"/>
  <c r="S487" i="35"/>
  <c r="D480" i="9" s="1"/>
  <c r="X487" i="35"/>
  <c r="I480" i="9" s="1"/>
  <c r="AB487" i="35"/>
  <c r="M480" i="9" s="1"/>
  <c r="S488" i="35"/>
  <c r="D481" i="9" s="1"/>
  <c r="X488" i="35"/>
  <c r="I481" i="9" s="1"/>
  <c r="AB488" i="35"/>
  <c r="M481" i="9" s="1"/>
  <c r="S489" i="35"/>
  <c r="D482" i="9" s="1"/>
  <c r="X489" i="35"/>
  <c r="I482" i="9" s="1"/>
  <c r="AB489" i="35"/>
  <c r="M482" i="9" s="1"/>
  <c r="S490" i="35"/>
  <c r="D483" i="9" s="1"/>
  <c r="X490" i="35"/>
  <c r="I483" i="9" s="1"/>
  <c r="AB490" i="35"/>
  <c r="M483" i="9" s="1"/>
  <c r="S491" i="35"/>
  <c r="D484" i="9" s="1"/>
  <c r="X491" i="35"/>
  <c r="I484" i="9" s="1"/>
  <c r="AB491" i="35"/>
  <c r="M484" i="9" s="1"/>
  <c r="S492" i="35"/>
  <c r="D485" i="9" s="1"/>
  <c r="X492" i="35"/>
  <c r="I485" i="9" s="1"/>
  <c r="AB492" i="35"/>
  <c r="M485" i="9" s="1"/>
  <c r="S493" i="35"/>
  <c r="D486" i="9" s="1"/>
  <c r="X493" i="35"/>
  <c r="I486" i="9" s="1"/>
  <c r="AB493" i="35"/>
  <c r="M486" i="9" s="1"/>
  <c r="S494" i="35"/>
  <c r="D487" i="9" s="1"/>
  <c r="X494" i="35"/>
  <c r="I487" i="9" s="1"/>
  <c r="AB494" i="35"/>
  <c r="M487" i="9" s="1"/>
  <c r="S495" i="35"/>
  <c r="D488" i="9" s="1"/>
  <c r="X495" i="35"/>
  <c r="I488" i="9" s="1"/>
  <c r="AB495" i="35"/>
  <c r="M488" i="9" s="1"/>
  <c r="S496" i="35"/>
  <c r="D489" i="9" s="1"/>
  <c r="X496" i="35"/>
  <c r="I489" i="9" s="1"/>
  <c r="AB496" i="35"/>
  <c r="M489" i="9" s="1"/>
  <c r="S497" i="35"/>
  <c r="D490" i="9" s="1"/>
  <c r="X497" i="35"/>
  <c r="I490" i="9" s="1"/>
  <c r="AB497" i="35"/>
  <c r="M490" i="9" s="1"/>
  <c r="S498" i="35"/>
  <c r="D491" i="9" s="1"/>
  <c r="X498" i="35"/>
  <c r="I491" i="9" s="1"/>
  <c r="AB498" i="35"/>
  <c r="M491" i="9" s="1"/>
  <c r="S499" i="35"/>
  <c r="D492" i="9" s="1"/>
  <c r="X499" i="35"/>
  <c r="I492" i="9" s="1"/>
  <c r="AB499" i="35"/>
  <c r="M492" i="9" s="1"/>
  <c r="S500" i="35"/>
  <c r="D493" i="9" s="1"/>
  <c r="X500" i="35"/>
  <c r="I493" i="9" s="1"/>
  <c r="AB500" i="35"/>
  <c r="M493" i="9" s="1"/>
  <c r="S501" i="35"/>
  <c r="D494" i="9" s="1"/>
  <c r="X501" i="35"/>
  <c r="I494" i="9" s="1"/>
  <c r="AB501" i="35"/>
  <c r="M494" i="9" s="1"/>
  <c r="S502" i="35"/>
  <c r="D495" i="9" s="1"/>
  <c r="X502" i="35"/>
  <c r="I495" i="9" s="1"/>
  <c r="AB502" i="35"/>
  <c r="M495" i="9" s="1"/>
  <c r="S503" i="35"/>
  <c r="D496" i="9" s="1"/>
  <c r="X503" i="35"/>
  <c r="I496" i="9" s="1"/>
  <c r="AB503" i="35"/>
  <c r="M496" i="9" s="1"/>
  <c r="S504" i="35"/>
  <c r="D497" i="9" s="1"/>
  <c r="X504" i="35"/>
  <c r="I497" i="9" s="1"/>
  <c r="AB504" i="35"/>
  <c r="M497" i="9" s="1"/>
  <c r="S505" i="35"/>
  <c r="D498" i="9" s="1"/>
  <c r="X505" i="35"/>
  <c r="I498" i="9" s="1"/>
  <c r="AB505" i="35"/>
  <c r="M498" i="9" s="1"/>
  <c r="S506" i="35"/>
  <c r="D499" i="9" s="1"/>
  <c r="X506" i="35"/>
  <c r="I499" i="9" s="1"/>
  <c r="AB506" i="35"/>
  <c r="M499" i="9" s="1"/>
  <c r="S507" i="35"/>
  <c r="D500" i="9" s="1"/>
  <c r="X507" i="35"/>
  <c r="I500" i="9" s="1"/>
  <c r="AB507" i="35"/>
  <c r="M500" i="9" s="1"/>
  <c r="S508" i="35"/>
  <c r="D501" i="9" s="1"/>
  <c r="X508" i="35"/>
  <c r="I501" i="9" s="1"/>
  <c r="AB508" i="35"/>
  <c r="M501" i="9" s="1"/>
  <c r="S509" i="35"/>
  <c r="D502" i="9" s="1"/>
  <c r="X509" i="35"/>
  <c r="I502" i="9" s="1"/>
  <c r="AB509" i="35"/>
  <c r="M502" i="9" s="1"/>
  <c r="S510" i="35"/>
  <c r="D503" i="9" s="1"/>
  <c r="X510" i="35"/>
  <c r="I503" i="9" s="1"/>
  <c r="AB510" i="35"/>
  <c r="M503" i="9" s="1"/>
  <c r="S511" i="35"/>
  <c r="D504" i="9" s="1"/>
  <c r="X511" i="35"/>
  <c r="I504" i="9" s="1"/>
  <c r="AB511" i="35"/>
  <c r="M504" i="9" s="1"/>
  <c r="S512" i="35"/>
  <c r="D505" i="9" s="1"/>
  <c r="X512" i="35"/>
  <c r="I505" i="9" s="1"/>
  <c r="AB512" i="35"/>
  <c r="M505" i="9" s="1"/>
  <c r="S513" i="35"/>
  <c r="D506" i="9" s="1"/>
  <c r="X513" i="35"/>
  <c r="I506" i="9" s="1"/>
  <c r="AB513" i="35"/>
  <c r="M506" i="9" s="1"/>
  <c r="S514" i="35"/>
  <c r="D507" i="9" s="1"/>
  <c r="X514" i="35"/>
  <c r="I507" i="9" s="1"/>
  <c r="AB514" i="35"/>
  <c r="M507" i="9" s="1"/>
  <c r="S515" i="35"/>
  <c r="D508" i="9" s="1"/>
  <c r="X515" i="35"/>
  <c r="I508" i="9" s="1"/>
  <c r="AB515" i="35"/>
  <c r="M508" i="9" s="1"/>
  <c r="S516" i="35"/>
  <c r="D509" i="9" s="1"/>
  <c r="X516" i="35"/>
  <c r="I509" i="9" s="1"/>
  <c r="AB516" i="35"/>
  <c r="M509" i="9" s="1"/>
  <c r="S517" i="35"/>
  <c r="D510" i="9" s="1"/>
  <c r="X517" i="35"/>
  <c r="I510" i="9" s="1"/>
  <c r="AB517" i="35"/>
  <c r="M510" i="9" s="1"/>
  <c r="S518" i="35"/>
  <c r="D511" i="9" s="1"/>
  <c r="X518" i="35"/>
  <c r="I511" i="9" s="1"/>
  <c r="AB518" i="35"/>
  <c r="M511" i="9" s="1"/>
  <c r="S519" i="35"/>
  <c r="D512" i="9" s="1"/>
  <c r="X519" i="35"/>
  <c r="I512" i="9" s="1"/>
  <c r="AB519" i="35"/>
  <c r="M512" i="9" s="1"/>
  <c r="S520" i="35"/>
  <c r="D513" i="9" s="1"/>
  <c r="X520" i="35"/>
  <c r="I513" i="9" s="1"/>
  <c r="AB520" i="35"/>
  <c r="M513" i="9" s="1"/>
  <c r="S521" i="35"/>
  <c r="D514" i="9" s="1"/>
  <c r="X521" i="35"/>
  <c r="I514" i="9" s="1"/>
  <c r="AB521" i="35"/>
  <c r="M514" i="9" s="1"/>
  <c r="S522" i="35"/>
  <c r="D515" i="9" s="1"/>
  <c r="X522" i="35"/>
  <c r="I515" i="9" s="1"/>
  <c r="AB522" i="35"/>
  <c r="M515" i="9" s="1"/>
  <c r="S523" i="35"/>
  <c r="D516" i="9" s="1"/>
  <c r="X523" i="35"/>
  <c r="I516" i="9" s="1"/>
  <c r="AB523" i="35"/>
  <c r="M516" i="9" s="1"/>
  <c r="S524" i="35"/>
  <c r="D517" i="9" s="1"/>
  <c r="X524" i="35"/>
  <c r="I517" i="9" s="1"/>
  <c r="AB524" i="35"/>
  <c r="M517" i="9" s="1"/>
  <c r="S525" i="35"/>
  <c r="D518" i="9" s="1"/>
  <c r="X525" i="35"/>
  <c r="I518" i="9" s="1"/>
  <c r="AB525" i="35"/>
  <c r="M518" i="9" s="1"/>
  <c r="S526" i="35"/>
  <c r="D519" i="9" s="1"/>
  <c r="X526" i="35"/>
  <c r="I519" i="9" s="1"/>
  <c r="AB526" i="35"/>
  <c r="M519" i="9" s="1"/>
  <c r="S527" i="35"/>
  <c r="D520" i="9" s="1"/>
  <c r="X527" i="35"/>
  <c r="I520" i="9" s="1"/>
  <c r="AB527" i="35"/>
  <c r="M520" i="9" s="1"/>
  <c r="S528" i="35"/>
  <c r="D521" i="9" s="1"/>
  <c r="X528" i="35"/>
  <c r="I521" i="9" s="1"/>
  <c r="AB528" i="35"/>
  <c r="M521" i="9" s="1"/>
  <c r="S529" i="35"/>
  <c r="D522" i="9" s="1"/>
  <c r="X529" i="35"/>
  <c r="I522" i="9" s="1"/>
  <c r="AB529" i="35"/>
  <c r="M522" i="9" s="1"/>
  <c r="S530" i="35"/>
  <c r="D523" i="9" s="1"/>
  <c r="X530" i="35"/>
  <c r="I523" i="9" s="1"/>
  <c r="AB530" i="35"/>
  <c r="M523" i="9" s="1"/>
  <c r="S531" i="35"/>
  <c r="D524" i="9" s="1"/>
  <c r="X531" i="35"/>
  <c r="I524" i="9" s="1"/>
  <c r="AB531" i="35"/>
  <c r="M524" i="9" s="1"/>
  <c r="S532" i="35"/>
  <c r="D525" i="9" s="1"/>
  <c r="X532" i="35"/>
  <c r="I525" i="9" s="1"/>
  <c r="AB532" i="35"/>
  <c r="M525" i="9" s="1"/>
  <c r="S533" i="35"/>
  <c r="D526" i="9" s="1"/>
  <c r="X533" i="35"/>
  <c r="I526" i="9" s="1"/>
  <c r="AB533" i="35"/>
  <c r="M526" i="9" s="1"/>
  <c r="S534" i="35"/>
  <c r="D527" i="9" s="1"/>
  <c r="X534" i="35"/>
  <c r="I527" i="9" s="1"/>
  <c r="AB534" i="35"/>
  <c r="M527" i="9" s="1"/>
  <c r="S535" i="35"/>
  <c r="D528" i="9" s="1"/>
  <c r="X535" i="35"/>
  <c r="I528" i="9" s="1"/>
  <c r="AB535" i="35"/>
  <c r="M528" i="9" s="1"/>
  <c r="S536" i="35"/>
  <c r="D529" i="9" s="1"/>
  <c r="X536" i="35"/>
  <c r="I529" i="9" s="1"/>
  <c r="AB536" i="35"/>
  <c r="M529" i="9" s="1"/>
  <c r="S537" i="35"/>
  <c r="D530" i="9" s="1"/>
  <c r="X537" i="35"/>
  <c r="I530" i="9" s="1"/>
  <c r="AB537" i="35"/>
  <c r="M530" i="9" s="1"/>
  <c r="S538" i="35"/>
  <c r="D531" i="9" s="1"/>
  <c r="X538" i="35"/>
  <c r="I531" i="9" s="1"/>
  <c r="AB538" i="35"/>
  <c r="M531" i="9" s="1"/>
  <c r="S539" i="35"/>
  <c r="D532" i="9" s="1"/>
  <c r="X539" i="35"/>
  <c r="I532" i="9" s="1"/>
  <c r="AB539" i="35"/>
  <c r="M532" i="9" s="1"/>
  <c r="S540" i="35"/>
  <c r="D533" i="9" s="1"/>
  <c r="X540" i="35"/>
  <c r="I533" i="9" s="1"/>
  <c r="AB540" i="35"/>
  <c r="M533" i="9" s="1"/>
  <c r="S541" i="35"/>
  <c r="D534" i="9" s="1"/>
  <c r="X541" i="35"/>
  <c r="I534" i="9" s="1"/>
  <c r="AB541" i="35"/>
  <c r="M534" i="9" s="1"/>
  <c r="S542" i="35"/>
  <c r="D535" i="9" s="1"/>
  <c r="X542" i="35"/>
  <c r="I535" i="9" s="1"/>
  <c r="AB542" i="35"/>
  <c r="M535" i="9" s="1"/>
  <c r="S543" i="35"/>
  <c r="D536" i="9" s="1"/>
  <c r="X543" i="35"/>
  <c r="I536" i="9" s="1"/>
  <c r="AB543" i="35"/>
  <c r="M536" i="9" s="1"/>
  <c r="S544" i="35"/>
  <c r="D537" i="9" s="1"/>
  <c r="X544" i="35"/>
  <c r="I537" i="9" s="1"/>
  <c r="AB544" i="35"/>
  <c r="M537" i="9" s="1"/>
  <c r="S545" i="35"/>
  <c r="D538" i="9" s="1"/>
  <c r="X545" i="35"/>
  <c r="I538" i="9" s="1"/>
  <c r="AB545" i="35"/>
  <c r="M538" i="9" s="1"/>
  <c r="S546" i="35"/>
  <c r="D539" i="9" s="1"/>
  <c r="X546" i="35"/>
  <c r="I539" i="9" s="1"/>
  <c r="AB546" i="35"/>
  <c r="M539" i="9" s="1"/>
  <c r="S547" i="35"/>
  <c r="D540" i="9" s="1"/>
  <c r="X547" i="35"/>
  <c r="I540" i="9" s="1"/>
  <c r="AB547" i="35"/>
  <c r="M540" i="9" s="1"/>
  <c r="S548" i="35"/>
  <c r="D541" i="9" s="1"/>
  <c r="X548" i="35"/>
  <c r="I541" i="9" s="1"/>
  <c r="AB548" i="35"/>
  <c r="M541" i="9" s="1"/>
  <c r="S549" i="35"/>
  <c r="D542" i="9" s="1"/>
  <c r="X549" i="35"/>
  <c r="I542" i="9" s="1"/>
  <c r="AB549" i="35"/>
  <c r="M542" i="9" s="1"/>
  <c r="S550" i="35"/>
  <c r="D543" i="9" s="1"/>
  <c r="X550" i="35"/>
  <c r="I543" i="9" s="1"/>
  <c r="AB550" i="35"/>
  <c r="M543" i="9" s="1"/>
  <c r="S551" i="35"/>
  <c r="D544" i="9" s="1"/>
  <c r="X551" i="35"/>
  <c r="I544" i="9" s="1"/>
  <c r="AB551" i="35"/>
  <c r="M544" i="9" s="1"/>
  <c r="S552" i="35"/>
  <c r="D545" i="9" s="1"/>
  <c r="X552" i="35"/>
  <c r="I545" i="9" s="1"/>
  <c r="AB552" i="35"/>
  <c r="M545" i="9" s="1"/>
  <c r="S553" i="35"/>
  <c r="D546" i="9" s="1"/>
  <c r="X553" i="35"/>
  <c r="I546" i="9" s="1"/>
  <c r="AB553" i="35"/>
  <c r="M546" i="9" s="1"/>
  <c r="S554" i="35"/>
  <c r="D547" i="9" s="1"/>
  <c r="X554" i="35"/>
  <c r="I547" i="9" s="1"/>
  <c r="AB554" i="35"/>
  <c r="M547" i="9" s="1"/>
  <c r="S555" i="35"/>
  <c r="D548" i="9" s="1"/>
  <c r="X555" i="35"/>
  <c r="I548" i="9" s="1"/>
  <c r="AB555" i="35"/>
  <c r="M548" i="9" s="1"/>
  <c r="S556" i="35"/>
  <c r="D549" i="9" s="1"/>
  <c r="X556" i="35"/>
  <c r="I549" i="9" s="1"/>
  <c r="AB556" i="35"/>
  <c r="M549" i="9" s="1"/>
  <c r="S557" i="35"/>
  <c r="D550" i="9" s="1"/>
  <c r="X557" i="35"/>
  <c r="I550" i="9" s="1"/>
  <c r="AB557" i="35"/>
  <c r="M550" i="9" s="1"/>
  <c r="S558" i="35"/>
  <c r="D551" i="9" s="1"/>
  <c r="X558" i="35"/>
  <c r="I551" i="9" s="1"/>
  <c r="AB558" i="35"/>
  <c r="M551" i="9" s="1"/>
  <c r="S559" i="35"/>
  <c r="D552" i="9" s="1"/>
  <c r="X559" i="35"/>
  <c r="I552" i="9" s="1"/>
  <c r="AB559" i="35"/>
  <c r="M552" i="9" s="1"/>
  <c r="S560" i="35"/>
  <c r="D553" i="9" s="1"/>
  <c r="X560" i="35"/>
  <c r="I553" i="9" s="1"/>
  <c r="AB560" i="35"/>
  <c r="M553" i="9" s="1"/>
  <c r="S561" i="35"/>
  <c r="D554" i="9" s="1"/>
  <c r="X561" i="35"/>
  <c r="I554" i="9" s="1"/>
  <c r="AB561" i="35"/>
  <c r="M554" i="9" s="1"/>
  <c r="S562" i="35"/>
  <c r="D555" i="9" s="1"/>
  <c r="X562" i="35"/>
  <c r="I555" i="9" s="1"/>
  <c r="AB562" i="35"/>
  <c r="M555" i="9" s="1"/>
  <c r="S563" i="35"/>
  <c r="D556" i="9" s="1"/>
  <c r="X563" i="35"/>
  <c r="I556" i="9" s="1"/>
  <c r="AB563" i="35"/>
  <c r="M556" i="9" s="1"/>
  <c r="S564" i="35"/>
  <c r="D557" i="9" s="1"/>
  <c r="X564" i="35"/>
  <c r="I557" i="9" s="1"/>
  <c r="AB564" i="35"/>
  <c r="M557" i="9" s="1"/>
  <c r="S565" i="35"/>
  <c r="D558" i="9" s="1"/>
  <c r="X565" i="35"/>
  <c r="I558" i="9" s="1"/>
  <c r="AB565" i="35"/>
  <c r="M558" i="9" s="1"/>
  <c r="S566" i="35"/>
  <c r="D559" i="9" s="1"/>
  <c r="X566" i="35"/>
  <c r="I559" i="9" s="1"/>
  <c r="AB566" i="35"/>
  <c r="M559" i="9" s="1"/>
  <c r="S567" i="35"/>
  <c r="D560" i="9" s="1"/>
  <c r="X567" i="35"/>
  <c r="I560" i="9" s="1"/>
  <c r="AB567" i="35"/>
  <c r="M560" i="9" s="1"/>
  <c r="S568" i="35"/>
  <c r="D561" i="9" s="1"/>
  <c r="X568" i="35"/>
  <c r="I561" i="9" s="1"/>
  <c r="AA368" i="35"/>
  <c r="L361" i="9" s="1"/>
  <c r="AB375" i="35"/>
  <c r="M368" i="9" s="1"/>
  <c r="Z381" i="35"/>
  <c r="K374" i="9" s="1"/>
  <c r="AD386" i="35"/>
  <c r="O379" i="9" s="1"/>
  <c r="U392" i="35"/>
  <c r="F385" i="9" s="1"/>
  <c r="Z397" i="35"/>
  <c r="K390" i="9" s="1"/>
  <c r="AD402" i="35"/>
  <c r="O395" i="9" s="1"/>
  <c r="U408" i="35"/>
  <c r="F401" i="9" s="1"/>
  <c r="Z413" i="35"/>
  <c r="K406" i="9" s="1"/>
  <c r="AD418" i="35"/>
  <c r="O411" i="9" s="1"/>
  <c r="U424" i="35"/>
  <c r="F417" i="9" s="1"/>
  <c r="Z429" i="35"/>
  <c r="K422" i="9" s="1"/>
  <c r="AD434" i="35"/>
  <c r="O427" i="9" s="1"/>
  <c r="U440" i="35"/>
  <c r="F433" i="9" s="1"/>
  <c r="Z445" i="35"/>
  <c r="K438" i="9" s="1"/>
  <c r="AD450" i="35"/>
  <c r="O443" i="9" s="1"/>
  <c r="U456" i="35"/>
  <c r="F449" i="9" s="1"/>
  <c r="Z461" i="35"/>
  <c r="K454" i="9" s="1"/>
  <c r="AD466" i="35"/>
  <c r="O459" i="9" s="1"/>
  <c r="U472" i="35"/>
  <c r="F465" i="9" s="1"/>
  <c r="Z477" i="35"/>
  <c r="K470" i="9" s="1"/>
  <c r="AD482" i="35"/>
  <c r="O475" i="9" s="1"/>
  <c r="Y484" i="35"/>
  <c r="AC485" i="35"/>
  <c r="N478" i="9" s="1"/>
  <c r="T487" i="35"/>
  <c r="E480" i="9" s="1"/>
  <c r="Y488" i="35"/>
  <c r="AC489" i="35"/>
  <c r="N482" i="9" s="1"/>
  <c r="T491" i="35"/>
  <c r="E484" i="9" s="1"/>
  <c r="Y492" i="35"/>
  <c r="AC493" i="35"/>
  <c r="N486" i="9" s="1"/>
  <c r="T495" i="35"/>
  <c r="E488" i="9" s="1"/>
  <c r="Y496" i="35"/>
  <c r="AC497" i="35"/>
  <c r="N490" i="9" s="1"/>
  <c r="T499" i="35"/>
  <c r="E492" i="9" s="1"/>
  <c r="Y500" i="35"/>
  <c r="AC501" i="35"/>
  <c r="N494" i="9" s="1"/>
  <c r="T503" i="35"/>
  <c r="E496" i="9" s="1"/>
  <c r="Y504" i="35"/>
  <c r="AC505" i="35"/>
  <c r="N498" i="9" s="1"/>
  <c r="T507" i="35"/>
  <c r="E500" i="9" s="1"/>
  <c r="Y508" i="35"/>
  <c r="AC509" i="35"/>
  <c r="N502" i="9" s="1"/>
  <c r="T511" i="35"/>
  <c r="E504" i="9" s="1"/>
  <c r="Y512" i="35"/>
  <c r="AC513" i="35"/>
  <c r="N506" i="9" s="1"/>
  <c r="T515" i="35"/>
  <c r="E508" i="9" s="1"/>
  <c r="Y516" i="35"/>
  <c r="AC517" i="35"/>
  <c r="N510" i="9" s="1"/>
  <c r="T519" i="35"/>
  <c r="E512" i="9" s="1"/>
  <c r="Y520" i="35"/>
  <c r="AC521" i="35"/>
  <c r="N514" i="9" s="1"/>
  <c r="T523" i="35"/>
  <c r="E516" i="9" s="1"/>
  <c r="Y524" i="35"/>
  <c r="AC525" i="35"/>
  <c r="N518" i="9" s="1"/>
  <c r="T527" i="35"/>
  <c r="E520" i="9" s="1"/>
  <c r="Y528" i="35"/>
  <c r="AC529" i="35"/>
  <c r="N522" i="9" s="1"/>
  <c r="T531" i="35"/>
  <c r="E524" i="9" s="1"/>
  <c r="Y532" i="35"/>
  <c r="AC533" i="35"/>
  <c r="N526" i="9" s="1"/>
  <c r="T535" i="35"/>
  <c r="E528" i="9" s="1"/>
  <c r="Y536" i="35"/>
  <c r="AC537" i="35"/>
  <c r="N530" i="9" s="1"/>
  <c r="T539" i="35"/>
  <c r="E532" i="9" s="1"/>
  <c r="Y540" i="35"/>
  <c r="AC541" i="35"/>
  <c r="N534" i="9" s="1"/>
  <c r="T543" i="35"/>
  <c r="E536" i="9" s="1"/>
  <c r="Y544" i="35"/>
  <c r="AC545" i="35"/>
  <c r="N538" i="9" s="1"/>
  <c r="T547" i="35"/>
  <c r="E540" i="9" s="1"/>
  <c r="Y548" i="35"/>
  <c r="AC549" i="35"/>
  <c r="N542" i="9" s="1"/>
  <c r="T551" i="35"/>
  <c r="E544" i="9" s="1"/>
  <c r="Y552" i="35"/>
  <c r="AC553" i="35"/>
  <c r="N546" i="9" s="1"/>
  <c r="T555" i="35"/>
  <c r="E548" i="9" s="1"/>
  <c r="Y556" i="35"/>
  <c r="AC557" i="35"/>
  <c r="N550" i="9" s="1"/>
  <c r="T559" i="35"/>
  <c r="E552" i="9" s="1"/>
  <c r="Y560" i="35"/>
  <c r="AC561" i="35"/>
  <c r="N554" i="9" s="1"/>
  <c r="T563" i="35"/>
  <c r="E556" i="9" s="1"/>
  <c r="Y564" i="35"/>
  <c r="AC565" i="35"/>
  <c r="N558" i="9" s="1"/>
  <c r="T567" i="35"/>
  <c r="E560" i="9" s="1"/>
  <c r="Y568" i="35"/>
  <c r="S569" i="35"/>
  <c r="D562" i="9" s="1"/>
  <c r="Y569" i="35"/>
  <c r="AE569" i="35"/>
  <c r="P562" i="9" s="1"/>
  <c r="V570" i="35"/>
  <c r="G563" i="9" s="1"/>
  <c r="AA570" i="35"/>
  <c r="L563" i="9" s="1"/>
  <c r="AE570" i="35"/>
  <c r="P563" i="9" s="1"/>
  <c r="V571" i="35"/>
  <c r="G564" i="9" s="1"/>
  <c r="AA571" i="35"/>
  <c r="L564" i="9" s="1"/>
  <c r="AE571" i="35"/>
  <c r="P564" i="9" s="1"/>
  <c r="V572" i="35"/>
  <c r="G565" i="9" s="1"/>
  <c r="AA572" i="35"/>
  <c r="L565" i="9" s="1"/>
  <c r="AE572" i="35"/>
  <c r="P565" i="9" s="1"/>
  <c r="V573" i="35"/>
  <c r="G566" i="9" s="1"/>
  <c r="AA573" i="35"/>
  <c r="L566" i="9" s="1"/>
  <c r="AE573" i="35"/>
  <c r="P566" i="9" s="1"/>
  <c r="V574" i="35"/>
  <c r="G567" i="9" s="1"/>
  <c r="AA574" i="35"/>
  <c r="L567" i="9" s="1"/>
  <c r="AE574" i="35"/>
  <c r="P567" i="9" s="1"/>
  <c r="V575" i="35"/>
  <c r="G568" i="9" s="1"/>
  <c r="AA575" i="35"/>
  <c r="L568" i="9" s="1"/>
  <c r="AE575" i="35"/>
  <c r="P568" i="9" s="1"/>
  <c r="V576" i="35"/>
  <c r="G569" i="9" s="1"/>
  <c r="AA576" i="35"/>
  <c r="L569" i="9" s="1"/>
  <c r="AE576" i="35"/>
  <c r="P569" i="9" s="1"/>
  <c r="V577" i="35"/>
  <c r="G570" i="9" s="1"/>
  <c r="AA577" i="35"/>
  <c r="L570" i="9" s="1"/>
  <c r="AE577" i="35"/>
  <c r="P570" i="9" s="1"/>
  <c r="V578" i="35"/>
  <c r="G571" i="9" s="1"/>
  <c r="AA578" i="35"/>
  <c r="L571" i="9" s="1"/>
  <c r="AE578" i="35"/>
  <c r="P571" i="9" s="1"/>
  <c r="V579" i="35"/>
  <c r="G572" i="9" s="1"/>
  <c r="AA579" i="35"/>
  <c r="L572" i="9" s="1"/>
  <c r="AE579" i="35"/>
  <c r="P572" i="9" s="1"/>
  <c r="V580" i="35"/>
  <c r="G573" i="9" s="1"/>
  <c r="AA580" i="35"/>
  <c r="L573" i="9" s="1"/>
  <c r="AE580" i="35"/>
  <c r="P573" i="9" s="1"/>
  <c r="V581" i="35"/>
  <c r="G574" i="9" s="1"/>
  <c r="AA581" i="35"/>
  <c r="L574" i="9" s="1"/>
  <c r="AE581" i="35"/>
  <c r="P574" i="9" s="1"/>
  <c r="V582" i="35"/>
  <c r="G575" i="9" s="1"/>
  <c r="AA582" i="35"/>
  <c r="L575" i="9" s="1"/>
  <c r="AE582" i="35"/>
  <c r="P575" i="9" s="1"/>
  <c r="V583" i="35"/>
  <c r="G576" i="9" s="1"/>
  <c r="AA583" i="35"/>
  <c r="L576" i="9" s="1"/>
  <c r="AE583" i="35"/>
  <c r="P576" i="9" s="1"/>
  <c r="V584" i="35"/>
  <c r="G577" i="9" s="1"/>
  <c r="AA584" i="35"/>
  <c r="L577" i="9" s="1"/>
  <c r="AE584" i="35"/>
  <c r="P577" i="9" s="1"/>
  <c r="V585" i="35"/>
  <c r="G578" i="9" s="1"/>
  <c r="AA585" i="35"/>
  <c r="L578" i="9" s="1"/>
  <c r="AE585" i="35"/>
  <c r="P578" i="9" s="1"/>
  <c r="V586" i="35"/>
  <c r="G579" i="9" s="1"/>
  <c r="AA586" i="35"/>
  <c r="L579" i="9" s="1"/>
  <c r="AE586" i="35"/>
  <c r="P579" i="9" s="1"/>
  <c r="V587" i="35"/>
  <c r="G580" i="9" s="1"/>
  <c r="AA587" i="35"/>
  <c r="L580" i="9" s="1"/>
  <c r="AE587" i="35"/>
  <c r="P580" i="9" s="1"/>
  <c r="V588" i="35"/>
  <c r="G581" i="9" s="1"/>
  <c r="AA588" i="35"/>
  <c r="L581" i="9" s="1"/>
  <c r="AE588" i="35"/>
  <c r="P581" i="9" s="1"/>
  <c r="V589" i="35"/>
  <c r="G582" i="9" s="1"/>
  <c r="AA589" i="35"/>
  <c r="L582" i="9" s="1"/>
  <c r="AE589" i="35"/>
  <c r="P582" i="9" s="1"/>
  <c r="V590" i="35"/>
  <c r="G583" i="9" s="1"/>
  <c r="AA590" i="35"/>
  <c r="L583" i="9" s="1"/>
  <c r="AE590" i="35"/>
  <c r="P583" i="9" s="1"/>
  <c r="V591" i="35"/>
  <c r="G584" i="9" s="1"/>
  <c r="AA591" i="35"/>
  <c r="L584" i="9" s="1"/>
  <c r="AE591" i="35"/>
  <c r="P584" i="9" s="1"/>
  <c r="V592" i="35"/>
  <c r="G585" i="9" s="1"/>
  <c r="AA592" i="35"/>
  <c r="L585" i="9" s="1"/>
  <c r="AE592" i="35"/>
  <c r="P585" i="9" s="1"/>
  <c r="V593" i="35"/>
  <c r="G586" i="9" s="1"/>
  <c r="AA593" i="35"/>
  <c r="L586" i="9" s="1"/>
  <c r="AE593" i="35"/>
  <c r="P586" i="9" s="1"/>
  <c r="V594" i="35"/>
  <c r="G587" i="9" s="1"/>
  <c r="AA594" i="35"/>
  <c r="L587" i="9" s="1"/>
  <c r="AE594" i="35"/>
  <c r="P587" i="9" s="1"/>
  <c r="V595" i="35"/>
  <c r="G588" i="9" s="1"/>
  <c r="AA595" i="35"/>
  <c r="L588" i="9" s="1"/>
  <c r="AE595" i="35"/>
  <c r="P588" i="9" s="1"/>
  <c r="V596" i="35"/>
  <c r="G589" i="9" s="1"/>
  <c r="AA596" i="35"/>
  <c r="L589" i="9" s="1"/>
  <c r="AE596" i="35"/>
  <c r="P589" i="9" s="1"/>
  <c r="V597" i="35"/>
  <c r="G590" i="9" s="1"/>
  <c r="AA597" i="35"/>
  <c r="L590" i="9" s="1"/>
  <c r="AE597" i="35"/>
  <c r="P590" i="9" s="1"/>
  <c r="V598" i="35"/>
  <c r="G591" i="9" s="1"/>
  <c r="AA598" i="35"/>
  <c r="L591" i="9" s="1"/>
  <c r="AE598" i="35"/>
  <c r="P591" i="9" s="1"/>
  <c r="V599" i="35"/>
  <c r="G592" i="9" s="1"/>
  <c r="AA599" i="35"/>
  <c r="L592" i="9" s="1"/>
  <c r="AE599" i="35"/>
  <c r="P592" i="9" s="1"/>
  <c r="V600" i="35"/>
  <c r="G593" i="9" s="1"/>
  <c r="AA600" i="35"/>
  <c r="L593" i="9" s="1"/>
  <c r="AE600" i="35"/>
  <c r="P593" i="9" s="1"/>
  <c r="V601" i="35"/>
  <c r="G594" i="9" s="1"/>
  <c r="AA601" i="35"/>
  <c r="L594" i="9" s="1"/>
  <c r="AE601" i="35"/>
  <c r="P594" i="9" s="1"/>
  <c r="V602" i="35"/>
  <c r="G595" i="9" s="1"/>
  <c r="AA602" i="35"/>
  <c r="L595" i="9" s="1"/>
  <c r="AE602" i="35"/>
  <c r="P595" i="9" s="1"/>
  <c r="V603" i="35"/>
  <c r="G596" i="9" s="1"/>
  <c r="AA603" i="35"/>
  <c r="L596" i="9" s="1"/>
  <c r="AE603" i="35"/>
  <c r="P596" i="9" s="1"/>
  <c r="V604" i="35"/>
  <c r="G597" i="9" s="1"/>
  <c r="AA604" i="35"/>
  <c r="L597" i="9" s="1"/>
  <c r="AE604" i="35"/>
  <c r="P597" i="9" s="1"/>
  <c r="V605" i="35"/>
  <c r="G598" i="9" s="1"/>
  <c r="AA605" i="35"/>
  <c r="L598" i="9" s="1"/>
  <c r="AE605" i="35"/>
  <c r="P598" i="9" s="1"/>
  <c r="V606" i="35"/>
  <c r="G599" i="9" s="1"/>
  <c r="AA606" i="35"/>
  <c r="L599" i="9" s="1"/>
  <c r="AE606" i="35"/>
  <c r="P599" i="9" s="1"/>
  <c r="V607" i="35"/>
  <c r="G600" i="9" s="1"/>
  <c r="AA607" i="35"/>
  <c r="L600" i="9" s="1"/>
  <c r="AE607" i="35"/>
  <c r="P600" i="9" s="1"/>
  <c r="V608" i="35"/>
  <c r="G601" i="9" s="1"/>
  <c r="AA608" i="35"/>
  <c r="L601" i="9" s="1"/>
  <c r="AE608" i="35"/>
  <c r="P601" i="9" s="1"/>
  <c r="V609" i="35"/>
  <c r="G602" i="9" s="1"/>
  <c r="AA609" i="35"/>
  <c r="L602" i="9" s="1"/>
  <c r="AE609" i="35"/>
  <c r="P602" i="9" s="1"/>
  <c r="V610" i="35"/>
  <c r="G603" i="9" s="1"/>
  <c r="AA610" i="35"/>
  <c r="L603" i="9" s="1"/>
  <c r="AE610" i="35"/>
  <c r="P603" i="9" s="1"/>
  <c r="V611" i="35"/>
  <c r="G604" i="9" s="1"/>
  <c r="AA611" i="35"/>
  <c r="L604" i="9" s="1"/>
  <c r="AE611" i="35"/>
  <c r="P604" i="9" s="1"/>
  <c r="V612" i="35"/>
  <c r="G605" i="9" s="1"/>
  <c r="AA612" i="35"/>
  <c r="L605" i="9" s="1"/>
  <c r="AE612" i="35"/>
  <c r="P605" i="9" s="1"/>
  <c r="V613" i="35"/>
  <c r="G606" i="9" s="1"/>
  <c r="AA613" i="35"/>
  <c r="L606" i="9" s="1"/>
  <c r="AE613" i="35"/>
  <c r="P606" i="9" s="1"/>
  <c r="V614" i="35"/>
  <c r="G607" i="9" s="1"/>
  <c r="AA614" i="35"/>
  <c r="L607" i="9" s="1"/>
  <c r="AE614" i="35"/>
  <c r="P607" i="9" s="1"/>
  <c r="V615" i="35"/>
  <c r="G608" i="9" s="1"/>
  <c r="AA615" i="35"/>
  <c r="L608" i="9" s="1"/>
  <c r="AE615" i="35"/>
  <c r="P608" i="9" s="1"/>
  <c r="V616" i="35"/>
  <c r="G609" i="9" s="1"/>
  <c r="AA616" i="35"/>
  <c r="L609" i="9" s="1"/>
  <c r="AE616" i="35"/>
  <c r="P609" i="9" s="1"/>
  <c r="V617" i="35"/>
  <c r="G610" i="9" s="1"/>
  <c r="AA617" i="35"/>
  <c r="L610" i="9" s="1"/>
  <c r="AE617" i="35"/>
  <c r="P610" i="9" s="1"/>
  <c r="V618" i="35"/>
  <c r="G611" i="9" s="1"/>
  <c r="AA618" i="35"/>
  <c r="L611" i="9" s="1"/>
  <c r="AE618" i="35"/>
  <c r="P611" i="9" s="1"/>
  <c r="V619" i="35"/>
  <c r="G612" i="9" s="1"/>
  <c r="AA619" i="35"/>
  <c r="L612" i="9" s="1"/>
  <c r="AE619" i="35"/>
  <c r="P612" i="9" s="1"/>
  <c r="V620" i="35"/>
  <c r="G613" i="9" s="1"/>
  <c r="AA620" i="35"/>
  <c r="L613" i="9" s="1"/>
  <c r="AE620" i="35"/>
  <c r="P613" i="9" s="1"/>
  <c r="V621" i="35"/>
  <c r="G614" i="9" s="1"/>
  <c r="AA621" i="35"/>
  <c r="L614" i="9" s="1"/>
  <c r="AE621" i="35"/>
  <c r="P614" i="9" s="1"/>
  <c r="V622" i="35"/>
  <c r="G615" i="9" s="1"/>
  <c r="AA622" i="35"/>
  <c r="L615" i="9" s="1"/>
  <c r="AE622" i="35"/>
  <c r="P615" i="9" s="1"/>
  <c r="V623" i="35"/>
  <c r="G616" i="9" s="1"/>
  <c r="AA623" i="35"/>
  <c r="L616" i="9" s="1"/>
  <c r="AE623" i="35"/>
  <c r="P616" i="9" s="1"/>
  <c r="V624" i="35"/>
  <c r="G617" i="9" s="1"/>
  <c r="AA624" i="35"/>
  <c r="L617" i="9" s="1"/>
  <c r="AE624" i="35"/>
  <c r="P617" i="9" s="1"/>
  <c r="V625" i="35"/>
  <c r="G618" i="9" s="1"/>
  <c r="AA625" i="35"/>
  <c r="L618" i="9" s="1"/>
  <c r="AE625" i="35"/>
  <c r="P618" i="9" s="1"/>
  <c r="V626" i="35"/>
  <c r="G619" i="9" s="1"/>
  <c r="AA626" i="35"/>
  <c r="L619" i="9" s="1"/>
  <c r="AE626" i="35"/>
  <c r="P619" i="9" s="1"/>
  <c r="V627" i="35"/>
  <c r="G620" i="9" s="1"/>
  <c r="AA627" i="35"/>
  <c r="L620" i="9" s="1"/>
  <c r="AE627" i="35"/>
  <c r="P620" i="9" s="1"/>
  <c r="V628" i="35"/>
  <c r="G621" i="9" s="1"/>
  <c r="AA628" i="35"/>
  <c r="L621" i="9" s="1"/>
  <c r="AE628" i="35"/>
  <c r="P621" i="9" s="1"/>
  <c r="V629" i="35"/>
  <c r="G622" i="9" s="1"/>
  <c r="AA629" i="35"/>
  <c r="L622" i="9" s="1"/>
  <c r="AE629" i="35"/>
  <c r="P622" i="9" s="1"/>
  <c r="V630" i="35"/>
  <c r="G623" i="9" s="1"/>
  <c r="AA630" i="35"/>
  <c r="L623" i="9" s="1"/>
  <c r="AE630" i="35"/>
  <c r="P623" i="9" s="1"/>
  <c r="V631" i="35"/>
  <c r="G624" i="9" s="1"/>
  <c r="AA631" i="35"/>
  <c r="L624" i="9" s="1"/>
  <c r="AE631" i="35"/>
  <c r="P624" i="9" s="1"/>
  <c r="V632" i="35"/>
  <c r="G625" i="9" s="1"/>
  <c r="AA632" i="35"/>
  <c r="L625" i="9" s="1"/>
  <c r="AE632" i="35"/>
  <c r="P625" i="9" s="1"/>
  <c r="V633" i="35"/>
  <c r="G626" i="9" s="1"/>
  <c r="AA633" i="35"/>
  <c r="L626" i="9" s="1"/>
  <c r="AE633" i="35"/>
  <c r="P626" i="9" s="1"/>
  <c r="V634" i="35"/>
  <c r="G627" i="9" s="1"/>
  <c r="AA634" i="35"/>
  <c r="L627" i="9" s="1"/>
  <c r="AE634" i="35"/>
  <c r="P627" i="9" s="1"/>
  <c r="V635" i="35"/>
  <c r="G628" i="9" s="1"/>
  <c r="AA635" i="35"/>
  <c r="L628" i="9" s="1"/>
  <c r="AE635" i="35"/>
  <c r="P628" i="9" s="1"/>
  <c r="V636" i="35"/>
  <c r="G629" i="9" s="1"/>
  <c r="AA636" i="35"/>
  <c r="L629" i="9" s="1"/>
  <c r="AE636" i="35"/>
  <c r="P629" i="9" s="1"/>
  <c r="V637" i="35"/>
  <c r="G630" i="9" s="1"/>
  <c r="AA637" i="35"/>
  <c r="L630" i="9" s="1"/>
  <c r="AE637" i="35"/>
  <c r="P630" i="9" s="1"/>
  <c r="V638" i="35"/>
  <c r="G631" i="9" s="1"/>
  <c r="AA638" i="35"/>
  <c r="L631" i="9" s="1"/>
  <c r="AE638" i="35"/>
  <c r="P631" i="9" s="1"/>
  <c r="V639" i="35"/>
  <c r="G632" i="9" s="1"/>
  <c r="AA639" i="35"/>
  <c r="L632" i="9" s="1"/>
  <c r="AE639" i="35"/>
  <c r="P632" i="9" s="1"/>
  <c r="V640" i="35"/>
  <c r="G633" i="9" s="1"/>
  <c r="AA640" i="35"/>
  <c r="L633" i="9" s="1"/>
  <c r="AE640" i="35"/>
  <c r="P633" i="9" s="1"/>
  <c r="V641" i="35"/>
  <c r="G634" i="9" s="1"/>
  <c r="AA641" i="35"/>
  <c r="L634" i="9" s="1"/>
  <c r="AE641" i="35"/>
  <c r="P634" i="9" s="1"/>
  <c r="V642" i="35"/>
  <c r="G635" i="9" s="1"/>
  <c r="AA642" i="35"/>
  <c r="L635" i="9" s="1"/>
  <c r="AE642" i="35"/>
  <c r="P635" i="9" s="1"/>
  <c r="V643" i="35"/>
  <c r="G636" i="9" s="1"/>
  <c r="AA643" i="35"/>
  <c r="L636" i="9" s="1"/>
  <c r="AE643" i="35"/>
  <c r="P636" i="9" s="1"/>
  <c r="V644" i="35"/>
  <c r="G637" i="9" s="1"/>
  <c r="AA644" i="35"/>
  <c r="L637" i="9" s="1"/>
  <c r="AE644" i="35"/>
  <c r="P637" i="9" s="1"/>
  <c r="V645" i="35"/>
  <c r="G638" i="9" s="1"/>
  <c r="AA645" i="35"/>
  <c r="L638" i="9" s="1"/>
  <c r="AE645" i="35"/>
  <c r="P638" i="9" s="1"/>
  <c r="V646" i="35"/>
  <c r="G639" i="9" s="1"/>
  <c r="AA646" i="35"/>
  <c r="L639" i="9" s="1"/>
  <c r="AE646" i="35"/>
  <c r="P639" i="9" s="1"/>
  <c r="V647" i="35"/>
  <c r="G640" i="9" s="1"/>
  <c r="AA647" i="35"/>
  <c r="L640" i="9" s="1"/>
  <c r="AE647" i="35"/>
  <c r="P640" i="9" s="1"/>
  <c r="V648" i="35"/>
  <c r="G641" i="9" s="1"/>
  <c r="AA648" i="35"/>
  <c r="L641" i="9" s="1"/>
  <c r="AE648" i="35"/>
  <c r="P641" i="9" s="1"/>
  <c r="V649" i="35"/>
  <c r="G642" i="9" s="1"/>
  <c r="AA649" i="35"/>
  <c r="L642" i="9" s="1"/>
  <c r="AE649" i="35"/>
  <c r="P642" i="9" s="1"/>
  <c r="V650" i="35"/>
  <c r="G643" i="9" s="1"/>
  <c r="AA650" i="35"/>
  <c r="L643" i="9" s="1"/>
  <c r="AE650" i="35"/>
  <c r="P643" i="9" s="1"/>
  <c r="V651" i="35"/>
  <c r="G644" i="9" s="1"/>
  <c r="AA651" i="35"/>
  <c r="L644" i="9" s="1"/>
  <c r="AE651" i="35"/>
  <c r="P644" i="9" s="1"/>
  <c r="V652" i="35"/>
  <c r="G645" i="9" s="1"/>
  <c r="AA652" i="35"/>
  <c r="L645" i="9" s="1"/>
  <c r="AE652" i="35"/>
  <c r="P645" i="9" s="1"/>
  <c r="V653" i="35"/>
  <c r="G646" i="9" s="1"/>
  <c r="AA653" i="35"/>
  <c r="L646" i="9" s="1"/>
  <c r="AE653" i="35"/>
  <c r="P646" i="9" s="1"/>
  <c r="V654" i="35"/>
  <c r="G647" i="9" s="1"/>
  <c r="AA654" i="35"/>
  <c r="L647" i="9" s="1"/>
  <c r="AE654" i="35"/>
  <c r="P647" i="9" s="1"/>
  <c r="V655" i="35"/>
  <c r="G648" i="9" s="1"/>
  <c r="AA655" i="35"/>
  <c r="L648" i="9" s="1"/>
  <c r="AE655" i="35"/>
  <c r="P648" i="9" s="1"/>
  <c r="V656" i="35"/>
  <c r="G649" i="9" s="1"/>
  <c r="AA656" i="35"/>
  <c r="L649" i="9" s="1"/>
  <c r="AE656" i="35"/>
  <c r="P649" i="9" s="1"/>
  <c r="V657" i="35"/>
  <c r="G650" i="9" s="1"/>
  <c r="AA657" i="35"/>
  <c r="L650" i="9" s="1"/>
  <c r="AE657" i="35"/>
  <c r="P650" i="9" s="1"/>
  <c r="V658" i="35"/>
  <c r="G651" i="9" s="1"/>
  <c r="AA658" i="35"/>
  <c r="L651" i="9" s="1"/>
  <c r="AE658" i="35"/>
  <c r="P651" i="9" s="1"/>
  <c r="V659" i="35"/>
  <c r="G652" i="9" s="1"/>
  <c r="AA659" i="35"/>
  <c r="L652" i="9" s="1"/>
  <c r="AE659" i="35"/>
  <c r="P652" i="9" s="1"/>
  <c r="V660" i="35"/>
  <c r="G653" i="9" s="1"/>
  <c r="AA660" i="35"/>
  <c r="L653" i="9" s="1"/>
  <c r="AE660" i="35"/>
  <c r="P653" i="9" s="1"/>
  <c r="V661" i="35"/>
  <c r="G654" i="9" s="1"/>
  <c r="AA661" i="35"/>
  <c r="L654" i="9" s="1"/>
  <c r="AE661" i="35"/>
  <c r="P654" i="9" s="1"/>
  <c r="V662" i="35"/>
  <c r="G655" i="9" s="1"/>
  <c r="AA662" i="35"/>
  <c r="L655" i="9" s="1"/>
  <c r="AE662" i="35"/>
  <c r="P655" i="9" s="1"/>
  <c r="V663" i="35"/>
  <c r="G656" i="9" s="1"/>
  <c r="AA663" i="35"/>
  <c r="L656" i="9" s="1"/>
  <c r="AE663" i="35"/>
  <c r="P656" i="9" s="1"/>
  <c r="V664" i="35"/>
  <c r="G657" i="9" s="1"/>
  <c r="AA664" i="35"/>
  <c r="L657" i="9" s="1"/>
  <c r="AE664" i="35"/>
  <c r="P657" i="9" s="1"/>
  <c r="V665" i="35"/>
  <c r="G658" i="9" s="1"/>
  <c r="AA665" i="35"/>
  <c r="L658" i="9" s="1"/>
  <c r="AE665" i="35"/>
  <c r="P658" i="9" s="1"/>
  <c r="V666" i="35"/>
  <c r="G659" i="9" s="1"/>
  <c r="AA666" i="35"/>
  <c r="L659" i="9" s="1"/>
  <c r="AE666" i="35"/>
  <c r="P659" i="9" s="1"/>
  <c r="V667" i="35"/>
  <c r="G660" i="9" s="1"/>
  <c r="AA667" i="35"/>
  <c r="L660" i="9" s="1"/>
  <c r="AE667" i="35"/>
  <c r="P660" i="9" s="1"/>
  <c r="V668" i="35"/>
  <c r="G661" i="9" s="1"/>
  <c r="AA668" i="35"/>
  <c r="L661" i="9" s="1"/>
  <c r="AE668" i="35"/>
  <c r="P661" i="9" s="1"/>
  <c r="V669" i="35"/>
  <c r="G662" i="9" s="1"/>
  <c r="AA669" i="35"/>
  <c r="L662" i="9" s="1"/>
  <c r="AE669" i="35"/>
  <c r="P662" i="9" s="1"/>
  <c r="V670" i="35"/>
  <c r="G663" i="9" s="1"/>
  <c r="AA670" i="35"/>
  <c r="L663" i="9" s="1"/>
  <c r="AE670" i="35"/>
  <c r="P663" i="9" s="1"/>
  <c r="V671" i="35"/>
  <c r="G664" i="9" s="1"/>
  <c r="AA671" i="35"/>
  <c r="L664" i="9" s="1"/>
  <c r="AE671" i="35"/>
  <c r="P664" i="9" s="1"/>
  <c r="V672" i="35"/>
  <c r="G665" i="9" s="1"/>
  <c r="AA672" i="35"/>
  <c r="L665" i="9" s="1"/>
  <c r="AE672" i="35"/>
  <c r="P665" i="9" s="1"/>
  <c r="V673" i="35"/>
  <c r="G666" i="9" s="1"/>
  <c r="AA673" i="35"/>
  <c r="L666" i="9" s="1"/>
  <c r="AE673" i="35"/>
  <c r="P666" i="9" s="1"/>
  <c r="V674" i="35"/>
  <c r="G667" i="9" s="1"/>
  <c r="AA674" i="35"/>
  <c r="L667" i="9" s="1"/>
  <c r="AE674" i="35"/>
  <c r="P667" i="9" s="1"/>
  <c r="V675" i="35"/>
  <c r="G668" i="9" s="1"/>
  <c r="AA675" i="35"/>
  <c r="L668" i="9" s="1"/>
  <c r="AE675" i="35"/>
  <c r="P668" i="9" s="1"/>
  <c r="V676" i="35"/>
  <c r="G669" i="9" s="1"/>
  <c r="AA676" i="35"/>
  <c r="L669" i="9" s="1"/>
  <c r="AE676" i="35"/>
  <c r="P669" i="9" s="1"/>
  <c r="V677" i="35"/>
  <c r="G670" i="9" s="1"/>
  <c r="AA677" i="35"/>
  <c r="L670" i="9" s="1"/>
  <c r="AE677" i="35"/>
  <c r="P670" i="9" s="1"/>
  <c r="V678" i="35"/>
  <c r="G671" i="9" s="1"/>
  <c r="AA678" i="35"/>
  <c r="L671" i="9" s="1"/>
  <c r="AE678" i="35"/>
  <c r="P671" i="9" s="1"/>
  <c r="V679" i="35"/>
  <c r="G672" i="9" s="1"/>
  <c r="AA679" i="35"/>
  <c r="L672" i="9" s="1"/>
  <c r="AE679" i="35"/>
  <c r="P672" i="9" s="1"/>
  <c r="V680" i="35"/>
  <c r="G673" i="9" s="1"/>
  <c r="AA680" i="35"/>
  <c r="L673" i="9" s="1"/>
  <c r="AE680" i="35"/>
  <c r="P673" i="9" s="1"/>
  <c r="V681" i="35"/>
  <c r="G674" i="9" s="1"/>
  <c r="AA681" i="35"/>
  <c r="L674" i="9" s="1"/>
  <c r="AE681" i="35"/>
  <c r="P674" i="9" s="1"/>
  <c r="V682" i="35"/>
  <c r="G675" i="9" s="1"/>
  <c r="AA682" i="35"/>
  <c r="L675" i="9" s="1"/>
  <c r="AE682" i="35"/>
  <c r="P675" i="9" s="1"/>
  <c r="V683" i="35"/>
  <c r="G676" i="9" s="1"/>
  <c r="AA683" i="35"/>
  <c r="L676" i="9" s="1"/>
  <c r="AE683" i="35"/>
  <c r="P676" i="9" s="1"/>
  <c r="V684" i="35"/>
  <c r="G677" i="9" s="1"/>
  <c r="AA684" i="35"/>
  <c r="L677" i="9" s="1"/>
  <c r="AE684" i="35"/>
  <c r="P677" i="9" s="1"/>
  <c r="V685" i="35"/>
  <c r="G678" i="9" s="1"/>
  <c r="AA685" i="35"/>
  <c r="L678" i="9" s="1"/>
  <c r="AE685" i="35"/>
  <c r="P678" i="9" s="1"/>
  <c r="V686" i="35"/>
  <c r="G679" i="9" s="1"/>
  <c r="AA686" i="35"/>
  <c r="L679" i="9" s="1"/>
  <c r="AE686" i="35"/>
  <c r="P679" i="9" s="1"/>
  <c r="V687" i="35"/>
  <c r="G680" i="9" s="1"/>
  <c r="AA687" i="35"/>
  <c r="L680" i="9" s="1"/>
  <c r="AE687" i="35"/>
  <c r="P680" i="9" s="1"/>
  <c r="V688" i="35"/>
  <c r="G681" i="9" s="1"/>
  <c r="AA688" i="35"/>
  <c r="L681" i="9" s="1"/>
  <c r="AE688" i="35"/>
  <c r="P681" i="9" s="1"/>
  <c r="V689" i="35"/>
  <c r="G682" i="9" s="1"/>
  <c r="AA689" i="35"/>
  <c r="L682" i="9" s="1"/>
  <c r="AE689" i="35"/>
  <c r="P682" i="9" s="1"/>
  <c r="V690" i="35"/>
  <c r="G683" i="9" s="1"/>
  <c r="AA690" i="35"/>
  <c r="L683" i="9" s="1"/>
  <c r="AE690" i="35"/>
  <c r="P683" i="9" s="1"/>
  <c r="V691" i="35"/>
  <c r="G684" i="9" s="1"/>
  <c r="AA691" i="35"/>
  <c r="L684" i="9" s="1"/>
  <c r="AE691" i="35"/>
  <c r="P684" i="9" s="1"/>
  <c r="V692" i="35"/>
  <c r="G685" i="9" s="1"/>
  <c r="AA692" i="35"/>
  <c r="L685" i="9" s="1"/>
  <c r="AE692" i="35"/>
  <c r="P685" i="9" s="1"/>
  <c r="V693" i="35"/>
  <c r="G686" i="9" s="1"/>
  <c r="AA693" i="35"/>
  <c r="L686" i="9" s="1"/>
  <c r="AE693" i="35"/>
  <c r="P686" i="9" s="1"/>
  <c r="V694" i="35"/>
  <c r="G687" i="9" s="1"/>
  <c r="AA694" i="35"/>
  <c r="L687" i="9" s="1"/>
  <c r="AE694" i="35"/>
  <c r="P687" i="9" s="1"/>
  <c r="V695" i="35"/>
  <c r="G688" i="9" s="1"/>
  <c r="AA695" i="35"/>
  <c r="L688" i="9" s="1"/>
  <c r="AE695" i="35"/>
  <c r="P688" i="9" s="1"/>
  <c r="V696" i="35"/>
  <c r="G689" i="9" s="1"/>
  <c r="AA696" i="35"/>
  <c r="L689" i="9" s="1"/>
  <c r="AE696" i="35"/>
  <c r="P689" i="9" s="1"/>
  <c r="V697" i="35"/>
  <c r="G690" i="9" s="1"/>
  <c r="AA697" i="35"/>
  <c r="L690" i="9" s="1"/>
  <c r="AE697" i="35"/>
  <c r="P690" i="9" s="1"/>
  <c r="V698" i="35"/>
  <c r="G691" i="9" s="1"/>
  <c r="AA698" i="35"/>
  <c r="L691" i="9" s="1"/>
  <c r="AE698" i="35"/>
  <c r="P691" i="9" s="1"/>
  <c r="V699" i="35"/>
  <c r="G692" i="9" s="1"/>
  <c r="AA699" i="35"/>
  <c r="L692" i="9" s="1"/>
  <c r="AE699" i="35"/>
  <c r="P692" i="9" s="1"/>
  <c r="V700" i="35"/>
  <c r="G693" i="9" s="1"/>
  <c r="AA700" i="35"/>
  <c r="L693" i="9" s="1"/>
  <c r="AE700" i="35"/>
  <c r="P693" i="9" s="1"/>
  <c r="V701" i="35"/>
  <c r="G694" i="9" s="1"/>
  <c r="AA701" i="35"/>
  <c r="L694" i="9" s="1"/>
  <c r="AE701" i="35"/>
  <c r="P694" i="9" s="1"/>
  <c r="V702" i="35"/>
  <c r="G695" i="9" s="1"/>
  <c r="AA702" i="35"/>
  <c r="L695" i="9" s="1"/>
  <c r="AE702" i="35"/>
  <c r="P695" i="9" s="1"/>
  <c r="V703" i="35"/>
  <c r="G696" i="9" s="1"/>
  <c r="AA703" i="35"/>
  <c r="L696" i="9" s="1"/>
  <c r="AE703" i="35"/>
  <c r="P696" i="9" s="1"/>
  <c r="V704" i="35"/>
  <c r="G697" i="9" s="1"/>
  <c r="AA704" i="35"/>
  <c r="L697" i="9" s="1"/>
  <c r="AE704" i="35"/>
  <c r="P697" i="9" s="1"/>
  <c r="V705" i="35"/>
  <c r="G698" i="9" s="1"/>
  <c r="AA705" i="35"/>
  <c r="L698" i="9" s="1"/>
  <c r="AE705" i="35"/>
  <c r="P698" i="9" s="1"/>
  <c r="V706" i="35"/>
  <c r="G699" i="9" s="1"/>
  <c r="AA706" i="35"/>
  <c r="L699" i="9" s="1"/>
  <c r="AE706" i="35"/>
  <c r="P699" i="9" s="1"/>
  <c r="V707" i="35"/>
  <c r="G700" i="9" s="1"/>
  <c r="AA707" i="35"/>
  <c r="L700" i="9" s="1"/>
  <c r="AE707" i="35"/>
  <c r="P700" i="9" s="1"/>
  <c r="V708" i="35"/>
  <c r="G701" i="9" s="1"/>
  <c r="AA708" i="35"/>
  <c r="L701" i="9" s="1"/>
  <c r="AE708" i="35"/>
  <c r="P701" i="9" s="1"/>
  <c r="V709" i="35"/>
  <c r="G702" i="9" s="1"/>
  <c r="AA709" i="35"/>
  <c r="L702" i="9" s="1"/>
  <c r="AE709" i="35"/>
  <c r="P702" i="9" s="1"/>
  <c r="V710" i="35"/>
  <c r="G703" i="9" s="1"/>
  <c r="AA710" i="35"/>
  <c r="L703" i="9" s="1"/>
  <c r="AE710" i="35"/>
  <c r="P703" i="9" s="1"/>
  <c r="V711" i="35"/>
  <c r="G704" i="9" s="1"/>
  <c r="AA711" i="35"/>
  <c r="L704" i="9" s="1"/>
  <c r="AE711" i="35"/>
  <c r="P704" i="9" s="1"/>
  <c r="V712" i="35"/>
  <c r="G705" i="9" s="1"/>
  <c r="AA712" i="35"/>
  <c r="L705" i="9" s="1"/>
  <c r="AE712" i="35"/>
  <c r="P705" i="9" s="1"/>
  <c r="V713" i="35"/>
  <c r="G706" i="9" s="1"/>
  <c r="AA713" i="35"/>
  <c r="L706" i="9" s="1"/>
  <c r="AE713" i="35"/>
  <c r="P706" i="9" s="1"/>
  <c r="V714" i="35"/>
  <c r="G707" i="9" s="1"/>
  <c r="AA714" i="35"/>
  <c r="L707" i="9" s="1"/>
  <c r="AE714" i="35"/>
  <c r="P707" i="9" s="1"/>
  <c r="V715" i="35"/>
  <c r="G708" i="9" s="1"/>
  <c r="AA715" i="35"/>
  <c r="L708" i="9" s="1"/>
  <c r="AE715" i="35"/>
  <c r="P708" i="9" s="1"/>
  <c r="V716" i="35"/>
  <c r="G709" i="9" s="1"/>
  <c r="AA716" i="35"/>
  <c r="L709" i="9" s="1"/>
  <c r="AE716" i="35"/>
  <c r="P709" i="9" s="1"/>
  <c r="V717" i="35"/>
  <c r="G710" i="9" s="1"/>
  <c r="AA717" i="35"/>
  <c r="L710" i="9" s="1"/>
  <c r="AE717" i="35"/>
  <c r="P710" i="9" s="1"/>
  <c r="V718" i="35"/>
  <c r="G711" i="9" s="1"/>
  <c r="AA718" i="35"/>
  <c r="L711" i="9" s="1"/>
  <c r="AE718" i="35"/>
  <c r="P711" i="9" s="1"/>
  <c r="V719" i="35"/>
  <c r="G712" i="9" s="1"/>
  <c r="AA719" i="35"/>
  <c r="L712" i="9" s="1"/>
  <c r="AE719" i="35"/>
  <c r="P712" i="9" s="1"/>
  <c r="V720" i="35"/>
  <c r="G713" i="9" s="1"/>
  <c r="AA720" i="35"/>
  <c r="L713" i="9" s="1"/>
  <c r="AE720" i="35"/>
  <c r="P713" i="9" s="1"/>
  <c r="V721" i="35"/>
  <c r="G714" i="9" s="1"/>
  <c r="AA721" i="35"/>
  <c r="L714" i="9" s="1"/>
  <c r="AE721" i="35"/>
  <c r="P714" i="9" s="1"/>
  <c r="V722" i="35"/>
  <c r="G715" i="9" s="1"/>
  <c r="AA722" i="35"/>
  <c r="L715" i="9" s="1"/>
  <c r="AE722" i="35"/>
  <c r="P715" i="9" s="1"/>
  <c r="V723" i="35"/>
  <c r="G716" i="9" s="1"/>
  <c r="AA723" i="35"/>
  <c r="L716" i="9" s="1"/>
  <c r="AE723" i="35"/>
  <c r="P716" i="9" s="1"/>
  <c r="V724" i="35"/>
  <c r="G717" i="9" s="1"/>
  <c r="AA724" i="35"/>
  <c r="L717" i="9" s="1"/>
  <c r="AE724" i="35"/>
  <c r="P717" i="9" s="1"/>
  <c r="V725" i="35"/>
  <c r="G718" i="9" s="1"/>
  <c r="AA725" i="35"/>
  <c r="L718" i="9" s="1"/>
  <c r="AE725" i="35"/>
  <c r="P718" i="9" s="1"/>
  <c r="V726" i="35"/>
  <c r="G719" i="9" s="1"/>
  <c r="AA726" i="35"/>
  <c r="L719" i="9" s="1"/>
  <c r="AE726" i="35"/>
  <c r="P719" i="9" s="1"/>
  <c r="V727" i="35"/>
  <c r="G720" i="9" s="1"/>
  <c r="AA727" i="35"/>
  <c r="L720" i="9" s="1"/>
  <c r="AE727" i="35"/>
  <c r="P720" i="9" s="1"/>
  <c r="V728" i="35"/>
  <c r="G721" i="9" s="1"/>
  <c r="AA728" i="35"/>
  <c r="L721" i="9" s="1"/>
  <c r="AE728" i="35"/>
  <c r="P721" i="9" s="1"/>
  <c r="V729" i="35"/>
  <c r="G722" i="9" s="1"/>
  <c r="AA729" i="35"/>
  <c r="L722" i="9" s="1"/>
  <c r="AE729" i="35"/>
  <c r="P722" i="9" s="1"/>
  <c r="V730" i="35"/>
  <c r="G723" i="9" s="1"/>
  <c r="AA730" i="35"/>
  <c r="L723" i="9" s="1"/>
  <c r="AE730" i="35"/>
  <c r="P723" i="9" s="1"/>
  <c r="V731" i="35"/>
  <c r="G724" i="9" s="1"/>
  <c r="AA731" i="35"/>
  <c r="L724" i="9" s="1"/>
  <c r="AE731" i="35"/>
  <c r="P724" i="9" s="1"/>
  <c r="V732" i="35"/>
  <c r="G725" i="9" s="1"/>
  <c r="AA732" i="35"/>
  <c r="L725" i="9" s="1"/>
  <c r="AE732" i="35"/>
  <c r="P725" i="9" s="1"/>
  <c r="V733" i="35"/>
  <c r="G726" i="9" s="1"/>
  <c r="AA733" i="35"/>
  <c r="L726" i="9" s="1"/>
  <c r="AE733" i="35"/>
  <c r="P726" i="9" s="1"/>
  <c r="V734" i="35"/>
  <c r="G727" i="9" s="1"/>
  <c r="AA734" i="35"/>
  <c r="L727" i="9" s="1"/>
  <c r="AE734" i="35"/>
  <c r="P727" i="9" s="1"/>
  <c r="V735" i="35"/>
  <c r="G728" i="9" s="1"/>
  <c r="AA735" i="35"/>
  <c r="L728" i="9" s="1"/>
  <c r="AE735" i="35"/>
  <c r="P728" i="9" s="1"/>
  <c r="V736" i="35"/>
  <c r="G729" i="9" s="1"/>
  <c r="AA736" i="35"/>
  <c r="L729" i="9" s="1"/>
  <c r="AE736" i="35"/>
  <c r="P729" i="9" s="1"/>
  <c r="V737" i="35"/>
  <c r="G730" i="9" s="1"/>
  <c r="AA737" i="35"/>
  <c r="L730" i="9" s="1"/>
  <c r="AE737" i="35"/>
  <c r="P730" i="9" s="1"/>
  <c r="V738" i="35"/>
  <c r="G731" i="9" s="1"/>
  <c r="AA738" i="35"/>
  <c r="L731" i="9" s="1"/>
  <c r="AE738" i="35"/>
  <c r="P731" i="9" s="1"/>
  <c r="V739" i="35"/>
  <c r="G732" i="9" s="1"/>
  <c r="AA739" i="35"/>
  <c r="L732" i="9" s="1"/>
  <c r="AE739" i="35"/>
  <c r="P732" i="9" s="1"/>
  <c r="V740" i="35"/>
  <c r="G733" i="9" s="1"/>
  <c r="AA740" i="35"/>
  <c r="L733" i="9" s="1"/>
  <c r="AE740" i="35"/>
  <c r="P733" i="9" s="1"/>
  <c r="V741" i="35"/>
  <c r="G734" i="9" s="1"/>
  <c r="AA741" i="35"/>
  <c r="L734" i="9" s="1"/>
  <c r="AE741" i="35"/>
  <c r="P734" i="9" s="1"/>
  <c r="V742" i="35"/>
  <c r="G735" i="9" s="1"/>
  <c r="AA742" i="35"/>
  <c r="L735" i="9" s="1"/>
  <c r="AE742" i="35"/>
  <c r="P735" i="9" s="1"/>
  <c r="V743" i="35"/>
  <c r="G736" i="9" s="1"/>
  <c r="AA743" i="35"/>
  <c r="L736" i="9" s="1"/>
  <c r="AE743" i="35"/>
  <c r="P736" i="9" s="1"/>
  <c r="V744" i="35"/>
  <c r="G737" i="9" s="1"/>
  <c r="AA744" i="35"/>
  <c r="L737" i="9" s="1"/>
  <c r="AE744" i="35"/>
  <c r="P737" i="9" s="1"/>
  <c r="V745" i="35"/>
  <c r="G738" i="9" s="1"/>
  <c r="AA745" i="35"/>
  <c r="L738" i="9" s="1"/>
  <c r="AE745" i="35"/>
  <c r="P738" i="9" s="1"/>
  <c r="V746" i="35"/>
  <c r="G739" i="9" s="1"/>
  <c r="AA746" i="35"/>
  <c r="L739" i="9" s="1"/>
  <c r="AE746" i="35"/>
  <c r="P739" i="9" s="1"/>
  <c r="V747" i="35"/>
  <c r="G740" i="9" s="1"/>
  <c r="AA747" i="35"/>
  <c r="L740" i="9" s="1"/>
  <c r="AE747" i="35"/>
  <c r="P740" i="9" s="1"/>
  <c r="V748" i="35"/>
  <c r="G741" i="9" s="1"/>
  <c r="AA748" i="35"/>
  <c r="L741" i="9" s="1"/>
  <c r="AE748" i="35"/>
  <c r="P741" i="9" s="1"/>
  <c r="V749" i="35"/>
  <c r="G742" i="9" s="1"/>
  <c r="AA749" i="35"/>
  <c r="L742" i="9" s="1"/>
  <c r="AE749" i="35"/>
  <c r="P742" i="9" s="1"/>
  <c r="V750" i="35"/>
  <c r="G743" i="9" s="1"/>
  <c r="AA750" i="35"/>
  <c r="L743" i="9" s="1"/>
  <c r="AE750" i="35"/>
  <c r="P743" i="9" s="1"/>
  <c r="V751" i="35"/>
  <c r="G744" i="9" s="1"/>
  <c r="AA751" i="35"/>
  <c r="L744" i="9" s="1"/>
  <c r="AE751" i="35"/>
  <c r="P744" i="9" s="1"/>
  <c r="V752" i="35"/>
  <c r="G745" i="9" s="1"/>
  <c r="AA752" i="35"/>
  <c r="L745" i="9" s="1"/>
  <c r="AE752" i="35"/>
  <c r="P745" i="9" s="1"/>
  <c r="V753" i="35"/>
  <c r="G746" i="9" s="1"/>
  <c r="AA753" i="35"/>
  <c r="L746" i="9" s="1"/>
  <c r="AE753" i="35"/>
  <c r="P746" i="9" s="1"/>
  <c r="V754" i="35"/>
  <c r="G747" i="9" s="1"/>
  <c r="AA754" i="35"/>
  <c r="L747" i="9" s="1"/>
  <c r="AE754" i="35"/>
  <c r="P747" i="9" s="1"/>
  <c r="V755" i="35"/>
  <c r="G748" i="9" s="1"/>
  <c r="AA755" i="35"/>
  <c r="L748" i="9" s="1"/>
  <c r="AE755" i="35"/>
  <c r="P748" i="9" s="1"/>
  <c r="V756" i="35"/>
  <c r="G749" i="9" s="1"/>
  <c r="AA756" i="35"/>
  <c r="L749" i="9" s="1"/>
  <c r="AE756" i="35"/>
  <c r="P749" i="9" s="1"/>
  <c r="V757" i="35"/>
  <c r="G750" i="9" s="1"/>
  <c r="AA757" i="35"/>
  <c r="L750" i="9" s="1"/>
  <c r="AE757" i="35"/>
  <c r="P750" i="9" s="1"/>
  <c r="V758" i="35"/>
  <c r="G751" i="9" s="1"/>
  <c r="AA758" i="35"/>
  <c r="L751" i="9" s="1"/>
  <c r="AE758" i="35"/>
  <c r="P751" i="9" s="1"/>
  <c r="V759" i="35"/>
  <c r="G752" i="9" s="1"/>
  <c r="AA759" i="35"/>
  <c r="L752" i="9" s="1"/>
  <c r="AE759" i="35"/>
  <c r="P752" i="9" s="1"/>
  <c r="V760" i="35"/>
  <c r="G753" i="9" s="1"/>
  <c r="AA760" i="35"/>
  <c r="L753" i="9" s="1"/>
  <c r="AE760" i="35"/>
  <c r="P753" i="9" s="1"/>
  <c r="V761" i="35"/>
  <c r="G754" i="9" s="1"/>
  <c r="AA761" i="35"/>
  <c r="L754" i="9" s="1"/>
  <c r="AE761" i="35"/>
  <c r="P754" i="9" s="1"/>
  <c r="V762" i="35"/>
  <c r="G755" i="9" s="1"/>
  <c r="AA762" i="35"/>
  <c r="L755" i="9" s="1"/>
  <c r="AE762" i="35"/>
  <c r="P755" i="9" s="1"/>
  <c r="V763" i="35"/>
  <c r="G756" i="9" s="1"/>
  <c r="AA763" i="35"/>
  <c r="L756" i="9" s="1"/>
  <c r="AE763" i="35"/>
  <c r="P756" i="9" s="1"/>
  <c r="V764" i="35"/>
  <c r="G757" i="9" s="1"/>
  <c r="AA764" i="35"/>
  <c r="L757" i="9" s="1"/>
  <c r="AE764" i="35"/>
  <c r="P757" i="9" s="1"/>
  <c r="V765" i="35"/>
  <c r="G758" i="9" s="1"/>
  <c r="AA765" i="35"/>
  <c r="L758" i="9" s="1"/>
  <c r="AE765" i="35"/>
  <c r="P758" i="9" s="1"/>
  <c r="V766" i="35"/>
  <c r="G759" i="9" s="1"/>
  <c r="AA766" i="35"/>
  <c r="L759" i="9" s="1"/>
  <c r="AE766" i="35"/>
  <c r="P759" i="9" s="1"/>
  <c r="V767" i="35"/>
  <c r="G760" i="9" s="1"/>
  <c r="AA767" i="35"/>
  <c r="L760" i="9" s="1"/>
  <c r="X370" i="35"/>
  <c r="I363" i="9" s="1"/>
  <c r="Y377" i="35"/>
  <c r="AD382" i="35"/>
  <c r="O375" i="9" s="1"/>
  <c r="U388" i="35"/>
  <c r="F381" i="9" s="1"/>
  <c r="Z393" i="35"/>
  <c r="K386" i="9" s="1"/>
  <c r="AD398" i="35"/>
  <c r="O391" i="9" s="1"/>
  <c r="U404" i="35"/>
  <c r="F397" i="9" s="1"/>
  <c r="Z409" i="35"/>
  <c r="K402" i="9" s="1"/>
  <c r="AD414" i="35"/>
  <c r="O407" i="9" s="1"/>
  <c r="U420" i="35"/>
  <c r="F413" i="9" s="1"/>
  <c r="Z425" i="35"/>
  <c r="K418" i="9" s="1"/>
  <c r="AD430" i="35"/>
  <c r="O423" i="9" s="1"/>
  <c r="U436" i="35"/>
  <c r="F429" i="9" s="1"/>
  <c r="Z441" i="35"/>
  <c r="K434" i="9" s="1"/>
  <c r="AD446" i="35"/>
  <c r="O439" i="9" s="1"/>
  <c r="U452" i="35"/>
  <c r="F445" i="9" s="1"/>
  <c r="Z457" i="35"/>
  <c r="K450" i="9" s="1"/>
  <c r="AD462" i="35"/>
  <c r="O455" i="9" s="1"/>
  <c r="U468" i="35"/>
  <c r="F461" i="9" s="1"/>
  <c r="Z473" i="35"/>
  <c r="K466" i="9" s="1"/>
  <c r="AD478" i="35"/>
  <c r="O471" i="9" s="1"/>
  <c r="Y483" i="35"/>
  <c r="AC484" i="35"/>
  <c r="N477" i="9" s="1"/>
  <c r="T486" i="35"/>
  <c r="E479" i="9" s="1"/>
  <c r="Y487" i="35"/>
  <c r="AC488" i="35"/>
  <c r="N481" i="9" s="1"/>
  <c r="T490" i="35"/>
  <c r="E483" i="9" s="1"/>
  <c r="Y491" i="35"/>
  <c r="AC492" i="35"/>
  <c r="N485" i="9" s="1"/>
  <c r="T494" i="35"/>
  <c r="E487" i="9" s="1"/>
  <c r="Y495" i="35"/>
  <c r="AC496" i="35"/>
  <c r="N489" i="9" s="1"/>
  <c r="T498" i="35"/>
  <c r="E491" i="9" s="1"/>
  <c r="Y499" i="35"/>
  <c r="AC500" i="35"/>
  <c r="N493" i="9" s="1"/>
  <c r="T502" i="35"/>
  <c r="E495" i="9" s="1"/>
  <c r="Y503" i="35"/>
  <c r="AC504" i="35"/>
  <c r="N497" i="9" s="1"/>
  <c r="T506" i="35"/>
  <c r="E499" i="9" s="1"/>
  <c r="Y507" i="35"/>
  <c r="AC508" i="35"/>
  <c r="N501" i="9" s="1"/>
  <c r="T510" i="35"/>
  <c r="E503" i="9" s="1"/>
  <c r="Y511" i="35"/>
  <c r="AC512" i="35"/>
  <c r="N505" i="9" s="1"/>
  <c r="T514" i="35"/>
  <c r="E507" i="9" s="1"/>
  <c r="Y515" i="35"/>
  <c r="AC516" i="35"/>
  <c r="N509" i="9" s="1"/>
  <c r="T518" i="35"/>
  <c r="E511" i="9" s="1"/>
  <c r="Y519" i="35"/>
  <c r="AC520" i="35"/>
  <c r="N513" i="9" s="1"/>
  <c r="T522" i="35"/>
  <c r="E515" i="9" s="1"/>
  <c r="Y523" i="35"/>
  <c r="AC524" i="35"/>
  <c r="N517" i="9" s="1"/>
  <c r="T526" i="35"/>
  <c r="E519" i="9" s="1"/>
  <c r="Y527" i="35"/>
  <c r="AC528" i="35"/>
  <c r="N521" i="9" s="1"/>
  <c r="T530" i="35"/>
  <c r="E523" i="9" s="1"/>
  <c r="Y531" i="35"/>
  <c r="AC532" i="35"/>
  <c r="N525" i="9" s="1"/>
  <c r="T534" i="35"/>
  <c r="E527" i="9" s="1"/>
  <c r="Y535" i="35"/>
  <c r="AC536" i="35"/>
  <c r="N529" i="9" s="1"/>
  <c r="T538" i="35"/>
  <c r="E531" i="9" s="1"/>
  <c r="Y539" i="35"/>
  <c r="AC540" i="35"/>
  <c r="N533" i="9" s="1"/>
  <c r="T542" i="35"/>
  <c r="E535" i="9" s="1"/>
  <c r="Y543" i="35"/>
  <c r="AC544" i="35"/>
  <c r="N537" i="9" s="1"/>
  <c r="T546" i="35"/>
  <c r="E539" i="9" s="1"/>
  <c r="Y547" i="35"/>
  <c r="AC548" i="35"/>
  <c r="N541" i="9" s="1"/>
  <c r="T550" i="35"/>
  <c r="E543" i="9" s="1"/>
  <c r="Y551" i="35"/>
  <c r="AC552" i="35"/>
  <c r="N545" i="9" s="1"/>
  <c r="T554" i="35"/>
  <c r="E547" i="9" s="1"/>
  <c r="Y555" i="35"/>
  <c r="AC556" i="35"/>
  <c r="N549" i="9" s="1"/>
  <c r="T558" i="35"/>
  <c r="E551" i="9" s="1"/>
  <c r="Y559" i="35"/>
  <c r="AC560" i="35"/>
  <c r="N553" i="9" s="1"/>
  <c r="T562" i="35"/>
  <c r="E555" i="9" s="1"/>
  <c r="Y563" i="35"/>
  <c r="AC564" i="35"/>
  <c r="N557" i="9" s="1"/>
  <c r="T566" i="35"/>
  <c r="E559" i="9" s="1"/>
  <c r="Y567" i="35"/>
  <c r="AB568" i="35"/>
  <c r="M561" i="9" s="1"/>
  <c r="T569" i="35"/>
  <c r="E562" i="9" s="1"/>
  <c r="AA569" i="35"/>
  <c r="L562" i="9" s="1"/>
  <c r="S570" i="35"/>
  <c r="D563" i="9" s="1"/>
  <c r="X570" i="35"/>
  <c r="I563" i="9" s="1"/>
  <c r="AB570" i="35"/>
  <c r="M563" i="9" s="1"/>
  <c r="S571" i="35"/>
  <c r="D564" i="9" s="1"/>
  <c r="X571" i="35"/>
  <c r="I564" i="9" s="1"/>
  <c r="AB571" i="35"/>
  <c r="M564" i="9" s="1"/>
  <c r="S572" i="35"/>
  <c r="D565" i="9" s="1"/>
  <c r="X572" i="35"/>
  <c r="I565" i="9" s="1"/>
  <c r="AB572" i="35"/>
  <c r="M565" i="9" s="1"/>
  <c r="S573" i="35"/>
  <c r="D566" i="9" s="1"/>
  <c r="X573" i="35"/>
  <c r="I566" i="9" s="1"/>
  <c r="AB573" i="35"/>
  <c r="M566" i="9" s="1"/>
  <c r="S574" i="35"/>
  <c r="D567" i="9" s="1"/>
  <c r="X574" i="35"/>
  <c r="I567" i="9" s="1"/>
  <c r="AB574" i="35"/>
  <c r="M567" i="9" s="1"/>
  <c r="S575" i="35"/>
  <c r="D568" i="9" s="1"/>
  <c r="X575" i="35"/>
  <c r="I568" i="9" s="1"/>
  <c r="AB575" i="35"/>
  <c r="M568" i="9" s="1"/>
  <c r="S576" i="35"/>
  <c r="D569" i="9" s="1"/>
  <c r="X576" i="35"/>
  <c r="I569" i="9" s="1"/>
  <c r="AB576" i="35"/>
  <c r="M569" i="9" s="1"/>
  <c r="S577" i="35"/>
  <c r="D570" i="9" s="1"/>
  <c r="X577" i="35"/>
  <c r="I570" i="9" s="1"/>
  <c r="AB577" i="35"/>
  <c r="M570" i="9" s="1"/>
  <c r="S578" i="35"/>
  <c r="D571" i="9" s="1"/>
  <c r="X578" i="35"/>
  <c r="I571" i="9" s="1"/>
  <c r="AB578" i="35"/>
  <c r="M571" i="9" s="1"/>
  <c r="S579" i="35"/>
  <c r="D572" i="9" s="1"/>
  <c r="X579" i="35"/>
  <c r="I572" i="9" s="1"/>
  <c r="AB579" i="35"/>
  <c r="M572" i="9" s="1"/>
  <c r="S580" i="35"/>
  <c r="D573" i="9" s="1"/>
  <c r="X580" i="35"/>
  <c r="I573" i="9" s="1"/>
  <c r="AB580" i="35"/>
  <c r="M573" i="9" s="1"/>
  <c r="S581" i="35"/>
  <c r="D574" i="9" s="1"/>
  <c r="X581" i="35"/>
  <c r="I574" i="9" s="1"/>
  <c r="AB581" i="35"/>
  <c r="M574" i="9" s="1"/>
  <c r="S582" i="35"/>
  <c r="D575" i="9" s="1"/>
  <c r="X582" i="35"/>
  <c r="I575" i="9" s="1"/>
  <c r="AB582" i="35"/>
  <c r="M575" i="9" s="1"/>
  <c r="S583" i="35"/>
  <c r="D576" i="9" s="1"/>
  <c r="X583" i="35"/>
  <c r="I576" i="9" s="1"/>
  <c r="AB583" i="35"/>
  <c r="M576" i="9" s="1"/>
  <c r="S584" i="35"/>
  <c r="D577" i="9" s="1"/>
  <c r="X584" i="35"/>
  <c r="I577" i="9" s="1"/>
  <c r="AB584" i="35"/>
  <c r="M577" i="9" s="1"/>
  <c r="S585" i="35"/>
  <c r="D578" i="9" s="1"/>
  <c r="X585" i="35"/>
  <c r="I578" i="9" s="1"/>
  <c r="AB585" i="35"/>
  <c r="M578" i="9" s="1"/>
  <c r="S586" i="35"/>
  <c r="D579" i="9" s="1"/>
  <c r="X586" i="35"/>
  <c r="I579" i="9" s="1"/>
  <c r="AB586" i="35"/>
  <c r="M579" i="9" s="1"/>
  <c r="S587" i="35"/>
  <c r="D580" i="9" s="1"/>
  <c r="X587" i="35"/>
  <c r="I580" i="9" s="1"/>
  <c r="AB587" i="35"/>
  <c r="M580" i="9" s="1"/>
  <c r="S588" i="35"/>
  <c r="D581" i="9" s="1"/>
  <c r="X588" i="35"/>
  <c r="I581" i="9" s="1"/>
  <c r="AB588" i="35"/>
  <c r="M581" i="9" s="1"/>
  <c r="S589" i="35"/>
  <c r="D582" i="9" s="1"/>
  <c r="X589" i="35"/>
  <c r="I582" i="9" s="1"/>
  <c r="AB589" i="35"/>
  <c r="M582" i="9" s="1"/>
  <c r="S590" i="35"/>
  <c r="D583" i="9" s="1"/>
  <c r="X590" i="35"/>
  <c r="I583" i="9" s="1"/>
  <c r="AB590" i="35"/>
  <c r="M583" i="9" s="1"/>
  <c r="S591" i="35"/>
  <c r="D584" i="9" s="1"/>
  <c r="X591" i="35"/>
  <c r="I584" i="9" s="1"/>
  <c r="AB591" i="35"/>
  <c r="M584" i="9" s="1"/>
  <c r="S592" i="35"/>
  <c r="D585" i="9" s="1"/>
  <c r="X592" i="35"/>
  <c r="I585" i="9" s="1"/>
  <c r="AB592" i="35"/>
  <c r="M585" i="9" s="1"/>
  <c r="S593" i="35"/>
  <c r="D586" i="9" s="1"/>
  <c r="X593" i="35"/>
  <c r="I586" i="9" s="1"/>
  <c r="AB593" i="35"/>
  <c r="M586" i="9" s="1"/>
  <c r="S594" i="35"/>
  <c r="D587" i="9" s="1"/>
  <c r="X594" i="35"/>
  <c r="I587" i="9" s="1"/>
  <c r="AB594" i="35"/>
  <c r="M587" i="9" s="1"/>
  <c r="S595" i="35"/>
  <c r="D588" i="9" s="1"/>
  <c r="X595" i="35"/>
  <c r="I588" i="9" s="1"/>
  <c r="AB595" i="35"/>
  <c r="M588" i="9" s="1"/>
  <c r="S596" i="35"/>
  <c r="D589" i="9" s="1"/>
  <c r="X596" i="35"/>
  <c r="I589" i="9" s="1"/>
  <c r="AB596" i="35"/>
  <c r="M589" i="9" s="1"/>
  <c r="S597" i="35"/>
  <c r="D590" i="9" s="1"/>
  <c r="X597" i="35"/>
  <c r="I590" i="9" s="1"/>
  <c r="AB597" i="35"/>
  <c r="M590" i="9" s="1"/>
  <c r="S598" i="35"/>
  <c r="D591" i="9" s="1"/>
  <c r="X598" i="35"/>
  <c r="I591" i="9" s="1"/>
  <c r="AB598" i="35"/>
  <c r="M591" i="9" s="1"/>
  <c r="S599" i="35"/>
  <c r="D592" i="9" s="1"/>
  <c r="X599" i="35"/>
  <c r="I592" i="9" s="1"/>
  <c r="AB599" i="35"/>
  <c r="M592" i="9" s="1"/>
  <c r="S600" i="35"/>
  <c r="D593" i="9" s="1"/>
  <c r="X600" i="35"/>
  <c r="I593" i="9" s="1"/>
  <c r="AB600" i="35"/>
  <c r="M593" i="9" s="1"/>
  <c r="S601" i="35"/>
  <c r="D594" i="9" s="1"/>
  <c r="X601" i="35"/>
  <c r="I594" i="9" s="1"/>
  <c r="AB601" i="35"/>
  <c r="M594" i="9" s="1"/>
  <c r="S602" i="35"/>
  <c r="D595" i="9" s="1"/>
  <c r="T372" i="35"/>
  <c r="E365" i="9" s="1"/>
  <c r="AD378" i="35"/>
  <c r="O371" i="9" s="1"/>
  <c r="U384" i="35"/>
  <c r="F377" i="9" s="1"/>
  <c r="Z389" i="35"/>
  <c r="K382" i="9" s="1"/>
  <c r="AD394" i="35"/>
  <c r="O387" i="9" s="1"/>
  <c r="U400" i="35"/>
  <c r="F393" i="9" s="1"/>
  <c r="Z405" i="35"/>
  <c r="K398" i="9" s="1"/>
  <c r="AD410" i="35"/>
  <c r="O403" i="9" s="1"/>
  <c r="U416" i="35"/>
  <c r="F409" i="9" s="1"/>
  <c r="Z421" i="35"/>
  <c r="K414" i="9" s="1"/>
  <c r="AD426" i="35"/>
  <c r="O419" i="9" s="1"/>
  <c r="U432" i="35"/>
  <c r="F425" i="9" s="1"/>
  <c r="Z437" i="35"/>
  <c r="K430" i="9" s="1"/>
  <c r="AD442" i="35"/>
  <c r="O435" i="9" s="1"/>
  <c r="U448" i="35"/>
  <c r="F441" i="9" s="1"/>
  <c r="Z453" i="35"/>
  <c r="K446" i="9" s="1"/>
  <c r="AD458" i="35"/>
  <c r="O451" i="9" s="1"/>
  <c r="U464" i="35"/>
  <c r="F457" i="9" s="1"/>
  <c r="Z469" i="35"/>
  <c r="K462" i="9" s="1"/>
  <c r="AD474" i="35"/>
  <c r="O467" i="9" s="1"/>
  <c r="U480" i="35"/>
  <c r="F473" i="9" s="1"/>
  <c r="AC483" i="35"/>
  <c r="N476" i="9" s="1"/>
  <c r="T485" i="35"/>
  <c r="E478" i="9" s="1"/>
  <c r="Y486" i="35"/>
  <c r="AC487" i="35"/>
  <c r="N480" i="9" s="1"/>
  <c r="T489" i="35"/>
  <c r="E482" i="9" s="1"/>
  <c r="Y490" i="35"/>
  <c r="AC491" i="35"/>
  <c r="N484" i="9" s="1"/>
  <c r="T493" i="35"/>
  <c r="E486" i="9" s="1"/>
  <c r="Y494" i="35"/>
  <c r="AC495" i="35"/>
  <c r="N488" i="9" s="1"/>
  <c r="T497" i="35"/>
  <c r="E490" i="9" s="1"/>
  <c r="Y498" i="35"/>
  <c r="AC499" i="35"/>
  <c r="N492" i="9" s="1"/>
  <c r="T501" i="35"/>
  <c r="E494" i="9" s="1"/>
  <c r="Y502" i="35"/>
  <c r="AC503" i="35"/>
  <c r="N496" i="9" s="1"/>
  <c r="T505" i="35"/>
  <c r="E498" i="9" s="1"/>
  <c r="Y506" i="35"/>
  <c r="AC507" i="35"/>
  <c r="N500" i="9" s="1"/>
  <c r="T509" i="35"/>
  <c r="E502" i="9" s="1"/>
  <c r="Y510" i="35"/>
  <c r="AC511" i="35"/>
  <c r="N504" i="9" s="1"/>
  <c r="T513" i="35"/>
  <c r="E506" i="9" s="1"/>
  <c r="Y514" i="35"/>
  <c r="AC515" i="35"/>
  <c r="N508" i="9" s="1"/>
  <c r="T517" i="35"/>
  <c r="E510" i="9" s="1"/>
  <c r="Y518" i="35"/>
  <c r="AC519" i="35"/>
  <c r="N512" i="9" s="1"/>
  <c r="T521" i="35"/>
  <c r="E514" i="9" s="1"/>
  <c r="Y522" i="35"/>
  <c r="AC523" i="35"/>
  <c r="N516" i="9" s="1"/>
  <c r="T525" i="35"/>
  <c r="E518" i="9" s="1"/>
  <c r="Y526" i="35"/>
  <c r="AC527" i="35"/>
  <c r="N520" i="9" s="1"/>
  <c r="T529" i="35"/>
  <c r="E522" i="9" s="1"/>
  <c r="Y530" i="35"/>
  <c r="AC531" i="35"/>
  <c r="N524" i="9" s="1"/>
  <c r="T533" i="35"/>
  <c r="E526" i="9" s="1"/>
  <c r="Y534" i="35"/>
  <c r="AC535" i="35"/>
  <c r="N528" i="9" s="1"/>
  <c r="T537" i="35"/>
  <c r="E530" i="9" s="1"/>
  <c r="Y538" i="35"/>
  <c r="AC539" i="35"/>
  <c r="N532" i="9" s="1"/>
  <c r="T541" i="35"/>
  <c r="E534" i="9" s="1"/>
  <c r="Y542" i="35"/>
  <c r="AC543" i="35"/>
  <c r="N536" i="9" s="1"/>
  <c r="T545" i="35"/>
  <c r="E538" i="9" s="1"/>
  <c r="Y546" i="35"/>
  <c r="AC547" i="35"/>
  <c r="N540" i="9" s="1"/>
  <c r="T549" i="35"/>
  <c r="E542" i="9" s="1"/>
  <c r="Y550" i="35"/>
  <c r="AC551" i="35"/>
  <c r="N544" i="9" s="1"/>
  <c r="T553" i="35"/>
  <c r="E546" i="9" s="1"/>
  <c r="Y554" i="35"/>
  <c r="AC555" i="35"/>
  <c r="N548" i="9" s="1"/>
  <c r="T557" i="35"/>
  <c r="E550" i="9" s="1"/>
  <c r="Y558" i="35"/>
  <c r="AC559" i="35"/>
  <c r="N552" i="9" s="1"/>
  <c r="T561" i="35"/>
  <c r="E554" i="9" s="1"/>
  <c r="Y562" i="35"/>
  <c r="AC563" i="35"/>
  <c r="N556" i="9" s="1"/>
  <c r="T565" i="35"/>
  <c r="E558" i="9" s="1"/>
  <c r="Y566" i="35"/>
  <c r="AC567" i="35"/>
  <c r="N560" i="9" s="1"/>
  <c r="AC568" i="35"/>
  <c r="N561" i="9" s="1"/>
  <c r="V569" i="35"/>
  <c r="G562" i="9" s="1"/>
  <c r="AB569" i="35"/>
  <c r="M562" i="9" s="1"/>
  <c r="T570" i="35"/>
  <c r="E563" i="9" s="1"/>
  <c r="Y570" i="35"/>
  <c r="AC570" i="35"/>
  <c r="N563" i="9" s="1"/>
  <c r="T571" i="35"/>
  <c r="E564" i="9" s="1"/>
  <c r="Y571" i="35"/>
  <c r="AC571" i="35"/>
  <c r="N564" i="9" s="1"/>
  <c r="T572" i="35"/>
  <c r="E565" i="9" s="1"/>
  <c r="Y572" i="35"/>
  <c r="AC572" i="35"/>
  <c r="N565" i="9" s="1"/>
  <c r="T573" i="35"/>
  <c r="E566" i="9" s="1"/>
  <c r="Y573" i="35"/>
  <c r="AC573" i="35"/>
  <c r="N566" i="9" s="1"/>
  <c r="T574" i="35"/>
  <c r="E567" i="9" s="1"/>
  <c r="Y574" i="35"/>
  <c r="AC574" i="35"/>
  <c r="N567" i="9" s="1"/>
  <c r="T575" i="35"/>
  <c r="E568" i="9" s="1"/>
  <c r="Y575" i="35"/>
  <c r="AC575" i="35"/>
  <c r="N568" i="9" s="1"/>
  <c r="T576" i="35"/>
  <c r="E569" i="9" s="1"/>
  <c r="Y576" i="35"/>
  <c r="AC576" i="35"/>
  <c r="N569" i="9" s="1"/>
  <c r="T577" i="35"/>
  <c r="E570" i="9" s="1"/>
  <c r="Y577" i="35"/>
  <c r="AC577" i="35"/>
  <c r="N570" i="9" s="1"/>
  <c r="T578" i="35"/>
  <c r="E571" i="9" s="1"/>
  <c r="Y578" i="35"/>
  <c r="AC578" i="35"/>
  <c r="N571" i="9" s="1"/>
  <c r="T579" i="35"/>
  <c r="E572" i="9" s="1"/>
  <c r="Y579" i="35"/>
  <c r="AC579" i="35"/>
  <c r="N572" i="9" s="1"/>
  <c r="T580" i="35"/>
  <c r="E573" i="9" s="1"/>
  <c r="Y580" i="35"/>
  <c r="AC580" i="35"/>
  <c r="N573" i="9" s="1"/>
  <c r="T581" i="35"/>
  <c r="E574" i="9" s="1"/>
  <c r="Y581" i="35"/>
  <c r="AC581" i="35"/>
  <c r="N574" i="9" s="1"/>
  <c r="T582" i="35"/>
  <c r="E575" i="9" s="1"/>
  <c r="Y582" i="35"/>
  <c r="AC582" i="35"/>
  <c r="N575" i="9" s="1"/>
  <c r="T583" i="35"/>
  <c r="E576" i="9" s="1"/>
  <c r="Y583" i="35"/>
  <c r="AC583" i="35"/>
  <c r="N576" i="9" s="1"/>
  <c r="T584" i="35"/>
  <c r="E577" i="9" s="1"/>
  <c r="Y584" i="35"/>
  <c r="AC584" i="35"/>
  <c r="N577" i="9" s="1"/>
  <c r="T585" i="35"/>
  <c r="E578" i="9" s="1"/>
  <c r="Y585" i="35"/>
  <c r="AC585" i="35"/>
  <c r="N578" i="9" s="1"/>
  <c r="T586" i="35"/>
  <c r="E579" i="9" s="1"/>
  <c r="Y586" i="35"/>
  <c r="AC586" i="35"/>
  <c r="N579" i="9" s="1"/>
  <c r="T587" i="35"/>
  <c r="E580" i="9" s="1"/>
  <c r="Y587" i="35"/>
  <c r="AC587" i="35"/>
  <c r="N580" i="9" s="1"/>
  <c r="T588" i="35"/>
  <c r="E581" i="9" s="1"/>
  <c r="Y588" i="35"/>
  <c r="AC588" i="35"/>
  <c r="N581" i="9" s="1"/>
  <c r="T589" i="35"/>
  <c r="E582" i="9" s="1"/>
  <c r="Y589" i="35"/>
  <c r="AC589" i="35"/>
  <c r="N582" i="9" s="1"/>
  <c r="T590" i="35"/>
  <c r="E583" i="9" s="1"/>
  <c r="Y590" i="35"/>
  <c r="AC590" i="35"/>
  <c r="N583" i="9" s="1"/>
  <c r="T591" i="35"/>
  <c r="E584" i="9" s="1"/>
  <c r="Y591" i="35"/>
  <c r="AC591" i="35"/>
  <c r="N584" i="9" s="1"/>
  <c r="T592" i="35"/>
  <c r="E585" i="9" s="1"/>
  <c r="Y592" i="35"/>
  <c r="AC592" i="35"/>
  <c r="N585" i="9" s="1"/>
  <c r="T593" i="35"/>
  <c r="E586" i="9" s="1"/>
  <c r="Y593" i="35"/>
  <c r="AC593" i="35"/>
  <c r="N586" i="9" s="1"/>
  <c r="T594" i="35"/>
  <c r="E587" i="9" s="1"/>
  <c r="Y594" i="35"/>
  <c r="AC594" i="35"/>
  <c r="N587" i="9" s="1"/>
  <c r="T595" i="35"/>
  <c r="E588" i="9" s="1"/>
  <c r="Y595" i="35"/>
  <c r="AC595" i="35"/>
  <c r="N588" i="9" s="1"/>
  <c r="T596" i="35"/>
  <c r="E589" i="9" s="1"/>
  <c r="Y596" i="35"/>
  <c r="AC596" i="35"/>
  <c r="N589" i="9" s="1"/>
  <c r="T597" i="35"/>
  <c r="E590" i="9" s="1"/>
  <c r="Y597" i="35"/>
  <c r="AC597" i="35"/>
  <c r="N590" i="9" s="1"/>
  <c r="T598" i="35"/>
  <c r="E591" i="9" s="1"/>
  <c r="Y598" i="35"/>
  <c r="AC598" i="35"/>
  <c r="N591" i="9" s="1"/>
  <c r="T599" i="35"/>
  <c r="E592" i="9" s="1"/>
  <c r="Y599" i="35"/>
  <c r="AC599" i="35"/>
  <c r="N592" i="9" s="1"/>
  <c r="T600" i="35"/>
  <c r="E593" i="9" s="1"/>
  <c r="Y600" i="35"/>
  <c r="AC600" i="35"/>
  <c r="N593" i="9" s="1"/>
  <c r="T601" i="35"/>
  <c r="E594" i="9" s="1"/>
  <c r="Y601" i="35"/>
  <c r="AC601" i="35"/>
  <c r="N594" i="9" s="1"/>
  <c r="T602" i="35"/>
  <c r="E595" i="9" s="1"/>
  <c r="Y602" i="35"/>
  <c r="AC602" i="35"/>
  <c r="N595" i="9" s="1"/>
  <c r="T603" i="35"/>
  <c r="E596" i="9" s="1"/>
  <c r="Y603" i="35"/>
  <c r="AC603" i="35"/>
  <c r="N596" i="9" s="1"/>
  <c r="T604" i="35"/>
  <c r="E597" i="9" s="1"/>
  <c r="Y604" i="35"/>
  <c r="AC604" i="35"/>
  <c r="N597" i="9" s="1"/>
  <c r="T605" i="35"/>
  <c r="E598" i="9" s="1"/>
  <c r="Y605" i="35"/>
  <c r="AC605" i="35"/>
  <c r="N598" i="9" s="1"/>
  <c r="T606" i="35"/>
  <c r="E599" i="9" s="1"/>
  <c r="Y606" i="35"/>
  <c r="AC606" i="35"/>
  <c r="N599" i="9" s="1"/>
  <c r="T607" i="35"/>
  <c r="E600" i="9" s="1"/>
  <c r="Y607" i="35"/>
  <c r="AC607" i="35"/>
  <c r="N600" i="9" s="1"/>
  <c r="T608" i="35"/>
  <c r="E601" i="9" s="1"/>
  <c r="Y608" i="35"/>
  <c r="AC608" i="35"/>
  <c r="N601" i="9" s="1"/>
  <c r="T609" i="35"/>
  <c r="E602" i="9" s="1"/>
  <c r="Y609" i="35"/>
  <c r="AC609" i="35"/>
  <c r="N602" i="9" s="1"/>
  <c r="T610" i="35"/>
  <c r="E603" i="9" s="1"/>
  <c r="Y610" i="35"/>
  <c r="AC610" i="35"/>
  <c r="N603" i="9" s="1"/>
  <c r="T611" i="35"/>
  <c r="E604" i="9" s="1"/>
  <c r="Y611" i="35"/>
  <c r="AC611" i="35"/>
  <c r="N604" i="9" s="1"/>
  <c r="T612" i="35"/>
  <c r="E605" i="9" s="1"/>
  <c r="Y612" i="35"/>
  <c r="AC612" i="35"/>
  <c r="N605" i="9" s="1"/>
  <c r="T613" i="35"/>
  <c r="E606" i="9" s="1"/>
  <c r="Y613" i="35"/>
  <c r="AC613" i="35"/>
  <c r="N606" i="9" s="1"/>
  <c r="T614" i="35"/>
  <c r="E607" i="9" s="1"/>
  <c r="Y614" i="35"/>
  <c r="AC614" i="35"/>
  <c r="N607" i="9" s="1"/>
  <c r="T615" i="35"/>
  <c r="E608" i="9" s="1"/>
  <c r="Y615" i="35"/>
  <c r="AC615" i="35"/>
  <c r="N608" i="9" s="1"/>
  <c r="T616" i="35"/>
  <c r="E609" i="9" s="1"/>
  <c r="Y616" i="35"/>
  <c r="AC616" i="35"/>
  <c r="N609" i="9" s="1"/>
  <c r="T617" i="35"/>
  <c r="E610" i="9" s="1"/>
  <c r="Y617" i="35"/>
  <c r="AC617" i="35"/>
  <c r="N610" i="9" s="1"/>
  <c r="T618" i="35"/>
  <c r="E611" i="9" s="1"/>
  <c r="Y618" i="35"/>
  <c r="AC618" i="35"/>
  <c r="N611" i="9" s="1"/>
  <c r="T619" i="35"/>
  <c r="E612" i="9" s="1"/>
  <c r="Y619" i="35"/>
  <c r="AC619" i="35"/>
  <c r="N612" i="9" s="1"/>
  <c r="T620" i="35"/>
  <c r="E613" i="9" s="1"/>
  <c r="Y620" i="35"/>
  <c r="AC620" i="35"/>
  <c r="N613" i="9" s="1"/>
  <c r="T621" i="35"/>
  <c r="E614" i="9" s="1"/>
  <c r="Y621" i="35"/>
  <c r="AC621" i="35"/>
  <c r="N614" i="9" s="1"/>
  <c r="T622" i="35"/>
  <c r="E615" i="9" s="1"/>
  <c r="Y622" i="35"/>
  <c r="AC622" i="35"/>
  <c r="N615" i="9" s="1"/>
  <c r="T623" i="35"/>
  <c r="E616" i="9" s="1"/>
  <c r="Y623" i="35"/>
  <c r="AC623" i="35"/>
  <c r="N616" i="9" s="1"/>
  <c r="T624" i="35"/>
  <c r="E617" i="9" s="1"/>
  <c r="Y624" i="35"/>
  <c r="AC624" i="35"/>
  <c r="N617" i="9" s="1"/>
  <c r="T625" i="35"/>
  <c r="E618" i="9" s="1"/>
  <c r="Y625" i="35"/>
  <c r="AC625" i="35"/>
  <c r="N618" i="9" s="1"/>
  <c r="T626" i="35"/>
  <c r="E619" i="9" s="1"/>
  <c r="Y626" i="35"/>
  <c r="AC626" i="35"/>
  <c r="N619" i="9" s="1"/>
  <c r="T627" i="35"/>
  <c r="E620" i="9" s="1"/>
  <c r="Y627" i="35"/>
  <c r="AC627" i="35"/>
  <c r="N620" i="9" s="1"/>
  <c r="T628" i="35"/>
  <c r="E621" i="9" s="1"/>
  <c r="Y628" i="35"/>
  <c r="AC628" i="35"/>
  <c r="N621" i="9" s="1"/>
  <c r="T629" i="35"/>
  <c r="E622" i="9" s="1"/>
  <c r="Y629" i="35"/>
  <c r="AC629" i="35"/>
  <c r="N622" i="9" s="1"/>
  <c r="T630" i="35"/>
  <c r="E623" i="9" s="1"/>
  <c r="Y630" i="35"/>
  <c r="AC630" i="35"/>
  <c r="N623" i="9" s="1"/>
  <c r="T631" i="35"/>
  <c r="E624" i="9" s="1"/>
  <c r="Y631" i="35"/>
  <c r="AC631" i="35"/>
  <c r="N624" i="9" s="1"/>
  <c r="T632" i="35"/>
  <c r="E625" i="9" s="1"/>
  <c r="Y632" i="35"/>
  <c r="AC632" i="35"/>
  <c r="N625" i="9" s="1"/>
  <c r="T633" i="35"/>
  <c r="E626" i="9" s="1"/>
  <c r="Y633" i="35"/>
  <c r="AC633" i="35"/>
  <c r="N626" i="9" s="1"/>
  <c r="T634" i="35"/>
  <c r="E627" i="9" s="1"/>
  <c r="Y634" i="35"/>
  <c r="AC634" i="35"/>
  <c r="N627" i="9" s="1"/>
  <c r="T635" i="35"/>
  <c r="E628" i="9" s="1"/>
  <c r="Y635" i="35"/>
  <c r="AC635" i="35"/>
  <c r="N628" i="9" s="1"/>
  <c r="T636" i="35"/>
  <c r="E629" i="9" s="1"/>
  <c r="Y636" i="35"/>
  <c r="AC636" i="35"/>
  <c r="N629" i="9" s="1"/>
  <c r="T637" i="35"/>
  <c r="E630" i="9" s="1"/>
  <c r="Y637" i="35"/>
  <c r="AC637" i="35"/>
  <c r="N630" i="9" s="1"/>
  <c r="T638" i="35"/>
  <c r="E631" i="9" s="1"/>
  <c r="Y638" i="35"/>
  <c r="AC638" i="35"/>
  <c r="N631" i="9" s="1"/>
  <c r="T639" i="35"/>
  <c r="E632" i="9" s="1"/>
  <c r="Y639" i="35"/>
  <c r="AC639" i="35"/>
  <c r="N632" i="9" s="1"/>
  <c r="T640" i="35"/>
  <c r="E633" i="9" s="1"/>
  <c r="Y640" i="35"/>
  <c r="AC640" i="35"/>
  <c r="N633" i="9" s="1"/>
  <c r="T641" i="35"/>
  <c r="E634" i="9" s="1"/>
  <c r="Y641" i="35"/>
  <c r="AC641" i="35"/>
  <c r="N634" i="9" s="1"/>
  <c r="T642" i="35"/>
  <c r="E635" i="9" s="1"/>
  <c r="Y642" i="35"/>
  <c r="AC642" i="35"/>
  <c r="N635" i="9" s="1"/>
  <c r="T643" i="35"/>
  <c r="E636" i="9" s="1"/>
  <c r="Y643" i="35"/>
  <c r="AC643" i="35"/>
  <c r="N636" i="9" s="1"/>
  <c r="T644" i="35"/>
  <c r="E637" i="9" s="1"/>
  <c r="Y644" i="35"/>
  <c r="AC644" i="35"/>
  <c r="N637" i="9" s="1"/>
  <c r="T645" i="35"/>
  <c r="E638" i="9" s="1"/>
  <c r="Y645" i="35"/>
  <c r="AC645" i="35"/>
  <c r="N638" i="9" s="1"/>
  <c r="T646" i="35"/>
  <c r="E639" i="9" s="1"/>
  <c r="Y646" i="35"/>
  <c r="AC646" i="35"/>
  <c r="N639" i="9" s="1"/>
  <c r="T647" i="35"/>
  <c r="E640" i="9" s="1"/>
  <c r="Y647" i="35"/>
  <c r="AC647" i="35"/>
  <c r="N640" i="9" s="1"/>
  <c r="T648" i="35"/>
  <c r="E641" i="9" s="1"/>
  <c r="Y648" i="35"/>
  <c r="AC648" i="35"/>
  <c r="N641" i="9" s="1"/>
  <c r="T649" i="35"/>
  <c r="E642" i="9" s="1"/>
  <c r="Y649" i="35"/>
  <c r="AC649" i="35"/>
  <c r="N642" i="9" s="1"/>
  <c r="T650" i="35"/>
  <c r="E643" i="9" s="1"/>
  <c r="Y650" i="35"/>
  <c r="AC650" i="35"/>
  <c r="N643" i="9" s="1"/>
  <c r="T651" i="35"/>
  <c r="E644" i="9" s="1"/>
  <c r="Y651" i="35"/>
  <c r="AC651" i="35"/>
  <c r="N644" i="9" s="1"/>
  <c r="T652" i="35"/>
  <c r="E645" i="9" s="1"/>
  <c r="Y652" i="35"/>
  <c r="AC652" i="35"/>
  <c r="N645" i="9" s="1"/>
  <c r="T653" i="35"/>
  <c r="E646" i="9" s="1"/>
  <c r="Y653" i="35"/>
  <c r="AC653" i="35"/>
  <c r="N646" i="9" s="1"/>
  <c r="T654" i="35"/>
  <c r="E647" i="9" s="1"/>
  <c r="Y654" i="35"/>
  <c r="AC654" i="35"/>
  <c r="N647" i="9" s="1"/>
  <c r="T655" i="35"/>
  <c r="E648" i="9" s="1"/>
  <c r="Y655" i="35"/>
  <c r="AC655" i="35"/>
  <c r="N648" i="9" s="1"/>
  <c r="T656" i="35"/>
  <c r="E649" i="9" s="1"/>
  <c r="Y656" i="35"/>
  <c r="AC656" i="35"/>
  <c r="N649" i="9" s="1"/>
  <c r="T657" i="35"/>
  <c r="E650" i="9" s="1"/>
  <c r="Y657" i="35"/>
  <c r="AC657" i="35"/>
  <c r="N650" i="9" s="1"/>
  <c r="T658" i="35"/>
  <c r="E651" i="9" s="1"/>
  <c r="Y658" i="35"/>
  <c r="AC658" i="35"/>
  <c r="N651" i="9" s="1"/>
  <c r="T659" i="35"/>
  <c r="E652" i="9" s="1"/>
  <c r="Y659" i="35"/>
  <c r="AC659" i="35"/>
  <c r="N652" i="9" s="1"/>
  <c r="T660" i="35"/>
  <c r="E653" i="9" s="1"/>
  <c r="Y660" i="35"/>
  <c r="AC660" i="35"/>
  <c r="N653" i="9" s="1"/>
  <c r="T661" i="35"/>
  <c r="E654" i="9" s="1"/>
  <c r="Y661" i="35"/>
  <c r="AC661" i="35"/>
  <c r="N654" i="9" s="1"/>
  <c r="T662" i="35"/>
  <c r="E655" i="9" s="1"/>
  <c r="Y662" i="35"/>
  <c r="AC662" i="35"/>
  <c r="N655" i="9" s="1"/>
  <c r="T663" i="35"/>
  <c r="E656" i="9" s="1"/>
  <c r="Y663" i="35"/>
  <c r="AC663" i="35"/>
  <c r="N656" i="9" s="1"/>
  <c r="T664" i="35"/>
  <c r="E657" i="9" s="1"/>
  <c r="Y664" i="35"/>
  <c r="AC664" i="35"/>
  <c r="N657" i="9" s="1"/>
  <c r="T665" i="35"/>
  <c r="E658" i="9" s="1"/>
  <c r="Y665" i="35"/>
  <c r="AC665" i="35"/>
  <c r="N658" i="9" s="1"/>
  <c r="T666" i="35"/>
  <c r="E659" i="9" s="1"/>
  <c r="Y666" i="35"/>
  <c r="AC666" i="35"/>
  <c r="N659" i="9" s="1"/>
  <c r="T667" i="35"/>
  <c r="E660" i="9" s="1"/>
  <c r="Y667" i="35"/>
  <c r="AC667" i="35"/>
  <c r="N660" i="9" s="1"/>
  <c r="T668" i="35"/>
  <c r="E661" i="9" s="1"/>
  <c r="Y668" i="35"/>
  <c r="AC668" i="35"/>
  <c r="N661" i="9" s="1"/>
  <c r="T669" i="35"/>
  <c r="E662" i="9" s="1"/>
  <c r="Y669" i="35"/>
  <c r="AC669" i="35"/>
  <c r="N662" i="9" s="1"/>
  <c r="T670" i="35"/>
  <c r="E663" i="9" s="1"/>
  <c r="Y670" i="35"/>
  <c r="AC670" i="35"/>
  <c r="N663" i="9" s="1"/>
  <c r="T671" i="35"/>
  <c r="E664" i="9" s="1"/>
  <c r="Y671" i="35"/>
  <c r="AC671" i="35"/>
  <c r="N664" i="9" s="1"/>
  <c r="T672" i="35"/>
  <c r="E665" i="9" s="1"/>
  <c r="Y672" i="35"/>
  <c r="AC672" i="35"/>
  <c r="N665" i="9" s="1"/>
  <c r="T673" i="35"/>
  <c r="E666" i="9" s="1"/>
  <c r="Y673" i="35"/>
  <c r="AC673" i="35"/>
  <c r="N666" i="9" s="1"/>
  <c r="T674" i="35"/>
  <c r="E667" i="9" s="1"/>
  <c r="Y674" i="35"/>
  <c r="AC674" i="35"/>
  <c r="N667" i="9" s="1"/>
  <c r="T675" i="35"/>
  <c r="E668" i="9" s="1"/>
  <c r="Y675" i="35"/>
  <c r="AC675" i="35"/>
  <c r="N668" i="9" s="1"/>
  <c r="T676" i="35"/>
  <c r="E669" i="9" s="1"/>
  <c r="Y676" i="35"/>
  <c r="AC676" i="35"/>
  <c r="N669" i="9" s="1"/>
  <c r="T677" i="35"/>
  <c r="E670" i="9" s="1"/>
  <c r="Y677" i="35"/>
  <c r="AC677" i="35"/>
  <c r="N670" i="9" s="1"/>
  <c r="T678" i="35"/>
  <c r="E671" i="9" s="1"/>
  <c r="Y678" i="35"/>
  <c r="AC678" i="35"/>
  <c r="N671" i="9" s="1"/>
  <c r="T679" i="35"/>
  <c r="E672" i="9" s="1"/>
  <c r="Y679" i="35"/>
  <c r="AC679" i="35"/>
  <c r="N672" i="9" s="1"/>
  <c r="T680" i="35"/>
  <c r="E673" i="9" s="1"/>
  <c r="Y680" i="35"/>
  <c r="AC680" i="35"/>
  <c r="N673" i="9" s="1"/>
  <c r="T681" i="35"/>
  <c r="E674" i="9" s="1"/>
  <c r="Y681" i="35"/>
  <c r="AC681" i="35"/>
  <c r="N674" i="9" s="1"/>
  <c r="T682" i="35"/>
  <c r="E675" i="9" s="1"/>
  <c r="Y682" i="35"/>
  <c r="AC682" i="35"/>
  <c r="N675" i="9" s="1"/>
  <c r="T683" i="35"/>
  <c r="E676" i="9" s="1"/>
  <c r="Y683" i="35"/>
  <c r="AC683" i="35"/>
  <c r="N676" i="9" s="1"/>
  <c r="T684" i="35"/>
  <c r="E677" i="9" s="1"/>
  <c r="Y684" i="35"/>
  <c r="AC684" i="35"/>
  <c r="N677" i="9" s="1"/>
  <c r="T685" i="35"/>
  <c r="E678" i="9" s="1"/>
  <c r="Y685" i="35"/>
  <c r="AC685" i="35"/>
  <c r="N678" i="9" s="1"/>
  <c r="T686" i="35"/>
  <c r="E679" i="9" s="1"/>
  <c r="Y686" i="35"/>
  <c r="AC686" i="35"/>
  <c r="N679" i="9" s="1"/>
  <c r="T687" i="35"/>
  <c r="E680" i="9" s="1"/>
  <c r="Y687" i="35"/>
  <c r="AC687" i="35"/>
  <c r="N680" i="9" s="1"/>
  <c r="T688" i="35"/>
  <c r="E681" i="9" s="1"/>
  <c r="Y688" i="35"/>
  <c r="AC688" i="35"/>
  <c r="N681" i="9" s="1"/>
  <c r="T689" i="35"/>
  <c r="E682" i="9" s="1"/>
  <c r="Y689" i="35"/>
  <c r="AC689" i="35"/>
  <c r="N682" i="9" s="1"/>
  <c r="T690" i="35"/>
  <c r="E683" i="9" s="1"/>
  <c r="Y690" i="35"/>
  <c r="AC690" i="35"/>
  <c r="N683" i="9" s="1"/>
  <c r="T691" i="35"/>
  <c r="E684" i="9" s="1"/>
  <c r="Y691" i="35"/>
  <c r="AC691" i="35"/>
  <c r="N684" i="9" s="1"/>
  <c r="T692" i="35"/>
  <c r="E685" i="9" s="1"/>
  <c r="Y692" i="35"/>
  <c r="AC692" i="35"/>
  <c r="N685" i="9" s="1"/>
  <c r="T693" i="35"/>
  <c r="E686" i="9" s="1"/>
  <c r="Y693" i="35"/>
  <c r="AC693" i="35"/>
  <c r="N686" i="9" s="1"/>
  <c r="T694" i="35"/>
  <c r="E687" i="9" s="1"/>
  <c r="Y694" i="35"/>
  <c r="AC694" i="35"/>
  <c r="N687" i="9" s="1"/>
  <c r="T695" i="35"/>
  <c r="E688" i="9" s="1"/>
  <c r="Y695" i="35"/>
  <c r="AC695" i="35"/>
  <c r="N688" i="9" s="1"/>
  <c r="T696" i="35"/>
  <c r="E689" i="9" s="1"/>
  <c r="Y696" i="35"/>
  <c r="AC696" i="35"/>
  <c r="N689" i="9" s="1"/>
  <c r="T697" i="35"/>
  <c r="E690" i="9" s="1"/>
  <c r="Y697" i="35"/>
  <c r="AC697" i="35"/>
  <c r="N690" i="9" s="1"/>
  <c r="T698" i="35"/>
  <c r="E691" i="9" s="1"/>
  <c r="Y698" i="35"/>
  <c r="AC698" i="35"/>
  <c r="N691" i="9" s="1"/>
  <c r="T699" i="35"/>
  <c r="E692" i="9" s="1"/>
  <c r="Y699" i="35"/>
  <c r="AC699" i="35"/>
  <c r="N692" i="9" s="1"/>
  <c r="T700" i="35"/>
  <c r="E693" i="9" s="1"/>
  <c r="Y700" i="35"/>
  <c r="AE373" i="35"/>
  <c r="P366" i="9" s="1"/>
  <c r="U396" i="35"/>
  <c r="F389" i="9" s="1"/>
  <c r="Z417" i="35"/>
  <c r="K410" i="9" s="1"/>
  <c r="AD438" i="35"/>
  <c r="O431" i="9" s="1"/>
  <c r="U460" i="35"/>
  <c r="F453" i="9" s="1"/>
  <c r="Z481" i="35"/>
  <c r="K474" i="9" s="1"/>
  <c r="T488" i="35"/>
  <c r="E481" i="9" s="1"/>
  <c r="Y493" i="35"/>
  <c r="AC498" i="35"/>
  <c r="N491" i="9" s="1"/>
  <c r="T504" i="35"/>
  <c r="E497" i="9" s="1"/>
  <c r="Y509" i="35"/>
  <c r="AC514" i="35"/>
  <c r="N507" i="9" s="1"/>
  <c r="T520" i="35"/>
  <c r="E513" i="9" s="1"/>
  <c r="Y525" i="35"/>
  <c r="AC530" i="35"/>
  <c r="N523" i="9" s="1"/>
  <c r="T536" i="35"/>
  <c r="E529" i="9" s="1"/>
  <c r="Y541" i="35"/>
  <c r="AC546" i="35"/>
  <c r="N539" i="9" s="1"/>
  <c r="T552" i="35"/>
  <c r="E545" i="9" s="1"/>
  <c r="Y557" i="35"/>
  <c r="AC562" i="35"/>
  <c r="N555" i="9" s="1"/>
  <c r="T568" i="35"/>
  <c r="E561" i="9" s="1"/>
  <c r="U570" i="35"/>
  <c r="F563" i="9" s="1"/>
  <c r="Z571" i="35"/>
  <c r="K564" i="9" s="1"/>
  <c r="AD572" i="35"/>
  <c r="O565" i="9" s="1"/>
  <c r="U574" i="35"/>
  <c r="F567" i="9" s="1"/>
  <c r="Z575" i="35"/>
  <c r="K568" i="9" s="1"/>
  <c r="AD576" i="35"/>
  <c r="O569" i="9" s="1"/>
  <c r="U578" i="35"/>
  <c r="F571" i="9" s="1"/>
  <c r="Z579" i="35"/>
  <c r="K572" i="9" s="1"/>
  <c r="AD580" i="35"/>
  <c r="O573" i="9" s="1"/>
  <c r="U582" i="35"/>
  <c r="F575" i="9" s="1"/>
  <c r="Z583" i="35"/>
  <c r="K576" i="9" s="1"/>
  <c r="AD584" i="35"/>
  <c r="O577" i="9" s="1"/>
  <c r="U586" i="35"/>
  <c r="F579" i="9" s="1"/>
  <c r="Z587" i="35"/>
  <c r="K580" i="9" s="1"/>
  <c r="AD588" i="35"/>
  <c r="O581" i="9" s="1"/>
  <c r="U590" i="35"/>
  <c r="F583" i="9" s="1"/>
  <c r="Z591" i="35"/>
  <c r="K584" i="9" s="1"/>
  <c r="AD592" i="35"/>
  <c r="O585" i="9" s="1"/>
  <c r="U594" i="35"/>
  <c r="F587" i="9" s="1"/>
  <c r="Z595" i="35"/>
  <c r="K588" i="9" s="1"/>
  <c r="AD596" i="35"/>
  <c r="O589" i="9" s="1"/>
  <c r="U598" i="35"/>
  <c r="F591" i="9" s="1"/>
  <c r="Z599" i="35"/>
  <c r="K592" i="9" s="1"/>
  <c r="AD600" i="35"/>
  <c r="O593" i="9" s="1"/>
  <c r="U602" i="35"/>
  <c r="F595" i="9" s="1"/>
  <c r="AD602" i="35"/>
  <c r="O595" i="9" s="1"/>
  <c r="Z603" i="35"/>
  <c r="K596" i="9" s="1"/>
  <c r="U604" i="35"/>
  <c r="F597" i="9" s="1"/>
  <c r="AD604" i="35"/>
  <c r="O597" i="9" s="1"/>
  <c r="Z605" i="35"/>
  <c r="K598" i="9" s="1"/>
  <c r="U606" i="35"/>
  <c r="F599" i="9" s="1"/>
  <c r="AD606" i="35"/>
  <c r="O599" i="9" s="1"/>
  <c r="Z607" i="35"/>
  <c r="K600" i="9" s="1"/>
  <c r="U608" i="35"/>
  <c r="F601" i="9" s="1"/>
  <c r="AD608" i="35"/>
  <c r="O601" i="9" s="1"/>
  <c r="Z609" i="35"/>
  <c r="K602" i="9" s="1"/>
  <c r="U610" i="35"/>
  <c r="F603" i="9" s="1"/>
  <c r="AD610" i="35"/>
  <c r="O603" i="9" s="1"/>
  <c r="Z611" i="35"/>
  <c r="K604" i="9" s="1"/>
  <c r="U612" i="35"/>
  <c r="F605" i="9" s="1"/>
  <c r="AD612" i="35"/>
  <c r="O605" i="9" s="1"/>
  <c r="Z613" i="35"/>
  <c r="K606" i="9" s="1"/>
  <c r="U614" i="35"/>
  <c r="F607" i="9" s="1"/>
  <c r="AD614" i="35"/>
  <c r="O607" i="9" s="1"/>
  <c r="Z615" i="35"/>
  <c r="K608" i="9" s="1"/>
  <c r="U616" i="35"/>
  <c r="F609" i="9" s="1"/>
  <c r="AD616" i="35"/>
  <c r="O609" i="9" s="1"/>
  <c r="Z617" i="35"/>
  <c r="K610" i="9" s="1"/>
  <c r="U618" i="35"/>
  <c r="F611" i="9" s="1"/>
  <c r="AD618" i="35"/>
  <c r="O611" i="9" s="1"/>
  <c r="Z619" i="35"/>
  <c r="K612" i="9" s="1"/>
  <c r="U620" i="35"/>
  <c r="F613" i="9" s="1"/>
  <c r="AD620" i="35"/>
  <c r="O613" i="9" s="1"/>
  <c r="Z621" i="35"/>
  <c r="K614" i="9" s="1"/>
  <c r="U622" i="35"/>
  <c r="F615" i="9" s="1"/>
  <c r="AD622" i="35"/>
  <c r="O615" i="9" s="1"/>
  <c r="Z623" i="35"/>
  <c r="K616" i="9" s="1"/>
  <c r="U624" i="35"/>
  <c r="F617" i="9" s="1"/>
  <c r="AD624" i="35"/>
  <c r="O617" i="9" s="1"/>
  <c r="Z625" i="35"/>
  <c r="K618" i="9" s="1"/>
  <c r="U626" i="35"/>
  <c r="F619" i="9" s="1"/>
  <c r="AD626" i="35"/>
  <c r="O619" i="9" s="1"/>
  <c r="Z627" i="35"/>
  <c r="K620" i="9" s="1"/>
  <c r="U628" i="35"/>
  <c r="F621" i="9" s="1"/>
  <c r="AD628" i="35"/>
  <c r="O621" i="9" s="1"/>
  <c r="Z629" i="35"/>
  <c r="K622" i="9" s="1"/>
  <c r="U630" i="35"/>
  <c r="F623" i="9" s="1"/>
  <c r="AD630" i="35"/>
  <c r="O623" i="9" s="1"/>
  <c r="Z631" i="35"/>
  <c r="K624" i="9" s="1"/>
  <c r="U632" i="35"/>
  <c r="F625" i="9" s="1"/>
  <c r="AD632" i="35"/>
  <c r="O625" i="9" s="1"/>
  <c r="Z633" i="35"/>
  <c r="K626" i="9" s="1"/>
  <c r="U634" i="35"/>
  <c r="F627" i="9" s="1"/>
  <c r="AD634" i="35"/>
  <c r="O627" i="9" s="1"/>
  <c r="Z635" i="35"/>
  <c r="K628" i="9" s="1"/>
  <c r="U636" i="35"/>
  <c r="F629" i="9" s="1"/>
  <c r="AD636" i="35"/>
  <c r="O629" i="9" s="1"/>
  <c r="Z637" i="35"/>
  <c r="K630" i="9" s="1"/>
  <c r="U638" i="35"/>
  <c r="F631" i="9" s="1"/>
  <c r="AD638" i="35"/>
  <c r="O631" i="9" s="1"/>
  <c r="Z639" i="35"/>
  <c r="K632" i="9" s="1"/>
  <c r="U640" i="35"/>
  <c r="F633" i="9" s="1"/>
  <c r="AD640" i="35"/>
  <c r="O633" i="9" s="1"/>
  <c r="Z641" i="35"/>
  <c r="K634" i="9" s="1"/>
  <c r="U642" i="35"/>
  <c r="F635" i="9" s="1"/>
  <c r="AD642" i="35"/>
  <c r="O635" i="9" s="1"/>
  <c r="Z643" i="35"/>
  <c r="K636" i="9" s="1"/>
  <c r="U644" i="35"/>
  <c r="F637" i="9" s="1"/>
  <c r="AD644" i="35"/>
  <c r="O637" i="9" s="1"/>
  <c r="Z645" i="35"/>
  <c r="K638" i="9" s="1"/>
  <c r="U646" i="35"/>
  <c r="F639" i="9" s="1"/>
  <c r="AD646" i="35"/>
  <c r="O639" i="9" s="1"/>
  <c r="Z647" i="35"/>
  <c r="K640" i="9" s="1"/>
  <c r="U648" i="35"/>
  <c r="F641" i="9" s="1"/>
  <c r="AD648" i="35"/>
  <c r="O641" i="9" s="1"/>
  <c r="Z649" i="35"/>
  <c r="K642" i="9" s="1"/>
  <c r="U650" i="35"/>
  <c r="F643" i="9" s="1"/>
  <c r="AD650" i="35"/>
  <c r="O643" i="9" s="1"/>
  <c r="Z651" i="35"/>
  <c r="K644" i="9" s="1"/>
  <c r="U652" i="35"/>
  <c r="F645" i="9" s="1"/>
  <c r="AD652" i="35"/>
  <c r="O645" i="9" s="1"/>
  <c r="Z653" i="35"/>
  <c r="K646" i="9" s="1"/>
  <c r="U654" i="35"/>
  <c r="F647" i="9" s="1"/>
  <c r="AD654" i="35"/>
  <c r="O647" i="9" s="1"/>
  <c r="Z655" i="35"/>
  <c r="K648" i="9" s="1"/>
  <c r="U656" i="35"/>
  <c r="F649" i="9" s="1"/>
  <c r="AD656" i="35"/>
  <c r="O649" i="9" s="1"/>
  <c r="Z657" i="35"/>
  <c r="K650" i="9" s="1"/>
  <c r="U658" i="35"/>
  <c r="F651" i="9" s="1"/>
  <c r="AD658" i="35"/>
  <c r="O651" i="9" s="1"/>
  <c r="Z659" i="35"/>
  <c r="K652" i="9" s="1"/>
  <c r="U660" i="35"/>
  <c r="F653" i="9" s="1"/>
  <c r="AD660" i="35"/>
  <c r="O653" i="9" s="1"/>
  <c r="Z661" i="35"/>
  <c r="K654" i="9" s="1"/>
  <c r="U662" i="35"/>
  <c r="F655" i="9" s="1"/>
  <c r="AD662" i="35"/>
  <c r="O655" i="9" s="1"/>
  <c r="Z663" i="35"/>
  <c r="K656" i="9" s="1"/>
  <c r="U664" i="35"/>
  <c r="F657" i="9" s="1"/>
  <c r="AD664" i="35"/>
  <c r="O657" i="9" s="1"/>
  <c r="Z665" i="35"/>
  <c r="K658" i="9" s="1"/>
  <c r="U666" i="35"/>
  <c r="F659" i="9" s="1"/>
  <c r="AD666" i="35"/>
  <c r="O659" i="9" s="1"/>
  <c r="Z667" i="35"/>
  <c r="K660" i="9" s="1"/>
  <c r="U668" i="35"/>
  <c r="F661" i="9" s="1"/>
  <c r="AD668" i="35"/>
  <c r="O661" i="9" s="1"/>
  <c r="Z669" i="35"/>
  <c r="K662" i="9" s="1"/>
  <c r="U670" i="35"/>
  <c r="F663" i="9" s="1"/>
  <c r="AD670" i="35"/>
  <c r="O663" i="9" s="1"/>
  <c r="Z671" i="35"/>
  <c r="K664" i="9" s="1"/>
  <c r="U672" i="35"/>
  <c r="F665" i="9" s="1"/>
  <c r="AD672" i="35"/>
  <c r="O665" i="9" s="1"/>
  <c r="Z673" i="35"/>
  <c r="K666" i="9" s="1"/>
  <c r="U674" i="35"/>
  <c r="F667" i="9" s="1"/>
  <c r="AD674" i="35"/>
  <c r="O667" i="9" s="1"/>
  <c r="Z675" i="35"/>
  <c r="K668" i="9" s="1"/>
  <c r="U676" i="35"/>
  <c r="F669" i="9" s="1"/>
  <c r="AD676" i="35"/>
  <c r="O669" i="9" s="1"/>
  <c r="Z677" i="35"/>
  <c r="K670" i="9" s="1"/>
  <c r="U678" i="35"/>
  <c r="F671" i="9" s="1"/>
  <c r="AD678" i="35"/>
  <c r="O671" i="9" s="1"/>
  <c r="Z679" i="35"/>
  <c r="K672" i="9" s="1"/>
  <c r="U680" i="35"/>
  <c r="F673" i="9" s="1"/>
  <c r="AD680" i="35"/>
  <c r="O673" i="9" s="1"/>
  <c r="Z681" i="35"/>
  <c r="K674" i="9" s="1"/>
  <c r="U682" i="35"/>
  <c r="F675" i="9" s="1"/>
  <c r="AD682" i="35"/>
  <c r="O675" i="9" s="1"/>
  <c r="Z683" i="35"/>
  <c r="K676" i="9" s="1"/>
  <c r="U684" i="35"/>
  <c r="F677" i="9" s="1"/>
  <c r="AD684" i="35"/>
  <c r="O677" i="9" s="1"/>
  <c r="Z685" i="35"/>
  <c r="K678" i="9" s="1"/>
  <c r="U686" i="35"/>
  <c r="F679" i="9" s="1"/>
  <c r="AD686" i="35"/>
  <c r="O679" i="9" s="1"/>
  <c r="Z687" i="35"/>
  <c r="K680" i="9" s="1"/>
  <c r="U688" i="35"/>
  <c r="F681" i="9" s="1"/>
  <c r="AD688" i="35"/>
  <c r="O681" i="9" s="1"/>
  <c r="Z689" i="35"/>
  <c r="K682" i="9" s="1"/>
  <c r="U690" i="35"/>
  <c r="F683" i="9" s="1"/>
  <c r="AD690" i="35"/>
  <c r="O683" i="9" s="1"/>
  <c r="Z691" i="35"/>
  <c r="K684" i="9" s="1"/>
  <c r="U692" i="35"/>
  <c r="F685" i="9" s="1"/>
  <c r="AD692" i="35"/>
  <c r="O685" i="9" s="1"/>
  <c r="Z693" i="35"/>
  <c r="K686" i="9" s="1"/>
  <c r="U694" i="35"/>
  <c r="F687" i="9" s="1"/>
  <c r="AD694" i="35"/>
  <c r="O687" i="9" s="1"/>
  <c r="Z695" i="35"/>
  <c r="K688" i="9" s="1"/>
  <c r="U696" i="35"/>
  <c r="F689" i="9" s="1"/>
  <c r="AD696" i="35"/>
  <c r="O689" i="9" s="1"/>
  <c r="Z697" i="35"/>
  <c r="K690" i="9" s="1"/>
  <c r="U698" i="35"/>
  <c r="F691" i="9" s="1"/>
  <c r="AD698" i="35"/>
  <c r="O691" i="9" s="1"/>
  <c r="Z699" i="35"/>
  <c r="K692" i="9" s="1"/>
  <c r="U700" i="35"/>
  <c r="F693" i="9" s="1"/>
  <c r="AC700" i="35"/>
  <c r="N693" i="9" s="1"/>
  <c r="U701" i="35"/>
  <c r="F694" i="9" s="1"/>
  <c r="AB701" i="35"/>
  <c r="M694" i="9" s="1"/>
  <c r="T702" i="35"/>
  <c r="E695" i="9" s="1"/>
  <c r="Z702" i="35"/>
  <c r="K695" i="9" s="1"/>
  <c r="S703" i="35"/>
  <c r="D696" i="9" s="1"/>
  <c r="Y703" i="35"/>
  <c r="AD703" i="35"/>
  <c r="O696" i="9" s="1"/>
  <c r="X704" i="35"/>
  <c r="I697" i="9" s="1"/>
  <c r="AC704" i="35"/>
  <c r="N697" i="9" s="1"/>
  <c r="U705" i="35"/>
  <c r="F698" i="9" s="1"/>
  <c r="AB705" i="35"/>
  <c r="M698" i="9" s="1"/>
  <c r="T706" i="35"/>
  <c r="E699" i="9" s="1"/>
  <c r="Z706" i="35"/>
  <c r="K699" i="9" s="1"/>
  <c r="S707" i="35"/>
  <c r="D700" i="9" s="1"/>
  <c r="Y707" i="35"/>
  <c r="AD707" i="35"/>
  <c r="O700" i="9" s="1"/>
  <c r="X708" i="35"/>
  <c r="I701" i="9" s="1"/>
  <c r="AC708" i="35"/>
  <c r="N701" i="9" s="1"/>
  <c r="U709" i="35"/>
  <c r="F702" i="9" s="1"/>
  <c r="AB709" i="35"/>
  <c r="M702" i="9" s="1"/>
  <c r="T710" i="35"/>
  <c r="E703" i="9" s="1"/>
  <c r="Z710" i="35"/>
  <c r="K703" i="9" s="1"/>
  <c r="S711" i="35"/>
  <c r="D704" i="9" s="1"/>
  <c r="Y711" i="35"/>
  <c r="AD711" i="35"/>
  <c r="O704" i="9" s="1"/>
  <c r="X712" i="35"/>
  <c r="I705" i="9" s="1"/>
  <c r="AC712" i="35"/>
  <c r="N705" i="9" s="1"/>
  <c r="U713" i="35"/>
  <c r="F706" i="9" s="1"/>
  <c r="AB713" i="35"/>
  <c r="M706" i="9" s="1"/>
  <c r="T714" i="35"/>
  <c r="E707" i="9" s="1"/>
  <c r="Z714" i="35"/>
  <c r="K707" i="9" s="1"/>
  <c r="S715" i="35"/>
  <c r="D708" i="9" s="1"/>
  <c r="Y715" i="35"/>
  <c r="AD715" i="35"/>
  <c r="O708" i="9" s="1"/>
  <c r="X716" i="35"/>
  <c r="I709" i="9" s="1"/>
  <c r="AC716" i="35"/>
  <c r="N709" i="9" s="1"/>
  <c r="U717" i="35"/>
  <c r="F710" i="9" s="1"/>
  <c r="AB717" i="35"/>
  <c r="M710" i="9" s="1"/>
  <c r="T718" i="35"/>
  <c r="E711" i="9" s="1"/>
  <c r="Z718" i="35"/>
  <c r="K711" i="9" s="1"/>
  <c r="S719" i="35"/>
  <c r="D712" i="9" s="1"/>
  <c r="Y719" i="35"/>
  <c r="AD719" i="35"/>
  <c r="O712" i="9" s="1"/>
  <c r="X720" i="35"/>
  <c r="I713" i="9" s="1"/>
  <c r="AC720" i="35"/>
  <c r="N713" i="9" s="1"/>
  <c r="U721" i="35"/>
  <c r="F714" i="9" s="1"/>
  <c r="AB721" i="35"/>
  <c r="M714" i="9" s="1"/>
  <c r="T722" i="35"/>
  <c r="E715" i="9" s="1"/>
  <c r="Z722" i="35"/>
  <c r="K715" i="9" s="1"/>
  <c r="S723" i="35"/>
  <c r="D716" i="9" s="1"/>
  <c r="Y723" i="35"/>
  <c r="AD723" i="35"/>
  <c r="O716" i="9" s="1"/>
  <c r="X724" i="35"/>
  <c r="I717" i="9" s="1"/>
  <c r="AC724" i="35"/>
  <c r="N717" i="9" s="1"/>
  <c r="U725" i="35"/>
  <c r="F718" i="9" s="1"/>
  <c r="AB725" i="35"/>
  <c r="M718" i="9" s="1"/>
  <c r="T726" i="35"/>
  <c r="E719" i="9" s="1"/>
  <c r="Z726" i="35"/>
  <c r="K719" i="9" s="1"/>
  <c r="S727" i="35"/>
  <c r="D720" i="9" s="1"/>
  <c r="Y727" i="35"/>
  <c r="AD727" i="35"/>
  <c r="O720" i="9" s="1"/>
  <c r="X728" i="35"/>
  <c r="I721" i="9" s="1"/>
  <c r="AC728" i="35"/>
  <c r="N721" i="9" s="1"/>
  <c r="U729" i="35"/>
  <c r="F722" i="9" s="1"/>
  <c r="AB729" i="35"/>
  <c r="M722" i="9" s="1"/>
  <c r="T730" i="35"/>
  <c r="E723" i="9" s="1"/>
  <c r="Z730" i="35"/>
  <c r="K723" i="9" s="1"/>
  <c r="S731" i="35"/>
  <c r="D724" i="9" s="1"/>
  <c r="Y731" i="35"/>
  <c r="AD731" i="35"/>
  <c r="O724" i="9" s="1"/>
  <c r="X732" i="35"/>
  <c r="I725" i="9" s="1"/>
  <c r="AC732" i="35"/>
  <c r="N725" i="9" s="1"/>
  <c r="U733" i="35"/>
  <c r="F726" i="9" s="1"/>
  <c r="AB733" i="35"/>
  <c r="M726" i="9" s="1"/>
  <c r="T734" i="35"/>
  <c r="E727" i="9" s="1"/>
  <c r="Z734" i="35"/>
  <c r="K727" i="9" s="1"/>
  <c r="S735" i="35"/>
  <c r="D728" i="9" s="1"/>
  <c r="Y735" i="35"/>
  <c r="AD735" i="35"/>
  <c r="O728" i="9" s="1"/>
  <c r="X736" i="35"/>
  <c r="I729" i="9" s="1"/>
  <c r="AC736" i="35"/>
  <c r="N729" i="9" s="1"/>
  <c r="U737" i="35"/>
  <c r="F730" i="9" s="1"/>
  <c r="AB737" i="35"/>
  <c r="M730" i="9" s="1"/>
  <c r="T738" i="35"/>
  <c r="E731" i="9" s="1"/>
  <c r="Z738" i="35"/>
  <c r="K731" i="9" s="1"/>
  <c r="S739" i="35"/>
  <c r="D732" i="9" s="1"/>
  <c r="Y739" i="35"/>
  <c r="AD739" i="35"/>
  <c r="O732" i="9" s="1"/>
  <c r="X740" i="35"/>
  <c r="I733" i="9" s="1"/>
  <c r="AC740" i="35"/>
  <c r="N733" i="9" s="1"/>
  <c r="U741" i="35"/>
  <c r="F734" i="9" s="1"/>
  <c r="AB741" i="35"/>
  <c r="M734" i="9" s="1"/>
  <c r="T742" i="35"/>
  <c r="E735" i="9" s="1"/>
  <c r="Z742" i="35"/>
  <c r="K735" i="9" s="1"/>
  <c r="S743" i="35"/>
  <c r="D736" i="9" s="1"/>
  <c r="Y743" i="35"/>
  <c r="AD743" i="35"/>
  <c r="O736" i="9" s="1"/>
  <c r="X744" i="35"/>
  <c r="I737" i="9" s="1"/>
  <c r="AC744" i="35"/>
  <c r="N737" i="9" s="1"/>
  <c r="U745" i="35"/>
  <c r="F738" i="9" s="1"/>
  <c r="AB745" i="35"/>
  <c r="M738" i="9" s="1"/>
  <c r="T746" i="35"/>
  <c r="E739" i="9" s="1"/>
  <c r="Z746" i="35"/>
  <c r="K739" i="9" s="1"/>
  <c r="S747" i="35"/>
  <c r="D740" i="9" s="1"/>
  <c r="Y747" i="35"/>
  <c r="AD747" i="35"/>
  <c r="O740" i="9" s="1"/>
  <c r="X748" i="35"/>
  <c r="I741" i="9" s="1"/>
  <c r="AC748" i="35"/>
  <c r="N741" i="9" s="1"/>
  <c r="U749" i="35"/>
  <c r="F742" i="9" s="1"/>
  <c r="AB749" i="35"/>
  <c r="M742" i="9" s="1"/>
  <c r="T750" i="35"/>
  <c r="E743" i="9" s="1"/>
  <c r="Z750" i="35"/>
  <c r="K743" i="9" s="1"/>
  <c r="S751" i="35"/>
  <c r="D744" i="9" s="1"/>
  <c r="Y751" i="35"/>
  <c r="AD751" i="35"/>
  <c r="O744" i="9" s="1"/>
  <c r="X752" i="35"/>
  <c r="I745" i="9" s="1"/>
  <c r="AC752" i="35"/>
  <c r="N745" i="9" s="1"/>
  <c r="U753" i="35"/>
  <c r="F746" i="9" s="1"/>
  <c r="AB753" i="35"/>
  <c r="M746" i="9" s="1"/>
  <c r="T754" i="35"/>
  <c r="E747" i="9" s="1"/>
  <c r="Z754" i="35"/>
  <c r="K747" i="9" s="1"/>
  <c r="S755" i="35"/>
  <c r="D748" i="9" s="1"/>
  <c r="Y755" i="35"/>
  <c r="AD755" i="35"/>
  <c r="O748" i="9" s="1"/>
  <c r="X756" i="35"/>
  <c r="I749" i="9" s="1"/>
  <c r="AC756" i="35"/>
  <c r="N749" i="9" s="1"/>
  <c r="U757" i="35"/>
  <c r="F750" i="9" s="1"/>
  <c r="AB757" i="35"/>
  <c r="M750" i="9" s="1"/>
  <c r="T758" i="35"/>
  <c r="E751" i="9" s="1"/>
  <c r="Z758" i="35"/>
  <c r="K751" i="9" s="1"/>
  <c r="S759" i="35"/>
  <c r="D752" i="9" s="1"/>
  <c r="Y759" i="35"/>
  <c r="AD759" i="35"/>
  <c r="O752" i="9" s="1"/>
  <c r="X760" i="35"/>
  <c r="I753" i="9" s="1"/>
  <c r="AC760" i="35"/>
  <c r="N753" i="9" s="1"/>
  <c r="U761" i="35"/>
  <c r="F754" i="9" s="1"/>
  <c r="AB761" i="35"/>
  <c r="M754" i="9" s="1"/>
  <c r="T762" i="35"/>
  <c r="E755" i="9" s="1"/>
  <c r="Z762" i="35"/>
  <c r="K755" i="9" s="1"/>
  <c r="S763" i="35"/>
  <c r="D756" i="9" s="1"/>
  <c r="Y763" i="35"/>
  <c r="AD763" i="35"/>
  <c r="O756" i="9" s="1"/>
  <c r="X764" i="35"/>
  <c r="I757" i="9" s="1"/>
  <c r="AC764" i="35"/>
  <c r="N757" i="9" s="1"/>
  <c r="U765" i="35"/>
  <c r="F758" i="9" s="1"/>
  <c r="AB765" i="35"/>
  <c r="M758" i="9" s="1"/>
  <c r="T766" i="35"/>
  <c r="E759" i="9" s="1"/>
  <c r="Z766" i="35"/>
  <c r="K759" i="9" s="1"/>
  <c r="S767" i="35"/>
  <c r="D760" i="9" s="1"/>
  <c r="Y767" i="35"/>
  <c r="AD767" i="35"/>
  <c r="O760" i="9" s="1"/>
  <c r="U768" i="35"/>
  <c r="F761" i="9" s="1"/>
  <c r="Z768" i="35"/>
  <c r="K761" i="9" s="1"/>
  <c r="AD768" i="35"/>
  <c r="O761" i="9" s="1"/>
  <c r="U769" i="35"/>
  <c r="F762" i="9" s="1"/>
  <c r="Z769" i="35"/>
  <c r="K762" i="9" s="1"/>
  <c r="AD769" i="35"/>
  <c r="O762" i="9" s="1"/>
  <c r="U770" i="35"/>
  <c r="F763" i="9" s="1"/>
  <c r="Z770" i="35"/>
  <c r="K763" i="9" s="1"/>
  <c r="AD770" i="35"/>
  <c r="O763" i="9" s="1"/>
  <c r="U771" i="35"/>
  <c r="F764" i="9" s="1"/>
  <c r="Z771" i="35"/>
  <c r="K764" i="9" s="1"/>
  <c r="AD771" i="35"/>
  <c r="O764" i="9" s="1"/>
  <c r="U772" i="35"/>
  <c r="F765" i="9" s="1"/>
  <c r="Z772" i="35"/>
  <c r="K765" i="9" s="1"/>
  <c r="AD772" i="35"/>
  <c r="O765" i="9" s="1"/>
  <c r="U773" i="35"/>
  <c r="F766" i="9" s="1"/>
  <c r="Z773" i="35"/>
  <c r="K766" i="9" s="1"/>
  <c r="AD773" i="35"/>
  <c r="O766" i="9" s="1"/>
  <c r="U774" i="35"/>
  <c r="F767" i="9" s="1"/>
  <c r="Z774" i="35"/>
  <c r="K767" i="9" s="1"/>
  <c r="AD774" i="35"/>
  <c r="O767" i="9" s="1"/>
  <c r="U775" i="35"/>
  <c r="F768" i="9" s="1"/>
  <c r="Z775" i="35"/>
  <c r="K768" i="9" s="1"/>
  <c r="AD775" i="35"/>
  <c r="O768" i="9" s="1"/>
  <c r="U776" i="35"/>
  <c r="F769" i="9" s="1"/>
  <c r="Z776" i="35"/>
  <c r="K769" i="9" s="1"/>
  <c r="AD776" i="35"/>
  <c r="O769" i="9" s="1"/>
  <c r="U777" i="35"/>
  <c r="F770" i="9" s="1"/>
  <c r="Z777" i="35"/>
  <c r="K770" i="9" s="1"/>
  <c r="AD777" i="35"/>
  <c r="O770" i="9" s="1"/>
  <c r="U778" i="35"/>
  <c r="F771" i="9" s="1"/>
  <c r="Z778" i="35"/>
  <c r="K771" i="9" s="1"/>
  <c r="AD778" i="35"/>
  <c r="O771" i="9" s="1"/>
  <c r="U779" i="35"/>
  <c r="F772" i="9" s="1"/>
  <c r="Z779" i="35"/>
  <c r="K772" i="9" s="1"/>
  <c r="AD779" i="35"/>
  <c r="O772" i="9" s="1"/>
  <c r="U780" i="35"/>
  <c r="F773" i="9" s="1"/>
  <c r="Z780" i="35"/>
  <c r="K773" i="9" s="1"/>
  <c r="AD780" i="35"/>
  <c r="O773" i="9" s="1"/>
  <c r="U781" i="35"/>
  <c r="F774" i="9" s="1"/>
  <c r="Z781" i="35"/>
  <c r="K774" i="9" s="1"/>
  <c r="AD781" i="35"/>
  <c r="O774" i="9" s="1"/>
  <c r="U782" i="35"/>
  <c r="F775" i="9" s="1"/>
  <c r="Z782" i="35"/>
  <c r="K775" i="9" s="1"/>
  <c r="AD782" i="35"/>
  <c r="O775" i="9" s="1"/>
  <c r="U783" i="35"/>
  <c r="F776" i="9" s="1"/>
  <c r="Z783" i="35"/>
  <c r="K776" i="9" s="1"/>
  <c r="AD783" i="35"/>
  <c r="O776" i="9" s="1"/>
  <c r="U784" i="35"/>
  <c r="F777" i="9" s="1"/>
  <c r="Z784" i="35"/>
  <c r="K777" i="9" s="1"/>
  <c r="AD784" i="35"/>
  <c r="O777" i="9" s="1"/>
  <c r="U785" i="35"/>
  <c r="F778" i="9" s="1"/>
  <c r="Z785" i="35"/>
  <c r="K778" i="9" s="1"/>
  <c r="AD785" i="35"/>
  <c r="O778" i="9" s="1"/>
  <c r="U786" i="35"/>
  <c r="F779" i="9" s="1"/>
  <c r="Z786" i="35"/>
  <c r="K779" i="9" s="1"/>
  <c r="AD786" i="35"/>
  <c r="O779" i="9" s="1"/>
  <c r="U787" i="35"/>
  <c r="F780" i="9" s="1"/>
  <c r="Z787" i="35"/>
  <c r="K780" i="9" s="1"/>
  <c r="AD787" i="35"/>
  <c r="O780" i="9" s="1"/>
  <c r="U788" i="35"/>
  <c r="F781" i="9" s="1"/>
  <c r="Z788" i="35"/>
  <c r="K781" i="9" s="1"/>
  <c r="AD788" i="35"/>
  <c r="O781" i="9" s="1"/>
  <c r="U789" i="35"/>
  <c r="F782" i="9" s="1"/>
  <c r="Z789" i="35"/>
  <c r="K782" i="9" s="1"/>
  <c r="AD789" i="35"/>
  <c r="O782" i="9" s="1"/>
  <c r="U790" i="35"/>
  <c r="F783" i="9" s="1"/>
  <c r="Z790" i="35"/>
  <c r="K783" i="9" s="1"/>
  <c r="AD790" i="35"/>
  <c r="O783" i="9" s="1"/>
  <c r="U791" i="35"/>
  <c r="F784" i="9" s="1"/>
  <c r="Z791" i="35"/>
  <c r="K784" i="9" s="1"/>
  <c r="AD791" i="35"/>
  <c r="O784" i="9" s="1"/>
  <c r="U792" i="35"/>
  <c r="F785" i="9" s="1"/>
  <c r="Z792" i="35"/>
  <c r="K785" i="9" s="1"/>
  <c r="AD792" i="35"/>
  <c r="O785" i="9" s="1"/>
  <c r="U793" i="35"/>
  <c r="F786" i="9" s="1"/>
  <c r="Z793" i="35"/>
  <c r="K786" i="9" s="1"/>
  <c r="AD793" i="35"/>
  <c r="O786" i="9" s="1"/>
  <c r="U794" i="35"/>
  <c r="F787" i="9" s="1"/>
  <c r="Z794" i="35"/>
  <c r="K787" i="9" s="1"/>
  <c r="AD794" i="35"/>
  <c r="O787" i="9" s="1"/>
  <c r="U795" i="35"/>
  <c r="F788" i="9" s="1"/>
  <c r="Z795" i="35"/>
  <c r="K788" i="9" s="1"/>
  <c r="AD795" i="35"/>
  <c r="O788" i="9" s="1"/>
  <c r="U796" i="35"/>
  <c r="F789" i="9" s="1"/>
  <c r="Z796" i="35"/>
  <c r="K789" i="9" s="1"/>
  <c r="AD796" i="35"/>
  <c r="O789" i="9" s="1"/>
  <c r="U797" i="35"/>
  <c r="F790" i="9" s="1"/>
  <c r="Z797" i="35"/>
  <c r="K790" i="9" s="1"/>
  <c r="AD797" i="35"/>
  <c r="O790" i="9" s="1"/>
  <c r="U798" i="35"/>
  <c r="F791" i="9" s="1"/>
  <c r="Z798" i="35"/>
  <c r="K791" i="9" s="1"/>
  <c r="AD798" i="35"/>
  <c r="O791" i="9" s="1"/>
  <c r="U799" i="35"/>
  <c r="F792" i="9" s="1"/>
  <c r="Z799" i="35"/>
  <c r="K792" i="9" s="1"/>
  <c r="AD799" i="35"/>
  <c r="O792" i="9" s="1"/>
  <c r="U800" i="35"/>
  <c r="F793" i="9" s="1"/>
  <c r="Z800" i="35"/>
  <c r="K793" i="9" s="1"/>
  <c r="AD800" i="35"/>
  <c r="O793" i="9" s="1"/>
  <c r="U801" i="35"/>
  <c r="F794" i="9" s="1"/>
  <c r="Z801" i="35"/>
  <c r="K794" i="9" s="1"/>
  <c r="AD801" i="35"/>
  <c r="O794" i="9" s="1"/>
  <c r="U802" i="35"/>
  <c r="F795" i="9" s="1"/>
  <c r="Z802" i="35"/>
  <c r="K795" i="9" s="1"/>
  <c r="AD802" i="35"/>
  <c r="O795" i="9" s="1"/>
  <c r="U803" i="35"/>
  <c r="F796" i="9" s="1"/>
  <c r="Z803" i="35"/>
  <c r="K796" i="9" s="1"/>
  <c r="AD803" i="35"/>
  <c r="O796" i="9" s="1"/>
  <c r="U804" i="35"/>
  <c r="F797" i="9" s="1"/>
  <c r="Z804" i="35"/>
  <c r="K797" i="9" s="1"/>
  <c r="AD804" i="35"/>
  <c r="O797" i="9" s="1"/>
  <c r="U805" i="35"/>
  <c r="F798" i="9" s="1"/>
  <c r="Z805" i="35"/>
  <c r="K798" i="9" s="1"/>
  <c r="AD805" i="35"/>
  <c r="O798" i="9" s="1"/>
  <c r="U806" i="35"/>
  <c r="F799" i="9" s="1"/>
  <c r="Z806" i="35"/>
  <c r="K799" i="9" s="1"/>
  <c r="AD806" i="35"/>
  <c r="O799" i="9" s="1"/>
  <c r="U807" i="35"/>
  <c r="F800" i="9" s="1"/>
  <c r="Z807" i="35"/>
  <c r="K800" i="9" s="1"/>
  <c r="AD807" i="35"/>
  <c r="O800" i="9" s="1"/>
  <c r="U808" i="35"/>
  <c r="F801" i="9" s="1"/>
  <c r="Z808" i="35"/>
  <c r="K801" i="9" s="1"/>
  <c r="AD808" i="35"/>
  <c r="O801" i="9" s="1"/>
  <c r="U809" i="35"/>
  <c r="F802" i="9" s="1"/>
  <c r="Z809" i="35"/>
  <c r="K802" i="9" s="1"/>
  <c r="AD809" i="35"/>
  <c r="O802" i="9" s="1"/>
  <c r="U810" i="35"/>
  <c r="F803" i="9" s="1"/>
  <c r="Z810" i="35"/>
  <c r="K803" i="9" s="1"/>
  <c r="AD810" i="35"/>
  <c r="O803" i="9" s="1"/>
  <c r="U811" i="35"/>
  <c r="F804" i="9" s="1"/>
  <c r="Z811" i="35"/>
  <c r="K804" i="9" s="1"/>
  <c r="AD811" i="35"/>
  <c r="O804" i="9" s="1"/>
  <c r="U812" i="35"/>
  <c r="F805" i="9" s="1"/>
  <c r="Z812" i="35"/>
  <c r="K805" i="9" s="1"/>
  <c r="AD812" i="35"/>
  <c r="O805" i="9" s="1"/>
  <c r="U813" i="35"/>
  <c r="F806" i="9" s="1"/>
  <c r="Z813" i="35"/>
  <c r="K806" i="9" s="1"/>
  <c r="AD813" i="35"/>
  <c r="O806" i="9" s="1"/>
  <c r="U814" i="35"/>
  <c r="F807" i="9" s="1"/>
  <c r="Z814" i="35"/>
  <c r="K807" i="9" s="1"/>
  <c r="AD814" i="35"/>
  <c r="O807" i="9" s="1"/>
  <c r="U815" i="35"/>
  <c r="F808" i="9" s="1"/>
  <c r="Z815" i="35"/>
  <c r="K808" i="9" s="1"/>
  <c r="AD815" i="35"/>
  <c r="O808" i="9" s="1"/>
  <c r="U816" i="35"/>
  <c r="F809" i="9" s="1"/>
  <c r="Z816" i="35"/>
  <c r="K809" i="9" s="1"/>
  <c r="AD816" i="35"/>
  <c r="O809" i="9" s="1"/>
  <c r="U817" i="35"/>
  <c r="F810" i="9" s="1"/>
  <c r="Z817" i="35"/>
  <c r="K810" i="9" s="1"/>
  <c r="AD817" i="35"/>
  <c r="O810" i="9" s="1"/>
  <c r="U818" i="35"/>
  <c r="F811" i="9" s="1"/>
  <c r="Z818" i="35"/>
  <c r="K811" i="9" s="1"/>
  <c r="AD818" i="35"/>
  <c r="O811" i="9" s="1"/>
  <c r="U819" i="35"/>
  <c r="F812" i="9" s="1"/>
  <c r="Z819" i="35"/>
  <c r="K812" i="9" s="1"/>
  <c r="AD819" i="35"/>
  <c r="O812" i="9" s="1"/>
  <c r="U820" i="35"/>
  <c r="F813" i="9" s="1"/>
  <c r="Z820" i="35"/>
  <c r="K813" i="9" s="1"/>
  <c r="AD820" i="35"/>
  <c r="O813" i="9" s="1"/>
  <c r="U821" i="35"/>
  <c r="F814" i="9" s="1"/>
  <c r="Z821" i="35"/>
  <c r="K814" i="9" s="1"/>
  <c r="AD821" i="35"/>
  <c r="O814" i="9" s="1"/>
  <c r="U822" i="35"/>
  <c r="F815" i="9" s="1"/>
  <c r="Z822" i="35"/>
  <c r="K815" i="9" s="1"/>
  <c r="AD822" i="35"/>
  <c r="O815" i="9" s="1"/>
  <c r="U823" i="35"/>
  <c r="F816" i="9" s="1"/>
  <c r="Z823" i="35"/>
  <c r="K816" i="9" s="1"/>
  <c r="AD823" i="35"/>
  <c r="O816" i="9" s="1"/>
  <c r="U824" i="35"/>
  <c r="F817" i="9" s="1"/>
  <c r="Z824" i="35"/>
  <c r="K817" i="9" s="1"/>
  <c r="AD824" i="35"/>
  <c r="O817" i="9" s="1"/>
  <c r="U825" i="35"/>
  <c r="F818" i="9" s="1"/>
  <c r="Z825" i="35"/>
  <c r="K818" i="9" s="1"/>
  <c r="AD825" i="35"/>
  <c r="O818" i="9" s="1"/>
  <c r="U826" i="35"/>
  <c r="F819" i="9" s="1"/>
  <c r="Z826" i="35"/>
  <c r="K819" i="9" s="1"/>
  <c r="AD826" i="35"/>
  <c r="O819" i="9" s="1"/>
  <c r="U827" i="35"/>
  <c r="F820" i="9" s="1"/>
  <c r="Z827" i="35"/>
  <c r="K820" i="9" s="1"/>
  <c r="AD827" i="35"/>
  <c r="O820" i="9" s="1"/>
  <c r="U828" i="35"/>
  <c r="F821" i="9" s="1"/>
  <c r="Z828" i="35"/>
  <c r="K821" i="9" s="1"/>
  <c r="AD828" i="35"/>
  <c r="O821" i="9" s="1"/>
  <c r="U829" i="35"/>
  <c r="F822" i="9" s="1"/>
  <c r="Z829" i="35"/>
  <c r="K822" i="9" s="1"/>
  <c r="AD829" i="35"/>
  <c r="O822" i="9" s="1"/>
  <c r="U830" i="35"/>
  <c r="F823" i="9" s="1"/>
  <c r="Z830" i="35"/>
  <c r="K823" i="9" s="1"/>
  <c r="AD830" i="35"/>
  <c r="O823" i="9" s="1"/>
  <c r="U831" i="35"/>
  <c r="F824" i="9" s="1"/>
  <c r="Z831" i="35"/>
  <c r="K824" i="9" s="1"/>
  <c r="AD831" i="35"/>
  <c r="O824" i="9" s="1"/>
  <c r="U832" i="35"/>
  <c r="F825" i="9" s="1"/>
  <c r="Z832" i="35"/>
  <c r="K825" i="9" s="1"/>
  <c r="AD832" i="35"/>
  <c r="O825" i="9" s="1"/>
  <c r="U833" i="35"/>
  <c r="F826" i="9" s="1"/>
  <c r="Z833" i="35"/>
  <c r="K826" i="9" s="1"/>
  <c r="AD833" i="35"/>
  <c r="O826" i="9" s="1"/>
  <c r="U834" i="35"/>
  <c r="F827" i="9" s="1"/>
  <c r="Z834" i="35"/>
  <c r="K827" i="9" s="1"/>
  <c r="AD834" i="35"/>
  <c r="O827" i="9" s="1"/>
  <c r="U835" i="35"/>
  <c r="F828" i="9" s="1"/>
  <c r="Z835" i="35"/>
  <c r="K828" i="9" s="1"/>
  <c r="AD835" i="35"/>
  <c r="O828" i="9" s="1"/>
  <c r="U836" i="35"/>
  <c r="F829" i="9" s="1"/>
  <c r="Z836" i="35"/>
  <c r="K829" i="9" s="1"/>
  <c r="AD836" i="35"/>
  <c r="O829" i="9" s="1"/>
  <c r="U837" i="35"/>
  <c r="F830" i="9" s="1"/>
  <c r="Z837" i="35"/>
  <c r="K830" i="9" s="1"/>
  <c r="AD837" i="35"/>
  <c r="O830" i="9" s="1"/>
  <c r="U838" i="35"/>
  <c r="F831" i="9" s="1"/>
  <c r="Z838" i="35"/>
  <c r="K831" i="9" s="1"/>
  <c r="AD838" i="35"/>
  <c r="O831" i="9" s="1"/>
  <c r="U839" i="35"/>
  <c r="F832" i="9" s="1"/>
  <c r="Z839" i="35"/>
  <c r="K832" i="9" s="1"/>
  <c r="AD839" i="35"/>
  <c r="O832" i="9" s="1"/>
  <c r="U840" i="35"/>
  <c r="F833" i="9" s="1"/>
  <c r="Z840" i="35"/>
  <c r="K833" i="9" s="1"/>
  <c r="AD840" i="35"/>
  <c r="O833" i="9" s="1"/>
  <c r="U841" i="35"/>
  <c r="F834" i="9" s="1"/>
  <c r="Z841" i="35"/>
  <c r="K834" i="9" s="1"/>
  <c r="AD841" i="35"/>
  <c r="O834" i="9" s="1"/>
  <c r="U842" i="35"/>
  <c r="F835" i="9" s="1"/>
  <c r="Z842" i="35"/>
  <c r="K835" i="9" s="1"/>
  <c r="AD842" i="35"/>
  <c r="O835" i="9" s="1"/>
  <c r="U843" i="35"/>
  <c r="F836" i="9" s="1"/>
  <c r="Z843" i="35"/>
  <c r="K836" i="9" s="1"/>
  <c r="AD843" i="35"/>
  <c r="O836" i="9" s="1"/>
  <c r="U844" i="35"/>
  <c r="F837" i="9" s="1"/>
  <c r="Z844" i="35"/>
  <c r="K837" i="9" s="1"/>
  <c r="AD844" i="35"/>
  <c r="O837" i="9" s="1"/>
  <c r="U845" i="35"/>
  <c r="F838" i="9" s="1"/>
  <c r="Z845" i="35"/>
  <c r="K838" i="9" s="1"/>
  <c r="AD845" i="35"/>
  <c r="O838" i="9" s="1"/>
  <c r="U846" i="35"/>
  <c r="F839" i="9" s="1"/>
  <c r="Z846" i="35"/>
  <c r="K839" i="9" s="1"/>
  <c r="AD846" i="35"/>
  <c r="O839" i="9" s="1"/>
  <c r="U847" i="35"/>
  <c r="F840" i="9" s="1"/>
  <c r="Z847" i="35"/>
  <c r="K840" i="9" s="1"/>
  <c r="AD847" i="35"/>
  <c r="O840" i="9" s="1"/>
  <c r="U848" i="35"/>
  <c r="F841" i="9" s="1"/>
  <c r="Z848" i="35"/>
  <c r="K841" i="9" s="1"/>
  <c r="AD848" i="35"/>
  <c r="O841" i="9" s="1"/>
  <c r="U849" i="35"/>
  <c r="F842" i="9" s="1"/>
  <c r="Z849" i="35"/>
  <c r="K842" i="9" s="1"/>
  <c r="AD849" i="35"/>
  <c r="O842" i="9" s="1"/>
  <c r="U850" i="35"/>
  <c r="F843" i="9" s="1"/>
  <c r="Z850" i="35"/>
  <c r="K843" i="9" s="1"/>
  <c r="AD850" i="35"/>
  <c r="O843" i="9" s="1"/>
  <c r="U851" i="35"/>
  <c r="F844" i="9" s="1"/>
  <c r="Z851" i="35"/>
  <c r="K844" i="9" s="1"/>
  <c r="AD851" i="35"/>
  <c r="O844" i="9" s="1"/>
  <c r="U852" i="35"/>
  <c r="F845" i="9" s="1"/>
  <c r="Z852" i="35"/>
  <c r="K845" i="9" s="1"/>
  <c r="AD852" i="35"/>
  <c r="O845" i="9" s="1"/>
  <c r="U853" i="35"/>
  <c r="F846" i="9" s="1"/>
  <c r="Z853" i="35"/>
  <c r="K846" i="9" s="1"/>
  <c r="AD853" i="35"/>
  <c r="O846" i="9" s="1"/>
  <c r="U854" i="35"/>
  <c r="F847" i="9" s="1"/>
  <c r="Z854" i="35"/>
  <c r="K847" i="9" s="1"/>
  <c r="AD854" i="35"/>
  <c r="O847" i="9" s="1"/>
  <c r="U855" i="35"/>
  <c r="F848" i="9" s="1"/>
  <c r="Z855" i="35"/>
  <c r="K848" i="9" s="1"/>
  <c r="AD855" i="35"/>
  <c r="O848" i="9" s="1"/>
  <c r="U856" i="35"/>
  <c r="F849" i="9" s="1"/>
  <c r="Z856" i="35"/>
  <c r="K849" i="9" s="1"/>
  <c r="AD856" i="35"/>
  <c r="O849" i="9" s="1"/>
  <c r="U857" i="35"/>
  <c r="F850" i="9" s="1"/>
  <c r="Z857" i="35"/>
  <c r="K850" i="9" s="1"/>
  <c r="AD857" i="35"/>
  <c r="O850" i="9" s="1"/>
  <c r="U858" i="35"/>
  <c r="F851" i="9" s="1"/>
  <c r="Z858" i="35"/>
  <c r="K851" i="9" s="1"/>
  <c r="AD858" i="35"/>
  <c r="O851" i="9" s="1"/>
  <c r="U859" i="35"/>
  <c r="F852" i="9" s="1"/>
  <c r="Z859" i="35"/>
  <c r="K852" i="9" s="1"/>
  <c r="AD859" i="35"/>
  <c r="O852" i="9" s="1"/>
  <c r="U860" i="35"/>
  <c r="F853" i="9" s="1"/>
  <c r="Z860" i="35"/>
  <c r="K853" i="9" s="1"/>
  <c r="AD860" i="35"/>
  <c r="O853" i="9" s="1"/>
  <c r="U861" i="35"/>
  <c r="F854" i="9" s="1"/>
  <c r="Z861" i="35"/>
  <c r="K854" i="9" s="1"/>
  <c r="AD861" i="35"/>
  <c r="O854" i="9" s="1"/>
  <c r="U862" i="35"/>
  <c r="F855" i="9" s="1"/>
  <c r="Z862" i="35"/>
  <c r="K855" i="9" s="1"/>
  <c r="AD862" i="35"/>
  <c r="O855" i="9" s="1"/>
  <c r="U863" i="35"/>
  <c r="F856" i="9" s="1"/>
  <c r="Z863" i="35"/>
  <c r="K856" i="9" s="1"/>
  <c r="AD863" i="35"/>
  <c r="O856" i="9" s="1"/>
  <c r="U864" i="35"/>
  <c r="F857" i="9" s="1"/>
  <c r="Z864" i="35"/>
  <c r="K857" i="9" s="1"/>
  <c r="AD864" i="35"/>
  <c r="O857" i="9" s="1"/>
  <c r="U865" i="35"/>
  <c r="F858" i="9" s="1"/>
  <c r="Z865" i="35"/>
  <c r="K858" i="9" s="1"/>
  <c r="AD865" i="35"/>
  <c r="O858" i="9" s="1"/>
  <c r="U866" i="35"/>
  <c r="F859" i="9" s="1"/>
  <c r="Z866" i="35"/>
  <c r="K859" i="9" s="1"/>
  <c r="AD866" i="35"/>
  <c r="O859" i="9" s="1"/>
  <c r="U867" i="35"/>
  <c r="F860" i="9" s="1"/>
  <c r="Z867" i="35"/>
  <c r="K860" i="9" s="1"/>
  <c r="AD867" i="35"/>
  <c r="O860" i="9" s="1"/>
  <c r="U868" i="35"/>
  <c r="F861" i="9" s="1"/>
  <c r="Z868" i="35"/>
  <c r="K861" i="9" s="1"/>
  <c r="AD868" i="35"/>
  <c r="O861" i="9" s="1"/>
  <c r="U869" i="35"/>
  <c r="F862" i="9" s="1"/>
  <c r="Z869" i="35"/>
  <c r="K862" i="9" s="1"/>
  <c r="AD869" i="35"/>
  <c r="O862" i="9" s="1"/>
  <c r="U870" i="35"/>
  <c r="F863" i="9" s="1"/>
  <c r="Z870" i="35"/>
  <c r="K863" i="9" s="1"/>
  <c r="AD870" i="35"/>
  <c r="O863" i="9" s="1"/>
  <c r="U871" i="35"/>
  <c r="F864" i="9" s="1"/>
  <c r="Z871" i="35"/>
  <c r="K864" i="9" s="1"/>
  <c r="AD871" i="35"/>
  <c r="O864" i="9" s="1"/>
  <c r="U872" i="35"/>
  <c r="F865" i="9" s="1"/>
  <c r="Z872" i="35"/>
  <c r="K865" i="9" s="1"/>
  <c r="AD872" i="35"/>
  <c r="O865" i="9" s="1"/>
  <c r="U873" i="35"/>
  <c r="F866" i="9" s="1"/>
  <c r="Z873" i="35"/>
  <c r="K866" i="9" s="1"/>
  <c r="AD873" i="35"/>
  <c r="O866" i="9" s="1"/>
  <c r="U874" i="35"/>
  <c r="F867" i="9" s="1"/>
  <c r="Z874" i="35"/>
  <c r="K867" i="9" s="1"/>
  <c r="AD874" i="35"/>
  <c r="O867" i="9" s="1"/>
  <c r="U875" i="35"/>
  <c r="F868" i="9" s="1"/>
  <c r="Z875" i="35"/>
  <c r="K868" i="9" s="1"/>
  <c r="AD875" i="35"/>
  <c r="O868" i="9" s="1"/>
  <c r="U380" i="35"/>
  <c r="F373" i="9" s="1"/>
  <c r="Z401" i="35"/>
  <c r="K394" i="9" s="1"/>
  <c r="AD422" i="35"/>
  <c r="O415" i="9" s="1"/>
  <c r="U444" i="35"/>
  <c r="F437" i="9" s="1"/>
  <c r="Z465" i="35"/>
  <c r="K458" i="9" s="1"/>
  <c r="T484" i="35"/>
  <c r="E477" i="9" s="1"/>
  <c r="Y489" i="35"/>
  <c r="AC494" i="35"/>
  <c r="N487" i="9" s="1"/>
  <c r="T500" i="35"/>
  <c r="E493" i="9" s="1"/>
  <c r="Y505" i="35"/>
  <c r="AC510" i="35"/>
  <c r="N503" i="9" s="1"/>
  <c r="T516" i="35"/>
  <c r="E509" i="9" s="1"/>
  <c r="Y521" i="35"/>
  <c r="AC526" i="35"/>
  <c r="N519" i="9" s="1"/>
  <c r="T532" i="35"/>
  <c r="E525" i="9" s="1"/>
  <c r="Y537" i="35"/>
  <c r="AC542" i="35"/>
  <c r="N535" i="9" s="1"/>
  <c r="T548" i="35"/>
  <c r="E541" i="9" s="1"/>
  <c r="Y553" i="35"/>
  <c r="AC558" i="35"/>
  <c r="N551" i="9" s="1"/>
  <c r="T564" i="35"/>
  <c r="E557" i="9" s="1"/>
  <c r="AE568" i="35"/>
  <c r="P561" i="9" s="1"/>
  <c r="Z570" i="35"/>
  <c r="K563" i="9" s="1"/>
  <c r="AD571" i="35"/>
  <c r="O564" i="9" s="1"/>
  <c r="U573" i="35"/>
  <c r="F566" i="9" s="1"/>
  <c r="Z574" i="35"/>
  <c r="K567" i="9" s="1"/>
  <c r="AD575" i="35"/>
  <c r="O568" i="9" s="1"/>
  <c r="U577" i="35"/>
  <c r="F570" i="9" s="1"/>
  <c r="Z578" i="35"/>
  <c r="K571" i="9" s="1"/>
  <c r="AD579" i="35"/>
  <c r="O572" i="9" s="1"/>
  <c r="U581" i="35"/>
  <c r="F574" i="9" s="1"/>
  <c r="Z582" i="35"/>
  <c r="K575" i="9" s="1"/>
  <c r="AD583" i="35"/>
  <c r="O576" i="9" s="1"/>
  <c r="U585" i="35"/>
  <c r="F578" i="9" s="1"/>
  <c r="Z586" i="35"/>
  <c r="K579" i="9" s="1"/>
  <c r="AD587" i="35"/>
  <c r="O580" i="9" s="1"/>
  <c r="U589" i="35"/>
  <c r="F582" i="9" s="1"/>
  <c r="Z590" i="35"/>
  <c r="K583" i="9" s="1"/>
  <c r="AD591" i="35"/>
  <c r="O584" i="9" s="1"/>
  <c r="U593" i="35"/>
  <c r="F586" i="9" s="1"/>
  <c r="Z594" i="35"/>
  <c r="K587" i="9" s="1"/>
  <c r="AD595" i="35"/>
  <c r="O588" i="9" s="1"/>
  <c r="U597" i="35"/>
  <c r="F590" i="9" s="1"/>
  <c r="Z598" i="35"/>
  <c r="K591" i="9" s="1"/>
  <c r="AD599" i="35"/>
  <c r="O592" i="9" s="1"/>
  <c r="U601" i="35"/>
  <c r="F594" i="9" s="1"/>
  <c r="X602" i="35"/>
  <c r="I595" i="9" s="1"/>
  <c r="S603" i="35"/>
  <c r="D596" i="9" s="1"/>
  <c r="AB603" i="35"/>
  <c r="M596" i="9" s="1"/>
  <c r="X604" i="35"/>
  <c r="I597" i="9" s="1"/>
  <c r="S605" i="35"/>
  <c r="D598" i="9" s="1"/>
  <c r="AB605" i="35"/>
  <c r="M598" i="9" s="1"/>
  <c r="X606" i="35"/>
  <c r="I599" i="9" s="1"/>
  <c r="S607" i="35"/>
  <c r="D600" i="9" s="1"/>
  <c r="AB607" i="35"/>
  <c r="M600" i="9" s="1"/>
  <c r="X608" i="35"/>
  <c r="I601" i="9" s="1"/>
  <c r="S609" i="35"/>
  <c r="D602" i="9" s="1"/>
  <c r="AB609" i="35"/>
  <c r="M602" i="9" s="1"/>
  <c r="X610" i="35"/>
  <c r="I603" i="9" s="1"/>
  <c r="S611" i="35"/>
  <c r="D604" i="9" s="1"/>
  <c r="AB611" i="35"/>
  <c r="M604" i="9" s="1"/>
  <c r="X612" i="35"/>
  <c r="I605" i="9" s="1"/>
  <c r="S613" i="35"/>
  <c r="D606" i="9" s="1"/>
  <c r="AB613" i="35"/>
  <c r="M606" i="9" s="1"/>
  <c r="X614" i="35"/>
  <c r="I607" i="9" s="1"/>
  <c r="S615" i="35"/>
  <c r="D608" i="9" s="1"/>
  <c r="AB615" i="35"/>
  <c r="M608" i="9" s="1"/>
  <c r="X616" i="35"/>
  <c r="I609" i="9" s="1"/>
  <c r="S617" i="35"/>
  <c r="D610" i="9" s="1"/>
  <c r="AB617" i="35"/>
  <c r="M610" i="9" s="1"/>
  <c r="X618" i="35"/>
  <c r="I611" i="9" s="1"/>
  <c r="S619" i="35"/>
  <c r="D612" i="9" s="1"/>
  <c r="AB619" i="35"/>
  <c r="M612" i="9" s="1"/>
  <c r="X620" i="35"/>
  <c r="I613" i="9" s="1"/>
  <c r="S621" i="35"/>
  <c r="D614" i="9" s="1"/>
  <c r="AB621" i="35"/>
  <c r="M614" i="9" s="1"/>
  <c r="X622" i="35"/>
  <c r="I615" i="9" s="1"/>
  <c r="S623" i="35"/>
  <c r="D616" i="9" s="1"/>
  <c r="AB623" i="35"/>
  <c r="M616" i="9" s="1"/>
  <c r="X624" i="35"/>
  <c r="I617" i="9" s="1"/>
  <c r="S625" i="35"/>
  <c r="D618" i="9" s="1"/>
  <c r="AB625" i="35"/>
  <c r="M618" i="9" s="1"/>
  <c r="X626" i="35"/>
  <c r="I619" i="9" s="1"/>
  <c r="S627" i="35"/>
  <c r="D620" i="9" s="1"/>
  <c r="AB627" i="35"/>
  <c r="M620" i="9" s="1"/>
  <c r="X628" i="35"/>
  <c r="I621" i="9" s="1"/>
  <c r="S629" i="35"/>
  <c r="D622" i="9" s="1"/>
  <c r="AB629" i="35"/>
  <c r="M622" i="9" s="1"/>
  <c r="X630" i="35"/>
  <c r="I623" i="9" s="1"/>
  <c r="S631" i="35"/>
  <c r="D624" i="9" s="1"/>
  <c r="AB631" i="35"/>
  <c r="M624" i="9" s="1"/>
  <c r="X632" i="35"/>
  <c r="I625" i="9" s="1"/>
  <c r="S633" i="35"/>
  <c r="D626" i="9" s="1"/>
  <c r="AB633" i="35"/>
  <c r="M626" i="9" s="1"/>
  <c r="X634" i="35"/>
  <c r="I627" i="9" s="1"/>
  <c r="S635" i="35"/>
  <c r="D628" i="9" s="1"/>
  <c r="AB635" i="35"/>
  <c r="M628" i="9" s="1"/>
  <c r="X636" i="35"/>
  <c r="I629" i="9" s="1"/>
  <c r="S637" i="35"/>
  <c r="D630" i="9" s="1"/>
  <c r="AB637" i="35"/>
  <c r="M630" i="9" s="1"/>
  <c r="X638" i="35"/>
  <c r="I631" i="9" s="1"/>
  <c r="S639" i="35"/>
  <c r="D632" i="9" s="1"/>
  <c r="AB639" i="35"/>
  <c r="M632" i="9" s="1"/>
  <c r="X640" i="35"/>
  <c r="I633" i="9" s="1"/>
  <c r="S641" i="35"/>
  <c r="D634" i="9" s="1"/>
  <c r="AB641" i="35"/>
  <c r="M634" i="9" s="1"/>
  <c r="X642" i="35"/>
  <c r="I635" i="9" s="1"/>
  <c r="S643" i="35"/>
  <c r="D636" i="9" s="1"/>
  <c r="AB643" i="35"/>
  <c r="M636" i="9" s="1"/>
  <c r="X644" i="35"/>
  <c r="I637" i="9" s="1"/>
  <c r="S645" i="35"/>
  <c r="D638" i="9" s="1"/>
  <c r="AB645" i="35"/>
  <c r="M638" i="9" s="1"/>
  <c r="X646" i="35"/>
  <c r="I639" i="9" s="1"/>
  <c r="S647" i="35"/>
  <c r="D640" i="9" s="1"/>
  <c r="AB647" i="35"/>
  <c r="M640" i="9" s="1"/>
  <c r="X648" i="35"/>
  <c r="I641" i="9" s="1"/>
  <c r="S649" i="35"/>
  <c r="D642" i="9" s="1"/>
  <c r="AB649" i="35"/>
  <c r="M642" i="9" s="1"/>
  <c r="X650" i="35"/>
  <c r="I643" i="9" s="1"/>
  <c r="S651" i="35"/>
  <c r="D644" i="9" s="1"/>
  <c r="AB651" i="35"/>
  <c r="M644" i="9" s="1"/>
  <c r="X652" i="35"/>
  <c r="I645" i="9" s="1"/>
  <c r="S653" i="35"/>
  <c r="D646" i="9" s="1"/>
  <c r="AB653" i="35"/>
  <c r="M646" i="9" s="1"/>
  <c r="X654" i="35"/>
  <c r="I647" i="9" s="1"/>
  <c r="S655" i="35"/>
  <c r="D648" i="9" s="1"/>
  <c r="AB655" i="35"/>
  <c r="M648" i="9" s="1"/>
  <c r="X656" i="35"/>
  <c r="I649" i="9" s="1"/>
  <c r="S657" i="35"/>
  <c r="D650" i="9" s="1"/>
  <c r="AB657" i="35"/>
  <c r="M650" i="9" s="1"/>
  <c r="X658" i="35"/>
  <c r="I651" i="9" s="1"/>
  <c r="S659" i="35"/>
  <c r="D652" i="9" s="1"/>
  <c r="AB659" i="35"/>
  <c r="M652" i="9" s="1"/>
  <c r="X660" i="35"/>
  <c r="I653" i="9" s="1"/>
  <c r="S661" i="35"/>
  <c r="D654" i="9" s="1"/>
  <c r="AB661" i="35"/>
  <c r="M654" i="9" s="1"/>
  <c r="X662" i="35"/>
  <c r="I655" i="9" s="1"/>
  <c r="S663" i="35"/>
  <c r="D656" i="9" s="1"/>
  <c r="AB663" i="35"/>
  <c r="M656" i="9" s="1"/>
  <c r="X664" i="35"/>
  <c r="I657" i="9" s="1"/>
  <c r="S665" i="35"/>
  <c r="D658" i="9" s="1"/>
  <c r="AB665" i="35"/>
  <c r="M658" i="9" s="1"/>
  <c r="X666" i="35"/>
  <c r="I659" i="9" s="1"/>
  <c r="S667" i="35"/>
  <c r="D660" i="9" s="1"/>
  <c r="AB667" i="35"/>
  <c r="M660" i="9" s="1"/>
  <c r="X668" i="35"/>
  <c r="I661" i="9" s="1"/>
  <c r="S669" i="35"/>
  <c r="D662" i="9" s="1"/>
  <c r="AB669" i="35"/>
  <c r="M662" i="9" s="1"/>
  <c r="X670" i="35"/>
  <c r="I663" i="9" s="1"/>
  <c r="S671" i="35"/>
  <c r="D664" i="9" s="1"/>
  <c r="AB671" i="35"/>
  <c r="M664" i="9" s="1"/>
  <c r="X672" i="35"/>
  <c r="I665" i="9" s="1"/>
  <c r="S673" i="35"/>
  <c r="D666" i="9" s="1"/>
  <c r="AB673" i="35"/>
  <c r="M666" i="9" s="1"/>
  <c r="X674" i="35"/>
  <c r="I667" i="9" s="1"/>
  <c r="S675" i="35"/>
  <c r="D668" i="9" s="1"/>
  <c r="AB675" i="35"/>
  <c r="M668" i="9" s="1"/>
  <c r="X676" i="35"/>
  <c r="I669" i="9" s="1"/>
  <c r="S677" i="35"/>
  <c r="D670" i="9" s="1"/>
  <c r="AB677" i="35"/>
  <c r="M670" i="9" s="1"/>
  <c r="X678" i="35"/>
  <c r="I671" i="9" s="1"/>
  <c r="S679" i="35"/>
  <c r="D672" i="9" s="1"/>
  <c r="AB679" i="35"/>
  <c r="M672" i="9" s="1"/>
  <c r="X680" i="35"/>
  <c r="I673" i="9" s="1"/>
  <c r="S681" i="35"/>
  <c r="D674" i="9" s="1"/>
  <c r="AB681" i="35"/>
  <c r="M674" i="9" s="1"/>
  <c r="X682" i="35"/>
  <c r="I675" i="9" s="1"/>
  <c r="S683" i="35"/>
  <c r="D676" i="9" s="1"/>
  <c r="AB683" i="35"/>
  <c r="M676" i="9" s="1"/>
  <c r="X684" i="35"/>
  <c r="I677" i="9" s="1"/>
  <c r="S685" i="35"/>
  <c r="D678" i="9" s="1"/>
  <c r="AB685" i="35"/>
  <c r="M678" i="9" s="1"/>
  <c r="X686" i="35"/>
  <c r="I679" i="9" s="1"/>
  <c r="S687" i="35"/>
  <c r="D680" i="9" s="1"/>
  <c r="AB687" i="35"/>
  <c r="M680" i="9" s="1"/>
  <c r="X688" i="35"/>
  <c r="I681" i="9" s="1"/>
  <c r="S689" i="35"/>
  <c r="D682" i="9" s="1"/>
  <c r="AB689" i="35"/>
  <c r="M682" i="9" s="1"/>
  <c r="X690" i="35"/>
  <c r="I683" i="9" s="1"/>
  <c r="S691" i="35"/>
  <c r="D684" i="9" s="1"/>
  <c r="AB691" i="35"/>
  <c r="M684" i="9" s="1"/>
  <c r="X692" i="35"/>
  <c r="I685" i="9" s="1"/>
  <c r="S693" i="35"/>
  <c r="D686" i="9" s="1"/>
  <c r="AB693" i="35"/>
  <c r="M686" i="9" s="1"/>
  <c r="X694" i="35"/>
  <c r="I687" i="9" s="1"/>
  <c r="S695" i="35"/>
  <c r="D688" i="9" s="1"/>
  <c r="AB695" i="35"/>
  <c r="M688" i="9" s="1"/>
  <c r="X696" i="35"/>
  <c r="I689" i="9" s="1"/>
  <c r="S697" i="35"/>
  <c r="D690" i="9" s="1"/>
  <c r="AB697" i="35"/>
  <c r="M690" i="9" s="1"/>
  <c r="X698" i="35"/>
  <c r="I691" i="9" s="1"/>
  <c r="S699" i="35"/>
  <c r="D692" i="9" s="1"/>
  <c r="AB699" i="35"/>
  <c r="M692" i="9" s="1"/>
  <c r="X700" i="35"/>
  <c r="I693" i="9" s="1"/>
  <c r="AD700" i="35"/>
  <c r="O693" i="9" s="1"/>
  <c r="X701" i="35"/>
  <c r="I694" i="9" s="1"/>
  <c r="AC701" i="35"/>
  <c r="N694" i="9" s="1"/>
  <c r="U702" i="35"/>
  <c r="F695" i="9" s="1"/>
  <c r="AB702" i="35"/>
  <c r="M695" i="9" s="1"/>
  <c r="T703" i="35"/>
  <c r="E696" i="9" s="1"/>
  <c r="Z703" i="35"/>
  <c r="K696" i="9" s="1"/>
  <c r="S704" i="35"/>
  <c r="D697" i="9" s="1"/>
  <c r="Y704" i="35"/>
  <c r="AD704" i="35"/>
  <c r="O697" i="9" s="1"/>
  <c r="X705" i="35"/>
  <c r="I698" i="9" s="1"/>
  <c r="AC705" i="35"/>
  <c r="N698" i="9" s="1"/>
  <c r="U706" i="35"/>
  <c r="F699" i="9" s="1"/>
  <c r="AB706" i="35"/>
  <c r="M699" i="9" s="1"/>
  <c r="T707" i="35"/>
  <c r="E700" i="9" s="1"/>
  <c r="Z707" i="35"/>
  <c r="K700" i="9" s="1"/>
  <c r="S708" i="35"/>
  <c r="D701" i="9" s="1"/>
  <c r="Y708" i="35"/>
  <c r="AD708" i="35"/>
  <c r="O701" i="9" s="1"/>
  <c r="X709" i="35"/>
  <c r="I702" i="9" s="1"/>
  <c r="AC709" i="35"/>
  <c r="N702" i="9" s="1"/>
  <c r="U710" i="35"/>
  <c r="F703" i="9" s="1"/>
  <c r="AB710" i="35"/>
  <c r="M703" i="9" s="1"/>
  <c r="T711" i="35"/>
  <c r="E704" i="9" s="1"/>
  <c r="Z711" i="35"/>
  <c r="K704" i="9" s="1"/>
  <c r="S712" i="35"/>
  <c r="D705" i="9" s="1"/>
  <c r="Y712" i="35"/>
  <c r="AD712" i="35"/>
  <c r="O705" i="9" s="1"/>
  <c r="X713" i="35"/>
  <c r="I706" i="9" s="1"/>
  <c r="AC713" i="35"/>
  <c r="N706" i="9" s="1"/>
  <c r="U714" i="35"/>
  <c r="F707" i="9" s="1"/>
  <c r="AB714" i="35"/>
  <c r="M707" i="9" s="1"/>
  <c r="T715" i="35"/>
  <c r="E708" i="9" s="1"/>
  <c r="Z715" i="35"/>
  <c r="K708" i="9" s="1"/>
  <c r="S716" i="35"/>
  <c r="D709" i="9" s="1"/>
  <c r="Y716" i="35"/>
  <c r="AD716" i="35"/>
  <c r="O709" i="9" s="1"/>
  <c r="X717" i="35"/>
  <c r="I710" i="9" s="1"/>
  <c r="AC717" i="35"/>
  <c r="N710" i="9" s="1"/>
  <c r="U718" i="35"/>
  <c r="F711" i="9" s="1"/>
  <c r="AB718" i="35"/>
  <c r="M711" i="9" s="1"/>
  <c r="T719" i="35"/>
  <c r="E712" i="9" s="1"/>
  <c r="Z719" i="35"/>
  <c r="K712" i="9" s="1"/>
  <c r="S720" i="35"/>
  <c r="D713" i="9" s="1"/>
  <c r="Y720" i="35"/>
  <c r="AD720" i="35"/>
  <c r="O713" i="9" s="1"/>
  <c r="X721" i="35"/>
  <c r="I714" i="9" s="1"/>
  <c r="AC721" i="35"/>
  <c r="N714" i="9" s="1"/>
  <c r="U722" i="35"/>
  <c r="F715" i="9" s="1"/>
  <c r="AB722" i="35"/>
  <c r="M715" i="9" s="1"/>
  <c r="T723" i="35"/>
  <c r="E716" i="9" s="1"/>
  <c r="Z723" i="35"/>
  <c r="K716" i="9" s="1"/>
  <c r="S724" i="35"/>
  <c r="D717" i="9" s="1"/>
  <c r="Y724" i="35"/>
  <c r="AD724" i="35"/>
  <c r="O717" i="9" s="1"/>
  <c r="X725" i="35"/>
  <c r="I718" i="9" s="1"/>
  <c r="AC725" i="35"/>
  <c r="N718" i="9" s="1"/>
  <c r="U726" i="35"/>
  <c r="F719" i="9" s="1"/>
  <c r="AB726" i="35"/>
  <c r="M719" i="9" s="1"/>
  <c r="T727" i="35"/>
  <c r="E720" i="9" s="1"/>
  <c r="Z727" i="35"/>
  <c r="K720" i="9" s="1"/>
  <c r="S728" i="35"/>
  <c r="D721" i="9" s="1"/>
  <c r="Y728" i="35"/>
  <c r="AD728" i="35"/>
  <c r="O721" i="9" s="1"/>
  <c r="X729" i="35"/>
  <c r="I722" i="9" s="1"/>
  <c r="AC729" i="35"/>
  <c r="N722" i="9" s="1"/>
  <c r="U730" i="35"/>
  <c r="F723" i="9" s="1"/>
  <c r="AB730" i="35"/>
  <c r="M723" i="9" s="1"/>
  <c r="T731" i="35"/>
  <c r="E724" i="9" s="1"/>
  <c r="Z731" i="35"/>
  <c r="K724" i="9" s="1"/>
  <c r="S732" i="35"/>
  <c r="D725" i="9" s="1"/>
  <c r="Y732" i="35"/>
  <c r="AD732" i="35"/>
  <c r="O725" i="9" s="1"/>
  <c r="X733" i="35"/>
  <c r="I726" i="9" s="1"/>
  <c r="AC733" i="35"/>
  <c r="N726" i="9" s="1"/>
  <c r="U734" i="35"/>
  <c r="F727" i="9" s="1"/>
  <c r="AB734" i="35"/>
  <c r="M727" i="9" s="1"/>
  <c r="T735" i="35"/>
  <c r="E728" i="9" s="1"/>
  <c r="Z735" i="35"/>
  <c r="K728" i="9" s="1"/>
  <c r="S736" i="35"/>
  <c r="D729" i="9" s="1"/>
  <c r="Y736" i="35"/>
  <c r="AD736" i="35"/>
  <c r="O729" i="9" s="1"/>
  <c r="X737" i="35"/>
  <c r="I730" i="9" s="1"/>
  <c r="AC737" i="35"/>
  <c r="N730" i="9" s="1"/>
  <c r="U738" i="35"/>
  <c r="F731" i="9" s="1"/>
  <c r="AB738" i="35"/>
  <c r="M731" i="9" s="1"/>
  <c r="T739" i="35"/>
  <c r="E732" i="9" s="1"/>
  <c r="Z739" i="35"/>
  <c r="K732" i="9" s="1"/>
  <c r="S740" i="35"/>
  <c r="D733" i="9" s="1"/>
  <c r="Y740" i="35"/>
  <c r="AD740" i="35"/>
  <c r="O733" i="9" s="1"/>
  <c r="X741" i="35"/>
  <c r="I734" i="9" s="1"/>
  <c r="AC741" i="35"/>
  <c r="N734" i="9" s="1"/>
  <c r="U742" i="35"/>
  <c r="F735" i="9" s="1"/>
  <c r="AB742" i="35"/>
  <c r="M735" i="9" s="1"/>
  <c r="T743" i="35"/>
  <c r="E736" i="9" s="1"/>
  <c r="Z743" i="35"/>
  <c r="K736" i="9" s="1"/>
  <c r="S744" i="35"/>
  <c r="D737" i="9" s="1"/>
  <c r="Y744" i="35"/>
  <c r="AD744" i="35"/>
  <c r="O737" i="9" s="1"/>
  <c r="X745" i="35"/>
  <c r="I738" i="9" s="1"/>
  <c r="AC745" i="35"/>
  <c r="N738" i="9" s="1"/>
  <c r="U746" i="35"/>
  <c r="F739" i="9" s="1"/>
  <c r="AB746" i="35"/>
  <c r="M739" i="9" s="1"/>
  <c r="T747" i="35"/>
  <c r="E740" i="9" s="1"/>
  <c r="Z747" i="35"/>
  <c r="K740" i="9" s="1"/>
  <c r="S748" i="35"/>
  <c r="D741" i="9" s="1"/>
  <c r="Y748" i="35"/>
  <c r="AD748" i="35"/>
  <c r="O741" i="9" s="1"/>
  <c r="X749" i="35"/>
  <c r="I742" i="9" s="1"/>
  <c r="AC749" i="35"/>
  <c r="N742" i="9" s="1"/>
  <c r="U750" i="35"/>
  <c r="F743" i="9" s="1"/>
  <c r="AB750" i="35"/>
  <c r="M743" i="9" s="1"/>
  <c r="T751" i="35"/>
  <c r="E744" i="9" s="1"/>
  <c r="Z751" i="35"/>
  <c r="K744" i="9" s="1"/>
  <c r="S752" i="35"/>
  <c r="D745" i="9" s="1"/>
  <c r="Z385" i="35"/>
  <c r="K378" i="9" s="1"/>
  <c r="AD406" i="35"/>
  <c r="O399" i="9" s="1"/>
  <c r="U428" i="35"/>
  <c r="F421" i="9" s="1"/>
  <c r="Z449" i="35"/>
  <c r="K442" i="9" s="1"/>
  <c r="AD470" i="35"/>
  <c r="O463" i="9" s="1"/>
  <c r="Y485" i="35"/>
  <c r="AC490" i="35"/>
  <c r="N483" i="9" s="1"/>
  <c r="T496" i="35"/>
  <c r="E489" i="9" s="1"/>
  <c r="Y501" i="35"/>
  <c r="AC506" i="35"/>
  <c r="N499" i="9" s="1"/>
  <c r="T512" i="35"/>
  <c r="E505" i="9" s="1"/>
  <c r="Y517" i="35"/>
  <c r="AC522" i="35"/>
  <c r="N515" i="9" s="1"/>
  <c r="T528" i="35"/>
  <c r="E521" i="9" s="1"/>
  <c r="Y533" i="35"/>
  <c r="AC538" i="35"/>
  <c r="N531" i="9" s="1"/>
  <c r="T544" i="35"/>
  <c r="E537" i="9" s="1"/>
  <c r="Y549" i="35"/>
  <c r="AC554" i="35"/>
  <c r="N547" i="9" s="1"/>
  <c r="T560" i="35"/>
  <c r="E553" i="9" s="1"/>
  <c r="Y565" i="35"/>
  <c r="X569" i="35"/>
  <c r="I562" i="9" s="1"/>
  <c r="AD570" i="35"/>
  <c r="O563" i="9" s="1"/>
  <c r="U572" i="35"/>
  <c r="F565" i="9" s="1"/>
  <c r="Z573" i="35"/>
  <c r="K566" i="9" s="1"/>
  <c r="AD574" i="35"/>
  <c r="O567" i="9" s="1"/>
  <c r="U576" i="35"/>
  <c r="F569" i="9" s="1"/>
  <c r="Z577" i="35"/>
  <c r="K570" i="9" s="1"/>
  <c r="AD578" i="35"/>
  <c r="O571" i="9" s="1"/>
  <c r="U580" i="35"/>
  <c r="F573" i="9" s="1"/>
  <c r="Z581" i="35"/>
  <c r="K574" i="9" s="1"/>
  <c r="AD582" i="35"/>
  <c r="O575" i="9" s="1"/>
  <c r="U584" i="35"/>
  <c r="F577" i="9" s="1"/>
  <c r="Z585" i="35"/>
  <c r="K578" i="9" s="1"/>
  <c r="AD586" i="35"/>
  <c r="O579" i="9" s="1"/>
  <c r="U588" i="35"/>
  <c r="F581" i="9" s="1"/>
  <c r="Z589" i="35"/>
  <c r="K582" i="9" s="1"/>
  <c r="AD590" i="35"/>
  <c r="O583" i="9" s="1"/>
  <c r="U592" i="35"/>
  <c r="F585" i="9" s="1"/>
  <c r="Z593" i="35"/>
  <c r="K586" i="9" s="1"/>
  <c r="AD594" i="35"/>
  <c r="O587" i="9" s="1"/>
  <c r="U596" i="35"/>
  <c r="F589" i="9" s="1"/>
  <c r="Z597" i="35"/>
  <c r="K590" i="9" s="1"/>
  <c r="AD598" i="35"/>
  <c r="O591" i="9" s="1"/>
  <c r="U600" i="35"/>
  <c r="F593" i="9" s="1"/>
  <c r="Z601" i="35"/>
  <c r="K594" i="9" s="1"/>
  <c r="Z602" i="35"/>
  <c r="K595" i="9" s="1"/>
  <c r="U603" i="35"/>
  <c r="F596" i="9" s="1"/>
  <c r="AD603" i="35"/>
  <c r="O596" i="9" s="1"/>
  <c r="Z604" i="35"/>
  <c r="K597" i="9" s="1"/>
  <c r="U605" i="35"/>
  <c r="F598" i="9" s="1"/>
  <c r="AD605" i="35"/>
  <c r="O598" i="9" s="1"/>
  <c r="Z606" i="35"/>
  <c r="K599" i="9" s="1"/>
  <c r="U607" i="35"/>
  <c r="F600" i="9" s="1"/>
  <c r="AD607" i="35"/>
  <c r="O600" i="9" s="1"/>
  <c r="Z608" i="35"/>
  <c r="K601" i="9" s="1"/>
  <c r="U609" i="35"/>
  <c r="F602" i="9" s="1"/>
  <c r="AD609" i="35"/>
  <c r="O602" i="9" s="1"/>
  <c r="Z610" i="35"/>
  <c r="K603" i="9" s="1"/>
  <c r="U611" i="35"/>
  <c r="F604" i="9" s="1"/>
  <c r="AD611" i="35"/>
  <c r="O604" i="9" s="1"/>
  <c r="Z612" i="35"/>
  <c r="K605" i="9" s="1"/>
  <c r="U613" i="35"/>
  <c r="F606" i="9" s="1"/>
  <c r="AD613" i="35"/>
  <c r="O606" i="9" s="1"/>
  <c r="Z614" i="35"/>
  <c r="K607" i="9" s="1"/>
  <c r="U615" i="35"/>
  <c r="F608" i="9" s="1"/>
  <c r="AD615" i="35"/>
  <c r="O608" i="9" s="1"/>
  <c r="Z616" i="35"/>
  <c r="K609" i="9" s="1"/>
  <c r="U617" i="35"/>
  <c r="F610" i="9" s="1"/>
  <c r="AD617" i="35"/>
  <c r="O610" i="9" s="1"/>
  <c r="Z618" i="35"/>
  <c r="K611" i="9" s="1"/>
  <c r="U619" i="35"/>
  <c r="F612" i="9" s="1"/>
  <c r="AD619" i="35"/>
  <c r="O612" i="9" s="1"/>
  <c r="Z620" i="35"/>
  <c r="K613" i="9" s="1"/>
  <c r="U621" i="35"/>
  <c r="F614" i="9" s="1"/>
  <c r="AD621" i="35"/>
  <c r="O614" i="9" s="1"/>
  <c r="Z622" i="35"/>
  <c r="K615" i="9" s="1"/>
  <c r="U623" i="35"/>
  <c r="F616" i="9" s="1"/>
  <c r="AD623" i="35"/>
  <c r="O616" i="9" s="1"/>
  <c r="Z624" i="35"/>
  <c r="K617" i="9" s="1"/>
  <c r="U625" i="35"/>
  <c r="F618" i="9" s="1"/>
  <c r="AD625" i="35"/>
  <c r="O618" i="9" s="1"/>
  <c r="Z626" i="35"/>
  <c r="K619" i="9" s="1"/>
  <c r="U627" i="35"/>
  <c r="F620" i="9" s="1"/>
  <c r="AD627" i="35"/>
  <c r="O620" i="9" s="1"/>
  <c r="Z628" i="35"/>
  <c r="K621" i="9" s="1"/>
  <c r="U629" i="35"/>
  <c r="F622" i="9" s="1"/>
  <c r="AD629" i="35"/>
  <c r="O622" i="9" s="1"/>
  <c r="Z630" i="35"/>
  <c r="K623" i="9" s="1"/>
  <c r="U631" i="35"/>
  <c r="F624" i="9" s="1"/>
  <c r="AD631" i="35"/>
  <c r="O624" i="9" s="1"/>
  <c r="Z632" i="35"/>
  <c r="K625" i="9" s="1"/>
  <c r="U633" i="35"/>
  <c r="F626" i="9" s="1"/>
  <c r="AD633" i="35"/>
  <c r="O626" i="9" s="1"/>
  <c r="Z634" i="35"/>
  <c r="K627" i="9" s="1"/>
  <c r="U635" i="35"/>
  <c r="F628" i="9" s="1"/>
  <c r="AD635" i="35"/>
  <c r="O628" i="9" s="1"/>
  <c r="Z636" i="35"/>
  <c r="K629" i="9" s="1"/>
  <c r="U637" i="35"/>
  <c r="F630" i="9" s="1"/>
  <c r="AD637" i="35"/>
  <c r="O630" i="9" s="1"/>
  <c r="Z638" i="35"/>
  <c r="K631" i="9" s="1"/>
  <c r="U639" i="35"/>
  <c r="F632" i="9" s="1"/>
  <c r="AD639" i="35"/>
  <c r="O632" i="9" s="1"/>
  <c r="Z640" i="35"/>
  <c r="K633" i="9" s="1"/>
  <c r="U641" i="35"/>
  <c r="F634" i="9" s="1"/>
  <c r="AD641" i="35"/>
  <c r="O634" i="9" s="1"/>
  <c r="Z642" i="35"/>
  <c r="K635" i="9" s="1"/>
  <c r="U643" i="35"/>
  <c r="F636" i="9" s="1"/>
  <c r="AD643" i="35"/>
  <c r="O636" i="9" s="1"/>
  <c r="Z644" i="35"/>
  <c r="K637" i="9" s="1"/>
  <c r="U645" i="35"/>
  <c r="F638" i="9" s="1"/>
  <c r="AD645" i="35"/>
  <c r="O638" i="9" s="1"/>
  <c r="Z646" i="35"/>
  <c r="K639" i="9" s="1"/>
  <c r="U647" i="35"/>
  <c r="F640" i="9" s="1"/>
  <c r="AD647" i="35"/>
  <c r="O640" i="9" s="1"/>
  <c r="Z648" i="35"/>
  <c r="K641" i="9" s="1"/>
  <c r="U649" i="35"/>
  <c r="F642" i="9" s="1"/>
  <c r="AD649" i="35"/>
  <c r="O642" i="9" s="1"/>
  <c r="Z650" i="35"/>
  <c r="K643" i="9" s="1"/>
  <c r="U651" i="35"/>
  <c r="F644" i="9" s="1"/>
  <c r="AD651" i="35"/>
  <c r="O644" i="9" s="1"/>
  <c r="Z652" i="35"/>
  <c r="K645" i="9" s="1"/>
  <c r="U653" i="35"/>
  <c r="F646" i="9" s="1"/>
  <c r="AD653" i="35"/>
  <c r="O646" i="9" s="1"/>
  <c r="Z654" i="35"/>
  <c r="K647" i="9" s="1"/>
  <c r="U655" i="35"/>
  <c r="F648" i="9" s="1"/>
  <c r="AD655" i="35"/>
  <c r="O648" i="9" s="1"/>
  <c r="Z656" i="35"/>
  <c r="K649" i="9" s="1"/>
  <c r="U657" i="35"/>
  <c r="F650" i="9" s="1"/>
  <c r="AD657" i="35"/>
  <c r="O650" i="9" s="1"/>
  <c r="Z658" i="35"/>
  <c r="K651" i="9" s="1"/>
  <c r="U659" i="35"/>
  <c r="F652" i="9" s="1"/>
  <c r="AD659" i="35"/>
  <c r="O652" i="9" s="1"/>
  <c r="Z660" i="35"/>
  <c r="K653" i="9" s="1"/>
  <c r="U661" i="35"/>
  <c r="F654" i="9" s="1"/>
  <c r="AD661" i="35"/>
  <c r="O654" i="9" s="1"/>
  <c r="Z662" i="35"/>
  <c r="K655" i="9" s="1"/>
  <c r="U663" i="35"/>
  <c r="F656" i="9" s="1"/>
  <c r="AD663" i="35"/>
  <c r="O656" i="9" s="1"/>
  <c r="Z664" i="35"/>
  <c r="K657" i="9" s="1"/>
  <c r="U665" i="35"/>
  <c r="F658" i="9" s="1"/>
  <c r="AD665" i="35"/>
  <c r="O658" i="9" s="1"/>
  <c r="Z666" i="35"/>
  <c r="K659" i="9" s="1"/>
  <c r="U667" i="35"/>
  <c r="F660" i="9" s="1"/>
  <c r="AD667" i="35"/>
  <c r="O660" i="9" s="1"/>
  <c r="Z668" i="35"/>
  <c r="K661" i="9" s="1"/>
  <c r="U669" i="35"/>
  <c r="F662" i="9" s="1"/>
  <c r="AD669" i="35"/>
  <c r="O662" i="9" s="1"/>
  <c r="Z670" i="35"/>
  <c r="K663" i="9" s="1"/>
  <c r="U671" i="35"/>
  <c r="F664" i="9" s="1"/>
  <c r="AD671" i="35"/>
  <c r="O664" i="9" s="1"/>
  <c r="Z672" i="35"/>
  <c r="K665" i="9" s="1"/>
  <c r="U673" i="35"/>
  <c r="F666" i="9" s="1"/>
  <c r="AD673" i="35"/>
  <c r="O666" i="9" s="1"/>
  <c r="Z674" i="35"/>
  <c r="K667" i="9" s="1"/>
  <c r="U675" i="35"/>
  <c r="F668" i="9" s="1"/>
  <c r="AD675" i="35"/>
  <c r="O668" i="9" s="1"/>
  <c r="Z676" i="35"/>
  <c r="K669" i="9" s="1"/>
  <c r="U677" i="35"/>
  <c r="F670" i="9" s="1"/>
  <c r="AD677" i="35"/>
  <c r="O670" i="9" s="1"/>
  <c r="Z678" i="35"/>
  <c r="K671" i="9" s="1"/>
  <c r="U679" i="35"/>
  <c r="F672" i="9" s="1"/>
  <c r="AD679" i="35"/>
  <c r="O672" i="9" s="1"/>
  <c r="Z680" i="35"/>
  <c r="K673" i="9" s="1"/>
  <c r="U681" i="35"/>
  <c r="F674" i="9" s="1"/>
  <c r="AD681" i="35"/>
  <c r="O674" i="9" s="1"/>
  <c r="Z682" i="35"/>
  <c r="K675" i="9" s="1"/>
  <c r="U683" i="35"/>
  <c r="F676" i="9" s="1"/>
  <c r="AD683" i="35"/>
  <c r="O676" i="9" s="1"/>
  <c r="Z684" i="35"/>
  <c r="K677" i="9" s="1"/>
  <c r="U685" i="35"/>
  <c r="F678" i="9" s="1"/>
  <c r="AD685" i="35"/>
  <c r="O678" i="9" s="1"/>
  <c r="Z686" i="35"/>
  <c r="K679" i="9" s="1"/>
  <c r="U687" i="35"/>
  <c r="F680" i="9" s="1"/>
  <c r="AD687" i="35"/>
  <c r="O680" i="9" s="1"/>
  <c r="Z688" i="35"/>
  <c r="K681" i="9" s="1"/>
  <c r="U689" i="35"/>
  <c r="F682" i="9" s="1"/>
  <c r="AD689" i="35"/>
  <c r="O682" i="9" s="1"/>
  <c r="Z690" i="35"/>
  <c r="K683" i="9" s="1"/>
  <c r="U691" i="35"/>
  <c r="F684" i="9" s="1"/>
  <c r="AD691" i="35"/>
  <c r="O684" i="9" s="1"/>
  <c r="Z692" i="35"/>
  <c r="K685" i="9" s="1"/>
  <c r="U693" i="35"/>
  <c r="F686" i="9" s="1"/>
  <c r="AD693" i="35"/>
  <c r="O686" i="9" s="1"/>
  <c r="Z694" i="35"/>
  <c r="K687" i="9" s="1"/>
  <c r="U695" i="35"/>
  <c r="F688" i="9" s="1"/>
  <c r="AD695" i="35"/>
  <c r="O688" i="9" s="1"/>
  <c r="Z696" i="35"/>
  <c r="K689" i="9" s="1"/>
  <c r="U697" i="35"/>
  <c r="F690" i="9" s="1"/>
  <c r="AD697" i="35"/>
  <c r="O690" i="9" s="1"/>
  <c r="Z698" i="35"/>
  <c r="K691" i="9" s="1"/>
  <c r="U699" i="35"/>
  <c r="F692" i="9" s="1"/>
  <c r="AD699" i="35"/>
  <c r="O692" i="9" s="1"/>
  <c r="Z700" i="35"/>
  <c r="K693" i="9" s="1"/>
  <c r="S701" i="35"/>
  <c r="D694" i="9" s="1"/>
  <c r="Y701" i="35"/>
  <c r="AD701" i="35"/>
  <c r="O694" i="9" s="1"/>
  <c r="X702" i="35"/>
  <c r="I695" i="9" s="1"/>
  <c r="AC702" i="35"/>
  <c r="N695" i="9" s="1"/>
  <c r="U703" i="35"/>
  <c r="F696" i="9" s="1"/>
  <c r="AB703" i="35"/>
  <c r="M696" i="9" s="1"/>
  <c r="T704" i="35"/>
  <c r="E697" i="9" s="1"/>
  <c r="Z704" i="35"/>
  <c r="K697" i="9" s="1"/>
  <c r="S705" i="35"/>
  <c r="D698" i="9" s="1"/>
  <c r="Y705" i="35"/>
  <c r="AD705" i="35"/>
  <c r="O698" i="9" s="1"/>
  <c r="X706" i="35"/>
  <c r="I699" i="9" s="1"/>
  <c r="AC706" i="35"/>
  <c r="N699" i="9" s="1"/>
  <c r="U707" i="35"/>
  <c r="F700" i="9" s="1"/>
  <c r="AB707" i="35"/>
  <c r="M700" i="9" s="1"/>
  <c r="T708" i="35"/>
  <c r="E701" i="9" s="1"/>
  <c r="Z708" i="35"/>
  <c r="K701" i="9" s="1"/>
  <c r="S709" i="35"/>
  <c r="D702" i="9" s="1"/>
  <c r="Y709" i="35"/>
  <c r="AD709" i="35"/>
  <c r="O702" i="9" s="1"/>
  <c r="X710" i="35"/>
  <c r="I703" i="9" s="1"/>
  <c r="AC710" i="35"/>
  <c r="N703" i="9" s="1"/>
  <c r="U711" i="35"/>
  <c r="F704" i="9" s="1"/>
  <c r="AB711" i="35"/>
  <c r="M704" i="9" s="1"/>
  <c r="T712" i="35"/>
  <c r="E705" i="9" s="1"/>
  <c r="Z712" i="35"/>
  <c r="K705" i="9" s="1"/>
  <c r="S713" i="35"/>
  <c r="D706" i="9" s="1"/>
  <c r="Y713" i="35"/>
  <c r="AD713" i="35"/>
  <c r="O706" i="9" s="1"/>
  <c r="X714" i="35"/>
  <c r="I707" i="9" s="1"/>
  <c r="AC714" i="35"/>
  <c r="N707" i="9" s="1"/>
  <c r="U715" i="35"/>
  <c r="F708" i="9" s="1"/>
  <c r="AB715" i="35"/>
  <c r="M708" i="9" s="1"/>
  <c r="T716" i="35"/>
  <c r="E709" i="9" s="1"/>
  <c r="Z716" i="35"/>
  <c r="K709" i="9" s="1"/>
  <c r="S717" i="35"/>
  <c r="D710" i="9" s="1"/>
  <c r="Y717" i="35"/>
  <c r="AD717" i="35"/>
  <c r="O710" i="9" s="1"/>
  <c r="X718" i="35"/>
  <c r="I711" i="9" s="1"/>
  <c r="AC718" i="35"/>
  <c r="N711" i="9" s="1"/>
  <c r="U719" i="35"/>
  <c r="F712" i="9" s="1"/>
  <c r="AB719" i="35"/>
  <c r="M712" i="9" s="1"/>
  <c r="T720" i="35"/>
  <c r="E713" i="9" s="1"/>
  <c r="Z720" i="35"/>
  <c r="K713" i="9" s="1"/>
  <c r="S721" i="35"/>
  <c r="D714" i="9" s="1"/>
  <c r="Y721" i="35"/>
  <c r="AD721" i="35"/>
  <c r="O714" i="9" s="1"/>
  <c r="X722" i="35"/>
  <c r="I715" i="9" s="1"/>
  <c r="AC722" i="35"/>
  <c r="N715" i="9" s="1"/>
  <c r="U723" i="35"/>
  <c r="F716" i="9" s="1"/>
  <c r="AB723" i="35"/>
  <c r="M716" i="9" s="1"/>
  <c r="T724" i="35"/>
  <c r="E717" i="9" s="1"/>
  <c r="Z724" i="35"/>
  <c r="K717" i="9" s="1"/>
  <c r="S725" i="35"/>
  <c r="D718" i="9" s="1"/>
  <c r="Y725" i="35"/>
  <c r="AD725" i="35"/>
  <c r="O718" i="9" s="1"/>
  <c r="X726" i="35"/>
  <c r="I719" i="9" s="1"/>
  <c r="AC726" i="35"/>
  <c r="N719" i="9" s="1"/>
  <c r="U727" i="35"/>
  <c r="F720" i="9" s="1"/>
  <c r="AB727" i="35"/>
  <c r="M720" i="9" s="1"/>
  <c r="T728" i="35"/>
  <c r="E721" i="9" s="1"/>
  <c r="Z728" i="35"/>
  <c r="K721" i="9" s="1"/>
  <c r="S729" i="35"/>
  <c r="D722" i="9" s="1"/>
  <c r="Y729" i="35"/>
  <c r="AD729" i="35"/>
  <c r="O722" i="9" s="1"/>
  <c r="X730" i="35"/>
  <c r="I723" i="9" s="1"/>
  <c r="AC730" i="35"/>
  <c r="N723" i="9" s="1"/>
  <c r="U731" i="35"/>
  <c r="F724" i="9" s="1"/>
  <c r="AB731" i="35"/>
  <c r="M724" i="9" s="1"/>
  <c r="T732" i="35"/>
  <c r="E725" i="9" s="1"/>
  <c r="Z732" i="35"/>
  <c r="K725" i="9" s="1"/>
  <c r="S733" i="35"/>
  <c r="D726" i="9" s="1"/>
  <c r="Y733" i="35"/>
  <c r="AD733" i="35"/>
  <c r="O726" i="9" s="1"/>
  <c r="X734" i="35"/>
  <c r="I727" i="9" s="1"/>
  <c r="AC734" i="35"/>
  <c r="N727" i="9" s="1"/>
  <c r="U735" i="35"/>
  <c r="F728" i="9" s="1"/>
  <c r="AB735" i="35"/>
  <c r="M728" i="9" s="1"/>
  <c r="T736" i="35"/>
  <c r="E729" i="9" s="1"/>
  <c r="Z736" i="35"/>
  <c r="K729" i="9" s="1"/>
  <c r="S737" i="35"/>
  <c r="D730" i="9" s="1"/>
  <c r="Y737" i="35"/>
  <c r="AD737" i="35"/>
  <c r="O730" i="9" s="1"/>
  <c r="X738" i="35"/>
  <c r="I731" i="9" s="1"/>
  <c r="AC738" i="35"/>
  <c r="N731" i="9" s="1"/>
  <c r="U739" i="35"/>
  <c r="F732" i="9" s="1"/>
  <c r="AB739" i="35"/>
  <c r="M732" i="9" s="1"/>
  <c r="T740" i="35"/>
  <c r="E733" i="9" s="1"/>
  <c r="Z740" i="35"/>
  <c r="K733" i="9" s="1"/>
  <c r="S741" i="35"/>
  <c r="D734" i="9" s="1"/>
  <c r="Y741" i="35"/>
  <c r="AD741" i="35"/>
  <c r="O734" i="9" s="1"/>
  <c r="X742" i="35"/>
  <c r="I735" i="9" s="1"/>
  <c r="AC742" i="35"/>
  <c r="N735" i="9" s="1"/>
  <c r="U743" i="35"/>
  <c r="F736" i="9" s="1"/>
  <c r="AB743" i="35"/>
  <c r="M736" i="9" s="1"/>
  <c r="T744" i="35"/>
  <c r="E737" i="9" s="1"/>
  <c r="Z744" i="35"/>
  <c r="K737" i="9" s="1"/>
  <c r="S745" i="35"/>
  <c r="D738" i="9" s="1"/>
  <c r="Y745" i="35"/>
  <c r="AD745" i="35"/>
  <c r="O738" i="9" s="1"/>
  <c r="X746" i="35"/>
  <c r="I739" i="9" s="1"/>
  <c r="AC746" i="35"/>
  <c r="N739" i="9" s="1"/>
  <c r="U747" i="35"/>
  <c r="F740" i="9" s="1"/>
  <c r="AB747" i="35"/>
  <c r="M740" i="9" s="1"/>
  <c r="T748" i="35"/>
  <c r="E741" i="9" s="1"/>
  <c r="Z748" i="35"/>
  <c r="K741" i="9" s="1"/>
  <c r="S749" i="35"/>
  <c r="D742" i="9" s="1"/>
  <c r="Y749" i="35"/>
  <c r="AD749" i="35"/>
  <c r="O742" i="9" s="1"/>
  <c r="X750" i="35"/>
  <c r="I743" i="9" s="1"/>
  <c r="AC750" i="35"/>
  <c r="N743" i="9" s="1"/>
  <c r="U751" i="35"/>
  <c r="F744" i="9" s="1"/>
  <c r="AB751" i="35"/>
  <c r="M744" i="9" s="1"/>
  <c r="T752" i="35"/>
  <c r="E745" i="9" s="1"/>
  <c r="Z752" i="35"/>
  <c r="K745" i="9" s="1"/>
  <c r="S753" i="35"/>
  <c r="D746" i="9" s="1"/>
  <c r="Y753" i="35"/>
  <c r="AD753" i="35"/>
  <c r="O746" i="9" s="1"/>
  <c r="X754" i="35"/>
  <c r="I747" i="9" s="1"/>
  <c r="AC754" i="35"/>
  <c r="N747" i="9" s="1"/>
  <c r="U755" i="35"/>
  <c r="F748" i="9" s="1"/>
  <c r="AB755" i="35"/>
  <c r="M748" i="9" s="1"/>
  <c r="T756" i="35"/>
  <c r="E749" i="9" s="1"/>
  <c r="Z756" i="35"/>
  <c r="K749" i="9" s="1"/>
  <c r="S757" i="35"/>
  <c r="D750" i="9" s="1"/>
  <c r="Y757" i="35"/>
  <c r="AD757" i="35"/>
  <c r="O750" i="9" s="1"/>
  <c r="X758" i="35"/>
  <c r="I751" i="9" s="1"/>
  <c r="AC758" i="35"/>
  <c r="N751" i="9" s="1"/>
  <c r="U759" i="35"/>
  <c r="F752" i="9" s="1"/>
  <c r="AB759" i="35"/>
  <c r="M752" i="9" s="1"/>
  <c r="T760" i="35"/>
  <c r="E753" i="9" s="1"/>
  <c r="Z760" i="35"/>
  <c r="K753" i="9" s="1"/>
  <c r="S761" i="35"/>
  <c r="D754" i="9" s="1"/>
  <c r="Y761" i="35"/>
  <c r="AD761" i="35"/>
  <c r="O754" i="9" s="1"/>
  <c r="X762" i="35"/>
  <c r="I755" i="9" s="1"/>
  <c r="AC762" i="35"/>
  <c r="N755" i="9" s="1"/>
  <c r="U763" i="35"/>
  <c r="F756" i="9" s="1"/>
  <c r="AB763" i="35"/>
  <c r="M756" i="9" s="1"/>
  <c r="T764" i="35"/>
  <c r="E757" i="9" s="1"/>
  <c r="Z764" i="35"/>
  <c r="K757" i="9" s="1"/>
  <c r="S765" i="35"/>
  <c r="D758" i="9" s="1"/>
  <c r="Y765" i="35"/>
  <c r="AD765" i="35"/>
  <c r="O758" i="9" s="1"/>
  <c r="X766" i="35"/>
  <c r="I759" i="9" s="1"/>
  <c r="AC766" i="35"/>
  <c r="N759" i="9" s="1"/>
  <c r="U767" i="35"/>
  <c r="F760" i="9" s="1"/>
  <c r="AB767" i="35"/>
  <c r="M760" i="9" s="1"/>
  <c r="S768" i="35"/>
  <c r="D761" i="9" s="1"/>
  <c r="X768" i="35"/>
  <c r="I761" i="9" s="1"/>
  <c r="AB768" i="35"/>
  <c r="M761" i="9" s="1"/>
  <c r="S769" i="35"/>
  <c r="D762" i="9" s="1"/>
  <c r="X769" i="35"/>
  <c r="I762" i="9" s="1"/>
  <c r="AB769" i="35"/>
  <c r="M762" i="9" s="1"/>
  <c r="S770" i="35"/>
  <c r="D763" i="9" s="1"/>
  <c r="X770" i="35"/>
  <c r="I763" i="9" s="1"/>
  <c r="AB770" i="35"/>
  <c r="M763" i="9" s="1"/>
  <c r="S771" i="35"/>
  <c r="D764" i="9" s="1"/>
  <c r="X771" i="35"/>
  <c r="I764" i="9" s="1"/>
  <c r="AB771" i="35"/>
  <c r="M764" i="9" s="1"/>
  <c r="S772" i="35"/>
  <c r="D765" i="9" s="1"/>
  <c r="X772" i="35"/>
  <c r="I765" i="9" s="1"/>
  <c r="AB772" i="35"/>
  <c r="M765" i="9" s="1"/>
  <c r="S773" i="35"/>
  <c r="D766" i="9" s="1"/>
  <c r="X773" i="35"/>
  <c r="I766" i="9" s="1"/>
  <c r="AB773" i="35"/>
  <c r="M766" i="9" s="1"/>
  <c r="S774" i="35"/>
  <c r="D767" i="9" s="1"/>
  <c r="X774" i="35"/>
  <c r="I767" i="9" s="1"/>
  <c r="AB774" i="35"/>
  <c r="M767" i="9" s="1"/>
  <c r="S775" i="35"/>
  <c r="D768" i="9" s="1"/>
  <c r="X775" i="35"/>
  <c r="I768" i="9" s="1"/>
  <c r="AB775" i="35"/>
  <c r="M768" i="9" s="1"/>
  <c r="S776" i="35"/>
  <c r="D769" i="9" s="1"/>
  <c r="X776" i="35"/>
  <c r="I769" i="9" s="1"/>
  <c r="AB776" i="35"/>
  <c r="M769" i="9" s="1"/>
  <c r="S777" i="35"/>
  <c r="D770" i="9" s="1"/>
  <c r="X777" i="35"/>
  <c r="I770" i="9" s="1"/>
  <c r="AB777" i="35"/>
  <c r="M770" i="9" s="1"/>
  <c r="S778" i="35"/>
  <c r="D771" i="9" s="1"/>
  <c r="X778" i="35"/>
  <c r="I771" i="9" s="1"/>
  <c r="AB778" i="35"/>
  <c r="M771" i="9" s="1"/>
  <c r="S779" i="35"/>
  <c r="D772" i="9" s="1"/>
  <c r="X779" i="35"/>
  <c r="I772" i="9" s="1"/>
  <c r="AB779" i="35"/>
  <c r="M772" i="9" s="1"/>
  <c r="S780" i="35"/>
  <c r="D773" i="9" s="1"/>
  <c r="X780" i="35"/>
  <c r="I773" i="9" s="1"/>
  <c r="AB780" i="35"/>
  <c r="M773" i="9" s="1"/>
  <c r="S781" i="35"/>
  <c r="D774" i="9" s="1"/>
  <c r="X781" i="35"/>
  <c r="I774" i="9" s="1"/>
  <c r="AB781" i="35"/>
  <c r="M774" i="9" s="1"/>
  <c r="S782" i="35"/>
  <c r="D775" i="9" s="1"/>
  <c r="X782" i="35"/>
  <c r="I775" i="9" s="1"/>
  <c r="AB782" i="35"/>
  <c r="M775" i="9" s="1"/>
  <c r="S783" i="35"/>
  <c r="D776" i="9" s="1"/>
  <c r="X783" i="35"/>
  <c r="I776" i="9" s="1"/>
  <c r="AB783" i="35"/>
  <c r="M776" i="9" s="1"/>
  <c r="S784" i="35"/>
  <c r="D777" i="9" s="1"/>
  <c r="X784" i="35"/>
  <c r="I777" i="9" s="1"/>
  <c r="AB784" i="35"/>
  <c r="M777" i="9" s="1"/>
  <c r="S785" i="35"/>
  <c r="D778" i="9" s="1"/>
  <c r="X785" i="35"/>
  <c r="I778" i="9" s="1"/>
  <c r="AB785" i="35"/>
  <c r="M778" i="9" s="1"/>
  <c r="S786" i="35"/>
  <c r="D779" i="9" s="1"/>
  <c r="X786" i="35"/>
  <c r="I779" i="9" s="1"/>
  <c r="AB786" i="35"/>
  <c r="M779" i="9" s="1"/>
  <c r="S787" i="35"/>
  <c r="D780" i="9" s="1"/>
  <c r="X787" i="35"/>
  <c r="I780" i="9" s="1"/>
  <c r="AB787" i="35"/>
  <c r="M780" i="9" s="1"/>
  <c r="S788" i="35"/>
  <c r="D781" i="9" s="1"/>
  <c r="X788" i="35"/>
  <c r="I781" i="9" s="1"/>
  <c r="AB788" i="35"/>
  <c r="M781" i="9" s="1"/>
  <c r="S789" i="35"/>
  <c r="D782" i="9" s="1"/>
  <c r="X789" i="35"/>
  <c r="I782" i="9" s="1"/>
  <c r="AB789" i="35"/>
  <c r="M782" i="9" s="1"/>
  <c r="S790" i="35"/>
  <c r="D783" i="9" s="1"/>
  <c r="X790" i="35"/>
  <c r="I783" i="9" s="1"/>
  <c r="AB790" i="35"/>
  <c r="M783" i="9" s="1"/>
  <c r="S791" i="35"/>
  <c r="D784" i="9" s="1"/>
  <c r="X791" i="35"/>
  <c r="I784" i="9" s="1"/>
  <c r="AB791" i="35"/>
  <c r="M784" i="9" s="1"/>
  <c r="S792" i="35"/>
  <c r="D785" i="9" s="1"/>
  <c r="X792" i="35"/>
  <c r="I785" i="9" s="1"/>
  <c r="AB792" i="35"/>
  <c r="M785" i="9" s="1"/>
  <c r="S793" i="35"/>
  <c r="D786" i="9" s="1"/>
  <c r="X793" i="35"/>
  <c r="I786" i="9" s="1"/>
  <c r="AB793" i="35"/>
  <c r="M786" i="9" s="1"/>
  <c r="S794" i="35"/>
  <c r="D787" i="9" s="1"/>
  <c r="X794" i="35"/>
  <c r="I787" i="9" s="1"/>
  <c r="AB794" i="35"/>
  <c r="M787" i="9" s="1"/>
  <c r="S795" i="35"/>
  <c r="D788" i="9" s="1"/>
  <c r="X795" i="35"/>
  <c r="I788" i="9" s="1"/>
  <c r="AB795" i="35"/>
  <c r="M788" i="9" s="1"/>
  <c r="S796" i="35"/>
  <c r="D789" i="9" s="1"/>
  <c r="X796" i="35"/>
  <c r="I789" i="9" s="1"/>
  <c r="AB796" i="35"/>
  <c r="M789" i="9" s="1"/>
  <c r="S797" i="35"/>
  <c r="D790" i="9" s="1"/>
  <c r="X797" i="35"/>
  <c r="I790" i="9" s="1"/>
  <c r="AB797" i="35"/>
  <c r="M790" i="9" s="1"/>
  <c r="S798" i="35"/>
  <c r="D791" i="9" s="1"/>
  <c r="X798" i="35"/>
  <c r="I791" i="9" s="1"/>
  <c r="AB798" i="35"/>
  <c r="M791" i="9" s="1"/>
  <c r="S799" i="35"/>
  <c r="D792" i="9" s="1"/>
  <c r="X799" i="35"/>
  <c r="I792" i="9" s="1"/>
  <c r="AB799" i="35"/>
  <c r="M792" i="9" s="1"/>
  <c r="S800" i="35"/>
  <c r="D793" i="9" s="1"/>
  <c r="X800" i="35"/>
  <c r="I793" i="9" s="1"/>
  <c r="AB800" i="35"/>
  <c r="M793" i="9" s="1"/>
  <c r="S801" i="35"/>
  <c r="D794" i="9" s="1"/>
  <c r="X801" i="35"/>
  <c r="I794" i="9" s="1"/>
  <c r="AB801" i="35"/>
  <c r="M794" i="9" s="1"/>
  <c r="S802" i="35"/>
  <c r="D795" i="9" s="1"/>
  <c r="X802" i="35"/>
  <c r="I795" i="9" s="1"/>
  <c r="AB802" i="35"/>
  <c r="M795" i="9" s="1"/>
  <c r="S803" i="35"/>
  <c r="D796" i="9" s="1"/>
  <c r="X803" i="35"/>
  <c r="I796" i="9" s="1"/>
  <c r="AB803" i="35"/>
  <c r="M796" i="9" s="1"/>
  <c r="S804" i="35"/>
  <c r="D797" i="9" s="1"/>
  <c r="X804" i="35"/>
  <c r="I797" i="9" s="1"/>
  <c r="AB804" i="35"/>
  <c r="M797" i="9" s="1"/>
  <c r="S805" i="35"/>
  <c r="D798" i="9" s="1"/>
  <c r="X805" i="35"/>
  <c r="I798" i="9" s="1"/>
  <c r="AB805" i="35"/>
  <c r="M798" i="9" s="1"/>
  <c r="S806" i="35"/>
  <c r="D799" i="9" s="1"/>
  <c r="X806" i="35"/>
  <c r="I799" i="9" s="1"/>
  <c r="AB806" i="35"/>
  <c r="M799" i="9" s="1"/>
  <c r="S807" i="35"/>
  <c r="D800" i="9" s="1"/>
  <c r="X807" i="35"/>
  <c r="I800" i="9" s="1"/>
  <c r="AB807" i="35"/>
  <c r="M800" i="9" s="1"/>
  <c r="S808" i="35"/>
  <c r="D801" i="9" s="1"/>
  <c r="X808" i="35"/>
  <c r="I801" i="9" s="1"/>
  <c r="AB808" i="35"/>
  <c r="M801" i="9" s="1"/>
  <c r="S809" i="35"/>
  <c r="D802" i="9" s="1"/>
  <c r="X809" i="35"/>
  <c r="I802" i="9" s="1"/>
  <c r="AB809" i="35"/>
  <c r="M802" i="9" s="1"/>
  <c r="S810" i="35"/>
  <c r="D803" i="9" s="1"/>
  <c r="X810" i="35"/>
  <c r="I803" i="9" s="1"/>
  <c r="AB810" i="35"/>
  <c r="M803" i="9" s="1"/>
  <c r="S811" i="35"/>
  <c r="D804" i="9" s="1"/>
  <c r="X811" i="35"/>
  <c r="I804" i="9" s="1"/>
  <c r="AB811" i="35"/>
  <c r="M804" i="9" s="1"/>
  <c r="S812" i="35"/>
  <c r="D805" i="9" s="1"/>
  <c r="X812" i="35"/>
  <c r="I805" i="9" s="1"/>
  <c r="AB812" i="35"/>
  <c r="M805" i="9" s="1"/>
  <c r="S813" i="35"/>
  <c r="D806" i="9" s="1"/>
  <c r="X813" i="35"/>
  <c r="I806" i="9" s="1"/>
  <c r="AB813" i="35"/>
  <c r="M806" i="9" s="1"/>
  <c r="S814" i="35"/>
  <c r="D807" i="9" s="1"/>
  <c r="X814" i="35"/>
  <c r="I807" i="9" s="1"/>
  <c r="AB814" i="35"/>
  <c r="M807" i="9" s="1"/>
  <c r="S815" i="35"/>
  <c r="D808" i="9" s="1"/>
  <c r="X815" i="35"/>
  <c r="I808" i="9" s="1"/>
  <c r="AB815" i="35"/>
  <c r="M808" i="9" s="1"/>
  <c r="S816" i="35"/>
  <c r="D809" i="9" s="1"/>
  <c r="X816" i="35"/>
  <c r="I809" i="9" s="1"/>
  <c r="AB816" i="35"/>
  <c r="M809" i="9" s="1"/>
  <c r="S817" i="35"/>
  <c r="D810" i="9" s="1"/>
  <c r="X817" i="35"/>
  <c r="I810" i="9" s="1"/>
  <c r="AB817" i="35"/>
  <c r="M810" i="9" s="1"/>
  <c r="S818" i="35"/>
  <c r="D811" i="9" s="1"/>
  <c r="X818" i="35"/>
  <c r="I811" i="9" s="1"/>
  <c r="AB818" i="35"/>
  <c r="M811" i="9" s="1"/>
  <c r="S819" i="35"/>
  <c r="D812" i="9" s="1"/>
  <c r="X819" i="35"/>
  <c r="I812" i="9" s="1"/>
  <c r="AB819" i="35"/>
  <c r="M812" i="9" s="1"/>
  <c r="S820" i="35"/>
  <c r="D813" i="9" s="1"/>
  <c r="X820" i="35"/>
  <c r="I813" i="9" s="1"/>
  <c r="AB820" i="35"/>
  <c r="M813" i="9" s="1"/>
  <c r="S821" i="35"/>
  <c r="D814" i="9" s="1"/>
  <c r="X821" i="35"/>
  <c r="I814" i="9" s="1"/>
  <c r="AB821" i="35"/>
  <c r="M814" i="9" s="1"/>
  <c r="S822" i="35"/>
  <c r="D815" i="9" s="1"/>
  <c r="X822" i="35"/>
  <c r="I815" i="9" s="1"/>
  <c r="AB822" i="35"/>
  <c r="M815" i="9" s="1"/>
  <c r="S823" i="35"/>
  <c r="D816" i="9" s="1"/>
  <c r="X823" i="35"/>
  <c r="I816" i="9" s="1"/>
  <c r="AB823" i="35"/>
  <c r="M816" i="9" s="1"/>
  <c r="S824" i="35"/>
  <c r="D817" i="9" s="1"/>
  <c r="X824" i="35"/>
  <c r="I817" i="9" s="1"/>
  <c r="AB824" i="35"/>
  <c r="M817" i="9" s="1"/>
  <c r="S825" i="35"/>
  <c r="D818" i="9" s="1"/>
  <c r="X825" i="35"/>
  <c r="I818" i="9" s="1"/>
  <c r="AB825" i="35"/>
  <c r="M818" i="9" s="1"/>
  <c r="S826" i="35"/>
  <c r="D819" i="9" s="1"/>
  <c r="X826" i="35"/>
  <c r="I819" i="9" s="1"/>
  <c r="AB826" i="35"/>
  <c r="M819" i="9" s="1"/>
  <c r="S827" i="35"/>
  <c r="D820" i="9" s="1"/>
  <c r="X827" i="35"/>
  <c r="I820" i="9" s="1"/>
  <c r="AB827" i="35"/>
  <c r="M820" i="9" s="1"/>
  <c r="S828" i="35"/>
  <c r="D821" i="9" s="1"/>
  <c r="X828" i="35"/>
  <c r="I821" i="9" s="1"/>
  <c r="AB828" i="35"/>
  <c r="M821" i="9" s="1"/>
  <c r="S829" i="35"/>
  <c r="D822" i="9" s="1"/>
  <c r="X829" i="35"/>
  <c r="I822" i="9" s="1"/>
  <c r="AB829" i="35"/>
  <c r="M822" i="9" s="1"/>
  <c r="S830" i="35"/>
  <c r="D823" i="9" s="1"/>
  <c r="X830" i="35"/>
  <c r="I823" i="9" s="1"/>
  <c r="AB830" i="35"/>
  <c r="M823" i="9" s="1"/>
  <c r="S831" i="35"/>
  <c r="D824" i="9" s="1"/>
  <c r="X831" i="35"/>
  <c r="I824" i="9" s="1"/>
  <c r="AB831" i="35"/>
  <c r="M824" i="9" s="1"/>
  <c r="S832" i="35"/>
  <c r="D825" i="9" s="1"/>
  <c r="X832" i="35"/>
  <c r="I825" i="9" s="1"/>
  <c r="AB832" i="35"/>
  <c r="M825" i="9" s="1"/>
  <c r="S833" i="35"/>
  <c r="D826" i="9" s="1"/>
  <c r="X833" i="35"/>
  <c r="I826" i="9" s="1"/>
  <c r="AB833" i="35"/>
  <c r="M826" i="9" s="1"/>
  <c r="S834" i="35"/>
  <c r="D827" i="9" s="1"/>
  <c r="X834" i="35"/>
  <c r="I827" i="9" s="1"/>
  <c r="AB834" i="35"/>
  <c r="M827" i="9" s="1"/>
  <c r="S835" i="35"/>
  <c r="D828" i="9" s="1"/>
  <c r="X835" i="35"/>
  <c r="I828" i="9" s="1"/>
  <c r="AB835" i="35"/>
  <c r="M828" i="9" s="1"/>
  <c r="S836" i="35"/>
  <c r="D829" i="9" s="1"/>
  <c r="X836" i="35"/>
  <c r="I829" i="9" s="1"/>
  <c r="AB836" i="35"/>
  <c r="M829" i="9" s="1"/>
  <c r="S837" i="35"/>
  <c r="D830" i="9" s="1"/>
  <c r="X837" i="35"/>
  <c r="I830" i="9" s="1"/>
  <c r="AB837" i="35"/>
  <c r="M830" i="9" s="1"/>
  <c r="S838" i="35"/>
  <c r="D831" i="9" s="1"/>
  <c r="X838" i="35"/>
  <c r="I831" i="9" s="1"/>
  <c r="AB838" i="35"/>
  <c r="M831" i="9" s="1"/>
  <c r="S839" i="35"/>
  <c r="D832" i="9" s="1"/>
  <c r="X839" i="35"/>
  <c r="I832" i="9" s="1"/>
  <c r="AB839" i="35"/>
  <c r="M832" i="9" s="1"/>
  <c r="S840" i="35"/>
  <c r="D833" i="9" s="1"/>
  <c r="X840" i="35"/>
  <c r="I833" i="9" s="1"/>
  <c r="AB840" i="35"/>
  <c r="M833" i="9" s="1"/>
  <c r="S841" i="35"/>
  <c r="D834" i="9" s="1"/>
  <c r="X841" i="35"/>
  <c r="I834" i="9" s="1"/>
  <c r="AB841" i="35"/>
  <c r="M834" i="9" s="1"/>
  <c r="S842" i="35"/>
  <c r="D835" i="9" s="1"/>
  <c r="X842" i="35"/>
  <c r="I835" i="9" s="1"/>
  <c r="AB842" i="35"/>
  <c r="M835" i="9" s="1"/>
  <c r="S843" i="35"/>
  <c r="D836" i="9" s="1"/>
  <c r="X843" i="35"/>
  <c r="I836" i="9" s="1"/>
  <c r="AB843" i="35"/>
  <c r="M836" i="9" s="1"/>
  <c r="S844" i="35"/>
  <c r="D837" i="9" s="1"/>
  <c r="X844" i="35"/>
  <c r="I837" i="9" s="1"/>
  <c r="AB844" i="35"/>
  <c r="M837" i="9" s="1"/>
  <c r="S845" i="35"/>
  <c r="D838" i="9" s="1"/>
  <c r="X845" i="35"/>
  <c r="I838" i="9" s="1"/>
  <c r="AB845" i="35"/>
  <c r="M838" i="9" s="1"/>
  <c r="S846" i="35"/>
  <c r="D839" i="9" s="1"/>
  <c r="X846" i="35"/>
  <c r="I839" i="9" s="1"/>
  <c r="AB846" i="35"/>
  <c r="M839" i="9" s="1"/>
  <c r="S847" i="35"/>
  <c r="D840" i="9" s="1"/>
  <c r="X847" i="35"/>
  <c r="I840" i="9" s="1"/>
  <c r="AB847" i="35"/>
  <c r="M840" i="9" s="1"/>
  <c r="S848" i="35"/>
  <c r="D841" i="9" s="1"/>
  <c r="X848" i="35"/>
  <c r="I841" i="9" s="1"/>
  <c r="AB848" i="35"/>
  <c r="M841" i="9" s="1"/>
  <c r="S849" i="35"/>
  <c r="D842" i="9" s="1"/>
  <c r="X849" i="35"/>
  <c r="I842" i="9" s="1"/>
  <c r="AB849" i="35"/>
  <c r="M842" i="9" s="1"/>
  <c r="S850" i="35"/>
  <c r="D843" i="9" s="1"/>
  <c r="X850" i="35"/>
  <c r="I843" i="9" s="1"/>
  <c r="AB850" i="35"/>
  <c r="M843" i="9" s="1"/>
  <c r="S851" i="35"/>
  <c r="D844" i="9" s="1"/>
  <c r="X851" i="35"/>
  <c r="I844" i="9" s="1"/>
  <c r="AB851" i="35"/>
  <c r="M844" i="9" s="1"/>
  <c r="S852" i="35"/>
  <c r="D845" i="9" s="1"/>
  <c r="X852" i="35"/>
  <c r="I845" i="9" s="1"/>
  <c r="AB852" i="35"/>
  <c r="M845" i="9" s="1"/>
  <c r="S853" i="35"/>
  <c r="D846" i="9" s="1"/>
  <c r="X853" i="35"/>
  <c r="I846" i="9" s="1"/>
  <c r="AB853" i="35"/>
  <c r="M846" i="9" s="1"/>
  <c r="S854" i="35"/>
  <c r="D847" i="9" s="1"/>
  <c r="X854" i="35"/>
  <c r="I847" i="9" s="1"/>
  <c r="AB854" i="35"/>
  <c r="M847" i="9" s="1"/>
  <c r="S855" i="35"/>
  <c r="D848" i="9" s="1"/>
  <c r="X855" i="35"/>
  <c r="I848" i="9" s="1"/>
  <c r="AB855" i="35"/>
  <c r="M848" i="9" s="1"/>
  <c r="S856" i="35"/>
  <c r="D849" i="9" s="1"/>
  <c r="X856" i="35"/>
  <c r="I849" i="9" s="1"/>
  <c r="AB856" i="35"/>
  <c r="M849" i="9" s="1"/>
  <c r="S857" i="35"/>
  <c r="D850" i="9" s="1"/>
  <c r="X857" i="35"/>
  <c r="I850" i="9" s="1"/>
  <c r="AB857" i="35"/>
  <c r="M850" i="9" s="1"/>
  <c r="S858" i="35"/>
  <c r="D851" i="9" s="1"/>
  <c r="X858" i="35"/>
  <c r="I851" i="9" s="1"/>
  <c r="AB858" i="35"/>
  <c r="M851" i="9" s="1"/>
  <c r="S859" i="35"/>
  <c r="D852" i="9" s="1"/>
  <c r="X859" i="35"/>
  <c r="I852" i="9" s="1"/>
  <c r="AB859" i="35"/>
  <c r="M852" i="9" s="1"/>
  <c r="S860" i="35"/>
  <c r="D853" i="9" s="1"/>
  <c r="X860" i="35"/>
  <c r="I853" i="9" s="1"/>
  <c r="AB860" i="35"/>
  <c r="M853" i="9" s="1"/>
  <c r="S861" i="35"/>
  <c r="D854" i="9" s="1"/>
  <c r="X861" i="35"/>
  <c r="I854" i="9" s="1"/>
  <c r="AB861" i="35"/>
  <c r="M854" i="9" s="1"/>
  <c r="S862" i="35"/>
  <c r="D855" i="9" s="1"/>
  <c r="X862" i="35"/>
  <c r="I855" i="9" s="1"/>
  <c r="AB862" i="35"/>
  <c r="M855" i="9" s="1"/>
  <c r="S863" i="35"/>
  <c r="D856" i="9" s="1"/>
  <c r="X863" i="35"/>
  <c r="I856" i="9" s="1"/>
  <c r="AB863" i="35"/>
  <c r="M856" i="9" s="1"/>
  <c r="S864" i="35"/>
  <c r="D857" i="9" s="1"/>
  <c r="X864" i="35"/>
  <c r="I857" i="9" s="1"/>
  <c r="AB864" i="35"/>
  <c r="M857" i="9" s="1"/>
  <c r="S865" i="35"/>
  <c r="D858" i="9" s="1"/>
  <c r="X865" i="35"/>
  <c r="I858" i="9" s="1"/>
  <c r="AB865" i="35"/>
  <c r="M858" i="9" s="1"/>
  <c r="S866" i="35"/>
  <c r="D859" i="9" s="1"/>
  <c r="X866" i="35"/>
  <c r="I859" i="9" s="1"/>
  <c r="AB866" i="35"/>
  <c r="M859" i="9" s="1"/>
  <c r="S867" i="35"/>
  <c r="D860" i="9" s="1"/>
  <c r="X867" i="35"/>
  <c r="I860" i="9" s="1"/>
  <c r="AB867" i="35"/>
  <c r="M860" i="9" s="1"/>
  <c r="S868" i="35"/>
  <c r="D861" i="9" s="1"/>
  <c r="X868" i="35"/>
  <c r="I861" i="9" s="1"/>
  <c r="AB868" i="35"/>
  <c r="M861" i="9" s="1"/>
  <c r="S869" i="35"/>
  <c r="D862" i="9" s="1"/>
  <c r="X869" i="35"/>
  <c r="I862" i="9" s="1"/>
  <c r="AB869" i="35"/>
  <c r="M862" i="9" s="1"/>
  <c r="S870" i="35"/>
  <c r="D863" i="9" s="1"/>
  <c r="X870" i="35"/>
  <c r="I863" i="9" s="1"/>
  <c r="AB870" i="35"/>
  <c r="M863" i="9" s="1"/>
  <c r="S871" i="35"/>
  <c r="D864" i="9" s="1"/>
  <c r="X871" i="35"/>
  <c r="I864" i="9" s="1"/>
  <c r="AB871" i="35"/>
  <c r="M864" i="9" s="1"/>
  <c r="S872" i="35"/>
  <c r="D865" i="9" s="1"/>
  <c r="X872" i="35"/>
  <c r="I865" i="9" s="1"/>
  <c r="AB872" i="35"/>
  <c r="M865" i="9" s="1"/>
  <c r="S873" i="35"/>
  <c r="D866" i="9" s="1"/>
  <c r="X873" i="35"/>
  <c r="I866" i="9" s="1"/>
  <c r="AB873" i="35"/>
  <c r="M866" i="9" s="1"/>
  <c r="S874" i="35"/>
  <c r="D867" i="9" s="1"/>
  <c r="X874" i="35"/>
  <c r="I867" i="9" s="1"/>
  <c r="AB874" i="35"/>
  <c r="M867" i="9" s="1"/>
  <c r="S875" i="35"/>
  <c r="D868" i="9" s="1"/>
  <c r="X875" i="35"/>
  <c r="I868" i="9" s="1"/>
  <c r="AB875" i="35"/>
  <c r="M868" i="9" s="1"/>
  <c r="S876" i="35"/>
  <c r="D869" i="9" s="1"/>
  <c r="X876" i="35"/>
  <c r="I869" i="9" s="1"/>
  <c r="AB876" i="35"/>
  <c r="M869" i="9" s="1"/>
  <c r="S877" i="35"/>
  <c r="D870" i="9" s="1"/>
  <c r="X877" i="35"/>
  <c r="I870" i="9" s="1"/>
  <c r="AB877" i="35"/>
  <c r="M870" i="9" s="1"/>
  <c r="S878" i="35"/>
  <c r="D871" i="9" s="1"/>
  <c r="X878" i="35"/>
  <c r="I871" i="9" s="1"/>
  <c r="AB878" i="35"/>
  <c r="M871" i="9" s="1"/>
  <c r="S879" i="35"/>
  <c r="D872" i="9" s="1"/>
  <c r="X879" i="35"/>
  <c r="I872" i="9" s="1"/>
  <c r="AB879" i="35"/>
  <c r="M872" i="9" s="1"/>
  <c r="S880" i="35"/>
  <c r="D873" i="9" s="1"/>
  <c r="AD390" i="35"/>
  <c r="O383" i="9" s="1"/>
  <c r="U476" i="35"/>
  <c r="F469" i="9" s="1"/>
  <c r="AC502" i="35"/>
  <c r="N495" i="9" s="1"/>
  <c r="T524" i="35"/>
  <c r="E517" i="9" s="1"/>
  <c r="Y545" i="35"/>
  <c r="AC566" i="35"/>
  <c r="N559" i="9" s="1"/>
  <c r="AD573" i="35"/>
  <c r="O566" i="9" s="1"/>
  <c r="U579" i="35"/>
  <c r="F572" i="9" s="1"/>
  <c r="Z584" i="35"/>
  <c r="K577" i="9" s="1"/>
  <c r="AD589" i="35"/>
  <c r="O582" i="9" s="1"/>
  <c r="U595" i="35"/>
  <c r="F588" i="9" s="1"/>
  <c r="Z600" i="35"/>
  <c r="K593" i="9" s="1"/>
  <c r="S604" i="35"/>
  <c r="D597" i="9" s="1"/>
  <c r="AB606" i="35"/>
  <c r="M599" i="9" s="1"/>
  <c r="X609" i="35"/>
  <c r="I602" i="9" s="1"/>
  <c r="S612" i="35"/>
  <c r="D605" i="9" s="1"/>
  <c r="AB614" i="35"/>
  <c r="M607" i="9" s="1"/>
  <c r="X617" i="35"/>
  <c r="I610" i="9" s="1"/>
  <c r="S620" i="35"/>
  <c r="D613" i="9" s="1"/>
  <c r="AB622" i="35"/>
  <c r="M615" i="9" s="1"/>
  <c r="X625" i="35"/>
  <c r="I618" i="9" s="1"/>
  <c r="S628" i="35"/>
  <c r="D621" i="9" s="1"/>
  <c r="AB630" i="35"/>
  <c r="M623" i="9" s="1"/>
  <c r="X633" i="35"/>
  <c r="I626" i="9" s="1"/>
  <c r="S636" i="35"/>
  <c r="D629" i="9" s="1"/>
  <c r="AB638" i="35"/>
  <c r="M631" i="9" s="1"/>
  <c r="X641" i="35"/>
  <c r="I634" i="9" s="1"/>
  <c r="S644" i="35"/>
  <c r="D637" i="9" s="1"/>
  <c r="AB646" i="35"/>
  <c r="M639" i="9" s="1"/>
  <c r="X649" i="35"/>
  <c r="I642" i="9" s="1"/>
  <c r="S652" i="35"/>
  <c r="D645" i="9" s="1"/>
  <c r="AB654" i="35"/>
  <c r="M647" i="9" s="1"/>
  <c r="X657" i="35"/>
  <c r="I650" i="9" s="1"/>
  <c r="S660" i="35"/>
  <c r="D653" i="9" s="1"/>
  <c r="AB662" i="35"/>
  <c r="M655" i="9" s="1"/>
  <c r="X665" i="35"/>
  <c r="I658" i="9" s="1"/>
  <c r="S668" i="35"/>
  <c r="D661" i="9" s="1"/>
  <c r="AB670" i="35"/>
  <c r="M663" i="9" s="1"/>
  <c r="X673" i="35"/>
  <c r="I666" i="9" s="1"/>
  <c r="S676" i="35"/>
  <c r="D669" i="9" s="1"/>
  <c r="AB678" i="35"/>
  <c r="M671" i="9" s="1"/>
  <c r="X681" i="35"/>
  <c r="I674" i="9" s="1"/>
  <c r="S684" i="35"/>
  <c r="D677" i="9" s="1"/>
  <c r="AB686" i="35"/>
  <c r="M679" i="9" s="1"/>
  <c r="X689" i="35"/>
  <c r="I682" i="9" s="1"/>
  <c r="S692" i="35"/>
  <c r="D685" i="9" s="1"/>
  <c r="AB694" i="35"/>
  <c r="M687" i="9" s="1"/>
  <c r="X697" i="35"/>
  <c r="I690" i="9" s="1"/>
  <c r="S700" i="35"/>
  <c r="D693" i="9" s="1"/>
  <c r="S702" i="35"/>
  <c r="D695" i="9" s="1"/>
  <c r="AC703" i="35"/>
  <c r="N696" i="9" s="1"/>
  <c r="Z705" i="35"/>
  <c r="K698" i="9" s="1"/>
  <c r="X707" i="35"/>
  <c r="I700" i="9" s="1"/>
  <c r="T709" i="35"/>
  <c r="E702" i="9" s="1"/>
  <c r="AD710" i="35"/>
  <c r="O703" i="9" s="1"/>
  <c r="AB712" i="35"/>
  <c r="M705" i="9" s="1"/>
  <c r="Y714" i="35"/>
  <c r="U716" i="35"/>
  <c r="F709" i="9" s="1"/>
  <c r="S718" i="35"/>
  <c r="D711" i="9" s="1"/>
  <c r="AC719" i="35"/>
  <c r="N712" i="9" s="1"/>
  <c r="Z721" i="35"/>
  <c r="K714" i="9" s="1"/>
  <c r="X723" i="35"/>
  <c r="I716" i="9" s="1"/>
  <c r="T725" i="35"/>
  <c r="E718" i="9" s="1"/>
  <c r="AD726" i="35"/>
  <c r="O719" i="9" s="1"/>
  <c r="AB728" i="35"/>
  <c r="M721" i="9" s="1"/>
  <c r="Y730" i="35"/>
  <c r="U732" i="35"/>
  <c r="F725" i="9" s="1"/>
  <c r="S734" i="35"/>
  <c r="D727" i="9" s="1"/>
  <c r="AC735" i="35"/>
  <c r="N728" i="9" s="1"/>
  <c r="Z737" i="35"/>
  <c r="K730" i="9" s="1"/>
  <c r="X739" i="35"/>
  <c r="I732" i="9" s="1"/>
  <c r="T741" i="35"/>
  <c r="E734" i="9" s="1"/>
  <c r="AD742" i="35"/>
  <c r="O735" i="9" s="1"/>
  <c r="AB744" i="35"/>
  <c r="M737" i="9" s="1"/>
  <c r="Y746" i="35"/>
  <c r="U748" i="35"/>
  <c r="F741" i="9" s="1"/>
  <c r="S750" i="35"/>
  <c r="D743" i="9" s="1"/>
  <c r="AC751" i="35"/>
  <c r="N744" i="9" s="1"/>
  <c r="AD752" i="35"/>
  <c r="O745" i="9" s="1"/>
  <c r="AC753" i="35"/>
  <c r="N746" i="9" s="1"/>
  <c r="AB754" i="35"/>
  <c r="M747" i="9" s="1"/>
  <c r="Z755" i="35"/>
  <c r="K748" i="9" s="1"/>
  <c r="Y756" i="35"/>
  <c r="X757" i="35"/>
  <c r="I750" i="9" s="1"/>
  <c r="U758" i="35"/>
  <c r="F751" i="9" s="1"/>
  <c r="T759" i="35"/>
  <c r="E752" i="9" s="1"/>
  <c r="S760" i="35"/>
  <c r="D753" i="9" s="1"/>
  <c r="AD760" i="35"/>
  <c r="O753" i="9" s="1"/>
  <c r="AC761" i="35"/>
  <c r="N754" i="9" s="1"/>
  <c r="AB762" i="35"/>
  <c r="M755" i="9" s="1"/>
  <c r="Z763" i="35"/>
  <c r="K756" i="9" s="1"/>
  <c r="Y764" i="35"/>
  <c r="X765" i="35"/>
  <c r="I758" i="9" s="1"/>
  <c r="U766" i="35"/>
  <c r="F759" i="9" s="1"/>
  <c r="T767" i="35"/>
  <c r="E760" i="9" s="1"/>
  <c r="AE767" i="35"/>
  <c r="P760" i="9" s="1"/>
  <c r="AA768" i="35"/>
  <c r="L761" i="9" s="1"/>
  <c r="V769" i="35"/>
  <c r="G762" i="9" s="1"/>
  <c r="AE769" i="35"/>
  <c r="P762" i="9" s="1"/>
  <c r="AA770" i="35"/>
  <c r="L763" i="9" s="1"/>
  <c r="V771" i="35"/>
  <c r="G764" i="9" s="1"/>
  <c r="AE771" i="35"/>
  <c r="P764" i="9" s="1"/>
  <c r="AA772" i="35"/>
  <c r="L765" i="9" s="1"/>
  <c r="V773" i="35"/>
  <c r="G766" i="9" s="1"/>
  <c r="AE773" i="35"/>
  <c r="P766" i="9" s="1"/>
  <c r="AA774" i="35"/>
  <c r="L767" i="9" s="1"/>
  <c r="V775" i="35"/>
  <c r="G768" i="9" s="1"/>
  <c r="AE775" i="35"/>
  <c r="P768" i="9" s="1"/>
  <c r="AA776" i="35"/>
  <c r="L769" i="9" s="1"/>
  <c r="V777" i="35"/>
  <c r="G770" i="9" s="1"/>
  <c r="AE777" i="35"/>
  <c r="P770" i="9" s="1"/>
  <c r="AA778" i="35"/>
  <c r="L771" i="9" s="1"/>
  <c r="V779" i="35"/>
  <c r="G772" i="9" s="1"/>
  <c r="AE779" i="35"/>
  <c r="P772" i="9" s="1"/>
  <c r="AA780" i="35"/>
  <c r="L773" i="9" s="1"/>
  <c r="V781" i="35"/>
  <c r="G774" i="9" s="1"/>
  <c r="AE781" i="35"/>
  <c r="P774" i="9" s="1"/>
  <c r="AA782" i="35"/>
  <c r="L775" i="9" s="1"/>
  <c r="V783" i="35"/>
  <c r="G776" i="9" s="1"/>
  <c r="AE783" i="35"/>
  <c r="P776" i="9" s="1"/>
  <c r="AA784" i="35"/>
  <c r="L777" i="9" s="1"/>
  <c r="V785" i="35"/>
  <c r="G778" i="9" s="1"/>
  <c r="AE785" i="35"/>
  <c r="P778" i="9" s="1"/>
  <c r="AA786" i="35"/>
  <c r="L779" i="9" s="1"/>
  <c r="V787" i="35"/>
  <c r="G780" i="9" s="1"/>
  <c r="AE787" i="35"/>
  <c r="P780" i="9" s="1"/>
  <c r="AA788" i="35"/>
  <c r="L781" i="9" s="1"/>
  <c r="V789" i="35"/>
  <c r="G782" i="9" s="1"/>
  <c r="AE789" i="35"/>
  <c r="P782" i="9" s="1"/>
  <c r="AA790" i="35"/>
  <c r="L783" i="9" s="1"/>
  <c r="V791" i="35"/>
  <c r="G784" i="9" s="1"/>
  <c r="AE791" i="35"/>
  <c r="P784" i="9" s="1"/>
  <c r="AA792" i="35"/>
  <c r="L785" i="9" s="1"/>
  <c r="V793" i="35"/>
  <c r="G786" i="9" s="1"/>
  <c r="AE793" i="35"/>
  <c r="P786" i="9" s="1"/>
  <c r="AA794" i="35"/>
  <c r="L787" i="9" s="1"/>
  <c r="V795" i="35"/>
  <c r="G788" i="9" s="1"/>
  <c r="AE795" i="35"/>
  <c r="P788" i="9" s="1"/>
  <c r="AA796" i="35"/>
  <c r="L789" i="9" s="1"/>
  <c r="V797" i="35"/>
  <c r="G790" i="9" s="1"/>
  <c r="AE797" i="35"/>
  <c r="P790" i="9" s="1"/>
  <c r="AA798" i="35"/>
  <c r="L791" i="9" s="1"/>
  <c r="V799" i="35"/>
  <c r="G792" i="9" s="1"/>
  <c r="AE799" i="35"/>
  <c r="P792" i="9" s="1"/>
  <c r="AA800" i="35"/>
  <c r="L793" i="9" s="1"/>
  <c r="V801" i="35"/>
  <c r="G794" i="9" s="1"/>
  <c r="AE801" i="35"/>
  <c r="P794" i="9" s="1"/>
  <c r="AA802" i="35"/>
  <c r="L795" i="9" s="1"/>
  <c r="V803" i="35"/>
  <c r="G796" i="9" s="1"/>
  <c r="AE803" i="35"/>
  <c r="P796" i="9" s="1"/>
  <c r="AA804" i="35"/>
  <c r="L797" i="9" s="1"/>
  <c r="V805" i="35"/>
  <c r="G798" i="9" s="1"/>
  <c r="AE805" i="35"/>
  <c r="P798" i="9" s="1"/>
  <c r="AA806" i="35"/>
  <c r="L799" i="9" s="1"/>
  <c r="V807" i="35"/>
  <c r="G800" i="9" s="1"/>
  <c r="AE807" i="35"/>
  <c r="P800" i="9" s="1"/>
  <c r="AA808" i="35"/>
  <c r="L801" i="9" s="1"/>
  <c r="V809" i="35"/>
  <c r="G802" i="9" s="1"/>
  <c r="AE809" i="35"/>
  <c r="P802" i="9" s="1"/>
  <c r="AA810" i="35"/>
  <c r="L803" i="9" s="1"/>
  <c r="V811" i="35"/>
  <c r="G804" i="9" s="1"/>
  <c r="AE811" i="35"/>
  <c r="P804" i="9" s="1"/>
  <c r="AA812" i="35"/>
  <c r="L805" i="9" s="1"/>
  <c r="V813" i="35"/>
  <c r="G806" i="9" s="1"/>
  <c r="AE813" i="35"/>
  <c r="P806" i="9" s="1"/>
  <c r="AA814" i="35"/>
  <c r="L807" i="9" s="1"/>
  <c r="V815" i="35"/>
  <c r="G808" i="9" s="1"/>
  <c r="AE815" i="35"/>
  <c r="P808" i="9" s="1"/>
  <c r="AA816" i="35"/>
  <c r="L809" i="9" s="1"/>
  <c r="V817" i="35"/>
  <c r="G810" i="9" s="1"/>
  <c r="AE817" i="35"/>
  <c r="P810" i="9" s="1"/>
  <c r="AA818" i="35"/>
  <c r="L811" i="9" s="1"/>
  <c r="V819" i="35"/>
  <c r="G812" i="9" s="1"/>
  <c r="AE819" i="35"/>
  <c r="P812" i="9" s="1"/>
  <c r="AA820" i="35"/>
  <c r="L813" i="9" s="1"/>
  <c r="V821" i="35"/>
  <c r="G814" i="9" s="1"/>
  <c r="AE821" i="35"/>
  <c r="P814" i="9" s="1"/>
  <c r="AA822" i="35"/>
  <c r="L815" i="9" s="1"/>
  <c r="V823" i="35"/>
  <c r="G816" i="9" s="1"/>
  <c r="AE823" i="35"/>
  <c r="P816" i="9" s="1"/>
  <c r="AA824" i="35"/>
  <c r="L817" i="9" s="1"/>
  <c r="V825" i="35"/>
  <c r="G818" i="9" s="1"/>
  <c r="AE825" i="35"/>
  <c r="P818" i="9" s="1"/>
  <c r="AA826" i="35"/>
  <c r="L819" i="9" s="1"/>
  <c r="V827" i="35"/>
  <c r="G820" i="9" s="1"/>
  <c r="AE827" i="35"/>
  <c r="P820" i="9" s="1"/>
  <c r="AA828" i="35"/>
  <c r="L821" i="9" s="1"/>
  <c r="V829" i="35"/>
  <c r="G822" i="9" s="1"/>
  <c r="AE829" i="35"/>
  <c r="P822" i="9" s="1"/>
  <c r="AA830" i="35"/>
  <c r="L823" i="9" s="1"/>
  <c r="V831" i="35"/>
  <c r="G824" i="9" s="1"/>
  <c r="AE831" i="35"/>
  <c r="P824" i="9" s="1"/>
  <c r="AA832" i="35"/>
  <c r="L825" i="9" s="1"/>
  <c r="V833" i="35"/>
  <c r="G826" i="9" s="1"/>
  <c r="AE833" i="35"/>
  <c r="P826" i="9" s="1"/>
  <c r="AA834" i="35"/>
  <c r="L827" i="9" s="1"/>
  <c r="V835" i="35"/>
  <c r="G828" i="9" s="1"/>
  <c r="AE835" i="35"/>
  <c r="P828" i="9" s="1"/>
  <c r="AA836" i="35"/>
  <c r="L829" i="9" s="1"/>
  <c r="V837" i="35"/>
  <c r="G830" i="9" s="1"/>
  <c r="AE837" i="35"/>
  <c r="P830" i="9" s="1"/>
  <c r="AA838" i="35"/>
  <c r="L831" i="9" s="1"/>
  <c r="V839" i="35"/>
  <c r="G832" i="9" s="1"/>
  <c r="AE839" i="35"/>
  <c r="P832" i="9" s="1"/>
  <c r="AA840" i="35"/>
  <c r="L833" i="9" s="1"/>
  <c r="V841" i="35"/>
  <c r="G834" i="9" s="1"/>
  <c r="AE841" i="35"/>
  <c r="P834" i="9" s="1"/>
  <c r="AA842" i="35"/>
  <c r="L835" i="9" s="1"/>
  <c r="V843" i="35"/>
  <c r="G836" i="9" s="1"/>
  <c r="AE843" i="35"/>
  <c r="P836" i="9" s="1"/>
  <c r="AA844" i="35"/>
  <c r="L837" i="9" s="1"/>
  <c r="V845" i="35"/>
  <c r="G838" i="9" s="1"/>
  <c r="AE845" i="35"/>
  <c r="P838" i="9" s="1"/>
  <c r="AA846" i="35"/>
  <c r="L839" i="9" s="1"/>
  <c r="V847" i="35"/>
  <c r="G840" i="9" s="1"/>
  <c r="AE847" i="35"/>
  <c r="P840" i="9" s="1"/>
  <c r="AA848" i="35"/>
  <c r="L841" i="9" s="1"/>
  <c r="V849" i="35"/>
  <c r="G842" i="9" s="1"/>
  <c r="AE849" i="35"/>
  <c r="P842" i="9" s="1"/>
  <c r="AA850" i="35"/>
  <c r="L843" i="9" s="1"/>
  <c r="V851" i="35"/>
  <c r="G844" i="9" s="1"/>
  <c r="AE851" i="35"/>
  <c r="P844" i="9" s="1"/>
  <c r="AA852" i="35"/>
  <c r="L845" i="9" s="1"/>
  <c r="V853" i="35"/>
  <c r="G846" i="9" s="1"/>
  <c r="AE853" i="35"/>
  <c r="P846" i="9" s="1"/>
  <c r="AA854" i="35"/>
  <c r="L847" i="9" s="1"/>
  <c r="V855" i="35"/>
  <c r="G848" i="9" s="1"/>
  <c r="AE855" i="35"/>
  <c r="P848" i="9" s="1"/>
  <c r="AA856" i="35"/>
  <c r="L849" i="9" s="1"/>
  <c r="V857" i="35"/>
  <c r="G850" i="9" s="1"/>
  <c r="AE857" i="35"/>
  <c r="P850" i="9" s="1"/>
  <c r="AA858" i="35"/>
  <c r="L851" i="9" s="1"/>
  <c r="V859" i="35"/>
  <c r="G852" i="9" s="1"/>
  <c r="AE859" i="35"/>
  <c r="P852" i="9" s="1"/>
  <c r="AA860" i="35"/>
  <c r="L853" i="9" s="1"/>
  <c r="V861" i="35"/>
  <c r="G854" i="9" s="1"/>
  <c r="AE861" i="35"/>
  <c r="P854" i="9" s="1"/>
  <c r="AA862" i="35"/>
  <c r="L855" i="9" s="1"/>
  <c r="V863" i="35"/>
  <c r="G856" i="9" s="1"/>
  <c r="AE863" i="35"/>
  <c r="P856" i="9" s="1"/>
  <c r="AA864" i="35"/>
  <c r="L857" i="9" s="1"/>
  <c r="V865" i="35"/>
  <c r="G858" i="9" s="1"/>
  <c r="AE865" i="35"/>
  <c r="P858" i="9" s="1"/>
  <c r="AA866" i="35"/>
  <c r="L859" i="9" s="1"/>
  <c r="V867" i="35"/>
  <c r="G860" i="9" s="1"/>
  <c r="AE867" i="35"/>
  <c r="P860" i="9" s="1"/>
  <c r="AA868" i="35"/>
  <c r="L861" i="9" s="1"/>
  <c r="V869" i="35"/>
  <c r="G862" i="9" s="1"/>
  <c r="AE869" i="35"/>
  <c r="P862" i="9" s="1"/>
  <c r="AA870" i="35"/>
  <c r="L863" i="9" s="1"/>
  <c r="V871" i="35"/>
  <c r="G864" i="9" s="1"/>
  <c r="AE871" i="35"/>
  <c r="P864" i="9" s="1"/>
  <c r="AA872" i="35"/>
  <c r="L865" i="9" s="1"/>
  <c r="V873" i="35"/>
  <c r="G866" i="9" s="1"/>
  <c r="AE873" i="35"/>
  <c r="P866" i="9" s="1"/>
  <c r="AA874" i="35"/>
  <c r="L867" i="9" s="1"/>
  <c r="V875" i="35"/>
  <c r="G868" i="9" s="1"/>
  <c r="AE875" i="35"/>
  <c r="P868" i="9" s="1"/>
  <c r="Y876" i="35"/>
  <c r="AD876" i="35"/>
  <c r="O869" i="9" s="1"/>
  <c r="V877" i="35"/>
  <c r="G870" i="9" s="1"/>
  <c r="AC877" i="35"/>
  <c r="N870" i="9" s="1"/>
  <c r="U878" i="35"/>
  <c r="F871" i="9" s="1"/>
  <c r="AA878" i="35"/>
  <c r="L871" i="9" s="1"/>
  <c r="T879" i="35"/>
  <c r="E872" i="9" s="1"/>
  <c r="Z879" i="35"/>
  <c r="K872" i="9" s="1"/>
  <c r="AE879" i="35"/>
  <c r="P872" i="9" s="1"/>
  <c r="X880" i="35"/>
  <c r="I873" i="9" s="1"/>
  <c r="AB880" i="35"/>
  <c r="M873" i="9" s="1"/>
  <c r="S881" i="35"/>
  <c r="D874" i="9" s="1"/>
  <c r="X881" i="35"/>
  <c r="I874" i="9" s="1"/>
  <c r="AB881" i="35"/>
  <c r="M874" i="9" s="1"/>
  <c r="S882" i="35"/>
  <c r="D875" i="9" s="1"/>
  <c r="X882" i="35"/>
  <c r="I875" i="9" s="1"/>
  <c r="AB882" i="35"/>
  <c r="M875" i="9" s="1"/>
  <c r="S883" i="35"/>
  <c r="D876" i="9" s="1"/>
  <c r="X883" i="35"/>
  <c r="I876" i="9" s="1"/>
  <c r="AB883" i="35"/>
  <c r="M876" i="9" s="1"/>
  <c r="S884" i="35"/>
  <c r="D877" i="9" s="1"/>
  <c r="X884" i="35"/>
  <c r="I877" i="9" s="1"/>
  <c r="AB884" i="35"/>
  <c r="M877" i="9" s="1"/>
  <c r="S885" i="35"/>
  <c r="D878" i="9" s="1"/>
  <c r="X885" i="35"/>
  <c r="I878" i="9" s="1"/>
  <c r="AB885" i="35"/>
  <c r="M878" i="9" s="1"/>
  <c r="S886" i="35"/>
  <c r="D879" i="9" s="1"/>
  <c r="X886" i="35"/>
  <c r="I879" i="9" s="1"/>
  <c r="AB886" i="35"/>
  <c r="M879" i="9" s="1"/>
  <c r="S887" i="35"/>
  <c r="D880" i="9" s="1"/>
  <c r="X887" i="35"/>
  <c r="I880" i="9" s="1"/>
  <c r="AB887" i="35"/>
  <c r="M880" i="9" s="1"/>
  <c r="S888" i="35"/>
  <c r="D881" i="9" s="1"/>
  <c r="X888" i="35"/>
  <c r="I881" i="9" s="1"/>
  <c r="AB888" i="35"/>
  <c r="M881" i="9" s="1"/>
  <c r="S889" i="35"/>
  <c r="D882" i="9" s="1"/>
  <c r="X889" i="35"/>
  <c r="I882" i="9" s="1"/>
  <c r="AB889" i="35"/>
  <c r="M882" i="9" s="1"/>
  <c r="S890" i="35"/>
  <c r="D883" i="9" s="1"/>
  <c r="X890" i="35"/>
  <c r="I883" i="9" s="1"/>
  <c r="AB890" i="35"/>
  <c r="M883" i="9" s="1"/>
  <c r="S891" i="35"/>
  <c r="D884" i="9" s="1"/>
  <c r="X891" i="35"/>
  <c r="I884" i="9" s="1"/>
  <c r="AB891" i="35"/>
  <c r="M884" i="9" s="1"/>
  <c r="S892" i="35"/>
  <c r="D885" i="9" s="1"/>
  <c r="X892" i="35"/>
  <c r="I885" i="9" s="1"/>
  <c r="AB892" i="35"/>
  <c r="M885" i="9" s="1"/>
  <c r="S893" i="35"/>
  <c r="D886" i="9" s="1"/>
  <c r="X893" i="35"/>
  <c r="I886" i="9" s="1"/>
  <c r="AB893" i="35"/>
  <c r="M886" i="9" s="1"/>
  <c r="S894" i="35"/>
  <c r="D887" i="9" s="1"/>
  <c r="X894" i="35"/>
  <c r="I887" i="9" s="1"/>
  <c r="AB894" i="35"/>
  <c r="M887" i="9" s="1"/>
  <c r="S895" i="35"/>
  <c r="D888" i="9" s="1"/>
  <c r="X895" i="35"/>
  <c r="I888" i="9" s="1"/>
  <c r="AB895" i="35"/>
  <c r="M888" i="9" s="1"/>
  <c r="S896" i="35"/>
  <c r="D889" i="9" s="1"/>
  <c r="X896" i="35"/>
  <c r="I889" i="9" s="1"/>
  <c r="AB896" i="35"/>
  <c r="M889" i="9" s="1"/>
  <c r="S897" i="35"/>
  <c r="D890" i="9" s="1"/>
  <c r="X897" i="35"/>
  <c r="I890" i="9" s="1"/>
  <c r="AB897" i="35"/>
  <c r="M890" i="9" s="1"/>
  <c r="S898" i="35"/>
  <c r="D891" i="9" s="1"/>
  <c r="X898" i="35"/>
  <c r="I891" i="9" s="1"/>
  <c r="AB898" i="35"/>
  <c r="M891" i="9" s="1"/>
  <c r="S899" i="35"/>
  <c r="D892" i="9" s="1"/>
  <c r="X899" i="35"/>
  <c r="I892" i="9" s="1"/>
  <c r="AB899" i="35"/>
  <c r="M892" i="9" s="1"/>
  <c r="S900" i="35"/>
  <c r="D893" i="9" s="1"/>
  <c r="X900" i="35"/>
  <c r="I893" i="9" s="1"/>
  <c r="AB900" i="35"/>
  <c r="M893" i="9" s="1"/>
  <c r="S901" i="35"/>
  <c r="D894" i="9" s="1"/>
  <c r="X901" i="35"/>
  <c r="I894" i="9" s="1"/>
  <c r="AB901" i="35"/>
  <c r="M894" i="9" s="1"/>
  <c r="S902" i="35"/>
  <c r="D895" i="9" s="1"/>
  <c r="X902" i="35"/>
  <c r="I895" i="9" s="1"/>
  <c r="AB902" i="35"/>
  <c r="M895" i="9" s="1"/>
  <c r="S903" i="35"/>
  <c r="D896" i="9" s="1"/>
  <c r="X903" i="35"/>
  <c r="I896" i="9" s="1"/>
  <c r="AB903" i="35"/>
  <c r="M896" i="9" s="1"/>
  <c r="S904" i="35"/>
  <c r="D897" i="9" s="1"/>
  <c r="X904" i="35"/>
  <c r="I897" i="9" s="1"/>
  <c r="AB904" i="35"/>
  <c r="M897" i="9" s="1"/>
  <c r="S905" i="35"/>
  <c r="D898" i="9" s="1"/>
  <c r="X905" i="35"/>
  <c r="I898" i="9" s="1"/>
  <c r="AB905" i="35"/>
  <c r="M898" i="9" s="1"/>
  <c r="S906" i="35"/>
  <c r="D899" i="9" s="1"/>
  <c r="X906" i="35"/>
  <c r="I899" i="9" s="1"/>
  <c r="AB906" i="35"/>
  <c r="M899" i="9" s="1"/>
  <c r="S907" i="35"/>
  <c r="D900" i="9" s="1"/>
  <c r="X907" i="35"/>
  <c r="I900" i="9" s="1"/>
  <c r="AB907" i="35"/>
  <c r="M900" i="9" s="1"/>
  <c r="S908" i="35"/>
  <c r="D901" i="9" s="1"/>
  <c r="X908" i="35"/>
  <c r="I901" i="9" s="1"/>
  <c r="AB908" i="35"/>
  <c r="M901" i="9" s="1"/>
  <c r="S909" i="35"/>
  <c r="D902" i="9" s="1"/>
  <c r="X909" i="35"/>
  <c r="I902" i="9" s="1"/>
  <c r="AB909" i="35"/>
  <c r="M902" i="9" s="1"/>
  <c r="S910" i="35"/>
  <c r="D903" i="9" s="1"/>
  <c r="X910" i="35"/>
  <c r="I903" i="9" s="1"/>
  <c r="AB910" i="35"/>
  <c r="M903" i="9" s="1"/>
  <c r="S911" i="35"/>
  <c r="D904" i="9" s="1"/>
  <c r="X911" i="35"/>
  <c r="I904" i="9" s="1"/>
  <c r="AB911" i="35"/>
  <c r="M904" i="9" s="1"/>
  <c r="S912" i="35"/>
  <c r="D905" i="9" s="1"/>
  <c r="X912" i="35"/>
  <c r="I905" i="9" s="1"/>
  <c r="AB912" i="35"/>
  <c r="M905" i="9" s="1"/>
  <c r="S913" i="35"/>
  <c r="D906" i="9" s="1"/>
  <c r="X913" i="35"/>
  <c r="I906" i="9" s="1"/>
  <c r="AB913" i="35"/>
  <c r="M906" i="9" s="1"/>
  <c r="S914" i="35"/>
  <c r="D907" i="9" s="1"/>
  <c r="X914" i="35"/>
  <c r="I907" i="9" s="1"/>
  <c r="AB914" i="35"/>
  <c r="M907" i="9" s="1"/>
  <c r="S915" i="35"/>
  <c r="D908" i="9" s="1"/>
  <c r="X915" i="35"/>
  <c r="I908" i="9" s="1"/>
  <c r="AB915" i="35"/>
  <c r="M908" i="9" s="1"/>
  <c r="S916" i="35"/>
  <c r="D909" i="9" s="1"/>
  <c r="X916" i="35"/>
  <c r="I909" i="9" s="1"/>
  <c r="AB916" i="35"/>
  <c r="M909" i="9" s="1"/>
  <c r="S917" i="35"/>
  <c r="D910" i="9" s="1"/>
  <c r="X917" i="35"/>
  <c r="I910" i="9" s="1"/>
  <c r="AB917" i="35"/>
  <c r="M910" i="9" s="1"/>
  <c r="S918" i="35"/>
  <c r="D911" i="9" s="1"/>
  <c r="X918" i="35"/>
  <c r="I911" i="9" s="1"/>
  <c r="AB918" i="35"/>
  <c r="M911" i="9" s="1"/>
  <c r="S919" i="35"/>
  <c r="D912" i="9" s="1"/>
  <c r="X919" i="35"/>
  <c r="I912" i="9" s="1"/>
  <c r="AB919" i="35"/>
  <c r="M912" i="9" s="1"/>
  <c r="S920" i="35"/>
  <c r="D913" i="9" s="1"/>
  <c r="X920" i="35"/>
  <c r="I913" i="9" s="1"/>
  <c r="AB920" i="35"/>
  <c r="M913" i="9" s="1"/>
  <c r="S921" i="35"/>
  <c r="D914" i="9" s="1"/>
  <c r="X921" i="35"/>
  <c r="I914" i="9" s="1"/>
  <c r="AB921" i="35"/>
  <c r="M914" i="9" s="1"/>
  <c r="S922" i="35"/>
  <c r="D915" i="9" s="1"/>
  <c r="X922" i="35"/>
  <c r="I915" i="9" s="1"/>
  <c r="AB922" i="35"/>
  <c r="M915" i="9" s="1"/>
  <c r="S923" i="35"/>
  <c r="D916" i="9" s="1"/>
  <c r="X923" i="35"/>
  <c r="I916" i="9" s="1"/>
  <c r="AB923" i="35"/>
  <c r="M916" i="9" s="1"/>
  <c r="S924" i="35"/>
  <c r="D917" i="9" s="1"/>
  <c r="X924" i="35"/>
  <c r="I917" i="9" s="1"/>
  <c r="AB924" i="35"/>
  <c r="M917" i="9" s="1"/>
  <c r="S925" i="35"/>
  <c r="D918" i="9" s="1"/>
  <c r="X925" i="35"/>
  <c r="I918" i="9" s="1"/>
  <c r="AB925" i="35"/>
  <c r="M918" i="9" s="1"/>
  <c r="S926" i="35"/>
  <c r="D919" i="9" s="1"/>
  <c r="X926" i="35"/>
  <c r="I919" i="9" s="1"/>
  <c r="AB926" i="35"/>
  <c r="M919" i="9" s="1"/>
  <c r="S927" i="35"/>
  <c r="D920" i="9" s="1"/>
  <c r="X927" i="35"/>
  <c r="I920" i="9" s="1"/>
  <c r="AB927" i="35"/>
  <c r="M920" i="9" s="1"/>
  <c r="S928" i="35"/>
  <c r="D921" i="9" s="1"/>
  <c r="X928" i="35"/>
  <c r="I921" i="9" s="1"/>
  <c r="AB928" i="35"/>
  <c r="M921" i="9" s="1"/>
  <c r="S929" i="35"/>
  <c r="D922" i="9" s="1"/>
  <c r="X929" i="35"/>
  <c r="I922" i="9" s="1"/>
  <c r="AB929" i="35"/>
  <c r="M922" i="9" s="1"/>
  <c r="S930" i="35"/>
  <c r="D923" i="9" s="1"/>
  <c r="X930" i="35"/>
  <c r="I923" i="9" s="1"/>
  <c r="AB930" i="35"/>
  <c r="M923" i="9" s="1"/>
  <c r="S931" i="35"/>
  <c r="D924" i="9" s="1"/>
  <c r="X931" i="35"/>
  <c r="I924" i="9" s="1"/>
  <c r="AB931" i="35"/>
  <c r="M924" i="9" s="1"/>
  <c r="S932" i="35"/>
  <c r="D925" i="9" s="1"/>
  <c r="X932" i="35"/>
  <c r="I925" i="9" s="1"/>
  <c r="AB932" i="35"/>
  <c r="M925" i="9" s="1"/>
  <c r="S933" i="35"/>
  <c r="D926" i="9" s="1"/>
  <c r="X933" i="35"/>
  <c r="I926" i="9" s="1"/>
  <c r="AB933" i="35"/>
  <c r="M926" i="9" s="1"/>
  <c r="S934" i="35"/>
  <c r="D927" i="9" s="1"/>
  <c r="X934" i="35"/>
  <c r="I927" i="9" s="1"/>
  <c r="AB934" i="35"/>
  <c r="M927" i="9" s="1"/>
  <c r="S935" i="35"/>
  <c r="D928" i="9" s="1"/>
  <c r="X935" i="35"/>
  <c r="I928" i="9" s="1"/>
  <c r="AB935" i="35"/>
  <c r="M928" i="9" s="1"/>
  <c r="S936" i="35"/>
  <c r="D929" i="9" s="1"/>
  <c r="X936" i="35"/>
  <c r="I929" i="9" s="1"/>
  <c r="AB936" i="35"/>
  <c r="M929" i="9" s="1"/>
  <c r="S937" i="35"/>
  <c r="D930" i="9" s="1"/>
  <c r="X937" i="35"/>
  <c r="I930" i="9" s="1"/>
  <c r="AB937" i="35"/>
  <c r="M930" i="9" s="1"/>
  <c r="S938" i="35"/>
  <c r="D931" i="9" s="1"/>
  <c r="X938" i="35"/>
  <c r="I931" i="9" s="1"/>
  <c r="AB938" i="35"/>
  <c r="M931" i="9" s="1"/>
  <c r="S939" i="35"/>
  <c r="D932" i="9" s="1"/>
  <c r="X939" i="35"/>
  <c r="I932" i="9" s="1"/>
  <c r="AB939" i="35"/>
  <c r="M932" i="9" s="1"/>
  <c r="S940" i="35"/>
  <c r="D933" i="9" s="1"/>
  <c r="X940" i="35"/>
  <c r="I933" i="9" s="1"/>
  <c r="AB940" i="35"/>
  <c r="M933" i="9" s="1"/>
  <c r="S941" i="35"/>
  <c r="D934" i="9" s="1"/>
  <c r="X941" i="35"/>
  <c r="I934" i="9" s="1"/>
  <c r="AB941" i="35"/>
  <c r="M934" i="9" s="1"/>
  <c r="S942" i="35"/>
  <c r="D935" i="9" s="1"/>
  <c r="X942" i="35"/>
  <c r="I935" i="9" s="1"/>
  <c r="AB942" i="35"/>
  <c r="M935" i="9" s="1"/>
  <c r="S943" i="35"/>
  <c r="D936" i="9" s="1"/>
  <c r="X943" i="35"/>
  <c r="I936" i="9" s="1"/>
  <c r="AB943" i="35"/>
  <c r="M936" i="9" s="1"/>
  <c r="S944" i="35"/>
  <c r="D937" i="9" s="1"/>
  <c r="X944" i="35"/>
  <c r="I937" i="9" s="1"/>
  <c r="AB944" i="35"/>
  <c r="M937" i="9" s="1"/>
  <c r="S945" i="35"/>
  <c r="D938" i="9" s="1"/>
  <c r="X945" i="35"/>
  <c r="I938" i="9" s="1"/>
  <c r="AB945" i="35"/>
  <c r="M938" i="9" s="1"/>
  <c r="S946" i="35"/>
  <c r="D939" i="9" s="1"/>
  <c r="X946" i="35"/>
  <c r="I939" i="9" s="1"/>
  <c r="AB946" i="35"/>
  <c r="M939" i="9" s="1"/>
  <c r="S947" i="35"/>
  <c r="D940" i="9" s="1"/>
  <c r="X947" i="35"/>
  <c r="I940" i="9" s="1"/>
  <c r="AB947" i="35"/>
  <c r="M940" i="9" s="1"/>
  <c r="S948" i="35"/>
  <c r="D941" i="9" s="1"/>
  <c r="X948" i="35"/>
  <c r="I941" i="9" s="1"/>
  <c r="AB948" i="35"/>
  <c r="M941" i="9" s="1"/>
  <c r="S949" i="35"/>
  <c r="D942" i="9" s="1"/>
  <c r="X949" i="35"/>
  <c r="I942" i="9" s="1"/>
  <c r="AB949" i="35"/>
  <c r="M942" i="9" s="1"/>
  <c r="S950" i="35"/>
  <c r="D943" i="9" s="1"/>
  <c r="X950" i="35"/>
  <c r="I943" i="9" s="1"/>
  <c r="AB950" i="35"/>
  <c r="M943" i="9" s="1"/>
  <c r="S951" i="35"/>
  <c r="D944" i="9" s="1"/>
  <c r="X951" i="35"/>
  <c r="I944" i="9" s="1"/>
  <c r="AB951" i="35"/>
  <c r="M944" i="9" s="1"/>
  <c r="S952" i="35"/>
  <c r="D945" i="9" s="1"/>
  <c r="X952" i="35"/>
  <c r="I945" i="9" s="1"/>
  <c r="AB952" i="35"/>
  <c r="M945" i="9" s="1"/>
  <c r="S953" i="35"/>
  <c r="D946" i="9" s="1"/>
  <c r="X953" i="35"/>
  <c r="I946" i="9" s="1"/>
  <c r="AB953" i="35"/>
  <c r="M946" i="9" s="1"/>
  <c r="S954" i="35"/>
  <c r="D947" i="9" s="1"/>
  <c r="X954" i="35"/>
  <c r="I947" i="9" s="1"/>
  <c r="AB954" i="35"/>
  <c r="M947" i="9" s="1"/>
  <c r="S955" i="35"/>
  <c r="D948" i="9" s="1"/>
  <c r="X955" i="35"/>
  <c r="I948" i="9" s="1"/>
  <c r="AB955" i="35"/>
  <c r="M948" i="9" s="1"/>
  <c r="S956" i="35"/>
  <c r="D949" i="9" s="1"/>
  <c r="X956" i="35"/>
  <c r="I949" i="9" s="1"/>
  <c r="AB956" i="35"/>
  <c r="M949" i="9" s="1"/>
  <c r="S957" i="35"/>
  <c r="D950" i="9" s="1"/>
  <c r="X957" i="35"/>
  <c r="I950" i="9" s="1"/>
  <c r="AB957" i="35"/>
  <c r="M950" i="9" s="1"/>
  <c r="S958" i="35"/>
  <c r="D951" i="9" s="1"/>
  <c r="X958" i="35"/>
  <c r="I951" i="9" s="1"/>
  <c r="AB958" i="35"/>
  <c r="M951" i="9" s="1"/>
  <c r="S959" i="35"/>
  <c r="D952" i="9" s="1"/>
  <c r="X959" i="35"/>
  <c r="I952" i="9" s="1"/>
  <c r="AB959" i="35"/>
  <c r="M952" i="9" s="1"/>
  <c r="S960" i="35"/>
  <c r="D953" i="9" s="1"/>
  <c r="X960" i="35"/>
  <c r="I953" i="9" s="1"/>
  <c r="AB960" i="35"/>
  <c r="M953" i="9" s="1"/>
  <c r="S961" i="35"/>
  <c r="D954" i="9" s="1"/>
  <c r="X961" i="35"/>
  <c r="I954" i="9" s="1"/>
  <c r="AB961" i="35"/>
  <c r="M954" i="9" s="1"/>
  <c r="S962" i="35"/>
  <c r="D955" i="9" s="1"/>
  <c r="X962" i="35"/>
  <c r="I955" i="9" s="1"/>
  <c r="AB962" i="35"/>
  <c r="M955" i="9" s="1"/>
  <c r="S963" i="35"/>
  <c r="D956" i="9" s="1"/>
  <c r="X963" i="35"/>
  <c r="I956" i="9" s="1"/>
  <c r="AB963" i="35"/>
  <c r="M956" i="9" s="1"/>
  <c r="S964" i="35"/>
  <c r="D957" i="9" s="1"/>
  <c r="X964" i="35"/>
  <c r="I957" i="9" s="1"/>
  <c r="AB964" i="35"/>
  <c r="M957" i="9" s="1"/>
  <c r="S965" i="35"/>
  <c r="D958" i="9" s="1"/>
  <c r="X965" i="35"/>
  <c r="I958" i="9" s="1"/>
  <c r="AB965" i="35"/>
  <c r="M958" i="9" s="1"/>
  <c r="S966" i="35"/>
  <c r="D959" i="9" s="1"/>
  <c r="X966" i="35"/>
  <c r="I959" i="9" s="1"/>
  <c r="AB966" i="35"/>
  <c r="M959" i="9" s="1"/>
  <c r="S967" i="35"/>
  <c r="D960" i="9" s="1"/>
  <c r="X967" i="35"/>
  <c r="I960" i="9" s="1"/>
  <c r="AB967" i="35"/>
  <c r="M960" i="9" s="1"/>
  <c r="S968" i="35"/>
  <c r="D961" i="9" s="1"/>
  <c r="X968" i="35"/>
  <c r="I961" i="9" s="1"/>
  <c r="AB968" i="35"/>
  <c r="M961" i="9" s="1"/>
  <c r="S969" i="35"/>
  <c r="D962" i="9" s="1"/>
  <c r="X969" i="35"/>
  <c r="I962" i="9" s="1"/>
  <c r="AB969" i="35"/>
  <c r="M962" i="9" s="1"/>
  <c r="S970" i="35"/>
  <c r="D963" i="9" s="1"/>
  <c r="X970" i="35"/>
  <c r="I963" i="9" s="1"/>
  <c r="AB970" i="35"/>
  <c r="M963" i="9" s="1"/>
  <c r="S971" i="35"/>
  <c r="D964" i="9" s="1"/>
  <c r="X971" i="35"/>
  <c r="I964" i="9" s="1"/>
  <c r="AB971" i="35"/>
  <c r="M964" i="9" s="1"/>
  <c r="S972" i="35"/>
  <c r="D965" i="9" s="1"/>
  <c r="X972" i="35"/>
  <c r="I965" i="9" s="1"/>
  <c r="AB972" i="35"/>
  <c r="M965" i="9" s="1"/>
  <c r="S973" i="35"/>
  <c r="D966" i="9" s="1"/>
  <c r="X973" i="35"/>
  <c r="I966" i="9" s="1"/>
  <c r="AB973" i="35"/>
  <c r="M966" i="9" s="1"/>
  <c r="S974" i="35"/>
  <c r="D967" i="9" s="1"/>
  <c r="X974" i="35"/>
  <c r="I967" i="9" s="1"/>
  <c r="AB974" i="35"/>
  <c r="M967" i="9" s="1"/>
  <c r="S975" i="35"/>
  <c r="D968" i="9" s="1"/>
  <c r="X975" i="35"/>
  <c r="I968" i="9" s="1"/>
  <c r="AB975" i="35"/>
  <c r="M968" i="9" s="1"/>
  <c r="S976" i="35"/>
  <c r="D969" i="9" s="1"/>
  <c r="X976" i="35"/>
  <c r="I969" i="9" s="1"/>
  <c r="AB976" i="35"/>
  <c r="M969" i="9" s="1"/>
  <c r="S977" i="35"/>
  <c r="D970" i="9" s="1"/>
  <c r="X977" i="35"/>
  <c r="I970" i="9" s="1"/>
  <c r="AB977" i="35"/>
  <c r="M970" i="9" s="1"/>
  <c r="S978" i="35"/>
  <c r="D971" i="9" s="1"/>
  <c r="X978" i="35"/>
  <c r="I971" i="9" s="1"/>
  <c r="AB978" i="35"/>
  <c r="M971" i="9" s="1"/>
  <c r="S979" i="35"/>
  <c r="D972" i="9" s="1"/>
  <c r="X979" i="35"/>
  <c r="I972" i="9" s="1"/>
  <c r="AB979" i="35"/>
  <c r="M972" i="9" s="1"/>
  <c r="S980" i="35"/>
  <c r="D973" i="9" s="1"/>
  <c r="X980" i="35"/>
  <c r="I973" i="9" s="1"/>
  <c r="AB980" i="35"/>
  <c r="M973" i="9" s="1"/>
  <c r="S981" i="35"/>
  <c r="D974" i="9" s="1"/>
  <c r="X981" i="35"/>
  <c r="I974" i="9" s="1"/>
  <c r="AB981" i="35"/>
  <c r="M974" i="9" s="1"/>
  <c r="S982" i="35"/>
  <c r="D975" i="9" s="1"/>
  <c r="X982" i="35"/>
  <c r="I975" i="9" s="1"/>
  <c r="AB982" i="35"/>
  <c r="M975" i="9" s="1"/>
  <c r="S983" i="35"/>
  <c r="D976" i="9" s="1"/>
  <c r="X983" i="35"/>
  <c r="I976" i="9" s="1"/>
  <c r="AB983" i="35"/>
  <c r="M976" i="9" s="1"/>
  <c r="S984" i="35"/>
  <c r="D977" i="9" s="1"/>
  <c r="X984" i="35"/>
  <c r="I977" i="9" s="1"/>
  <c r="AB984" i="35"/>
  <c r="M977" i="9" s="1"/>
  <c r="S985" i="35"/>
  <c r="D978" i="9" s="1"/>
  <c r="X985" i="35"/>
  <c r="I978" i="9" s="1"/>
  <c r="AB985" i="35"/>
  <c r="M978" i="9" s="1"/>
  <c r="S986" i="35"/>
  <c r="D979" i="9" s="1"/>
  <c r="X986" i="35"/>
  <c r="I979" i="9" s="1"/>
  <c r="AB986" i="35"/>
  <c r="M979" i="9" s="1"/>
  <c r="S987" i="35"/>
  <c r="D980" i="9" s="1"/>
  <c r="X987" i="35"/>
  <c r="I980" i="9" s="1"/>
  <c r="AB987" i="35"/>
  <c r="M980" i="9" s="1"/>
  <c r="S988" i="35"/>
  <c r="D981" i="9" s="1"/>
  <c r="X988" i="35"/>
  <c r="I981" i="9" s="1"/>
  <c r="AB988" i="35"/>
  <c r="M981" i="9" s="1"/>
  <c r="S989" i="35"/>
  <c r="D982" i="9" s="1"/>
  <c r="X989" i="35"/>
  <c r="I982" i="9" s="1"/>
  <c r="AB989" i="35"/>
  <c r="M982" i="9" s="1"/>
  <c r="S990" i="35"/>
  <c r="D983" i="9" s="1"/>
  <c r="X990" i="35"/>
  <c r="I983" i="9" s="1"/>
  <c r="AB990" i="35"/>
  <c r="M983" i="9" s="1"/>
  <c r="S991" i="35"/>
  <c r="D984" i="9" s="1"/>
  <c r="X991" i="35"/>
  <c r="I984" i="9" s="1"/>
  <c r="AB991" i="35"/>
  <c r="M984" i="9" s="1"/>
  <c r="S992" i="35"/>
  <c r="D985" i="9" s="1"/>
  <c r="X992" i="35"/>
  <c r="I985" i="9" s="1"/>
  <c r="AB992" i="35"/>
  <c r="M985" i="9" s="1"/>
  <c r="S993" i="35"/>
  <c r="D986" i="9" s="1"/>
  <c r="X993" i="35"/>
  <c r="I986" i="9" s="1"/>
  <c r="AB993" i="35"/>
  <c r="M986" i="9" s="1"/>
  <c r="S994" i="35"/>
  <c r="D987" i="9" s="1"/>
  <c r="X994" i="35"/>
  <c r="I987" i="9" s="1"/>
  <c r="AB994" i="35"/>
  <c r="M987" i="9" s="1"/>
  <c r="S995" i="35"/>
  <c r="D988" i="9" s="1"/>
  <c r="X995" i="35"/>
  <c r="I988" i="9" s="1"/>
  <c r="AB995" i="35"/>
  <c r="M988" i="9" s="1"/>
  <c r="S996" i="35"/>
  <c r="D989" i="9" s="1"/>
  <c r="X996" i="35"/>
  <c r="I989" i="9" s="1"/>
  <c r="AB996" i="35"/>
  <c r="M989" i="9" s="1"/>
  <c r="S997" i="35"/>
  <c r="D990" i="9" s="1"/>
  <c r="X997" i="35"/>
  <c r="I990" i="9" s="1"/>
  <c r="AB997" i="35"/>
  <c r="M990" i="9" s="1"/>
  <c r="S998" i="35"/>
  <c r="D991" i="9" s="1"/>
  <c r="X998" i="35"/>
  <c r="I991" i="9" s="1"/>
  <c r="AB998" i="35"/>
  <c r="M991" i="9" s="1"/>
  <c r="S999" i="35"/>
  <c r="D992" i="9" s="1"/>
  <c r="X999" i="35"/>
  <c r="I992" i="9" s="1"/>
  <c r="AB999" i="35"/>
  <c r="M992" i="9" s="1"/>
  <c r="S1000" i="35"/>
  <c r="D993" i="9" s="1"/>
  <c r="X1000" i="35"/>
  <c r="I993" i="9" s="1"/>
  <c r="AB1000" i="35"/>
  <c r="M993" i="9" s="1"/>
  <c r="S1001" i="35"/>
  <c r="D994" i="9" s="1"/>
  <c r="X1001" i="35"/>
  <c r="I994" i="9" s="1"/>
  <c r="AB1001" i="35"/>
  <c r="M994" i="9" s="1"/>
  <c r="S1002" i="35"/>
  <c r="D995" i="9" s="1"/>
  <c r="X1002" i="35"/>
  <c r="I995" i="9" s="1"/>
  <c r="AB1002" i="35"/>
  <c r="M995" i="9" s="1"/>
  <c r="S1003" i="35"/>
  <c r="D996" i="9" s="1"/>
  <c r="X1003" i="35"/>
  <c r="I996" i="9" s="1"/>
  <c r="AB1003" i="35"/>
  <c r="M996" i="9" s="1"/>
  <c r="S1004" i="35"/>
  <c r="D997" i="9" s="1"/>
  <c r="X1004" i="35"/>
  <c r="I997" i="9" s="1"/>
  <c r="AB1004" i="35"/>
  <c r="M997" i="9" s="1"/>
  <c r="S1005" i="35"/>
  <c r="D998" i="9" s="1"/>
  <c r="X1005" i="35"/>
  <c r="I998" i="9" s="1"/>
  <c r="AB1005" i="35"/>
  <c r="M998" i="9" s="1"/>
  <c r="AD454" i="35"/>
  <c r="O447" i="9" s="1"/>
  <c r="Z572" i="35"/>
  <c r="K565" i="9" s="1"/>
  <c r="U583" i="35"/>
  <c r="F576" i="9" s="1"/>
  <c r="X603" i="35"/>
  <c r="I596" i="9" s="1"/>
  <c r="AB608" i="35"/>
  <c r="M601" i="9" s="1"/>
  <c r="S622" i="35"/>
  <c r="D615" i="9" s="1"/>
  <c r="S630" i="35"/>
  <c r="D623" i="9" s="1"/>
  <c r="S638" i="35"/>
  <c r="D631" i="9" s="1"/>
  <c r="S646" i="35"/>
  <c r="D639" i="9" s="1"/>
  <c r="S654" i="35"/>
  <c r="D647" i="9" s="1"/>
  <c r="S662" i="35"/>
  <c r="D655" i="9" s="1"/>
  <c r="X667" i="35"/>
  <c r="I660" i="9" s="1"/>
  <c r="X675" i="35"/>
  <c r="I668" i="9" s="1"/>
  <c r="X683" i="35"/>
  <c r="I676" i="9" s="1"/>
  <c r="S694" i="35"/>
  <c r="D687" i="9" s="1"/>
  <c r="X699" i="35"/>
  <c r="I692" i="9" s="1"/>
  <c r="T705" i="35"/>
  <c r="E698" i="9" s="1"/>
  <c r="AB708" i="35"/>
  <c r="M701" i="9" s="1"/>
  <c r="S714" i="35"/>
  <c r="D707" i="9" s="1"/>
  <c r="X719" i="35"/>
  <c r="I712" i="9" s="1"/>
  <c r="AB724" i="35"/>
  <c r="M717" i="9" s="1"/>
  <c r="AC731" i="35"/>
  <c r="N724" i="9" s="1"/>
  <c r="T737" i="35"/>
  <c r="E730" i="9" s="1"/>
  <c r="Y742" i="35"/>
  <c r="AC747" i="35"/>
  <c r="N740" i="9" s="1"/>
  <c r="AB752" i="35"/>
  <c r="M745" i="9" s="1"/>
  <c r="X755" i="35"/>
  <c r="I748" i="9" s="1"/>
  <c r="S758" i="35"/>
  <c r="D751" i="9" s="1"/>
  <c r="AB760" i="35"/>
  <c r="M753" i="9" s="1"/>
  <c r="X763" i="35"/>
  <c r="I756" i="9" s="1"/>
  <c r="S766" i="35"/>
  <c r="D759" i="9" s="1"/>
  <c r="Y768" i="35"/>
  <c r="Y770" i="35"/>
  <c r="AC771" i="35"/>
  <c r="N764" i="9" s="1"/>
  <c r="AC773" i="35"/>
  <c r="N766" i="9" s="1"/>
  <c r="Y774" i="35"/>
  <c r="Y776" i="35"/>
  <c r="Y778" i="35"/>
  <c r="U412" i="35"/>
  <c r="F405" i="9" s="1"/>
  <c r="AC486" i="35"/>
  <c r="N479" i="9" s="1"/>
  <c r="T508" i="35"/>
  <c r="E501" i="9" s="1"/>
  <c r="Y529" i="35"/>
  <c r="AC550" i="35"/>
  <c r="N543" i="9" s="1"/>
  <c r="AC569" i="35"/>
  <c r="N562" i="9" s="1"/>
  <c r="U575" i="35"/>
  <c r="F568" i="9" s="1"/>
  <c r="Z580" i="35"/>
  <c r="K573" i="9" s="1"/>
  <c r="AD585" i="35"/>
  <c r="O578" i="9" s="1"/>
  <c r="U591" i="35"/>
  <c r="F584" i="9" s="1"/>
  <c r="Z596" i="35"/>
  <c r="K589" i="9" s="1"/>
  <c r="AD601" i="35"/>
  <c r="O594" i="9" s="1"/>
  <c r="AB604" i="35"/>
  <c r="M597" i="9" s="1"/>
  <c r="X607" i="35"/>
  <c r="I600" i="9" s="1"/>
  <c r="S610" i="35"/>
  <c r="D603" i="9" s="1"/>
  <c r="AB612" i="35"/>
  <c r="M605" i="9" s="1"/>
  <c r="X615" i="35"/>
  <c r="I608" i="9" s="1"/>
  <c r="S618" i="35"/>
  <c r="D611" i="9" s="1"/>
  <c r="AB620" i="35"/>
  <c r="M613" i="9" s="1"/>
  <c r="X623" i="35"/>
  <c r="I616" i="9" s="1"/>
  <c r="S626" i="35"/>
  <c r="D619" i="9" s="1"/>
  <c r="AB628" i="35"/>
  <c r="M621" i="9" s="1"/>
  <c r="X631" i="35"/>
  <c r="I624" i="9" s="1"/>
  <c r="S634" i="35"/>
  <c r="D627" i="9" s="1"/>
  <c r="AB636" i="35"/>
  <c r="M629" i="9" s="1"/>
  <c r="X639" i="35"/>
  <c r="I632" i="9" s="1"/>
  <c r="S642" i="35"/>
  <c r="D635" i="9" s="1"/>
  <c r="AB644" i="35"/>
  <c r="M637" i="9" s="1"/>
  <c r="X647" i="35"/>
  <c r="I640" i="9" s="1"/>
  <c r="S650" i="35"/>
  <c r="D643" i="9" s="1"/>
  <c r="AB652" i="35"/>
  <c r="M645" i="9" s="1"/>
  <c r="X655" i="35"/>
  <c r="I648" i="9" s="1"/>
  <c r="S658" i="35"/>
  <c r="D651" i="9" s="1"/>
  <c r="AB660" i="35"/>
  <c r="M653" i="9" s="1"/>
  <c r="X663" i="35"/>
  <c r="I656" i="9" s="1"/>
  <c r="S666" i="35"/>
  <c r="D659" i="9" s="1"/>
  <c r="AB668" i="35"/>
  <c r="M661" i="9" s="1"/>
  <c r="X671" i="35"/>
  <c r="I664" i="9" s="1"/>
  <c r="S674" i="35"/>
  <c r="D667" i="9" s="1"/>
  <c r="AB676" i="35"/>
  <c r="M669" i="9" s="1"/>
  <c r="X679" i="35"/>
  <c r="I672" i="9" s="1"/>
  <c r="S682" i="35"/>
  <c r="D675" i="9" s="1"/>
  <c r="AB684" i="35"/>
  <c r="M677" i="9" s="1"/>
  <c r="X687" i="35"/>
  <c r="I680" i="9" s="1"/>
  <c r="S690" i="35"/>
  <c r="D683" i="9" s="1"/>
  <c r="AB692" i="35"/>
  <c r="M685" i="9" s="1"/>
  <c r="X695" i="35"/>
  <c r="I688" i="9" s="1"/>
  <c r="S698" i="35"/>
  <c r="D691" i="9" s="1"/>
  <c r="AB700" i="35"/>
  <c r="M693" i="9" s="1"/>
  <c r="Y702" i="35"/>
  <c r="U704" i="35"/>
  <c r="F697" i="9" s="1"/>
  <c r="S706" i="35"/>
  <c r="D699" i="9" s="1"/>
  <c r="AC707" i="35"/>
  <c r="N700" i="9" s="1"/>
  <c r="Z709" i="35"/>
  <c r="K702" i="9" s="1"/>
  <c r="X711" i="35"/>
  <c r="I704" i="9" s="1"/>
  <c r="T713" i="35"/>
  <c r="E706" i="9" s="1"/>
  <c r="AD714" i="35"/>
  <c r="O707" i="9" s="1"/>
  <c r="AB716" i="35"/>
  <c r="M709" i="9" s="1"/>
  <c r="Y718" i="35"/>
  <c r="U720" i="35"/>
  <c r="F713" i="9" s="1"/>
  <c r="S722" i="35"/>
  <c r="D715" i="9" s="1"/>
  <c r="AC723" i="35"/>
  <c r="N716" i="9" s="1"/>
  <c r="Z725" i="35"/>
  <c r="K718" i="9" s="1"/>
  <c r="X727" i="35"/>
  <c r="I720" i="9" s="1"/>
  <c r="T729" i="35"/>
  <c r="E722" i="9" s="1"/>
  <c r="AD730" i="35"/>
  <c r="O723" i="9" s="1"/>
  <c r="AB732" i="35"/>
  <c r="M725" i="9" s="1"/>
  <c r="Y734" i="35"/>
  <c r="U736" i="35"/>
  <c r="F729" i="9" s="1"/>
  <c r="S738" i="35"/>
  <c r="D731" i="9" s="1"/>
  <c r="AC739" i="35"/>
  <c r="N732" i="9" s="1"/>
  <c r="Z741" i="35"/>
  <c r="K734" i="9" s="1"/>
  <c r="X743" i="35"/>
  <c r="I736" i="9" s="1"/>
  <c r="T745" i="35"/>
  <c r="E738" i="9" s="1"/>
  <c r="AD746" i="35"/>
  <c r="O739" i="9" s="1"/>
  <c r="AB748" i="35"/>
  <c r="M741" i="9" s="1"/>
  <c r="Y750" i="35"/>
  <c r="U752" i="35"/>
  <c r="F745" i="9" s="1"/>
  <c r="T753" i="35"/>
  <c r="E746" i="9" s="1"/>
  <c r="S754" i="35"/>
  <c r="D747" i="9" s="1"/>
  <c r="AD754" i="35"/>
  <c r="O747" i="9" s="1"/>
  <c r="AC755" i="35"/>
  <c r="N748" i="9" s="1"/>
  <c r="AB756" i="35"/>
  <c r="M749" i="9" s="1"/>
  <c r="Z757" i="35"/>
  <c r="K750" i="9" s="1"/>
  <c r="Y758" i="35"/>
  <c r="X759" i="35"/>
  <c r="I752" i="9" s="1"/>
  <c r="U760" i="35"/>
  <c r="F753" i="9" s="1"/>
  <c r="T761" i="35"/>
  <c r="E754" i="9" s="1"/>
  <c r="S762" i="35"/>
  <c r="D755" i="9" s="1"/>
  <c r="AD762" i="35"/>
  <c r="O755" i="9" s="1"/>
  <c r="AC763" i="35"/>
  <c r="N756" i="9" s="1"/>
  <c r="AB764" i="35"/>
  <c r="M757" i="9" s="1"/>
  <c r="Z765" i="35"/>
  <c r="K758" i="9" s="1"/>
  <c r="Y766" i="35"/>
  <c r="X767" i="35"/>
  <c r="I760" i="9" s="1"/>
  <c r="T768" i="35"/>
  <c r="E761" i="9" s="1"/>
  <c r="AC768" i="35"/>
  <c r="N761" i="9" s="1"/>
  <c r="Y769" i="35"/>
  <c r="T770" i="35"/>
  <c r="E763" i="9" s="1"/>
  <c r="AC770" i="35"/>
  <c r="N763" i="9" s="1"/>
  <c r="Y771" i="35"/>
  <c r="T772" i="35"/>
  <c r="E765" i="9" s="1"/>
  <c r="AC772" i="35"/>
  <c r="N765" i="9" s="1"/>
  <c r="Y773" i="35"/>
  <c r="T774" i="35"/>
  <c r="E767" i="9" s="1"/>
  <c r="AC774" i="35"/>
  <c r="N767" i="9" s="1"/>
  <c r="Y775" i="35"/>
  <c r="T776" i="35"/>
  <c r="E769" i="9" s="1"/>
  <c r="AC776" i="35"/>
  <c r="N769" i="9" s="1"/>
  <c r="Y777" i="35"/>
  <c r="T778" i="35"/>
  <c r="E771" i="9" s="1"/>
  <c r="AC778" i="35"/>
  <c r="N771" i="9" s="1"/>
  <c r="Y779" i="35"/>
  <c r="T780" i="35"/>
  <c r="E773" i="9" s="1"/>
  <c r="AC780" i="35"/>
  <c r="N773" i="9" s="1"/>
  <c r="Y781" i="35"/>
  <c r="T782" i="35"/>
  <c r="E775" i="9" s="1"/>
  <c r="AC782" i="35"/>
  <c r="N775" i="9" s="1"/>
  <c r="Y783" i="35"/>
  <c r="T784" i="35"/>
  <c r="E777" i="9" s="1"/>
  <c r="AC784" i="35"/>
  <c r="N777" i="9" s="1"/>
  <c r="Y785" i="35"/>
  <c r="T786" i="35"/>
  <c r="E779" i="9" s="1"/>
  <c r="AC786" i="35"/>
  <c r="N779" i="9" s="1"/>
  <c r="Y787" i="35"/>
  <c r="T788" i="35"/>
  <c r="E781" i="9" s="1"/>
  <c r="AC788" i="35"/>
  <c r="N781" i="9" s="1"/>
  <c r="Y789" i="35"/>
  <c r="T790" i="35"/>
  <c r="E783" i="9" s="1"/>
  <c r="AC790" i="35"/>
  <c r="N783" i="9" s="1"/>
  <c r="Y791" i="35"/>
  <c r="T792" i="35"/>
  <c r="E785" i="9" s="1"/>
  <c r="AC792" i="35"/>
  <c r="N785" i="9" s="1"/>
  <c r="Y793" i="35"/>
  <c r="T794" i="35"/>
  <c r="E787" i="9" s="1"/>
  <c r="AC794" i="35"/>
  <c r="N787" i="9" s="1"/>
  <c r="Y795" i="35"/>
  <c r="T796" i="35"/>
  <c r="E789" i="9" s="1"/>
  <c r="AC796" i="35"/>
  <c r="N789" i="9" s="1"/>
  <c r="Y797" i="35"/>
  <c r="T798" i="35"/>
  <c r="E791" i="9" s="1"/>
  <c r="AC798" i="35"/>
  <c r="N791" i="9" s="1"/>
  <c r="Y799" i="35"/>
  <c r="T800" i="35"/>
  <c r="E793" i="9" s="1"/>
  <c r="AC800" i="35"/>
  <c r="N793" i="9" s="1"/>
  <c r="Y801" i="35"/>
  <c r="T802" i="35"/>
  <c r="E795" i="9" s="1"/>
  <c r="AC802" i="35"/>
  <c r="N795" i="9" s="1"/>
  <c r="Y803" i="35"/>
  <c r="T804" i="35"/>
  <c r="E797" i="9" s="1"/>
  <c r="AC804" i="35"/>
  <c r="N797" i="9" s="1"/>
  <c r="Y805" i="35"/>
  <c r="T806" i="35"/>
  <c r="E799" i="9" s="1"/>
  <c r="AC806" i="35"/>
  <c r="N799" i="9" s="1"/>
  <c r="Y807" i="35"/>
  <c r="T808" i="35"/>
  <c r="E801" i="9" s="1"/>
  <c r="AC808" i="35"/>
  <c r="N801" i="9" s="1"/>
  <c r="Y809" i="35"/>
  <c r="T810" i="35"/>
  <c r="E803" i="9" s="1"/>
  <c r="AC810" i="35"/>
  <c r="N803" i="9" s="1"/>
  <c r="Y811" i="35"/>
  <c r="T812" i="35"/>
  <c r="E805" i="9" s="1"/>
  <c r="AC812" i="35"/>
  <c r="N805" i="9" s="1"/>
  <c r="Y813" i="35"/>
  <c r="T814" i="35"/>
  <c r="E807" i="9" s="1"/>
  <c r="AC814" i="35"/>
  <c r="N807" i="9" s="1"/>
  <c r="Y815" i="35"/>
  <c r="T816" i="35"/>
  <c r="E809" i="9" s="1"/>
  <c r="AC816" i="35"/>
  <c r="N809" i="9" s="1"/>
  <c r="Y817" i="35"/>
  <c r="T818" i="35"/>
  <c r="E811" i="9" s="1"/>
  <c r="AC818" i="35"/>
  <c r="N811" i="9" s="1"/>
  <c r="Y819" i="35"/>
  <c r="T820" i="35"/>
  <c r="E813" i="9" s="1"/>
  <c r="AC820" i="35"/>
  <c r="N813" i="9" s="1"/>
  <c r="Y821" i="35"/>
  <c r="T822" i="35"/>
  <c r="E815" i="9" s="1"/>
  <c r="AC822" i="35"/>
  <c r="N815" i="9" s="1"/>
  <c r="Y823" i="35"/>
  <c r="T824" i="35"/>
  <c r="E817" i="9" s="1"/>
  <c r="AC824" i="35"/>
  <c r="N817" i="9" s="1"/>
  <c r="Y825" i="35"/>
  <c r="T826" i="35"/>
  <c r="E819" i="9" s="1"/>
  <c r="AC826" i="35"/>
  <c r="N819" i="9" s="1"/>
  <c r="Y827" i="35"/>
  <c r="T828" i="35"/>
  <c r="E821" i="9" s="1"/>
  <c r="AC828" i="35"/>
  <c r="N821" i="9" s="1"/>
  <c r="Y829" i="35"/>
  <c r="T830" i="35"/>
  <c r="E823" i="9" s="1"/>
  <c r="AC830" i="35"/>
  <c r="N823" i="9" s="1"/>
  <c r="Y831" i="35"/>
  <c r="T832" i="35"/>
  <c r="E825" i="9" s="1"/>
  <c r="AC832" i="35"/>
  <c r="N825" i="9" s="1"/>
  <c r="Y833" i="35"/>
  <c r="T834" i="35"/>
  <c r="E827" i="9" s="1"/>
  <c r="AC834" i="35"/>
  <c r="N827" i="9" s="1"/>
  <c r="Y835" i="35"/>
  <c r="T836" i="35"/>
  <c r="E829" i="9" s="1"/>
  <c r="AC836" i="35"/>
  <c r="N829" i="9" s="1"/>
  <c r="Y837" i="35"/>
  <c r="T838" i="35"/>
  <c r="E831" i="9" s="1"/>
  <c r="AC838" i="35"/>
  <c r="N831" i="9" s="1"/>
  <c r="Y839" i="35"/>
  <c r="T840" i="35"/>
  <c r="E833" i="9" s="1"/>
  <c r="AC840" i="35"/>
  <c r="N833" i="9" s="1"/>
  <c r="Y841" i="35"/>
  <c r="T842" i="35"/>
  <c r="E835" i="9" s="1"/>
  <c r="AC842" i="35"/>
  <c r="N835" i="9" s="1"/>
  <c r="Y843" i="35"/>
  <c r="T844" i="35"/>
  <c r="E837" i="9" s="1"/>
  <c r="AC844" i="35"/>
  <c r="N837" i="9" s="1"/>
  <c r="Y845" i="35"/>
  <c r="T846" i="35"/>
  <c r="E839" i="9" s="1"/>
  <c r="AC846" i="35"/>
  <c r="N839" i="9" s="1"/>
  <c r="Y847" i="35"/>
  <c r="T848" i="35"/>
  <c r="E841" i="9" s="1"/>
  <c r="AC848" i="35"/>
  <c r="N841" i="9" s="1"/>
  <c r="Y849" i="35"/>
  <c r="T850" i="35"/>
  <c r="E843" i="9" s="1"/>
  <c r="AC850" i="35"/>
  <c r="N843" i="9" s="1"/>
  <c r="Y851" i="35"/>
  <c r="T852" i="35"/>
  <c r="E845" i="9" s="1"/>
  <c r="AC852" i="35"/>
  <c r="N845" i="9" s="1"/>
  <c r="Y853" i="35"/>
  <c r="T854" i="35"/>
  <c r="E847" i="9" s="1"/>
  <c r="AC854" i="35"/>
  <c r="N847" i="9" s="1"/>
  <c r="Y855" i="35"/>
  <c r="T856" i="35"/>
  <c r="E849" i="9" s="1"/>
  <c r="AC856" i="35"/>
  <c r="N849" i="9" s="1"/>
  <c r="Y857" i="35"/>
  <c r="T858" i="35"/>
  <c r="E851" i="9" s="1"/>
  <c r="AC858" i="35"/>
  <c r="N851" i="9" s="1"/>
  <c r="Y859" i="35"/>
  <c r="T860" i="35"/>
  <c r="E853" i="9" s="1"/>
  <c r="AC860" i="35"/>
  <c r="N853" i="9" s="1"/>
  <c r="Y861" i="35"/>
  <c r="T862" i="35"/>
  <c r="E855" i="9" s="1"/>
  <c r="AC862" i="35"/>
  <c r="N855" i="9" s="1"/>
  <c r="Y863" i="35"/>
  <c r="T864" i="35"/>
  <c r="E857" i="9" s="1"/>
  <c r="AC864" i="35"/>
  <c r="N857" i="9" s="1"/>
  <c r="Y865" i="35"/>
  <c r="T866" i="35"/>
  <c r="E859" i="9" s="1"/>
  <c r="AC866" i="35"/>
  <c r="N859" i="9" s="1"/>
  <c r="Y867" i="35"/>
  <c r="T868" i="35"/>
  <c r="E861" i="9" s="1"/>
  <c r="AC868" i="35"/>
  <c r="N861" i="9" s="1"/>
  <c r="Y869" i="35"/>
  <c r="T870" i="35"/>
  <c r="E863" i="9" s="1"/>
  <c r="AC870" i="35"/>
  <c r="N863" i="9" s="1"/>
  <c r="Y871" i="35"/>
  <c r="T872" i="35"/>
  <c r="E865" i="9" s="1"/>
  <c r="AC872" i="35"/>
  <c r="N865" i="9" s="1"/>
  <c r="Y873" i="35"/>
  <c r="T874" i="35"/>
  <c r="E867" i="9" s="1"/>
  <c r="AC874" i="35"/>
  <c r="N867" i="9" s="1"/>
  <c r="Y875" i="35"/>
  <c r="T876" i="35"/>
  <c r="E869" i="9" s="1"/>
  <c r="Z876" i="35"/>
  <c r="K869" i="9" s="1"/>
  <c r="AE876" i="35"/>
  <c r="P869" i="9" s="1"/>
  <c r="Y877" i="35"/>
  <c r="AD877" i="35"/>
  <c r="O870" i="9" s="1"/>
  <c r="V878" i="35"/>
  <c r="G871" i="9" s="1"/>
  <c r="AC878" i="35"/>
  <c r="N871" i="9" s="1"/>
  <c r="U879" i="35"/>
  <c r="F872" i="9" s="1"/>
  <c r="AA879" i="35"/>
  <c r="L872" i="9" s="1"/>
  <c r="T880" i="35"/>
  <c r="E873" i="9" s="1"/>
  <c r="Y880" i="35"/>
  <c r="AC880" i="35"/>
  <c r="N873" i="9" s="1"/>
  <c r="T881" i="35"/>
  <c r="E874" i="9" s="1"/>
  <c r="Y881" i="35"/>
  <c r="AC881" i="35"/>
  <c r="N874" i="9" s="1"/>
  <c r="T882" i="35"/>
  <c r="E875" i="9" s="1"/>
  <c r="Y882" i="35"/>
  <c r="AC882" i="35"/>
  <c r="N875" i="9" s="1"/>
  <c r="T883" i="35"/>
  <c r="E876" i="9" s="1"/>
  <c r="Y883" i="35"/>
  <c r="AC883" i="35"/>
  <c r="N876" i="9" s="1"/>
  <c r="T884" i="35"/>
  <c r="E877" i="9" s="1"/>
  <c r="Y884" i="35"/>
  <c r="AC884" i="35"/>
  <c r="N877" i="9" s="1"/>
  <c r="T885" i="35"/>
  <c r="E878" i="9" s="1"/>
  <c r="Y885" i="35"/>
  <c r="AC885" i="35"/>
  <c r="N878" i="9" s="1"/>
  <c r="T886" i="35"/>
  <c r="E879" i="9" s="1"/>
  <c r="Y886" i="35"/>
  <c r="AC886" i="35"/>
  <c r="N879" i="9" s="1"/>
  <c r="T887" i="35"/>
  <c r="E880" i="9" s="1"/>
  <c r="Y887" i="35"/>
  <c r="AC887" i="35"/>
  <c r="N880" i="9" s="1"/>
  <c r="T888" i="35"/>
  <c r="E881" i="9" s="1"/>
  <c r="Y888" i="35"/>
  <c r="AC888" i="35"/>
  <c r="N881" i="9" s="1"/>
  <c r="T889" i="35"/>
  <c r="E882" i="9" s="1"/>
  <c r="Y889" i="35"/>
  <c r="AC889" i="35"/>
  <c r="N882" i="9" s="1"/>
  <c r="T890" i="35"/>
  <c r="E883" i="9" s="1"/>
  <c r="Y890" i="35"/>
  <c r="AC890" i="35"/>
  <c r="N883" i="9" s="1"/>
  <c r="T891" i="35"/>
  <c r="E884" i="9" s="1"/>
  <c r="Y891" i="35"/>
  <c r="AC891" i="35"/>
  <c r="N884" i="9" s="1"/>
  <c r="T892" i="35"/>
  <c r="E885" i="9" s="1"/>
  <c r="Y892" i="35"/>
  <c r="AC892" i="35"/>
  <c r="N885" i="9" s="1"/>
  <c r="T893" i="35"/>
  <c r="E886" i="9" s="1"/>
  <c r="Y893" i="35"/>
  <c r="AC893" i="35"/>
  <c r="N886" i="9" s="1"/>
  <c r="T894" i="35"/>
  <c r="E887" i="9" s="1"/>
  <c r="Y894" i="35"/>
  <c r="AC894" i="35"/>
  <c r="N887" i="9" s="1"/>
  <c r="T895" i="35"/>
  <c r="E888" i="9" s="1"/>
  <c r="Y895" i="35"/>
  <c r="AC895" i="35"/>
  <c r="N888" i="9" s="1"/>
  <c r="T896" i="35"/>
  <c r="E889" i="9" s="1"/>
  <c r="Y896" i="35"/>
  <c r="AC896" i="35"/>
  <c r="N889" i="9" s="1"/>
  <c r="T897" i="35"/>
  <c r="E890" i="9" s="1"/>
  <c r="Y897" i="35"/>
  <c r="AC897" i="35"/>
  <c r="N890" i="9" s="1"/>
  <c r="T898" i="35"/>
  <c r="E891" i="9" s="1"/>
  <c r="Y898" i="35"/>
  <c r="AC898" i="35"/>
  <c r="N891" i="9" s="1"/>
  <c r="T899" i="35"/>
  <c r="E892" i="9" s="1"/>
  <c r="Y899" i="35"/>
  <c r="AC899" i="35"/>
  <c r="N892" i="9" s="1"/>
  <c r="T900" i="35"/>
  <c r="E893" i="9" s="1"/>
  <c r="Y900" i="35"/>
  <c r="AC900" i="35"/>
  <c r="N893" i="9" s="1"/>
  <c r="T901" i="35"/>
  <c r="E894" i="9" s="1"/>
  <c r="Y901" i="35"/>
  <c r="AC901" i="35"/>
  <c r="N894" i="9" s="1"/>
  <c r="T902" i="35"/>
  <c r="E895" i="9" s="1"/>
  <c r="Y902" i="35"/>
  <c r="AC902" i="35"/>
  <c r="N895" i="9" s="1"/>
  <c r="T903" i="35"/>
  <c r="E896" i="9" s="1"/>
  <c r="Y903" i="35"/>
  <c r="AC903" i="35"/>
  <c r="N896" i="9" s="1"/>
  <c r="T904" i="35"/>
  <c r="E897" i="9" s="1"/>
  <c r="Y904" i="35"/>
  <c r="AC904" i="35"/>
  <c r="N897" i="9" s="1"/>
  <c r="T905" i="35"/>
  <c r="E898" i="9" s="1"/>
  <c r="Y905" i="35"/>
  <c r="AC905" i="35"/>
  <c r="N898" i="9" s="1"/>
  <c r="T906" i="35"/>
  <c r="E899" i="9" s="1"/>
  <c r="Y906" i="35"/>
  <c r="AC906" i="35"/>
  <c r="N899" i="9" s="1"/>
  <c r="T907" i="35"/>
  <c r="E900" i="9" s="1"/>
  <c r="Y907" i="35"/>
  <c r="AC907" i="35"/>
  <c r="N900" i="9" s="1"/>
  <c r="T908" i="35"/>
  <c r="E901" i="9" s="1"/>
  <c r="Y908" i="35"/>
  <c r="AC908" i="35"/>
  <c r="N901" i="9" s="1"/>
  <c r="T909" i="35"/>
  <c r="E902" i="9" s="1"/>
  <c r="Y909" i="35"/>
  <c r="AC909" i="35"/>
  <c r="N902" i="9" s="1"/>
  <c r="T910" i="35"/>
  <c r="E903" i="9" s="1"/>
  <c r="Y910" i="35"/>
  <c r="AC910" i="35"/>
  <c r="N903" i="9" s="1"/>
  <c r="T911" i="35"/>
  <c r="E904" i="9" s="1"/>
  <c r="Y911" i="35"/>
  <c r="AC911" i="35"/>
  <c r="N904" i="9" s="1"/>
  <c r="T912" i="35"/>
  <c r="E905" i="9" s="1"/>
  <c r="Y912" i="35"/>
  <c r="AC912" i="35"/>
  <c r="N905" i="9" s="1"/>
  <c r="T913" i="35"/>
  <c r="E906" i="9" s="1"/>
  <c r="Y913" i="35"/>
  <c r="AC913" i="35"/>
  <c r="N906" i="9" s="1"/>
  <c r="T914" i="35"/>
  <c r="E907" i="9" s="1"/>
  <c r="Y914" i="35"/>
  <c r="AC914" i="35"/>
  <c r="N907" i="9" s="1"/>
  <c r="T915" i="35"/>
  <c r="E908" i="9" s="1"/>
  <c r="Y915" i="35"/>
  <c r="AC915" i="35"/>
  <c r="N908" i="9" s="1"/>
  <c r="T916" i="35"/>
  <c r="E909" i="9" s="1"/>
  <c r="Y916" i="35"/>
  <c r="AC916" i="35"/>
  <c r="N909" i="9" s="1"/>
  <c r="T917" i="35"/>
  <c r="E910" i="9" s="1"/>
  <c r="Y917" i="35"/>
  <c r="AC917" i="35"/>
  <c r="N910" i="9" s="1"/>
  <c r="T918" i="35"/>
  <c r="E911" i="9" s="1"/>
  <c r="Y918" i="35"/>
  <c r="AC918" i="35"/>
  <c r="N911" i="9" s="1"/>
  <c r="T919" i="35"/>
  <c r="E912" i="9" s="1"/>
  <c r="Y919" i="35"/>
  <c r="AC919" i="35"/>
  <c r="N912" i="9" s="1"/>
  <c r="T920" i="35"/>
  <c r="E913" i="9" s="1"/>
  <c r="Y920" i="35"/>
  <c r="AC920" i="35"/>
  <c r="N913" i="9" s="1"/>
  <c r="T921" i="35"/>
  <c r="E914" i="9" s="1"/>
  <c r="Y921" i="35"/>
  <c r="AC921" i="35"/>
  <c r="N914" i="9" s="1"/>
  <c r="T922" i="35"/>
  <c r="E915" i="9" s="1"/>
  <c r="Y922" i="35"/>
  <c r="AC922" i="35"/>
  <c r="N915" i="9" s="1"/>
  <c r="T923" i="35"/>
  <c r="E916" i="9" s="1"/>
  <c r="Y923" i="35"/>
  <c r="AC923" i="35"/>
  <c r="N916" i="9" s="1"/>
  <c r="T924" i="35"/>
  <c r="E917" i="9" s="1"/>
  <c r="Y924" i="35"/>
  <c r="AC924" i="35"/>
  <c r="N917" i="9" s="1"/>
  <c r="T925" i="35"/>
  <c r="E918" i="9" s="1"/>
  <c r="Y925" i="35"/>
  <c r="AC925" i="35"/>
  <c r="N918" i="9" s="1"/>
  <c r="T926" i="35"/>
  <c r="E919" i="9" s="1"/>
  <c r="Y926" i="35"/>
  <c r="AC926" i="35"/>
  <c r="N919" i="9" s="1"/>
  <c r="T927" i="35"/>
  <c r="E920" i="9" s="1"/>
  <c r="Y927" i="35"/>
  <c r="AC927" i="35"/>
  <c r="N920" i="9" s="1"/>
  <c r="T928" i="35"/>
  <c r="E921" i="9" s="1"/>
  <c r="Y928" i="35"/>
  <c r="AC928" i="35"/>
  <c r="N921" i="9" s="1"/>
  <c r="T929" i="35"/>
  <c r="E922" i="9" s="1"/>
  <c r="Y929" i="35"/>
  <c r="AC929" i="35"/>
  <c r="N922" i="9" s="1"/>
  <c r="T930" i="35"/>
  <c r="E923" i="9" s="1"/>
  <c r="Y930" i="35"/>
  <c r="AC930" i="35"/>
  <c r="N923" i="9" s="1"/>
  <c r="T931" i="35"/>
  <c r="E924" i="9" s="1"/>
  <c r="Y931" i="35"/>
  <c r="AC931" i="35"/>
  <c r="N924" i="9" s="1"/>
  <c r="T932" i="35"/>
  <c r="E925" i="9" s="1"/>
  <c r="Y932" i="35"/>
  <c r="AC932" i="35"/>
  <c r="N925" i="9" s="1"/>
  <c r="T933" i="35"/>
  <c r="E926" i="9" s="1"/>
  <c r="Y933" i="35"/>
  <c r="AC933" i="35"/>
  <c r="N926" i="9" s="1"/>
  <c r="T934" i="35"/>
  <c r="E927" i="9" s="1"/>
  <c r="Y934" i="35"/>
  <c r="AC934" i="35"/>
  <c r="N927" i="9" s="1"/>
  <c r="T935" i="35"/>
  <c r="E928" i="9" s="1"/>
  <c r="Y935" i="35"/>
  <c r="AC935" i="35"/>
  <c r="N928" i="9" s="1"/>
  <c r="T936" i="35"/>
  <c r="E929" i="9" s="1"/>
  <c r="Y936" i="35"/>
  <c r="AC936" i="35"/>
  <c r="N929" i="9" s="1"/>
  <c r="T937" i="35"/>
  <c r="E930" i="9" s="1"/>
  <c r="Y937" i="35"/>
  <c r="AC937" i="35"/>
  <c r="N930" i="9" s="1"/>
  <c r="T938" i="35"/>
  <c r="E931" i="9" s="1"/>
  <c r="Y938" i="35"/>
  <c r="AC938" i="35"/>
  <c r="N931" i="9" s="1"/>
  <c r="T939" i="35"/>
  <c r="E932" i="9" s="1"/>
  <c r="Y939" i="35"/>
  <c r="AC939" i="35"/>
  <c r="N932" i="9" s="1"/>
  <c r="T940" i="35"/>
  <c r="E933" i="9" s="1"/>
  <c r="Y940" i="35"/>
  <c r="AC940" i="35"/>
  <c r="N933" i="9" s="1"/>
  <c r="T941" i="35"/>
  <c r="E934" i="9" s="1"/>
  <c r="Y941" i="35"/>
  <c r="AC941" i="35"/>
  <c r="N934" i="9" s="1"/>
  <c r="T942" i="35"/>
  <c r="E935" i="9" s="1"/>
  <c r="Y942" i="35"/>
  <c r="AC942" i="35"/>
  <c r="N935" i="9" s="1"/>
  <c r="T943" i="35"/>
  <c r="E936" i="9" s="1"/>
  <c r="Y943" i="35"/>
  <c r="AC943" i="35"/>
  <c r="N936" i="9" s="1"/>
  <c r="T944" i="35"/>
  <c r="E937" i="9" s="1"/>
  <c r="Y944" i="35"/>
  <c r="AC944" i="35"/>
  <c r="N937" i="9" s="1"/>
  <c r="T945" i="35"/>
  <c r="E938" i="9" s="1"/>
  <c r="Y945" i="35"/>
  <c r="AC945" i="35"/>
  <c r="N938" i="9" s="1"/>
  <c r="T946" i="35"/>
  <c r="E939" i="9" s="1"/>
  <c r="Y946" i="35"/>
  <c r="AC946" i="35"/>
  <c r="N939" i="9" s="1"/>
  <c r="T947" i="35"/>
  <c r="E940" i="9" s="1"/>
  <c r="Y947" i="35"/>
  <c r="AC947" i="35"/>
  <c r="N940" i="9" s="1"/>
  <c r="T948" i="35"/>
  <c r="E941" i="9" s="1"/>
  <c r="Y948" i="35"/>
  <c r="AC948" i="35"/>
  <c r="N941" i="9" s="1"/>
  <c r="T949" i="35"/>
  <c r="E942" i="9" s="1"/>
  <c r="Y949" i="35"/>
  <c r="AC949" i="35"/>
  <c r="N942" i="9" s="1"/>
  <c r="T950" i="35"/>
  <c r="E943" i="9" s="1"/>
  <c r="Y950" i="35"/>
  <c r="AC950" i="35"/>
  <c r="N943" i="9" s="1"/>
  <c r="T951" i="35"/>
  <c r="E944" i="9" s="1"/>
  <c r="Y951" i="35"/>
  <c r="AC951" i="35"/>
  <c r="N944" i="9" s="1"/>
  <c r="T952" i="35"/>
  <c r="E945" i="9" s="1"/>
  <c r="Y952" i="35"/>
  <c r="AC952" i="35"/>
  <c r="N945" i="9" s="1"/>
  <c r="T953" i="35"/>
  <c r="E946" i="9" s="1"/>
  <c r="Y953" i="35"/>
  <c r="AC953" i="35"/>
  <c r="N946" i="9" s="1"/>
  <c r="T954" i="35"/>
  <c r="E947" i="9" s="1"/>
  <c r="Y954" i="35"/>
  <c r="AC954" i="35"/>
  <c r="N947" i="9" s="1"/>
  <c r="T955" i="35"/>
  <c r="E948" i="9" s="1"/>
  <c r="Y955" i="35"/>
  <c r="AC955" i="35"/>
  <c r="N948" i="9" s="1"/>
  <c r="T956" i="35"/>
  <c r="E949" i="9" s="1"/>
  <c r="Y956" i="35"/>
  <c r="AC956" i="35"/>
  <c r="N949" i="9" s="1"/>
  <c r="T957" i="35"/>
  <c r="E950" i="9" s="1"/>
  <c r="Y957" i="35"/>
  <c r="AC957" i="35"/>
  <c r="N950" i="9" s="1"/>
  <c r="T958" i="35"/>
  <c r="E951" i="9" s="1"/>
  <c r="Y958" i="35"/>
  <c r="AC958" i="35"/>
  <c r="N951" i="9" s="1"/>
  <c r="T959" i="35"/>
  <c r="E952" i="9" s="1"/>
  <c r="Y959" i="35"/>
  <c r="AC959" i="35"/>
  <c r="N952" i="9" s="1"/>
  <c r="T960" i="35"/>
  <c r="E953" i="9" s="1"/>
  <c r="Y960" i="35"/>
  <c r="AC960" i="35"/>
  <c r="N953" i="9" s="1"/>
  <c r="T961" i="35"/>
  <c r="E954" i="9" s="1"/>
  <c r="Y961" i="35"/>
  <c r="AC961" i="35"/>
  <c r="N954" i="9" s="1"/>
  <c r="T962" i="35"/>
  <c r="E955" i="9" s="1"/>
  <c r="Y962" i="35"/>
  <c r="AC962" i="35"/>
  <c r="N955" i="9" s="1"/>
  <c r="T963" i="35"/>
  <c r="E956" i="9" s="1"/>
  <c r="Y963" i="35"/>
  <c r="AC963" i="35"/>
  <c r="N956" i="9" s="1"/>
  <c r="T964" i="35"/>
  <c r="E957" i="9" s="1"/>
  <c r="Y964" i="35"/>
  <c r="AC964" i="35"/>
  <c r="N957" i="9" s="1"/>
  <c r="T965" i="35"/>
  <c r="E958" i="9" s="1"/>
  <c r="Y965" i="35"/>
  <c r="AC965" i="35"/>
  <c r="N958" i="9" s="1"/>
  <c r="T966" i="35"/>
  <c r="E959" i="9" s="1"/>
  <c r="Y966" i="35"/>
  <c r="AC966" i="35"/>
  <c r="N959" i="9" s="1"/>
  <c r="T967" i="35"/>
  <c r="E960" i="9" s="1"/>
  <c r="Y967" i="35"/>
  <c r="AC967" i="35"/>
  <c r="N960" i="9" s="1"/>
  <c r="T968" i="35"/>
  <c r="E961" i="9" s="1"/>
  <c r="Y968" i="35"/>
  <c r="AC968" i="35"/>
  <c r="N961" i="9" s="1"/>
  <c r="T969" i="35"/>
  <c r="E962" i="9" s="1"/>
  <c r="Y969" i="35"/>
  <c r="AC969" i="35"/>
  <c r="N962" i="9" s="1"/>
  <c r="T970" i="35"/>
  <c r="E963" i="9" s="1"/>
  <c r="Y970" i="35"/>
  <c r="AC970" i="35"/>
  <c r="N963" i="9" s="1"/>
  <c r="T971" i="35"/>
  <c r="E964" i="9" s="1"/>
  <c r="Y971" i="35"/>
  <c r="AC971" i="35"/>
  <c r="N964" i="9" s="1"/>
  <c r="T972" i="35"/>
  <c r="E965" i="9" s="1"/>
  <c r="Y972" i="35"/>
  <c r="AC972" i="35"/>
  <c r="N965" i="9" s="1"/>
  <c r="T973" i="35"/>
  <c r="E966" i="9" s="1"/>
  <c r="Y973" i="35"/>
  <c r="AC973" i="35"/>
  <c r="N966" i="9" s="1"/>
  <c r="T974" i="35"/>
  <c r="E967" i="9" s="1"/>
  <c r="Y974" i="35"/>
  <c r="AC974" i="35"/>
  <c r="N967" i="9" s="1"/>
  <c r="T975" i="35"/>
  <c r="E968" i="9" s="1"/>
  <c r="Y975" i="35"/>
  <c r="AC975" i="35"/>
  <c r="N968" i="9" s="1"/>
  <c r="T976" i="35"/>
  <c r="E969" i="9" s="1"/>
  <c r="Y976" i="35"/>
  <c r="AC976" i="35"/>
  <c r="N969" i="9" s="1"/>
  <c r="T977" i="35"/>
  <c r="E970" i="9" s="1"/>
  <c r="Y977" i="35"/>
  <c r="AC977" i="35"/>
  <c r="N970" i="9" s="1"/>
  <c r="T978" i="35"/>
  <c r="E971" i="9" s="1"/>
  <c r="Y978" i="35"/>
  <c r="AC978" i="35"/>
  <c r="N971" i="9" s="1"/>
  <c r="T979" i="35"/>
  <c r="E972" i="9" s="1"/>
  <c r="Y979" i="35"/>
  <c r="AC979" i="35"/>
  <c r="N972" i="9" s="1"/>
  <c r="T980" i="35"/>
  <c r="E973" i="9" s="1"/>
  <c r="Y980" i="35"/>
  <c r="AC980" i="35"/>
  <c r="N973" i="9" s="1"/>
  <c r="T981" i="35"/>
  <c r="E974" i="9" s="1"/>
  <c r="Y981" i="35"/>
  <c r="AC981" i="35"/>
  <c r="N974" i="9" s="1"/>
  <c r="T982" i="35"/>
  <c r="E975" i="9" s="1"/>
  <c r="Y982" i="35"/>
  <c r="AC982" i="35"/>
  <c r="N975" i="9" s="1"/>
  <c r="T983" i="35"/>
  <c r="E976" i="9" s="1"/>
  <c r="Y983" i="35"/>
  <c r="AC983" i="35"/>
  <c r="N976" i="9" s="1"/>
  <c r="T984" i="35"/>
  <c r="E977" i="9" s="1"/>
  <c r="Y984" i="35"/>
  <c r="AC984" i="35"/>
  <c r="N977" i="9" s="1"/>
  <c r="T985" i="35"/>
  <c r="E978" i="9" s="1"/>
  <c r="Y985" i="35"/>
  <c r="AC985" i="35"/>
  <c r="N978" i="9" s="1"/>
  <c r="T986" i="35"/>
  <c r="E979" i="9" s="1"/>
  <c r="Y986" i="35"/>
  <c r="AC986" i="35"/>
  <c r="N979" i="9" s="1"/>
  <c r="T987" i="35"/>
  <c r="E980" i="9" s="1"/>
  <c r="Y987" i="35"/>
  <c r="AC987" i="35"/>
  <c r="N980" i="9" s="1"/>
  <c r="T988" i="35"/>
  <c r="E981" i="9" s="1"/>
  <c r="Y988" i="35"/>
  <c r="AC988" i="35"/>
  <c r="N981" i="9" s="1"/>
  <c r="T989" i="35"/>
  <c r="E982" i="9" s="1"/>
  <c r="Y989" i="35"/>
  <c r="AC989" i="35"/>
  <c r="N982" i="9" s="1"/>
  <c r="T990" i="35"/>
  <c r="E983" i="9" s="1"/>
  <c r="Y990" i="35"/>
  <c r="AC990" i="35"/>
  <c r="N983" i="9" s="1"/>
  <c r="T991" i="35"/>
  <c r="E984" i="9" s="1"/>
  <c r="Y991" i="35"/>
  <c r="AC991" i="35"/>
  <c r="N984" i="9" s="1"/>
  <c r="T992" i="35"/>
  <c r="E985" i="9" s="1"/>
  <c r="Y992" i="35"/>
  <c r="AC992" i="35"/>
  <c r="N985" i="9" s="1"/>
  <c r="T993" i="35"/>
  <c r="E986" i="9" s="1"/>
  <c r="Y993" i="35"/>
  <c r="AC993" i="35"/>
  <c r="N986" i="9" s="1"/>
  <c r="T994" i="35"/>
  <c r="E987" i="9" s="1"/>
  <c r="Y994" i="35"/>
  <c r="AC994" i="35"/>
  <c r="N987" i="9" s="1"/>
  <c r="T995" i="35"/>
  <c r="E988" i="9" s="1"/>
  <c r="Y995" i="35"/>
  <c r="AC995" i="35"/>
  <c r="N988" i="9" s="1"/>
  <c r="T996" i="35"/>
  <c r="E989" i="9" s="1"/>
  <c r="Y996" i="35"/>
  <c r="AC996" i="35"/>
  <c r="N989" i="9" s="1"/>
  <c r="T997" i="35"/>
  <c r="E990" i="9" s="1"/>
  <c r="Y997" i="35"/>
  <c r="AC997" i="35"/>
  <c r="N990" i="9" s="1"/>
  <c r="T998" i="35"/>
  <c r="E991" i="9" s="1"/>
  <c r="Y998" i="35"/>
  <c r="AC998" i="35"/>
  <c r="N991" i="9" s="1"/>
  <c r="T999" i="35"/>
  <c r="E992" i="9" s="1"/>
  <c r="Y999" i="35"/>
  <c r="AC999" i="35"/>
  <c r="N992" i="9" s="1"/>
  <c r="T1000" i="35"/>
  <c r="E993" i="9" s="1"/>
  <c r="Y1000" i="35"/>
  <c r="AC1000" i="35"/>
  <c r="N993" i="9" s="1"/>
  <c r="T1001" i="35"/>
  <c r="E994" i="9" s="1"/>
  <c r="Y1001" i="35"/>
  <c r="AC1001" i="35"/>
  <c r="N994" i="9" s="1"/>
  <c r="T1002" i="35"/>
  <c r="E995" i="9" s="1"/>
  <c r="Y1002" i="35"/>
  <c r="AC1002" i="35"/>
  <c r="N995" i="9" s="1"/>
  <c r="T1003" i="35"/>
  <c r="E996" i="9" s="1"/>
  <c r="Y1003" i="35"/>
  <c r="AC1003" i="35"/>
  <c r="N996" i="9" s="1"/>
  <c r="T1004" i="35"/>
  <c r="E997" i="9" s="1"/>
  <c r="Y1004" i="35"/>
  <c r="AC1004" i="35"/>
  <c r="N997" i="9" s="1"/>
  <c r="T1005" i="35"/>
  <c r="E998" i="9" s="1"/>
  <c r="Y1005" i="35"/>
  <c r="AC1005" i="35"/>
  <c r="N998" i="9" s="1"/>
  <c r="Y497" i="35"/>
  <c r="Y561" i="35"/>
  <c r="Z588" i="35"/>
  <c r="K581" i="9" s="1"/>
  <c r="AD593" i="35"/>
  <c r="O586" i="9" s="1"/>
  <c r="S606" i="35"/>
  <c r="D599" i="9" s="1"/>
  <c r="X611" i="35"/>
  <c r="I604" i="9" s="1"/>
  <c r="X619" i="35"/>
  <c r="I612" i="9" s="1"/>
  <c r="X627" i="35"/>
  <c r="I620" i="9" s="1"/>
  <c r="X635" i="35"/>
  <c r="I628" i="9" s="1"/>
  <c r="X643" i="35"/>
  <c r="I636" i="9" s="1"/>
  <c r="X651" i="35"/>
  <c r="I644" i="9" s="1"/>
  <c r="X659" i="35"/>
  <c r="I652" i="9" s="1"/>
  <c r="AB664" i="35"/>
  <c r="M657" i="9" s="1"/>
  <c r="AB672" i="35"/>
  <c r="M665" i="9" s="1"/>
  <c r="AB680" i="35"/>
  <c r="M673" i="9" s="1"/>
  <c r="AB688" i="35"/>
  <c r="M681" i="9" s="1"/>
  <c r="AB696" i="35"/>
  <c r="M689" i="9" s="1"/>
  <c r="X703" i="35"/>
  <c r="I696" i="9" s="1"/>
  <c r="AD706" i="35"/>
  <c r="O699" i="9" s="1"/>
  <c r="U712" i="35"/>
  <c r="F705" i="9" s="1"/>
  <c r="Z717" i="35"/>
  <c r="K710" i="9" s="1"/>
  <c r="AD722" i="35"/>
  <c r="O715" i="9" s="1"/>
  <c r="U728" i="35"/>
  <c r="F721" i="9" s="1"/>
  <c r="Z733" i="35"/>
  <c r="K726" i="9" s="1"/>
  <c r="AD738" i="35"/>
  <c r="O731" i="9" s="1"/>
  <c r="U744" i="35"/>
  <c r="F737" i="9" s="1"/>
  <c r="Z749" i="35"/>
  <c r="K742" i="9" s="1"/>
  <c r="Z753" i="35"/>
  <c r="K746" i="9" s="1"/>
  <c r="U756" i="35"/>
  <c r="F749" i="9" s="1"/>
  <c r="AD758" i="35"/>
  <c r="O751" i="9" s="1"/>
  <c r="Z761" i="35"/>
  <c r="K754" i="9" s="1"/>
  <c r="U764" i="35"/>
  <c r="F757" i="9" s="1"/>
  <c r="AD766" i="35"/>
  <c r="O759" i="9" s="1"/>
  <c r="T769" i="35"/>
  <c r="E762" i="9" s="1"/>
  <c r="T771" i="35"/>
  <c r="E764" i="9" s="1"/>
  <c r="Y772" i="35"/>
  <c r="AC775" i="35"/>
  <c r="N768" i="9" s="1"/>
  <c r="AC777" i="35"/>
  <c r="N770" i="9" s="1"/>
  <c r="Z433" i="35"/>
  <c r="K426" i="9" s="1"/>
  <c r="T492" i="35"/>
  <c r="E485" i="9" s="1"/>
  <c r="Y513" i="35"/>
  <c r="AC534" i="35"/>
  <c r="N527" i="9" s="1"/>
  <c r="T556" i="35"/>
  <c r="E549" i="9" s="1"/>
  <c r="U571" i="35"/>
  <c r="F564" i="9" s="1"/>
  <c r="Z576" i="35"/>
  <c r="K569" i="9" s="1"/>
  <c r="AD581" i="35"/>
  <c r="O574" i="9" s="1"/>
  <c r="U587" i="35"/>
  <c r="F580" i="9" s="1"/>
  <c r="Z592" i="35"/>
  <c r="K585" i="9" s="1"/>
  <c r="AD597" i="35"/>
  <c r="O590" i="9" s="1"/>
  <c r="AB602" i="35"/>
  <c r="M595" i="9" s="1"/>
  <c r="X605" i="35"/>
  <c r="I598" i="9" s="1"/>
  <c r="S608" i="35"/>
  <c r="D601" i="9" s="1"/>
  <c r="AB610" i="35"/>
  <c r="M603" i="9" s="1"/>
  <c r="X613" i="35"/>
  <c r="I606" i="9" s="1"/>
  <c r="S616" i="35"/>
  <c r="D609" i="9" s="1"/>
  <c r="AB618" i="35"/>
  <c r="M611" i="9" s="1"/>
  <c r="X621" i="35"/>
  <c r="I614" i="9" s="1"/>
  <c r="S624" i="35"/>
  <c r="D617" i="9" s="1"/>
  <c r="AB626" i="35"/>
  <c r="M619" i="9" s="1"/>
  <c r="X629" i="35"/>
  <c r="I622" i="9" s="1"/>
  <c r="S632" i="35"/>
  <c r="D625" i="9" s="1"/>
  <c r="AB634" i="35"/>
  <c r="M627" i="9" s="1"/>
  <c r="X637" i="35"/>
  <c r="I630" i="9" s="1"/>
  <c r="S640" i="35"/>
  <c r="D633" i="9" s="1"/>
  <c r="AB642" i="35"/>
  <c r="M635" i="9" s="1"/>
  <c r="X645" i="35"/>
  <c r="I638" i="9" s="1"/>
  <c r="S648" i="35"/>
  <c r="D641" i="9" s="1"/>
  <c r="AB650" i="35"/>
  <c r="M643" i="9" s="1"/>
  <c r="X653" i="35"/>
  <c r="I646" i="9" s="1"/>
  <c r="S656" i="35"/>
  <c r="D649" i="9" s="1"/>
  <c r="AB658" i="35"/>
  <c r="M651" i="9" s="1"/>
  <c r="X661" i="35"/>
  <c r="I654" i="9" s="1"/>
  <c r="S664" i="35"/>
  <c r="D657" i="9" s="1"/>
  <c r="AB666" i="35"/>
  <c r="M659" i="9" s="1"/>
  <c r="X669" i="35"/>
  <c r="I662" i="9" s="1"/>
  <c r="S672" i="35"/>
  <c r="D665" i="9" s="1"/>
  <c r="AB674" i="35"/>
  <c r="M667" i="9" s="1"/>
  <c r="X677" i="35"/>
  <c r="I670" i="9" s="1"/>
  <c r="S680" i="35"/>
  <c r="D673" i="9" s="1"/>
  <c r="AB682" i="35"/>
  <c r="M675" i="9" s="1"/>
  <c r="X685" i="35"/>
  <c r="I678" i="9" s="1"/>
  <c r="S688" i="35"/>
  <c r="D681" i="9" s="1"/>
  <c r="AB690" i="35"/>
  <c r="M683" i="9" s="1"/>
  <c r="X693" i="35"/>
  <c r="I686" i="9" s="1"/>
  <c r="S696" i="35"/>
  <c r="D689" i="9" s="1"/>
  <c r="AB698" i="35"/>
  <c r="M691" i="9" s="1"/>
  <c r="T701" i="35"/>
  <c r="E694" i="9" s="1"/>
  <c r="AD702" i="35"/>
  <c r="O695" i="9" s="1"/>
  <c r="AB704" i="35"/>
  <c r="M697" i="9" s="1"/>
  <c r="Y706" i="35"/>
  <c r="U708" i="35"/>
  <c r="F701" i="9" s="1"/>
  <c r="S710" i="35"/>
  <c r="D703" i="9" s="1"/>
  <c r="AC711" i="35"/>
  <c r="N704" i="9" s="1"/>
  <c r="Z713" i="35"/>
  <c r="K706" i="9" s="1"/>
  <c r="X715" i="35"/>
  <c r="I708" i="9" s="1"/>
  <c r="T717" i="35"/>
  <c r="E710" i="9" s="1"/>
  <c r="AD718" i="35"/>
  <c r="O711" i="9" s="1"/>
  <c r="AB720" i="35"/>
  <c r="M713" i="9" s="1"/>
  <c r="Y722" i="35"/>
  <c r="U724" i="35"/>
  <c r="F717" i="9" s="1"/>
  <c r="S726" i="35"/>
  <c r="D719" i="9" s="1"/>
  <c r="AC727" i="35"/>
  <c r="N720" i="9" s="1"/>
  <c r="Z729" i="35"/>
  <c r="K722" i="9" s="1"/>
  <c r="X731" i="35"/>
  <c r="I724" i="9" s="1"/>
  <c r="T733" i="35"/>
  <c r="E726" i="9" s="1"/>
  <c r="AD734" i="35"/>
  <c r="O727" i="9" s="1"/>
  <c r="AB736" i="35"/>
  <c r="M729" i="9" s="1"/>
  <c r="Y738" i="35"/>
  <c r="U740" i="35"/>
  <c r="F733" i="9" s="1"/>
  <c r="S742" i="35"/>
  <c r="D735" i="9" s="1"/>
  <c r="AC743" i="35"/>
  <c r="N736" i="9" s="1"/>
  <c r="Z745" i="35"/>
  <c r="K738" i="9" s="1"/>
  <c r="X747" i="35"/>
  <c r="I740" i="9" s="1"/>
  <c r="T749" i="35"/>
  <c r="E742" i="9" s="1"/>
  <c r="AD750" i="35"/>
  <c r="O743" i="9" s="1"/>
  <c r="Y752" i="35"/>
  <c r="X753" i="35"/>
  <c r="I746" i="9" s="1"/>
  <c r="U754" i="35"/>
  <c r="F747" i="9" s="1"/>
  <c r="T755" i="35"/>
  <c r="E748" i="9" s="1"/>
  <c r="S756" i="35"/>
  <c r="D749" i="9" s="1"/>
  <c r="AD756" i="35"/>
  <c r="O749" i="9" s="1"/>
  <c r="AC757" i="35"/>
  <c r="N750" i="9" s="1"/>
  <c r="AB758" i="35"/>
  <c r="M751" i="9" s="1"/>
  <c r="Z759" i="35"/>
  <c r="K752" i="9" s="1"/>
  <c r="Y760" i="35"/>
  <c r="X761" i="35"/>
  <c r="I754" i="9" s="1"/>
  <c r="U762" i="35"/>
  <c r="F755" i="9" s="1"/>
  <c r="T763" i="35"/>
  <c r="E756" i="9" s="1"/>
  <c r="S764" i="35"/>
  <c r="D757" i="9" s="1"/>
  <c r="AD764" i="35"/>
  <c r="O757" i="9" s="1"/>
  <c r="AC765" i="35"/>
  <c r="N758" i="9" s="1"/>
  <c r="AB766" i="35"/>
  <c r="M759" i="9" s="1"/>
  <c r="Z767" i="35"/>
  <c r="K760" i="9" s="1"/>
  <c r="V768" i="35"/>
  <c r="G761" i="9" s="1"/>
  <c r="AE768" i="35"/>
  <c r="P761" i="9" s="1"/>
  <c r="AA769" i="35"/>
  <c r="L762" i="9" s="1"/>
  <c r="V770" i="35"/>
  <c r="G763" i="9" s="1"/>
  <c r="AE770" i="35"/>
  <c r="P763" i="9" s="1"/>
  <c r="AA771" i="35"/>
  <c r="L764" i="9" s="1"/>
  <c r="V772" i="35"/>
  <c r="G765" i="9" s="1"/>
  <c r="AE772" i="35"/>
  <c r="P765" i="9" s="1"/>
  <c r="AA773" i="35"/>
  <c r="L766" i="9" s="1"/>
  <c r="V774" i="35"/>
  <c r="G767" i="9" s="1"/>
  <c r="AE774" i="35"/>
  <c r="P767" i="9" s="1"/>
  <c r="AA775" i="35"/>
  <c r="L768" i="9" s="1"/>
  <c r="V776" i="35"/>
  <c r="G769" i="9" s="1"/>
  <c r="AE776" i="35"/>
  <c r="P769" i="9" s="1"/>
  <c r="AA777" i="35"/>
  <c r="L770" i="9" s="1"/>
  <c r="V778" i="35"/>
  <c r="G771" i="9" s="1"/>
  <c r="AE778" i="35"/>
  <c r="P771" i="9" s="1"/>
  <c r="AA779" i="35"/>
  <c r="L772" i="9" s="1"/>
  <c r="V780" i="35"/>
  <c r="G773" i="9" s="1"/>
  <c r="AE780" i="35"/>
  <c r="P773" i="9" s="1"/>
  <c r="AA781" i="35"/>
  <c r="L774" i="9" s="1"/>
  <c r="V782" i="35"/>
  <c r="G775" i="9" s="1"/>
  <c r="AE782" i="35"/>
  <c r="P775" i="9" s="1"/>
  <c r="AA783" i="35"/>
  <c r="L776" i="9" s="1"/>
  <c r="V784" i="35"/>
  <c r="G777" i="9" s="1"/>
  <c r="AE784" i="35"/>
  <c r="P777" i="9" s="1"/>
  <c r="AA785" i="35"/>
  <c r="L778" i="9" s="1"/>
  <c r="V786" i="35"/>
  <c r="G779" i="9" s="1"/>
  <c r="AE786" i="35"/>
  <c r="P779" i="9" s="1"/>
  <c r="AA787" i="35"/>
  <c r="L780" i="9" s="1"/>
  <c r="V788" i="35"/>
  <c r="G781" i="9" s="1"/>
  <c r="AE788" i="35"/>
  <c r="P781" i="9" s="1"/>
  <c r="AA789" i="35"/>
  <c r="L782" i="9" s="1"/>
  <c r="V790" i="35"/>
  <c r="G783" i="9" s="1"/>
  <c r="AE790" i="35"/>
  <c r="P783" i="9" s="1"/>
  <c r="AA791" i="35"/>
  <c r="L784" i="9" s="1"/>
  <c r="V792" i="35"/>
  <c r="G785" i="9" s="1"/>
  <c r="AE792" i="35"/>
  <c r="P785" i="9" s="1"/>
  <c r="AA793" i="35"/>
  <c r="L786" i="9" s="1"/>
  <c r="V794" i="35"/>
  <c r="G787" i="9" s="1"/>
  <c r="AE794" i="35"/>
  <c r="P787" i="9" s="1"/>
  <c r="AA795" i="35"/>
  <c r="L788" i="9" s="1"/>
  <c r="V796" i="35"/>
  <c r="G789" i="9" s="1"/>
  <c r="AE796" i="35"/>
  <c r="P789" i="9" s="1"/>
  <c r="AA797" i="35"/>
  <c r="L790" i="9" s="1"/>
  <c r="V798" i="35"/>
  <c r="G791" i="9" s="1"/>
  <c r="AE798" i="35"/>
  <c r="P791" i="9" s="1"/>
  <c r="AA799" i="35"/>
  <c r="L792" i="9" s="1"/>
  <c r="V800" i="35"/>
  <c r="G793" i="9" s="1"/>
  <c r="AE800" i="35"/>
  <c r="P793" i="9" s="1"/>
  <c r="AA801" i="35"/>
  <c r="L794" i="9" s="1"/>
  <c r="V802" i="35"/>
  <c r="G795" i="9" s="1"/>
  <c r="AE802" i="35"/>
  <c r="P795" i="9" s="1"/>
  <c r="AA803" i="35"/>
  <c r="L796" i="9" s="1"/>
  <c r="V804" i="35"/>
  <c r="G797" i="9" s="1"/>
  <c r="AE804" i="35"/>
  <c r="P797" i="9" s="1"/>
  <c r="AA805" i="35"/>
  <c r="L798" i="9" s="1"/>
  <c r="V806" i="35"/>
  <c r="G799" i="9" s="1"/>
  <c r="AE806" i="35"/>
  <c r="P799" i="9" s="1"/>
  <c r="AA807" i="35"/>
  <c r="L800" i="9" s="1"/>
  <c r="V808" i="35"/>
  <c r="G801" i="9" s="1"/>
  <c r="AE808" i="35"/>
  <c r="P801" i="9" s="1"/>
  <c r="AA809" i="35"/>
  <c r="L802" i="9" s="1"/>
  <c r="V810" i="35"/>
  <c r="G803" i="9" s="1"/>
  <c r="AE810" i="35"/>
  <c r="P803" i="9" s="1"/>
  <c r="AA811" i="35"/>
  <c r="L804" i="9" s="1"/>
  <c r="V812" i="35"/>
  <c r="G805" i="9" s="1"/>
  <c r="AE812" i="35"/>
  <c r="P805" i="9" s="1"/>
  <c r="AA813" i="35"/>
  <c r="L806" i="9" s="1"/>
  <c r="V814" i="35"/>
  <c r="G807" i="9" s="1"/>
  <c r="AE814" i="35"/>
  <c r="P807" i="9" s="1"/>
  <c r="AA815" i="35"/>
  <c r="L808" i="9" s="1"/>
  <c r="V816" i="35"/>
  <c r="G809" i="9" s="1"/>
  <c r="AE816" i="35"/>
  <c r="P809" i="9" s="1"/>
  <c r="AA817" i="35"/>
  <c r="L810" i="9" s="1"/>
  <c r="V818" i="35"/>
  <c r="G811" i="9" s="1"/>
  <c r="AE818" i="35"/>
  <c r="P811" i="9" s="1"/>
  <c r="AA819" i="35"/>
  <c r="L812" i="9" s="1"/>
  <c r="V820" i="35"/>
  <c r="G813" i="9" s="1"/>
  <c r="AE820" i="35"/>
  <c r="P813" i="9" s="1"/>
  <c r="AA821" i="35"/>
  <c r="L814" i="9" s="1"/>
  <c r="V822" i="35"/>
  <c r="G815" i="9" s="1"/>
  <c r="AE822" i="35"/>
  <c r="P815" i="9" s="1"/>
  <c r="AA823" i="35"/>
  <c r="L816" i="9" s="1"/>
  <c r="V824" i="35"/>
  <c r="G817" i="9" s="1"/>
  <c r="AE824" i="35"/>
  <c r="P817" i="9" s="1"/>
  <c r="AA825" i="35"/>
  <c r="L818" i="9" s="1"/>
  <c r="V826" i="35"/>
  <c r="G819" i="9" s="1"/>
  <c r="AE826" i="35"/>
  <c r="P819" i="9" s="1"/>
  <c r="AA827" i="35"/>
  <c r="L820" i="9" s="1"/>
  <c r="V828" i="35"/>
  <c r="G821" i="9" s="1"/>
  <c r="AE828" i="35"/>
  <c r="P821" i="9" s="1"/>
  <c r="AA829" i="35"/>
  <c r="L822" i="9" s="1"/>
  <c r="V830" i="35"/>
  <c r="G823" i="9" s="1"/>
  <c r="AE830" i="35"/>
  <c r="P823" i="9" s="1"/>
  <c r="AA831" i="35"/>
  <c r="L824" i="9" s="1"/>
  <c r="V832" i="35"/>
  <c r="G825" i="9" s="1"/>
  <c r="AE832" i="35"/>
  <c r="P825" i="9" s="1"/>
  <c r="AA833" i="35"/>
  <c r="L826" i="9" s="1"/>
  <c r="V834" i="35"/>
  <c r="G827" i="9" s="1"/>
  <c r="AE834" i="35"/>
  <c r="P827" i="9" s="1"/>
  <c r="AA835" i="35"/>
  <c r="L828" i="9" s="1"/>
  <c r="V836" i="35"/>
  <c r="G829" i="9" s="1"/>
  <c r="AE836" i="35"/>
  <c r="P829" i="9" s="1"/>
  <c r="AA837" i="35"/>
  <c r="L830" i="9" s="1"/>
  <c r="V838" i="35"/>
  <c r="G831" i="9" s="1"/>
  <c r="AE838" i="35"/>
  <c r="P831" i="9" s="1"/>
  <c r="AA839" i="35"/>
  <c r="L832" i="9" s="1"/>
  <c r="V840" i="35"/>
  <c r="G833" i="9" s="1"/>
  <c r="AE840" i="35"/>
  <c r="P833" i="9" s="1"/>
  <c r="AA841" i="35"/>
  <c r="L834" i="9" s="1"/>
  <c r="V842" i="35"/>
  <c r="G835" i="9" s="1"/>
  <c r="AE842" i="35"/>
  <c r="P835" i="9" s="1"/>
  <c r="AA843" i="35"/>
  <c r="L836" i="9" s="1"/>
  <c r="V844" i="35"/>
  <c r="G837" i="9" s="1"/>
  <c r="AE844" i="35"/>
  <c r="P837" i="9" s="1"/>
  <c r="AA845" i="35"/>
  <c r="L838" i="9" s="1"/>
  <c r="V846" i="35"/>
  <c r="G839" i="9" s="1"/>
  <c r="AE846" i="35"/>
  <c r="P839" i="9" s="1"/>
  <c r="AA847" i="35"/>
  <c r="L840" i="9" s="1"/>
  <c r="V848" i="35"/>
  <c r="G841" i="9" s="1"/>
  <c r="AE848" i="35"/>
  <c r="P841" i="9" s="1"/>
  <c r="AA849" i="35"/>
  <c r="L842" i="9" s="1"/>
  <c r="V850" i="35"/>
  <c r="G843" i="9" s="1"/>
  <c r="AE850" i="35"/>
  <c r="P843" i="9" s="1"/>
  <c r="AA851" i="35"/>
  <c r="L844" i="9" s="1"/>
  <c r="V852" i="35"/>
  <c r="G845" i="9" s="1"/>
  <c r="AE852" i="35"/>
  <c r="P845" i="9" s="1"/>
  <c r="AA853" i="35"/>
  <c r="L846" i="9" s="1"/>
  <c r="V854" i="35"/>
  <c r="G847" i="9" s="1"/>
  <c r="AE854" i="35"/>
  <c r="P847" i="9" s="1"/>
  <c r="AA855" i="35"/>
  <c r="L848" i="9" s="1"/>
  <c r="V856" i="35"/>
  <c r="G849" i="9" s="1"/>
  <c r="AE856" i="35"/>
  <c r="P849" i="9" s="1"/>
  <c r="AA857" i="35"/>
  <c r="L850" i="9" s="1"/>
  <c r="V858" i="35"/>
  <c r="G851" i="9" s="1"/>
  <c r="AE858" i="35"/>
  <c r="P851" i="9" s="1"/>
  <c r="AA859" i="35"/>
  <c r="L852" i="9" s="1"/>
  <c r="V860" i="35"/>
  <c r="G853" i="9" s="1"/>
  <c r="AE860" i="35"/>
  <c r="P853" i="9" s="1"/>
  <c r="AA861" i="35"/>
  <c r="L854" i="9" s="1"/>
  <c r="V862" i="35"/>
  <c r="G855" i="9" s="1"/>
  <c r="AE862" i="35"/>
  <c r="P855" i="9" s="1"/>
  <c r="AA863" i="35"/>
  <c r="L856" i="9" s="1"/>
  <c r="V864" i="35"/>
  <c r="G857" i="9" s="1"/>
  <c r="AE864" i="35"/>
  <c r="P857" i="9" s="1"/>
  <c r="AA865" i="35"/>
  <c r="L858" i="9" s="1"/>
  <c r="V866" i="35"/>
  <c r="G859" i="9" s="1"/>
  <c r="AE866" i="35"/>
  <c r="P859" i="9" s="1"/>
  <c r="AA867" i="35"/>
  <c r="L860" i="9" s="1"/>
  <c r="V868" i="35"/>
  <c r="G861" i="9" s="1"/>
  <c r="AE868" i="35"/>
  <c r="P861" i="9" s="1"/>
  <c r="AA869" i="35"/>
  <c r="L862" i="9" s="1"/>
  <c r="V870" i="35"/>
  <c r="G863" i="9" s="1"/>
  <c r="AE870" i="35"/>
  <c r="P863" i="9" s="1"/>
  <c r="AA871" i="35"/>
  <c r="L864" i="9" s="1"/>
  <c r="V872" i="35"/>
  <c r="G865" i="9" s="1"/>
  <c r="AE872" i="35"/>
  <c r="P865" i="9" s="1"/>
  <c r="AA873" i="35"/>
  <c r="L866" i="9" s="1"/>
  <c r="V874" i="35"/>
  <c r="G867" i="9" s="1"/>
  <c r="AE874" i="35"/>
  <c r="P867" i="9" s="1"/>
  <c r="AA875" i="35"/>
  <c r="L868" i="9" s="1"/>
  <c r="U876" i="35"/>
  <c r="F869" i="9" s="1"/>
  <c r="AA876" i="35"/>
  <c r="L869" i="9" s="1"/>
  <c r="T877" i="35"/>
  <c r="E870" i="9" s="1"/>
  <c r="Z877" i="35"/>
  <c r="K870" i="9" s="1"/>
  <c r="AE877" i="35"/>
  <c r="P870" i="9" s="1"/>
  <c r="Y878" i="35"/>
  <c r="AD878" i="35"/>
  <c r="O871" i="9" s="1"/>
  <c r="V879" i="35"/>
  <c r="G872" i="9" s="1"/>
  <c r="AC879" i="35"/>
  <c r="N872" i="9" s="1"/>
  <c r="U880" i="35"/>
  <c r="F873" i="9" s="1"/>
  <c r="Z880" i="35"/>
  <c r="K873" i="9" s="1"/>
  <c r="AD880" i="35"/>
  <c r="O873" i="9" s="1"/>
  <c r="U881" i="35"/>
  <c r="F874" i="9" s="1"/>
  <c r="Z881" i="35"/>
  <c r="K874" i="9" s="1"/>
  <c r="AD881" i="35"/>
  <c r="O874" i="9" s="1"/>
  <c r="U882" i="35"/>
  <c r="F875" i="9" s="1"/>
  <c r="Z882" i="35"/>
  <c r="K875" i="9" s="1"/>
  <c r="AD882" i="35"/>
  <c r="O875" i="9" s="1"/>
  <c r="U883" i="35"/>
  <c r="F876" i="9" s="1"/>
  <c r="Z883" i="35"/>
  <c r="K876" i="9" s="1"/>
  <c r="AD883" i="35"/>
  <c r="O876" i="9" s="1"/>
  <c r="U884" i="35"/>
  <c r="F877" i="9" s="1"/>
  <c r="Z884" i="35"/>
  <c r="K877" i="9" s="1"/>
  <c r="AD884" i="35"/>
  <c r="O877" i="9" s="1"/>
  <c r="U885" i="35"/>
  <c r="F878" i="9" s="1"/>
  <c r="Z885" i="35"/>
  <c r="K878" i="9" s="1"/>
  <c r="AD885" i="35"/>
  <c r="O878" i="9" s="1"/>
  <c r="U886" i="35"/>
  <c r="F879" i="9" s="1"/>
  <c r="Z886" i="35"/>
  <c r="K879" i="9" s="1"/>
  <c r="AD886" i="35"/>
  <c r="O879" i="9" s="1"/>
  <c r="U887" i="35"/>
  <c r="F880" i="9" s="1"/>
  <c r="Z887" i="35"/>
  <c r="K880" i="9" s="1"/>
  <c r="AD887" i="35"/>
  <c r="O880" i="9" s="1"/>
  <c r="U888" i="35"/>
  <c r="F881" i="9" s="1"/>
  <c r="Z888" i="35"/>
  <c r="K881" i="9" s="1"/>
  <c r="AD888" i="35"/>
  <c r="O881" i="9" s="1"/>
  <c r="U889" i="35"/>
  <c r="F882" i="9" s="1"/>
  <c r="Z889" i="35"/>
  <c r="K882" i="9" s="1"/>
  <c r="AD889" i="35"/>
  <c r="O882" i="9" s="1"/>
  <c r="U890" i="35"/>
  <c r="F883" i="9" s="1"/>
  <c r="Z890" i="35"/>
  <c r="K883" i="9" s="1"/>
  <c r="AD890" i="35"/>
  <c r="O883" i="9" s="1"/>
  <c r="U891" i="35"/>
  <c r="F884" i="9" s="1"/>
  <c r="Z891" i="35"/>
  <c r="K884" i="9" s="1"/>
  <c r="AD891" i="35"/>
  <c r="O884" i="9" s="1"/>
  <c r="U892" i="35"/>
  <c r="F885" i="9" s="1"/>
  <c r="Z892" i="35"/>
  <c r="K885" i="9" s="1"/>
  <c r="AD892" i="35"/>
  <c r="O885" i="9" s="1"/>
  <c r="U893" i="35"/>
  <c r="F886" i="9" s="1"/>
  <c r="Z893" i="35"/>
  <c r="K886" i="9" s="1"/>
  <c r="AD893" i="35"/>
  <c r="O886" i="9" s="1"/>
  <c r="U894" i="35"/>
  <c r="F887" i="9" s="1"/>
  <c r="Z894" i="35"/>
  <c r="K887" i="9" s="1"/>
  <c r="AD894" i="35"/>
  <c r="O887" i="9" s="1"/>
  <c r="U895" i="35"/>
  <c r="F888" i="9" s="1"/>
  <c r="Z895" i="35"/>
  <c r="K888" i="9" s="1"/>
  <c r="AD895" i="35"/>
  <c r="O888" i="9" s="1"/>
  <c r="U896" i="35"/>
  <c r="F889" i="9" s="1"/>
  <c r="Z896" i="35"/>
  <c r="K889" i="9" s="1"/>
  <c r="AD896" i="35"/>
  <c r="O889" i="9" s="1"/>
  <c r="U897" i="35"/>
  <c r="F890" i="9" s="1"/>
  <c r="Z897" i="35"/>
  <c r="K890" i="9" s="1"/>
  <c r="AD897" i="35"/>
  <c r="O890" i="9" s="1"/>
  <c r="U898" i="35"/>
  <c r="F891" i="9" s="1"/>
  <c r="Z898" i="35"/>
  <c r="K891" i="9" s="1"/>
  <c r="AD898" i="35"/>
  <c r="O891" i="9" s="1"/>
  <c r="U899" i="35"/>
  <c r="F892" i="9" s="1"/>
  <c r="Z899" i="35"/>
  <c r="K892" i="9" s="1"/>
  <c r="AD899" i="35"/>
  <c r="O892" i="9" s="1"/>
  <c r="U900" i="35"/>
  <c r="F893" i="9" s="1"/>
  <c r="Z900" i="35"/>
  <c r="K893" i="9" s="1"/>
  <c r="AD900" i="35"/>
  <c r="O893" i="9" s="1"/>
  <c r="U901" i="35"/>
  <c r="F894" i="9" s="1"/>
  <c r="Z901" i="35"/>
  <c r="K894" i="9" s="1"/>
  <c r="AD901" i="35"/>
  <c r="O894" i="9" s="1"/>
  <c r="U902" i="35"/>
  <c r="F895" i="9" s="1"/>
  <c r="Z902" i="35"/>
  <c r="K895" i="9" s="1"/>
  <c r="AD902" i="35"/>
  <c r="O895" i="9" s="1"/>
  <c r="U903" i="35"/>
  <c r="F896" i="9" s="1"/>
  <c r="Z903" i="35"/>
  <c r="K896" i="9" s="1"/>
  <c r="AD903" i="35"/>
  <c r="O896" i="9" s="1"/>
  <c r="U904" i="35"/>
  <c r="F897" i="9" s="1"/>
  <c r="Z904" i="35"/>
  <c r="K897" i="9" s="1"/>
  <c r="AD904" i="35"/>
  <c r="O897" i="9" s="1"/>
  <c r="U905" i="35"/>
  <c r="F898" i="9" s="1"/>
  <c r="Z905" i="35"/>
  <c r="K898" i="9" s="1"/>
  <c r="AD905" i="35"/>
  <c r="O898" i="9" s="1"/>
  <c r="U906" i="35"/>
  <c r="F899" i="9" s="1"/>
  <c r="Z906" i="35"/>
  <c r="K899" i="9" s="1"/>
  <c r="AD906" i="35"/>
  <c r="O899" i="9" s="1"/>
  <c r="U907" i="35"/>
  <c r="F900" i="9" s="1"/>
  <c r="Z907" i="35"/>
  <c r="K900" i="9" s="1"/>
  <c r="AD907" i="35"/>
  <c r="O900" i="9" s="1"/>
  <c r="U908" i="35"/>
  <c r="F901" i="9" s="1"/>
  <c r="Z908" i="35"/>
  <c r="K901" i="9" s="1"/>
  <c r="AD908" i="35"/>
  <c r="O901" i="9" s="1"/>
  <c r="U909" i="35"/>
  <c r="F902" i="9" s="1"/>
  <c r="Z909" i="35"/>
  <c r="K902" i="9" s="1"/>
  <c r="AD909" i="35"/>
  <c r="O902" i="9" s="1"/>
  <c r="U910" i="35"/>
  <c r="F903" i="9" s="1"/>
  <c r="Z910" i="35"/>
  <c r="K903" i="9" s="1"/>
  <c r="AD910" i="35"/>
  <c r="O903" i="9" s="1"/>
  <c r="U911" i="35"/>
  <c r="F904" i="9" s="1"/>
  <c r="Z911" i="35"/>
  <c r="K904" i="9" s="1"/>
  <c r="AD911" i="35"/>
  <c r="O904" i="9" s="1"/>
  <c r="U912" i="35"/>
  <c r="F905" i="9" s="1"/>
  <c r="Z912" i="35"/>
  <c r="K905" i="9" s="1"/>
  <c r="AD912" i="35"/>
  <c r="O905" i="9" s="1"/>
  <c r="U913" i="35"/>
  <c r="F906" i="9" s="1"/>
  <c r="Z913" i="35"/>
  <c r="K906" i="9" s="1"/>
  <c r="AD913" i="35"/>
  <c r="O906" i="9" s="1"/>
  <c r="U914" i="35"/>
  <c r="F907" i="9" s="1"/>
  <c r="Z914" i="35"/>
  <c r="K907" i="9" s="1"/>
  <c r="AD914" i="35"/>
  <c r="O907" i="9" s="1"/>
  <c r="U915" i="35"/>
  <c r="F908" i="9" s="1"/>
  <c r="Z915" i="35"/>
  <c r="K908" i="9" s="1"/>
  <c r="AD915" i="35"/>
  <c r="O908" i="9" s="1"/>
  <c r="U916" i="35"/>
  <c r="F909" i="9" s="1"/>
  <c r="Z916" i="35"/>
  <c r="K909" i="9" s="1"/>
  <c r="AD916" i="35"/>
  <c r="O909" i="9" s="1"/>
  <c r="U917" i="35"/>
  <c r="F910" i="9" s="1"/>
  <c r="Z917" i="35"/>
  <c r="K910" i="9" s="1"/>
  <c r="AD917" i="35"/>
  <c r="O910" i="9" s="1"/>
  <c r="U918" i="35"/>
  <c r="F911" i="9" s="1"/>
  <c r="Z918" i="35"/>
  <c r="K911" i="9" s="1"/>
  <c r="AD918" i="35"/>
  <c r="O911" i="9" s="1"/>
  <c r="U919" i="35"/>
  <c r="F912" i="9" s="1"/>
  <c r="Z919" i="35"/>
  <c r="K912" i="9" s="1"/>
  <c r="AD919" i="35"/>
  <c r="O912" i="9" s="1"/>
  <c r="U920" i="35"/>
  <c r="F913" i="9" s="1"/>
  <c r="Z920" i="35"/>
  <c r="K913" i="9" s="1"/>
  <c r="AD920" i="35"/>
  <c r="O913" i="9" s="1"/>
  <c r="U921" i="35"/>
  <c r="F914" i="9" s="1"/>
  <c r="Z921" i="35"/>
  <c r="K914" i="9" s="1"/>
  <c r="AD921" i="35"/>
  <c r="O914" i="9" s="1"/>
  <c r="U922" i="35"/>
  <c r="F915" i="9" s="1"/>
  <c r="Z922" i="35"/>
  <c r="K915" i="9" s="1"/>
  <c r="AD922" i="35"/>
  <c r="O915" i="9" s="1"/>
  <c r="U923" i="35"/>
  <c r="F916" i="9" s="1"/>
  <c r="Z923" i="35"/>
  <c r="K916" i="9" s="1"/>
  <c r="AD923" i="35"/>
  <c r="O916" i="9" s="1"/>
  <c r="U924" i="35"/>
  <c r="F917" i="9" s="1"/>
  <c r="Z924" i="35"/>
  <c r="K917" i="9" s="1"/>
  <c r="AD924" i="35"/>
  <c r="O917" i="9" s="1"/>
  <c r="U925" i="35"/>
  <c r="F918" i="9" s="1"/>
  <c r="Z925" i="35"/>
  <c r="K918" i="9" s="1"/>
  <c r="AD925" i="35"/>
  <c r="O918" i="9" s="1"/>
  <c r="U926" i="35"/>
  <c r="F919" i="9" s="1"/>
  <c r="Z926" i="35"/>
  <c r="K919" i="9" s="1"/>
  <c r="AD926" i="35"/>
  <c r="O919" i="9" s="1"/>
  <c r="U927" i="35"/>
  <c r="F920" i="9" s="1"/>
  <c r="Z927" i="35"/>
  <c r="K920" i="9" s="1"/>
  <c r="AD927" i="35"/>
  <c r="O920" i="9" s="1"/>
  <c r="U928" i="35"/>
  <c r="F921" i="9" s="1"/>
  <c r="Z928" i="35"/>
  <c r="K921" i="9" s="1"/>
  <c r="AD928" i="35"/>
  <c r="O921" i="9" s="1"/>
  <c r="U929" i="35"/>
  <c r="F922" i="9" s="1"/>
  <c r="Z929" i="35"/>
  <c r="K922" i="9" s="1"/>
  <c r="AD929" i="35"/>
  <c r="O922" i="9" s="1"/>
  <c r="U930" i="35"/>
  <c r="F923" i="9" s="1"/>
  <c r="Z930" i="35"/>
  <c r="K923" i="9" s="1"/>
  <c r="AD930" i="35"/>
  <c r="O923" i="9" s="1"/>
  <c r="U931" i="35"/>
  <c r="F924" i="9" s="1"/>
  <c r="Z931" i="35"/>
  <c r="K924" i="9" s="1"/>
  <c r="AD931" i="35"/>
  <c r="O924" i="9" s="1"/>
  <c r="U932" i="35"/>
  <c r="F925" i="9" s="1"/>
  <c r="Z932" i="35"/>
  <c r="K925" i="9" s="1"/>
  <c r="AD932" i="35"/>
  <c r="O925" i="9" s="1"/>
  <c r="U933" i="35"/>
  <c r="F926" i="9" s="1"/>
  <c r="Z933" i="35"/>
  <c r="K926" i="9" s="1"/>
  <c r="AD933" i="35"/>
  <c r="O926" i="9" s="1"/>
  <c r="U934" i="35"/>
  <c r="F927" i="9" s="1"/>
  <c r="Z934" i="35"/>
  <c r="K927" i="9" s="1"/>
  <c r="AD934" i="35"/>
  <c r="O927" i="9" s="1"/>
  <c r="U935" i="35"/>
  <c r="F928" i="9" s="1"/>
  <c r="Z935" i="35"/>
  <c r="K928" i="9" s="1"/>
  <c r="AD935" i="35"/>
  <c r="O928" i="9" s="1"/>
  <c r="U936" i="35"/>
  <c r="F929" i="9" s="1"/>
  <c r="Z936" i="35"/>
  <c r="K929" i="9" s="1"/>
  <c r="AD936" i="35"/>
  <c r="O929" i="9" s="1"/>
  <c r="U937" i="35"/>
  <c r="F930" i="9" s="1"/>
  <c r="Z937" i="35"/>
  <c r="K930" i="9" s="1"/>
  <c r="AD937" i="35"/>
  <c r="O930" i="9" s="1"/>
  <c r="U938" i="35"/>
  <c r="F931" i="9" s="1"/>
  <c r="Z938" i="35"/>
  <c r="K931" i="9" s="1"/>
  <c r="AD938" i="35"/>
  <c r="O931" i="9" s="1"/>
  <c r="U939" i="35"/>
  <c r="F932" i="9" s="1"/>
  <c r="Z939" i="35"/>
  <c r="K932" i="9" s="1"/>
  <c r="AD939" i="35"/>
  <c r="O932" i="9" s="1"/>
  <c r="U940" i="35"/>
  <c r="F933" i="9" s="1"/>
  <c r="Z940" i="35"/>
  <c r="K933" i="9" s="1"/>
  <c r="AD940" i="35"/>
  <c r="O933" i="9" s="1"/>
  <c r="U941" i="35"/>
  <c r="F934" i="9" s="1"/>
  <c r="Z941" i="35"/>
  <c r="K934" i="9" s="1"/>
  <c r="AD941" i="35"/>
  <c r="O934" i="9" s="1"/>
  <c r="U942" i="35"/>
  <c r="F935" i="9" s="1"/>
  <c r="Z942" i="35"/>
  <c r="K935" i="9" s="1"/>
  <c r="AD942" i="35"/>
  <c r="O935" i="9" s="1"/>
  <c r="U943" i="35"/>
  <c r="F936" i="9" s="1"/>
  <c r="Z943" i="35"/>
  <c r="K936" i="9" s="1"/>
  <c r="AD943" i="35"/>
  <c r="O936" i="9" s="1"/>
  <c r="U944" i="35"/>
  <c r="F937" i="9" s="1"/>
  <c r="Z944" i="35"/>
  <c r="K937" i="9" s="1"/>
  <c r="AD944" i="35"/>
  <c r="O937" i="9" s="1"/>
  <c r="U945" i="35"/>
  <c r="F938" i="9" s="1"/>
  <c r="Z945" i="35"/>
  <c r="K938" i="9" s="1"/>
  <c r="AD945" i="35"/>
  <c r="O938" i="9" s="1"/>
  <c r="U946" i="35"/>
  <c r="F939" i="9" s="1"/>
  <c r="Z946" i="35"/>
  <c r="K939" i="9" s="1"/>
  <c r="AD946" i="35"/>
  <c r="O939" i="9" s="1"/>
  <c r="U947" i="35"/>
  <c r="F940" i="9" s="1"/>
  <c r="Z947" i="35"/>
  <c r="K940" i="9" s="1"/>
  <c r="AD947" i="35"/>
  <c r="O940" i="9" s="1"/>
  <c r="U948" i="35"/>
  <c r="F941" i="9" s="1"/>
  <c r="Z948" i="35"/>
  <c r="K941" i="9" s="1"/>
  <c r="AD948" i="35"/>
  <c r="O941" i="9" s="1"/>
  <c r="U949" i="35"/>
  <c r="F942" i="9" s="1"/>
  <c r="Z949" i="35"/>
  <c r="K942" i="9" s="1"/>
  <c r="AD949" i="35"/>
  <c r="O942" i="9" s="1"/>
  <c r="U950" i="35"/>
  <c r="F943" i="9" s="1"/>
  <c r="Z950" i="35"/>
  <c r="K943" i="9" s="1"/>
  <c r="AD950" i="35"/>
  <c r="O943" i="9" s="1"/>
  <c r="U951" i="35"/>
  <c r="F944" i="9" s="1"/>
  <c r="Z951" i="35"/>
  <c r="K944" i="9" s="1"/>
  <c r="AD951" i="35"/>
  <c r="O944" i="9" s="1"/>
  <c r="U952" i="35"/>
  <c r="F945" i="9" s="1"/>
  <c r="Z952" i="35"/>
  <c r="K945" i="9" s="1"/>
  <c r="AD952" i="35"/>
  <c r="O945" i="9" s="1"/>
  <c r="U953" i="35"/>
  <c r="F946" i="9" s="1"/>
  <c r="Z953" i="35"/>
  <c r="K946" i="9" s="1"/>
  <c r="AD953" i="35"/>
  <c r="O946" i="9" s="1"/>
  <c r="U954" i="35"/>
  <c r="F947" i="9" s="1"/>
  <c r="Z954" i="35"/>
  <c r="K947" i="9" s="1"/>
  <c r="AD954" i="35"/>
  <c r="O947" i="9" s="1"/>
  <c r="U955" i="35"/>
  <c r="F948" i="9" s="1"/>
  <c r="Z955" i="35"/>
  <c r="K948" i="9" s="1"/>
  <c r="AD955" i="35"/>
  <c r="O948" i="9" s="1"/>
  <c r="U956" i="35"/>
  <c r="F949" i="9" s="1"/>
  <c r="Z956" i="35"/>
  <c r="K949" i="9" s="1"/>
  <c r="AD956" i="35"/>
  <c r="O949" i="9" s="1"/>
  <c r="U957" i="35"/>
  <c r="F950" i="9" s="1"/>
  <c r="Z957" i="35"/>
  <c r="K950" i="9" s="1"/>
  <c r="AD957" i="35"/>
  <c r="O950" i="9" s="1"/>
  <c r="U958" i="35"/>
  <c r="F951" i="9" s="1"/>
  <c r="Z958" i="35"/>
  <c r="K951" i="9" s="1"/>
  <c r="AD958" i="35"/>
  <c r="O951" i="9" s="1"/>
  <c r="U959" i="35"/>
  <c r="F952" i="9" s="1"/>
  <c r="Z959" i="35"/>
  <c r="K952" i="9" s="1"/>
  <c r="AD959" i="35"/>
  <c r="O952" i="9" s="1"/>
  <c r="U960" i="35"/>
  <c r="F953" i="9" s="1"/>
  <c r="Z960" i="35"/>
  <c r="K953" i="9" s="1"/>
  <c r="AD960" i="35"/>
  <c r="O953" i="9" s="1"/>
  <c r="U961" i="35"/>
  <c r="F954" i="9" s="1"/>
  <c r="Z961" i="35"/>
  <c r="K954" i="9" s="1"/>
  <c r="AD961" i="35"/>
  <c r="O954" i="9" s="1"/>
  <c r="U962" i="35"/>
  <c r="F955" i="9" s="1"/>
  <c r="Z962" i="35"/>
  <c r="K955" i="9" s="1"/>
  <c r="AD962" i="35"/>
  <c r="O955" i="9" s="1"/>
  <c r="U963" i="35"/>
  <c r="F956" i="9" s="1"/>
  <c r="Z963" i="35"/>
  <c r="K956" i="9" s="1"/>
  <c r="AD963" i="35"/>
  <c r="O956" i="9" s="1"/>
  <c r="U964" i="35"/>
  <c r="F957" i="9" s="1"/>
  <c r="Z964" i="35"/>
  <c r="K957" i="9" s="1"/>
  <c r="AD964" i="35"/>
  <c r="O957" i="9" s="1"/>
  <c r="U965" i="35"/>
  <c r="F958" i="9" s="1"/>
  <c r="Z965" i="35"/>
  <c r="K958" i="9" s="1"/>
  <c r="AD965" i="35"/>
  <c r="O958" i="9" s="1"/>
  <c r="U966" i="35"/>
  <c r="F959" i="9" s="1"/>
  <c r="Z966" i="35"/>
  <c r="K959" i="9" s="1"/>
  <c r="AD966" i="35"/>
  <c r="O959" i="9" s="1"/>
  <c r="U967" i="35"/>
  <c r="F960" i="9" s="1"/>
  <c r="Z967" i="35"/>
  <c r="K960" i="9" s="1"/>
  <c r="AD967" i="35"/>
  <c r="O960" i="9" s="1"/>
  <c r="U968" i="35"/>
  <c r="F961" i="9" s="1"/>
  <c r="Z968" i="35"/>
  <c r="K961" i="9" s="1"/>
  <c r="AD968" i="35"/>
  <c r="O961" i="9" s="1"/>
  <c r="U969" i="35"/>
  <c r="F962" i="9" s="1"/>
  <c r="Z969" i="35"/>
  <c r="K962" i="9" s="1"/>
  <c r="AD969" i="35"/>
  <c r="O962" i="9" s="1"/>
  <c r="U970" i="35"/>
  <c r="F963" i="9" s="1"/>
  <c r="Z970" i="35"/>
  <c r="K963" i="9" s="1"/>
  <c r="AD970" i="35"/>
  <c r="O963" i="9" s="1"/>
  <c r="U971" i="35"/>
  <c r="F964" i="9" s="1"/>
  <c r="Z971" i="35"/>
  <c r="K964" i="9" s="1"/>
  <c r="AD971" i="35"/>
  <c r="O964" i="9" s="1"/>
  <c r="U972" i="35"/>
  <c r="F965" i="9" s="1"/>
  <c r="Z972" i="35"/>
  <c r="K965" i="9" s="1"/>
  <c r="AD972" i="35"/>
  <c r="O965" i="9" s="1"/>
  <c r="U973" i="35"/>
  <c r="F966" i="9" s="1"/>
  <c r="Z973" i="35"/>
  <c r="K966" i="9" s="1"/>
  <c r="AD973" i="35"/>
  <c r="O966" i="9" s="1"/>
  <c r="U974" i="35"/>
  <c r="F967" i="9" s="1"/>
  <c r="Z974" i="35"/>
  <c r="K967" i="9" s="1"/>
  <c r="AD974" i="35"/>
  <c r="O967" i="9" s="1"/>
  <c r="U975" i="35"/>
  <c r="F968" i="9" s="1"/>
  <c r="Z975" i="35"/>
  <c r="K968" i="9" s="1"/>
  <c r="AD975" i="35"/>
  <c r="O968" i="9" s="1"/>
  <c r="U976" i="35"/>
  <c r="F969" i="9" s="1"/>
  <c r="Z976" i="35"/>
  <c r="K969" i="9" s="1"/>
  <c r="AD976" i="35"/>
  <c r="O969" i="9" s="1"/>
  <c r="U977" i="35"/>
  <c r="F970" i="9" s="1"/>
  <c r="Z977" i="35"/>
  <c r="K970" i="9" s="1"/>
  <c r="AD977" i="35"/>
  <c r="O970" i="9" s="1"/>
  <c r="U978" i="35"/>
  <c r="F971" i="9" s="1"/>
  <c r="Z978" i="35"/>
  <c r="K971" i="9" s="1"/>
  <c r="AD978" i="35"/>
  <c r="O971" i="9" s="1"/>
  <c r="U979" i="35"/>
  <c r="F972" i="9" s="1"/>
  <c r="Z979" i="35"/>
  <c r="K972" i="9" s="1"/>
  <c r="AD979" i="35"/>
  <c r="O972" i="9" s="1"/>
  <c r="U980" i="35"/>
  <c r="F973" i="9" s="1"/>
  <c r="Z980" i="35"/>
  <c r="K973" i="9" s="1"/>
  <c r="AD980" i="35"/>
  <c r="O973" i="9" s="1"/>
  <c r="U981" i="35"/>
  <c r="F974" i="9" s="1"/>
  <c r="Z981" i="35"/>
  <c r="K974" i="9" s="1"/>
  <c r="AD981" i="35"/>
  <c r="O974" i="9" s="1"/>
  <c r="U982" i="35"/>
  <c r="F975" i="9" s="1"/>
  <c r="Z982" i="35"/>
  <c r="K975" i="9" s="1"/>
  <c r="AD982" i="35"/>
  <c r="O975" i="9" s="1"/>
  <c r="U983" i="35"/>
  <c r="F976" i="9" s="1"/>
  <c r="Z983" i="35"/>
  <c r="K976" i="9" s="1"/>
  <c r="AD983" i="35"/>
  <c r="O976" i="9" s="1"/>
  <c r="U984" i="35"/>
  <c r="F977" i="9" s="1"/>
  <c r="Z984" i="35"/>
  <c r="K977" i="9" s="1"/>
  <c r="AD984" i="35"/>
  <c r="O977" i="9" s="1"/>
  <c r="U985" i="35"/>
  <c r="F978" i="9" s="1"/>
  <c r="Z985" i="35"/>
  <c r="K978" i="9" s="1"/>
  <c r="AD985" i="35"/>
  <c r="O978" i="9" s="1"/>
  <c r="U986" i="35"/>
  <c r="F979" i="9" s="1"/>
  <c r="Z986" i="35"/>
  <c r="K979" i="9" s="1"/>
  <c r="AD986" i="35"/>
  <c r="O979" i="9" s="1"/>
  <c r="U987" i="35"/>
  <c r="F980" i="9" s="1"/>
  <c r="Z987" i="35"/>
  <c r="K980" i="9" s="1"/>
  <c r="AD987" i="35"/>
  <c r="O980" i="9" s="1"/>
  <c r="U988" i="35"/>
  <c r="F981" i="9" s="1"/>
  <c r="Z988" i="35"/>
  <c r="K981" i="9" s="1"/>
  <c r="AD988" i="35"/>
  <c r="O981" i="9" s="1"/>
  <c r="U989" i="35"/>
  <c r="F982" i="9" s="1"/>
  <c r="Z989" i="35"/>
  <c r="K982" i="9" s="1"/>
  <c r="AD989" i="35"/>
  <c r="O982" i="9" s="1"/>
  <c r="U990" i="35"/>
  <c r="F983" i="9" s="1"/>
  <c r="Z990" i="35"/>
  <c r="K983" i="9" s="1"/>
  <c r="AD990" i="35"/>
  <c r="O983" i="9" s="1"/>
  <c r="U991" i="35"/>
  <c r="F984" i="9" s="1"/>
  <c r="Z991" i="35"/>
  <c r="K984" i="9" s="1"/>
  <c r="AD991" i="35"/>
  <c r="O984" i="9" s="1"/>
  <c r="U992" i="35"/>
  <c r="F985" i="9" s="1"/>
  <c r="Z992" i="35"/>
  <c r="K985" i="9" s="1"/>
  <c r="AD992" i="35"/>
  <c r="O985" i="9" s="1"/>
  <c r="U993" i="35"/>
  <c r="F986" i="9" s="1"/>
  <c r="Z993" i="35"/>
  <c r="K986" i="9" s="1"/>
  <c r="AD993" i="35"/>
  <c r="O986" i="9" s="1"/>
  <c r="U994" i="35"/>
  <c r="F987" i="9" s="1"/>
  <c r="Z994" i="35"/>
  <c r="K987" i="9" s="1"/>
  <c r="AD994" i="35"/>
  <c r="O987" i="9" s="1"/>
  <c r="U995" i="35"/>
  <c r="F988" i="9" s="1"/>
  <c r="Z995" i="35"/>
  <c r="K988" i="9" s="1"/>
  <c r="AD995" i="35"/>
  <c r="O988" i="9" s="1"/>
  <c r="U996" i="35"/>
  <c r="F989" i="9" s="1"/>
  <c r="Z996" i="35"/>
  <c r="K989" i="9" s="1"/>
  <c r="AD996" i="35"/>
  <c r="O989" i="9" s="1"/>
  <c r="U997" i="35"/>
  <c r="F990" i="9" s="1"/>
  <c r="Z997" i="35"/>
  <c r="K990" i="9" s="1"/>
  <c r="AD997" i="35"/>
  <c r="O990" i="9" s="1"/>
  <c r="U998" i="35"/>
  <c r="F991" i="9" s="1"/>
  <c r="Z998" i="35"/>
  <c r="K991" i="9" s="1"/>
  <c r="AD998" i="35"/>
  <c r="O991" i="9" s="1"/>
  <c r="U999" i="35"/>
  <c r="F992" i="9" s="1"/>
  <c r="Z999" i="35"/>
  <c r="K992" i="9" s="1"/>
  <c r="AD999" i="35"/>
  <c r="O992" i="9" s="1"/>
  <c r="U1000" i="35"/>
  <c r="F993" i="9" s="1"/>
  <c r="Z1000" i="35"/>
  <c r="K993" i="9" s="1"/>
  <c r="AD1000" i="35"/>
  <c r="O993" i="9" s="1"/>
  <c r="U1001" i="35"/>
  <c r="F994" i="9" s="1"/>
  <c r="Z1001" i="35"/>
  <c r="K994" i="9" s="1"/>
  <c r="AD1001" i="35"/>
  <c r="O994" i="9" s="1"/>
  <c r="U1002" i="35"/>
  <c r="F995" i="9" s="1"/>
  <c r="Z1002" i="35"/>
  <c r="K995" i="9" s="1"/>
  <c r="AD1002" i="35"/>
  <c r="O995" i="9" s="1"/>
  <c r="U1003" i="35"/>
  <c r="F996" i="9" s="1"/>
  <c r="Z1003" i="35"/>
  <c r="K996" i="9" s="1"/>
  <c r="AD1003" i="35"/>
  <c r="O996" i="9" s="1"/>
  <c r="U1004" i="35"/>
  <c r="F997" i="9" s="1"/>
  <c r="Z1004" i="35"/>
  <c r="K997" i="9" s="1"/>
  <c r="AD1004" i="35"/>
  <c r="O997" i="9" s="1"/>
  <c r="U1005" i="35"/>
  <c r="F998" i="9" s="1"/>
  <c r="Z1005" i="35"/>
  <c r="K998" i="9" s="1"/>
  <c r="AD1005" i="35"/>
  <c r="O998" i="9" s="1"/>
  <c r="AC518" i="35"/>
  <c r="N511" i="9" s="1"/>
  <c r="T540" i="35"/>
  <c r="E533" i="9" s="1"/>
  <c r="AD577" i="35"/>
  <c r="O570" i="9" s="1"/>
  <c r="U599" i="35"/>
  <c r="F592" i="9" s="1"/>
  <c r="S614" i="35"/>
  <c r="D607" i="9" s="1"/>
  <c r="AB616" i="35"/>
  <c r="M609" i="9" s="1"/>
  <c r="AB624" i="35"/>
  <c r="M617" i="9" s="1"/>
  <c r="AB632" i="35"/>
  <c r="M625" i="9" s="1"/>
  <c r="AB640" i="35"/>
  <c r="M633" i="9" s="1"/>
  <c r="AB648" i="35"/>
  <c r="M641" i="9" s="1"/>
  <c r="AB656" i="35"/>
  <c r="M649" i="9" s="1"/>
  <c r="S670" i="35"/>
  <c r="D663" i="9" s="1"/>
  <c r="S678" i="35"/>
  <c r="D671" i="9" s="1"/>
  <c r="S686" i="35"/>
  <c r="D679" i="9" s="1"/>
  <c r="X691" i="35"/>
  <c r="I684" i="9" s="1"/>
  <c r="Z701" i="35"/>
  <c r="K694" i="9" s="1"/>
  <c r="Y710" i="35"/>
  <c r="AC715" i="35"/>
  <c r="N708" i="9" s="1"/>
  <c r="T721" i="35"/>
  <c r="E714" i="9" s="1"/>
  <c r="Y726" i="35"/>
  <c r="S730" i="35"/>
  <c r="D723" i="9" s="1"/>
  <c r="X735" i="35"/>
  <c r="I728" i="9" s="1"/>
  <c r="AB740" i="35"/>
  <c r="M733" i="9" s="1"/>
  <c r="S746" i="35"/>
  <c r="D739" i="9" s="1"/>
  <c r="X751" i="35"/>
  <c r="I744" i="9" s="1"/>
  <c r="Y754" i="35"/>
  <c r="T757" i="35"/>
  <c r="E750" i="9" s="1"/>
  <c r="AC759" i="35"/>
  <c r="N752" i="9" s="1"/>
  <c r="Y762" i="35"/>
  <c r="T765" i="35"/>
  <c r="E758" i="9" s="1"/>
  <c r="AC767" i="35"/>
  <c r="N760" i="9" s="1"/>
  <c r="AC769" i="35"/>
  <c r="N762" i="9" s="1"/>
  <c r="T773" i="35"/>
  <c r="E766" i="9" s="1"/>
  <c r="T775" i="35"/>
  <c r="E768" i="9" s="1"/>
  <c r="T777" i="35"/>
  <c r="E770" i="9" s="1"/>
  <c r="T779" i="35"/>
  <c r="E772" i="9" s="1"/>
  <c r="AA1004" i="35"/>
  <c r="L997" i="9" s="1"/>
  <c r="AA1000" i="35"/>
  <c r="L993" i="9" s="1"/>
  <c r="AA996" i="35"/>
  <c r="L989" i="9" s="1"/>
  <c r="AA992" i="35"/>
  <c r="L985" i="9" s="1"/>
  <c r="AA988" i="35"/>
  <c r="L981" i="9" s="1"/>
  <c r="AA984" i="35"/>
  <c r="L977" i="9" s="1"/>
  <c r="AA980" i="35"/>
  <c r="L973" i="9" s="1"/>
  <c r="AA976" i="35"/>
  <c r="L969" i="9" s="1"/>
  <c r="AA972" i="35"/>
  <c r="L965" i="9" s="1"/>
  <c r="AA968" i="35"/>
  <c r="L961" i="9" s="1"/>
  <c r="AA964" i="35"/>
  <c r="L957" i="9" s="1"/>
  <c r="AA960" i="35"/>
  <c r="L953" i="9" s="1"/>
  <c r="AA956" i="35"/>
  <c r="L949" i="9" s="1"/>
  <c r="AA952" i="35"/>
  <c r="L945" i="9" s="1"/>
  <c r="AA948" i="35"/>
  <c r="L941" i="9" s="1"/>
  <c r="AA944" i="35"/>
  <c r="L937" i="9" s="1"/>
  <c r="AA940" i="35"/>
  <c r="L933" i="9" s="1"/>
  <c r="AE937" i="35"/>
  <c r="P930" i="9" s="1"/>
  <c r="AE933" i="35"/>
  <c r="P926" i="9" s="1"/>
  <c r="AE929" i="35"/>
  <c r="P922" i="9" s="1"/>
  <c r="AA924" i="35"/>
  <c r="L917" i="9" s="1"/>
  <c r="AA920" i="35"/>
  <c r="L913" i="9" s="1"/>
  <c r="AA916" i="35"/>
  <c r="L909" i="9" s="1"/>
  <c r="AA912" i="35"/>
  <c r="L905" i="9" s="1"/>
  <c r="AA908" i="35"/>
  <c r="L901" i="9" s="1"/>
  <c r="AA904" i="35"/>
  <c r="L897" i="9" s="1"/>
  <c r="AA900" i="35"/>
  <c r="L893" i="9" s="1"/>
  <c r="AA896" i="35"/>
  <c r="L889" i="9" s="1"/>
  <c r="AA892" i="35"/>
  <c r="L885" i="9" s="1"/>
  <c r="AA888" i="35"/>
  <c r="L881" i="9" s="1"/>
  <c r="AA884" i="35"/>
  <c r="L877" i="9" s="1"/>
  <c r="AA880" i="35"/>
  <c r="L873" i="9" s="1"/>
  <c r="T875" i="35"/>
  <c r="E868" i="9" s="1"/>
  <c r="T867" i="35"/>
  <c r="E860" i="9" s="1"/>
  <c r="T859" i="35"/>
  <c r="E852" i="9" s="1"/>
  <c r="T851" i="35"/>
  <c r="E844" i="9" s="1"/>
  <c r="T843" i="35"/>
  <c r="E836" i="9" s="1"/>
  <c r="Y832" i="35"/>
  <c r="Y824" i="35"/>
  <c r="Y816" i="35"/>
  <c r="AC805" i="35"/>
  <c r="N798" i="9" s="1"/>
  <c r="Y784" i="35"/>
  <c r="AE1004" i="35"/>
  <c r="P997" i="9" s="1"/>
  <c r="AA1003" i="35"/>
  <c r="L996" i="9" s="1"/>
  <c r="V1002" i="35"/>
  <c r="G995" i="9" s="1"/>
  <c r="AE1000" i="35"/>
  <c r="P993" i="9" s="1"/>
  <c r="AA999" i="35"/>
  <c r="L992" i="9" s="1"/>
  <c r="V998" i="35"/>
  <c r="G991" i="9" s="1"/>
  <c r="AE996" i="35"/>
  <c r="P989" i="9" s="1"/>
  <c r="AA995" i="35"/>
  <c r="L988" i="9" s="1"/>
  <c r="V994" i="35"/>
  <c r="G987" i="9" s="1"/>
  <c r="AE992" i="35"/>
  <c r="P985" i="9" s="1"/>
  <c r="AA991" i="35"/>
  <c r="L984" i="9" s="1"/>
  <c r="V990" i="35"/>
  <c r="G983" i="9" s="1"/>
  <c r="AE988" i="35"/>
  <c r="P981" i="9" s="1"/>
  <c r="AA987" i="35"/>
  <c r="L980" i="9" s="1"/>
  <c r="V986" i="35"/>
  <c r="G979" i="9" s="1"/>
  <c r="AE984" i="35"/>
  <c r="P977" i="9" s="1"/>
  <c r="AA983" i="35"/>
  <c r="L976" i="9" s="1"/>
  <c r="V982" i="35"/>
  <c r="G975" i="9" s="1"/>
  <c r="AE980" i="35"/>
  <c r="P973" i="9" s="1"/>
  <c r="AA979" i="35"/>
  <c r="L972" i="9" s="1"/>
  <c r="V978" i="35"/>
  <c r="G971" i="9" s="1"/>
  <c r="AE976" i="35"/>
  <c r="P969" i="9" s="1"/>
  <c r="AA975" i="35"/>
  <c r="L968" i="9" s="1"/>
  <c r="V974" i="35"/>
  <c r="G967" i="9" s="1"/>
  <c r="AE972" i="35"/>
  <c r="P965" i="9" s="1"/>
  <c r="AA971" i="35"/>
  <c r="L964" i="9" s="1"/>
  <c r="V970" i="35"/>
  <c r="G963" i="9" s="1"/>
  <c r="AE968" i="35"/>
  <c r="P961" i="9" s="1"/>
  <c r="AA967" i="35"/>
  <c r="L960" i="9" s="1"/>
  <c r="V966" i="35"/>
  <c r="G959" i="9" s="1"/>
  <c r="AE964" i="35"/>
  <c r="P957" i="9" s="1"/>
  <c r="AA963" i="35"/>
  <c r="L956" i="9" s="1"/>
  <c r="V962" i="35"/>
  <c r="G955" i="9" s="1"/>
  <c r="AE960" i="35"/>
  <c r="P953" i="9" s="1"/>
  <c r="AA959" i="35"/>
  <c r="L952" i="9" s="1"/>
  <c r="V958" i="35"/>
  <c r="G951" i="9" s="1"/>
  <c r="AE956" i="35"/>
  <c r="P949" i="9" s="1"/>
  <c r="AA955" i="35"/>
  <c r="L948" i="9" s="1"/>
  <c r="V954" i="35"/>
  <c r="G947" i="9" s="1"/>
  <c r="AE952" i="35"/>
  <c r="P945" i="9" s="1"/>
  <c r="AA951" i="35"/>
  <c r="L944" i="9" s="1"/>
  <c r="V950" i="35"/>
  <c r="G943" i="9" s="1"/>
  <c r="AE948" i="35"/>
  <c r="P941" i="9" s="1"/>
  <c r="AA947" i="35"/>
  <c r="L940" i="9" s="1"/>
  <c r="V946" i="35"/>
  <c r="G939" i="9" s="1"/>
  <c r="AE944" i="35"/>
  <c r="P937" i="9" s="1"/>
  <c r="AA943" i="35"/>
  <c r="L936" i="9" s="1"/>
  <c r="V942" i="35"/>
  <c r="G935" i="9" s="1"/>
  <c r="AE940" i="35"/>
  <c r="P933" i="9" s="1"/>
  <c r="AA939" i="35"/>
  <c r="L932" i="9" s="1"/>
  <c r="V938" i="35"/>
  <c r="G931" i="9" s="1"/>
  <c r="AE936" i="35"/>
  <c r="P929" i="9" s="1"/>
  <c r="AA935" i="35"/>
  <c r="L928" i="9" s="1"/>
  <c r="V934" i="35"/>
  <c r="G927" i="9" s="1"/>
  <c r="AE932" i="35"/>
  <c r="P925" i="9" s="1"/>
  <c r="AA931" i="35"/>
  <c r="L924" i="9" s="1"/>
  <c r="V930" i="35"/>
  <c r="G923" i="9" s="1"/>
  <c r="AE928" i="35"/>
  <c r="P921" i="9" s="1"/>
  <c r="AA927" i="35"/>
  <c r="L920" i="9" s="1"/>
  <c r="V926" i="35"/>
  <c r="G919" i="9" s="1"/>
  <c r="AE924" i="35"/>
  <c r="P917" i="9" s="1"/>
  <c r="AA923" i="35"/>
  <c r="L916" i="9" s="1"/>
  <c r="V922" i="35"/>
  <c r="G915" i="9" s="1"/>
  <c r="AE920" i="35"/>
  <c r="P913" i="9" s="1"/>
  <c r="AA919" i="35"/>
  <c r="L912" i="9" s="1"/>
  <c r="V918" i="35"/>
  <c r="G911" i="9" s="1"/>
  <c r="AE916" i="35"/>
  <c r="P909" i="9" s="1"/>
  <c r="AA915" i="35"/>
  <c r="L908" i="9" s="1"/>
  <c r="V914" i="35"/>
  <c r="G907" i="9" s="1"/>
  <c r="AE912" i="35"/>
  <c r="P905" i="9" s="1"/>
  <c r="AA911" i="35"/>
  <c r="L904" i="9" s="1"/>
  <c r="V910" i="35"/>
  <c r="G903" i="9" s="1"/>
  <c r="AE908" i="35"/>
  <c r="P901" i="9" s="1"/>
  <c r="AA907" i="35"/>
  <c r="L900" i="9" s="1"/>
  <c r="V906" i="35"/>
  <c r="G899" i="9" s="1"/>
  <c r="AE904" i="35"/>
  <c r="P897" i="9" s="1"/>
  <c r="AA903" i="35"/>
  <c r="L896" i="9" s="1"/>
  <c r="V902" i="35"/>
  <c r="G895" i="9" s="1"/>
  <c r="AE900" i="35"/>
  <c r="P893" i="9" s="1"/>
  <c r="AA899" i="35"/>
  <c r="L892" i="9" s="1"/>
  <c r="V898" i="35"/>
  <c r="G891" i="9" s="1"/>
  <c r="AE896" i="35"/>
  <c r="P889" i="9" s="1"/>
  <c r="AA895" i="35"/>
  <c r="L888" i="9" s="1"/>
  <c r="V894" i="35"/>
  <c r="G887" i="9" s="1"/>
  <c r="AE892" i="35"/>
  <c r="P885" i="9" s="1"/>
  <c r="AA891" i="35"/>
  <c r="L884" i="9" s="1"/>
  <c r="V890" i="35"/>
  <c r="G883" i="9" s="1"/>
  <c r="AE888" i="35"/>
  <c r="P881" i="9" s="1"/>
  <c r="AA887" i="35"/>
  <c r="L880" i="9" s="1"/>
  <c r="V886" i="35"/>
  <c r="G879" i="9" s="1"/>
  <c r="AE884" i="35"/>
  <c r="P877" i="9" s="1"/>
  <c r="AA883" i="35"/>
  <c r="L876" i="9" s="1"/>
  <c r="V882" i="35"/>
  <c r="G875" i="9" s="1"/>
  <c r="AE880" i="35"/>
  <c r="P873" i="9" s="1"/>
  <c r="Y879" i="35"/>
  <c r="AA877" i="35"/>
  <c r="L870" i="9" s="1"/>
  <c r="AC875" i="35"/>
  <c r="N868" i="9" s="1"/>
  <c r="T873" i="35"/>
  <c r="E866" i="9" s="1"/>
  <c r="Y870" i="35"/>
  <c r="AC867" i="35"/>
  <c r="N860" i="9" s="1"/>
  <c r="T865" i="35"/>
  <c r="E858" i="9" s="1"/>
  <c r="Y862" i="35"/>
  <c r="AC859" i="35"/>
  <c r="N852" i="9" s="1"/>
  <c r="T857" i="35"/>
  <c r="E850" i="9" s="1"/>
  <c r="Y854" i="35"/>
  <c r="AC851" i="35"/>
  <c r="N844" i="9" s="1"/>
  <c r="T849" i="35"/>
  <c r="E842" i="9" s="1"/>
  <c r="Y846" i="35"/>
  <c r="AC843" i="35"/>
  <c r="N836" i="9" s="1"/>
  <c r="T841" i="35"/>
  <c r="E834" i="9" s="1"/>
  <c r="Y838" i="35"/>
  <c r="AC835" i="35"/>
  <c r="N828" i="9" s="1"/>
  <c r="T833" i="35"/>
  <c r="E826" i="9" s="1"/>
  <c r="Y830" i="35"/>
  <c r="AC827" i="35"/>
  <c r="N820" i="9" s="1"/>
  <c r="T825" i="35"/>
  <c r="E818" i="9" s="1"/>
  <c r="Y822" i="35"/>
  <c r="AC819" i="35"/>
  <c r="N812" i="9" s="1"/>
  <c r="T817" i="35"/>
  <c r="E810" i="9" s="1"/>
  <c r="Y814" i="35"/>
  <c r="AC811" i="35"/>
  <c r="N804" i="9" s="1"/>
  <c r="T809" i="35"/>
  <c r="E802" i="9" s="1"/>
  <c r="Y806" i="35"/>
  <c r="AC803" i="35"/>
  <c r="N796" i="9" s="1"/>
  <c r="T801" i="35"/>
  <c r="E794" i="9" s="1"/>
  <c r="Y798" i="35"/>
  <c r="AC795" i="35"/>
  <c r="N788" i="9" s="1"/>
  <c r="T793" i="35"/>
  <c r="E786" i="9" s="1"/>
  <c r="Y790" i="35"/>
  <c r="AC787" i="35"/>
  <c r="N780" i="9" s="1"/>
  <c r="T785" i="35"/>
  <c r="E778" i="9" s="1"/>
  <c r="Y782" i="35"/>
  <c r="AC779" i="35"/>
  <c r="N772" i="9" s="1"/>
  <c r="AB14" i="35"/>
  <c r="M7" i="9" s="1"/>
  <c r="X14" i="35"/>
  <c r="I7" i="9" s="1"/>
  <c r="AE14" i="35"/>
  <c r="P7" i="9" s="1"/>
  <c r="AA14" i="35"/>
  <c r="L7" i="9" s="1"/>
  <c r="V14" i="35"/>
  <c r="Z14" i="35"/>
  <c r="K7" i="9" s="1"/>
  <c r="U14" i="35"/>
  <c r="F7" i="9" s="1"/>
  <c r="T14" i="35"/>
  <c r="E7" i="9" s="1"/>
  <c r="N6" i="7"/>
  <c r="N15" i="35" s="1"/>
  <c r="AD15" i="35" s="1"/>
  <c r="O8" i="9" s="1"/>
  <c r="N9" i="7"/>
  <c r="N18" i="35" s="1"/>
  <c r="AD18" i="35" s="1"/>
  <c r="O11" i="9" s="1"/>
  <c r="N8" i="7"/>
  <c r="N17" i="35" s="1"/>
  <c r="AD17" i="35" s="1"/>
  <c r="O10" i="9" s="1"/>
  <c r="N5" i="7"/>
  <c r="N14" i="35" s="1"/>
  <c r="AC14" i="35" s="1"/>
  <c r="N7" i="9" s="1"/>
  <c r="EI4" i="39"/>
  <c r="EF4" i="39"/>
  <c r="EC4" i="39"/>
  <c r="DZ4" i="39"/>
  <c r="DW4" i="39"/>
  <c r="DT4" i="39"/>
  <c r="DQ4" i="39"/>
  <c r="DN4" i="39"/>
  <c r="DK4" i="39"/>
  <c r="DH4" i="39"/>
  <c r="DE4" i="39"/>
  <c r="DB4" i="39"/>
  <c r="CY4" i="39"/>
  <c r="CV4" i="39"/>
  <c r="CS4" i="39"/>
  <c r="CP4" i="39"/>
  <c r="CM4" i="39"/>
  <c r="CJ4" i="39"/>
  <c r="CG4" i="39"/>
  <c r="CD4" i="39"/>
  <c r="CA4" i="39"/>
  <c r="BX4" i="39"/>
  <c r="BU4" i="39"/>
  <c r="BR4" i="39"/>
  <c r="BO4" i="39"/>
  <c r="BL4" i="39"/>
  <c r="BI4" i="39"/>
  <c r="BF4" i="39"/>
  <c r="BC4" i="39"/>
  <c r="AZ4" i="39"/>
  <c r="AW4" i="39"/>
  <c r="AT4" i="39"/>
  <c r="AQ4" i="39"/>
  <c r="AN4" i="39"/>
  <c r="AK4" i="39"/>
  <c r="AH4" i="39"/>
  <c r="AE4" i="39"/>
  <c r="AB4" i="39"/>
  <c r="Y4" i="39"/>
  <c r="V4" i="39"/>
  <c r="S4" i="39"/>
  <c r="P4" i="39"/>
  <c r="M4" i="39"/>
  <c r="G4" i="39"/>
  <c r="J4" i="39"/>
  <c r="D4" i="39"/>
  <c r="D5" i="1"/>
  <c r="C5"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6" i="1"/>
  <c r="D105"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6" i="1"/>
  <c r="B7" i="1"/>
  <c r="B8" i="1"/>
  <c r="B9" i="1"/>
  <c r="B10" i="1"/>
  <c r="B11" i="1"/>
  <c r="B6" i="1"/>
  <c r="B5" i="1" s="1"/>
  <c r="Z200" i="35" l="1"/>
  <c r="K193" i="9" s="1"/>
  <c r="Z198" i="35"/>
  <c r="K191" i="9" s="1"/>
  <c r="AD196" i="35"/>
  <c r="O189" i="9" s="1"/>
  <c r="U195" i="35"/>
  <c r="F188" i="9" s="1"/>
  <c r="U193" i="35"/>
  <c r="F186" i="9" s="1"/>
  <c r="Z191" i="35"/>
  <c r="K184" i="9" s="1"/>
  <c r="AD189" i="35"/>
  <c r="O182" i="9" s="1"/>
  <c r="AD187" i="35"/>
  <c r="O180" i="9" s="1"/>
  <c r="U186" i="35"/>
  <c r="F179" i="9" s="1"/>
  <c r="Z184" i="35"/>
  <c r="K177" i="9" s="1"/>
  <c r="Z182" i="35"/>
  <c r="K175" i="9" s="1"/>
  <c r="AD180" i="35"/>
  <c r="O173" i="9" s="1"/>
  <c r="U179" i="35"/>
  <c r="F172" i="9" s="1"/>
  <c r="U177" i="35"/>
  <c r="F170" i="9" s="1"/>
  <c r="Z175" i="35"/>
  <c r="K168" i="9" s="1"/>
  <c r="AD173" i="35"/>
  <c r="O166" i="9" s="1"/>
  <c r="AD171" i="35"/>
  <c r="O164" i="9" s="1"/>
  <c r="AD169" i="35"/>
  <c r="O162" i="9" s="1"/>
  <c r="AD166" i="35"/>
  <c r="O159" i="9" s="1"/>
  <c r="U156" i="35"/>
  <c r="F149" i="9" s="1"/>
  <c r="U121" i="35"/>
  <c r="F114" i="9" s="1"/>
  <c r="T215" i="35"/>
  <c r="E208" i="9" s="1"/>
  <c r="T197" i="35"/>
  <c r="E190" i="9" s="1"/>
  <c r="AC175" i="35"/>
  <c r="N168" i="9" s="1"/>
  <c r="Y154" i="35"/>
  <c r="AC142" i="35"/>
  <c r="N135" i="9" s="1"/>
  <c r="X72" i="35"/>
  <c r="I65" i="9" s="1"/>
  <c r="S114" i="35"/>
  <c r="D107" i="9" s="1"/>
  <c r="U200" i="35"/>
  <c r="F193" i="9" s="1"/>
  <c r="AD198" i="35"/>
  <c r="O191" i="9" s="1"/>
  <c r="Z197" i="35"/>
  <c r="K190" i="9" s="1"/>
  <c r="AD194" i="35"/>
  <c r="O187" i="9" s="1"/>
  <c r="Z193" i="35"/>
  <c r="K186" i="9" s="1"/>
  <c r="U192" i="35"/>
  <c r="F185" i="9" s="1"/>
  <c r="Z189" i="35"/>
  <c r="K182" i="9" s="1"/>
  <c r="U188" i="35"/>
  <c r="F181" i="9" s="1"/>
  <c r="Z185" i="35"/>
  <c r="K178" i="9" s="1"/>
  <c r="U184" i="35"/>
  <c r="F177" i="9" s="1"/>
  <c r="AD182" i="35"/>
  <c r="O175" i="9" s="1"/>
  <c r="U180" i="35"/>
  <c r="F173" i="9" s="1"/>
  <c r="AD178" i="35"/>
  <c r="O171" i="9" s="1"/>
  <c r="U176" i="35"/>
  <c r="F169" i="9" s="1"/>
  <c r="AD174" i="35"/>
  <c r="O167" i="9" s="1"/>
  <c r="Z173" i="35"/>
  <c r="K166" i="9" s="1"/>
  <c r="U172" i="35"/>
  <c r="F165" i="9" s="1"/>
  <c r="AD154" i="35"/>
  <c r="O147" i="9" s="1"/>
  <c r="AD197" i="35"/>
  <c r="O190" i="9" s="1"/>
  <c r="AD195" i="35"/>
  <c r="O188" i="9" s="1"/>
  <c r="U194" i="35"/>
  <c r="F187" i="9" s="1"/>
  <c r="Z192" i="35"/>
  <c r="K185" i="9" s="1"/>
  <c r="Z190" i="35"/>
  <c r="K183" i="9" s="1"/>
  <c r="AD188" i="35"/>
  <c r="O181" i="9" s="1"/>
  <c r="U187" i="35"/>
  <c r="F180" i="9" s="1"/>
  <c r="U185" i="35"/>
  <c r="F178" i="9" s="1"/>
  <c r="Z183" i="35"/>
  <c r="K176" i="9" s="1"/>
  <c r="AD181" i="35"/>
  <c r="O174" i="9" s="1"/>
  <c r="AD179" i="35"/>
  <c r="O172" i="9" s="1"/>
  <c r="U178" i="35"/>
  <c r="F171" i="9" s="1"/>
  <c r="Z176" i="35"/>
  <c r="K169" i="9" s="1"/>
  <c r="Z174" i="35"/>
  <c r="K167" i="9" s="1"/>
  <c r="AD172" i="35"/>
  <c r="O165" i="9" s="1"/>
  <c r="U171" i="35"/>
  <c r="F164" i="9" s="1"/>
  <c r="Z168" i="35"/>
  <c r="K161" i="9" s="1"/>
  <c r="Z161" i="35"/>
  <c r="K154" i="9" s="1"/>
  <c r="AD147" i="35"/>
  <c r="O140" i="9" s="1"/>
  <c r="Y222" i="35"/>
  <c r="AC207" i="35"/>
  <c r="N200" i="9" s="1"/>
  <c r="Y186" i="35"/>
  <c r="J179" i="9" s="1"/>
  <c r="T165" i="35"/>
  <c r="E158" i="9" s="1"/>
  <c r="Z119" i="35"/>
  <c r="K112" i="9" s="1"/>
  <c r="Y121" i="35"/>
  <c r="X135" i="35"/>
  <c r="I128" i="9" s="1"/>
  <c r="AD202" i="35"/>
  <c r="O195" i="9" s="1"/>
  <c r="Z170" i="35"/>
  <c r="K163" i="9" s="1"/>
  <c r="AD167" i="35"/>
  <c r="O160" i="9" s="1"/>
  <c r="AD158" i="35"/>
  <c r="O151" i="9" s="1"/>
  <c r="AD135" i="35"/>
  <c r="O128" i="9" s="1"/>
  <c r="AC218" i="35"/>
  <c r="N211" i="9" s="1"/>
  <c r="Y202" i="35"/>
  <c r="J195" i="9" s="1"/>
  <c r="T181" i="35"/>
  <c r="E174" i="9" s="1"/>
  <c r="AC159" i="35"/>
  <c r="N152" i="9" s="1"/>
  <c r="AB64" i="35"/>
  <c r="M57" i="9" s="1"/>
  <c r="AC110" i="35"/>
  <c r="N103" i="9" s="1"/>
  <c r="Z1010" i="35"/>
  <c r="K1003" i="9" s="1"/>
  <c r="U108" i="35"/>
  <c r="F101" i="9" s="1"/>
  <c r="AA125" i="35"/>
  <c r="L118" i="9" s="1"/>
  <c r="X119" i="35"/>
  <c r="I112" i="9" s="1"/>
  <c r="AB140" i="35"/>
  <c r="M133" i="9" s="1"/>
  <c r="AB93" i="35"/>
  <c r="M86" i="9" s="1"/>
  <c r="AC126" i="35"/>
  <c r="N119" i="9" s="1"/>
  <c r="T148" i="35"/>
  <c r="E141" i="9" s="1"/>
  <c r="U130" i="35"/>
  <c r="F123" i="9" s="1"/>
  <c r="T157" i="35"/>
  <c r="E150" i="9" s="1"/>
  <c r="AC167" i="35"/>
  <c r="N160" i="9" s="1"/>
  <c r="Y178" i="35"/>
  <c r="T189" i="35"/>
  <c r="E182" i="9" s="1"/>
  <c r="AC199" i="35"/>
  <c r="N192" i="9" s="1"/>
  <c r="AC209" i="35"/>
  <c r="N202" i="9" s="1"/>
  <c r="T217" i="35"/>
  <c r="E210" i="9" s="1"/>
  <c r="X71" i="35"/>
  <c r="I64" i="9" s="1"/>
  <c r="AD127" i="35"/>
  <c r="O120" i="9" s="1"/>
  <c r="U152" i="35"/>
  <c r="F145" i="9" s="1"/>
  <c r="Z157" i="35"/>
  <c r="K150" i="9" s="1"/>
  <c r="AD162" i="35"/>
  <c r="O155" i="9" s="1"/>
  <c r="Z167" i="35"/>
  <c r="K160" i="9" s="1"/>
  <c r="AD168" i="35"/>
  <c r="O161" i="9" s="1"/>
  <c r="U170" i="35"/>
  <c r="F163" i="9" s="1"/>
  <c r="Z121" i="35"/>
  <c r="K114" i="9" s="1"/>
  <c r="AD126" i="35"/>
  <c r="O119" i="9" s="1"/>
  <c r="U132" i="35"/>
  <c r="F125" i="9" s="1"/>
  <c r="Z137" i="35"/>
  <c r="K130" i="9" s="1"/>
  <c r="AD142" i="35"/>
  <c r="O135" i="9" s="1"/>
  <c r="U148" i="35"/>
  <c r="F141" i="9" s="1"/>
  <c r="V152" i="35"/>
  <c r="G145" i="9" s="1"/>
  <c r="AA153" i="35"/>
  <c r="L146" i="9" s="1"/>
  <c r="AE154" i="35"/>
  <c r="P147" i="9" s="1"/>
  <c r="V156" i="35"/>
  <c r="G149" i="9" s="1"/>
  <c r="AA157" i="35"/>
  <c r="L150" i="9" s="1"/>
  <c r="AE158" i="35"/>
  <c r="P151" i="9" s="1"/>
  <c r="V160" i="35"/>
  <c r="G153" i="9" s="1"/>
  <c r="AA161" i="35"/>
  <c r="L154" i="9" s="1"/>
  <c r="AE162" i="35"/>
  <c r="P155" i="9" s="1"/>
  <c r="V164" i="35"/>
  <c r="G157" i="9" s="1"/>
  <c r="AA165" i="35"/>
  <c r="L158" i="9" s="1"/>
  <c r="AE166" i="35"/>
  <c r="P159" i="9" s="1"/>
  <c r="V168" i="35"/>
  <c r="G161" i="9" s="1"/>
  <c r="Z114" i="35"/>
  <c r="K107" i="9" s="1"/>
  <c r="Y213" i="35"/>
  <c r="J206" i="9" s="1"/>
  <c r="Y194" i="35"/>
  <c r="AC183" i="35"/>
  <c r="N176" i="9" s="1"/>
  <c r="T173" i="35"/>
  <c r="E166" i="9" s="1"/>
  <c r="T116" i="35"/>
  <c r="E109" i="9" s="1"/>
  <c r="X151" i="35"/>
  <c r="I144" i="9" s="1"/>
  <c r="AB106" i="35"/>
  <c r="M99" i="9" s="1"/>
  <c r="AE96" i="35"/>
  <c r="P89" i="9" s="1"/>
  <c r="U116" i="35"/>
  <c r="F109" i="9" s="1"/>
  <c r="AD110" i="35"/>
  <c r="O103" i="9" s="1"/>
  <c r="S94" i="35"/>
  <c r="D87" i="9" s="1"/>
  <c r="AB72" i="35"/>
  <c r="M65" i="9" s="1"/>
  <c r="AD222" i="35"/>
  <c r="O215" i="9" s="1"/>
  <c r="Z221" i="35"/>
  <c r="K214" i="9" s="1"/>
  <c r="U220" i="35"/>
  <c r="F213" i="9" s="1"/>
  <c r="AD218" i="35"/>
  <c r="O211" i="9" s="1"/>
  <c r="Z217" i="35"/>
  <c r="K210" i="9" s="1"/>
  <c r="U216" i="35"/>
  <c r="F209" i="9" s="1"/>
  <c r="AD214" i="35"/>
  <c r="O207" i="9" s="1"/>
  <c r="Z213" i="35"/>
  <c r="K206" i="9" s="1"/>
  <c r="U212" i="35"/>
  <c r="F205" i="9" s="1"/>
  <c r="AD210" i="35"/>
  <c r="O203" i="9" s="1"/>
  <c r="Z209" i="35"/>
  <c r="K202" i="9" s="1"/>
  <c r="U208" i="35"/>
  <c r="F201" i="9" s="1"/>
  <c r="AD206" i="35"/>
  <c r="O199" i="9" s="1"/>
  <c r="Z205" i="35"/>
  <c r="K198" i="9" s="1"/>
  <c r="U204" i="35"/>
  <c r="F197" i="9" s="1"/>
  <c r="Z201" i="35"/>
  <c r="K194" i="9" s="1"/>
  <c r="U196" i="35"/>
  <c r="F189" i="9" s="1"/>
  <c r="AD190" i="35"/>
  <c r="O183" i="9" s="1"/>
  <c r="AD186" i="35"/>
  <c r="O179" i="9" s="1"/>
  <c r="Z181" i="35"/>
  <c r="K174" i="9" s="1"/>
  <c r="Z177" i="35"/>
  <c r="K170" i="9" s="1"/>
  <c r="AD170" i="35"/>
  <c r="O163" i="9" s="1"/>
  <c r="Z169" i="35"/>
  <c r="K162" i="9" s="1"/>
  <c r="U168" i="35"/>
  <c r="F161" i="9" s="1"/>
  <c r="Z165" i="35"/>
  <c r="K158" i="9" s="1"/>
  <c r="U160" i="35"/>
  <c r="F153" i="9" s="1"/>
  <c r="Z142" i="35"/>
  <c r="K135" i="9" s="1"/>
  <c r="Y220" i="35"/>
  <c r="J213" i="9" s="1"/>
  <c r="T205" i="35"/>
  <c r="E198" i="9" s="1"/>
  <c r="Y162" i="35"/>
  <c r="Z151" i="35"/>
  <c r="K144" i="9" s="1"/>
  <c r="X107" i="35"/>
  <c r="I100" i="9" s="1"/>
  <c r="Y137" i="35"/>
  <c r="J130" i="9" s="1"/>
  <c r="S130" i="35"/>
  <c r="D123" i="9" s="1"/>
  <c r="T70" i="35"/>
  <c r="E63" i="9" s="1"/>
  <c r="AB15" i="35"/>
  <c r="M8" i="9" s="1"/>
  <c r="J809" i="9"/>
  <c r="J883" i="9"/>
  <c r="J750" i="9"/>
  <c r="J718" i="9"/>
  <c r="J701" i="9"/>
  <c r="J518" i="9"/>
  <c r="J659" i="9"/>
  <c r="J655" i="9"/>
  <c r="J635" i="9"/>
  <c r="J627" i="9"/>
  <c r="J607" i="9"/>
  <c r="J471" i="9"/>
  <c r="J451" i="9"/>
  <c r="J443" i="9"/>
  <c r="J431" i="9"/>
  <c r="J423" i="9"/>
  <c r="J395" i="9"/>
  <c r="J391" i="9"/>
  <c r="J375" i="9"/>
  <c r="J340" i="9"/>
  <c r="J288" i="9"/>
  <c r="J284" i="9"/>
  <c r="J280" i="9"/>
  <c r="J276" i="9"/>
  <c r="J272" i="9"/>
  <c r="J268" i="9"/>
  <c r="J264" i="9"/>
  <c r="J260" i="9"/>
  <c r="J256" i="9"/>
  <c r="J252" i="9"/>
  <c r="J248" i="9"/>
  <c r="J244" i="9"/>
  <c r="J240" i="9"/>
  <c r="J236" i="9"/>
  <c r="J232" i="9"/>
  <c r="J228" i="9"/>
  <c r="J224" i="9"/>
  <c r="J220" i="9"/>
  <c r="J216" i="9"/>
  <c r="J163" i="9"/>
  <c r="J10" i="9"/>
  <c r="J791" i="9"/>
  <c r="J823" i="9"/>
  <c r="J991" i="9"/>
  <c r="J983" i="9"/>
  <c r="J971" i="9"/>
  <c r="J959" i="9"/>
  <c r="J955" i="9"/>
  <c r="J943" i="9"/>
  <c r="J931" i="9"/>
  <c r="J927" i="9"/>
  <c r="J887" i="9"/>
  <c r="J879" i="9"/>
  <c r="J875" i="9"/>
  <c r="J834" i="9"/>
  <c r="J826" i="9"/>
  <c r="J818" i="9"/>
  <c r="J802" i="9"/>
  <c r="J794" i="9"/>
  <c r="J786" i="9"/>
  <c r="J770" i="9"/>
  <c r="J695" i="9"/>
  <c r="J767" i="9"/>
  <c r="J735" i="9"/>
  <c r="J734" i="9"/>
  <c r="J702" i="9"/>
  <c r="J733" i="9"/>
  <c r="J748" i="9"/>
  <c r="J716" i="9"/>
  <c r="J691" i="9"/>
  <c r="J687" i="9"/>
  <c r="J683" i="9"/>
  <c r="J679" i="9"/>
  <c r="J675" i="9"/>
  <c r="J671" i="9"/>
  <c r="J667" i="9"/>
  <c r="J663" i="9"/>
  <c r="J651" i="9"/>
  <c r="J643" i="9"/>
  <c r="J603" i="9"/>
  <c r="J595" i="9"/>
  <c r="J583" i="9"/>
  <c r="J579" i="9"/>
  <c r="J567" i="9"/>
  <c r="J563" i="9"/>
  <c r="J519" i="9"/>
  <c r="J503" i="9"/>
  <c r="J552" i="9"/>
  <c r="J536" i="9"/>
  <c r="J520" i="9"/>
  <c r="J549" i="9"/>
  <c r="J533" i="9"/>
  <c r="J485" i="9"/>
  <c r="J387" i="9"/>
  <c r="J371" i="9"/>
  <c r="J368" i="9"/>
  <c r="J360" i="9"/>
  <c r="J356" i="9"/>
  <c r="J352" i="9"/>
  <c r="J348" i="9"/>
  <c r="J344" i="9"/>
  <c r="J328" i="9"/>
  <c r="J320" i="9"/>
  <c r="J312" i="9"/>
  <c r="J308" i="9"/>
  <c r="J304" i="9"/>
  <c r="J300" i="9"/>
  <c r="J817" i="9"/>
  <c r="J871" i="9"/>
  <c r="J753" i="9"/>
  <c r="J506" i="9"/>
  <c r="J490" i="9"/>
  <c r="J996" i="9"/>
  <c r="J992" i="9"/>
  <c r="J988" i="9"/>
  <c r="J984" i="9"/>
  <c r="J980" i="9"/>
  <c r="J976" i="9"/>
  <c r="J972" i="9"/>
  <c r="J968" i="9"/>
  <c r="J964" i="9"/>
  <c r="J960" i="9"/>
  <c r="J956" i="9"/>
  <c r="J952" i="9"/>
  <c r="J948" i="9"/>
  <c r="J944" i="9"/>
  <c r="J940" i="9"/>
  <c r="J936" i="9"/>
  <c r="J932" i="9"/>
  <c r="J928" i="9"/>
  <c r="J924" i="9"/>
  <c r="J920" i="9"/>
  <c r="J916" i="9"/>
  <c r="J912" i="9"/>
  <c r="J908" i="9"/>
  <c r="J904" i="9"/>
  <c r="J900" i="9"/>
  <c r="J896" i="9"/>
  <c r="J892" i="9"/>
  <c r="J888" i="9"/>
  <c r="J884" i="9"/>
  <c r="J880" i="9"/>
  <c r="J876" i="9"/>
  <c r="J870" i="9"/>
  <c r="J868" i="9"/>
  <c r="J860" i="9"/>
  <c r="J852" i="9"/>
  <c r="J844" i="9"/>
  <c r="J836" i="9"/>
  <c r="J828" i="9"/>
  <c r="J820" i="9"/>
  <c r="J812" i="9"/>
  <c r="J804" i="9"/>
  <c r="J796" i="9"/>
  <c r="J788" i="9"/>
  <c r="J780" i="9"/>
  <c r="J772" i="9"/>
  <c r="J764" i="9"/>
  <c r="J751" i="9"/>
  <c r="J743" i="9"/>
  <c r="J869" i="9"/>
  <c r="J749" i="9"/>
  <c r="J739" i="9"/>
  <c r="J746" i="9"/>
  <c r="J730" i="9"/>
  <c r="J714" i="9"/>
  <c r="J698" i="9"/>
  <c r="J558" i="9"/>
  <c r="J494" i="9"/>
  <c r="J729" i="9"/>
  <c r="J713" i="9"/>
  <c r="J697" i="9"/>
  <c r="J546" i="9"/>
  <c r="J482" i="9"/>
  <c r="J760" i="9"/>
  <c r="J744" i="9"/>
  <c r="J728" i="9"/>
  <c r="J712" i="9"/>
  <c r="J696" i="9"/>
  <c r="J534" i="9"/>
  <c r="J692" i="9"/>
  <c r="J688" i="9"/>
  <c r="J684" i="9"/>
  <c r="J680" i="9"/>
  <c r="J676" i="9"/>
  <c r="J672" i="9"/>
  <c r="J668" i="9"/>
  <c r="J664" i="9"/>
  <c r="J660" i="9"/>
  <c r="J656" i="9"/>
  <c r="J652" i="9"/>
  <c r="J648" i="9"/>
  <c r="J644" i="9"/>
  <c r="J640" i="9"/>
  <c r="J636" i="9"/>
  <c r="J632" i="9"/>
  <c r="J628" i="9"/>
  <c r="J624" i="9"/>
  <c r="J620" i="9"/>
  <c r="J616" i="9"/>
  <c r="J612" i="9"/>
  <c r="J608" i="9"/>
  <c r="J604" i="9"/>
  <c r="J600" i="9"/>
  <c r="J596" i="9"/>
  <c r="J592" i="9"/>
  <c r="J588" i="9"/>
  <c r="J584" i="9"/>
  <c r="J580" i="9"/>
  <c r="J576" i="9"/>
  <c r="J572" i="9"/>
  <c r="J568" i="9"/>
  <c r="J564" i="9"/>
  <c r="J555" i="9"/>
  <c r="J539" i="9"/>
  <c r="J523" i="9"/>
  <c r="J507" i="9"/>
  <c r="J491" i="9"/>
  <c r="J556" i="9"/>
  <c r="J540" i="9"/>
  <c r="J524" i="9"/>
  <c r="J508" i="9"/>
  <c r="J492" i="9"/>
  <c r="J476" i="9"/>
  <c r="J370" i="9"/>
  <c r="J562" i="9"/>
  <c r="J553" i="9"/>
  <c r="J537" i="9"/>
  <c r="J521" i="9"/>
  <c r="J505" i="9"/>
  <c r="J489" i="9"/>
  <c r="J472" i="9"/>
  <c r="J468" i="9"/>
  <c r="J464" i="9"/>
  <c r="J460" i="9"/>
  <c r="J456" i="9"/>
  <c r="J452" i="9"/>
  <c r="J448" i="9"/>
  <c r="J444" i="9"/>
  <c r="J440" i="9"/>
  <c r="J436" i="9"/>
  <c r="J432" i="9"/>
  <c r="J428" i="9"/>
  <c r="J424" i="9"/>
  <c r="J420" i="9"/>
  <c r="J416" i="9"/>
  <c r="J412" i="9"/>
  <c r="J408" i="9"/>
  <c r="J404" i="9"/>
  <c r="J400" i="9"/>
  <c r="J396" i="9"/>
  <c r="J392" i="9"/>
  <c r="J388" i="9"/>
  <c r="J384" i="9"/>
  <c r="J380" i="9"/>
  <c r="J376" i="9"/>
  <c r="J372" i="9"/>
  <c r="J369" i="9"/>
  <c r="J364" i="9"/>
  <c r="J361" i="9"/>
  <c r="J357" i="9"/>
  <c r="J353" i="9"/>
  <c r="J349" i="9"/>
  <c r="J345" i="9"/>
  <c r="J341" i="9"/>
  <c r="J337" i="9"/>
  <c r="J333" i="9"/>
  <c r="J329" i="9"/>
  <c r="J325" i="9"/>
  <c r="J321" i="9"/>
  <c r="J317" i="9"/>
  <c r="J313" i="9"/>
  <c r="J309" i="9"/>
  <c r="J305" i="9"/>
  <c r="J301" i="9"/>
  <c r="J297" i="9"/>
  <c r="J293" i="9"/>
  <c r="J289" i="9"/>
  <c r="J285" i="9"/>
  <c r="J281" i="9"/>
  <c r="J277" i="9"/>
  <c r="J273" i="9"/>
  <c r="J269" i="9"/>
  <c r="J265" i="9"/>
  <c r="J261" i="9"/>
  <c r="J257" i="9"/>
  <c r="J253" i="9"/>
  <c r="J249" i="9"/>
  <c r="J245" i="9"/>
  <c r="J241" i="9"/>
  <c r="J237" i="9"/>
  <c r="J233" i="9"/>
  <c r="J229" i="9"/>
  <c r="J225" i="9"/>
  <c r="J221" i="9"/>
  <c r="J217" i="9"/>
  <c r="J171" i="9"/>
  <c r="J11" i="9"/>
  <c r="J855" i="9"/>
  <c r="J719" i="9"/>
  <c r="J699" i="9"/>
  <c r="J995" i="9"/>
  <c r="J979" i="9"/>
  <c r="J975" i="9"/>
  <c r="J967" i="9"/>
  <c r="J947" i="9"/>
  <c r="J935" i="9"/>
  <c r="J923" i="9"/>
  <c r="J919" i="9"/>
  <c r="J915" i="9"/>
  <c r="J911" i="9"/>
  <c r="J907" i="9"/>
  <c r="J903" i="9"/>
  <c r="J899" i="9"/>
  <c r="J895" i="9"/>
  <c r="J891" i="9"/>
  <c r="J866" i="9"/>
  <c r="J858" i="9"/>
  <c r="J842" i="9"/>
  <c r="J778" i="9"/>
  <c r="J762" i="9"/>
  <c r="J759" i="9"/>
  <c r="J761" i="9"/>
  <c r="J757" i="9"/>
  <c r="J542" i="9"/>
  <c r="J478" i="9"/>
  <c r="J717" i="9"/>
  <c r="J732" i="9"/>
  <c r="J700" i="9"/>
  <c r="J475" i="9"/>
  <c r="J463" i="9"/>
  <c r="J455" i="9"/>
  <c r="J435" i="9"/>
  <c r="J427" i="9"/>
  <c r="J415" i="9"/>
  <c r="J411" i="9"/>
  <c r="J407" i="9"/>
  <c r="J403" i="9"/>
  <c r="J399" i="9"/>
  <c r="J383" i="9"/>
  <c r="J379" i="9"/>
  <c r="J363" i="9"/>
  <c r="J807" i="9"/>
  <c r="J745" i="9"/>
  <c r="J731" i="9"/>
  <c r="J765" i="9"/>
  <c r="J985" i="9"/>
  <c r="J977" i="9"/>
  <c r="J969" i="9"/>
  <c r="J961" i="9"/>
  <c r="J953" i="9"/>
  <c r="J945" i="9"/>
  <c r="J937" i="9"/>
  <c r="J929" i="9"/>
  <c r="J917" i="9"/>
  <c r="J909" i="9"/>
  <c r="J901" i="9"/>
  <c r="J885" i="9"/>
  <c r="J881" i="9"/>
  <c r="J862" i="9"/>
  <c r="J854" i="9"/>
  <c r="J830" i="9"/>
  <c r="J814" i="9"/>
  <c r="J798" i="9"/>
  <c r="J782" i="9"/>
  <c r="J766" i="9"/>
  <c r="J522" i="9"/>
  <c r="J771" i="9"/>
  <c r="J723" i="9"/>
  <c r="J758" i="9"/>
  <c r="J742" i="9"/>
  <c r="J726" i="9"/>
  <c r="J710" i="9"/>
  <c r="J694" i="9"/>
  <c r="J510" i="9"/>
  <c r="J741" i="9"/>
  <c r="J725" i="9"/>
  <c r="J709" i="9"/>
  <c r="J498" i="9"/>
  <c r="J756" i="9"/>
  <c r="J740" i="9"/>
  <c r="J724" i="9"/>
  <c r="J708" i="9"/>
  <c r="J550" i="9"/>
  <c r="J486" i="9"/>
  <c r="J693" i="9"/>
  <c r="J689" i="9"/>
  <c r="J685" i="9"/>
  <c r="J681" i="9"/>
  <c r="J677" i="9"/>
  <c r="J673" i="9"/>
  <c r="J669" i="9"/>
  <c r="J665" i="9"/>
  <c r="J661" i="9"/>
  <c r="J657" i="9"/>
  <c r="J653" i="9"/>
  <c r="J649" i="9"/>
  <c r="J645" i="9"/>
  <c r="J641" i="9"/>
  <c r="J637" i="9"/>
  <c r="J633" i="9"/>
  <c r="J629" i="9"/>
  <c r="J625" i="9"/>
  <c r="J621" i="9"/>
  <c r="J617" i="9"/>
  <c r="J613" i="9"/>
  <c r="J609" i="9"/>
  <c r="J605" i="9"/>
  <c r="J601" i="9"/>
  <c r="J597" i="9"/>
  <c r="J593" i="9"/>
  <c r="J589" i="9"/>
  <c r="J585" i="9"/>
  <c r="J581" i="9"/>
  <c r="J577" i="9"/>
  <c r="J573" i="9"/>
  <c r="J569" i="9"/>
  <c r="J565" i="9"/>
  <c r="J559" i="9"/>
  <c r="J543" i="9"/>
  <c r="J527" i="9"/>
  <c r="J511" i="9"/>
  <c r="J495" i="9"/>
  <c r="J479" i="9"/>
  <c r="J560" i="9"/>
  <c r="J544" i="9"/>
  <c r="J528" i="9"/>
  <c r="J512" i="9"/>
  <c r="J496" i="9"/>
  <c r="J480" i="9"/>
  <c r="J557" i="9"/>
  <c r="J541" i="9"/>
  <c r="J525" i="9"/>
  <c r="J509" i="9"/>
  <c r="J493" i="9"/>
  <c r="J477" i="9"/>
  <c r="J366" i="9"/>
  <c r="J362" i="9"/>
  <c r="J473" i="9"/>
  <c r="J469" i="9"/>
  <c r="J465" i="9"/>
  <c r="J461" i="9"/>
  <c r="J457" i="9"/>
  <c r="J453" i="9"/>
  <c r="J449" i="9"/>
  <c r="J445" i="9"/>
  <c r="J441" i="9"/>
  <c r="J437" i="9"/>
  <c r="J433" i="9"/>
  <c r="J429" i="9"/>
  <c r="J425" i="9"/>
  <c r="J421" i="9"/>
  <c r="J417" i="9"/>
  <c r="J413" i="9"/>
  <c r="J409" i="9"/>
  <c r="J405" i="9"/>
  <c r="J401" i="9"/>
  <c r="J397" i="9"/>
  <c r="J393" i="9"/>
  <c r="J389" i="9"/>
  <c r="J385" i="9"/>
  <c r="J381" i="9"/>
  <c r="J377" i="9"/>
  <c r="J373" i="9"/>
  <c r="J365" i="9"/>
  <c r="J358" i="9"/>
  <c r="J354" i="9"/>
  <c r="J350" i="9"/>
  <c r="J346" i="9"/>
  <c r="J342" i="9"/>
  <c r="J338" i="9"/>
  <c r="J334" i="9"/>
  <c r="J330" i="9"/>
  <c r="J326" i="9"/>
  <c r="J322" i="9"/>
  <c r="J318" i="9"/>
  <c r="J314" i="9"/>
  <c r="J310" i="9"/>
  <c r="J306" i="9"/>
  <c r="J302" i="9"/>
  <c r="J298" i="9"/>
  <c r="J294" i="9"/>
  <c r="J290" i="9"/>
  <c r="J286" i="9"/>
  <c r="J282" i="9"/>
  <c r="J278" i="9"/>
  <c r="J274" i="9"/>
  <c r="J270" i="9"/>
  <c r="J266" i="9"/>
  <c r="J262" i="9"/>
  <c r="J259" i="9"/>
  <c r="J258" i="9"/>
  <c r="J254" i="9"/>
  <c r="J250" i="9"/>
  <c r="J246" i="9"/>
  <c r="J242" i="9"/>
  <c r="J238" i="9"/>
  <c r="J234" i="9"/>
  <c r="J230" i="9"/>
  <c r="J226" i="9"/>
  <c r="J222" i="9"/>
  <c r="J218" i="9"/>
  <c r="J215" i="9"/>
  <c r="J147" i="9"/>
  <c r="J114" i="9"/>
  <c r="J554" i="9"/>
  <c r="J987" i="9"/>
  <c r="J963" i="9"/>
  <c r="J951" i="9"/>
  <c r="J939" i="9"/>
  <c r="J850" i="9"/>
  <c r="J810" i="9"/>
  <c r="J530" i="9"/>
  <c r="J647" i="9"/>
  <c r="J639" i="9"/>
  <c r="J631" i="9"/>
  <c r="J623" i="9"/>
  <c r="J619" i="9"/>
  <c r="J615" i="9"/>
  <c r="J611" i="9"/>
  <c r="J599" i="9"/>
  <c r="J591" i="9"/>
  <c r="J587" i="9"/>
  <c r="J575" i="9"/>
  <c r="J571" i="9"/>
  <c r="J551" i="9"/>
  <c r="J535" i="9"/>
  <c r="J487" i="9"/>
  <c r="J504" i="9"/>
  <c r="J488" i="9"/>
  <c r="J517" i="9"/>
  <c r="J501" i="9"/>
  <c r="J467" i="9"/>
  <c r="J459" i="9"/>
  <c r="J447" i="9"/>
  <c r="J439" i="9"/>
  <c r="J419" i="9"/>
  <c r="J336" i="9"/>
  <c r="J332" i="9"/>
  <c r="J324" i="9"/>
  <c r="J316" i="9"/>
  <c r="J296" i="9"/>
  <c r="J292" i="9"/>
  <c r="J783" i="9"/>
  <c r="J815" i="9"/>
  <c r="J847" i="9"/>
  <c r="J775" i="9"/>
  <c r="J839" i="9"/>
  <c r="J777" i="9"/>
  <c r="J825" i="9"/>
  <c r="J747" i="9"/>
  <c r="J997" i="9"/>
  <c r="J993" i="9"/>
  <c r="J989" i="9"/>
  <c r="J981" i="9"/>
  <c r="J973" i="9"/>
  <c r="J965" i="9"/>
  <c r="J957" i="9"/>
  <c r="J949" i="9"/>
  <c r="J941" i="9"/>
  <c r="J933" i="9"/>
  <c r="J925" i="9"/>
  <c r="J921" i="9"/>
  <c r="J913" i="9"/>
  <c r="J905" i="9"/>
  <c r="J897" i="9"/>
  <c r="J893" i="9"/>
  <c r="J889" i="9"/>
  <c r="J877" i="9"/>
  <c r="J873" i="9"/>
  <c r="J846" i="9"/>
  <c r="J838" i="9"/>
  <c r="J822" i="9"/>
  <c r="J806" i="9"/>
  <c r="J790" i="9"/>
  <c r="J774" i="9"/>
  <c r="J727" i="9"/>
  <c r="J799" i="9"/>
  <c r="J831" i="9"/>
  <c r="J863" i="9"/>
  <c r="J872" i="9"/>
  <c r="J755" i="9"/>
  <c r="J703" i="9"/>
  <c r="J715" i="9"/>
  <c r="J998" i="9"/>
  <c r="J994" i="9"/>
  <c r="J990" i="9"/>
  <c r="J986" i="9"/>
  <c r="J982" i="9"/>
  <c r="J978" i="9"/>
  <c r="J974" i="9"/>
  <c r="J970" i="9"/>
  <c r="J966" i="9"/>
  <c r="J962" i="9"/>
  <c r="J958" i="9"/>
  <c r="J954" i="9"/>
  <c r="J950" i="9"/>
  <c r="J946" i="9"/>
  <c r="J942" i="9"/>
  <c r="J938" i="9"/>
  <c r="J934" i="9"/>
  <c r="J930" i="9"/>
  <c r="J926" i="9"/>
  <c r="J922" i="9"/>
  <c r="J918" i="9"/>
  <c r="J914" i="9"/>
  <c r="J910" i="9"/>
  <c r="J906" i="9"/>
  <c r="J902" i="9"/>
  <c r="J898" i="9"/>
  <c r="J894" i="9"/>
  <c r="J890" i="9"/>
  <c r="J886" i="9"/>
  <c r="J882" i="9"/>
  <c r="J878" i="9"/>
  <c r="J874" i="9"/>
  <c r="J864" i="9"/>
  <c r="J856" i="9"/>
  <c r="J848" i="9"/>
  <c r="J840" i="9"/>
  <c r="J832" i="9"/>
  <c r="J824" i="9"/>
  <c r="J816" i="9"/>
  <c r="J808" i="9"/>
  <c r="J800" i="9"/>
  <c r="J792" i="9"/>
  <c r="J784" i="9"/>
  <c r="J776" i="9"/>
  <c r="J768" i="9"/>
  <c r="J711" i="9"/>
  <c r="J769" i="9"/>
  <c r="J763" i="9"/>
  <c r="J707" i="9"/>
  <c r="J538" i="9"/>
  <c r="J754" i="9"/>
  <c r="J738" i="9"/>
  <c r="J722" i="9"/>
  <c r="J706" i="9"/>
  <c r="J526" i="9"/>
  <c r="J737" i="9"/>
  <c r="J721" i="9"/>
  <c r="J705" i="9"/>
  <c r="J514" i="9"/>
  <c r="J752" i="9"/>
  <c r="J736" i="9"/>
  <c r="J720" i="9"/>
  <c r="J704" i="9"/>
  <c r="J502" i="9"/>
  <c r="J690" i="9"/>
  <c r="J686" i="9"/>
  <c r="J682" i="9"/>
  <c r="J678" i="9"/>
  <c r="J674" i="9"/>
  <c r="J670" i="9"/>
  <c r="J666" i="9"/>
  <c r="J662" i="9"/>
  <c r="J658" i="9"/>
  <c r="J654" i="9"/>
  <c r="J650" i="9"/>
  <c r="J646" i="9"/>
  <c r="J642" i="9"/>
  <c r="J638" i="9"/>
  <c r="J634" i="9"/>
  <c r="J630" i="9"/>
  <c r="J626" i="9"/>
  <c r="J622" i="9"/>
  <c r="J618" i="9"/>
  <c r="J614" i="9"/>
  <c r="J610" i="9"/>
  <c r="J606" i="9"/>
  <c r="J602" i="9"/>
  <c r="J598" i="9"/>
  <c r="J594" i="9"/>
  <c r="J590" i="9"/>
  <c r="J586" i="9"/>
  <c r="J582" i="9"/>
  <c r="J578" i="9"/>
  <c r="J574" i="9"/>
  <c r="J570" i="9"/>
  <c r="J566" i="9"/>
  <c r="J547" i="9"/>
  <c r="J531" i="9"/>
  <c r="J515" i="9"/>
  <c r="J499" i="9"/>
  <c r="J483" i="9"/>
  <c r="J548" i="9"/>
  <c r="J532" i="9"/>
  <c r="J516" i="9"/>
  <c r="J500" i="9"/>
  <c r="J484" i="9"/>
  <c r="J561" i="9"/>
  <c r="J545" i="9"/>
  <c r="J529" i="9"/>
  <c r="J513" i="9"/>
  <c r="J497" i="9"/>
  <c r="J481" i="9"/>
  <c r="J474" i="9"/>
  <c r="J470" i="9"/>
  <c r="J466" i="9"/>
  <c r="J462" i="9"/>
  <c r="J458" i="9"/>
  <c r="J454" i="9"/>
  <c r="J450" i="9"/>
  <c r="J446" i="9"/>
  <c r="J442" i="9"/>
  <c r="J438" i="9"/>
  <c r="J434" i="9"/>
  <c r="J430" i="9"/>
  <c r="J426" i="9"/>
  <c r="J422" i="9"/>
  <c r="J418" i="9"/>
  <c r="J414" i="9"/>
  <c r="J410" i="9"/>
  <c r="J406" i="9"/>
  <c r="J402" i="9"/>
  <c r="J398" i="9"/>
  <c r="J394" i="9"/>
  <c r="J390" i="9"/>
  <c r="J386" i="9"/>
  <c r="J382" i="9"/>
  <c r="J378" i="9"/>
  <c r="J374" i="9"/>
  <c r="J367" i="9"/>
  <c r="J359" i="9"/>
  <c r="J355" i="9"/>
  <c r="J351" i="9"/>
  <c r="J347" i="9"/>
  <c r="J343" i="9"/>
  <c r="J339" i="9"/>
  <c r="J335" i="9"/>
  <c r="J331" i="9"/>
  <c r="J327" i="9"/>
  <c r="J323" i="9"/>
  <c r="J319" i="9"/>
  <c r="J315" i="9"/>
  <c r="J311" i="9"/>
  <c r="J307" i="9"/>
  <c r="J303" i="9"/>
  <c r="J299" i="9"/>
  <c r="J295" i="9"/>
  <c r="J291" i="9"/>
  <c r="J287" i="9"/>
  <c r="J283" i="9"/>
  <c r="J279" i="9"/>
  <c r="J275" i="9"/>
  <c r="J271" i="9"/>
  <c r="J267" i="9"/>
  <c r="J263" i="9"/>
  <c r="J255" i="9"/>
  <c r="J251" i="9"/>
  <c r="J247" i="9"/>
  <c r="J243" i="9"/>
  <c r="J239" i="9"/>
  <c r="J235" i="9"/>
  <c r="J231" i="9"/>
  <c r="J227" i="9"/>
  <c r="J223" i="9"/>
  <c r="J219" i="9"/>
  <c r="J187" i="9"/>
  <c r="J155" i="9"/>
  <c r="J12" i="9"/>
  <c r="J8" i="9"/>
  <c r="J9" i="9"/>
  <c r="J7" i="9"/>
  <c r="G7" i="9"/>
  <c r="AD14" i="35"/>
  <c r="O7" i="9" s="1"/>
  <c r="U166" i="35"/>
  <c r="F159" i="9" s="1"/>
  <c r="AD164" i="35"/>
  <c r="O157" i="9" s="1"/>
  <c r="Z163" i="35"/>
  <c r="K156" i="9" s="1"/>
  <c r="U162" i="35"/>
  <c r="F155" i="9" s="1"/>
  <c r="AD160" i="35"/>
  <c r="O153" i="9" s="1"/>
  <c r="Z159" i="35"/>
  <c r="K152" i="9" s="1"/>
  <c r="U158" i="35"/>
  <c r="F151" i="9" s="1"/>
  <c r="AD156" i="35"/>
  <c r="O149" i="9" s="1"/>
  <c r="Z155" i="35"/>
  <c r="K148" i="9" s="1"/>
  <c r="U154" i="35"/>
  <c r="F147" i="9" s="1"/>
  <c r="AD152" i="35"/>
  <c r="O145" i="9" s="1"/>
  <c r="Z150" i="35"/>
  <c r="K143" i="9" s="1"/>
  <c r="U145" i="35"/>
  <c r="F138" i="9" s="1"/>
  <c r="Z138" i="35"/>
  <c r="K131" i="9" s="1"/>
  <c r="AD131" i="35"/>
  <c r="O124" i="9" s="1"/>
  <c r="U125" i="35"/>
  <c r="F118" i="9" s="1"/>
  <c r="U117" i="35"/>
  <c r="F110" i="9" s="1"/>
  <c r="Z110" i="35"/>
  <c r="K103" i="9" s="1"/>
  <c r="X87" i="35"/>
  <c r="I80" i="9" s="1"/>
  <c r="AB43" i="35"/>
  <c r="M36" i="9" s="1"/>
  <c r="Y221" i="35"/>
  <c r="AC219" i="35"/>
  <c r="N212" i="9" s="1"/>
  <c r="AC217" i="35"/>
  <c r="N210" i="9" s="1"/>
  <c r="T216" i="35"/>
  <c r="E209" i="9" s="1"/>
  <c r="Y214" i="35"/>
  <c r="Y212" i="35"/>
  <c r="AC210" i="35"/>
  <c r="N203" i="9" s="1"/>
  <c r="T209" i="35"/>
  <c r="E202" i="9" s="1"/>
  <c r="Y206" i="35"/>
  <c r="AC203" i="35"/>
  <c r="N196" i="9" s="1"/>
  <c r="T201" i="35"/>
  <c r="E194" i="9" s="1"/>
  <c r="Y198" i="35"/>
  <c r="AC195" i="35"/>
  <c r="N188" i="9" s="1"/>
  <c r="T193" i="35"/>
  <c r="E186" i="9" s="1"/>
  <c r="Y190" i="35"/>
  <c r="AC187" i="35"/>
  <c r="N180" i="9" s="1"/>
  <c r="T185" i="35"/>
  <c r="E178" i="9" s="1"/>
  <c r="Y182" i="35"/>
  <c r="AC179" i="35"/>
  <c r="N172" i="9" s="1"/>
  <c r="T177" i="35"/>
  <c r="E170" i="9" s="1"/>
  <c r="Y174" i="35"/>
  <c r="AC171" i="35"/>
  <c r="N164" i="9" s="1"/>
  <c r="T169" i="35"/>
  <c r="E162" i="9" s="1"/>
  <c r="Y166" i="35"/>
  <c r="AC163" i="35"/>
  <c r="N156" i="9" s="1"/>
  <c r="T161" i="35"/>
  <c r="E154" i="9" s="1"/>
  <c r="Y158" i="35"/>
  <c r="AC155" i="35"/>
  <c r="N148" i="9" s="1"/>
  <c r="T153" i="35"/>
  <c r="E146" i="9" s="1"/>
  <c r="U146" i="35"/>
  <c r="F139" i="9" s="1"/>
  <c r="Z135" i="35"/>
  <c r="K128" i="9" s="1"/>
  <c r="AD124" i="35"/>
  <c r="O117" i="9" s="1"/>
  <c r="U114" i="35"/>
  <c r="F107" i="9" s="1"/>
  <c r="S86" i="35"/>
  <c r="D79" i="9" s="1"/>
  <c r="AC150" i="35"/>
  <c r="N143" i="9" s="1"/>
  <c r="Y145" i="35"/>
  <c r="T140" i="35"/>
  <c r="E133" i="9" s="1"/>
  <c r="AC134" i="35"/>
  <c r="N127" i="9" s="1"/>
  <c r="Y129" i="35"/>
  <c r="T124" i="35"/>
  <c r="E117" i="9" s="1"/>
  <c r="AC118" i="35"/>
  <c r="N111" i="9" s="1"/>
  <c r="Y113" i="35"/>
  <c r="X104" i="35"/>
  <c r="I97" i="9" s="1"/>
  <c r="S83" i="35"/>
  <c r="D76" i="9" s="1"/>
  <c r="AE58" i="35"/>
  <c r="P51" i="9" s="1"/>
  <c r="AB148" i="35"/>
  <c r="M141" i="9" s="1"/>
  <c r="X143" i="35"/>
  <c r="I136" i="9" s="1"/>
  <c r="S138" i="35"/>
  <c r="D131" i="9" s="1"/>
  <c r="AB132" i="35"/>
  <c r="M125" i="9" s="1"/>
  <c r="X127" i="35"/>
  <c r="I120" i="9" s="1"/>
  <c r="S122" i="35"/>
  <c r="D115" i="9" s="1"/>
  <c r="AB116" i="35"/>
  <c r="M109" i="9" s="1"/>
  <c r="X111" i="35"/>
  <c r="I104" i="9" s="1"/>
  <c r="S76" i="35"/>
  <c r="D69" i="9" s="1"/>
  <c r="V136" i="35"/>
  <c r="G129" i="9" s="1"/>
  <c r="AE114" i="35"/>
  <c r="P107" i="9" s="1"/>
  <c r="AA107" i="35"/>
  <c r="L100" i="9" s="1"/>
  <c r="AA67" i="35"/>
  <c r="L60" i="9" s="1"/>
  <c r="U167" i="35"/>
  <c r="F160" i="9" s="1"/>
  <c r="AD165" i="35"/>
  <c r="O158" i="9" s="1"/>
  <c r="Z164" i="35"/>
  <c r="K157" i="9" s="1"/>
  <c r="U163" i="35"/>
  <c r="F156" i="9" s="1"/>
  <c r="AD161" i="35"/>
  <c r="O154" i="9" s="1"/>
  <c r="Z160" i="35"/>
  <c r="K153" i="9" s="1"/>
  <c r="U159" i="35"/>
  <c r="F152" i="9" s="1"/>
  <c r="AD157" i="35"/>
  <c r="O150" i="9" s="1"/>
  <c r="Z156" i="35"/>
  <c r="K149" i="9" s="1"/>
  <c r="U155" i="35"/>
  <c r="F148" i="9" s="1"/>
  <c r="AD153" i="35"/>
  <c r="O146" i="9" s="1"/>
  <c r="Z152" i="35"/>
  <c r="K145" i="9" s="1"/>
  <c r="U149" i="35"/>
  <c r="F142" i="9" s="1"/>
  <c r="AD143" i="35"/>
  <c r="O136" i="9" s="1"/>
  <c r="U137" i="35"/>
  <c r="F130" i="9" s="1"/>
  <c r="Z130" i="35"/>
  <c r="K123" i="9" s="1"/>
  <c r="Z122" i="35"/>
  <c r="K115" i="9" s="1"/>
  <c r="AD115" i="35"/>
  <c r="O108" i="9" s="1"/>
  <c r="AB108" i="35"/>
  <c r="M101" i="9" s="1"/>
  <c r="AB76" i="35"/>
  <c r="M69" i="9" s="1"/>
  <c r="AC222" i="35"/>
  <c r="N215" i="9" s="1"/>
  <c r="T221" i="35"/>
  <c r="E214" i="9" s="1"/>
  <c r="T219" i="35"/>
  <c r="E212" i="9" s="1"/>
  <c r="Y217" i="35"/>
  <c r="AC215" i="35"/>
  <c r="N208" i="9" s="1"/>
  <c r="AC213" i="35"/>
  <c r="N206" i="9" s="1"/>
  <c r="T212" i="35"/>
  <c r="E205" i="9" s="1"/>
  <c r="Y210" i="35"/>
  <c r="Y208" i="35"/>
  <c r="AC205" i="35"/>
  <c r="N198" i="9" s="1"/>
  <c r="T203" i="35"/>
  <c r="E196" i="9" s="1"/>
  <c r="Y200" i="35"/>
  <c r="AC197" i="35"/>
  <c r="N190" i="9" s="1"/>
  <c r="T195" i="35"/>
  <c r="E188" i="9" s="1"/>
  <c r="Y192" i="35"/>
  <c r="AC189" i="35"/>
  <c r="N182" i="9" s="1"/>
  <c r="T187" i="35"/>
  <c r="E180" i="9" s="1"/>
  <c r="Y184" i="35"/>
  <c r="AC181" i="35"/>
  <c r="N174" i="9" s="1"/>
  <c r="T179" i="35"/>
  <c r="E172" i="9" s="1"/>
  <c r="Y176" i="35"/>
  <c r="AC173" i="35"/>
  <c r="N166" i="9" s="1"/>
  <c r="T171" i="35"/>
  <c r="E164" i="9" s="1"/>
  <c r="Y168" i="35"/>
  <c r="AC165" i="35"/>
  <c r="N158" i="9" s="1"/>
  <c r="T163" i="35"/>
  <c r="E156" i="9" s="1"/>
  <c r="Y160" i="35"/>
  <c r="AC157" i="35"/>
  <c r="N150" i="9" s="1"/>
  <c r="T155" i="35"/>
  <c r="E148" i="9" s="1"/>
  <c r="Y152" i="35"/>
  <c r="Z143" i="35"/>
  <c r="K136" i="9" s="1"/>
  <c r="AD132" i="35"/>
  <c r="O125" i="9" s="1"/>
  <c r="U122" i="35"/>
  <c r="F115" i="9" s="1"/>
  <c r="Z111" i="35"/>
  <c r="K104" i="9" s="1"/>
  <c r="X75" i="35"/>
  <c r="I68" i="9" s="1"/>
  <c r="Y149" i="35"/>
  <c r="T144" i="35"/>
  <c r="E137" i="9" s="1"/>
  <c r="AC138" i="35"/>
  <c r="N131" i="9" s="1"/>
  <c r="Y133" i="35"/>
  <c r="T128" i="35"/>
  <c r="E121" i="9" s="1"/>
  <c r="AC122" i="35"/>
  <c r="N115" i="9" s="1"/>
  <c r="Y117" i="35"/>
  <c r="T112" i="35"/>
  <c r="E105" i="9" s="1"/>
  <c r="S99" i="35"/>
  <c r="D92" i="9" s="1"/>
  <c r="AB77" i="35"/>
  <c r="M70" i="9" s="1"/>
  <c r="V47" i="35"/>
  <c r="G40" i="9" s="1"/>
  <c r="X147" i="35"/>
  <c r="I140" i="9" s="1"/>
  <c r="S142" i="35"/>
  <c r="D135" i="9" s="1"/>
  <c r="AB136" i="35"/>
  <c r="M129" i="9" s="1"/>
  <c r="X131" i="35"/>
  <c r="I124" i="9" s="1"/>
  <c r="S126" i="35"/>
  <c r="D119" i="9" s="1"/>
  <c r="AB120" i="35"/>
  <c r="M113" i="9" s="1"/>
  <c r="X115" i="35"/>
  <c r="I108" i="9" s="1"/>
  <c r="S110" i="35"/>
  <c r="D103" i="9" s="1"/>
  <c r="AA37" i="35"/>
  <c r="L30" i="9" s="1"/>
  <c r="AE130" i="35"/>
  <c r="P123" i="9" s="1"/>
  <c r="AA109" i="35"/>
  <c r="L102" i="9" s="1"/>
  <c r="V102" i="35"/>
  <c r="G95" i="9" s="1"/>
  <c r="AA1006" i="35"/>
  <c r="L999" i="9" s="1"/>
  <c r="AC158" i="35"/>
  <c r="N151" i="9" s="1"/>
  <c r="T160" i="35"/>
  <c r="E153" i="9" s="1"/>
  <c r="Y161" i="35"/>
  <c r="AC162" i="35"/>
  <c r="N155" i="9" s="1"/>
  <c r="T164" i="35"/>
  <c r="E157" i="9" s="1"/>
  <c r="Y165" i="35"/>
  <c r="AC166" i="35"/>
  <c r="N159" i="9" s="1"/>
  <c r="T168" i="35"/>
  <c r="E161" i="9" s="1"/>
  <c r="Y169" i="35"/>
  <c r="AC170" i="35"/>
  <c r="N163" i="9" s="1"/>
  <c r="T172" i="35"/>
  <c r="E165" i="9" s="1"/>
  <c r="Y173" i="35"/>
  <c r="AC174" i="35"/>
  <c r="N167" i="9" s="1"/>
  <c r="T176" i="35"/>
  <c r="E169" i="9" s="1"/>
  <c r="Y177" i="35"/>
  <c r="AC178" i="35"/>
  <c r="N171" i="9" s="1"/>
  <c r="T180" i="35"/>
  <c r="E173" i="9" s="1"/>
  <c r="Y181" i="35"/>
  <c r="AC182" i="35"/>
  <c r="N175" i="9" s="1"/>
  <c r="T184" i="35"/>
  <c r="E177" i="9" s="1"/>
  <c r="Y185" i="35"/>
  <c r="AC186" i="35"/>
  <c r="N179" i="9" s="1"/>
  <c r="T188" i="35"/>
  <c r="E181" i="9" s="1"/>
  <c r="Y189" i="35"/>
  <c r="AC190" i="35"/>
  <c r="N183" i="9" s="1"/>
  <c r="T192" i="35"/>
  <c r="E185" i="9" s="1"/>
  <c r="Y193" i="35"/>
  <c r="AC194" i="35"/>
  <c r="N187" i="9" s="1"/>
  <c r="T196" i="35"/>
  <c r="E189" i="9" s="1"/>
  <c r="Y197" i="35"/>
  <c r="AC198" i="35"/>
  <c r="N191" i="9" s="1"/>
  <c r="T200" i="35"/>
  <c r="E193" i="9" s="1"/>
  <c r="Y201" i="35"/>
  <c r="AC202" i="35"/>
  <c r="N195" i="9" s="1"/>
  <c r="T204" i="35"/>
  <c r="E197" i="9" s="1"/>
  <c r="Y205" i="35"/>
  <c r="AC206" i="35"/>
  <c r="N199" i="9" s="1"/>
  <c r="T208" i="35"/>
  <c r="E201" i="9" s="1"/>
  <c r="T186" i="35"/>
  <c r="E179" i="9" s="1"/>
  <c r="Y187" i="35"/>
  <c r="AC188" i="35"/>
  <c r="N181" i="9" s="1"/>
  <c r="T190" i="35"/>
  <c r="E183" i="9" s="1"/>
  <c r="Y191" i="35"/>
  <c r="AC192" i="35"/>
  <c r="N185" i="9" s="1"/>
  <c r="T194" i="35"/>
  <c r="E187" i="9" s="1"/>
  <c r="Y195" i="35"/>
  <c r="AC196" i="35"/>
  <c r="N189" i="9" s="1"/>
  <c r="T198" i="35"/>
  <c r="E191" i="9" s="1"/>
  <c r="Y199" i="35"/>
  <c r="AC200" i="35"/>
  <c r="N193" i="9" s="1"/>
  <c r="T202" i="35"/>
  <c r="E195" i="9" s="1"/>
  <c r="Y203" i="35"/>
  <c r="AC204" i="35"/>
  <c r="N197" i="9" s="1"/>
  <c r="T206" i="35"/>
  <c r="E199" i="9" s="1"/>
  <c r="Y207" i="35"/>
  <c r="AC208" i="35"/>
  <c r="N201" i="9" s="1"/>
  <c r="T210" i="35"/>
  <c r="E203" i="9" s="1"/>
  <c r="Y211" i="35"/>
  <c r="AC212" i="35"/>
  <c r="N205" i="9" s="1"/>
  <c r="T214" i="35"/>
  <c r="E207" i="9" s="1"/>
  <c r="Y215" i="35"/>
  <c r="AC216" i="35"/>
  <c r="N209" i="9" s="1"/>
  <c r="T218" i="35"/>
  <c r="E211" i="9" s="1"/>
  <c r="Y219" i="35"/>
  <c r="AC220" i="35"/>
  <c r="N213" i="9" s="1"/>
  <c r="T222" i="35"/>
  <c r="E215" i="9" s="1"/>
  <c r="AE56" i="35"/>
  <c r="P49" i="9" s="1"/>
  <c r="S82" i="35"/>
  <c r="D75" i="9" s="1"/>
  <c r="X103" i="35"/>
  <c r="I96" i="9" s="1"/>
  <c r="U113" i="35"/>
  <c r="F106" i="9" s="1"/>
  <c r="Z118" i="35"/>
  <c r="K111" i="9" s="1"/>
  <c r="AD123" i="35"/>
  <c r="O116" i="9" s="1"/>
  <c r="U129" i="35"/>
  <c r="F122" i="9" s="1"/>
  <c r="Z134" i="35"/>
  <c r="K127" i="9" s="1"/>
  <c r="AD139" i="35"/>
  <c r="O132" i="9" s="1"/>
  <c r="X80" i="35"/>
  <c r="I73" i="9" s="1"/>
  <c r="AB85" i="35"/>
  <c r="M78" i="9" s="1"/>
  <c r="S91" i="35"/>
  <c r="D84" i="9" s="1"/>
  <c r="X96" i="35"/>
  <c r="I89" i="9" s="1"/>
  <c r="AB101" i="35"/>
  <c r="M94" i="9" s="1"/>
  <c r="S107" i="35"/>
  <c r="D100" i="9" s="1"/>
  <c r="T110" i="35"/>
  <c r="E103" i="9" s="1"/>
  <c r="Y111" i="35"/>
  <c r="AC112" i="35"/>
  <c r="N105" i="9" s="1"/>
  <c r="T114" i="35"/>
  <c r="E107" i="9" s="1"/>
  <c r="Y115" i="35"/>
  <c r="AC116" i="35"/>
  <c r="N109" i="9" s="1"/>
  <c r="T118" i="35"/>
  <c r="E111" i="9" s="1"/>
  <c r="Y119" i="35"/>
  <c r="AC120" i="35"/>
  <c r="N113" i="9" s="1"/>
  <c r="T122" i="35"/>
  <c r="E115" i="9" s="1"/>
  <c r="Y123" i="35"/>
  <c r="AC124" i="35"/>
  <c r="N117" i="9" s="1"/>
  <c r="T126" i="35"/>
  <c r="E119" i="9" s="1"/>
  <c r="Y127" i="35"/>
  <c r="AC128" i="35"/>
  <c r="N121" i="9" s="1"/>
  <c r="T130" i="35"/>
  <c r="E123" i="9" s="1"/>
  <c r="Y131" i="35"/>
  <c r="AC132" i="35"/>
  <c r="N125" i="9" s="1"/>
  <c r="T134" i="35"/>
  <c r="E127" i="9" s="1"/>
  <c r="Y135" i="35"/>
  <c r="AC136" i="35"/>
  <c r="N129" i="9" s="1"/>
  <c r="T138" i="35"/>
  <c r="E131" i="9" s="1"/>
  <c r="Y139" i="35"/>
  <c r="AC140" i="35"/>
  <c r="N133" i="9" s="1"/>
  <c r="T142" i="35"/>
  <c r="E135" i="9" s="1"/>
  <c r="Y143" i="35"/>
  <c r="AC144" i="35"/>
  <c r="N137" i="9" s="1"/>
  <c r="T146" i="35"/>
  <c r="E139" i="9" s="1"/>
  <c r="Y147" i="35"/>
  <c r="AC148" i="35"/>
  <c r="N141" i="9" s="1"/>
  <c r="T150" i="35"/>
  <c r="E143" i="9" s="1"/>
  <c r="Y151" i="35"/>
  <c r="Y183" i="35"/>
  <c r="AC154" i="35"/>
  <c r="N147" i="9" s="1"/>
  <c r="T152" i="35"/>
  <c r="E145" i="9" s="1"/>
  <c r="Z147" i="35"/>
  <c r="K140" i="9" s="1"/>
  <c r="AD136" i="35"/>
  <c r="O129" i="9" s="1"/>
  <c r="Z131" i="35"/>
  <c r="K124" i="9" s="1"/>
  <c r="AD120" i="35"/>
  <c r="O113" i="9" s="1"/>
  <c r="Z115" i="35"/>
  <c r="K108" i="9" s="1"/>
  <c r="X91" i="35"/>
  <c r="I84" i="9" s="1"/>
  <c r="S70" i="35"/>
  <c r="D63" i="9" s="1"/>
  <c r="Y150" i="35"/>
  <c r="T149" i="35"/>
  <c r="E142" i="9" s="1"/>
  <c r="Y146" i="35"/>
  <c r="T145" i="35"/>
  <c r="E138" i="9" s="1"/>
  <c r="Y142" i="35"/>
  <c r="T141" i="35"/>
  <c r="E134" i="9" s="1"/>
  <c r="Y138" i="35"/>
  <c r="T137" i="35"/>
  <c r="E130" i="9" s="1"/>
  <c r="Y134" i="35"/>
  <c r="T133" i="35"/>
  <c r="E126" i="9" s="1"/>
  <c r="Y130" i="35"/>
  <c r="T129" i="35"/>
  <c r="E122" i="9" s="1"/>
  <c r="Y126" i="35"/>
  <c r="T125" i="35"/>
  <c r="E118" i="9" s="1"/>
  <c r="Y122" i="35"/>
  <c r="T121" i="35"/>
  <c r="E114" i="9" s="1"/>
  <c r="Y118" i="35"/>
  <c r="T117" i="35"/>
  <c r="E110" i="9" s="1"/>
  <c r="Y114" i="35"/>
  <c r="T113" i="35"/>
  <c r="E106" i="9" s="1"/>
  <c r="Y110" i="35"/>
  <c r="X108" i="35"/>
  <c r="I101" i="9" s="1"/>
  <c r="AB97" i="35"/>
  <c r="M90" i="9" s="1"/>
  <c r="X92" i="35"/>
  <c r="I85" i="9" s="1"/>
  <c r="AB81" i="35"/>
  <c r="M74" i="9" s="1"/>
  <c r="X76" i="35"/>
  <c r="I69" i="9" s="1"/>
  <c r="AB65" i="35"/>
  <c r="M58" i="9" s="1"/>
  <c r="V56" i="35"/>
  <c r="G49" i="9" s="1"/>
  <c r="T41" i="35"/>
  <c r="E34" i="9" s="1"/>
  <c r="AB149" i="35"/>
  <c r="M142" i="9" s="1"/>
  <c r="X148" i="35"/>
  <c r="I141" i="9" s="1"/>
  <c r="S147" i="35"/>
  <c r="D140" i="9" s="1"/>
  <c r="T32" i="35"/>
  <c r="E25" i="9" s="1"/>
  <c r="Z166" i="35"/>
  <c r="K159" i="9" s="1"/>
  <c r="U165" i="35"/>
  <c r="F158" i="9" s="1"/>
  <c r="AD163" i="35"/>
  <c r="O156" i="9" s="1"/>
  <c r="Z162" i="35"/>
  <c r="K155" i="9" s="1"/>
  <c r="U161" i="35"/>
  <c r="F154" i="9" s="1"/>
  <c r="AD159" i="35"/>
  <c r="O152" i="9" s="1"/>
  <c r="Z158" i="35"/>
  <c r="K151" i="9" s="1"/>
  <c r="U157" i="35"/>
  <c r="F150" i="9" s="1"/>
  <c r="AD155" i="35"/>
  <c r="O148" i="9" s="1"/>
  <c r="Z154" i="35"/>
  <c r="K147" i="9" s="1"/>
  <c r="U153" i="35"/>
  <c r="F146" i="9" s="1"/>
  <c r="AD151" i="35"/>
  <c r="O144" i="9" s="1"/>
  <c r="Z146" i="35"/>
  <c r="K139" i="9" s="1"/>
  <c r="U141" i="35"/>
  <c r="F134" i="9" s="1"/>
  <c r="U133" i="35"/>
  <c r="F126" i="9" s="1"/>
  <c r="Z126" i="35"/>
  <c r="K119" i="9" s="1"/>
  <c r="AD119" i="35"/>
  <c r="O112" i="9" s="1"/>
  <c r="AD111" i="35"/>
  <c r="O104" i="9" s="1"/>
  <c r="AB92" i="35"/>
  <c r="M85" i="9" s="1"/>
  <c r="S66" i="35"/>
  <c r="D59" i="9" s="1"/>
  <c r="AC221" i="35"/>
  <c r="N214" i="9" s="1"/>
  <c r="T220" i="35"/>
  <c r="E213" i="9" s="1"/>
  <c r="Y218" i="35"/>
  <c r="Y216" i="35"/>
  <c r="AC214" i="35"/>
  <c r="N207" i="9" s="1"/>
  <c r="T213" i="35"/>
  <c r="E206" i="9" s="1"/>
  <c r="T211" i="35"/>
  <c r="E204" i="9" s="1"/>
  <c r="Y209" i="35"/>
  <c r="T207" i="35"/>
  <c r="E200" i="9" s="1"/>
  <c r="Y204" i="35"/>
  <c r="AC201" i="35"/>
  <c r="N194" i="9" s="1"/>
  <c r="T199" i="35"/>
  <c r="E192" i="9" s="1"/>
  <c r="Y196" i="35"/>
  <c r="AC193" i="35"/>
  <c r="N186" i="9" s="1"/>
  <c r="T191" i="35"/>
  <c r="E184" i="9" s="1"/>
  <c r="Y188" i="35"/>
  <c r="AC185" i="35"/>
  <c r="N178" i="9" s="1"/>
  <c r="T183" i="35"/>
  <c r="E176" i="9" s="1"/>
  <c r="Y180" i="35"/>
  <c r="AC177" i="35"/>
  <c r="N170" i="9" s="1"/>
  <c r="T175" i="35"/>
  <c r="E168" i="9" s="1"/>
  <c r="Y172" i="35"/>
  <c r="AC169" i="35"/>
  <c r="N162" i="9" s="1"/>
  <c r="T167" i="35"/>
  <c r="E160" i="9" s="1"/>
  <c r="Y164" i="35"/>
  <c r="AC161" i="35"/>
  <c r="N154" i="9" s="1"/>
  <c r="T159" i="35"/>
  <c r="E152" i="9" s="1"/>
  <c r="Y156" i="35"/>
  <c r="AC153" i="35"/>
  <c r="N146" i="9" s="1"/>
  <c r="AD148" i="35"/>
  <c r="O141" i="9" s="1"/>
  <c r="U138" i="35"/>
  <c r="F131" i="9" s="1"/>
  <c r="Z127" i="35"/>
  <c r="K120" i="9" s="1"/>
  <c r="AD116" i="35"/>
  <c r="O109" i="9" s="1"/>
  <c r="AB96" i="35"/>
  <c r="M89" i="9" s="1"/>
  <c r="Y30" i="35"/>
  <c r="AC146" i="35"/>
  <c r="N139" i="9" s="1"/>
  <c r="Y141" i="35"/>
  <c r="T136" i="35"/>
  <c r="E129" i="9" s="1"/>
  <c r="AC130" i="35"/>
  <c r="N123" i="9" s="1"/>
  <c r="Y125" i="35"/>
  <c r="T120" i="35"/>
  <c r="E113" i="9" s="1"/>
  <c r="AC114" i="35"/>
  <c r="N107" i="9" s="1"/>
  <c r="Y109" i="35"/>
  <c r="X88" i="35"/>
  <c r="I81" i="9" s="1"/>
  <c r="S67" i="35"/>
  <c r="D60" i="9" s="1"/>
  <c r="S150" i="35"/>
  <c r="D143" i="9" s="1"/>
  <c r="AB144" i="35"/>
  <c r="M137" i="9" s="1"/>
  <c r="X139" i="35"/>
  <c r="I132" i="9" s="1"/>
  <c r="S134" i="35"/>
  <c r="D127" i="9" s="1"/>
  <c r="AB128" i="35"/>
  <c r="M121" i="9" s="1"/>
  <c r="X123" i="35"/>
  <c r="I116" i="9" s="1"/>
  <c r="S118" i="35"/>
  <c r="D111" i="9" s="1"/>
  <c r="AB112" i="35"/>
  <c r="M105" i="9" s="1"/>
  <c r="X97" i="35"/>
  <c r="I90" i="9" s="1"/>
  <c r="AA141" i="35"/>
  <c r="L134" i="9" s="1"/>
  <c r="V120" i="35"/>
  <c r="G113" i="9" s="1"/>
  <c r="AB67" i="35"/>
  <c r="M60" i="9" s="1"/>
  <c r="AE88" i="35"/>
  <c r="P81" i="9" s="1"/>
  <c r="U85" i="35"/>
  <c r="F78" i="9" s="1"/>
  <c r="S75" i="35"/>
  <c r="D68" i="9" s="1"/>
  <c r="AB69" i="35"/>
  <c r="M62" i="9" s="1"/>
  <c r="V64" i="35"/>
  <c r="G57" i="9" s="1"/>
  <c r="AA53" i="35"/>
  <c r="L46" i="9" s="1"/>
  <c r="AE26" i="35"/>
  <c r="P19" i="9" s="1"/>
  <c r="AB150" i="35"/>
  <c r="M143" i="9" s="1"/>
  <c r="X149" i="35"/>
  <c r="I142" i="9" s="1"/>
  <c r="S148" i="35"/>
  <c r="D141" i="9" s="1"/>
  <c r="AB146" i="35"/>
  <c r="M139" i="9" s="1"/>
  <c r="X145" i="35"/>
  <c r="I138" i="9" s="1"/>
  <c r="S144" i="35"/>
  <c r="D137" i="9" s="1"/>
  <c r="AB142" i="35"/>
  <c r="M135" i="9" s="1"/>
  <c r="X141" i="35"/>
  <c r="I134" i="9" s="1"/>
  <c r="S140" i="35"/>
  <c r="D133" i="9" s="1"/>
  <c r="AB138" i="35"/>
  <c r="M131" i="9" s="1"/>
  <c r="X137" i="35"/>
  <c r="I130" i="9" s="1"/>
  <c r="S136" i="35"/>
  <c r="D129" i="9" s="1"/>
  <c r="AB134" i="35"/>
  <c r="M127" i="9" s="1"/>
  <c r="X133" i="35"/>
  <c r="I126" i="9" s="1"/>
  <c r="S132" i="35"/>
  <c r="D125" i="9" s="1"/>
  <c r="AB130" i="35"/>
  <c r="M123" i="9" s="1"/>
  <c r="X129" i="35"/>
  <c r="I122" i="9" s="1"/>
  <c r="S128" i="35"/>
  <c r="D121" i="9" s="1"/>
  <c r="AB126" i="35"/>
  <c r="M119" i="9" s="1"/>
  <c r="X125" i="35"/>
  <c r="I118" i="9" s="1"/>
  <c r="S124" i="35"/>
  <c r="D117" i="9" s="1"/>
  <c r="AB122" i="35"/>
  <c r="M115" i="9" s="1"/>
  <c r="X121" i="35"/>
  <c r="I114" i="9" s="1"/>
  <c r="S120" i="35"/>
  <c r="D113" i="9" s="1"/>
  <c r="AB118" i="35"/>
  <c r="M111" i="9" s="1"/>
  <c r="X117" i="35"/>
  <c r="I110" i="9" s="1"/>
  <c r="S116" i="35"/>
  <c r="D109" i="9" s="1"/>
  <c r="AB114" i="35"/>
  <c r="M107" i="9" s="1"/>
  <c r="X113" i="35"/>
  <c r="I106" i="9" s="1"/>
  <c r="S112" i="35"/>
  <c r="D105" i="9" s="1"/>
  <c r="AB110" i="35"/>
  <c r="M103" i="9" s="1"/>
  <c r="X109" i="35"/>
  <c r="I102" i="9" s="1"/>
  <c r="AB102" i="35"/>
  <c r="M95" i="9" s="1"/>
  <c r="AB86" i="35"/>
  <c r="M79" i="9" s="1"/>
  <c r="X65" i="35"/>
  <c r="I58" i="9" s="1"/>
  <c r="AA149" i="35"/>
  <c r="L142" i="9" s="1"/>
  <c r="V144" i="35"/>
  <c r="G137" i="9" s="1"/>
  <c r="AE138" i="35"/>
  <c r="P131" i="9" s="1"/>
  <c r="AA133" i="35"/>
  <c r="L126" i="9" s="1"/>
  <c r="V128" i="35"/>
  <c r="G121" i="9" s="1"/>
  <c r="AE122" i="35"/>
  <c r="P115" i="9" s="1"/>
  <c r="AA117" i="35"/>
  <c r="L110" i="9" s="1"/>
  <c r="V112" i="35"/>
  <c r="G105" i="9" s="1"/>
  <c r="AB99" i="35"/>
  <c r="M92" i="9" s="1"/>
  <c r="X78" i="35"/>
  <c r="I71" i="9" s="1"/>
  <c r="S49" i="35"/>
  <c r="D42" i="9" s="1"/>
  <c r="AE104" i="35"/>
  <c r="P97" i="9" s="1"/>
  <c r="AA99" i="35"/>
  <c r="L92" i="9" s="1"/>
  <c r="V94" i="35"/>
  <c r="G87" i="9" s="1"/>
  <c r="V78" i="35"/>
  <c r="G71" i="9" s="1"/>
  <c r="AE48" i="35"/>
  <c r="P41" i="9" s="1"/>
  <c r="Z97" i="35"/>
  <c r="K90" i="9" s="1"/>
  <c r="V63" i="35"/>
  <c r="G56" i="9" s="1"/>
  <c r="Y91" i="35"/>
  <c r="AC63" i="35"/>
  <c r="N56" i="9" s="1"/>
  <c r="AC184" i="35"/>
  <c r="N177" i="9" s="1"/>
  <c r="T182" i="35"/>
  <c r="E175" i="9" s="1"/>
  <c r="AC180" i="35"/>
  <c r="N173" i="9" s="1"/>
  <c r="Y179" i="35"/>
  <c r="T178" i="35"/>
  <c r="E171" i="9" s="1"/>
  <c r="AC176" i="35"/>
  <c r="N169" i="9" s="1"/>
  <c r="Y175" i="35"/>
  <c r="T174" i="35"/>
  <c r="E167" i="9" s="1"/>
  <c r="AC172" i="35"/>
  <c r="N165" i="9" s="1"/>
  <c r="Y171" i="35"/>
  <c r="T170" i="35"/>
  <c r="E163" i="9" s="1"/>
  <c r="AC168" i="35"/>
  <c r="N161" i="9" s="1"/>
  <c r="Y167" i="35"/>
  <c r="T166" i="35"/>
  <c r="E159" i="9" s="1"/>
  <c r="AC164" i="35"/>
  <c r="N157" i="9" s="1"/>
  <c r="Y163" i="35"/>
  <c r="T162" i="35"/>
  <c r="E155" i="9" s="1"/>
  <c r="AC160" i="35"/>
  <c r="N153" i="9" s="1"/>
  <c r="Y159" i="35"/>
  <c r="T158" i="35"/>
  <c r="E151" i="9" s="1"/>
  <c r="AC156" i="35"/>
  <c r="N149" i="9" s="1"/>
  <c r="Y155" i="35"/>
  <c r="T154" i="35"/>
  <c r="E147" i="9" s="1"/>
  <c r="AC152" i="35"/>
  <c r="N145" i="9" s="1"/>
  <c r="U150" i="35"/>
  <c r="F143" i="9" s="1"/>
  <c r="AD144" i="35"/>
  <c r="O137" i="9" s="1"/>
  <c r="Z139" i="35"/>
  <c r="K132" i="9" s="1"/>
  <c r="U134" i="35"/>
  <c r="F127" i="9" s="1"/>
  <c r="AD128" i="35"/>
  <c r="O121" i="9" s="1"/>
  <c r="Z123" i="35"/>
  <c r="K116" i="9" s="1"/>
  <c r="U118" i="35"/>
  <c r="F111" i="9" s="1"/>
  <c r="AD112" i="35"/>
  <c r="O105" i="9" s="1"/>
  <c r="S102" i="35"/>
  <c r="D95" i="9" s="1"/>
  <c r="AB80" i="35"/>
  <c r="M73" i="9" s="1"/>
  <c r="V54" i="35"/>
  <c r="G47" i="9" s="1"/>
  <c r="T151" i="35"/>
  <c r="E144" i="9" s="1"/>
  <c r="AC149" i="35"/>
  <c r="N142" i="9" s="1"/>
  <c r="Y148" i="35"/>
  <c r="T147" i="35"/>
  <c r="E140" i="9" s="1"/>
  <c r="AC145" i="35"/>
  <c r="N138" i="9" s="1"/>
  <c r="Y144" i="35"/>
  <c r="T143" i="35"/>
  <c r="E136" i="9" s="1"/>
  <c r="AC141" i="35"/>
  <c r="N134" i="9" s="1"/>
  <c r="Y140" i="35"/>
  <c r="T139" i="35"/>
  <c r="E132" i="9" s="1"/>
  <c r="AC137" i="35"/>
  <c r="N130" i="9" s="1"/>
  <c r="Y136" i="35"/>
  <c r="T135" i="35"/>
  <c r="E128" i="9" s="1"/>
  <c r="AC133" i="35"/>
  <c r="N126" i="9" s="1"/>
  <c r="Y132" i="35"/>
  <c r="T131" i="35"/>
  <c r="E124" i="9" s="1"/>
  <c r="AC129" i="35"/>
  <c r="N122" i="9" s="1"/>
  <c r="Y128" i="35"/>
  <c r="T127" i="35"/>
  <c r="E120" i="9" s="1"/>
  <c r="AC125" i="35"/>
  <c r="N118" i="9" s="1"/>
  <c r="Y124" i="35"/>
  <c r="T123" i="35"/>
  <c r="E116" i="9" s="1"/>
  <c r="AC121" i="35"/>
  <c r="N114" i="9" s="1"/>
  <c r="Y120" i="35"/>
  <c r="T119" i="35"/>
  <c r="E112" i="9" s="1"/>
  <c r="AC117" i="35"/>
  <c r="N110" i="9" s="1"/>
  <c r="Y116" i="35"/>
  <c r="T115" i="35"/>
  <c r="E108" i="9" s="1"/>
  <c r="AC113" i="35"/>
  <c r="N106" i="9" s="1"/>
  <c r="Y112" i="35"/>
  <c r="T111" i="35"/>
  <c r="E104" i="9" s="1"/>
  <c r="AC109" i="35"/>
  <c r="N102" i="9" s="1"/>
  <c r="AB105" i="35"/>
  <c r="M98" i="9" s="1"/>
  <c r="X100" i="35"/>
  <c r="I93" i="9" s="1"/>
  <c r="S95" i="35"/>
  <c r="D88" i="9" s="1"/>
  <c r="AB89" i="35"/>
  <c r="M82" i="9" s="1"/>
  <c r="X84" i="35"/>
  <c r="I77" i="9" s="1"/>
  <c r="S79" i="35"/>
  <c r="D72" i="9" s="1"/>
  <c r="AB73" i="35"/>
  <c r="M66" i="9" s="1"/>
  <c r="X68" i="35"/>
  <c r="I61" i="9" s="1"/>
  <c r="AA61" i="35"/>
  <c r="L54" i="9" s="1"/>
  <c r="AD50" i="35"/>
  <c r="O43" i="9" s="1"/>
  <c r="AB151" i="35"/>
  <c r="M144" i="9" s="1"/>
  <c r="X150" i="35"/>
  <c r="I143" i="9" s="1"/>
  <c r="S149" i="35"/>
  <c r="D142" i="9" s="1"/>
  <c r="AB147" i="35"/>
  <c r="M140" i="9" s="1"/>
  <c r="X146" i="35"/>
  <c r="I139" i="9" s="1"/>
  <c r="S145" i="35"/>
  <c r="D138" i="9" s="1"/>
  <c r="AB143" i="35"/>
  <c r="M136" i="9" s="1"/>
  <c r="X142" i="35"/>
  <c r="I135" i="9" s="1"/>
  <c r="S141" i="35"/>
  <c r="D134" i="9" s="1"/>
  <c r="AB139" i="35"/>
  <c r="M132" i="9" s="1"/>
  <c r="X138" i="35"/>
  <c r="I131" i="9" s="1"/>
  <c r="S137" i="35"/>
  <c r="D130" i="9" s="1"/>
  <c r="AB135" i="35"/>
  <c r="M128" i="9" s="1"/>
  <c r="X134" i="35"/>
  <c r="I127" i="9" s="1"/>
  <c r="S133" i="35"/>
  <c r="D126" i="9" s="1"/>
  <c r="AB131" i="35"/>
  <c r="M124" i="9" s="1"/>
  <c r="X130" i="35"/>
  <c r="I123" i="9" s="1"/>
  <c r="S129" i="35"/>
  <c r="D122" i="9" s="1"/>
  <c r="AB127" i="35"/>
  <c r="M120" i="9" s="1"/>
  <c r="X126" i="35"/>
  <c r="I119" i="9" s="1"/>
  <c r="S125" i="35"/>
  <c r="D118" i="9" s="1"/>
  <c r="AB123" i="35"/>
  <c r="M116" i="9" s="1"/>
  <c r="X122" i="35"/>
  <c r="I115" i="9" s="1"/>
  <c r="S121" i="35"/>
  <c r="D114" i="9" s="1"/>
  <c r="AB119" i="35"/>
  <c r="M112" i="9" s="1"/>
  <c r="X118" i="35"/>
  <c r="I111" i="9" s="1"/>
  <c r="S117" i="35"/>
  <c r="D110" i="9" s="1"/>
  <c r="AB115" i="35"/>
  <c r="M108" i="9" s="1"/>
  <c r="X114" i="35"/>
  <c r="I107" i="9" s="1"/>
  <c r="S113" i="35"/>
  <c r="D106" i="9" s="1"/>
  <c r="AB111" i="35"/>
  <c r="M104" i="9" s="1"/>
  <c r="X110" i="35"/>
  <c r="I103" i="9" s="1"/>
  <c r="S108" i="35"/>
  <c r="D101" i="9" s="1"/>
  <c r="X101" i="35"/>
  <c r="I94" i="9" s="1"/>
  <c r="X81" i="35"/>
  <c r="I74" i="9" s="1"/>
  <c r="AA55" i="35"/>
  <c r="L48" i="9" s="1"/>
  <c r="V148" i="35"/>
  <c r="G141" i="9" s="1"/>
  <c r="AE142" i="35"/>
  <c r="P135" i="9" s="1"/>
  <c r="AA137" i="35"/>
  <c r="L130" i="9" s="1"/>
  <c r="V132" i="35"/>
  <c r="G125" i="9" s="1"/>
  <c r="AE126" i="35"/>
  <c r="P119" i="9" s="1"/>
  <c r="AA121" i="35"/>
  <c r="L114" i="9" s="1"/>
  <c r="V116" i="35"/>
  <c r="G109" i="9" s="1"/>
  <c r="AE110" i="35"/>
  <c r="P103" i="9" s="1"/>
  <c r="X94" i="35"/>
  <c r="I87" i="9" s="1"/>
  <c r="S73" i="35"/>
  <c r="D66" i="9" s="1"/>
  <c r="AE108" i="35"/>
  <c r="P101" i="9" s="1"/>
  <c r="AA103" i="35"/>
  <c r="L96" i="9" s="1"/>
  <c r="V98" i="35"/>
  <c r="G91" i="9" s="1"/>
  <c r="AE91" i="35"/>
  <c r="P84" i="9" s="1"/>
  <c r="AE72" i="35"/>
  <c r="P65" i="9" s="1"/>
  <c r="U92" i="35"/>
  <c r="F85" i="9" s="1"/>
  <c r="AA21" i="35"/>
  <c r="L14" i="9" s="1"/>
  <c r="AC80" i="35"/>
  <c r="N73" i="9" s="1"/>
  <c r="AE910" i="35"/>
  <c r="P903" i="9" s="1"/>
  <c r="AC88" i="35"/>
  <c r="N81" i="9" s="1"/>
  <c r="Y99" i="35"/>
  <c r="AE57" i="35"/>
  <c r="P50" i="9" s="1"/>
  <c r="AD71" i="35"/>
  <c r="O64" i="9" s="1"/>
  <c r="Z82" i="35"/>
  <c r="K75" i="9" s="1"/>
  <c r="Z90" i="35"/>
  <c r="K83" i="9" s="1"/>
  <c r="U96" i="35"/>
  <c r="F89" i="9" s="1"/>
  <c r="Z101" i="35"/>
  <c r="K94" i="9" s="1"/>
  <c r="AD106" i="35"/>
  <c r="O99" i="9" s="1"/>
  <c r="AE44" i="35"/>
  <c r="P37" i="9" s="1"/>
  <c r="Z57" i="35"/>
  <c r="K50" i="9" s="1"/>
  <c r="V66" i="35"/>
  <c r="G59" i="9" s="1"/>
  <c r="AA71" i="35"/>
  <c r="L64" i="9" s="1"/>
  <c r="AE76" i="35"/>
  <c r="P69" i="9" s="1"/>
  <c r="V82" i="35"/>
  <c r="G75" i="9" s="1"/>
  <c r="AA87" i="35"/>
  <c r="L80" i="9" s="1"/>
  <c r="AA91" i="35"/>
  <c r="L84" i="9" s="1"/>
  <c r="AA93" i="35"/>
  <c r="L86" i="9" s="1"/>
  <c r="V95" i="35"/>
  <c r="G88" i="9" s="1"/>
  <c r="AA96" i="35"/>
  <c r="L89" i="9" s="1"/>
  <c r="AE97" i="35"/>
  <c r="P90" i="9" s="1"/>
  <c r="V99" i="35"/>
  <c r="G92" i="9" s="1"/>
  <c r="AA100" i="35"/>
  <c r="L93" i="9" s="1"/>
  <c r="AE101" i="35"/>
  <c r="P94" i="9" s="1"/>
  <c r="V103" i="35"/>
  <c r="G96" i="9" s="1"/>
  <c r="AA104" i="35"/>
  <c r="L97" i="9" s="1"/>
  <c r="AE105" i="35"/>
  <c r="P98" i="9" s="1"/>
  <c r="V107" i="35"/>
  <c r="G100" i="9" s="1"/>
  <c r="AA108" i="35"/>
  <c r="L101" i="9" s="1"/>
  <c r="S45" i="35"/>
  <c r="D38" i="9" s="1"/>
  <c r="AA57" i="35"/>
  <c r="L50" i="9" s="1"/>
  <c r="X66" i="35"/>
  <c r="I59" i="9" s="1"/>
  <c r="AB71" i="35"/>
  <c r="M64" i="9" s="1"/>
  <c r="S77" i="35"/>
  <c r="D70" i="9" s="1"/>
  <c r="X82" i="35"/>
  <c r="I75" i="9" s="1"/>
  <c r="AB87" i="35"/>
  <c r="M80" i="9" s="1"/>
  <c r="S93" i="35"/>
  <c r="D86" i="9" s="1"/>
  <c r="X98" i="35"/>
  <c r="I91" i="9" s="1"/>
  <c r="AB103" i="35"/>
  <c r="M96" i="9" s="1"/>
  <c r="S109" i="35"/>
  <c r="D102" i="9" s="1"/>
  <c r="AA110" i="35"/>
  <c r="L103" i="9" s="1"/>
  <c r="AE111" i="35"/>
  <c r="P104" i="9" s="1"/>
  <c r="V113" i="35"/>
  <c r="G106" i="9" s="1"/>
  <c r="AA114" i="35"/>
  <c r="L107" i="9" s="1"/>
  <c r="AE115" i="35"/>
  <c r="P108" i="9" s="1"/>
  <c r="V117" i="35"/>
  <c r="G110" i="9" s="1"/>
  <c r="AA118" i="35"/>
  <c r="L111" i="9" s="1"/>
  <c r="AE119" i="35"/>
  <c r="P112" i="9" s="1"/>
  <c r="V121" i="35"/>
  <c r="G114" i="9" s="1"/>
  <c r="AA122" i="35"/>
  <c r="L115" i="9" s="1"/>
  <c r="AE123" i="35"/>
  <c r="P116" i="9" s="1"/>
  <c r="V125" i="35"/>
  <c r="G118" i="9" s="1"/>
  <c r="AA126" i="35"/>
  <c r="L119" i="9" s="1"/>
  <c r="AE127" i="35"/>
  <c r="P120" i="9" s="1"/>
  <c r="V129" i="35"/>
  <c r="G122" i="9" s="1"/>
  <c r="AA130" i="35"/>
  <c r="L123" i="9" s="1"/>
  <c r="AE131" i="35"/>
  <c r="P124" i="9" s="1"/>
  <c r="V133" i="35"/>
  <c r="G126" i="9" s="1"/>
  <c r="AA134" i="35"/>
  <c r="L127" i="9" s="1"/>
  <c r="AE135" i="35"/>
  <c r="P128" i="9" s="1"/>
  <c r="V137" i="35"/>
  <c r="G130" i="9" s="1"/>
  <c r="AA138" i="35"/>
  <c r="L131" i="9" s="1"/>
  <c r="AE139" i="35"/>
  <c r="P132" i="9" s="1"/>
  <c r="V141" i="35"/>
  <c r="G134" i="9" s="1"/>
  <c r="AA142" i="35"/>
  <c r="L135" i="9" s="1"/>
  <c r="AE143" i="35"/>
  <c r="P136" i="9" s="1"/>
  <c r="V145" i="35"/>
  <c r="G138" i="9" s="1"/>
  <c r="AA146" i="35"/>
  <c r="L139" i="9" s="1"/>
  <c r="AE147" i="35"/>
  <c r="P140" i="9" s="1"/>
  <c r="V149" i="35"/>
  <c r="G142" i="9" s="1"/>
  <c r="AA150" i="35"/>
  <c r="L143" i="9" s="1"/>
  <c r="X23" i="35"/>
  <c r="I16" i="9" s="1"/>
  <c r="AE52" i="35"/>
  <c r="P45" i="9" s="1"/>
  <c r="AA63" i="35"/>
  <c r="L56" i="9" s="1"/>
  <c r="X69" i="35"/>
  <c r="I62" i="9" s="1"/>
  <c r="AB74" i="35"/>
  <c r="M67" i="9" s="1"/>
  <c r="S80" i="35"/>
  <c r="D73" i="9" s="1"/>
  <c r="X85" i="35"/>
  <c r="I78" i="9" s="1"/>
  <c r="AB90" i="35"/>
  <c r="M83" i="9" s="1"/>
  <c r="S96" i="35"/>
  <c r="D89" i="9" s="1"/>
  <c r="AB45" i="35"/>
  <c r="M38" i="9" s="1"/>
  <c r="Z66" i="35"/>
  <c r="K59" i="9" s="1"/>
  <c r="U77" i="35"/>
  <c r="F70" i="9" s="1"/>
  <c r="AD86" i="35"/>
  <c r="O79" i="9" s="1"/>
  <c r="Z93" i="35"/>
  <c r="K86" i="9" s="1"/>
  <c r="AD98" i="35"/>
  <c r="O91" i="9" s="1"/>
  <c r="U104" i="35"/>
  <c r="F97" i="9" s="1"/>
  <c r="U52" i="35"/>
  <c r="F45" i="9" s="1"/>
  <c r="AD62" i="35"/>
  <c r="O55" i="9" s="1"/>
  <c r="AE68" i="35"/>
  <c r="P61" i="9" s="1"/>
  <c r="V74" i="35"/>
  <c r="G67" i="9" s="1"/>
  <c r="AA79" i="35"/>
  <c r="L72" i="9" s="1"/>
  <c r="AE84" i="35"/>
  <c r="P77" i="9" s="1"/>
  <c r="V90" i="35"/>
  <c r="G83" i="9" s="1"/>
  <c r="AE92" i="35"/>
  <c r="P85" i="9" s="1"/>
  <c r="AA94" i="35"/>
  <c r="L87" i="9" s="1"/>
  <c r="AE95" i="35"/>
  <c r="P88" i="9" s="1"/>
  <c r="V97" i="35"/>
  <c r="G90" i="9" s="1"/>
  <c r="AA98" i="35"/>
  <c r="L91" i="9" s="1"/>
  <c r="AE99" i="35"/>
  <c r="P92" i="9" s="1"/>
  <c r="V101" i="35"/>
  <c r="G94" i="9" s="1"/>
  <c r="AA102" i="35"/>
  <c r="L95" i="9" s="1"/>
  <c r="AE103" i="35"/>
  <c r="P96" i="9" s="1"/>
  <c r="V105" i="35"/>
  <c r="G98" i="9" s="1"/>
  <c r="AA106" i="35"/>
  <c r="L99" i="9" s="1"/>
  <c r="AE107" i="35"/>
  <c r="P100" i="9" s="1"/>
  <c r="V109" i="35"/>
  <c r="G102" i="9" s="1"/>
  <c r="V52" i="35"/>
  <c r="G45" i="9" s="1"/>
  <c r="AE62" i="35"/>
  <c r="P55" i="9" s="1"/>
  <c r="S69" i="35"/>
  <c r="D62" i="9" s="1"/>
  <c r="X74" i="35"/>
  <c r="I67" i="9" s="1"/>
  <c r="AB79" i="35"/>
  <c r="M72" i="9" s="1"/>
  <c r="S85" i="35"/>
  <c r="D78" i="9" s="1"/>
  <c r="X90" i="35"/>
  <c r="I83" i="9" s="1"/>
  <c r="AB95" i="35"/>
  <c r="M88" i="9" s="1"/>
  <c r="S101" i="35"/>
  <c r="D94" i="9" s="1"/>
  <c r="X106" i="35"/>
  <c r="I99" i="9" s="1"/>
  <c r="AE109" i="35"/>
  <c r="P102" i="9" s="1"/>
  <c r="V111" i="35"/>
  <c r="G104" i="9" s="1"/>
  <c r="AA112" i="35"/>
  <c r="L105" i="9" s="1"/>
  <c r="AE113" i="35"/>
  <c r="P106" i="9" s="1"/>
  <c r="V115" i="35"/>
  <c r="G108" i="9" s="1"/>
  <c r="AA116" i="35"/>
  <c r="L109" i="9" s="1"/>
  <c r="AE117" i="35"/>
  <c r="P110" i="9" s="1"/>
  <c r="V119" i="35"/>
  <c r="G112" i="9" s="1"/>
  <c r="AA120" i="35"/>
  <c r="L113" i="9" s="1"/>
  <c r="AE121" i="35"/>
  <c r="P114" i="9" s="1"/>
  <c r="V123" i="35"/>
  <c r="G116" i="9" s="1"/>
  <c r="AA124" i="35"/>
  <c r="L117" i="9" s="1"/>
  <c r="AE125" i="35"/>
  <c r="P118" i="9" s="1"/>
  <c r="V127" i="35"/>
  <c r="G120" i="9" s="1"/>
  <c r="AA128" i="35"/>
  <c r="L121" i="9" s="1"/>
  <c r="AE129" i="35"/>
  <c r="P122" i="9" s="1"/>
  <c r="V131" i="35"/>
  <c r="G124" i="9" s="1"/>
  <c r="AA132" i="35"/>
  <c r="L125" i="9" s="1"/>
  <c r="AE133" i="35"/>
  <c r="P126" i="9" s="1"/>
  <c r="V135" i="35"/>
  <c r="G128" i="9" s="1"/>
  <c r="AA136" i="35"/>
  <c r="L129" i="9" s="1"/>
  <c r="AE137" i="35"/>
  <c r="P130" i="9" s="1"/>
  <c r="V139" i="35"/>
  <c r="G132" i="9" s="1"/>
  <c r="AA140" i="35"/>
  <c r="L133" i="9" s="1"/>
  <c r="AE141" i="35"/>
  <c r="P134" i="9" s="1"/>
  <c r="V143" i="35"/>
  <c r="G136" i="9" s="1"/>
  <c r="AA144" i="35"/>
  <c r="L137" i="9" s="1"/>
  <c r="AE145" i="35"/>
  <c r="P138" i="9" s="1"/>
  <c r="V147" i="35"/>
  <c r="G140" i="9" s="1"/>
  <c r="AA148" i="35"/>
  <c r="L141" i="9" s="1"/>
  <c r="AE149" i="35"/>
  <c r="P142" i="9" s="1"/>
  <c r="V151" i="35"/>
  <c r="G144" i="9" s="1"/>
  <c r="X46" i="35"/>
  <c r="I39" i="9" s="1"/>
  <c r="V58" i="35"/>
  <c r="G51" i="9" s="1"/>
  <c r="AB66" i="35"/>
  <c r="M59" i="9" s="1"/>
  <c r="S72" i="35"/>
  <c r="D65" i="9" s="1"/>
  <c r="X77" i="35"/>
  <c r="I70" i="9" s="1"/>
  <c r="AB82" i="35"/>
  <c r="M75" i="9" s="1"/>
  <c r="S88" i="35"/>
  <c r="D81" i="9" s="1"/>
  <c r="X93" i="35"/>
  <c r="I86" i="9" s="1"/>
  <c r="AB98" i="35"/>
  <c r="M91" i="9" s="1"/>
  <c r="S104" i="35"/>
  <c r="D97" i="9" s="1"/>
  <c r="Y107" i="35"/>
  <c r="AA52" i="35"/>
  <c r="L45" i="9" s="1"/>
  <c r="U69" i="35"/>
  <c r="F62" i="9" s="1"/>
  <c r="AD79" i="35"/>
  <c r="O72" i="9" s="1"/>
  <c r="Z88" i="35"/>
  <c r="K81" i="9" s="1"/>
  <c r="AD94" i="35"/>
  <c r="O87" i="9" s="1"/>
  <c r="U100" i="35"/>
  <c r="F93" i="9" s="1"/>
  <c r="Z105" i="35"/>
  <c r="K98" i="9" s="1"/>
  <c r="T33" i="35"/>
  <c r="E26" i="9" s="1"/>
  <c r="AD54" i="35"/>
  <c r="O47" i="9" s="1"/>
  <c r="AE64" i="35"/>
  <c r="P57" i="9" s="1"/>
  <c r="V70" i="35"/>
  <c r="G63" i="9" s="1"/>
  <c r="AA75" i="35"/>
  <c r="L68" i="9" s="1"/>
  <c r="AE80" i="35"/>
  <c r="P73" i="9" s="1"/>
  <c r="V86" i="35"/>
  <c r="G79" i="9" s="1"/>
  <c r="AA90" i="35"/>
  <c r="L83" i="9" s="1"/>
  <c r="V93" i="35"/>
  <c r="G86" i="9" s="1"/>
  <c r="AE94" i="35"/>
  <c r="P87" i="9" s="1"/>
  <c r="V96" i="35"/>
  <c r="G89" i="9" s="1"/>
  <c r="AA97" i="35"/>
  <c r="L90" i="9" s="1"/>
  <c r="AE98" i="35"/>
  <c r="P91" i="9" s="1"/>
  <c r="V100" i="35"/>
  <c r="G93" i="9" s="1"/>
  <c r="AA101" i="35"/>
  <c r="L94" i="9" s="1"/>
  <c r="AE102" i="35"/>
  <c r="P95" i="9" s="1"/>
  <c r="V104" i="35"/>
  <c r="G97" i="9" s="1"/>
  <c r="AA105" i="35"/>
  <c r="L98" i="9" s="1"/>
  <c r="AE106" i="35"/>
  <c r="P99" i="9" s="1"/>
  <c r="V108" i="35"/>
  <c r="G101" i="9" s="1"/>
  <c r="S34" i="35"/>
  <c r="D27" i="9" s="1"/>
  <c r="AE54" i="35"/>
  <c r="P47" i="9" s="1"/>
  <c r="S65" i="35"/>
  <c r="D58" i="9" s="1"/>
  <c r="X70" i="35"/>
  <c r="I63" i="9" s="1"/>
  <c r="AB75" i="35"/>
  <c r="M68" i="9" s="1"/>
  <c r="S81" i="35"/>
  <c r="D74" i="9" s="1"/>
  <c r="X86" i="35"/>
  <c r="I79" i="9" s="1"/>
  <c r="AB91" i="35"/>
  <c r="M84" i="9" s="1"/>
  <c r="S97" i="35"/>
  <c r="D90" i="9" s="1"/>
  <c r="X102" i="35"/>
  <c r="I95" i="9" s="1"/>
  <c r="AB107" i="35"/>
  <c r="M100" i="9" s="1"/>
  <c r="V110" i="35"/>
  <c r="G103" i="9" s="1"/>
  <c r="AA111" i="35"/>
  <c r="L104" i="9" s="1"/>
  <c r="AE112" i="35"/>
  <c r="P105" i="9" s="1"/>
  <c r="V114" i="35"/>
  <c r="G107" i="9" s="1"/>
  <c r="AA115" i="35"/>
  <c r="L108" i="9" s="1"/>
  <c r="AE116" i="35"/>
  <c r="P109" i="9" s="1"/>
  <c r="V118" i="35"/>
  <c r="G111" i="9" s="1"/>
  <c r="AA119" i="35"/>
  <c r="L112" i="9" s="1"/>
  <c r="AE120" i="35"/>
  <c r="P113" i="9" s="1"/>
  <c r="V122" i="35"/>
  <c r="G115" i="9" s="1"/>
  <c r="AA123" i="35"/>
  <c r="L116" i="9" s="1"/>
  <c r="AE124" i="35"/>
  <c r="P117" i="9" s="1"/>
  <c r="V126" i="35"/>
  <c r="G119" i="9" s="1"/>
  <c r="AA127" i="35"/>
  <c r="L120" i="9" s="1"/>
  <c r="AE128" i="35"/>
  <c r="P121" i="9" s="1"/>
  <c r="V130" i="35"/>
  <c r="G123" i="9" s="1"/>
  <c r="AA131" i="35"/>
  <c r="L124" i="9" s="1"/>
  <c r="AE132" i="35"/>
  <c r="P125" i="9" s="1"/>
  <c r="V134" i="35"/>
  <c r="G127" i="9" s="1"/>
  <c r="AA135" i="35"/>
  <c r="L128" i="9" s="1"/>
  <c r="AE136" i="35"/>
  <c r="P129" i="9" s="1"/>
  <c r="V138" i="35"/>
  <c r="G131" i="9" s="1"/>
  <c r="AA139" i="35"/>
  <c r="L132" i="9" s="1"/>
  <c r="AE140" i="35"/>
  <c r="P133" i="9" s="1"/>
  <c r="V142" i="35"/>
  <c r="G135" i="9" s="1"/>
  <c r="AA143" i="35"/>
  <c r="L136" i="9" s="1"/>
  <c r="AE144" i="35"/>
  <c r="P137" i="9" s="1"/>
  <c r="V146" i="35"/>
  <c r="G139" i="9" s="1"/>
  <c r="AA147" i="35"/>
  <c r="L140" i="9" s="1"/>
  <c r="AE148" i="35"/>
  <c r="P141" i="9" s="1"/>
  <c r="V150" i="35"/>
  <c r="G143" i="9" s="1"/>
  <c r="AA151" i="35"/>
  <c r="L144" i="9" s="1"/>
  <c r="AE49" i="35"/>
  <c r="P42" i="9" s="1"/>
  <c r="AE60" i="35"/>
  <c r="P53" i="9" s="1"/>
  <c r="S68" i="35"/>
  <c r="D61" i="9" s="1"/>
  <c r="X73" i="35"/>
  <c r="I66" i="9" s="1"/>
  <c r="AB78" i="35"/>
  <c r="M71" i="9" s="1"/>
  <c r="S84" i="35"/>
  <c r="D77" i="9" s="1"/>
  <c r="X89" i="35"/>
  <c r="I82" i="9" s="1"/>
  <c r="AB94" i="35"/>
  <c r="M87" i="9" s="1"/>
  <c r="S100" i="35"/>
  <c r="D93" i="9" s="1"/>
  <c r="AE41" i="35"/>
  <c r="P34" i="9" s="1"/>
  <c r="Y157" i="35"/>
  <c r="T156" i="35"/>
  <c r="E149" i="9" s="1"/>
  <c r="Y153" i="35"/>
  <c r="U142" i="35"/>
  <c r="F135" i="9" s="1"/>
  <c r="U126" i="35"/>
  <c r="F119" i="9" s="1"/>
  <c r="U110" i="35"/>
  <c r="F103" i="9" s="1"/>
  <c r="AC151" i="35"/>
  <c r="N144" i="9" s="1"/>
  <c r="AC147" i="35"/>
  <c r="N140" i="9" s="1"/>
  <c r="AC143" i="35"/>
  <c r="N136" i="9" s="1"/>
  <c r="AC139" i="35"/>
  <c r="N132" i="9" s="1"/>
  <c r="AC135" i="35"/>
  <c r="N128" i="9" s="1"/>
  <c r="AC131" i="35"/>
  <c r="N124" i="9" s="1"/>
  <c r="AC127" i="35"/>
  <c r="N120" i="9" s="1"/>
  <c r="AC123" i="35"/>
  <c r="N116" i="9" s="1"/>
  <c r="AC119" i="35"/>
  <c r="N112" i="9" s="1"/>
  <c r="AC115" i="35"/>
  <c r="N108" i="9" s="1"/>
  <c r="AC111" i="35"/>
  <c r="N104" i="9" s="1"/>
  <c r="S103" i="35"/>
  <c r="D96" i="9" s="1"/>
  <c r="S87" i="35"/>
  <c r="D80" i="9" s="1"/>
  <c r="S71" i="35"/>
  <c r="D64" i="9" s="1"/>
  <c r="S151" i="35"/>
  <c r="D144" i="9" s="1"/>
  <c r="AB145" i="35"/>
  <c r="M138" i="9" s="1"/>
  <c r="X144" i="35"/>
  <c r="I137" i="9" s="1"/>
  <c r="S143" i="35"/>
  <c r="D136" i="9" s="1"/>
  <c r="AB141" i="35"/>
  <c r="M134" i="9" s="1"/>
  <c r="X140" i="35"/>
  <c r="I133" i="9" s="1"/>
  <c r="S139" i="35"/>
  <c r="D132" i="9" s="1"/>
  <c r="AB137" i="35"/>
  <c r="M130" i="9" s="1"/>
  <c r="X136" i="35"/>
  <c r="I129" i="9" s="1"/>
  <c r="S135" i="35"/>
  <c r="D128" i="9" s="1"/>
  <c r="AB133" i="35"/>
  <c r="M126" i="9" s="1"/>
  <c r="X132" i="35"/>
  <c r="I125" i="9" s="1"/>
  <c r="S131" i="35"/>
  <c r="D124" i="9" s="1"/>
  <c r="AB129" i="35"/>
  <c r="M122" i="9" s="1"/>
  <c r="X128" i="35"/>
  <c r="I121" i="9" s="1"/>
  <c r="S127" i="35"/>
  <c r="D120" i="9" s="1"/>
  <c r="AB125" i="35"/>
  <c r="M118" i="9" s="1"/>
  <c r="X124" i="35"/>
  <c r="I117" i="9" s="1"/>
  <c r="S123" i="35"/>
  <c r="D116" i="9" s="1"/>
  <c r="AB121" i="35"/>
  <c r="M114" i="9" s="1"/>
  <c r="X120" i="35"/>
  <c r="I113" i="9" s="1"/>
  <c r="S119" i="35"/>
  <c r="D112" i="9" s="1"/>
  <c r="AB117" i="35"/>
  <c r="M110" i="9" s="1"/>
  <c r="X116" i="35"/>
  <c r="I109" i="9" s="1"/>
  <c r="S115" i="35"/>
  <c r="D108" i="9" s="1"/>
  <c r="AB113" i="35"/>
  <c r="M106" i="9" s="1"/>
  <c r="X112" i="35"/>
  <c r="I105" i="9" s="1"/>
  <c r="S111" i="35"/>
  <c r="D104" i="9" s="1"/>
  <c r="AB109" i="35"/>
  <c r="M102" i="9" s="1"/>
  <c r="X105" i="35"/>
  <c r="I98" i="9" s="1"/>
  <c r="S92" i="35"/>
  <c r="D85" i="9" s="1"/>
  <c r="AB70" i="35"/>
  <c r="M63" i="9" s="1"/>
  <c r="AE150" i="35"/>
  <c r="P143" i="9" s="1"/>
  <c r="AA145" i="35"/>
  <c r="L138" i="9" s="1"/>
  <c r="V140" i="35"/>
  <c r="G133" i="9" s="1"/>
  <c r="AE134" i="35"/>
  <c r="P127" i="9" s="1"/>
  <c r="AA129" i="35"/>
  <c r="L122" i="9" s="1"/>
  <c r="V124" i="35"/>
  <c r="G117" i="9" s="1"/>
  <c r="AE118" i="35"/>
  <c r="P111" i="9" s="1"/>
  <c r="AA113" i="35"/>
  <c r="L106" i="9" s="1"/>
  <c r="S105" i="35"/>
  <c r="D98" i="9" s="1"/>
  <c r="AB83" i="35"/>
  <c r="M76" i="9" s="1"/>
  <c r="V60" i="35"/>
  <c r="G53" i="9" s="1"/>
  <c r="V106" i="35"/>
  <c r="G99" i="9" s="1"/>
  <c r="AE100" i="35"/>
  <c r="P93" i="9" s="1"/>
  <c r="AA95" i="35"/>
  <c r="L88" i="9" s="1"/>
  <c r="AA83" i="35"/>
  <c r="L76" i="9" s="1"/>
  <c r="U60" i="35"/>
  <c r="F53" i="9" s="1"/>
  <c r="AD102" i="35"/>
  <c r="O95" i="9" s="1"/>
  <c r="Z74" i="35"/>
  <c r="K67" i="9" s="1"/>
  <c r="T102" i="35"/>
  <c r="E95" i="9" s="1"/>
  <c r="V50" i="35"/>
  <c r="G43" i="9" s="1"/>
  <c r="AC96" i="35"/>
  <c r="N89" i="9" s="1"/>
  <c r="T86" i="35"/>
  <c r="E79" i="9" s="1"/>
  <c r="Y75" i="35"/>
  <c r="Y64" i="35"/>
  <c r="T37" i="35"/>
  <c r="E30" i="9" s="1"/>
  <c r="AC104" i="35"/>
  <c r="N97" i="9" s="1"/>
  <c r="T94" i="35"/>
  <c r="E87" i="9" s="1"/>
  <c r="Y83" i="35"/>
  <c r="AC72" i="35"/>
  <c r="N65" i="9" s="1"/>
  <c r="AD57" i="35"/>
  <c r="O50" i="9" s="1"/>
  <c r="Y36" i="35"/>
  <c r="S56" i="35"/>
  <c r="D49" i="9" s="1"/>
  <c r="AB62" i="35"/>
  <c r="M55" i="9" s="1"/>
  <c r="AA33" i="35"/>
  <c r="L26" i="9" s="1"/>
  <c r="AB44" i="35"/>
  <c r="M37" i="9" s="1"/>
  <c r="AD48" i="35"/>
  <c r="O41" i="9" s="1"/>
  <c r="T52" i="35"/>
  <c r="E45" i="9" s="1"/>
  <c r="AC54" i="35"/>
  <c r="N47" i="9" s="1"/>
  <c r="Y57" i="35"/>
  <c r="T60" i="35"/>
  <c r="E53" i="9" s="1"/>
  <c r="AC62" i="35"/>
  <c r="N55" i="9" s="1"/>
  <c r="S25" i="35"/>
  <c r="D18" i="9" s="1"/>
  <c r="V31" i="35"/>
  <c r="G24" i="9" s="1"/>
  <c r="AB35" i="35"/>
  <c r="M28" i="9" s="1"/>
  <c r="S41" i="35"/>
  <c r="D34" i="9" s="1"/>
  <c r="AB20" i="35"/>
  <c r="M13" i="9" s="1"/>
  <c r="Y38" i="35"/>
  <c r="AA47" i="35"/>
  <c r="L40" i="9" s="1"/>
  <c r="Z52" i="35"/>
  <c r="K45" i="9" s="1"/>
  <c r="AD55" i="35"/>
  <c r="O48" i="9" s="1"/>
  <c r="U59" i="35"/>
  <c r="F52" i="9" s="1"/>
  <c r="U63" i="35"/>
  <c r="F56" i="9" s="1"/>
  <c r="Y65" i="35"/>
  <c r="AC66" i="35"/>
  <c r="N59" i="9" s="1"/>
  <c r="T68" i="35"/>
  <c r="E61" i="9" s="1"/>
  <c r="Y69" i="35"/>
  <c r="AC70" i="35"/>
  <c r="N63" i="9" s="1"/>
  <c r="T72" i="35"/>
  <c r="E65" i="9" s="1"/>
  <c r="Y73" i="35"/>
  <c r="AC74" i="35"/>
  <c r="N67" i="9" s="1"/>
  <c r="T76" i="35"/>
  <c r="E69" i="9" s="1"/>
  <c r="Y77" i="35"/>
  <c r="AC78" i="35"/>
  <c r="N71" i="9" s="1"/>
  <c r="T80" i="35"/>
  <c r="E73" i="9" s="1"/>
  <c r="Y81" i="35"/>
  <c r="AC82" i="35"/>
  <c r="N75" i="9" s="1"/>
  <c r="T84" i="35"/>
  <c r="E77" i="9" s="1"/>
  <c r="Y85" i="35"/>
  <c r="AC86" i="35"/>
  <c r="N79" i="9" s="1"/>
  <c r="T88" i="35"/>
  <c r="E81" i="9" s="1"/>
  <c r="Y89" i="35"/>
  <c r="AC90" i="35"/>
  <c r="N83" i="9" s="1"/>
  <c r="T92" i="35"/>
  <c r="E85" i="9" s="1"/>
  <c r="Y93" i="35"/>
  <c r="AC94" i="35"/>
  <c r="N87" i="9" s="1"/>
  <c r="T96" i="35"/>
  <c r="E89" i="9" s="1"/>
  <c r="Y97" i="35"/>
  <c r="AC98" i="35"/>
  <c r="N91" i="9" s="1"/>
  <c r="T100" i="35"/>
  <c r="E93" i="9" s="1"/>
  <c r="Y101" i="35"/>
  <c r="AC102" i="35"/>
  <c r="N95" i="9" s="1"/>
  <c r="T104" i="35"/>
  <c r="E97" i="9" s="1"/>
  <c r="Y105" i="35"/>
  <c r="AC106" i="35"/>
  <c r="N99" i="9" s="1"/>
  <c r="T108" i="35"/>
  <c r="E101" i="9" s="1"/>
  <c r="V32" i="35"/>
  <c r="G25" i="9" s="1"/>
  <c r="X44" i="35"/>
  <c r="I37" i="9" s="1"/>
  <c r="AA48" i="35"/>
  <c r="L41" i="9" s="1"/>
  <c r="AE51" i="35"/>
  <c r="P44" i="9" s="1"/>
  <c r="AA54" i="35"/>
  <c r="L47" i="9" s="1"/>
  <c r="V57" i="35"/>
  <c r="G50" i="9" s="1"/>
  <c r="AE59" i="35"/>
  <c r="P52" i="9" s="1"/>
  <c r="AA62" i="35"/>
  <c r="L55" i="9" s="1"/>
  <c r="AD64" i="35"/>
  <c r="O57" i="9" s="1"/>
  <c r="U66" i="35"/>
  <c r="F59" i="9" s="1"/>
  <c r="Z67" i="35"/>
  <c r="K60" i="9" s="1"/>
  <c r="AD68" i="35"/>
  <c r="O61" i="9" s="1"/>
  <c r="U70" i="35"/>
  <c r="F63" i="9" s="1"/>
  <c r="Z71" i="35"/>
  <c r="K64" i="9" s="1"/>
  <c r="AD72" i="35"/>
  <c r="O65" i="9" s="1"/>
  <c r="U74" i="35"/>
  <c r="F67" i="9" s="1"/>
  <c r="Z75" i="35"/>
  <c r="K68" i="9" s="1"/>
  <c r="AD76" i="35"/>
  <c r="O69" i="9" s="1"/>
  <c r="U78" i="35"/>
  <c r="F71" i="9" s="1"/>
  <c r="Z79" i="35"/>
  <c r="K72" i="9" s="1"/>
  <c r="AD80" i="35"/>
  <c r="O73" i="9" s="1"/>
  <c r="U82" i="35"/>
  <c r="F75" i="9" s="1"/>
  <c r="Z83" i="35"/>
  <c r="K76" i="9" s="1"/>
  <c r="AD84" i="35"/>
  <c r="O77" i="9" s="1"/>
  <c r="U86" i="35"/>
  <c r="F79" i="9" s="1"/>
  <c r="Z87" i="35"/>
  <c r="K80" i="9" s="1"/>
  <c r="AD88" i="35"/>
  <c r="O81" i="9" s="1"/>
  <c r="U90" i="35"/>
  <c r="F83" i="9" s="1"/>
  <c r="Z91" i="35"/>
  <c r="K84" i="9" s="1"/>
  <c r="V935" i="35"/>
  <c r="G928" i="9" s="1"/>
  <c r="U34" i="35"/>
  <c r="F27" i="9" s="1"/>
  <c r="S35" i="35"/>
  <c r="D28" i="9" s="1"/>
  <c r="X21" i="35"/>
  <c r="I14" i="9" s="1"/>
  <c r="Y41" i="35"/>
  <c r="S60" i="35"/>
  <c r="D53" i="9" s="1"/>
  <c r="Y26" i="35"/>
  <c r="AB40" i="35"/>
  <c r="M33" i="9" s="1"/>
  <c r="S47" i="35"/>
  <c r="D40" i="9" s="1"/>
  <c r="AA50" i="35"/>
  <c r="L43" i="9" s="1"/>
  <c r="Y53" i="35"/>
  <c r="T56" i="35"/>
  <c r="E49" i="9" s="1"/>
  <c r="AC58" i="35"/>
  <c r="N51" i="9" s="1"/>
  <c r="AC865" i="35"/>
  <c r="N858" i="9" s="1"/>
  <c r="AC47" i="35"/>
  <c r="N40" i="9" s="1"/>
  <c r="X29" i="35"/>
  <c r="I22" i="9" s="1"/>
  <c r="Z50" i="35"/>
  <c r="K43" i="9" s="1"/>
  <c r="X61" i="35"/>
  <c r="I54" i="9" s="1"/>
  <c r="S30" i="35"/>
  <c r="D23" i="9" s="1"/>
  <c r="S44" i="35"/>
  <c r="D37" i="9" s="1"/>
  <c r="X48" i="35"/>
  <c r="I41" i="9" s="1"/>
  <c r="AC51" i="35"/>
  <c r="N44" i="9" s="1"/>
  <c r="Y54" i="35"/>
  <c r="T57" i="35"/>
  <c r="E50" i="9" s="1"/>
  <c r="AC59" i="35"/>
  <c r="N52" i="9" s="1"/>
  <c r="Y62" i="35"/>
  <c r="T24" i="35"/>
  <c r="E17" i="9" s="1"/>
  <c r="X30" i="35"/>
  <c r="I23" i="9" s="1"/>
  <c r="AC34" i="35"/>
  <c r="N27" i="9" s="1"/>
  <c r="V39" i="35"/>
  <c r="G32" i="9" s="1"/>
  <c r="AE34" i="35"/>
  <c r="P27" i="9" s="1"/>
  <c r="AB46" i="35"/>
  <c r="M39" i="9" s="1"/>
  <c r="U51" i="35"/>
  <c r="F44" i="9" s="1"/>
  <c r="U55" i="35"/>
  <c r="F48" i="9" s="1"/>
  <c r="Z58" i="35"/>
  <c r="K51" i="9" s="1"/>
  <c r="AD61" i="35"/>
  <c r="O54" i="9" s="1"/>
  <c r="T65" i="35"/>
  <c r="E58" i="9" s="1"/>
  <c r="Y66" i="35"/>
  <c r="AC67" i="35"/>
  <c r="N60" i="9" s="1"/>
  <c r="T69" i="35"/>
  <c r="E62" i="9" s="1"/>
  <c r="Y70" i="35"/>
  <c r="AC71" i="35"/>
  <c r="N64" i="9" s="1"/>
  <c r="T73" i="35"/>
  <c r="E66" i="9" s="1"/>
  <c r="Y74" i="35"/>
  <c r="AC75" i="35"/>
  <c r="N68" i="9" s="1"/>
  <c r="T77" i="35"/>
  <c r="E70" i="9" s="1"/>
  <c r="Y78" i="35"/>
  <c r="AC79" i="35"/>
  <c r="N72" i="9" s="1"/>
  <c r="T81" i="35"/>
  <c r="E74" i="9" s="1"/>
  <c r="Y82" i="35"/>
  <c r="AC83" i="35"/>
  <c r="N76" i="9" s="1"/>
  <c r="T85" i="35"/>
  <c r="E78" i="9" s="1"/>
  <c r="Y86" i="35"/>
  <c r="AC87" i="35"/>
  <c r="N80" i="9" s="1"/>
  <c r="T89" i="35"/>
  <c r="E82" i="9" s="1"/>
  <c r="Y90" i="35"/>
  <c r="AC91" i="35"/>
  <c r="N84" i="9" s="1"/>
  <c r="T93" i="35"/>
  <c r="E86" i="9" s="1"/>
  <c r="Y94" i="35"/>
  <c r="AC95" i="35"/>
  <c r="N88" i="9" s="1"/>
  <c r="T97" i="35"/>
  <c r="E90" i="9" s="1"/>
  <c r="Y98" i="35"/>
  <c r="AC99" i="35"/>
  <c r="N92" i="9" s="1"/>
  <c r="T101" i="35"/>
  <c r="E94" i="9" s="1"/>
  <c r="Y102" i="35"/>
  <c r="AC103" i="35"/>
  <c r="N96" i="9" s="1"/>
  <c r="T105" i="35"/>
  <c r="E98" i="9" s="1"/>
  <c r="Y106" i="35"/>
  <c r="AC107" i="35"/>
  <c r="N100" i="9" s="1"/>
  <c r="T109" i="35"/>
  <c r="E102" i="9" s="1"/>
  <c r="AB28" i="35"/>
  <c r="M21" i="9" s="1"/>
  <c r="AE42" i="35"/>
  <c r="P35" i="9" s="1"/>
  <c r="AB47" i="35"/>
  <c r="M40" i="9" s="1"/>
  <c r="V51" i="35"/>
  <c r="G44" i="9" s="1"/>
  <c r="AE53" i="35"/>
  <c r="P46" i="9" s="1"/>
  <c r="AA56" i="35"/>
  <c r="L49" i="9" s="1"/>
  <c r="V59" i="35"/>
  <c r="G52" i="9" s="1"/>
  <c r="AE61" i="35"/>
  <c r="P54" i="9" s="1"/>
  <c r="Z64" i="35"/>
  <c r="K57" i="9" s="1"/>
  <c r="AD65" i="35"/>
  <c r="O58" i="9" s="1"/>
  <c r="U67" i="35"/>
  <c r="F60" i="9" s="1"/>
  <c r="Z68" i="35"/>
  <c r="K61" i="9" s="1"/>
  <c r="AD69" i="35"/>
  <c r="O62" i="9" s="1"/>
  <c r="U71" i="35"/>
  <c r="F64" i="9" s="1"/>
  <c r="Z72" i="35"/>
  <c r="K65" i="9" s="1"/>
  <c r="AD73" i="35"/>
  <c r="O66" i="9" s="1"/>
  <c r="U75" i="35"/>
  <c r="F68" i="9" s="1"/>
  <c r="Z76" i="35"/>
  <c r="K69" i="9" s="1"/>
  <c r="AD77" i="35"/>
  <c r="O70" i="9" s="1"/>
  <c r="U79" i="35"/>
  <c r="F72" i="9" s="1"/>
  <c r="Z80" i="35"/>
  <c r="K73" i="9" s="1"/>
  <c r="AD81" i="35"/>
  <c r="O74" i="9" s="1"/>
  <c r="U83" i="35"/>
  <c r="F76" i="9" s="1"/>
  <c r="Z84" i="35"/>
  <c r="K77" i="9" s="1"/>
  <c r="S64" i="35"/>
  <c r="D57" i="9" s="1"/>
  <c r="AE22" i="35"/>
  <c r="P15" i="9" s="1"/>
  <c r="T53" i="35"/>
  <c r="E46" i="9" s="1"/>
  <c r="Y61" i="35"/>
  <c r="AA28" i="35"/>
  <c r="L21" i="9" s="1"/>
  <c r="X38" i="35"/>
  <c r="I31" i="9" s="1"/>
  <c r="V24" i="35"/>
  <c r="G17" i="9" s="1"/>
  <c r="X49" i="35"/>
  <c r="I42" i="9" s="1"/>
  <c r="Z56" i="35"/>
  <c r="K49" i="9" s="1"/>
  <c r="AD63" i="35"/>
  <c r="O56" i="9" s="1"/>
  <c r="T67" i="35"/>
  <c r="E60" i="9" s="1"/>
  <c r="AC69" i="35"/>
  <c r="N62" i="9" s="1"/>
  <c r="Y72" i="35"/>
  <c r="T75" i="35"/>
  <c r="E68" i="9" s="1"/>
  <c r="AC77" i="35"/>
  <c r="N70" i="9" s="1"/>
  <c r="Y80" i="35"/>
  <c r="T83" i="35"/>
  <c r="E76" i="9" s="1"/>
  <c r="AC85" i="35"/>
  <c r="N78" i="9" s="1"/>
  <c r="Y88" i="35"/>
  <c r="T91" i="35"/>
  <c r="E84" i="9" s="1"/>
  <c r="AC93" i="35"/>
  <c r="N86" i="9" s="1"/>
  <c r="Y96" i="35"/>
  <c r="T99" i="35"/>
  <c r="E92" i="9" s="1"/>
  <c r="AC101" i="35"/>
  <c r="N94" i="9" s="1"/>
  <c r="Y104" i="35"/>
  <c r="T107" i="35"/>
  <c r="E100" i="9" s="1"/>
  <c r="X39" i="35"/>
  <c r="I32" i="9" s="1"/>
  <c r="X50" i="35"/>
  <c r="I43" i="9" s="1"/>
  <c r="AE55" i="35"/>
  <c r="P48" i="9" s="1"/>
  <c r="V61" i="35"/>
  <c r="G54" i="9" s="1"/>
  <c r="Z65" i="35"/>
  <c r="K58" i="9" s="1"/>
  <c r="U68" i="35"/>
  <c r="F61" i="9" s="1"/>
  <c r="AD70" i="35"/>
  <c r="O63" i="9" s="1"/>
  <c r="Z73" i="35"/>
  <c r="K66" i="9" s="1"/>
  <c r="U76" i="35"/>
  <c r="F69" i="9" s="1"/>
  <c r="AD78" i="35"/>
  <c r="O71" i="9" s="1"/>
  <c r="Z81" i="35"/>
  <c r="K74" i="9" s="1"/>
  <c r="U84" i="35"/>
  <c r="F77" i="9" s="1"/>
  <c r="Z86" i="35"/>
  <c r="K79" i="9" s="1"/>
  <c r="U88" i="35"/>
  <c r="F81" i="9" s="1"/>
  <c r="AD89" i="35"/>
  <c r="O82" i="9" s="1"/>
  <c r="AD91" i="35"/>
  <c r="O84" i="9" s="1"/>
  <c r="U93" i="35"/>
  <c r="F86" i="9" s="1"/>
  <c r="Z94" i="35"/>
  <c r="K87" i="9" s="1"/>
  <c r="AD95" i="35"/>
  <c r="O88" i="9" s="1"/>
  <c r="U97" i="35"/>
  <c r="F90" i="9" s="1"/>
  <c r="Z98" i="35"/>
  <c r="K91" i="9" s="1"/>
  <c r="AD99" i="35"/>
  <c r="O92" i="9" s="1"/>
  <c r="U101" i="35"/>
  <c r="F94" i="9" s="1"/>
  <c r="Z102" i="35"/>
  <c r="K95" i="9" s="1"/>
  <c r="AD103" i="35"/>
  <c r="O96" i="9" s="1"/>
  <c r="U105" i="35"/>
  <c r="F98" i="9" s="1"/>
  <c r="Z106" i="35"/>
  <c r="K99" i="9" s="1"/>
  <c r="AD107" i="35"/>
  <c r="O100" i="9" s="1"/>
  <c r="U109" i="35"/>
  <c r="F102" i="9" s="1"/>
  <c r="AA29" i="35"/>
  <c r="L22" i="9" s="1"/>
  <c r="AA43" i="35"/>
  <c r="L36" i="9" s="1"/>
  <c r="S48" i="35"/>
  <c r="D41" i="9" s="1"/>
  <c r="Z51" i="35"/>
  <c r="K44" i="9" s="1"/>
  <c r="U54" i="35"/>
  <c r="F47" i="9" s="1"/>
  <c r="AD56" i="35"/>
  <c r="O49" i="9" s="1"/>
  <c r="Z59" i="35"/>
  <c r="K52" i="9" s="1"/>
  <c r="U62" i="35"/>
  <c r="F55" i="9" s="1"/>
  <c r="AA64" i="35"/>
  <c r="L57" i="9" s="1"/>
  <c r="AE65" i="35"/>
  <c r="P58" i="9" s="1"/>
  <c r="V67" i="35"/>
  <c r="G60" i="9" s="1"/>
  <c r="AA68" i="35"/>
  <c r="L61" i="9" s="1"/>
  <c r="AE69" i="35"/>
  <c r="P62" i="9" s="1"/>
  <c r="V71" i="35"/>
  <c r="G64" i="9" s="1"/>
  <c r="AA72" i="35"/>
  <c r="L65" i="9" s="1"/>
  <c r="AE73" i="35"/>
  <c r="P66" i="9" s="1"/>
  <c r="V75" i="35"/>
  <c r="G68" i="9" s="1"/>
  <c r="AA76" i="35"/>
  <c r="L69" i="9" s="1"/>
  <c r="AE77" i="35"/>
  <c r="P70" i="9" s="1"/>
  <c r="V79" i="35"/>
  <c r="G72" i="9" s="1"/>
  <c r="AA80" i="35"/>
  <c r="L73" i="9" s="1"/>
  <c r="AE81" i="35"/>
  <c r="P74" i="9" s="1"/>
  <c r="V83" i="35"/>
  <c r="G76" i="9" s="1"/>
  <c r="AA84" i="35"/>
  <c r="L77" i="9" s="1"/>
  <c r="AE85" i="35"/>
  <c r="P78" i="9" s="1"/>
  <c r="V87" i="35"/>
  <c r="G80" i="9" s="1"/>
  <c r="AA88" i="35"/>
  <c r="L81" i="9" s="1"/>
  <c r="AE89" i="35"/>
  <c r="P82" i="9" s="1"/>
  <c r="V91" i="35"/>
  <c r="G84" i="9" s="1"/>
  <c r="AA92" i="35"/>
  <c r="L85" i="9" s="1"/>
  <c r="AE93" i="35"/>
  <c r="P86" i="9" s="1"/>
  <c r="Z43" i="35"/>
  <c r="K36" i="9" s="1"/>
  <c r="V27" i="35"/>
  <c r="G20" i="9" s="1"/>
  <c r="AA46" i="35"/>
  <c r="L39" i="9" s="1"/>
  <c r="Y58" i="35"/>
  <c r="T64" i="35"/>
  <c r="E57" i="9" s="1"/>
  <c r="Y21" i="35"/>
  <c r="AE33" i="35"/>
  <c r="P26" i="9" s="1"/>
  <c r="AC42" i="35"/>
  <c r="N35" i="9" s="1"/>
  <c r="S42" i="35"/>
  <c r="D35" i="9" s="1"/>
  <c r="U53" i="35"/>
  <c r="F46" i="9" s="1"/>
  <c r="Z60" i="35"/>
  <c r="K53" i="9" s="1"/>
  <c r="AC65" i="35"/>
  <c r="N58" i="9" s="1"/>
  <c r="Y68" i="35"/>
  <c r="T71" i="35"/>
  <c r="E64" i="9" s="1"/>
  <c r="AC73" i="35"/>
  <c r="N66" i="9" s="1"/>
  <c r="Y76" i="35"/>
  <c r="T79" i="35"/>
  <c r="E72" i="9" s="1"/>
  <c r="AC81" i="35"/>
  <c r="N74" i="9" s="1"/>
  <c r="Y84" i="35"/>
  <c r="T87" i="35"/>
  <c r="E80" i="9" s="1"/>
  <c r="AC89" i="35"/>
  <c r="N82" i="9" s="1"/>
  <c r="Y92" i="35"/>
  <c r="T95" i="35"/>
  <c r="E88" i="9" s="1"/>
  <c r="AC97" i="35"/>
  <c r="N90" i="9" s="1"/>
  <c r="Y100" i="35"/>
  <c r="T103" i="35"/>
  <c r="E96" i="9" s="1"/>
  <c r="AC105" i="35"/>
  <c r="N98" i="9" s="1"/>
  <c r="Y108" i="35"/>
  <c r="T25" i="35"/>
  <c r="E18" i="9" s="1"/>
  <c r="AD46" i="35"/>
  <c r="O39" i="9" s="1"/>
  <c r="V53" i="35"/>
  <c r="G46" i="9" s="1"/>
  <c r="AA58" i="35"/>
  <c r="L51" i="9" s="1"/>
  <c r="AE63" i="35"/>
  <c r="P56" i="9" s="1"/>
  <c r="AD66" i="35"/>
  <c r="O59" i="9" s="1"/>
  <c r="Z69" i="35"/>
  <c r="K62" i="9" s="1"/>
  <c r="U72" i="35"/>
  <c r="F65" i="9" s="1"/>
  <c r="AD74" i="35"/>
  <c r="O67" i="9" s="1"/>
  <c r="Z77" i="35"/>
  <c r="K70" i="9" s="1"/>
  <c r="U80" i="35"/>
  <c r="F73" i="9" s="1"/>
  <c r="AD82" i="35"/>
  <c r="O75" i="9" s="1"/>
  <c r="Z85" i="35"/>
  <c r="K78" i="9" s="1"/>
  <c r="U87" i="35"/>
  <c r="F80" i="9" s="1"/>
  <c r="U89" i="35"/>
  <c r="F82" i="9" s="1"/>
  <c r="AD90" i="35"/>
  <c r="O83" i="9" s="1"/>
  <c r="Z92" i="35"/>
  <c r="K85" i="9" s="1"/>
  <c r="AD93" i="35"/>
  <c r="O86" i="9" s="1"/>
  <c r="U95" i="35"/>
  <c r="F88" i="9" s="1"/>
  <c r="Z96" i="35"/>
  <c r="K89" i="9" s="1"/>
  <c r="AD97" i="35"/>
  <c r="O90" i="9" s="1"/>
  <c r="U99" i="35"/>
  <c r="F92" i="9" s="1"/>
  <c r="Z100" i="35"/>
  <c r="K93" i="9" s="1"/>
  <c r="AD101" i="35"/>
  <c r="O94" i="9" s="1"/>
  <c r="U103" i="35"/>
  <c r="F96" i="9" s="1"/>
  <c r="Z104" i="35"/>
  <c r="K97" i="9" s="1"/>
  <c r="AD105" i="35"/>
  <c r="O98" i="9" s="1"/>
  <c r="U107" i="35"/>
  <c r="F100" i="9" s="1"/>
  <c r="Z108" i="35"/>
  <c r="K101" i="9" s="1"/>
  <c r="Y22" i="35"/>
  <c r="AB36" i="35"/>
  <c r="M29" i="9" s="1"/>
  <c r="V46" i="35"/>
  <c r="G39" i="9" s="1"/>
  <c r="AD49" i="35"/>
  <c r="O42" i="9" s="1"/>
  <c r="AD52" i="35"/>
  <c r="O45" i="9" s="1"/>
  <c r="Z55" i="35"/>
  <c r="K48" i="9" s="1"/>
  <c r="U58" i="35"/>
  <c r="F51" i="9" s="1"/>
  <c r="AD60" i="35"/>
  <c r="O53" i="9" s="1"/>
  <c r="Z63" i="35"/>
  <c r="K56" i="9" s="1"/>
  <c r="V65" i="35"/>
  <c r="G58" i="9" s="1"/>
  <c r="AA66" i="35"/>
  <c r="L59" i="9" s="1"/>
  <c r="AE67" i="35"/>
  <c r="P60" i="9" s="1"/>
  <c r="V69" i="35"/>
  <c r="G62" i="9" s="1"/>
  <c r="AA70" i="35"/>
  <c r="L63" i="9" s="1"/>
  <c r="AE71" i="35"/>
  <c r="P64" i="9" s="1"/>
  <c r="V73" i="35"/>
  <c r="G66" i="9" s="1"/>
  <c r="AA74" i="35"/>
  <c r="L67" i="9" s="1"/>
  <c r="AE75" i="35"/>
  <c r="P68" i="9" s="1"/>
  <c r="V77" i="35"/>
  <c r="G70" i="9" s="1"/>
  <c r="AA78" i="35"/>
  <c r="L71" i="9" s="1"/>
  <c r="AE79" i="35"/>
  <c r="P72" i="9" s="1"/>
  <c r="V81" i="35"/>
  <c r="G74" i="9" s="1"/>
  <c r="AA82" i="35"/>
  <c r="L75" i="9" s="1"/>
  <c r="AE83" i="35"/>
  <c r="P76" i="9" s="1"/>
  <c r="V85" i="35"/>
  <c r="G78" i="9" s="1"/>
  <c r="AA86" i="35"/>
  <c r="L79" i="9" s="1"/>
  <c r="AE87" i="35"/>
  <c r="P80" i="9" s="1"/>
  <c r="V89" i="35"/>
  <c r="G82" i="9" s="1"/>
  <c r="X58" i="35"/>
  <c r="I51" i="9" s="1"/>
  <c r="U50" i="35"/>
  <c r="F43" i="9" s="1"/>
  <c r="T61" i="35"/>
  <c r="E54" i="9" s="1"/>
  <c r="AB27" i="35"/>
  <c r="M20" i="9" s="1"/>
  <c r="Y37" i="35"/>
  <c r="AA45" i="35"/>
  <c r="L38" i="9" s="1"/>
  <c r="AD53" i="35"/>
  <c r="O46" i="9" s="1"/>
  <c r="U61" i="35"/>
  <c r="F54" i="9" s="1"/>
  <c r="T66" i="35"/>
  <c r="E59" i="9" s="1"/>
  <c r="AC68" i="35"/>
  <c r="N61" i="9" s="1"/>
  <c r="Y71" i="35"/>
  <c r="T74" i="35"/>
  <c r="E67" i="9" s="1"/>
  <c r="AC76" i="35"/>
  <c r="N69" i="9" s="1"/>
  <c r="Y79" i="35"/>
  <c r="T82" i="35"/>
  <c r="E75" i="9" s="1"/>
  <c r="AC84" i="35"/>
  <c r="N77" i="9" s="1"/>
  <c r="Y87" i="35"/>
  <c r="T90" i="35"/>
  <c r="E83" i="9" s="1"/>
  <c r="AC92" i="35"/>
  <c r="N85" i="9" s="1"/>
  <c r="Y95" i="35"/>
  <c r="T98" i="35"/>
  <c r="E91" i="9" s="1"/>
  <c r="AC100" i="35"/>
  <c r="N93" i="9" s="1"/>
  <c r="Y103" i="35"/>
  <c r="T106" i="35"/>
  <c r="E99" i="9" s="1"/>
  <c r="AC108" i="35"/>
  <c r="N101" i="9" s="1"/>
  <c r="AC35" i="35"/>
  <c r="N28" i="9" s="1"/>
  <c r="Z49" i="35"/>
  <c r="K42" i="9" s="1"/>
  <c r="V55" i="35"/>
  <c r="G48" i="9" s="1"/>
  <c r="AA60" i="35"/>
  <c r="L53" i="9" s="1"/>
  <c r="U65" i="35"/>
  <c r="F58" i="9" s="1"/>
  <c r="AD67" i="35"/>
  <c r="O60" i="9" s="1"/>
  <c r="Z70" i="35"/>
  <c r="K63" i="9" s="1"/>
  <c r="U73" i="35"/>
  <c r="F66" i="9" s="1"/>
  <c r="AD75" i="35"/>
  <c r="O68" i="9" s="1"/>
  <c r="Z78" i="35"/>
  <c r="K71" i="9" s="1"/>
  <c r="U81" i="35"/>
  <c r="F74" i="9" s="1"/>
  <c r="AD83" i="35"/>
  <c r="O76" i="9" s="1"/>
  <c r="AD85" i="35"/>
  <c r="O78" i="9" s="1"/>
  <c r="AD87" i="35"/>
  <c r="O80" i="9" s="1"/>
  <c r="Z89" i="35"/>
  <c r="K82" i="9" s="1"/>
  <c r="U91" i="35"/>
  <c r="F84" i="9" s="1"/>
  <c r="AD92" i="35"/>
  <c r="O85" i="9" s="1"/>
  <c r="U94" i="35"/>
  <c r="F87" i="9" s="1"/>
  <c r="Z95" i="35"/>
  <c r="K88" i="9" s="1"/>
  <c r="AD96" i="35"/>
  <c r="O89" i="9" s="1"/>
  <c r="U98" i="35"/>
  <c r="F91" i="9" s="1"/>
  <c r="Z99" i="35"/>
  <c r="K92" i="9" s="1"/>
  <c r="AD100" i="35"/>
  <c r="O93" i="9" s="1"/>
  <c r="U102" i="35"/>
  <c r="F95" i="9" s="1"/>
  <c r="Z103" i="35"/>
  <c r="K96" i="9" s="1"/>
  <c r="AD104" i="35"/>
  <c r="O97" i="9" s="1"/>
  <c r="U106" i="35"/>
  <c r="F99" i="9" s="1"/>
  <c r="Z107" i="35"/>
  <c r="K100" i="9" s="1"/>
  <c r="AD108" i="35"/>
  <c r="O101" i="9" s="1"/>
  <c r="S26" i="35"/>
  <c r="D19" i="9" s="1"/>
  <c r="V40" i="35"/>
  <c r="G33" i="9" s="1"/>
  <c r="U47" i="35"/>
  <c r="F40" i="9" s="1"/>
  <c r="AB50" i="35"/>
  <c r="M43" i="9" s="1"/>
  <c r="Z53" i="35"/>
  <c r="K46" i="9" s="1"/>
  <c r="U56" i="35"/>
  <c r="F49" i="9" s="1"/>
  <c r="AD58" i="35"/>
  <c r="O51" i="9" s="1"/>
  <c r="Z61" i="35"/>
  <c r="K54" i="9" s="1"/>
  <c r="U64" i="35"/>
  <c r="F57" i="9" s="1"/>
  <c r="AA65" i="35"/>
  <c r="L58" i="9" s="1"/>
  <c r="AE66" i="35"/>
  <c r="P59" i="9" s="1"/>
  <c r="V68" i="35"/>
  <c r="G61" i="9" s="1"/>
  <c r="AA69" i="35"/>
  <c r="L62" i="9" s="1"/>
  <c r="AE70" i="35"/>
  <c r="P63" i="9" s="1"/>
  <c r="V72" i="35"/>
  <c r="G65" i="9" s="1"/>
  <c r="AA73" i="35"/>
  <c r="L66" i="9" s="1"/>
  <c r="AE74" i="35"/>
  <c r="P67" i="9" s="1"/>
  <c r="V76" i="35"/>
  <c r="G69" i="9" s="1"/>
  <c r="AA77" i="35"/>
  <c r="L70" i="9" s="1"/>
  <c r="AE78" i="35"/>
  <c r="P71" i="9" s="1"/>
  <c r="V80" i="35"/>
  <c r="G73" i="9" s="1"/>
  <c r="AA81" i="35"/>
  <c r="L74" i="9" s="1"/>
  <c r="AE82" i="35"/>
  <c r="P75" i="9" s="1"/>
  <c r="V84" i="35"/>
  <c r="G77" i="9" s="1"/>
  <c r="AA85" i="35"/>
  <c r="L78" i="9" s="1"/>
  <c r="AE86" i="35"/>
  <c r="P79" i="9" s="1"/>
  <c r="V88" i="35"/>
  <c r="G81" i="9" s="1"/>
  <c r="AA89" i="35"/>
  <c r="L82" i="9" s="1"/>
  <c r="AE90" i="35"/>
  <c r="P83" i="9" s="1"/>
  <c r="V92" i="35"/>
  <c r="G85" i="9" s="1"/>
  <c r="T78" i="35"/>
  <c r="E71" i="9" s="1"/>
  <c r="Y67" i="35"/>
  <c r="AC27" i="35"/>
  <c r="N20" i="9" s="1"/>
  <c r="AA20" i="35"/>
  <c r="L13" i="9" s="1"/>
  <c r="AC55" i="35"/>
  <c r="N48" i="9" s="1"/>
  <c r="AC64" i="35"/>
  <c r="N57" i="9" s="1"/>
  <c r="Z62" i="35"/>
  <c r="K55" i="9" s="1"/>
  <c r="AD59" i="35"/>
  <c r="O52" i="9" s="1"/>
  <c r="U57" i="35"/>
  <c r="F50" i="9" s="1"/>
  <c r="Z54" i="35"/>
  <c r="K47" i="9" s="1"/>
  <c r="AD51" i="35"/>
  <c r="O44" i="9" s="1"/>
  <c r="Z48" i="35"/>
  <c r="K41" i="9" s="1"/>
  <c r="V44" i="35"/>
  <c r="G37" i="9" s="1"/>
  <c r="X31" i="35"/>
  <c r="I24" i="9" s="1"/>
  <c r="T40" i="35"/>
  <c r="E33" i="9" s="1"/>
  <c r="AA36" i="35"/>
  <c r="L29" i="9" s="1"/>
  <c r="S33" i="35"/>
  <c r="D26" i="9" s="1"/>
  <c r="Y29" i="35"/>
  <c r="AE25" i="35"/>
  <c r="P18" i="9" s="1"/>
  <c r="X22" i="35"/>
  <c r="I15" i="9" s="1"/>
  <c r="T63" i="35"/>
  <c r="E56" i="9" s="1"/>
  <c r="AC61" i="35"/>
  <c r="N54" i="9" s="1"/>
  <c r="Y60" i="35"/>
  <c r="T59" i="35"/>
  <c r="E52" i="9" s="1"/>
  <c r="AC57" i="35"/>
  <c r="N50" i="9" s="1"/>
  <c r="Y56" i="35"/>
  <c r="T55" i="35"/>
  <c r="E48" i="9" s="1"/>
  <c r="AC53" i="35"/>
  <c r="N46" i="9" s="1"/>
  <c r="Y52" i="35"/>
  <c r="S51" i="35"/>
  <c r="D44" i="9" s="1"/>
  <c r="V49" i="35"/>
  <c r="G42" i="9" s="1"/>
  <c r="Z47" i="35"/>
  <c r="K40" i="9" s="1"/>
  <c r="X45" i="35"/>
  <c r="I38" i="9" s="1"/>
  <c r="Y42" i="35"/>
  <c r="AE38" i="35"/>
  <c r="P31" i="9" s="1"/>
  <c r="X35" i="35"/>
  <c r="I28" i="9" s="1"/>
  <c r="AC31" i="35"/>
  <c r="N24" i="9" s="1"/>
  <c r="V28" i="35"/>
  <c r="G21" i="9" s="1"/>
  <c r="AB24" i="35"/>
  <c r="M17" i="9" s="1"/>
  <c r="T21" i="35"/>
  <c r="E14" i="9" s="1"/>
  <c r="X63" i="35"/>
  <c r="I56" i="9" s="1"/>
  <c r="S62" i="35"/>
  <c r="D55" i="9" s="1"/>
  <c r="AB60" i="35"/>
  <c r="M53" i="9" s="1"/>
  <c r="X59" i="35"/>
  <c r="I52" i="9" s="1"/>
  <c r="X57" i="35"/>
  <c r="I50" i="9" s="1"/>
  <c r="X53" i="35"/>
  <c r="I46" i="9" s="1"/>
  <c r="AE46" i="35"/>
  <c r="P39" i="9" s="1"/>
  <c r="X34" i="35"/>
  <c r="I27" i="9" s="1"/>
  <c r="T20" i="35"/>
  <c r="E13" i="9" s="1"/>
  <c r="U46" i="35"/>
  <c r="F39" i="9" s="1"/>
  <c r="S40" i="35"/>
  <c r="D33" i="9" s="1"/>
  <c r="AE32" i="35"/>
  <c r="P25" i="9" s="1"/>
  <c r="AC25" i="35"/>
  <c r="N18" i="9" s="1"/>
  <c r="T42" i="35"/>
  <c r="E35" i="9" s="1"/>
  <c r="AE27" i="35"/>
  <c r="P20" i="9" s="1"/>
  <c r="V957" i="35"/>
  <c r="G950" i="9" s="1"/>
  <c r="AA16" i="35"/>
  <c r="L9" i="9" s="1"/>
  <c r="AA41" i="35"/>
  <c r="L34" i="9" s="1"/>
  <c r="S38" i="35"/>
  <c r="D31" i="9" s="1"/>
  <c r="Y34" i="35"/>
  <c r="AE30" i="35"/>
  <c r="P23" i="9" s="1"/>
  <c r="X27" i="35"/>
  <c r="I20" i="9" s="1"/>
  <c r="AC23" i="35"/>
  <c r="N16" i="9" s="1"/>
  <c r="V20" i="35"/>
  <c r="G13" i="9" s="1"/>
  <c r="X64" i="35"/>
  <c r="I57" i="9" s="1"/>
  <c r="S63" i="35"/>
  <c r="D56" i="9" s="1"/>
  <c r="AB61" i="35"/>
  <c r="M54" i="9" s="1"/>
  <c r="X60" i="35"/>
  <c r="I53" i="9" s="1"/>
  <c r="AB58" i="35"/>
  <c r="M51" i="9" s="1"/>
  <c r="AB56" i="35"/>
  <c r="M49" i="9" s="1"/>
  <c r="S52" i="35"/>
  <c r="D45" i="9" s="1"/>
  <c r="AA44" i="35"/>
  <c r="L37" i="9" s="1"/>
  <c r="AC30" i="35"/>
  <c r="N23" i="9" s="1"/>
  <c r="AD44" i="35"/>
  <c r="O37" i="9" s="1"/>
  <c r="V38" i="35"/>
  <c r="G31" i="9" s="1"/>
  <c r="T31" i="35"/>
  <c r="E24" i="9" s="1"/>
  <c r="AA23" i="35"/>
  <c r="L16" i="9" s="1"/>
  <c r="AC49" i="35"/>
  <c r="N42" i="9" s="1"/>
  <c r="AA38" i="35"/>
  <c r="L31" i="9" s="1"/>
  <c r="X24" i="35"/>
  <c r="I17" i="9" s="1"/>
  <c r="Z39" i="35"/>
  <c r="K32" i="9" s="1"/>
  <c r="AE999" i="35"/>
  <c r="P992" i="9" s="1"/>
  <c r="T795" i="35"/>
  <c r="E788" i="9" s="1"/>
  <c r="AC26" i="35"/>
  <c r="N19" i="9" s="1"/>
  <c r="V23" i="35"/>
  <c r="G16" i="9" s="1"/>
  <c r="Y63" i="35"/>
  <c r="T62" i="35"/>
  <c r="E55" i="9" s="1"/>
  <c r="AC60" i="35"/>
  <c r="N53" i="9" s="1"/>
  <c r="Y59" i="35"/>
  <c r="T58" i="35"/>
  <c r="E51" i="9" s="1"/>
  <c r="AC56" i="35"/>
  <c r="N49" i="9" s="1"/>
  <c r="Y55" i="35"/>
  <c r="T54" i="35"/>
  <c r="E47" i="9" s="1"/>
  <c r="AC52" i="35"/>
  <c r="N45" i="9" s="1"/>
  <c r="Y51" i="35"/>
  <c r="AB49" i="35"/>
  <c r="M42" i="9" s="1"/>
  <c r="AE47" i="35"/>
  <c r="P40" i="9" s="1"/>
  <c r="S46" i="35"/>
  <c r="D39" i="9" s="1"/>
  <c r="X43" i="35"/>
  <c r="I36" i="9" s="1"/>
  <c r="AC39" i="35"/>
  <c r="N32" i="9" s="1"/>
  <c r="V36" i="35"/>
  <c r="G29" i="9" s="1"/>
  <c r="AB32" i="35"/>
  <c r="M25" i="9" s="1"/>
  <c r="T29" i="35"/>
  <c r="E22" i="9" s="1"/>
  <c r="AA25" i="35"/>
  <c r="L18" i="9" s="1"/>
  <c r="S22" i="35"/>
  <c r="D15" i="9" s="1"/>
  <c r="AB63" i="35"/>
  <c r="M56" i="9" s="1"/>
  <c r="X62" i="35"/>
  <c r="I55" i="9" s="1"/>
  <c r="S61" i="35"/>
  <c r="D54" i="9" s="1"/>
  <c r="AB59" i="35"/>
  <c r="M52" i="9" s="1"/>
  <c r="S58" i="35"/>
  <c r="D51" i="9" s="1"/>
  <c r="AB54" i="35"/>
  <c r="M47" i="9" s="1"/>
  <c r="AB48" i="35"/>
  <c r="M41" i="9" s="1"/>
  <c r="AE37" i="35"/>
  <c r="P30" i="9" s="1"/>
  <c r="AB23" i="35"/>
  <c r="M16" i="9" s="1"/>
  <c r="AC41" i="35"/>
  <c r="N34" i="9" s="1"/>
  <c r="AB34" i="35"/>
  <c r="M27" i="9" s="1"/>
  <c r="AA27" i="35"/>
  <c r="L20" i="9" s="1"/>
  <c r="T45" i="35"/>
  <c r="E38" i="9" s="1"/>
  <c r="Y31" i="35"/>
  <c r="AD26" i="35"/>
  <c r="O19" i="9" s="1"/>
  <c r="AA914" i="35"/>
  <c r="L907" i="9" s="1"/>
  <c r="AC815" i="35"/>
  <c r="N808" i="9" s="1"/>
  <c r="AA18" i="35"/>
  <c r="L11" i="9" s="1"/>
  <c r="M256" i="35"/>
  <c r="M284" i="35"/>
  <c r="M1230" i="35"/>
  <c r="M329" i="35"/>
  <c r="M385" i="35"/>
  <c r="M1010" i="35"/>
  <c r="M1042" i="35"/>
  <c r="M1340" i="35"/>
  <c r="M1664" i="35"/>
  <c r="M1680" i="35"/>
  <c r="M1726" i="35"/>
  <c r="M1346" i="35"/>
  <c r="M1308" i="35"/>
  <c r="Q17" i="14"/>
  <c r="M373" i="35"/>
  <c r="M467" i="35"/>
  <c r="M1694" i="35"/>
  <c r="N1305" i="7"/>
  <c r="N1314" i="35" s="1"/>
  <c r="S57" i="35"/>
  <c r="D50" i="9" s="1"/>
  <c r="AB55" i="35"/>
  <c r="M48" i="9" s="1"/>
  <c r="X54" i="35"/>
  <c r="I47" i="9" s="1"/>
  <c r="S53" i="35"/>
  <c r="D46" i="9" s="1"/>
  <c r="AB51" i="35"/>
  <c r="M44" i="9" s="1"/>
  <c r="S50" i="35"/>
  <c r="D43" i="9" s="1"/>
  <c r="V48" i="35"/>
  <c r="G41" i="9" s="1"/>
  <c r="Z46" i="35"/>
  <c r="K39" i="9" s="1"/>
  <c r="AE43" i="35"/>
  <c r="P36" i="9" s="1"/>
  <c r="AA40" i="35"/>
  <c r="L33" i="9" s="1"/>
  <c r="S37" i="35"/>
  <c r="D30" i="9" s="1"/>
  <c r="Y33" i="35"/>
  <c r="AE29" i="35"/>
  <c r="P22" i="9" s="1"/>
  <c r="X26" i="35"/>
  <c r="I19" i="9" s="1"/>
  <c r="AC22" i="35"/>
  <c r="N15" i="9" s="1"/>
  <c r="AD45" i="35"/>
  <c r="O38" i="9" s="1"/>
  <c r="Z44" i="35"/>
  <c r="K37" i="9" s="1"/>
  <c r="T43" i="35"/>
  <c r="E36" i="9" s="1"/>
  <c r="X41" i="35"/>
  <c r="I34" i="9" s="1"/>
  <c r="AA39" i="35"/>
  <c r="L32" i="9" s="1"/>
  <c r="AC37" i="35"/>
  <c r="N30" i="9" s="1"/>
  <c r="S36" i="35"/>
  <c r="D29" i="9" s="1"/>
  <c r="V34" i="35"/>
  <c r="G27" i="9" s="1"/>
  <c r="Y32" i="35"/>
  <c r="AB30" i="35"/>
  <c r="M23" i="9" s="1"/>
  <c r="AE28" i="35"/>
  <c r="P21" i="9" s="1"/>
  <c r="T27" i="35"/>
  <c r="E20" i="9" s="1"/>
  <c r="X25" i="35"/>
  <c r="I18" i="9" s="1"/>
  <c r="T23" i="35"/>
  <c r="E16" i="9" s="1"/>
  <c r="Y20" i="35"/>
  <c r="T51" i="35"/>
  <c r="E44" i="9" s="1"/>
  <c r="Y49" i="35"/>
  <c r="T47" i="35"/>
  <c r="E40" i="9" s="1"/>
  <c r="Y44" i="35"/>
  <c r="V41" i="35"/>
  <c r="G34" i="9" s="1"/>
  <c r="AB37" i="35"/>
  <c r="M30" i="9" s="1"/>
  <c r="T34" i="35"/>
  <c r="E27" i="9" s="1"/>
  <c r="AA30" i="35"/>
  <c r="L23" i="9" s="1"/>
  <c r="S27" i="35"/>
  <c r="D20" i="9" s="1"/>
  <c r="AA22" i="35"/>
  <c r="L15" i="9" s="1"/>
  <c r="U38" i="35"/>
  <c r="F31" i="9" s="1"/>
  <c r="AD32" i="35"/>
  <c r="O25" i="9" s="1"/>
  <c r="U24" i="35"/>
  <c r="F17" i="9" s="1"/>
  <c r="AC801" i="35"/>
  <c r="N794" i="9" s="1"/>
  <c r="AA882" i="35"/>
  <c r="L875" i="9" s="1"/>
  <c r="V925" i="35"/>
  <c r="G918" i="9" s="1"/>
  <c r="AE967" i="35"/>
  <c r="P960" i="9" s="1"/>
  <c r="T803" i="35"/>
  <c r="E796" i="9" s="1"/>
  <c r="V967" i="35"/>
  <c r="G960" i="9" s="1"/>
  <c r="T837" i="35"/>
  <c r="E830" i="9" s="1"/>
  <c r="V932" i="35"/>
  <c r="G925" i="9" s="1"/>
  <c r="AE917" i="35"/>
  <c r="P910" i="9" s="1"/>
  <c r="X55" i="35"/>
  <c r="I48" i="9" s="1"/>
  <c r="S54" i="35"/>
  <c r="D47" i="9" s="1"/>
  <c r="AB52" i="35"/>
  <c r="M45" i="9" s="1"/>
  <c r="X51" i="35"/>
  <c r="I44" i="9" s="1"/>
  <c r="AA49" i="35"/>
  <c r="L42" i="9" s="1"/>
  <c r="AD47" i="35"/>
  <c r="O40" i="9" s="1"/>
  <c r="AE45" i="35"/>
  <c r="P38" i="9" s="1"/>
  <c r="V43" i="35"/>
  <c r="G36" i="9" s="1"/>
  <c r="AB39" i="35"/>
  <c r="M32" i="9" s="1"/>
  <c r="T36" i="35"/>
  <c r="E29" i="9" s="1"/>
  <c r="AA32" i="35"/>
  <c r="L25" i="9" s="1"/>
  <c r="S29" i="35"/>
  <c r="D22" i="9" s="1"/>
  <c r="Y25" i="35"/>
  <c r="AE21" i="35"/>
  <c r="P14" i="9" s="1"/>
  <c r="Z45" i="35"/>
  <c r="K38" i="9" s="1"/>
  <c r="U44" i="35"/>
  <c r="F37" i="9" s="1"/>
  <c r="AB42" i="35"/>
  <c r="M35" i="9" s="1"/>
  <c r="AE40" i="35"/>
  <c r="P33" i="9" s="1"/>
  <c r="T39" i="35"/>
  <c r="E32" i="9" s="1"/>
  <c r="X37" i="35"/>
  <c r="I30" i="9" s="1"/>
  <c r="AA35" i="35"/>
  <c r="L28" i="9" s="1"/>
  <c r="AC33" i="35"/>
  <c r="N26" i="9" s="1"/>
  <c r="S32" i="35"/>
  <c r="D25" i="9" s="1"/>
  <c r="V30" i="35"/>
  <c r="G23" i="9" s="1"/>
  <c r="Y28" i="35"/>
  <c r="AB26" i="35"/>
  <c r="M19" i="9" s="1"/>
  <c r="AE24" i="35"/>
  <c r="P17" i="9" s="1"/>
  <c r="V22" i="35"/>
  <c r="G15" i="9" s="1"/>
  <c r="S20" i="35"/>
  <c r="D13" i="9" s="1"/>
  <c r="AC50" i="35"/>
  <c r="N43" i="9" s="1"/>
  <c r="T49" i="35"/>
  <c r="E42" i="9" s="1"/>
  <c r="Y46" i="35"/>
  <c r="AC43" i="35"/>
  <c r="N36" i="9" s="1"/>
  <c r="X40" i="35"/>
  <c r="I33" i="9" s="1"/>
  <c r="AC36" i="35"/>
  <c r="N29" i="9" s="1"/>
  <c r="V33" i="35"/>
  <c r="G26" i="9" s="1"/>
  <c r="AB29" i="35"/>
  <c r="M22" i="9" s="1"/>
  <c r="T26" i="35"/>
  <c r="E19" i="9" s="1"/>
  <c r="AC20" i="35"/>
  <c r="N13" i="9" s="1"/>
  <c r="U42" i="35"/>
  <c r="F35" i="9" s="1"/>
  <c r="AD36" i="35"/>
  <c r="O29" i="9" s="1"/>
  <c r="Z31" i="35"/>
  <c r="K24" i="9" s="1"/>
  <c r="Z21" i="35"/>
  <c r="K14" i="9" s="1"/>
  <c r="T823" i="35"/>
  <c r="E816" i="9" s="1"/>
  <c r="V893" i="35"/>
  <c r="G886" i="9" s="1"/>
  <c r="AE935" i="35"/>
  <c r="P928" i="9" s="1"/>
  <c r="AA978" i="35"/>
  <c r="L971" i="9" s="1"/>
  <c r="AC861" i="35"/>
  <c r="N854" i="9" s="1"/>
  <c r="AE997" i="35"/>
  <c r="P990" i="9" s="1"/>
  <c r="T861" i="35"/>
  <c r="E854" i="9" s="1"/>
  <c r="AA953" i="35"/>
  <c r="L946" i="9" s="1"/>
  <c r="V1003" i="35"/>
  <c r="G996" i="9" s="1"/>
  <c r="S59" i="35"/>
  <c r="D52" i="9" s="1"/>
  <c r="AB57" i="35"/>
  <c r="M50" i="9" s="1"/>
  <c r="X56" i="35"/>
  <c r="I49" i="9" s="1"/>
  <c r="S55" i="35"/>
  <c r="D48" i="9" s="1"/>
  <c r="AB53" i="35"/>
  <c r="M46" i="9" s="1"/>
  <c r="X52" i="35"/>
  <c r="I45" i="9" s="1"/>
  <c r="AE50" i="35"/>
  <c r="P43" i="9" s="1"/>
  <c r="U49" i="35"/>
  <c r="F42" i="9" s="1"/>
  <c r="X47" i="35"/>
  <c r="I40" i="9" s="1"/>
  <c r="V45" i="35"/>
  <c r="G38" i="9" s="1"/>
  <c r="X42" i="35"/>
  <c r="I35" i="9" s="1"/>
  <c r="AC38" i="35"/>
  <c r="N31" i="9" s="1"/>
  <c r="V35" i="35"/>
  <c r="G28" i="9" s="1"/>
  <c r="AB31" i="35"/>
  <c r="M24" i="9" s="1"/>
  <c r="T28" i="35"/>
  <c r="E21" i="9" s="1"/>
  <c r="AA24" i="35"/>
  <c r="L17" i="9" s="1"/>
  <c r="S21" i="35"/>
  <c r="D14" i="9" s="1"/>
  <c r="U45" i="35"/>
  <c r="F38" i="9" s="1"/>
  <c r="AD43" i="35"/>
  <c r="O36" i="9" s="1"/>
  <c r="V42" i="35"/>
  <c r="G35" i="9" s="1"/>
  <c r="Y40" i="35"/>
  <c r="AB38" i="35"/>
  <c r="M31" i="9" s="1"/>
  <c r="AE36" i="35"/>
  <c r="P29" i="9" s="1"/>
  <c r="T35" i="35"/>
  <c r="E28" i="9" s="1"/>
  <c r="X33" i="35"/>
  <c r="I26" i="9" s="1"/>
  <c r="AA31" i="35"/>
  <c r="L24" i="9" s="1"/>
  <c r="AC29" i="35"/>
  <c r="N22" i="9" s="1"/>
  <c r="S28" i="35"/>
  <c r="D21" i="9" s="1"/>
  <c r="V26" i="35"/>
  <c r="G19" i="9" s="1"/>
  <c r="S24" i="35"/>
  <c r="D17" i="9" s="1"/>
  <c r="AC21" i="35"/>
  <c r="N14" i="9" s="1"/>
  <c r="Y50" i="35"/>
  <c r="Y48" i="35"/>
  <c r="AC45" i="35"/>
  <c r="N38" i="9" s="1"/>
  <c r="S43" i="35"/>
  <c r="D36" i="9" s="1"/>
  <c r="Y39" i="35"/>
  <c r="AE35" i="35"/>
  <c r="P28" i="9" s="1"/>
  <c r="X32" i="35"/>
  <c r="I25" i="9" s="1"/>
  <c r="AC28" i="35"/>
  <c r="N21" i="9" s="1"/>
  <c r="V25" i="35"/>
  <c r="G18" i="9" s="1"/>
  <c r="AD40" i="35"/>
  <c r="O33" i="9" s="1"/>
  <c r="Z35" i="35"/>
  <c r="K28" i="9" s="1"/>
  <c r="Z29" i="35"/>
  <c r="K22" i="9" s="1"/>
  <c r="Y844" i="35"/>
  <c r="AE903" i="35"/>
  <c r="P896" i="9" s="1"/>
  <c r="AA946" i="35"/>
  <c r="L939" i="9" s="1"/>
  <c r="V989" i="35"/>
  <c r="G982" i="9" s="1"/>
  <c r="V903" i="35"/>
  <c r="G896" i="9" s="1"/>
  <c r="Y794" i="35"/>
  <c r="AA889" i="35"/>
  <c r="L882" i="9" s="1"/>
  <c r="V980" i="35"/>
  <c r="G973" i="9" s="1"/>
  <c r="Y834" i="35"/>
  <c r="T815" i="35"/>
  <c r="E808" i="9" s="1"/>
  <c r="AC793" i="35"/>
  <c r="N786" i="9" s="1"/>
  <c r="Z22" i="35"/>
  <c r="K15" i="9" s="1"/>
  <c r="U25" i="35"/>
  <c r="F18" i="9" s="1"/>
  <c r="AD27" i="35"/>
  <c r="O20" i="9" s="1"/>
  <c r="U30" i="35"/>
  <c r="F23" i="9" s="1"/>
  <c r="AD31" i="35"/>
  <c r="O24" i="9" s="1"/>
  <c r="U33" i="35"/>
  <c r="F26" i="9" s="1"/>
  <c r="Z34" i="35"/>
  <c r="K27" i="9" s="1"/>
  <c r="AD35" i="35"/>
  <c r="O28" i="9" s="1"/>
  <c r="U37" i="35"/>
  <c r="F30" i="9" s="1"/>
  <c r="Z38" i="35"/>
  <c r="K31" i="9" s="1"/>
  <c r="AD39" i="35"/>
  <c r="O32" i="9" s="1"/>
  <c r="U41" i="35"/>
  <c r="F34" i="9" s="1"/>
  <c r="Z42" i="35"/>
  <c r="K35" i="9" s="1"/>
  <c r="V21" i="35"/>
  <c r="G14" i="9" s="1"/>
  <c r="S23" i="35"/>
  <c r="D16" i="9" s="1"/>
  <c r="AC24" i="35"/>
  <c r="N17" i="9" s="1"/>
  <c r="AA26" i="35"/>
  <c r="L19" i="9" s="1"/>
  <c r="X28" i="35"/>
  <c r="I21" i="9" s="1"/>
  <c r="T30" i="35"/>
  <c r="E23" i="9" s="1"/>
  <c r="AE31" i="35"/>
  <c r="P24" i="9" s="1"/>
  <c r="AB33" i="35"/>
  <c r="M26" i="9" s="1"/>
  <c r="Y35" i="35"/>
  <c r="V37" i="35"/>
  <c r="G30" i="9" s="1"/>
  <c r="S39" i="35"/>
  <c r="D32" i="9" s="1"/>
  <c r="AC40" i="35"/>
  <c r="N33" i="9" s="1"/>
  <c r="AA42" i="35"/>
  <c r="L35" i="9" s="1"/>
  <c r="T44" i="35"/>
  <c r="E37" i="9" s="1"/>
  <c r="Y45" i="35"/>
  <c r="AC46" i="35"/>
  <c r="N39" i="9" s="1"/>
  <c r="T48" i="35"/>
  <c r="E41" i="9" s="1"/>
  <c r="V1005" i="35"/>
  <c r="G998" i="9" s="1"/>
  <c r="AA994" i="35"/>
  <c r="L987" i="9" s="1"/>
  <c r="AE983" i="35"/>
  <c r="P976" i="9" s="1"/>
  <c r="V973" i="35"/>
  <c r="G966" i="9" s="1"/>
  <c r="AA962" i="35"/>
  <c r="L955" i="9" s="1"/>
  <c r="AE951" i="35"/>
  <c r="P944" i="9" s="1"/>
  <c r="V941" i="35"/>
  <c r="G934" i="9" s="1"/>
  <c r="AA930" i="35"/>
  <c r="L923" i="9" s="1"/>
  <c r="AE919" i="35"/>
  <c r="P912" i="9" s="1"/>
  <c r="V909" i="35"/>
  <c r="G902" i="9" s="1"/>
  <c r="AA898" i="35"/>
  <c r="L891" i="9" s="1"/>
  <c r="AE887" i="35"/>
  <c r="P880" i="9" s="1"/>
  <c r="V876" i="35"/>
  <c r="G869" i="9" s="1"/>
  <c r="T855" i="35"/>
  <c r="E848" i="9" s="1"/>
  <c r="AC833" i="35"/>
  <c r="N826" i="9" s="1"/>
  <c r="Y812" i="35"/>
  <c r="T791" i="35"/>
  <c r="E784" i="9" s="1"/>
  <c r="U20" i="35"/>
  <c r="F13" i="9" s="1"/>
  <c r="AD22" i="35"/>
  <c r="O15" i="9" s="1"/>
  <c r="Z25" i="35"/>
  <c r="K18" i="9" s="1"/>
  <c r="U28" i="35"/>
  <c r="F21" i="9" s="1"/>
  <c r="Z30" i="35"/>
  <c r="K23" i="9" s="1"/>
  <c r="U32" i="35"/>
  <c r="F25" i="9" s="1"/>
  <c r="Z33" i="35"/>
  <c r="K26" i="9" s="1"/>
  <c r="AD34" i="35"/>
  <c r="O27" i="9" s="1"/>
  <c r="U36" i="35"/>
  <c r="F29" i="9" s="1"/>
  <c r="Z37" i="35"/>
  <c r="K30" i="9" s="1"/>
  <c r="AD38" i="35"/>
  <c r="O31" i="9" s="1"/>
  <c r="U40" i="35"/>
  <c r="F33" i="9" s="1"/>
  <c r="Z41" i="35"/>
  <c r="K34" i="9" s="1"/>
  <c r="AD42" i="35"/>
  <c r="O35" i="9" s="1"/>
  <c r="AB21" i="35"/>
  <c r="M14" i="9" s="1"/>
  <c r="Y23" i="35"/>
  <c r="U29" i="35"/>
  <c r="F22" i="9" s="1"/>
  <c r="AD30" i="35"/>
  <c r="O23" i="9" s="1"/>
  <c r="Z32" i="35"/>
  <c r="K25" i="9" s="1"/>
  <c r="AD33" i="35"/>
  <c r="O26" i="9" s="1"/>
  <c r="U35" i="35"/>
  <c r="F28" i="9" s="1"/>
  <c r="Z36" i="35"/>
  <c r="K29" i="9" s="1"/>
  <c r="AD37" i="35"/>
  <c r="O30" i="9" s="1"/>
  <c r="U39" i="35"/>
  <c r="F32" i="9" s="1"/>
  <c r="Z40" i="35"/>
  <c r="K33" i="9" s="1"/>
  <c r="AD41" i="35"/>
  <c r="O34" i="9" s="1"/>
  <c r="U43" i="35"/>
  <c r="F36" i="9" s="1"/>
  <c r="X20" i="35"/>
  <c r="I13" i="9" s="1"/>
  <c r="T22" i="35"/>
  <c r="E15" i="9" s="1"/>
  <c r="AE23" i="35"/>
  <c r="P16" i="9" s="1"/>
  <c r="AB25" i="35"/>
  <c r="M18" i="9" s="1"/>
  <c r="Y27" i="35"/>
  <c r="V29" i="35"/>
  <c r="G22" i="9" s="1"/>
  <c r="S31" i="35"/>
  <c r="D24" i="9" s="1"/>
  <c r="AC32" i="35"/>
  <c r="N25" i="9" s="1"/>
  <c r="AA34" i="35"/>
  <c r="L27" i="9" s="1"/>
  <c r="X36" i="35"/>
  <c r="I29" i="9" s="1"/>
  <c r="T38" i="35"/>
  <c r="E31" i="9" s="1"/>
  <c r="AE39" i="35"/>
  <c r="P32" i="9" s="1"/>
  <c r="AB41" i="35"/>
  <c r="M34" i="9" s="1"/>
  <c r="Y43" i="35"/>
  <c r="AC44" i="35"/>
  <c r="N37" i="9" s="1"/>
  <c r="T46" i="35"/>
  <c r="E39" i="9" s="1"/>
  <c r="Y47" i="35"/>
  <c r="AC48" i="35"/>
  <c r="N41" i="9" s="1"/>
  <c r="T50" i="35"/>
  <c r="E43" i="9" s="1"/>
  <c r="AE20" i="35"/>
  <c r="P13" i="9" s="1"/>
  <c r="AB22" i="35"/>
  <c r="M15" i="9" s="1"/>
  <c r="Y24" i="35"/>
  <c r="Y836" i="35"/>
  <c r="T878" i="35"/>
  <c r="E871" i="9" s="1"/>
  <c r="V889" i="35"/>
  <c r="G882" i="9" s="1"/>
  <c r="AA910" i="35"/>
  <c r="L903" i="9" s="1"/>
  <c r="V921" i="35"/>
  <c r="G914" i="9" s="1"/>
  <c r="AA942" i="35"/>
  <c r="L935" i="9" s="1"/>
  <c r="V953" i="35"/>
  <c r="G946" i="9" s="1"/>
  <c r="AA974" i="35"/>
  <c r="L967" i="9" s="1"/>
  <c r="V985" i="35"/>
  <c r="G978" i="9" s="1"/>
  <c r="T787" i="35"/>
  <c r="E780" i="9" s="1"/>
  <c r="Y840" i="35"/>
  <c r="V891" i="35"/>
  <c r="G884" i="9" s="1"/>
  <c r="AE953" i="35"/>
  <c r="P946" i="9" s="1"/>
  <c r="AC807" i="35"/>
  <c r="N800" i="9" s="1"/>
  <c r="Y850" i="35"/>
  <c r="V880" i="35"/>
  <c r="G873" i="9" s="1"/>
  <c r="AE922" i="35"/>
  <c r="P915" i="9" s="1"/>
  <c r="V944" i="35"/>
  <c r="G937" i="9" s="1"/>
  <c r="V996" i="35"/>
  <c r="G989" i="9" s="1"/>
  <c r="AE881" i="35"/>
  <c r="P874" i="9" s="1"/>
  <c r="AB1009" i="35"/>
  <c r="M1002" i="9" s="1"/>
  <c r="V1011" i="35"/>
  <c r="G1004" i="9" s="1"/>
  <c r="AE982" i="35"/>
  <c r="P975" i="9" s="1"/>
  <c r="Y800" i="35"/>
  <c r="X1006" i="35"/>
  <c r="I999" i="9" s="1"/>
  <c r="AE1012" i="35"/>
  <c r="P1005" i="9" s="1"/>
  <c r="Z26" i="35"/>
  <c r="K19" i="9" s="1"/>
  <c r="AD23" i="35"/>
  <c r="O16" i="9" s="1"/>
  <c r="U21" i="35"/>
  <c r="F14" i="9" s="1"/>
  <c r="T783" i="35"/>
  <c r="E776" i="9" s="1"/>
  <c r="Y804" i="35"/>
  <c r="AC825" i="35"/>
  <c r="N818" i="9" s="1"/>
  <c r="T847" i="35"/>
  <c r="E840" i="9" s="1"/>
  <c r="Y868" i="35"/>
  <c r="AE883" i="35"/>
  <c r="P876" i="9" s="1"/>
  <c r="AA894" i="35"/>
  <c r="L887" i="9" s="1"/>
  <c r="V905" i="35"/>
  <c r="G898" i="9" s="1"/>
  <c r="AE915" i="35"/>
  <c r="P908" i="9" s="1"/>
  <c r="AA926" i="35"/>
  <c r="L919" i="9" s="1"/>
  <c r="V937" i="35"/>
  <c r="G930" i="9" s="1"/>
  <c r="AE947" i="35"/>
  <c r="P940" i="9" s="1"/>
  <c r="AA958" i="35"/>
  <c r="L951" i="9" s="1"/>
  <c r="V969" i="35"/>
  <c r="G962" i="9" s="1"/>
  <c r="AE979" i="35"/>
  <c r="P972" i="9" s="1"/>
  <c r="AA990" i="35"/>
  <c r="L983" i="9" s="1"/>
  <c r="V1001" i="35"/>
  <c r="G994" i="9" s="1"/>
  <c r="T811" i="35"/>
  <c r="E804" i="9" s="1"/>
  <c r="AC869" i="35"/>
  <c r="N862" i="9" s="1"/>
  <c r="V907" i="35"/>
  <c r="G900" i="9" s="1"/>
  <c r="V939" i="35"/>
  <c r="G932" i="9" s="1"/>
  <c r="V971" i="35"/>
  <c r="G964" i="9" s="1"/>
  <c r="AE1001" i="35"/>
  <c r="P994" i="9" s="1"/>
  <c r="T797" i="35"/>
  <c r="E790" i="9" s="1"/>
  <c r="Y818" i="35"/>
  <c r="AC839" i="35"/>
  <c r="N832" i="9" s="1"/>
  <c r="AC863" i="35"/>
  <c r="N856" i="9" s="1"/>
  <c r="AE890" i="35"/>
  <c r="P883" i="9" s="1"/>
  <c r="V912" i="35"/>
  <c r="G905" i="9" s="1"/>
  <c r="AA933" i="35"/>
  <c r="L926" i="9" s="1"/>
  <c r="AE954" i="35"/>
  <c r="P947" i="9" s="1"/>
  <c r="AE921" i="35"/>
  <c r="P914" i="9" s="1"/>
  <c r="T835" i="35"/>
  <c r="E828" i="9" s="1"/>
  <c r="V887" i="35"/>
  <c r="G880" i="9" s="1"/>
  <c r="V919" i="35"/>
  <c r="G912" i="9" s="1"/>
  <c r="V951" i="35"/>
  <c r="G944" i="9" s="1"/>
  <c r="V983" i="35"/>
  <c r="G976" i="9" s="1"/>
  <c r="AC783" i="35"/>
  <c r="N776" i="9" s="1"/>
  <c r="T805" i="35"/>
  <c r="E798" i="9" s="1"/>
  <c r="Y826" i="35"/>
  <c r="AC847" i="35"/>
  <c r="N840" i="9" s="1"/>
  <c r="Z878" i="35"/>
  <c r="K871" i="9" s="1"/>
  <c r="V900" i="35"/>
  <c r="G893" i="9" s="1"/>
  <c r="AA921" i="35"/>
  <c r="L914" i="9" s="1"/>
  <c r="AE942" i="35"/>
  <c r="P935" i="9" s="1"/>
  <c r="AE966" i="35"/>
  <c r="P959" i="9" s="1"/>
  <c r="AE994" i="35"/>
  <c r="P987" i="9" s="1"/>
  <c r="Y872" i="35"/>
  <c r="AE961" i="35"/>
  <c r="P954" i="9" s="1"/>
  <c r="X1009" i="35"/>
  <c r="I1002" i="9" s="1"/>
  <c r="AC1009" i="35"/>
  <c r="N1002" i="9" s="1"/>
  <c r="AC857" i="35"/>
  <c r="N850" i="9" s="1"/>
  <c r="AE899" i="35"/>
  <c r="P892" i="9" s="1"/>
  <c r="AE931" i="35"/>
  <c r="P924" i="9" s="1"/>
  <c r="AE963" i="35"/>
  <c r="P956" i="9" s="1"/>
  <c r="AE995" i="35"/>
  <c r="P988" i="9" s="1"/>
  <c r="V923" i="35"/>
  <c r="G916" i="9" s="1"/>
  <c r="AE985" i="35"/>
  <c r="P978" i="9" s="1"/>
  <c r="Y786" i="35"/>
  <c r="T829" i="35"/>
  <c r="E822" i="9" s="1"/>
  <c r="AA901" i="35"/>
  <c r="L894" i="9" s="1"/>
  <c r="V968" i="35"/>
  <c r="G961" i="9" s="1"/>
  <c r="AE965" i="35"/>
  <c r="P958" i="9" s="1"/>
  <c r="AD25" i="35"/>
  <c r="O18" i="9" s="1"/>
  <c r="T845" i="35"/>
  <c r="E838" i="9" s="1"/>
  <c r="AC871" i="35"/>
  <c r="N864" i="9" s="1"/>
  <c r="AA885" i="35"/>
  <c r="L878" i="9" s="1"/>
  <c r="AE906" i="35"/>
  <c r="P899" i="9" s="1"/>
  <c r="AA917" i="35"/>
  <c r="L910" i="9" s="1"/>
  <c r="V928" i="35"/>
  <c r="G921" i="9" s="1"/>
  <c r="AA949" i="35"/>
  <c r="L942" i="9" s="1"/>
  <c r="AA961" i="35"/>
  <c r="L954" i="9" s="1"/>
  <c r="AA989" i="35"/>
  <c r="L982" i="9" s="1"/>
  <c r="V1004" i="35"/>
  <c r="G997" i="9" s="1"/>
  <c r="AE901" i="35"/>
  <c r="P894" i="9" s="1"/>
  <c r="AE945" i="35"/>
  <c r="P938" i="9" s="1"/>
  <c r="S1008" i="35"/>
  <c r="D1001" i="9" s="1"/>
  <c r="AB1011" i="35"/>
  <c r="M1004" i="9" s="1"/>
  <c r="T1008" i="35"/>
  <c r="E1001" i="9" s="1"/>
  <c r="V1008" i="35"/>
  <c r="G1001" i="9" s="1"/>
  <c r="AD1008" i="35"/>
  <c r="O1001" i="9" s="1"/>
  <c r="S1013" i="35"/>
  <c r="D1006" i="9" s="1"/>
  <c r="P18" i="14"/>
  <c r="N366" i="7"/>
  <c r="N375" i="35" s="1"/>
  <c r="H18" i="14"/>
  <c r="N1241" i="7"/>
  <c r="N1250" i="35" s="1"/>
  <c r="M1698" i="35"/>
  <c r="M18" i="14"/>
  <c r="M383" i="35"/>
  <c r="N876" i="7"/>
  <c r="N885" i="35" s="1"/>
  <c r="I18" i="14"/>
  <c r="N1009" i="7"/>
  <c r="N1018" i="35" s="1"/>
  <c r="M1712" i="35"/>
  <c r="M1915" i="35"/>
  <c r="M411" i="35"/>
  <c r="M1196" i="35"/>
  <c r="M1208" i="35"/>
  <c r="M1676" i="35"/>
  <c r="M1266" i="35"/>
  <c r="M273" i="35"/>
  <c r="M321" i="35"/>
  <c r="M788" i="35"/>
  <c r="M1218" i="35"/>
  <c r="M828" i="35"/>
  <c r="M1804" i="35"/>
  <c r="M499" i="35"/>
  <c r="M548" i="35"/>
  <c r="M654" i="35"/>
  <c r="M1812" i="35"/>
  <c r="M1592" i="35"/>
  <c r="J18" i="14"/>
  <c r="M1330" i="35"/>
  <c r="M1708" i="35"/>
  <c r="M483" i="35"/>
  <c r="N474" i="7"/>
  <c r="N483" i="35" s="1"/>
  <c r="M451" i="35"/>
  <c r="N442" i="7"/>
  <c r="N451" i="35" s="1"/>
  <c r="M320" i="35"/>
  <c r="N311" i="7"/>
  <c r="N320" i="35" s="1"/>
  <c r="M304" i="35"/>
  <c r="N295" i="7"/>
  <c r="N304" i="35" s="1"/>
  <c r="N18" i="7"/>
  <c r="N27" i="35" s="1"/>
  <c r="M27" i="35"/>
  <c r="N63" i="7"/>
  <c r="N72" i="35" s="1"/>
  <c r="M72" i="35"/>
  <c r="N94" i="7"/>
  <c r="N103" i="35" s="1"/>
  <c r="M103" i="35"/>
  <c r="N103" i="7"/>
  <c r="N112" i="35" s="1"/>
  <c r="M112" i="35"/>
  <c r="N124" i="7"/>
  <c r="N133" i="35" s="1"/>
  <c r="M133" i="35"/>
  <c r="N132" i="7"/>
  <c r="N141" i="35" s="1"/>
  <c r="M141" i="35"/>
  <c r="N142" i="7"/>
  <c r="N151" i="35" s="1"/>
  <c r="M151" i="35"/>
  <c r="N150" i="7"/>
  <c r="N159" i="35" s="1"/>
  <c r="M159" i="35"/>
  <c r="N160" i="7"/>
  <c r="N169" i="35" s="1"/>
  <c r="M169" i="35"/>
  <c r="N172" i="7"/>
  <c r="N181" i="35" s="1"/>
  <c r="M181" i="35"/>
  <c r="N180" i="7"/>
  <c r="N189" i="35" s="1"/>
  <c r="M189" i="35"/>
  <c r="N189" i="7"/>
  <c r="N198" i="35" s="1"/>
  <c r="M198" i="35"/>
  <c r="N198" i="7"/>
  <c r="N207" i="35" s="1"/>
  <c r="M207" i="35"/>
  <c r="N204" i="7"/>
  <c r="N213" i="35" s="1"/>
  <c r="M213" i="35"/>
  <c r="N213" i="7"/>
  <c r="N222" i="35" s="1"/>
  <c r="M222" i="35"/>
  <c r="N222" i="7"/>
  <c r="N231" i="35" s="1"/>
  <c r="M231" i="35"/>
  <c r="N237" i="7"/>
  <c r="N246" i="35" s="1"/>
  <c r="M246" i="35"/>
  <c r="N246" i="7"/>
  <c r="N255" i="35" s="1"/>
  <c r="M255" i="35"/>
  <c r="N251" i="7"/>
  <c r="N260" i="35" s="1"/>
  <c r="M260" i="35"/>
  <c r="N263" i="7"/>
  <c r="N272" i="35" s="1"/>
  <c r="M272" i="35"/>
  <c r="N268" i="7"/>
  <c r="N277" i="35" s="1"/>
  <c r="M277" i="35"/>
  <c r="N293" i="7"/>
  <c r="N302" i="35" s="1"/>
  <c r="M302" i="35"/>
  <c r="N303" i="7"/>
  <c r="N312" i="35" s="1"/>
  <c r="M312" i="35"/>
  <c r="N309" i="7"/>
  <c r="N318" i="35" s="1"/>
  <c r="M318" i="35"/>
  <c r="N316" i="7"/>
  <c r="N325" i="35" s="1"/>
  <c r="M325" i="35"/>
  <c r="N324" i="7"/>
  <c r="N333" i="35" s="1"/>
  <c r="M333" i="35"/>
  <c r="N354" i="7"/>
  <c r="N363" i="35" s="1"/>
  <c r="M363" i="35"/>
  <c r="N382" i="7"/>
  <c r="N391" i="35" s="1"/>
  <c r="M391" i="35"/>
  <c r="N391" i="7"/>
  <c r="N400" i="35" s="1"/>
  <c r="M400" i="35"/>
  <c r="N408" i="7"/>
  <c r="N417" i="35" s="1"/>
  <c r="M417" i="35"/>
  <c r="N419" i="7"/>
  <c r="N428" i="35" s="1"/>
  <c r="M428" i="35"/>
  <c r="N434" i="7"/>
  <c r="N443" i="35" s="1"/>
  <c r="M443" i="35"/>
  <c r="N445" i="7"/>
  <c r="N454" i="35" s="1"/>
  <c r="M454" i="35"/>
  <c r="N455" i="7"/>
  <c r="N464" i="35" s="1"/>
  <c r="M464" i="35"/>
  <c r="N466" i="7"/>
  <c r="N475" i="35" s="1"/>
  <c r="M475" i="35"/>
  <c r="N477" i="7"/>
  <c r="N486" i="35" s="1"/>
  <c r="M486" i="35"/>
  <c r="N487" i="7"/>
  <c r="N496" i="35" s="1"/>
  <c r="M496" i="35"/>
  <c r="N498" i="7"/>
  <c r="N507" i="35" s="1"/>
  <c r="M507" i="35"/>
  <c r="N509" i="7"/>
  <c r="N518" i="35" s="1"/>
  <c r="M518" i="35"/>
  <c r="N519" i="7"/>
  <c r="N528" i="35" s="1"/>
  <c r="M528" i="35"/>
  <c r="N530" i="7"/>
  <c r="N539" i="35" s="1"/>
  <c r="M539" i="35"/>
  <c r="N541" i="7"/>
  <c r="N550" i="35" s="1"/>
  <c r="M550" i="35"/>
  <c r="N551" i="7"/>
  <c r="N560" i="35" s="1"/>
  <c r="M560" i="35"/>
  <c r="N562" i="7"/>
  <c r="N571" i="35" s="1"/>
  <c r="M571" i="35"/>
  <c r="N575" i="7"/>
  <c r="N584" i="35" s="1"/>
  <c r="M584" i="35"/>
  <c r="N586" i="7"/>
  <c r="N595" i="35" s="1"/>
  <c r="M595" i="35"/>
  <c r="N595" i="7"/>
  <c r="N604" i="35" s="1"/>
  <c r="M604" i="35"/>
  <c r="N604" i="7"/>
  <c r="N613" i="35" s="1"/>
  <c r="M613" i="35"/>
  <c r="N613" i="7"/>
  <c r="N622" i="35" s="1"/>
  <c r="M622" i="35"/>
  <c r="N619" i="7"/>
  <c r="N628" i="35" s="1"/>
  <c r="M628" i="35"/>
  <c r="N647" i="7"/>
  <c r="N656" i="35" s="1"/>
  <c r="M656" i="35"/>
  <c r="N656" i="7"/>
  <c r="N665" i="35" s="1"/>
  <c r="M665" i="35"/>
  <c r="N690" i="7"/>
  <c r="N699" i="35" s="1"/>
  <c r="M699" i="35"/>
  <c r="N700" i="7"/>
  <c r="N709" i="35" s="1"/>
  <c r="M709" i="35"/>
  <c r="N718" i="7"/>
  <c r="N727" i="35" s="1"/>
  <c r="M727" i="35"/>
  <c r="N727" i="7"/>
  <c r="N736" i="35" s="1"/>
  <c r="M736" i="35"/>
  <c r="N736" i="7"/>
  <c r="N745" i="35" s="1"/>
  <c r="M745" i="35"/>
  <c r="N745" i="7"/>
  <c r="N754" i="35" s="1"/>
  <c r="M754" i="35"/>
  <c r="N756" i="7"/>
  <c r="N765" i="35" s="1"/>
  <c r="M765" i="35"/>
  <c r="N769" i="7"/>
  <c r="N778" i="35" s="1"/>
  <c r="M778" i="35"/>
  <c r="N778" i="7"/>
  <c r="N787" i="35" s="1"/>
  <c r="M787" i="35"/>
  <c r="N783" i="7"/>
  <c r="N792" i="35" s="1"/>
  <c r="M792" i="35"/>
  <c r="N792" i="7"/>
  <c r="N801" i="35" s="1"/>
  <c r="M801" i="35"/>
  <c r="N801" i="7"/>
  <c r="N810" i="35" s="1"/>
  <c r="M810" i="35"/>
  <c r="N810" i="7"/>
  <c r="N819" i="35" s="1"/>
  <c r="M819" i="35"/>
  <c r="N843" i="7"/>
  <c r="N852" i="35" s="1"/>
  <c r="M852" i="35"/>
  <c r="N852" i="7"/>
  <c r="N861" i="35" s="1"/>
  <c r="M861" i="35"/>
  <c r="N862" i="7"/>
  <c r="N871" i="35" s="1"/>
  <c r="M871" i="35"/>
  <c r="N888" i="7"/>
  <c r="N897" i="35" s="1"/>
  <c r="M897" i="35"/>
  <c r="N921" i="7"/>
  <c r="N930" i="35" s="1"/>
  <c r="M930" i="35"/>
  <c r="N930" i="7"/>
  <c r="N939" i="35" s="1"/>
  <c r="M939" i="35"/>
  <c r="N939" i="7"/>
  <c r="N948" i="35" s="1"/>
  <c r="M948" i="35"/>
  <c r="N948" i="7"/>
  <c r="N957" i="35" s="1"/>
  <c r="M957" i="35"/>
  <c r="N1021" i="7"/>
  <c r="N1030" i="35" s="1"/>
  <c r="M1030" i="35"/>
  <c r="N1030" i="7"/>
  <c r="N1039" i="35" s="1"/>
  <c r="M1039" i="35"/>
  <c r="N1039" i="7"/>
  <c r="N1048" i="35" s="1"/>
  <c r="M1048" i="35"/>
  <c r="N1048" i="7"/>
  <c r="N1057" i="35" s="1"/>
  <c r="M1057" i="35"/>
  <c r="N1056" i="7"/>
  <c r="N1065" i="35" s="1"/>
  <c r="M1065" i="35"/>
  <c r="N1064" i="7"/>
  <c r="N1073" i="35" s="1"/>
  <c r="M1073" i="35"/>
  <c r="N1072" i="7"/>
  <c r="N1081" i="35" s="1"/>
  <c r="M1081" i="35"/>
  <c r="N1080" i="7"/>
  <c r="N1089" i="35" s="1"/>
  <c r="M1089" i="35"/>
  <c r="N1088" i="7"/>
  <c r="N1097" i="35" s="1"/>
  <c r="M1097" i="35"/>
  <c r="N1096" i="7"/>
  <c r="N1105" i="35" s="1"/>
  <c r="M1105" i="35"/>
  <c r="N1104" i="7"/>
  <c r="N1113" i="35" s="1"/>
  <c r="M1113" i="35"/>
  <c r="N1112" i="7"/>
  <c r="N1121" i="35" s="1"/>
  <c r="M1121" i="35"/>
  <c r="N1120" i="7"/>
  <c r="N1129" i="35" s="1"/>
  <c r="M1129" i="35"/>
  <c r="N1130" i="7"/>
  <c r="N1139" i="35" s="1"/>
  <c r="M1139" i="35"/>
  <c r="N1141" i="7"/>
  <c r="N1150" i="35" s="1"/>
  <c r="M1150" i="35"/>
  <c r="N1151" i="7"/>
  <c r="N1160" i="35" s="1"/>
  <c r="M1160" i="35"/>
  <c r="N1162" i="7"/>
  <c r="N1171" i="35" s="1"/>
  <c r="M1171" i="35"/>
  <c r="N1173" i="7"/>
  <c r="N1182" i="35" s="1"/>
  <c r="M1182" i="35"/>
  <c r="N1184" i="7"/>
  <c r="N1193" i="35" s="1"/>
  <c r="M1193" i="35"/>
  <c r="N1196" i="7"/>
  <c r="N1205" i="35" s="1"/>
  <c r="M1205" i="35"/>
  <c r="N1208" i="7"/>
  <c r="N1217" i="35" s="1"/>
  <c r="M1217" i="35"/>
  <c r="N1213" i="7"/>
  <c r="N1222" i="35" s="1"/>
  <c r="M1222" i="35"/>
  <c r="N1226" i="7"/>
  <c r="N1235" i="35" s="1"/>
  <c r="M1235" i="35"/>
  <c r="N1285" i="7"/>
  <c r="N1294" i="35" s="1"/>
  <c r="M1294" i="35"/>
  <c r="N1294" i="7"/>
  <c r="N1303" i="35" s="1"/>
  <c r="M1303" i="35"/>
  <c r="N1531" i="7"/>
  <c r="N1540" i="35" s="1"/>
  <c r="M1540" i="35"/>
  <c r="N1540" i="7"/>
  <c r="N1549" i="35" s="1"/>
  <c r="M1549" i="35"/>
  <c r="N1549" i="7"/>
  <c r="N1558" i="35" s="1"/>
  <c r="M1558" i="35"/>
  <c r="N1558" i="7"/>
  <c r="N1567" i="35" s="1"/>
  <c r="M1567" i="35"/>
  <c r="N1591" i="7"/>
  <c r="N1600" i="35" s="1"/>
  <c r="M1600" i="35"/>
  <c r="N1600" i="7"/>
  <c r="N1609" i="35" s="1"/>
  <c r="M1609" i="35"/>
  <c r="N1609" i="7"/>
  <c r="N1618" i="35" s="1"/>
  <c r="M1618" i="35"/>
  <c r="N1618" i="7"/>
  <c r="N1627" i="35" s="1"/>
  <c r="M1627" i="35"/>
  <c r="N1643" i="7"/>
  <c r="N1652" i="35" s="1"/>
  <c r="M1652" i="35"/>
  <c r="N1653" i="7"/>
  <c r="N1662" i="35" s="1"/>
  <c r="M1662" i="35"/>
  <c r="N1787" i="7"/>
  <c r="N1796" i="35" s="1"/>
  <c r="M1796" i="35"/>
  <c r="N1796" i="7"/>
  <c r="N1805" i="35" s="1"/>
  <c r="M1805" i="35"/>
  <c r="N1805" i="7"/>
  <c r="N1814" i="35" s="1"/>
  <c r="M1814" i="35"/>
  <c r="N1814" i="7"/>
  <c r="N1823" i="35" s="1"/>
  <c r="M1823" i="35"/>
  <c r="N1823" i="7"/>
  <c r="N1832" i="35" s="1"/>
  <c r="M1832" i="35"/>
  <c r="N1832" i="7"/>
  <c r="N1841" i="35" s="1"/>
  <c r="M1841" i="35"/>
  <c r="N1841" i="7"/>
  <c r="N1850" i="35" s="1"/>
  <c r="M1850" i="35"/>
  <c r="N17" i="7"/>
  <c r="N26" i="35" s="1"/>
  <c r="M26" i="35"/>
  <c r="N50" i="7"/>
  <c r="N59" i="35" s="1"/>
  <c r="M59" i="35"/>
  <c r="N75" i="7"/>
  <c r="N84" i="35" s="1"/>
  <c r="M84" i="35"/>
  <c r="N175" i="7"/>
  <c r="N184" i="35" s="1"/>
  <c r="M184" i="35"/>
  <c r="N183" i="7"/>
  <c r="N192" i="35" s="1"/>
  <c r="M192" i="35"/>
  <c r="N207" i="7"/>
  <c r="N216" i="35" s="1"/>
  <c r="M216" i="35"/>
  <c r="N217" i="7"/>
  <c r="N226" i="35" s="1"/>
  <c r="M226" i="35"/>
  <c r="N225" i="7"/>
  <c r="N234" i="35" s="1"/>
  <c r="M234" i="35"/>
  <c r="N240" i="7"/>
  <c r="N249" i="35" s="1"/>
  <c r="M249" i="35"/>
  <c r="N250" i="7"/>
  <c r="N259" i="35" s="1"/>
  <c r="M259" i="35"/>
  <c r="N491" i="7"/>
  <c r="N500" i="35" s="1"/>
  <c r="M500" i="35"/>
  <c r="N501" i="7"/>
  <c r="N510" i="35" s="1"/>
  <c r="M510" i="35"/>
  <c r="N523" i="7"/>
  <c r="N532" i="35" s="1"/>
  <c r="M532" i="35"/>
  <c r="N533" i="7"/>
  <c r="N542" i="35" s="1"/>
  <c r="M542" i="35"/>
  <c r="N555" i="7"/>
  <c r="N564" i="35" s="1"/>
  <c r="M564" i="35"/>
  <c r="N565" i="7"/>
  <c r="N574" i="35" s="1"/>
  <c r="M574" i="35"/>
  <c r="N574" i="7"/>
  <c r="N583" i="35" s="1"/>
  <c r="M583" i="35"/>
  <c r="N585" i="7"/>
  <c r="N594" i="35" s="1"/>
  <c r="M594" i="35"/>
  <c r="N593" i="7"/>
  <c r="N602" i="35" s="1"/>
  <c r="M602" i="35"/>
  <c r="N599" i="7"/>
  <c r="N608" i="35" s="1"/>
  <c r="M608" i="35"/>
  <c r="N607" i="7"/>
  <c r="N616" i="35" s="1"/>
  <c r="M616" i="35"/>
  <c r="N618" i="7"/>
  <c r="N627" i="35" s="1"/>
  <c r="M627" i="35"/>
  <c r="N624" i="7"/>
  <c r="N633" i="35" s="1"/>
  <c r="M633" i="35"/>
  <c r="N634" i="7"/>
  <c r="N643" i="35" s="1"/>
  <c r="M643" i="35"/>
  <c r="N650" i="7"/>
  <c r="N659" i="35" s="1"/>
  <c r="M659" i="35"/>
  <c r="N659" i="7"/>
  <c r="N668" i="35" s="1"/>
  <c r="M668" i="35"/>
  <c r="N668" i="7"/>
  <c r="N677" i="35" s="1"/>
  <c r="M677" i="35"/>
  <c r="N673" i="7"/>
  <c r="N682" i="35" s="1"/>
  <c r="M682" i="35"/>
  <c r="N679" i="7"/>
  <c r="N688" i="35" s="1"/>
  <c r="M688" i="35"/>
  <c r="N689" i="7"/>
  <c r="N698" i="35" s="1"/>
  <c r="M698" i="35"/>
  <c r="N695" i="7"/>
  <c r="N704" i="35" s="1"/>
  <c r="M704" i="35"/>
  <c r="N705" i="7"/>
  <c r="N714" i="35" s="1"/>
  <c r="M714" i="35"/>
  <c r="N711" i="7"/>
  <c r="N720" i="35" s="1"/>
  <c r="M720" i="35"/>
  <c r="N721" i="7"/>
  <c r="N730" i="35" s="1"/>
  <c r="M730" i="35"/>
  <c r="N730" i="7"/>
  <c r="N739" i="35" s="1"/>
  <c r="M739" i="35"/>
  <c r="N739" i="7"/>
  <c r="N748" i="35" s="1"/>
  <c r="M748" i="35"/>
  <c r="N748" i="7"/>
  <c r="N757" i="35" s="1"/>
  <c r="M757" i="35"/>
  <c r="N759" i="7"/>
  <c r="N768" i="35" s="1"/>
  <c r="M768" i="35"/>
  <c r="N768" i="7"/>
  <c r="N777" i="35" s="1"/>
  <c r="M777" i="35"/>
  <c r="N777" i="7"/>
  <c r="N786" i="35" s="1"/>
  <c r="M786" i="35"/>
  <c r="N786" i="7"/>
  <c r="N795" i="35" s="1"/>
  <c r="M795" i="35"/>
  <c r="N791" i="7"/>
  <c r="N800" i="35" s="1"/>
  <c r="M800" i="35"/>
  <c r="N800" i="7"/>
  <c r="N809" i="35" s="1"/>
  <c r="M809" i="35"/>
  <c r="N809" i="7"/>
  <c r="N818" i="35" s="1"/>
  <c r="M818" i="35"/>
  <c r="N818" i="7"/>
  <c r="N827" i="35" s="1"/>
  <c r="M827" i="35"/>
  <c r="N823" i="7"/>
  <c r="N832" i="35" s="1"/>
  <c r="M832" i="35"/>
  <c r="N832" i="7"/>
  <c r="N841" i="35" s="1"/>
  <c r="M841" i="35"/>
  <c r="N841" i="7"/>
  <c r="N850" i="35" s="1"/>
  <c r="M850" i="35"/>
  <c r="N850" i="7"/>
  <c r="N859" i="35" s="1"/>
  <c r="M859" i="35"/>
  <c r="N961" i="7"/>
  <c r="N970" i="35" s="1"/>
  <c r="M970" i="35"/>
  <c r="N970" i="7"/>
  <c r="N979" i="35" s="1"/>
  <c r="M979" i="35"/>
  <c r="N979" i="7"/>
  <c r="N988" i="35" s="1"/>
  <c r="M988" i="35"/>
  <c r="N988" i="7"/>
  <c r="N997" i="35" s="1"/>
  <c r="M997" i="35"/>
  <c r="N1002" i="7"/>
  <c r="N1011" i="35" s="1"/>
  <c r="M1011" i="35"/>
  <c r="N1011" i="7"/>
  <c r="N1020" i="35" s="1"/>
  <c r="M1020" i="35"/>
  <c r="N1020" i="7"/>
  <c r="N1029" i="35" s="1"/>
  <c r="M1029" i="35"/>
  <c r="N1034" i="7"/>
  <c r="N1043" i="35" s="1"/>
  <c r="M1043" i="35"/>
  <c r="N1043" i="7"/>
  <c r="N1052" i="35" s="1"/>
  <c r="M1052" i="35"/>
  <c r="N1051" i="7"/>
  <c r="N1060" i="35" s="1"/>
  <c r="M1060" i="35"/>
  <c r="N1059" i="7"/>
  <c r="N1068" i="35" s="1"/>
  <c r="M1068" i="35"/>
  <c r="N1067" i="7"/>
  <c r="N1076" i="35" s="1"/>
  <c r="M1076" i="35"/>
  <c r="N1075" i="7"/>
  <c r="N1084" i="35" s="1"/>
  <c r="M1084" i="35"/>
  <c r="N1083" i="7"/>
  <c r="N1092" i="35" s="1"/>
  <c r="M1092" i="35"/>
  <c r="N1091" i="7"/>
  <c r="N1100" i="35" s="1"/>
  <c r="M1100" i="35"/>
  <c r="N1099" i="7"/>
  <c r="N1108" i="35" s="1"/>
  <c r="M1108" i="35"/>
  <c r="N1107" i="7"/>
  <c r="N1116" i="35" s="1"/>
  <c r="M1116" i="35"/>
  <c r="N1115" i="7"/>
  <c r="N1124" i="35" s="1"/>
  <c r="M1124" i="35"/>
  <c r="N1123" i="7"/>
  <c r="N1132" i="35" s="1"/>
  <c r="M1132" i="35"/>
  <c r="N1129" i="7"/>
  <c r="N1138" i="35" s="1"/>
  <c r="M1138" i="35"/>
  <c r="N1139" i="7"/>
  <c r="N1148" i="35" s="1"/>
  <c r="M1148" i="35"/>
  <c r="N1145" i="7"/>
  <c r="N1154" i="35" s="1"/>
  <c r="M1154" i="35"/>
  <c r="N1155" i="7"/>
  <c r="N1164" i="35" s="1"/>
  <c r="M1164" i="35"/>
  <c r="N1161" i="7"/>
  <c r="N1170" i="35" s="1"/>
  <c r="M1170" i="35"/>
  <c r="N1171" i="7"/>
  <c r="N1180" i="35" s="1"/>
  <c r="M1180" i="35"/>
  <c r="N1177" i="7"/>
  <c r="N1186" i="35" s="1"/>
  <c r="M1186" i="35"/>
  <c r="N1225" i="7"/>
  <c r="N1234" i="35" s="1"/>
  <c r="M1234" i="35"/>
  <c r="N1234" i="7"/>
  <c r="N1243" i="35" s="1"/>
  <c r="M1243" i="35"/>
  <c r="N1242" i="7"/>
  <c r="N1251" i="35" s="1"/>
  <c r="M1251" i="35"/>
  <c r="M1325" i="35"/>
  <c r="N1316" i="7"/>
  <c r="N1325" i="35" s="1"/>
  <c r="N1323" i="7"/>
  <c r="N1332" i="35" s="1"/>
  <c r="M1332" i="35"/>
  <c r="N1335" i="7"/>
  <c r="N1344" i="35" s="1"/>
  <c r="M1344" i="35"/>
  <c r="N1345" i="7"/>
  <c r="N1354" i="35" s="1"/>
  <c r="M1354" i="35"/>
  <c r="N1361" i="7"/>
  <c r="N1370" i="35" s="1"/>
  <c r="M1370" i="35"/>
  <c r="N1369" i="7"/>
  <c r="N1378" i="35" s="1"/>
  <c r="M1378" i="35"/>
  <c r="N1377" i="7"/>
  <c r="N1386" i="35" s="1"/>
  <c r="M1386" i="35"/>
  <c r="N1385" i="7"/>
  <c r="N1394" i="35" s="1"/>
  <c r="M1394" i="35"/>
  <c r="N1393" i="7"/>
  <c r="N1402" i="35" s="1"/>
  <c r="M1402" i="35"/>
  <c r="N1401" i="7"/>
  <c r="N1410" i="35" s="1"/>
  <c r="M1410" i="35"/>
  <c r="N1409" i="7"/>
  <c r="N1418" i="35" s="1"/>
  <c r="M1418" i="35"/>
  <c r="N1417" i="7"/>
  <c r="N1426" i="35" s="1"/>
  <c r="M1426" i="35"/>
  <c r="N1425" i="7"/>
  <c r="N1434" i="35" s="1"/>
  <c r="M1434" i="35"/>
  <c r="N1433" i="7"/>
  <c r="N1442" i="35" s="1"/>
  <c r="M1442" i="35"/>
  <c r="N1441" i="7"/>
  <c r="N1450" i="35" s="1"/>
  <c r="M1450" i="35"/>
  <c r="N1449" i="7"/>
  <c r="N1458" i="35" s="1"/>
  <c r="M1458" i="35"/>
  <c r="N1457" i="7"/>
  <c r="N1466" i="35" s="1"/>
  <c r="M1466" i="35"/>
  <c r="M1473" i="35"/>
  <c r="N1464" i="7"/>
  <c r="N1473" i="35" s="1"/>
  <c r="M1477" i="35"/>
  <c r="N1468" i="7"/>
  <c r="N1477" i="35" s="1"/>
  <c r="M1481" i="35"/>
  <c r="N1472" i="7"/>
  <c r="N1481" i="35" s="1"/>
  <c r="M1485" i="35"/>
  <c r="N1476" i="7"/>
  <c r="N1485" i="35" s="1"/>
  <c r="M1489" i="35"/>
  <c r="N1480" i="7"/>
  <c r="N1489" i="35" s="1"/>
  <c r="M1493" i="35"/>
  <c r="N1484" i="7"/>
  <c r="N1493" i="35" s="1"/>
  <c r="M1497" i="35"/>
  <c r="N1488" i="7"/>
  <c r="N1497" i="35" s="1"/>
  <c r="M1501" i="35"/>
  <c r="N1492" i="7"/>
  <c r="N1501" i="35" s="1"/>
  <c r="N1498" i="7"/>
  <c r="N1507" i="35" s="1"/>
  <c r="M1507" i="35"/>
  <c r="N1539" i="7"/>
  <c r="N1548" i="35" s="1"/>
  <c r="M1548" i="35"/>
  <c r="N1548" i="7"/>
  <c r="N1557" i="35" s="1"/>
  <c r="M1557" i="35"/>
  <c r="N1557" i="7"/>
  <c r="N1566" i="35" s="1"/>
  <c r="M1566" i="35"/>
  <c r="N1566" i="7"/>
  <c r="N1575" i="35" s="1"/>
  <c r="M1575" i="35"/>
  <c r="N1599" i="7"/>
  <c r="N1608" i="35" s="1"/>
  <c r="M1608" i="35"/>
  <c r="N1608" i="7"/>
  <c r="N1617" i="35" s="1"/>
  <c r="M1617" i="35"/>
  <c r="N1617" i="7"/>
  <c r="N1626" i="35" s="1"/>
  <c r="M1626" i="35"/>
  <c r="N1626" i="7"/>
  <c r="N1635" i="35" s="1"/>
  <c r="M1635" i="35"/>
  <c r="N1652" i="7"/>
  <c r="N1661" i="35" s="1"/>
  <c r="M1661" i="35"/>
  <c r="N1662" i="7"/>
  <c r="N1671" i="35" s="1"/>
  <c r="M1671" i="35"/>
  <c r="N1681" i="7"/>
  <c r="N1690" i="35" s="1"/>
  <c r="M1690" i="35"/>
  <c r="N1691" i="7"/>
  <c r="N1700" i="35" s="1"/>
  <c r="M1700" i="35"/>
  <c r="N1701" i="7"/>
  <c r="N1710" i="35" s="1"/>
  <c r="M1710" i="35"/>
  <c r="N1709" i="7"/>
  <c r="N1718" i="35" s="1"/>
  <c r="M1718" i="35"/>
  <c r="N1719" i="7"/>
  <c r="N1728" i="35" s="1"/>
  <c r="M1728" i="35"/>
  <c r="N1728" i="7"/>
  <c r="N1737" i="35" s="1"/>
  <c r="M1737" i="35"/>
  <c r="N1736" i="7"/>
  <c r="N1745" i="35" s="1"/>
  <c r="M1745" i="35"/>
  <c r="N1744" i="7"/>
  <c r="N1753" i="35" s="1"/>
  <c r="M1753" i="35"/>
  <c r="N1752" i="7"/>
  <c r="N1761" i="35" s="1"/>
  <c r="M1761" i="35"/>
  <c r="N1760" i="7"/>
  <c r="N1769" i="35" s="1"/>
  <c r="M1769" i="35"/>
  <c r="N1768" i="7"/>
  <c r="N1777" i="35" s="1"/>
  <c r="M1777" i="35"/>
  <c r="N1776" i="7"/>
  <c r="N1785" i="35" s="1"/>
  <c r="M1785" i="35"/>
  <c r="N1785" i="7"/>
  <c r="N1794" i="35" s="1"/>
  <c r="M1794" i="35"/>
  <c r="N1794" i="7"/>
  <c r="N1803" i="35" s="1"/>
  <c r="M1803" i="35"/>
  <c r="N1799" i="7"/>
  <c r="N1808" i="35" s="1"/>
  <c r="M1808" i="35"/>
  <c r="N1808" i="7"/>
  <c r="N1817" i="35" s="1"/>
  <c r="M1817" i="35"/>
  <c r="N1817" i="7"/>
  <c r="N1826" i="35" s="1"/>
  <c r="M1826" i="35"/>
  <c r="N1822" i="7"/>
  <c r="N1831" i="35" s="1"/>
  <c r="M1831" i="35"/>
  <c r="N1831" i="7"/>
  <c r="N1840" i="35" s="1"/>
  <c r="M1840" i="35"/>
  <c r="N1840" i="7"/>
  <c r="N1849" i="35" s="1"/>
  <c r="M1849" i="35"/>
  <c r="N1849" i="7"/>
  <c r="N1858" i="35" s="1"/>
  <c r="M1858" i="35"/>
  <c r="N1854" i="7"/>
  <c r="N1863" i="35" s="1"/>
  <c r="M1863" i="35"/>
  <c r="N1863" i="7"/>
  <c r="N1872" i="35" s="1"/>
  <c r="M1872" i="35"/>
  <c r="N1872" i="7"/>
  <c r="N1881" i="35" s="1"/>
  <c r="M1881" i="35"/>
  <c r="N1999" i="7"/>
  <c r="N2008" i="35" s="1"/>
  <c r="M2008" i="35"/>
  <c r="M20" i="35"/>
  <c r="N11" i="7"/>
  <c r="N20" i="35" s="1"/>
  <c r="Q13" i="14"/>
  <c r="N16" i="7"/>
  <c r="N25" i="35" s="1"/>
  <c r="M25" i="35"/>
  <c r="N27" i="7"/>
  <c r="N36" i="35" s="1"/>
  <c r="M36" i="35"/>
  <c r="N92" i="7"/>
  <c r="N101" i="35" s="1"/>
  <c r="M101" i="35"/>
  <c r="N100" i="7"/>
  <c r="N109" i="35" s="1"/>
  <c r="M109" i="35"/>
  <c r="M120" i="35"/>
  <c r="N111" i="7"/>
  <c r="N120" i="35" s="1"/>
  <c r="N116" i="7"/>
  <c r="N125" i="35" s="1"/>
  <c r="M125" i="35"/>
  <c r="N126" i="7"/>
  <c r="N135" i="35" s="1"/>
  <c r="M135" i="35"/>
  <c r="N134" i="7"/>
  <c r="N143" i="35" s="1"/>
  <c r="M143" i="35"/>
  <c r="N144" i="7"/>
  <c r="N153" i="35" s="1"/>
  <c r="M153" i="35"/>
  <c r="N153" i="7"/>
  <c r="N162" i="35" s="1"/>
  <c r="M162" i="35"/>
  <c r="N163" i="7"/>
  <c r="N172" i="35" s="1"/>
  <c r="M172" i="35"/>
  <c r="N169" i="7"/>
  <c r="N178" i="35" s="1"/>
  <c r="M178" i="35"/>
  <c r="N178" i="7"/>
  <c r="N187" i="35" s="1"/>
  <c r="M187" i="35"/>
  <c r="N187" i="7"/>
  <c r="N196" i="35" s="1"/>
  <c r="M196" i="35"/>
  <c r="N196" i="7"/>
  <c r="N205" i="35" s="1"/>
  <c r="M205" i="35"/>
  <c r="N206" i="7"/>
  <c r="N215" i="35" s="1"/>
  <c r="M215" i="35"/>
  <c r="N239" i="7"/>
  <c r="N248" i="35" s="1"/>
  <c r="M248" i="35"/>
  <c r="N249" i="7"/>
  <c r="N258" i="35" s="1"/>
  <c r="M258" i="35"/>
  <c r="N258" i="7"/>
  <c r="N267" i="35" s="1"/>
  <c r="M267" i="35"/>
  <c r="N266" i="7"/>
  <c r="N275" i="35" s="1"/>
  <c r="M275" i="35"/>
  <c r="N286" i="7"/>
  <c r="N295" i="35" s="1"/>
  <c r="M295" i="35"/>
  <c r="N301" i="7"/>
  <c r="N310" i="35" s="1"/>
  <c r="M310" i="35"/>
  <c r="N351" i="7"/>
  <c r="N360" i="35" s="1"/>
  <c r="M360" i="35"/>
  <c r="N363" i="7"/>
  <c r="N372" i="35" s="1"/>
  <c r="M372" i="35"/>
  <c r="N369" i="7"/>
  <c r="N378" i="35" s="1"/>
  <c r="M378" i="35"/>
  <c r="N385" i="7"/>
  <c r="N394" i="35" s="1"/>
  <c r="M394" i="35"/>
  <c r="N395" i="7"/>
  <c r="N404" i="35" s="1"/>
  <c r="M404" i="35"/>
  <c r="N411" i="7"/>
  <c r="N420" i="35" s="1"/>
  <c r="M420" i="35"/>
  <c r="N427" i="7"/>
  <c r="N436" i="35" s="1"/>
  <c r="M436" i="35"/>
  <c r="N436" i="7"/>
  <c r="N445" i="35" s="1"/>
  <c r="M445" i="35"/>
  <c r="N452" i="7"/>
  <c r="N461" i="35" s="1"/>
  <c r="M461" i="35"/>
  <c r="N464" i="7"/>
  <c r="N473" i="35" s="1"/>
  <c r="M473" i="35"/>
  <c r="N472" i="7"/>
  <c r="N481" i="35" s="1"/>
  <c r="M481" i="35"/>
  <c r="N480" i="7"/>
  <c r="N489" i="35" s="1"/>
  <c r="M489" i="35"/>
  <c r="N489" i="7"/>
  <c r="N498" i="35" s="1"/>
  <c r="M498" i="35"/>
  <c r="M503" i="35"/>
  <c r="N494" i="7"/>
  <c r="N503" i="35" s="1"/>
  <c r="N500" i="7"/>
  <c r="N509" i="35" s="1"/>
  <c r="M509" i="35"/>
  <c r="N516" i="7"/>
  <c r="N525" i="35" s="1"/>
  <c r="M525" i="35"/>
  <c r="N528" i="7"/>
  <c r="N537" i="35" s="1"/>
  <c r="M537" i="35"/>
  <c r="N536" i="7"/>
  <c r="N545" i="35" s="1"/>
  <c r="M545" i="35"/>
  <c r="N544" i="7"/>
  <c r="N553" i="35" s="1"/>
  <c r="M553" i="35"/>
  <c r="N553" i="7"/>
  <c r="N562" i="35" s="1"/>
  <c r="M562" i="35"/>
  <c r="M567" i="35"/>
  <c r="N558" i="7"/>
  <c r="N567" i="35" s="1"/>
  <c r="N564" i="7"/>
  <c r="N573" i="35" s="1"/>
  <c r="M573" i="35"/>
  <c r="N573" i="7"/>
  <c r="N582" i="35" s="1"/>
  <c r="M582" i="35"/>
  <c r="N584" i="7"/>
  <c r="N593" i="35" s="1"/>
  <c r="M593" i="35"/>
  <c r="N592" i="7"/>
  <c r="N601" i="35" s="1"/>
  <c r="M601" i="35"/>
  <c r="N602" i="7"/>
  <c r="N611" i="35" s="1"/>
  <c r="M611" i="35"/>
  <c r="N611" i="7"/>
  <c r="N620" i="35" s="1"/>
  <c r="M620" i="35"/>
  <c r="N621" i="7"/>
  <c r="N630" i="35" s="1"/>
  <c r="M630" i="35"/>
  <c r="N628" i="7"/>
  <c r="N637" i="35" s="1"/>
  <c r="M637" i="35"/>
  <c r="N633" i="7"/>
  <c r="N642" i="35" s="1"/>
  <c r="M642" i="35"/>
  <c r="N644" i="7"/>
  <c r="N653" i="35" s="1"/>
  <c r="M653" i="35"/>
  <c r="N649" i="7"/>
  <c r="N658" i="35" s="1"/>
  <c r="M658" i="35"/>
  <c r="N658" i="7"/>
  <c r="N667" i="35" s="1"/>
  <c r="M667" i="35"/>
  <c r="N667" i="7"/>
  <c r="N676" i="35" s="1"/>
  <c r="M676" i="35"/>
  <c r="N676" i="7"/>
  <c r="N685" i="35" s="1"/>
  <c r="M685" i="35"/>
  <c r="N694" i="7"/>
  <c r="N703" i="35" s="1"/>
  <c r="M703" i="35"/>
  <c r="N704" i="7"/>
  <c r="N713" i="35" s="1"/>
  <c r="M713" i="35"/>
  <c r="N729" i="7"/>
  <c r="N738" i="35" s="1"/>
  <c r="M738" i="35"/>
  <c r="N738" i="7"/>
  <c r="N747" i="35" s="1"/>
  <c r="M747" i="35"/>
  <c r="N795" i="7"/>
  <c r="N804" i="35" s="1"/>
  <c r="M804" i="35"/>
  <c r="N804" i="7"/>
  <c r="N813" i="35" s="1"/>
  <c r="M813" i="35"/>
  <c r="N813" i="7"/>
  <c r="N822" i="35" s="1"/>
  <c r="M822" i="35"/>
  <c r="N822" i="7"/>
  <c r="N831" i="35" s="1"/>
  <c r="M831" i="35"/>
  <c r="N937" i="7"/>
  <c r="N946" i="35" s="1"/>
  <c r="M946" i="35"/>
  <c r="N946" i="7"/>
  <c r="N955" i="35" s="1"/>
  <c r="M955" i="35"/>
  <c r="N955" i="7"/>
  <c r="N964" i="35" s="1"/>
  <c r="M964" i="35"/>
  <c r="N964" i="7"/>
  <c r="N973" i="35" s="1"/>
  <c r="M973" i="35"/>
  <c r="N1327" i="7"/>
  <c r="N1336" i="35" s="1"/>
  <c r="M1336" i="35"/>
  <c r="N1334" i="7"/>
  <c r="N1343" i="35" s="1"/>
  <c r="M1343" i="35"/>
  <c r="N1344" i="7"/>
  <c r="N1353" i="35" s="1"/>
  <c r="M1353" i="35"/>
  <c r="N1356" i="7"/>
  <c r="N1365" i="35" s="1"/>
  <c r="M1365" i="35"/>
  <c r="N1364" i="7"/>
  <c r="N1373" i="35" s="1"/>
  <c r="M1373" i="35"/>
  <c r="N1372" i="7"/>
  <c r="N1381" i="35" s="1"/>
  <c r="M1381" i="35"/>
  <c r="N1380" i="7"/>
  <c r="N1389" i="35" s="1"/>
  <c r="M1389" i="35"/>
  <c r="N1388" i="7"/>
  <c r="N1397" i="35" s="1"/>
  <c r="M1397" i="35"/>
  <c r="N1396" i="7"/>
  <c r="N1405" i="35" s="1"/>
  <c r="M1405" i="35"/>
  <c r="N1404" i="7"/>
  <c r="N1413" i="35" s="1"/>
  <c r="M1413" i="35"/>
  <c r="N1412" i="7"/>
  <c r="N1421" i="35" s="1"/>
  <c r="M1421" i="35"/>
  <c r="N1420" i="7"/>
  <c r="N1429" i="35" s="1"/>
  <c r="M1429" i="35"/>
  <c r="N1428" i="7"/>
  <c r="N1437" i="35" s="1"/>
  <c r="M1437" i="35"/>
  <c r="N1436" i="7"/>
  <c r="N1445" i="35" s="1"/>
  <c r="M1445" i="35"/>
  <c r="N1444" i="7"/>
  <c r="N1453" i="35" s="1"/>
  <c r="M1453" i="35"/>
  <c r="N1452" i="7"/>
  <c r="N1461" i="35" s="1"/>
  <c r="M1461" i="35"/>
  <c r="N1460" i="7"/>
  <c r="N1469" i="35" s="1"/>
  <c r="M1469" i="35"/>
  <c r="N1467" i="7"/>
  <c r="N1476" i="35" s="1"/>
  <c r="M1476" i="35"/>
  <c r="N1475" i="7"/>
  <c r="N1484" i="35" s="1"/>
  <c r="M1484" i="35"/>
  <c r="N1483" i="7"/>
  <c r="N1492" i="35" s="1"/>
  <c r="M1492" i="35"/>
  <c r="N1491" i="7"/>
  <c r="N1500" i="35" s="1"/>
  <c r="M1500" i="35"/>
  <c r="N1515" i="7"/>
  <c r="N1524" i="35" s="1"/>
  <c r="M1524" i="35"/>
  <c r="N1524" i="7"/>
  <c r="N1533" i="35" s="1"/>
  <c r="M1533" i="35"/>
  <c r="N1533" i="7"/>
  <c r="N1542" i="35" s="1"/>
  <c r="M1542" i="35"/>
  <c r="N1542" i="7"/>
  <c r="N1551" i="35" s="1"/>
  <c r="M1551" i="35"/>
  <c r="N1575" i="7"/>
  <c r="N1584" i="35" s="1"/>
  <c r="M1584" i="35"/>
  <c r="N1584" i="7"/>
  <c r="N1593" i="35" s="1"/>
  <c r="M1593" i="35"/>
  <c r="N1593" i="7"/>
  <c r="N1602" i="35" s="1"/>
  <c r="M1602" i="35"/>
  <c r="N1602" i="7"/>
  <c r="N1611" i="35" s="1"/>
  <c r="M1611" i="35"/>
  <c r="N1700" i="7"/>
  <c r="N1709" i="35" s="1"/>
  <c r="M1709" i="35"/>
  <c r="N1712" i="7"/>
  <c r="N1721" i="35" s="1"/>
  <c r="M1721" i="35"/>
  <c r="N1718" i="7"/>
  <c r="N1727" i="35" s="1"/>
  <c r="M1727" i="35"/>
  <c r="N1727" i="7"/>
  <c r="N1736" i="35" s="1"/>
  <c r="M1736" i="35"/>
  <c r="N1735" i="7"/>
  <c r="N1744" i="35" s="1"/>
  <c r="M1744" i="35"/>
  <c r="N1743" i="7"/>
  <c r="N1752" i="35" s="1"/>
  <c r="M1752" i="35"/>
  <c r="N1751" i="7"/>
  <c r="N1760" i="35" s="1"/>
  <c r="M1760" i="35"/>
  <c r="N1759" i="7"/>
  <c r="N1768" i="35" s="1"/>
  <c r="M1768" i="35"/>
  <c r="N1767" i="7"/>
  <c r="N1776" i="35" s="1"/>
  <c r="M1776" i="35"/>
  <c r="N1775" i="7"/>
  <c r="N1784" i="35" s="1"/>
  <c r="M1784" i="35"/>
  <c r="N1784" i="7"/>
  <c r="N1793" i="35" s="1"/>
  <c r="M1793" i="35"/>
  <c r="N1793" i="7"/>
  <c r="N1802" i="35" s="1"/>
  <c r="M1802" i="35"/>
  <c r="N1802" i="7"/>
  <c r="N1811" i="35" s="1"/>
  <c r="M1811" i="35"/>
  <c r="N1807" i="7"/>
  <c r="N1816" i="35" s="1"/>
  <c r="M1816" i="35"/>
  <c r="N1816" i="7"/>
  <c r="N1825" i="35" s="1"/>
  <c r="M1825" i="35"/>
  <c r="N1825" i="7"/>
  <c r="N1834" i="35" s="1"/>
  <c r="M1834" i="35"/>
  <c r="N1830" i="7"/>
  <c r="N1839" i="35" s="1"/>
  <c r="M1839" i="35"/>
  <c r="N1839" i="7"/>
  <c r="N1848" i="35" s="1"/>
  <c r="M1848" i="35"/>
  <c r="N1848" i="7"/>
  <c r="N1857" i="35" s="1"/>
  <c r="M1857" i="35"/>
  <c r="N1857" i="7"/>
  <c r="N1866" i="35" s="1"/>
  <c r="M1866" i="35"/>
  <c r="N53" i="7"/>
  <c r="N62" i="35" s="1"/>
  <c r="M62" i="35"/>
  <c r="N73" i="7"/>
  <c r="N82" i="35" s="1"/>
  <c r="M82" i="35"/>
  <c r="N81" i="7"/>
  <c r="N90" i="35" s="1"/>
  <c r="M90" i="35"/>
  <c r="N95" i="7"/>
  <c r="N104" i="35" s="1"/>
  <c r="M104" i="35"/>
  <c r="N105" i="7"/>
  <c r="N114" i="35" s="1"/>
  <c r="M114" i="35"/>
  <c r="N112" i="7"/>
  <c r="N121" i="35" s="1"/>
  <c r="M121" i="35"/>
  <c r="N125" i="7"/>
  <c r="N134" i="35" s="1"/>
  <c r="M134" i="35"/>
  <c r="N133" i="7"/>
  <c r="N142" i="35" s="1"/>
  <c r="M142" i="35"/>
  <c r="N157" i="7"/>
  <c r="N166" i="35" s="1"/>
  <c r="M166" i="35"/>
  <c r="N173" i="7"/>
  <c r="N182" i="35" s="1"/>
  <c r="M182" i="35"/>
  <c r="N181" i="7"/>
  <c r="N190" i="35" s="1"/>
  <c r="M190" i="35"/>
  <c r="N190" i="7"/>
  <c r="N199" i="35" s="1"/>
  <c r="M199" i="35"/>
  <c r="N215" i="7"/>
  <c r="N224" i="35" s="1"/>
  <c r="M224" i="35"/>
  <c r="N223" i="7"/>
  <c r="N232" i="35" s="1"/>
  <c r="M232" i="35"/>
  <c r="N233" i="7"/>
  <c r="N242" i="35" s="1"/>
  <c r="M242" i="35"/>
  <c r="N242" i="7"/>
  <c r="N251" i="35" s="1"/>
  <c r="M251" i="35"/>
  <c r="N358" i="7"/>
  <c r="N367" i="35" s="1"/>
  <c r="M367" i="35"/>
  <c r="N368" i="7"/>
  <c r="N377" i="35" s="1"/>
  <c r="M377" i="35"/>
  <c r="N378" i="7"/>
  <c r="N387" i="35" s="1"/>
  <c r="M387" i="35"/>
  <c r="N394" i="7"/>
  <c r="N403" i="35" s="1"/>
  <c r="M403" i="35"/>
  <c r="N404" i="7"/>
  <c r="N413" i="35" s="1"/>
  <c r="M413" i="35"/>
  <c r="N430" i="7"/>
  <c r="N439" i="35" s="1"/>
  <c r="M439" i="35"/>
  <c r="N439" i="7"/>
  <c r="N448" i="35" s="1"/>
  <c r="M448" i="35"/>
  <c r="N467" i="7"/>
  <c r="N476" i="35" s="1"/>
  <c r="M476" i="35"/>
  <c r="N478" i="7"/>
  <c r="N487" i="35" s="1"/>
  <c r="M487" i="35"/>
  <c r="N495" i="7"/>
  <c r="N504" i="35" s="1"/>
  <c r="M504" i="35"/>
  <c r="N503" i="7"/>
  <c r="N512" i="35" s="1"/>
  <c r="M512" i="35"/>
  <c r="N531" i="7"/>
  <c r="N540" i="35" s="1"/>
  <c r="M540" i="35"/>
  <c r="N542" i="7"/>
  <c r="N551" i="35" s="1"/>
  <c r="M551" i="35"/>
  <c r="N559" i="7"/>
  <c r="N568" i="35" s="1"/>
  <c r="M568" i="35"/>
  <c r="N568" i="7"/>
  <c r="N577" i="35" s="1"/>
  <c r="M577" i="35"/>
  <c r="N576" i="7"/>
  <c r="N585" i="35" s="1"/>
  <c r="M585" i="35"/>
  <c r="N610" i="7"/>
  <c r="N619" i="35" s="1"/>
  <c r="M619" i="35"/>
  <c r="N616" i="7"/>
  <c r="N625" i="35" s="1"/>
  <c r="M625" i="35"/>
  <c r="N627" i="7"/>
  <c r="N636" i="35" s="1"/>
  <c r="M636" i="35"/>
  <c r="N636" i="7"/>
  <c r="N645" i="35" s="1"/>
  <c r="M645" i="35"/>
  <c r="N643" i="7"/>
  <c r="N652" i="35" s="1"/>
  <c r="M652" i="35"/>
  <c r="N652" i="7"/>
  <c r="N661" i="35" s="1"/>
  <c r="M661" i="35"/>
  <c r="N733" i="7"/>
  <c r="N742" i="35" s="1"/>
  <c r="M742" i="35"/>
  <c r="N741" i="7"/>
  <c r="N750" i="35" s="1"/>
  <c r="M750" i="35"/>
  <c r="N750" i="7"/>
  <c r="N759" i="35" s="1"/>
  <c r="M759" i="35"/>
  <c r="N771" i="7"/>
  <c r="N780" i="35" s="1"/>
  <c r="M780" i="35"/>
  <c r="N780" i="7"/>
  <c r="N789" i="35" s="1"/>
  <c r="M789" i="35"/>
  <c r="N789" i="7"/>
  <c r="N798" i="35" s="1"/>
  <c r="M798" i="35"/>
  <c r="N798" i="7"/>
  <c r="N807" i="35" s="1"/>
  <c r="M807" i="35"/>
  <c r="N812" i="7"/>
  <c r="N821" i="35" s="1"/>
  <c r="M821" i="35"/>
  <c r="N821" i="7"/>
  <c r="N830" i="35" s="1"/>
  <c r="M830" i="35"/>
  <c r="N830" i="7"/>
  <c r="N839" i="35" s="1"/>
  <c r="M839" i="35"/>
  <c r="N844" i="7"/>
  <c r="N853" i="35" s="1"/>
  <c r="M853" i="35"/>
  <c r="N853" i="7"/>
  <c r="N862" i="35" s="1"/>
  <c r="M862" i="35"/>
  <c r="N863" i="7"/>
  <c r="N872" i="35" s="1"/>
  <c r="M872" i="35"/>
  <c r="N869" i="7"/>
  <c r="N878" i="35" s="1"/>
  <c r="M878" i="35"/>
  <c r="N879" i="7"/>
  <c r="N888" i="35" s="1"/>
  <c r="M888" i="35"/>
  <c r="N885" i="7"/>
  <c r="N894" i="35" s="1"/>
  <c r="M894" i="35"/>
  <c r="N894" i="7"/>
  <c r="N903" i="35" s="1"/>
  <c r="M903" i="35"/>
  <c r="N903" i="7"/>
  <c r="N912" i="35" s="1"/>
  <c r="M912" i="35"/>
  <c r="N912" i="7"/>
  <c r="N921" i="35" s="1"/>
  <c r="M921" i="35"/>
  <c r="N945" i="7"/>
  <c r="N954" i="35" s="1"/>
  <c r="M954" i="35"/>
  <c r="N954" i="7"/>
  <c r="N963" i="35" s="1"/>
  <c r="M963" i="35"/>
  <c r="N963" i="7"/>
  <c r="N972" i="35" s="1"/>
  <c r="M972" i="35"/>
  <c r="N972" i="7"/>
  <c r="N981" i="35" s="1"/>
  <c r="M981" i="35"/>
  <c r="N1045" i="7"/>
  <c r="N1054" i="35" s="1"/>
  <c r="M1054" i="35"/>
  <c r="N1053" i="7"/>
  <c r="N1062" i="35" s="1"/>
  <c r="M1062" i="35"/>
  <c r="N1061" i="7"/>
  <c r="N1070" i="35" s="1"/>
  <c r="M1070" i="35"/>
  <c r="N1069" i="7"/>
  <c r="N1078" i="35" s="1"/>
  <c r="M1078" i="35"/>
  <c r="N1077" i="7"/>
  <c r="N1086" i="35" s="1"/>
  <c r="M1086" i="35"/>
  <c r="N1085" i="7"/>
  <c r="N1094" i="35" s="1"/>
  <c r="M1094" i="35"/>
  <c r="N1093" i="7"/>
  <c r="N1102" i="35" s="1"/>
  <c r="M1102" i="35"/>
  <c r="N1101" i="7"/>
  <c r="N1110" i="35" s="1"/>
  <c r="M1110" i="35"/>
  <c r="N1109" i="7"/>
  <c r="N1118" i="35" s="1"/>
  <c r="M1118" i="35"/>
  <c r="N1117" i="7"/>
  <c r="N1126" i="35" s="1"/>
  <c r="M1126" i="35"/>
  <c r="N1126" i="7"/>
  <c r="N1135" i="35" s="1"/>
  <c r="M1135" i="35"/>
  <c r="N1142" i="7"/>
  <c r="N1151" i="35" s="1"/>
  <c r="M1151" i="35"/>
  <c r="N1158" i="7"/>
  <c r="N1167" i="35" s="1"/>
  <c r="M1167" i="35"/>
  <c r="N1174" i="7"/>
  <c r="N1183" i="35" s="1"/>
  <c r="M1183" i="35"/>
  <c r="N1193" i="7"/>
  <c r="N1202" i="35" s="1"/>
  <c r="M1202" i="35"/>
  <c r="N1202" i="7"/>
  <c r="N1211" i="35" s="1"/>
  <c r="M1211" i="35"/>
  <c r="N1210" i="7"/>
  <c r="N1219" i="35" s="1"/>
  <c r="M1219" i="35"/>
  <c r="N1279" i="7"/>
  <c r="N1288" i="35" s="1"/>
  <c r="M1288" i="35"/>
  <c r="N1286" i="7"/>
  <c r="N1295" i="35" s="1"/>
  <c r="M1295" i="35"/>
  <c r="N1296" i="7"/>
  <c r="N1305" i="35" s="1"/>
  <c r="M1305" i="35"/>
  <c r="N1308" i="7"/>
  <c r="N1317" i="35" s="1"/>
  <c r="M1317" i="35"/>
  <c r="N1320" i="7"/>
  <c r="N1329" i="35" s="1"/>
  <c r="M1329" i="35"/>
  <c r="N1325" i="7"/>
  <c r="N1334" i="35" s="1"/>
  <c r="M1334" i="35"/>
  <c r="M1357" i="35"/>
  <c r="N1348" i="7"/>
  <c r="N1357" i="35" s="1"/>
  <c r="N1355" i="7"/>
  <c r="N1364" i="35" s="1"/>
  <c r="M1364" i="35"/>
  <c r="N1363" i="7"/>
  <c r="N1372" i="35" s="1"/>
  <c r="M1372" i="35"/>
  <c r="N1371" i="7"/>
  <c r="N1380" i="35" s="1"/>
  <c r="M1380" i="35"/>
  <c r="N1379" i="7"/>
  <c r="N1388" i="35" s="1"/>
  <c r="M1388" i="35"/>
  <c r="N1387" i="7"/>
  <c r="N1396" i="35" s="1"/>
  <c r="M1396" i="35"/>
  <c r="N1395" i="7"/>
  <c r="N1404" i="35" s="1"/>
  <c r="M1404" i="35"/>
  <c r="N1403" i="7"/>
  <c r="N1412" i="35" s="1"/>
  <c r="M1412" i="35"/>
  <c r="N1411" i="7"/>
  <c r="N1420" i="35" s="1"/>
  <c r="M1420" i="35"/>
  <c r="N1419" i="7"/>
  <c r="N1428" i="35" s="1"/>
  <c r="M1428" i="35"/>
  <c r="N1427" i="7"/>
  <c r="N1436" i="35" s="1"/>
  <c r="M1436" i="35"/>
  <c r="N1435" i="7"/>
  <c r="N1444" i="35" s="1"/>
  <c r="M1444" i="35"/>
  <c r="N1443" i="7"/>
  <c r="N1452" i="35" s="1"/>
  <c r="M1452" i="35"/>
  <c r="N1451" i="7"/>
  <c r="N1460" i="35" s="1"/>
  <c r="M1460" i="35"/>
  <c r="N1459" i="7"/>
  <c r="N1468" i="35" s="1"/>
  <c r="M1468" i="35"/>
  <c r="N1500" i="7"/>
  <c r="N1509" i="35" s="1"/>
  <c r="M1509" i="35"/>
  <c r="N1509" i="7"/>
  <c r="N1518" i="35" s="1"/>
  <c r="M1518" i="35"/>
  <c r="N1518" i="7"/>
  <c r="N1527" i="35" s="1"/>
  <c r="M1527" i="35"/>
  <c r="N1523" i="7"/>
  <c r="N1532" i="35" s="1"/>
  <c r="M1532" i="35"/>
  <c r="N1532" i="7"/>
  <c r="N1541" i="35" s="1"/>
  <c r="M1541" i="35"/>
  <c r="N1541" i="7"/>
  <c r="N1550" i="35" s="1"/>
  <c r="M1550" i="35"/>
  <c r="N1550" i="7"/>
  <c r="N1559" i="35" s="1"/>
  <c r="M1559" i="35"/>
  <c r="N1555" i="7"/>
  <c r="N1564" i="35" s="1"/>
  <c r="M1564" i="35"/>
  <c r="N1564" i="7"/>
  <c r="N1573" i="35" s="1"/>
  <c r="M1573" i="35"/>
  <c r="N1573" i="7"/>
  <c r="N1582" i="35" s="1"/>
  <c r="M1582" i="35"/>
  <c r="N1582" i="7"/>
  <c r="N1591" i="35" s="1"/>
  <c r="M1591" i="35"/>
  <c r="N1587" i="7"/>
  <c r="N1596" i="35" s="1"/>
  <c r="M1596" i="35"/>
  <c r="N1596" i="7"/>
  <c r="N1605" i="35" s="1"/>
  <c r="M1605" i="35"/>
  <c r="N1605" i="7"/>
  <c r="N1614" i="35" s="1"/>
  <c r="M1614" i="35"/>
  <c r="N1614" i="7"/>
  <c r="N1623" i="35" s="1"/>
  <c r="M1623" i="35"/>
  <c r="N1619" i="7"/>
  <c r="N1628" i="35" s="1"/>
  <c r="M1628" i="35"/>
  <c r="N1628" i="7"/>
  <c r="N1637" i="35" s="1"/>
  <c r="M1637" i="35"/>
  <c r="N1638" i="7"/>
  <c r="N1647" i="35" s="1"/>
  <c r="M1647" i="35"/>
  <c r="N1644" i="7"/>
  <c r="N1653" i="35" s="1"/>
  <c r="M1653" i="35"/>
  <c r="N1654" i="7"/>
  <c r="N1663" i="35" s="1"/>
  <c r="M1663" i="35"/>
  <c r="N1660" i="7"/>
  <c r="N1669" i="35" s="1"/>
  <c r="M1669" i="35"/>
  <c r="N1670" i="7"/>
  <c r="N1679" i="35" s="1"/>
  <c r="M1679" i="35"/>
  <c r="M1685" i="35"/>
  <c r="N1676" i="7"/>
  <c r="N1685" i="35" s="1"/>
  <c r="N1683" i="7"/>
  <c r="N1692" i="35" s="1"/>
  <c r="M1692" i="35"/>
  <c r="N1698" i="7"/>
  <c r="N1707" i="35" s="1"/>
  <c r="M1707" i="35"/>
  <c r="N1704" i="7"/>
  <c r="N1713" i="35" s="1"/>
  <c r="M1713" i="35"/>
  <c r="N1716" i="7"/>
  <c r="N1725" i="35" s="1"/>
  <c r="M1725" i="35"/>
  <c r="N1722" i="7"/>
  <c r="N1731" i="35" s="1"/>
  <c r="M1731" i="35"/>
  <c r="N1730" i="7"/>
  <c r="N1739" i="35" s="1"/>
  <c r="M1739" i="35"/>
  <c r="N1738" i="7"/>
  <c r="N1747" i="35" s="1"/>
  <c r="M1747" i="35"/>
  <c r="N1746" i="7"/>
  <c r="N1755" i="35" s="1"/>
  <c r="M1755" i="35"/>
  <c r="N1754" i="7"/>
  <c r="N1763" i="35" s="1"/>
  <c r="M1763" i="35"/>
  <c r="N1762" i="7"/>
  <c r="N1771" i="35" s="1"/>
  <c r="M1771" i="35"/>
  <c r="N1770" i="7"/>
  <c r="N1779" i="35" s="1"/>
  <c r="M1779" i="35"/>
  <c r="N1778" i="7"/>
  <c r="N1787" i="35" s="1"/>
  <c r="M1787" i="35"/>
  <c r="N1834" i="7"/>
  <c r="N1843" i="35" s="1"/>
  <c r="M1843" i="35"/>
  <c r="N1843" i="7"/>
  <c r="N1852" i="35" s="1"/>
  <c r="M1852" i="35"/>
  <c r="N1852" i="7"/>
  <c r="N1861" i="35" s="1"/>
  <c r="M1861" i="35"/>
  <c r="N1861" i="7"/>
  <c r="N1870" i="35" s="1"/>
  <c r="M1870" i="35"/>
  <c r="N1954" i="7"/>
  <c r="N1963" i="35" s="1"/>
  <c r="M1963" i="35"/>
  <c r="N1970" i="7"/>
  <c r="N1979" i="35" s="1"/>
  <c r="M1979" i="35"/>
  <c r="N1986" i="7"/>
  <c r="N1995" i="35" s="1"/>
  <c r="M1995" i="35"/>
  <c r="N2002" i="7"/>
  <c r="N2011" i="35" s="1"/>
  <c r="M2011" i="35"/>
  <c r="N20" i="7"/>
  <c r="N29" i="35" s="1"/>
  <c r="M29" i="35"/>
  <c r="N29" i="7"/>
  <c r="N38" i="35" s="1"/>
  <c r="M38" i="35"/>
  <c r="N38" i="7"/>
  <c r="N47" i="35" s="1"/>
  <c r="M47" i="35"/>
  <c r="M60" i="35"/>
  <c r="N51" i="7"/>
  <c r="N60" i="35" s="1"/>
  <c r="N57" i="7"/>
  <c r="N66" i="35" s="1"/>
  <c r="M66" i="35"/>
  <c r="N77" i="7"/>
  <c r="N86" i="35" s="1"/>
  <c r="M86" i="35"/>
  <c r="N87" i="7"/>
  <c r="N96" i="35" s="1"/>
  <c r="M96" i="35"/>
  <c r="N104" i="7"/>
  <c r="N113" i="35" s="1"/>
  <c r="M113" i="35"/>
  <c r="N118" i="7"/>
  <c r="N127" i="35" s="1"/>
  <c r="M127" i="35"/>
  <c r="N335" i="7"/>
  <c r="N344" i="35" s="1"/>
  <c r="M344" i="35"/>
  <c r="N349" i="7"/>
  <c r="N358" i="35" s="1"/>
  <c r="M358" i="35"/>
  <c r="N356" i="7"/>
  <c r="N365" i="35" s="1"/>
  <c r="M365" i="35"/>
  <c r="N367" i="7"/>
  <c r="N376" i="35" s="1"/>
  <c r="M376" i="35"/>
  <c r="N377" i="7"/>
  <c r="N386" i="35" s="1"/>
  <c r="M386" i="35"/>
  <c r="N392" i="7"/>
  <c r="N401" i="35" s="1"/>
  <c r="M401" i="35"/>
  <c r="N403" i="7"/>
  <c r="N412" i="35" s="1"/>
  <c r="M412" i="35"/>
  <c r="N429" i="7"/>
  <c r="N438" i="35" s="1"/>
  <c r="M438" i="35"/>
  <c r="N631" i="7"/>
  <c r="N640" i="35" s="1"/>
  <c r="M640" i="35"/>
  <c r="N640" i="7"/>
  <c r="N649" i="35" s="1"/>
  <c r="M649" i="35"/>
  <c r="N665" i="7"/>
  <c r="N674" i="35" s="1"/>
  <c r="M674" i="35"/>
  <c r="N674" i="7"/>
  <c r="N683" i="35" s="1"/>
  <c r="M683" i="35"/>
  <c r="N684" i="7"/>
  <c r="N693" i="35" s="1"/>
  <c r="M693" i="35"/>
  <c r="N702" i="7"/>
  <c r="N711" i="35" s="1"/>
  <c r="M711" i="35"/>
  <c r="N712" i="7"/>
  <c r="N721" i="35" s="1"/>
  <c r="M721" i="35"/>
  <c r="N811" i="7"/>
  <c r="N820" i="35" s="1"/>
  <c r="M820" i="35"/>
  <c r="N820" i="7"/>
  <c r="N829" i="35" s="1"/>
  <c r="M829" i="35"/>
  <c r="N829" i="7"/>
  <c r="N838" i="35" s="1"/>
  <c r="M838" i="35"/>
  <c r="N838" i="7"/>
  <c r="N847" i="35" s="1"/>
  <c r="M847" i="35"/>
  <c r="N872" i="7"/>
  <c r="N881" i="35" s="1"/>
  <c r="M881" i="35"/>
  <c r="N882" i="7"/>
  <c r="N891" i="35" s="1"/>
  <c r="M891" i="35"/>
  <c r="N889" i="7"/>
  <c r="N898" i="35" s="1"/>
  <c r="M898" i="35"/>
  <c r="N898" i="7"/>
  <c r="N907" i="35" s="1"/>
  <c r="M907" i="35"/>
  <c r="N907" i="7"/>
  <c r="N916" i="35" s="1"/>
  <c r="M916" i="35"/>
  <c r="N916" i="7"/>
  <c r="N925" i="35" s="1"/>
  <c r="M925" i="35"/>
  <c r="N957" i="7"/>
  <c r="N966" i="35" s="1"/>
  <c r="M966" i="35"/>
  <c r="N966" i="7"/>
  <c r="N975" i="35" s="1"/>
  <c r="M975" i="35"/>
  <c r="N975" i="7"/>
  <c r="N984" i="35" s="1"/>
  <c r="M984" i="35"/>
  <c r="N984" i="7"/>
  <c r="N993" i="35" s="1"/>
  <c r="M993" i="35"/>
  <c r="N989" i="7"/>
  <c r="N998" i="35" s="1"/>
  <c r="M998" i="35"/>
  <c r="N998" i="7"/>
  <c r="N1007" i="35" s="1"/>
  <c r="M1007" i="35"/>
  <c r="N1007" i="7"/>
  <c r="N1016" i="35" s="1"/>
  <c r="M1016" i="35"/>
  <c r="N1016" i="7"/>
  <c r="N1025" i="35" s="1"/>
  <c r="M1025" i="35"/>
  <c r="M1245" i="35"/>
  <c r="N1236" i="7"/>
  <c r="N1245" i="35" s="1"/>
  <c r="N1243" i="7"/>
  <c r="N1252" i="35" s="1"/>
  <c r="M1252" i="35"/>
  <c r="N1255" i="7"/>
  <c r="N1264" i="35" s="1"/>
  <c r="M1264" i="35"/>
  <c r="N1265" i="7"/>
  <c r="N1274" i="35" s="1"/>
  <c r="M1274" i="35"/>
  <c r="N1282" i="7"/>
  <c r="N1291" i="35" s="1"/>
  <c r="M1291" i="35"/>
  <c r="N1295" i="7"/>
  <c r="N1304" i="35" s="1"/>
  <c r="M1304" i="35"/>
  <c r="N1302" i="7"/>
  <c r="N1311" i="35" s="1"/>
  <c r="M1311" i="35"/>
  <c r="N1312" i="7"/>
  <c r="N1321" i="35" s="1"/>
  <c r="M1321" i="35"/>
  <c r="N1324" i="7"/>
  <c r="N1333" i="35" s="1"/>
  <c r="M1333" i="35"/>
  <c r="N1336" i="7"/>
  <c r="N1345" i="35" s="1"/>
  <c r="M1345" i="35"/>
  <c r="N1341" i="7"/>
  <c r="N1350" i="35" s="1"/>
  <c r="M1350" i="35"/>
  <c r="N1354" i="7"/>
  <c r="N1363" i="35" s="1"/>
  <c r="M1363" i="35"/>
  <c r="N1362" i="7"/>
  <c r="N1371" i="35" s="1"/>
  <c r="M1371" i="35"/>
  <c r="N1370" i="7"/>
  <c r="N1379" i="35" s="1"/>
  <c r="M1379" i="35"/>
  <c r="N1378" i="7"/>
  <c r="N1387" i="35" s="1"/>
  <c r="M1387" i="35"/>
  <c r="N1386" i="7"/>
  <c r="N1395" i="35" s="1"/>
  <c r="M1395" i="35"/>
  <c r="N1394" i="7"/>
  <c r="N1403" i="35" s="1"/>
  <c r="M1403" i="35"/>
  <c r="N1402" i="7"/>
  <c r="N1411" i="35" s="1"/>
  <c r="M1411" i="35"/>
  <c r="N1410" i="7"/>
  <c r="N1419" i="35" s="1"/>
  <c r="M1419" i="35"/>
  <c r="N1418" i="7"/>
  <c r="N1427" i="35" s="1"/>
  <c r="M1427" i="35"/>
  <c r="N1426" i="7"/>
  <c r="N1435" i="35" s="1"/>
  <c r="M1435" i="35"/>
  <c r="N1434" i="7"/>
  <c r="N1443" i="35" s="1"/>
  <c r="M1443" i="35"/>
  <c r="N1442" i="7"/>
  <c r="N1451" i="35" s="1"/>
  <c r="M1451" i="35"/>
  <c r="N1450" i="7"/>
  <c r="N1459" i="35" s="1"/>
  <c r="M1459" i="35"/>
  <c r="N1458" i="7"/>
  <c r="N1467" i="35" s="1"/>
  <c r="M1467" i="35"/>
  <c r="N1499" i="7"/>
  <c r="N1508" i="35" s="1"/>
  <c r="M1508" i="35"/>
  <c r="N1508" i="7"/>
  <c r="N1517" i="35" s="1"/>
  <c r="M1517" i="35"/>
  <c r="N1517" i="7"/>
  <c r="N1526" i="35" s="1"/>
  <c r="M1526" i="35"/>
  <c r="N1526" i="7"/>
  <c r="N1535" i="35" s="1"/>
  <c r="M1535" i="35"/>
  <c r="N1559" i="7"/>
  <c r="N1568" i="35" s="1"/>
  <c r="M1568" i="35"/>
  <c r="N1568" i="7"/>
  <c r="N1577" i="35" s="1"/>
  <c r="M1577" i="35"/>
  <c r="N1577" i="7"/>
  <c r="N1586" i="35" s="1"/>
  <c r="M1586" i="35"/>
  <c r="N1586" i="7"/>
  <c r="N1595" i="35" s="1"/>
  <c r="M1595" i="35"/>
  <c r="N1627" i="7"/>
  <c r="N1636" i="35" s="1"/>
  <c r="M1636" i="35"/>
  <c r="N1637" i="7"/>
  <c r="N1646" i="35" s="1"/>
  <c r="M1646" i="35"/>
  <c r="N1664" i="7"/>
  <c r="N1673" i="35" s="1"/>
  <c r="M1673" i="35"/>
  <c r="N1674" i="7"/>
  <c r="N1683" i="35" s="1"/>
  <c r="M1683" i="35"/>
  <c r="N1687" i="7"/>
  <c r="N1696" i="35" s="1"/>
  <c r="M1696" i="35"/>
  <c r="N1697" i="7"/>
  <c r="N1706" i="35" s="1"/>
  <c r="M1706" i="35"/>
  <c r="N1710" i="7"/>
  <c r="N1719" i="35" s="1"/>
  <c r="M1719" i="35"/>
  <c r="N1720" i="7"/>
  <c r="N1729" i="35" s="1"/>
  <c r="M1729" i="35"/>
  <c r="N1725" i="7"/>
  <c r="N1734" i="35" s="1"/>
  <c r="M1734" i="35"/>
  <c r="N1733" i="7"/>
  <c r="N1742" i="35" s="1"/>
  <c r="M1742" i="35"/>
  <c r="N1741" i="7"/>
  <c r="N1750" i="35" s="1"/>
  <c r="M1750" i="35"/>
  <c r="N1749" i="7"/>
  <c r="N1758" i="35" s="1"/>
  <c r="M1758" i="35"/>
  <c r="N1757" i="7"/>
  <c r="N1766" i="35" s="1"/>
  <c r="M1766" i="35"/>
  <c r="N1765" i="7"/>
  <c r="N1774" i="35" s="1"/>
  <c r="M1774" i="35"/>
  <c r="N1773" i="7"/>
  <c r="N1782" i="35" s="1"/>
  <c r="M1782" i="35"/>
  <c r="N1782" i="7"/>
  <c r="N1791" i="35" s="1"/>
  <c r="M1791" i="35"/>
  <c r="N1842" i="7"/>
  <c r="N1851" i="35" s="1"/>
  <c r="M1851" i="35"/>
  <c r="N1851" i="7"/>
  <c r="N1860" i="35" s="1"/>
  <c r="M1860" i="35"/>
  <c r="N1860" i="7"/>
  <c r="N1869" i="35" s="1"/>
  <c r="M1869" i="35"/>
  <c r="N1869" i="7"/>
  <c r="N1878" i="35" s="1"/>
  <c r="M1878" i="35"/>
  <c r="N28" i="7"/>
  <c r="N37" i="35" s="1"/>
  <c r="M37" i="35"/>
  <c r="N37" i="7"/>
  <c r="N46" i="35" s="1"/>
  <c r="M46" i="35"/>
  <c r="M56" i="35"/>
  <c r="N47" i="7"/>
  <c r="N56" i="35" s="1"/>
  <c r="N62" i="7"/>
  <c r="N71" i="35" s="1"/>
  <c r="M71" i="35"/>
  <c r="N69" i="7"/>
  <c r="N78" i="35" s="1"/>
  <c r="M78" i="35"/>
  <c r="N76" i="7"/>
  <c r="N85" i="35" s="1"/>
  <c r="M85" i="35"/>
  <c r="N93" i="7"/>
  <c r="N102" i="35" s="1"/>
  <c r="M102" i="35"/>
  <c r="N101" i="7"/>
  <c r="N110" i="35" s="1"/>
  <c r="M110" i="35"/>
  <c r="N107" i="7"/>
  <c r="N116" i="35" s="1"/>
  <c r="M116" i="35"/>
  <c r="N117" i="7"/>
  <c r="N126" i="35" s="1"/>
  <c r="M126" i="35"/>
  <c r="N131" i="7"/>
  <c r="N140" i="35" s="1"/>
  <c r="M140" i="35"/>
  <c r="N145" i="7"/>
  <c r="N154" i="35" s="1"/>
  <c r="M154" i="35"/>
  <c r="N154" i="7"/>
  <c r="N163" i="35" s="1"/>
  <c r="M163" i="35"/>
  <c r="N159" i="7"/>
  <c r="N168" i="35" s="1"/>
  <c r="M168" i="35"/>
  <c r="N170" i="7"/>
  <c r="N179" i="35" s="1"/>
  <c r="M179" i="35"/>
  <c r="N184" i="7"/>
  <c r="N193" i="35" s="1"/>
  <c r="M193" i="35"/>
  <c r="N192" i="7"/>
  <c r="N201" i="35" s="1"/>
  <c r="M201" i="35"/>
  <c r="N202" i="7"/>
  <c r="N211" i="35" s="1"/>
  <c r="M211" i="35"/>
  <c r="N262" i="7"/>
  <c r="N271" i="35" s="1"/>
  <c r="M271" i="35"/>
  <c r="N272" i="7"/>
  <c r="N281" i="35" s="1"/>
  <c r="M281" i="35"/>
  <c r="N280" i="7"/>
  <c r="N289" i="35" s="1"/>
  <c r="M289" i="35"/>
  <c r="N292" i="7"/>
  <c r="N301" i="35" s="1"/>
  <c r="M301" i="35"/>
  <c r="N308" i="7"/>
  <c r="N317" i="35" s="1"/>
  <c r="M317" i="35"/>
  <c r="N319" i="7"/>
  <c r="N328" i="35" s="1"/>
  <c r="M328" i="35"/>
  <c r="N327" i="7"/>
  <c r="N336" i="35" s="1"/>
  <c r="M336" i="35"/>
  <c r="N334" i="7"/>
  <c r="N343" i="35" s="1"/>
  <c r="M343" i="35"/>
  <c r="N341" i="7"/>
  <c r="N350" i="35" s="1"/>
  <c r="M350" i="35"/>
  <c r="N347" i="7"/>
  <c r="N356" i="35" s="1"/>
  <c r="M356" i="35"/>
  <c r="N352" i="7"/>
  <c r="N361" i="35" s="1"/>
  <c r="M361" i="35"/>
  <c r="N365" i="7"/>
  <c r="N374" i="35" s="1"/>
  <c r="M374" i="35"/>
  <c r="N370" i="7"/>
  <c r="N379" i="35" s="1"/>
  <c r="M379" i="35"/>
  <c r="N386" i="7"/>
  <c r="N395" i="35" s="1"/>
  <c r="M395" i="35"/>
  <c r="N396" i="7"/>
  <c r="N405" i="35" s="1"/>
  <c r="M405" i="35"/>
  <c r="N412" i="7"/>
  <c r="N421" i="35" s="1"/>
  <c r="M421" i="35"/>
  <c r="N428" i="7"/>
  <c r="N437" i="35" s="1"/>
  <c r="M437" i="35"/>
  <c r="N437" i="7"/>
  <c r="N446" i="35" s="1"/>
  <c r="M446" i="35"/>
  <c r="N444" i="7"/>
  <c r="N453" i="35" s="1"/>
  <c r="M453" i="35"/>
  <c r="N453" i="7"/>
  <c r="N462" i="35" s="1"/>
  <c r="M462" i="35"/>
  <c r="N459" i="7"/>
  <c r="N468" i="35" s="1"/>
  <c r="M468" i="35"/>
  <c r="N469" i="7"/>
  <c r="N478" i="35" s="1"/>
  <c r="M478" i="35"/>
  <c r="N476" i="7"/>
  <c r="N485" i="35" s="1"/>
  <c r="M485" i="35"/>
  <c r="N485" i="7"/>
  <c r="N494" i="35" s="1"/>
  <c r="M494" i="35"/>
  <c r="N508" i="7"/>
  <c r="N517" i="35" s="1"/>
  <c r="M517" i="35"/>
  <c r="N517" i="7"/>
  <c r="N526" i="35" s="1"/>
  <c r="M526" i="35"/>
  <c r="N540" i="7"/>
  <c r="N549" i="35" s="1"/>
  <c r="M549" i="35"/>
  <c r="N549" i="7"/>
  <c r="N558" i="35" s="1"/>
  <c r="M558" i="35"/>
  <c r="N594" i="7"/>
  <c r="N603" i="35" s="1"/>
  <c r="M603" i="35"/>
  <c r="N851" i="7"/>
  <c r="N860" i="35" s="1"/>
  <c r="M860" i="35"/>
  <c r="M868" i="35"/>
  <c r="N859" i="7"/>
  <c r="N868" i="35" s="1"/>
  <c r="N865" i="7"/>
  <c r="N874" i="35" s="1"/>
  <c r="M874" i="35"/>
  <c r="M884" i="35"/>
  <c r="N875" i="7"/>
  <c r="N884" i="35" s="1"/>
  <c r="N881" i="7"/>
  <c r="N890" i="35" s="1"/>
  <c r="M890" i="35"/>
  <c r="N892" i="7"/>
  <c r="N901" i="35" s="1"/>
  <c r="M901" i="35"/>
  <c r="N906" i="7"/>
  <c r="N915" i="35" s="1"/>
  <c r="M915" i="35"/>
  <c r="N915" i="7"/>
  <c r="N924" i="35" s="1"/>
  <c r="M924" i="35"/>
  <c r="N924" i="7"/>
  <c r="N933" i="35" s="1"/>
  <c r="M933" i="35"/>
  <c r="N938" i="7"/>
  <c r="N947" i="35" s="1"/>
  <c r="M947" i="35"/>
  <c r="N947" i="7"/>
  <c r="N956" i="35" s="1"/>
  <c r="M956" i="35"/>
  <c r="N956" i="7"/>
  <c r="N965" i="35" s="1"/>
  <c r="M965" i="35"/>
  <c r="N1124" i="7"/>
  <c r="N1133" i="35" s="1"/>
  <c r="M1133" i="35"/>
  <c r="N1140" i="7"/>
  <c r="N1149" i="35" s="1"/>
  <c r="M1149" i="35"/>
  <c r="N1156" i="7"/>
  <c r="N1165" i="35" s="1"/>
  <c r="M1165" i="35"/>
  <c r="N1172" i="7"/>
  <c r="N1181" i="35" s="1"/>
  <c r="M1181" i="35"/>
  <c r="M1197" i="35"/>
  <c r="N1188" i="7"/>
  <c r="N1197" i="35" s="1"/>
  <c r="N1195" i="7"/>
  <c r="N1204" i="35" s="1"/>
  <c r="M1204" i="35"/>
  <c r="N1207" i="7"/>
  <c r="N1216" i="35" s="1"/>
  <c r="M1216" i="35"/>
  <c r="N1217" i="7"/>
  <c r="N1226" i="35" s="1"/>
  <c r="M1226" i="35"/>
  <c r="N1235" i="7"/>
  <c r="N1244" i="35" s="1"/>
  <c r="M1244" i="35"/>
  <c r="M1261" i="35"/>
  <c r="N1252" i="7"/>
  <c r="N1261" i="35" s="1"/>
  <c r="N1259" i="7"/>
  <c r="N1268" i="35" s="1"/>
  <c r="M1268" i="35"/>
  <c r="N1271" i="7"/>
  <c r="N1280" i="35" s="1"/>
  <c r="M1280" i="35"/>
  <c r="N1281" i="7"/>
  <c r="N1290" i="35" s="1"/>
  <c r="M1290" i="35"/>
  <c r="N1298" i="7"/>
  <c r="N1307" i="35" s="1"/>
  <c r="M1307" i="35"/>
  <c r="N1310" i="7"/>
  <c r="N1319" i="35" s="1"/>
  <c r="M1319" i="35"/>
  <c r="N1507" i="7"/>
  <c r="N1516" i="35" s="1"/>
  <c r="M1516" i="35"/>
  <c r="N1516" i="7"/>
  <c r="N1525" i="35" s="1"/>
  <c r="M1525" i="35"/>
  <c r="N1525" i="7"/>
  <c r="N1534" i="35" s="1"/>
  <c r="M1534" i="35"/>
  <c r="N1534" i="7"/>
  <c r="N1543" i="35" s="1"/>
  <c r="M1543" i="35"/>
  <c r="N1567" i="7"/>
  <c r="N1576" i="35" s="1"/>
  <c r="M1576" i="35"/>
  <c r="N1576" i="7"/>
  <c r="N1585" i="35" s="1"/>
  <c r="M1585" i="35"/>
  <c r="N1585" i="7"/>
  <c r="N1594" i="35" s="1"/>
  <c r="M1594" i="35"/>
  <c r="N1594" i="7"/>
  <c r="N1603" i="35" s="1"/>
  <c r="M1603" i="35"/>
  <c r="N1636" i="7"/>
  <c r="N1645" i="35" s="1"/>
  <c r="M1645" i="35"/>
  <c r="N1646" i="7"/>
  <c r="N1655" i="35" s="1"/>
  <c r="M1655" i="35"/>
  <c r="N1663" i="7"/>
  <c r="N1672" i="35" s="1"/>
  <c r="M1672" i="35"/>
  <c r="N1673" i="7"/>
  <c r="N1682" i="35" s="1"/>
  <c r="M1682" i="35"/>
  <c r="F18" i="14"/>
  <c r="Q14" i="14"/>
  <c r="N36" i="7"/>
  <c r="N45" i="35" s="1"/>
  <c r="M45" i="35"/>
  <c r="N45" i="7"/>
  <c r="N54" i="35" s="1"/>
  <c r="M54" i="35"/>
  <c r="N54" i="7"/>
  <c r="N63" i="35" s="1"/>
  <c r="M63" i="35"/>
  <c r="N65" i="7"/>
  <c r="N74" i="35" s="1"/>
  <c r="M74" i="35"/>
  <c r="N74" i="7"/>
  <c r="N83" i="35" s="1"/>
  <c r="M83" i="35"/>
  <c r="N85" i="7"/>
  <c r="N94" i="35" s="1"/>
  <c r="M94" i="35"/>
  <c r="N216" i="7"/>
  <c r="N225" i="35" s="1"/>
  <c r="M225" i="35"/>
  <c r="N224" i="7"/>
  <c r="N233" i="35" s="1"/>
  <c r="M233" i="35"/>
  <c r="N234" i="7"/>
  <c r="N243" i="35" s="1"/>
  <c r="M243" i="35"/>
  <c r="N277" i="7"/>
  <c r="N286" i="35" s="1"/>
  <c r="M286" i="35"/>
  <c r="N298" i="7"/>
  <c r="N307" i="35" s="1"/>
  <c r="M307" i="35"/>
  <c r="N314" i="7"/>
  <c r="N323" i="35" s="1"/>
  <c r="M323" i="35"/>
  <c r="N326" i="7"/>
  <c r="N335" i="35" s="1"/>
  <c r="M335" i="35"/>
  <c r="N337" i="7"/>
  <c r="N346" i="35" s="1"/>
  <c r="M346" i="35"/>
  <c r="N345" i="7"/>
  <c r="N354" i="35" s="1"/>
  <c r="M354" i="35"/>
  <c r="N678" i="7"/>
  <c r="N687" i="35" s="1"/>
  <c r="M687" i="35"/>
  <c r="N688" i="7"/>
  <c r="N697" i="35" s="1"/>
  <c r="M697" i="35"/>
  <c r="N714" i="7"/>
  <c r="N723" i="35" s="1"/>
  <c r="M723" i="35"/>
  <c r="N724" i="7"/>
  <c r="N733" i="35" s="1"/>
  <c r="M733" i="35"/>
  <c r="N747" i="7"/>
  <c r="N756" i="35" s="1"/>
  <c r="M756" i="35"/>
  <c r="N754" i="7"/>
  <c r="N763" i="35" s="1"/>
  <c r="M763" i="35"/>
  <c r="N763" i="7"/>
  <c r="N772" i="35" s="1"/>
  <c r="M772" i="35"/>
  <c r="N772" i="7"/>
  <c r="N781" i="35" s="1"/>
  <c r="M781" i="35"/>
  <c r="N781" i="7"/>
  <c r="N790" i="35" s="1"/>
  <c r="M790" i="35"/>
  <c r="N790" i="7"/>
  <c r="N799" i="35" s="1"/>
  <c r="M799" i="35"/>
  <c r="N831" i="7"/>
  <c r="N840" i="35" s="1"/>
  <c r="M840" i="35"/>
  <c r="N840" i="7"/>
  <c r="N849" i="35" s="1"/>
  <c r="M849" i="35"/>
  <c r="N849" i="7"/>
  <c r="N858" i="35" s="1"/>
  <c r="M858" i="35"/>
  <c r="N858" i="7"/>
  <c r="N867" i="35" s="1"/>
  <c r="M867" i="35"/>
  <c r="N864" i="7"/>
  <c r="N873" i="35" s="1"/>
  <c r="M873" i="35"/>
  <c r="N874" i="7"/>
  <c r="N883" i="35" s="1"/>
  <c r="M883" i="35"/>
  <c r="N880" i="7"/>
  <c r="N889" i="35" s="1"/>
  <c r="M889" i="35"/>
  <c r="N891" i="7"/>
  <c r="N900" i="35" s="1"/>
  <c r="M900" i="35"/>
  <c r="N900" i="7"/>
  <c r="N909" i="35" s="1"/>
  <c r="M909" i="35"/>
  <c r="N914" i="7"/>
  <c r="N923" i="35" s="1"/>
  <c r="M923" i="35"/>
  <c r="N923" i="7"/>
  <c r="N932" i="35" s="1"/>
  <c r="M932" i="35"/>
  <c r="N932" i="7"/>
  <c r="N941" i="35" s="1"/>
  <c r="M941" i="35"/>
  <c r="N973" i="7"/>
  <c r="N982" i="35" s="1"/>
  <c r="M982" i="35"/>
  <c r="N982" i="7"/>
  <c r="N991" i="35" s="1"/>
  <c r="M991" i="35"/>
  <c r="N991" i="7"/>
  <c r="N1000" i="35" s="1"/>
  <c r="M1000" i="35"/>
  <c r="N1000" i="7"/>
  <c r="N1009" i="35" s="1"/>
  <c r="M1009" i="35"/>
  <c r="N1005" i="7"/>
  <c r="N1014" i="35" s="1"/>
  <c r="M1014" i="35"/>
  <c r="N1014" i="7"/>
  <c r="N1023" i="35" s="1"/>
  <c r="M1023" i="35"/>
  <c r="N1023" i="7"/>
  <c r="N1032" i="35" s="1"/>
  <c r="M1032" i="35"/>
  <c r="N1032" i="7"/>
  <c r="N1041" i="35" s="1"/>
  <c r="M1041" i="35"/>
  <c r="N1037" i="7"/>
  <c r="N1046" i="35" s="1"/>
  <c r="M1046" i="35"/>
  <c r="N1046" i="7"/>
  <c r="N1055" i="35" s="1"/>
  <c r="M1055" i="35"/>
  <c r="N1054" i="7"/>
  <c r="N1063" i="35" s="1"/>
  <c r="M1063" i="35"/>
  <c r="N1062" i="7"/>
  <c r="N1071" i="35" s="1"/>
  <c r="M1071" i="35"/>
  <c r="N1070" i="7"/>
  <c r="N1079" i="35" s="1"/>
  <c r="M1079" i="35"/>
  <c r="N1078" i="7"/>
  <c r="N1087" i="35" s="1"/>
  <c r="M1087" i="35"/>
  <c r="N1086" i="7"/>
  <c r="N1095" i="35" s="1"/>
  <c r="M1095" i="35"/>
  <c r="N1094" i="7"/>
  <c r="N1103" i="35" s="1"/>
  <c r="M1103" i="35"/>
  <c r="N1102" i="7"/>
  <c r="N1111" i="35" s="1"/>
  <c r="M1111" i="35"/>
  <c r="N1110" i="7"/>
  <c r="N1119" i="35" s="1"/>
  <c r="M1119" i="35"/>
  <c r="N1118" i="7"/>
  <c r="N1127" i="35" s="1"/>
  <c r="M1127" i="35"/>
  <c r="N1127" i="7"/>
  <c r="N1136" i="35" s="1"/>
  <c r="M1136" i="35"/>
  <c r="N1138" i="7"/>
  <c r="N1147" i="35" s="1"/>
  <c r="M1147" i="35"/>
  <c r="N1149" i="7"/>
  <c r="N1158" i="35" s="1"/>
  <c r="M1158" i="35"/>
  <c r="N1159" i="7"/>
  <c r="N1168" i="35" s="1"/>
  <c r="M1168" i="35"/>
  <c r="N1170" i="7"/>
  <c r="N1179" i="35" s="1"/>
  <c r="M1179" i="35"/>
  <c r="N1181" i="7"/>
  <c r="N1190" i="35" s="1"/>
  <c r="M1190" i="35"/>
  <c r="N1194" i="7"/>
  <c r="N1203" i="35" s="1"/>
  <c r="M1203" i="35"/>
  <c r="N1206" i="7"/>
  <c r="N1215" i="35" s="1"/>
  <c r="M1215" i="35"/>
  <c r="N1216" i="7"/>
  <c r="N1225" i="35" s="1"/>
  <c r="M1225" i="35"/>
  <c r="N1228" i="7"/>
  <c r="N1237" i="35" s="1"/>
  <c r="M1237" i="35"/>
  <c r="N1240" i="7"/>
  <c r="N1249" i="35" s="1"/>
  <c r="M1249" i="35"/>
  <c r="N1245" i="7"/>
  <c r="N1254" i="35" s="1"/>
  <c r="M1254" i="35"/>
  <c r="N1258" i="7"/>
  <c r="N1267" i="35" s="1"/>
  <c r="M1267" i="35"/>
  <c r="N1270" i="7"/>
  <c r="N1279" i="35" s="1"/>
  <c r="M1279" i="35"/>
  <c r="N1280" i="7"/>
  <c r="N1289" i="35" s="1"/>
  <c r="M1289" i="35"/>
  <c r="N1292" i="7"/>
  <c r="N1301" i="35" s="1"/>
  <c r="M1301" i="35"/>
  <c r="N1304" i="7"/>
  <c r="N1313" i="35" s="1"/>
  <c r="M1313" i="35"/>
  <c r="N1309" i="7"/>
  <c r="N1318" i="35" s="1"/>
  <c r="M1318" i="35"/>
  <c r="N1322" i="7"/>
  <c r="N1331" i="35" s="1"/>
  <c r="M1331" i="35"/>
  <c r="N1461" i="7"/>
  <c r="N1470" i="35" s="1"/>
  <c r="M1470" i="35"/>
  <c r="N1469" i="7"/>
  <c r="N1478" i="35" s="1"/>
  <c r="M1478" i="35"/>
  <c r="N1477" i="7"/>
  <c r="N1486" i="35" s="1"/>
  <c r="M1486" i="35"/>
  <c r="N1485" i="7"/>
  <c r="N1494" i="35" s="1"/>
  <c r="M1494" i="35"/>
  <c r="N1493" i="7"/>
  <c r="N1502" i="35" s="1"/>
  <c r="M1502" i="35"/>
  <c r="N1501" i="7"/>
  <c r="N1510" i="35" s="1"/>
  <c r="M1510" i="35"/>
  <c r="N1510" i="7"/>
  <c r="N1519" i="35" s="1"/>
  <c r="M1519" i="35"/>
  <c r="N1543" i="7"/>
  <c r="N1552" i="35" s="1"/>
  <c r="M1552" i="35"/>
  <c r="N1552" i="7"/>
  <c r="N1561" i="35" s="1"/>
  <c r="M1561" i="35"/>
  <c r="N1561" i="7"/>
  <c r="N1570" i="35" s="1"/>
  <c r="M1570" i="35"/>
  <c r="N1570" i="7"/>
  <c r="N1579" i="35" s="1"/>
  <c r="M1579" i="35"/>
  <c r="N1611" i="7"/>
  <c r="N1620" i="35" s="1"/>
  <c r="M1620" i="35"/>
  <c r="N1620" i="7"/>
  <c r="N1629" i="35" s="1"/>
  <c r="M1629" i="35"/>
  <c r="N1629" i="7"/>
  <c r="N1638" i="35" s="1"/>
  <c r="M1638" i="35"/>
  <c r="N1645" i="7"/>
  <c r="N1654" i="35" s="1"/>
  <c r="M1654" i="35"/>
  <c r="N1661" i="7"/>
  <c r="N1670" i="35" s="1"/>
  <c r="M1670" i="35"/>
  <c r="N1679" i="7"/>
  <c r="N1688" i="35" s="1"/>
  <c r="M1688" i="35"/>
  <c r="N1694" i="7"/>
  <c r="N1703" i="35" s="1"/>
  <c r="M1703" i="35"/>
  <c r="N1858" i="7"/>
  <c r="N1867" i="35" s="1"/>
  <c r="M1867" i="35"/>
  <c r="N1867" i="7"/>
  <c r="N1876" i="35" s="1"/>
  <c r="M1876" i="35"/>
  <c r="N1876" i="7"/>
  <c r="N1885" i="35" s="1"/>
  <c r="M1885" i="35"/>
  <c r="M28" i="35"/>
  <c r="N19" i="7"/>
  <c r="N28" i="35" s="1"/>
  <c r="N26" i="7"/>
  <c r="N35" i="35" s="1"/>
  <c r="M35" i="35"/>
  <c r="N35" i="7"/>
  <c r="N44" i="35" s="1"/>
  <c r="M44" i="35"/>
  <c r="N43" i="7"/>
  <c r="N52" i="35" s="1"/>
  <c r="M52" i="35"/>
  <c r="N89" i="7"/>
  <c r="N98" i="35" s="1"/>
  <c r="M98" i="35"/>
  <c r="N143" i="7"/>
  <c r="N152" i="35" s="1"/>
  <c r="M152" i="35"/>
  <c r="N151" i="7"/>
  <c r="N160" i="35" s="1"/>
  <c r="M160" i="35"/>
  <c r="N166" i="7"/>
  <c r="N175" i="35" s="1"/>
  <c r="M175" i="35"/>
  <c r="N200" i="7"/>
  <c r="N209" i="35" s="1"/>
  <c r="M209" i="35"/>
  <c r="N209" i="7"/>
  <c r="N218" i="35" s="1"/>
  <c r="M218" i="35"/>
  <c r="N243" i="7"/>
  <c r="N252" i="35" s="1"/>
  <c r="M252" i="35"/>
  <c r="N252" i="7"/>
  <c r="N261" i="35" s="1"/>
  <c r="M261" i="35"/>
  <c r="N260" i="7"/>
  <c r="N269" i="35" s="1"/>
  <c r="M269" i="35"/>
  <c r="N269" i="7"/>
  <c r="N278" i="35" s="1"/>
  <c r="M278" i="35"/>
  <c r="N276" i="7"/>
  <c r="N285" i="35" s="1"/>
  <c r="M285" i="35"/>
  <c r="N285" i="7"/>
  <c r="N294" i="35" s="1"/>
  <c r="M294" i="35"/>
  <c r="N294" i="7"/>
  <c r="N303" i="35" s="1"/>
  <c r="M303" i="35"/>
  <c r="N310" i="7"/>
  <c r="N319" i="35" s="1"/>
  <c r="M319" i="35"/>
  <c r="N317" i="7"/>
  <c r="N326" i="35" s="1"/>
  <c r="M326" i="35"/>
  <c r="N325" i="7"/>
  <c r="N334" i="35" s="1"/>
  <c r="M334" i="35"/>
  <c r="N344" i="7"/>
  <c r="N353" i="35" s="1"/>
  <c r="M353" i="35"/>
  <c r="M364" i="35"/>
  <c r="N355" i="7"/>
  <c r="N364" i="35" s="1"/>
  <c r="N388" i="7"/>
  <c r="N397" i="35" s="1"/>
  <c r="M397" i="35"/>
  <c r="N414" i="7"/>
  <c r="N423" i="35" s="1"/>
  <c r="M423" i="35"/>
  <c r="N425" i="7"/>
  <c r="N434" i="35" s="1"/>
  <c r="M434" i="35"/>
  <c r="N451" i="7"/>
  <c r="N460" i="35" s="1"/>
  <c r="M460" i="35"/>
  <c r="N461" i="7"/>
  <c r="N470" i="35" s="1"/>
  <c r="M470" i="35"/>
  <c r="N479" i="7"/>
  <c r="N488" i="35" s="1"/>
  <c r="M488" i="35"/>
  <c r="N488" i="7"/>
  <c r="N497" i="35" s="1"/>
  <c r="M497" i="35"/>
  <c r="N515" i="7"/>
  <c r="N524" i="35" s="1"/>
  <c r="M524" i="35"/>
  <c r="N525" i="7"/>
  <c r="N534" i="35" s="1"/>
  <c r="M534" i="35"/>
  <c r="N543" i="7"/>
  <c r="N552" i="35" s="1"/>
  <c r="M552" i="35"/>
  <c r="N552" i="7"/>
  <c r="N561" i="35" s="1"/>
  <c r="M561" i="35"/>
  <c r="N587" i="7"/>
  <c r="N596" i="35" s="1"/>
  <c r="M596" i="35"/>
  <c r="N596" i="7"/>
  <c r="N605" i="35" s="1"/>
  <c r="M605" i="35"/>
  <c r="N605" i="7"/>
  <c r="N614" i="35" s="1"/>
  <c r="M614" i="35"/>
  <c r="N653" i="7"/>
  <c r="N662" i="35" s="1"/>
  <c r="M662" i="35"/>
  <c r="N662" i="7"/>
  <c r="N671" i="35" s="1"/>
  <c r="M671" i="35"/>
  <c r="N671" i="7"/>
  <c r="N680" i="35" s="1"/>
  <c r="M680" i="35"/>
  <c r="N681" i="7"/>
  <c r="N690" i="35" s="1"/>
  <c r="M690" i="35"/>
  <c r="N687" i="7"/>
  <c r="N696" i="35" s="1"/>
  <c r="M696" i="35"/>
  <c r="N697" i="7"/>
  <c r="N706" i="35" s="1"/>
  <c r="M706" i="35"/>
  <c r="N703" i="7"/>
  <c r="N712" i="35" s="1"/>
  <c r="M712" i="35"/>
  <c r="N713" i="7"/>
  <c r="N722" i="35" s="1"/>
  <c r="M722" i="35"/>
  <c r="N719" i="7"/>
  <c r="N728" i="35" s="1"/>
  <c r="M728" i="35"/>
  <c r="N728" i="7"/>
  <c r="N737" i="35" s="1"/>
  <c r="M737" i="35"/>
  <c r="N757" i="7"/>
  <c r="N766" i="35" s="1"/>
  <c r="M766" i="35"/>
  <c r="N766" i="7"/>
  <c r="N775" i="35" s="1"/>
  <c r="M775" i="35"/>
  <c r="N913" i="7"/>
  <c r="N922" i="35" s="1"/>
  <c r="M922" i="35"/>
  <c r="N922" i="7"/>
  <c r="N931" i="35" s="1"/>
  <c r="M931" i="35"/>
  <c r="N931" i="7"/>
  <c r="N940" i="35" s="1"/>
  <c r="M940" i="35"/>
  <c r="N940" i="7"/>
  <c r="N949" i="35" s="1"/>
  <c r="M949" i="35"/>
  <c r="N981" i="7"/>
  <c r="N990" i="35" s="1"/>
  <c r="M990" i="35"/>
  <c r="N990" i="7"/>
  <c r="N999" i="35" s="1"/>
  <c r="M999" i="35"/>
  <c r="N999" i="7"/>
  <c r="N1008" i="35" s="1"/>
  <c r="M1008" i="35"/>
  <c r="N1008" i="7"/>
  <c r="N1017" i="35" s="1"/>
  <c r="M1017" i="35"/>
  <c r="N1013" i="7"/>
  <c r="N1022" i="35" s="1"/>
  <c r="M1022" i="35"/>
  <c r="N1022" i="7"/>
  <c r="N1031" i="35" s="1"/>
  <c r="M1031" i="35"/>
  <c r="N1031" i="7"/>
  <c r="N1040" i="35" s="1"/>
  <c r="M1040" i="35"/>
  <c r="N1040" i="7"/>
  <c r="N1049" i="35" s="1"/>
  <c r="M1049" i="35"/>
  <c r="N1136" i="7"/>
  <c r="N1145" i="35" s="1"/>
  <c r="M1145" i="35"/>
  <c r="N1152" i="7"/>
  <c r="N1161" i="35" s="1"/>
  <c r="M1161" i="35"/>
  <c r="N1168" i="7"/>
  <c r="N1177" i="35" s="1"/>
  <c r="M1177" i="35"/>
  <c r="N1185" i="7"/>
  <c r="N1194" i="35" s="1"/>
  <c r="M1194" i="35"/>
  <c r="N1203" i="7"/>
  <c r="N1212" i="35" s="1"/>
  <c r="M1212" i="35"/>
  <c r="M1229" i="35"/>
  <c r="N1220" i="7"/>
  <c r="N1229" i="35" s="1"/>
  <c r="N1227" i="7"/>
  <c r="N1236" i="35" s="1"/>
  <c r="M1236" i="35"/>
  <c r="N1239" i="7"/>
  <c r="N1248" i="35" s="1"/>
  <c r="M1248" i="35"/>
  <c r="N1249" i="7"/>
  <c r="N1258" i="35" s="1"/>
  <c r="M1258" i="35"/>
  <c r="N1266" i="7"/>
  <c r="N1275" i="35" s="1"/>
  <c r="M1275" i="35"/>
  <c r="N1274" i="7"/>
  <c r="N1283" i="35" s="1"/>
  <c r="M1283" i="35"/>
  <c r="N1333" i="7"/>
  <c r="N1342" i="35" s="1"/>
  <c r="M1342" i="35"/>
  <c r="N1342" i="7"/>
  <c r="N1351" i="35" s="1"/>
  <c r="M1351" i="35"/>
  <c r="N1779" i="7"/>
  <c r="N1788" i="35" s="1"/>
  <c r="M1788" i="35"/>
  <c r="N1788" i="7"/>
  <c r="N1797" i="35" s="1"/>
  <c r="M1797" i="35"/>
  <c r="N1797" i="7"/>
  <c r="N1806" i="35" s="1"/>
  <c r="M1806" i="35"/>
  <c r="N1806" i="7"/>
  <c r="N1815" i="35" s="1"/>
  <c r="M1815" i="35"/>
  <c r="N1820" i="7"/>
  <c r="N1829" i="35" s="1"/>
  <c r="M1829" i="35"/>
  <c r="N1829" i="7"/>
  <c r="N1838" i="35" s="1"/>
  <c r="M1838" i="35"/>
  <c r="N1870" i="7"/>
  <c r="N1879" i="35" s="1"/>
  <c r="M1879" i="35"/>
  <c r="N1879" i="7"/>
  <c r="N1888" i="35" s="1"/>
  <c r="M1888" i="35"/>
  <c r="N1930" i="7"/>
  <c r="N1939" i="35" s="1"/>
  <c r="M1939" i="35"/>
  <c r="N7" i="7"/>
  <c r="N16" i="35" s="1"/>
  <c r="AD16" i="35" s="1"/>
  <c r="O9" i="9" s="1"/>
  <c r="N14" i="7"/>
  <c r="N23" i="35" s="1"/>
  <c r="M23" i="35"/>
  <c r="N58" i="7"/>
  <c r="N67" i="35" s="1"/>
  <c r="M67" i="35"/>
  <c r="N71" i="7"/>
  <c r="N80" i="35" s="1"/>
  <c r="M80" i="35"/>
  <c r="N78" i="7"/>
  <c r="N87" i="35" s="1"/>
  <c r="M87" i="35"/>
  <c r="N88" i="7"/>
  <c r="N97" i="35" s="1"/>
  <c r="M97" i="35"/>
  <c r="N98" i="7"/>
  <c r="N107" i="35" s="1"/>
  <c r="M107" i="35"/>
  <c r="N128" i="7"/>
  <c r="N137" i="35" s="1"/>
  <c r="M137" i="35"/>
  <c r="N137" i="7"/>
  <c r="N146" i="35" s="1"/>
  <c r="M146" i="35"/>
  <c r="N146" i="7"/>
  <c r="N155" i="35" s="1"/>
  <c r="M155" i="35"/>
  <c r="N156" i="7"/>
  <c r="N165" i="35" s="1"/>
  <c r="M165" i="35"/>
  <c r="N165" i="7"/>
  <c r="N174" i="35" s="1"/>
  <c r="M174" i="35"/>
  <c r="N176" i="7"/>
  <c r="N185" i="35" s="1"/>
  <c r="M185" i="35"/>
  <c r="N185" i="7"/>
  <c r="N194" i="35" s="1"/>
  <c r="M194" i="35"/>
  <c r="N193" i="7"/>
  <c r="N202" i="35" s="1"/>
  <c r="M202" i="35"/>
  <c r="N208" i="7"/>
  <c r="N217" i="35" s="1"/>
  <c r="M217" i="35"/>
  <c r="N218" i="7"/>
  <c r="N227" i="35" s="1"/>
  <c r="M227" i="35"/>
  <c r="N226" i="7"/>
  <c r="N235" i="35" s="1"/>
  <c r="M235" i="35"/>
  <c r="N232" i="7"/>
  <c r="N241" i="35" s="1"/>
  <c r="M241" i="35"/>
  <c r="N241" i="7"/>
  <c r="N250" i="35" s="1"/>
  <c r="M250" i="35"/>
  <c r="N256" i="7"/>
  <c r="N265" i="35" s="1"/>
  <c r="M265" i="35"/>
  <c r="N273" i="7"/>
  <c r="N282" i="35" s="1"/>
  <c r="M282" i="35"/>
  <c r="N281" i="7"/>
  <c r="N290" i="35" s="1"/>
  <c r="M290" i="35"/>
  <c r="N288" i="7"/>
  <c r="N297" i="35" s="1"/>
  <c r="M297" i="35"/>
  <c r="N321" i="7"/>
  <c r="N330" i="35" s="1"/>
  <c r="M330" i="35"/>
  <c r="N329" i="7"/>
  <c r="N338" i="35" s="1"/>
  <c r="M338" i="35"/>
  <c r="N387" i="7"/>
  <c r="N396" i="35" s="1"/>
  <c r="M396" i="35"/>
  <c r="N413" i="7"/>
  <c r="N422" i="35" s="1"/>
  <c r="M422" i="35"/>
  <c r="N423" i="7"/>
  <c r="N432" i="35" s="1"/>
  <c r="M432" i="35"/>
  <c r="N438" i="7"/>
  <c r="N447" i="35" s="1"/>
  <c r="M447" i="35"/>
  <c r="N450" i="7"/>
  <c r="N459" i="35" s="1"/>
  <c r="M459" i="35"/>
  <c r="N460" i="7"/>
  <c r="N469" i="35" s="1"/>
  <c r="M469" i="35"/>
  <c r="N470" i="7"/>
  <c r="N479" i="35" s="1"/>
  <c r="M479" i="35"/>
  <c r="N482" i="7"/>
  <c r="N491" i="35" s="1"/>
  <c r="M491" i="35"/>
  <c r="N492" i="7"/>
  <c r="N501" i="35" s="1"/>
  <c r="M501" i="35"/>
  <c r="N502" i="7"/>
  <c r="N511" i="35" s="1"/>
  <c r="M511" i="35"/>
  <c r="N514" i="7"/>
  <c r="N523" i="35" s="1"/>
  <c r="M523" i="35"/>
  <c r="N524" i="7"/>
  <c r="N533" i="35" s="1"/>
  <c r="M533" i="35"/>
  <c r="N534" i="7"/>
  <c r="N543" i="35" s="1"/>
  <c r="M543" i="35"/>
  <c r="N546" i="7"/>
  <c r="N555" i="35" s="1"/>
  <c r="M555" i="35"/>
  <c r="N556" i="7"/>
  <c r="N565" i="35" s="1"/>
  <c r="M565" i="35"/>
  <c r="N566" i="7"/>
  <c r="N575" i="35" s="1"/>
  <c r="M575" i="35"/>
  <c r="N571" i="7"/>
  <c r="N580" i="35" s="1"/>
  <c r="M580" i="35"/>
  <c r="N580" i="7"/>
  <c r="N589" i="35" s="1"/>
  <c r="M589" i="35"/>
  <c r="N590" i="7"/>
  <c r="N599" i="35" s="1"/>
  <c r="M599" i="35"/>
  <c r="N600" i="7"/>
  <c r="N609" i="35" s="1"/>
  <c r="M609" i="35"/>
  <c r="N608" i="7"/>
  <c r="N617" i="35" s="1"/>
  <c r="M617" i="35"/>
  <c r="N625" i="7"/>
  <c r="N634" i="35" s="1"/>
  <c r="M634" i="35"/>
  <c r="N642" i="7"/>
  <c r="N651" i="35" s="1"/>
  <c r="M651" i="35"/>
  <c r="N651" i="7"/>
  <c r="N660" i="35" s="1"/>
  <c r="M660" i="35"/>
  <c r="N660" i="7"/>
  <c r="N669" i="35" s="1"/>
  <c r="M669" i="35"/>
  <c r="N686" i="7"/>
  <c r="N695" i="35" s="1"/>
  <c r="M695" i="35"/>
  <c r="N696" i="7"/>
  <c r="N705" i="35" s="1"/>
  <c r="M705" i="35"/>
  <c r="N722" i="7"/>
  <c r="N731" i="35" s="1"/>
  <c r="M731" i="35"/>
  <c r="N731" i="7"/>
  <c r="N740" i="35" s="1"/>
  <c r="M740" i="35"/>
  <c r="N740" i="7"/>
  <c r="N749" i="35" s="1"/>
  <c r="M749" i="35"/>
  <c r="N749" i="7"/>
  <c r="N758" i="35" s="1"/>
  <c r="M758" i="35"/>
  <c r="N760" i="7"/>
  <c r="N769" i="35" s="1"/>
  <c r="M769" i="35"/>
  <c r="N765" i="7"/>
  <c r="N774" i="35" s="1"/>
  <c r="M774" i="35"/>
  <c r="N774" i="7"/>
  <c r="N783" i="35" s="1"/>
  <c r="M783" i="35"/>
  <c r="N788" i="7"/>
  <c r="N797" i="35" s="1"/>
  <c r="M797" i="35"/>
  <c r="N797" i="7"/>
  <c r="N806" i="35" s="1"/>
  <c r="M806" i="35"/>
  <c r="N806" i="7"/>
  <c r="N815" i="35" s="1"/>
  <c r="M815" i="35"/>
  <c r="N847" i="7"/>
  <c r="N856" i="35" s="1"/>
  <c r="M856" i="35"/>
  <c r="N856" i="7"/>
  <c r="N865" i="35" s="1"/>
  <c r="M865" i="35"/>
  <c r="N866" i="7"/>
  <c r="N875" i="35" s="1"/>
  <c r="M875" i="35"/>
  <c r="N884" i="7"/>
  <c r="N893" i="35" s="1"/>
  <c r="M893" i="35"/>
  <c r="N925" i="7"/>
  <c r="N934" i="35" s="1"/>
  <c r="M934" i="35"/>
  <c r="N934" i="7"/>
  <c r="N943" i="35" s="1"/>
  <c r="M943" i="35"/>
  <c r="N943" i="7"/>
  <c r="N952" i="35" s="1"/>
  <c r="M952" i="35"/>
  <c r="N952" i="7"/>
  <c r="N961" i="35" s="1"/>
  <c r="M961" i="35"/>
  <c r="N1017" i="7"/>
  <c r="N1026" i="35" s="1"/>
  <c r="M1026" i="35"/>
  <c r="N1026" i="7"/>
  <c r="N1035" i="35" s="1"/>
  <c r="M1035" i="35"/>
  <c r="N1035" i="7"/>
  <c r="N1044" i="35" s="1"/>
  <c r="M1044" i="35"/>
  <c r="N1044" i="7"/>
  <c r="N1053" i="35" s="1"/>
  <c r="M1053" i="35"/>
  <c r="N1052" i="7"/>
  <c r="N1061" i="35" s="1"/>
  <c r="M1061" i="35"/>
  <c r="N1060" i="7"/>
  <c r="N1069" i="35" s="1"/>
  <c r="M1069" i="35"/>
  <c r="N1068" i="7"/>
  <c r="N1077" i="35" s="1"/>
  <c r="M1077" i="35"/>
  <c r="N1076" i="7"/>
  <c r="N1085" i="35" s="1"/>
  <c r="M1085" i="35"/>
  <c r="N1084" i="7"/>
  <c r="N1093" i="35" s="1"/>
  <c r="M1093" i="35"/>
  <c r="N1092" i="7"/>
  <c r="N1101" i="35" s="1"/>
  <c r="M1101" i="35"/>
  <c r="N1100" i="7"/>
  <c r="N1109" i="35" s="1"/>
  <c r="M1109" i="35"/>
  <c r="N1108" i="7"/>
  <c r="N1117" i="35" s="1"/>
  <c r="M1117" i="35"/>
  <c r="N1116" i="7"/>
  <c r="N1125" i="35" s="1"/>
  <c r="M1125" i="35"/>
  <c r="N1125" i="7"/>
  <c r="N1134" i="35" s="1"/>
  <c r="M1134" i="35"/>
  <c r="N1135" i="7"/>
  <c r="N1144" i="35" s="1"/>
  <c r="M1144" i="35"/>
  <c r="N1146" i="7"/>
  <c r="N1155" i="35" s="1"/>
  <c r="M1155" i="35"/>
  <c r="N1157" i="7"/>
  <c r="N1166" i="35" s="1"/>
  <c r="M1166" i="35"/>
  <c r="N1167" i="7"/>
  <c r="N1176" i="35" s="1"/>
  <c r="M1176" i="35"/>
  <c r="N1178" i="7"/>
  <c r="N1187" i="35" s="1"/>
  <c r="M1187" i="35"/>
  <c r="N1191" i="7"/>
  <c r="N1200" i="35" s="1"/>
  <c r="M1200" i="35"/>
  <c r="N1201" i="7"/>
  <c r="N1210" i="35" s="1"/>
  <c r="M1210" i="35"/>
  <c r="N1218" i="7"/>
  <c r="N1227" i="35" s="1"/>
  <c r="M1227" i="35"/>
  <c r="N1230" i="7"/>
  <c r="N1239" i="35" s="1"/>
  <c r="M1239" i="35"/>
  <c r="N1290" i="7"/>
  <c r="N1299" i="35" s="1"/>
  <c r="M1299" i="35"/>
  <c r="N1527" i="7"/>
  <c r="N1536" i="35" s="1"/>
  <c r="M1536" i="35"/>
  <c r="N1536" i="7"/>
  <c r="N1545" i="35" s="1"/>
  <c r="M1545" i="35"/>
  <c r="N1545" i="7"/>
  <c r="N1554" i="35" s="1"/>
  <c r="M1554" i="35"/>
  <c r="N1554" i="7"/>
  <c r="N1563" i="35" s="1"/>
  <c r="M1563" i="35"/>
  <c r="N1595" i="7"/>
  <c r="N1604" i="35" s="1"/>
  <c r="M1604" i="35"/>
  <c r="N1604" i="7"/>
  <c r="N1613" i="35" s="1"/>
  <c r="M1613" i="35"/>
  <c r="N1613" i="7"/>
  <c r="N1622" i="35" s="1"/>
  <c r="M1622" i="35"/>
  <c r="N1622" i="7"/>
  <c r="N1631" i="35" s="1"/>
  <c r="M1631" i="35"/>
  <c r="N1648" i="7"/>
  <c r="N1657" i="35" s="1"/>
  <c r="M1657" i="35"/>
  <c r="N1658" i="7"/>
  <c r="N1667" i="35" s="1"/>
  <c r="M1667" i="35"/>
  <c r="N1791" i="7"/>
  <c r="N1800" i="35" s="1"/>
  <c r="M1800" i="35"/>
  <c r="N1800" i="7"/>
  <c r="N1809" i="35" s="1"/>
  <c r="M1809" i="35"/>
  <c r="N1809" i="7"/>
  <c r="N1818" i="35" s="1"/>
  <c r="M1818" i="35"/>
  <c r="N1819" i="7"/>
  <c r="N1828" i="35" s="1"/>
  <c r="M1828" i="35"/>
  <c r="N1828" i="7"/>
  <c r="N1837" i="35" s="1"/>
  <c r="M1837" i="35"/>
  <c r="N1837" i="7"/>
  <c r="N1846" i="35" s="1"/>
  <c r="M1846" i="35"/>
  <c r="N13" i="7"/>
  <c r="N22" i="35" s="1"/>
  <c r="M22" i="35"/>
  <c r="N23" i="7"/>
  <c r="N32" i="35" s="1"/>
  <c r="M32" i="35"/>
  <c r="N55" i="7"/>
  <c r="N64" i="35" s="1"/>
  <c r="M64" i="35"/>
  <c r="N70" i="7"/>
  <c r="N79" i="35" s="1"/>
  <c r="M79" i="35"/>
  <c r="N171" i="7"/>
  <c r="N180" i="35" s="1"/>
  <c r="M180" i="35"/>
  <c r="N179" i="7"/>
  <c r="N188" i="35" s="1"/>
  <c r="M188" i="35"/>
  <c r="N203" i="7"/>
  <c r="N212" i="35" s="1"/>
  <c r="M212" i="35"/>
  <c r="N212" i="7"/>
  <c r="N221" i="35" s="1"/>
  <c r="M221" i="35"/>
  <c r="N221" i="7"/>
  <c r="N230" i="35" s="1"/>
  <c r="M230" i="35"/>
  <c r="N230" i="7"/>
  <c r="N239" i="35" s="1"/>
  <c r="M239" i="35"/>
  <c r="N236" i="7"/>
  <c r="N245" i="35" s="1"/>
  <c r="M245" i="35"/>
  <c r="N245" i="7"/>
  <c r="N254" i="35" s="1"/>
  <c r="M254" i="35"/>
  <c r="N254" i="7"/>
  <c r="N263" i="35" s="1"/>
  <c r="M263" i="35"/>
  <c r="N486" i="7"/>
  <c r="N495" i="35" s="1"/>
  <c r="M495" i="35"/>
  <c r="N497" i="7"/>
  <c r="N506" i="35" s="1"/>
  <c r="M506" i="35"/>
  <c r="N505" i="7"/>
  <c r="N514" i="35" s="1"/>
  <c r="M514" i="35"/>
  <c r="N518" i="7"/>
  <c r="N527" i="35" s="1"/>
  <c r="M527" i="35"/>
  <c r="N529" i="7"/>
  <c r="N538" i="35" s="1"/>
  <c r="M538" i="35"/>
  <c r="N537" i="7"/>
  <c r="N546" i="35" s="1"/>
  <c r="M546" i="35"/>
  <c r="N550" i="7"/>
  <c r="N559" i="35" s="1"/>
  <c r="M559" i="35"/>
  <c r="N561" i="7"/>
  <c r="N570" i="35" s="1"/>
  <c r="M570" i="35"/>
  <c r="N570" i="7"/>
  <c r="N579" i="35" s="1"/>
  <c r="M579" i="35"/>
  <c r="N579" i="7"/>
  <c r="N588" i="35" s="1"/>
  <c r="M588" i="35"/>
  <c r="N589" i="7"/>
  <c r="N598" i="35" s="1"/>
  <c r="M598" i="35"/>
  <c r="N603" i="7"/>
  <c r="N612" i="35" s="1"/>
  <c r="M612" i="35"/>
  <c r="N612" i="7"/>
  <c r="N621" i="35" s="1"/>
  <c r="M621" i="35"/>
  <c r="M631" i="35"/>
  <c r="N622" i="7"/>
  <c r="N631" i="35" s="1"/>
  <c r="N630" i="7"/>
  <c r="N639" i="35" s="1"/>
  <c r="M639" i="35"/>
  <c r="N638" i="7"/>
  <c r="N647" i="35" s="1"/>
  <c r="M647" i="35"/>
  <c r="N646" i="7"/>
  <c r="N655" i="35" s="1"/>
  <c r="M655" i="35"/>
  <c r="N655" i="7"/>
  <c r="N664" i="35" s="1"/>
  <c r="M664" i="35"/>
  <c r="N664" i="7"/>
  <c r="N673" i="35" s="1"/>
  <c r="M673" i="35"/>
  <c r="M686" i="35"/>
  <c r="N677" i="7"/>
  <c r="N686" i="35" s="1"/>
  <c r="N683" i="7"/>
  <c r="N692" i="35" s="1"/>
  <c r="M692" i="35"/>
  <c r="M702" i="35"/>
  <c r="N693" i="7"/>
  <c r="N702" i="35" s="1"/>
  <c r="N699" i="7"/>
  <c r="N708" i="35" s="1"/>
  <c r="M708" i="35"/>
  <c r="M718" i="35"/>
  <c r="N709" i="7"/>
  <c r="N718" i="35" s="1"/>
  <c r="N715" i="7"/>
  <c r="N724" i="35" s="1"/>
  <c r="M724" i="35"/>
  <c r="N726" i="7"/>
  <c r="N735" i="35" s="1"/>
  <c r="M735" i="35"/>
  <c r="N735" i="7"/>
  <c r="N744" i="35" s="1"/>
  <c r="M744" i="35"/>
  <c r="N744" i="7"/>
  <c r="N753" i="35" s="1"/>
  <c r="M753" i="35"/>
  <c r="N755" i="7"/>
  <c r="N764" i="35" s="1"/>
  <c r="M764" i="35"/>
  <c r="N764" i="7"/>
  <c r="N773" i="35" s="1"/>
  <c r="M773" i="35"/>
  <c r="N773" i="7"/>
  <c r="N782" i="35" s="1"/>
  <c r="M782" i="35"/>
  <c r="N782" i="7"/>
  <c r="N791" i="35" s="1"/>
  <c r="M791" i="35"/>
  <c r="N796" i="7"/>
  <c r="N805" i="35" s="1"/>
  <c r="M805" i="35"/>
  <c r="N805" i="7"/>
  <c r="N814" i="35" s="1"/>
  <c r="M814" i="35"/>
  <c r="N814" i="7"/>
  <c r="N823" i="35" s="1"/>
  <c r="M823" i="35"/>
  <c r="N828" i="7"/>
  <c r="N837" i="35" s="1"/>
  <c r="M837" i="35"/>
  <c r="N837" i="7"/>
  <c r="N846" i="35" s="1"/>
  <c r="M846" i="35"/>
  <c r="N846" i="7"/>
  <c r="N855" i="35" s="1"/>
  <c r="M855" i="35"/>
  <c r="N965" i="7"/>
  <c r="N974" i="35" s="1"/>
  <c r="M974" i="35"/>
  <c r="N974" i="7"/>
  <c r="N983" i="35" s="1"/>
  <c r="M983" i="35"/>
  <c r="N983" i="7"/>
  <c r="N992" i="35" s="1"/>
  <c r="M992" i="35"/>
  <c r="N992" i="7"/>
  <c r="N1001" i="35" s="1"/>
  <c r="M1001" i="35"/>
  <c r="N997" i="7"/>
  <c r="N1006" i="35" s="1"/>
  <c r="M1006" i="35"/>
  <c r="N1006" i="7"/>
  <c r="N1015" i="35" s="1"/>
  <c r="M1015" i="35"/>
  <c r="N1015" i="7"/>
  <c r="N1024" i="35" s="1"/>
  <c r="M1024" i="35"/>
  <c r="N1024" i="7"/>
  <c r="N1033" i="35" s="1"/>
  <c r="M1033" i="35"/>
  <c r="N1029" i="7"/>
  <c r="N1038" i="35" s="1"/>
  <c r="M1038" i="35"/>
  <c r="N1038" i="7"/>
  <c r="N1047" i="35" s="1"/>
  <c r="M1047" i="35"/>
  <c r="N1047" i="7"/>
  <c r="N1056" i="35" s="1"/>
  <c r="M1056" i="35"/>
  <c r="N1055" i="7"/>
  <c r="N1064" i="35" s="1"/>
  <c r="M1064" i="35"/>
  <c r="N1063" i="7"/>
  <c r="N1072" i="35" s="1"/>
  <c r="M1072" i="35"/>
  <c r="N1071" i="7"/>
  <c r="N1080" i="35" s="1"/>
  <c r="M1080" i="35"/>
  <c r="N1079" i="7"/>
  <c r="N1088" i="35" s="1"/>
  <c r="M1088" i="35"/>
  <c r="N1087" i="7"/>
  <c r="N1096" i="35" s="1"/>
  <c r="M1096" i="35"/>
  <c r="N1095" i="7"/>
  <c r="N1104" i="35" s="1"/>
  <c r="M1104" i="35"/>
  <c r="N1103" i="7"/>
  <c r="N1112" i="35" s="1"/>
  <c r="M1112" i="35"/>
  <c r="N1111" i="7"/>
  <c r="N1120" i="35" s="1"/>
  <c r="M1120" i="35"/>
  <c r="N1119" i="7"/>
  <c r="N1128" i="35" s="1"/>
  <c r="M1128" i="35"/>
  <c r="N1134" i="7"/>
  <c r="N1143" i="35" s="1"/>
  <c r="M1143" i="35"/>
  <c r="N1150" i="7"/>
  <c r="N1159" i="35" s="1"/>
  <c r="M1159" i="35"/>
  <c r="N1166" i="7"/>
  <c r="N1175" i="35" s="1"/>
  <c r="M1175" i="35"/>
  <c r="N1182" i="7"/>
  <c r="N1191" i="35" s="1"/>
  <c r="M1191" i="35"/>
  <c r="N1229" i="7"/>
  <c r="N1238" i="35" s="1"/>
  <c r="M1238" i="35"/>
  <c r="N1237" i="7"/>
  <c r="N1246" i="35" s="1"/>
  <c r="M1246" i="35"/>
  <c r="N1246" i="7"/>
  <c r="N1255" i="35" s="1"/>
  <c r="M1255" i="35"/>
  <c r="N1311" i="7"/>
  <c r="N1320" i="35" s="1"/>
  <c r="M1320" i="35"/>
  <c r="N1318" i="7"/>
  <c r="N1327" i="35" s="1"/>
  <c r="M1327" i="35"/>
  <c r="N1328" i="7"/>
  <c r="N1337" i="35" s="1"/>
  <c r="M1337" i="35"/>
  <c r="N1340" i="7"/>
  <c r="N1349" i="35" s="1"/>
  <c r="M1349" i="35"/>
  <c r="N1352" i="7"/>
  <c r="N1361" i="35" s="1"/>
  <c r="M1361" i="35"/>
  <c r="N1357" i="7"/>
  <c r="N1366" i="35" s="1"/>
  <c r="M1366" i="35"/>
  <c r="N1365" i="7"/>
  <c r="N1374" i="35" s="1"/>
  <c r="M1374" i="35"/>
  <c r="N1373" i="7"/>
  <c r="N1382" i="35" s="1"/>
  <c r="M1382" i="35"/>
  <c r="N1381" i="7"/>
  <c r="N1390" i="35" s="1"/>
  <c r="M1390" i="35"/>
  <c r="N1389" i="7"/>
  <c r="N1398" i="35" s="1"/>
  <c r="M1398" i="35"/>
  <c r="N1397" i="7"/>
  <c r="N1406" i="35" s="1"/>
  <c r="M1406" i="35"/>
  <c r="N1405" i="7"/>
  <c r="N1414" i="35" s="1"/>
  <c r="M1414" i="35"/>
  <c r="N1413" i="7"/>
  <c r="N1422" i="35" s="1"/>
  <c r="M1422" i="35"/>
  <c r="N1421" i="7"/>
  <c r="N1430" i="35" s="1"/>
  <c r="M1430" i="35"/>
  <c r="N1429" i="7"/>
  <c r="N1438" i="35" s="1"/>
  <c r="M1438" i="35"/>
  <c r="N1437" i="7"/>
  <c r="N1446" i="35" s="1"/>
  <c r="M1446" i="35"/>
  <c r="N1445" i="7"/>
  <c r="N1454" i="35" s="1"/>
  <c r="M1454" i="35"/>
  <c r="N1453" i="7"/>
  <c r="N1462" i="35" s="1"/>
  <c r="M1462" i="35"/>
  <c r="M1471" i="35"/>
  <c r="N1462" i="7"/>
  <c r="N1471" i="35" s="1"/>
  <c r="M1475" i="35"/>
  <c r="N1466" i="7"/>
  <c r="N1475" i="35" s="1"/>
  <c r="M1479" i="35"/>
  <c r="N1470" i="7"/>
  <c r="N1479" i="35" s="1"/>
  <c r="M1483" i="35"/>
  <c r="N1474" i="7"/>
  <c r="N1483" i="35" s="1"/>
  <c r="M1487" i="35"/>
  <c r="N1478" i="7"/>
  <c r="N1487" i="35" s="1"/>
  <c r="M1491" i="35"/>
  <c r="N1482" i="7"/>
  <c r="N1491" i="35" s="1"/>
  <c r="M1495" i="35"/>
  <c r="N1486" i="7"/>
  <c r="N1495" i="35" s="1"/>
  <c r="M1499" i="35"/>
  <c r="N1490" i="7"/>
  <c r="N1499" i="35" s="1"/>
  <c r="N1494" i="7"/>
  <c r="N1503" i="35" s="1"/>
  <c r="M1503" i="35"/>
  <c r="N1502" i="7"/>
  <c r="N1511" i="35" s="1"/>
  <c r="M1511" i="35"/>
  <c r="N1535" i="7"/>
  <c r="N1544" i="35" s="1"/>
  <c r="M1544" i="35"/>
  <c r="N1544" i="7"/>
  <c r="N1553" i="35" s="1"/>
  <c r="M1553" i="35"/>
  <c r="N1553" i="7"/>
  <c r="N1562" i="35" s="1"/>
  <c r="M1562" i="35"/>
  <c r="N1562" i="7"/>
  <c r="N1571" i="35" s="1"/>
  <c r="M1571" i="35"/>
  <c r="N1603" i="7"/>
  <c r="N1612" i="35" s="1"/>
  <c r="M1612" i="35"/>
  <c r="N1612" i="7"/>
  <c r="N1621" i="35" s="1"/>
  <c r="M1621" i="35"/>
  <c r="N1621" i="7"/>
  <c r="N1630" i="35" s="1"/>
  <c r="M1630" i="35"/>
  <c r="N1630" i="7"/>
  <c r="N1639" i="35" s="1"/>
  <c r="M1639" i="35"/>
  <c r="N1647" i="7"/>
  <c r="N1656" i="35" s="1"/>
  <c r="M1656" i="35"/>
  <c r="N1657" i="7"/>
  <c r="N1666" i="35" s="1"/>
  <c r="M1666" i="35"/>
  <c r="N1686" i="7"/>
  <c r="N1695" i="35" s="1"/>
  <c r="M1695" i="35"/>
  <c r="N1696" i="7"/>
  <c r="N1705" i="35" s="1"/>
  <c r="M1705" i="35"/>
  <c r="N1706" i="7"/>
  <c r="N1715" i="35" s="1"/>
  <c r="M1715" i="35"/>
  <c r="N1714" i="7"/>
  <c r="N1723" i="35" s="1"/>
  <c r="M1723" i="35"/>
  <c r="N1724" i="7"/>
  <c r="N1733" i="35" s="1"/>
  <c r="M1733" i="35"/>
  <c r="N1732" i="7"/>
  <c r="N1741" i="35" s="1"/>
  <c r="M1741" i="35"/>
  <c r="N1740" i="7"/>
  <c r="N1749" i="35" s="1"/>
  <c r="M1749" i="35"/>
  <c r="N1748" i="7"/>
  <c r="N1757" i="35" s="1"/>
  <c r="M1757" i="35"/>
  <c r="N1756" i="7"/>
  <c r="N1765" i="35" s="1"/>
  <c r="M1765" i="35"/>
  <c r="N1764" i="7"/>
  <c r="N1773" i="35" s="1"/>
  <c r="M1773" i="35"/>
  <c r="N1772" i="7"/>
  <c r="N1781" i="35" s="1"/>
  <c r="M1781" i="35"/>
  <c r="N1781" i="7"/>
  <c r="N1790" i="35" s="1"/>
  <c r="M1790" i="35"/>
  <c r="N1790" i="7"/>
  <c r="N1799" i="35" s="1"/>
  <c r="M1799" i="35"/>
  <c r="N1804" i="7"/>
  <c r="N1813" i="35" s="1"/>
  <c r="M1813" i="35"/>
  <c r="N1813" i="7"/>
  <c r="N1822" i="35" s="1"/>
  <c r="M1822" i="35"/>
  <c r="N1827" i="7"/>
  <c r="N1836" i="35" s="1"/>
  <c r="M1836" i="35"/>
  <c r="N1836" i="7"/>
  <c r="N1845" i="35" s="1"/>
  <c r="M1845" i="35"/>
  <c r="N1845" i="7"/>
  <c r="N1854" i="35" s="1"/>
  <c r="M1854" i="35"/>
  <c r="N1859" i="7"/>
  <c r="N1868" i="35" s="1"/>
  <c r="M1868" i="35"/>
  <c r="N1868" i="7"/>
  <c r="N1877" i="35" s="1"/>
  <c r="M1877" i="35"/>
  <c r="N1877" i="7"/>
  <c r="N1886" i="35" s="1"/>
  <c r="M1886" i="35"/>
  <c r="N1978" i="7"/>
  <c r="N1987" i="35" s="1"/>
  <c r="M1987" i="35"/>
  <c r="K18" i="14"/>
  <c r="E18" i="14"/>
  <c r="Q12" i="14"/>
  <c r="L18" i="14"/>
  <c r="O18" i="14"/>
  <c r="Q15" i="14"/>
  <c r="N12" i="7"/>
  <c r="N21" i="35" s="1"/>
  <c r="M21" i="35"/>
  <c r="N22" i="7"/>
  <c r="N31" i="35" s="1"/>
  <c r="M31" i="35"/>
  <c r="N31" i="7"/>
  <c r="N40" i="35" s="1"/>
  <c r="M40" i="35"/>
  <c r="N46" i="7"/>
  <c r="N55" i="35" s="1"/>
  <c r="M55" i="35"/>
  <c r="N66" i="7"/>
  <c r="N75" i="35" s="1"/>
  <c r="M75" i="35"/>
  <c r="N96" i="7"/>
  <c r="N105" i="35" s="1"/>
  <c r="M105" i="35"/>
  <c r="N106" i="7"/>
  <c r="N115" i="35" s="1"/>
  <c r="M115" i="35"/>
  <c r="N113" i="7"/>
  <c r="N122" i="35" s="1"/>
  <c r="M122" i="35"/>
  <c r="N120" i="7"/>
  <c r="N129" i="35" s="1"/>
  <c r="M129" i="35"/>
  <c r="N130" i="7"/>
  <c r="N139" i="35" s="1"/>
  <c r="M139" i="35"/>
  <c r="N140" i="7"/>
  <c r="N149" i="35" s="1"/>
  <c r="M149" i="35"/>
  <c r="N148" i="7"/>
  <c r="N157" i="35" s="1"/>
  <c r="M157" i="35"/>
  <c r="N158" i="7"/>
  <c r="N167" i="35" s="1"/>
  <c r="M167" i="35"/>
  <c r="M176" i="35"/>
  <c r="N167" i="7"/>
  <c r="N176" i="35" s="1"/>
  <c r="N174" i="7"/>
  <c r="N183" i="35" s="1"/>
  <c r="M183" i="35"/>
  <c r="N182" i="7"/>
  <c r="N191" i="35" s="1"/>
  <c r="M191" i="35"/>
  <c r="N191" i="7"/>
  <c r="N200" i="35" s="1"/>
  <c r="M200" i="35"/>
  <c r="N201" i="7"/>
  <c r="N210" i="35" s="1"/>
  <c r="M210" i="35"/>
  <c r="N210" i="7"/>
  <c r="N219" i="35" s="1"/>
  <c r="M219" i="35"/>
  <c r="N235" i="7"/>
  <c r="N244" i="35" s="1"/>
  <c r="M244" i="35"/>
  <c r="N244" i="7"/>
  <c r="N253" i="35" s="1"/>
  <c r="M253" i="35"/>
  <c r="N253" i="7"/>
  <c r="N262" i="35" s="1"/>
  <c r="M262" i="35"/>
  <c r="N261" i="7"/>
  <c r="N270" i="35" s="1"/>
  <c r="M270" i="35"/>
  <c r="N270" i="7"/>
  <c r="N279" i="35" s="1"/>
  <c r="M279" i="35"/>
  <c r="N279" i="7"/>
  <c r="N288" i="35" s="1"/>
  <c r="M288" i="35"/>
  <c r="N290" i="7"/>
  <c r="N299" i="35" s="1"/>
  <c r="M299" i="35"/>
  <c r="M308" i="35"/>
  <c r="N299" i="7"/>
  <c r="N308" i="35" s="1"/>
  <c r="N306" i="7"/>
  <c r="N315" i="35" s="1"/>
  <c r="M315" i="35"/>
  <c r="N338" i="7"/>
  <c r="N347" i="35" s="1"/>
  <c r="M347" i="35"/>
  <c r="N346" i="7"/>
  <c r="N355" i="35" s="1"/>
  <c r="M355" i="35"/>
  <c r="N359" i="7"/>
  <c r="N368" i="35" s="1"/>
  <c r="M368" i="35"/>
  <c r="N373" i="7"/>
  <c r="N382" i="35" s="1"/>
  <c r="M382" i="35"/>
  <c r="N379" i="7"/>
  <c r="N388" i="35" s="1"/>
  <c r="M388" i="35"/>
  <c r="N389" i="7"/>
  <c r="N398" i="35" s="1"/>
  <c r="M398" i="35"/>
  <c r="N399" i="7"/>
  <c r="N408" i="35" s="1"/>
  <c r="M408" i="35"/>
  <c r="N405" i="7"/>
  <c r="N414" i="35" s="1"/>
  <c r="M414" i="35"/>
  <c r="N415" i="7"/>
  <c r="N424" i="35" s="1"/>
  <c r="M424" i="35"/>
  <c r="N421" i="7"/>
  <c r="N430" i="35" s="1"/>
  <c r="M430" i="35"/>
  <c r="N431" i="7"/>
  <c r="N440" i="35" s="1"/>
  <c r="M440" i="35"/>
  <c r="N440" i="7"/>
  <c r="N449" i="35" s="1"/>
  <c r="M449" i="35"/>
  <c r="N448" i="7"/>
  <c r="N457" i="35" s="1"/>
  <c r="M457" i="35"/>
  <c r="N457" i="7"/>
  <c r="N466" i="35" s="1"/>
  <c r="M466" i="35"/>
  <c r="M471" i="35"/>
  <c r="N462" i="7"/>
  <c r="N471" i="35" s="1"/>
  <c r="N468" i="7"/>
  <c r="N477" i="35" s="1"/>
  <c r="M477" i="35"/>
  <c r="N484" i="7"/>
  <c r="N493" i="35" s="1"/>
  <c r="M493" i="35"/>
  <c r="N496" i="7"/>
  <c r="N505" i="35" s="1"/>
  <c r="M505" i="35"/>
  <c r="N504" i="7"/>
  <c r="N513" i="35" s="1"/>
  <c r="M513" i="35"/>
  <c r="N512" i="7"/>
  <c r="N521" i="35" s="1"/>
  <c r="M521" i="35"/>
  <c r="N521" i="7"/>
  <c r="N530" i="35" s="1"/>
  <c r="M530" i="35"/>
  <c r="M535" i="35"/>
  <c r="N526" i="7"/>
  <c r="N535" i="35" s="1"/>
  <c r="N532" i="7"/>
  <c r="N541" i="35" s="1"/>
  <c r="M541" i="35"/>
  <c r="N548" i="7"/>
  <c r="N557" i="35" s="1"/>
  <c r="M557" i="35"/>
  <c r="N560" i="7"/>
  <c r="N569" i="35" s="1"/>
  <c r="M569" i="35"/>
  <c r="N569" i="7"/>
  <c r="N578" i="35" s="1"/>
  <c r="M578" i="35"/>
  <c r="N577" i="7"/>
  <c r="N586" i="35" s="1"/>
  <c r="M586" i="35"/>
  <c r="M591" i="35"/>
  <c r="N582" i="7"/>
  <c r="N591" i="35" s="1"/>
  <c r="N588" i="7"/>
  <c r="N597" i="35" s="1"/>
  <c r="M597" i="35"/>
  <c r="N597" i="7"/>
  <c r="N606" i="35" s="1"/>
  <c r="M606" i="35"/>
  <c r="N606" i="7"/>
  <c r="N615" i="35" s="1"/>
  <c r="M615" i="35"/>
  <c r="N617" i="7"/>
  <c r="N626" i="35" s="1"/>
  <c r="M626" i="35"/>
  <c r="N637" i="7"/>
  <c r="N646" i="35" s="1"/>
  <c r="M646" i="35"/>
  <c r="N654" i="7"/>
  <c r="N663" i="35" s="1"/>
  <c r="M663" i="35"/>
  <c r="N663" i="7"/>
  <c r="N672" i="35" s="1"/>
  <c r="M672" i="35"/>
  <c r="N672" i="7"/>
  <c r="N681" i="35" s="1"/>
  <c r="M681" i="35"/>
  <c r="N698" i="7"/>
  <c r="N707" i="35" s="1"/>
  <c r="M707" i="35"/>
  <c r="N708" i="7"/>
  <c r="N717" i="35" s="1"/>
  <c r="M717" i="35"/>
  <c r="N725" i="7"/>
  <c r="N734" i="35" s="1"/>
  <c r="M734" i="35"/>
  <c r="N734" i="7"/>
  <c r="N743" i="35" s="1"/>
  <c r="M743" i="35"/>
  <c r="N742" i="7"/>
  <c r="N751" i="35" s="1"/>
  <c r="M751" i="35"/>
  <c r="N799" i="7"/>
  <c r="N808" i="35" s="1"/>
  <c r="M808" i="35"/>
  <c r="N808" i="7"/>
  <c r="N817" i="35" s="1"/>
  <c r="M817" i="35"/>
  <c r="N817" i="7"/>
  <c r="N826" i="35" s="1"/>
  <c r="M826" i="35"/>
  <c r="N826" i="7"/>
  <c r="N835" i="35" s="1"/>
  <c r="M835" i="35"/>
  <c r="N941" i="7"/>
  <c r="N950" i="35" s="1"/>
  <c r="M950" i="35"/>
  <c r="N950" i="7"/>
  <c r="N959" i="35" s="1"/>
  <c r="M959" i="35"/>
  <c r="N959" i="7"/>
  <c r="N968" i="35" s="1"/>
  <c r="M968" i="35"/>
  <c r="N968" i="7"/>
  <c r="N977" i="35" s="1"/>
  <c r="M977" i="35"/>
  <c r="M1341" i="35"/>
  <c r="N1332" i="7"/>
  <c r="N1341" i="35" s="1"/>
  <c r="N1339" i="7"/>
  <c r="N1348" i="35" s="1"/>
  <c r="M1348" i="35"/>
  <c r="N1351" i="7"/>
  <c r="N1360" i="35" s="1"/>
  <c r="M1360" i="35"/>
  <c r="N1360" i="7"/>
  <c r="N1369" i="35" s="1"/>
  <c r="M1369" i="35"/>
  <c r="N1368" i="7"/>
  <c r="N1377" i="35" s="1"/>
  <c r="M1377" i="35"/>
  <c r="N1376" i="7"/>
  <c r="N1385" i="35" s="1"/>
  <c r="M1385" i="35"/>
  <c r="N1384" i="7"/>
  <c r="N1393" i="35" s="1"/>
  <c r="M1393" i="35"/>
  <c r="N1392" i="7"/>
  <c r="N1401" i="35" s="1"/>
  <c r="M1401" i="35"/>
  <c r="N1400" i="7"/>
  <c r="N1409" i="35" s="1"/>
  <c r="M1409" i="35"/>
  <c r="N1408" i="7"/>
  <c r="N1417" i="35" s="1"/>
  <c r="M1417" i="35"/>
  <c r="N1416" i="7"/>
  <c r="N1425" i="35" s="1"/>
  <c r="M1425" i="35"/>
  <c r="N1424" i="7"/>
  <c r="N1433" i="35" s="1"/>
  <c r="M1433" i="35"/>
  <c r="N1432" i="7"/>
  <c r="N1441" i="35" s="1"/>
  <c r="M1441" i="35"/>
  <c r="N1440" i="7"/>
  <c r="N1449" i="35" s="1"/>
  <c r="M1449" i="35"/>
  <c r="N1448" i="7"/>
  <c r="N1457" i="35" s="1"/>
  <c r="M1457" i="35"/>
  <c r="N1456" i="7"/>
  <c r="N1465" i="35" s="1"/>
  <c r="M1465" i="35"/>
  <c r="N1463" i="7"/>
  <c r="N1472" i="35" s="1"/>
  <c r="M1472" i="35"/>
  <c r="N1471" i="7"/>
  <c r="N1480" i="35" s="1"/>
  <c r="M1480" i="35"/>
  <c r="N1479" i="7"/>
  <c r="N1488" i="35" s="1"/>
  <c r="M1488" i="35"/>
  <c r="N1487" i="7"/>
  <c r="N1496" i="35" s="1"/>
  <c r="M1496" i="35"/>
  <c r="N1511" i="7"/>
  <c r="N1520" i="35" s="1"/>
  <c r="M1520" i="35"/>
  <c r="N1520" i="7"/>
  <c r="N1529" i="35" s="1"/>
  <c r="M1529" i="35"/>
  <c r="N1529" i="7"/>
  <c r="N1538" i="35" s="1"/>
  <c r="M1538" i="35"/>
  <c r="N1538" i="7"/>
  <c r="N1547" i="35" s="1"/>
  <c r="M1547" i="35"/>
  <c r="N1579" i="7"/>
  <c r="N1588" i="35" s="1"/>
  <c r="M1588" i="35"/>
  <c r="N1588" i="7"/>
  <c r="N1597" i="35" s="1"/>
  <c r="M1597" i="35"/>
  <c r="N1597" i="7"/>
  <c r="N1606" i="35" s="1"/>
  <c r="M1606" i="35"/>
  <c r="N1606" i="7"/>
  <c r="N1615" i="35" s="1"/>
  <c r="M1615" i="35"/>
  <c r="N1695" i="7"/>
  <c r="N1704" i="35" s="1"/>
  <c r="M1704" i="35"/>
  <c r="N1705" i="7"/>
  <c r="N1714" i="35" s="1"/>
  <c r="M1714" i="35"/>
  <c r="N1723" i="7"/>
  <c r="N1732" i="35" s="1"/>
  <c r="M1732" i="35"/>
  <c r="N1731" i="7"/>
  <c r="N1740" i="35" s="1"/>
  <c r="M1740" i="35"/>
  <c r="N1739" i="7"/>
  <c r="N1748" i="35" s="1"/>
  <c r="M1748" i="35"/>
  <c r="N1747" i="7"/>
  <c r="N1756" i="35" s="1"/>
  <c r="M1756" i="35"/>
  <c r="N1755" i="7"/>
  <c r="N1764" i="35" s="1"/>
  <c r="M1764" i="35"/>
  <c r="N1763" i="7"/>
  <c r="N1772" i="35" s="1"/>
  <c r="M1772" i="35"/>
  <c r="N1771" i="7"/>
  <c r="N1780" i="35" s="1"/>
  <c r="M1780" i="35"/>
  <c r="N1780" i="7"/>
  <c r="N1789" i="35" s="1"/>
  <c r="M1789" i="35"/>
  <c r="N1789" i="7"/>
  <c r="N1798" i="35" s="1"/>
  <c r="M1798" i="35"/>
  <c r="N1798" i="7"/>
  <c r="N1807" i="35" s="1"/>
  <c r="M1807" i="35"/>
  <c r="N1812" i="7"/>
  <c r="N1821" i="35" s="1"/>
  <c r="M1821" i="35"/>
  <c r="N1821" i="7"/>
  <c r="N1830" i="35" s="1"/>
  <c r="M1830" i="35"/>
  <c r="N1835" i="7"/>
  <c r="N1844" i="35" s="1"/>
  <c r="M1844" i="35"/>
  <c r="N1844" i="7"/>
  <c r="N1853" i="35" s="1"/>
  <c r="M1853" i="35"/>
  <c r="N1853" i="7"/>
  <c r="N1862" i="35" s="1"/>
  <c r="M1862" i="35"/>
  <c r="N44" i="7"/>
  <c r="N53" i="35" s="1"/>
  <c r="M53" i="35"/>
  <c r="N59" i="7"/>
  <c r="N68" i="35" s="1"/>
  <c r="M68" i="35"/>
  <c r="N64" i="7"/>
  <c r="N73" i="35" s="1"/>
  <c r="M73" i="35"/>
  <c r="M88" i="35"/>
  <c r="N79" i="7"/>
  <c r="N88" i="35" s="1"/>
  <c r="N90" i="7"/>
  <c r="N99" i="35" s="1"/>
  <c r="M99" i="35"/>
  <c r="N99" i="7"/>
  <c r="N108" i="35" s="1"/>
  <c r="M108" i="35"/>
  <c r="N109" i="7"/>
  <c r="N118" i="35" s="1"/>
  <c r="M118" i="35"/>
  <c r="N119" i="7"/>
  <c r="N128" i="35" s="1"/>
  <c r="M128" i="35"/>
  <c r="N129" i="7"/>
  <c r="N138" i="35" s="1"/>
  <c r="M138" i="35"/>
  <c r="N138" i="7"/>
  <c r="N147" i="35" s="1"/>
  <c r="M147" i="35"/>
  <c r="N152" i="7"/>
  <c r="N161" i="35" s="1"/>
  <c r="M161" i="35"/>
  <c r="N161" i="7"/>
  <c r="N170" i="35" s="1"/>
  <c r="M170" i="35"/>
  <c r="N168" i="7"/>
  <c r="N177" i="35" s="1"/>
  <c r="M177" i="35"/>
  <c r="N177" i="7"/>
  <c r="N186" i="35" s="1"/>
  <c r="M186" i="35"/>
  <c r="N186" i="7"/>
  <c r="N195" i="35" s="1"/>
  <c r="M195" i="35"/>
  <c r="N194" i="7"/>
  <c r="N203" i="35" s="1"/>
  <c r="M203" i="35"/>
  <c r="N219" i="7"/>
  <c r="N228" i="35" s="1"/>
  <c r="M228" i="35"/>
  <c r="N228" i="7"/>
  <c r="N237" i="35" s="1"/>
  <c r="M237" i="35"/>
  <c r="N238" i="7"/>
  <c r="N247" i="35" s="1"/>
  <c r="M247" i="35"/>
  <c r="N362" i="7"/>
  <c r="N371" i="35" s="1"/>
  <c r="M371" i="35"/>
  <c r="N372" i="7"/>
  <c r="N381" i="35" s="1"/>
  <c r="M381" i="35"/>
  <c r="N383" i="7"/>
  <c r="N392" i="35" s="1"/>
  <c r="M392" i="35"/>
  <c r="N398" i="7"/>
  <c r="N407" i="35" s="1"/>
  <c r="M407" i="35"/>
  <c r="N409" i="7"/>
  <c r="N418" i="35" s="1"/>
  <c r="M418" i="35"/>
  <c r="N426" i="7"/>
  <c r="N435" i="35" s="1"/>
  <c r="M435" i="35"/>
  <c r="N435" i="7"/>
  <c r="N444" i="35" s="1"/>
  <c r="M444" i="35"/>
  <c r="N446" i="7"/>
  <c r="N455" i="35" s="1"/>
  <c r="M455" i="35"/>
  <c r="N463" i="7"/>
  <c r="N472" i="35" s="1"/>
  <c r="M472" i="35"/>
  <c r="N471" i="7"/>
  <c r="N480" i="35" s="1"/>
  <c r="M480" i="35"/>
  <c r="N499" i="7"/>
  <c r="N508" i="35" s="1"/>
  <c r="M508" i="35"/>
  <c r="N510" i="7"/>
  <c r="N519" i="35" s="1"/>
  <c r="M519" i="35"/>
  <c r="N527" i="7"/>
  <c r="N536" i="35" s="1"/>
  <c r="M536" i="35"/>
  <c r="N535" i="7"/>
  <c r="N544" i="35" s="1"/>
  <c r="M544" i="35"/>
  <c r="N563" i="7"/>
  <c r="N572" i="35" s="1"/>
  <c r="M572" i="35"/>
  <c r="N572" i="7"/>
  <c r="N581" i="35" s="1"/>
  <c r="M581" i="35"/>
  <c r="N581" i="7"/>
  <c r="N590" i="35" s="1"/>
  <c r="M590" i="35"/>
  <c r="M623" i="35"/>
  <c r="N614" i="7"/>
  <c r="N623" i="35" s="1"/>
  <c r="N620" i="7"/>
  <c r="N629" i="35" s="1"/>
  <c r="M629" i="35"/>
  <c r="N632" i="7"/>
  <c r="N641" i="35" s="1"/>
  <c r="M641" i="35"/>
  <c r="M650" i="35"/>
  <c r="N641" i="7"/>
  <c r="N650" i="35" s="1"/>
  <c r="N648" i="7"/>
  <c r="N657" i="35" s="1"/>
  <c r="M657" i="35"/>
  <c r="N737" i="7"/>
  <c r="N746" i="35" s="1"/>
  <c r="M746" i="35"/>
  <c r="N746" i="7"/>
  <c r="N755" i="35" s="1"/>
  <c r="M755" i="35"/>
  <c r="N775" i="7"/>
  <c r="N784" i="35" s="1"/>
  <c r="M784" i="35"/>
  <c r="N784" i="7"/>
  <c r="N793" i="35" s="1"/>
  <c r="M793" i="35"/>
  <c r="N793" i="7"/>
  <c r="N802" i="35" s="1"/>
  <c r="M802" i="35"/>
  <c r="N802" i="7"/>
  <c r="N811" i="35" s="1"/>
  <c r="M811" i="35"/>
  <c r="N807" i="7"/>
  <c r="N816" i="35" s="1"/>
  <c r="M816" i="35"/>
  <c r="N816" i="7"/>
  <c r="N825" i="35" s="1"/>
  <c r="M825" i="35"/>
  <c r="N825" i="7"/>
  <c r="N834" i="35" s="1"/>
  <c r="M834" i="35"/>
  <c r="N834" i="7"/>
  <c r="N843" i="35" s="1"/>
  <c r="M843" i="35"/>
  <c r="N839" i="7"/>
  <c r="N848" i="35" s="1"/>
  <c r="M848" i="35"/>
  <c r="N848" i="7"/>
  <c r="N857" i="35" s="1"/>
  <c r="M857" i="35"/>
  <c r="N857" i="7"/>
  <c r="N866" i="35" s="1"/>
  <c r="M866" i="35"/>
  <c r="M876" i="35"/>
  <c r="N867" i="7"/>
  <c r="N876" i="35" s="1"/>
  <c r="N873" i="7"/>
  <c r="N882" i="35" s="1"/>
  <c r="M882" i="35"/>
  <c r="M892" i="35"/>
  <c r="N883" i="7"/>
  <c r="N892" i="35" s="1"/>
  <c r="N890" i="7"/>
  <c r="N899" i="35" s="1"/>
  <c r="M899" i="35"/>
  <c r="N899" i="7"/>
  <c r="N908" i="35" s="1"/>
  <c r="M908" i="35"/>
  <c r="N908" i="7"/>
  <c r="N917" i="35" s="1"/>
  <c r="M917" i="35"/>
  <c r="N949" i="7"/>
  <c r="N958" i="35" s="1"/>
  <c r="M958" i="35"/>
  <c r="N958" i="7"/>
  <c r="N967" i="35" s="1"/>
  <c r="M967" i="35"/>
  <c r="N967" i="7"/>
  <c r="N976" i="35" s="1"/>
  <c r="M976" i="35"/>
  <c r="N976" i="7"/>
  <c r="N985" i="35" s="1"/>
  <c r="M985" i="35"/>
  <c r="N1041" i="7"/>
  <c r="N1050" i="35" s="1"/>
  <c r="M1050" i="35"/>
  <c r="N1049" i="7"/>
  <c r="N1058" i="35" s="1"/>
  <c r="M1058" i="35"/>
  <c r="N1057" i="7"/>
  <c r="N1066" i="35" s="1"/>
  <c r="M1066" i="35"/>
  <c r="N1065" i="7"/>
  <c r="N1074" i="35" s="1"/>
  <c r="M1074" i="35"/>
  <c r="N1073" i="7"/>
  <c r="N1082" i="35" s="1"/>
  <c r="M1082" i="35"/>
  <c r="N1081" i="7"/>
  <c r="N1090" i="35" s="1"/>
  <c r="M1090" i="35"/>
  <c r="N1089" i="7"/>
  <c r="N1098" i="35" s="1"/>
  <c r="M1098" i="35"/>
  <c r="N1097" i="7"/>
  <c r="N1106" i="35" s="1"/>
  <c r="M1106" i="35"/>
  <c r="N1105" i="7"/>
  <c r="N1114" i="35" s="1"/>
  <c r="M1114" i="35"/>
  <c r="N1113" i="7"/>
  <c r="N1122" i="35" s="1"/>
  <c r="M1122" i="35"/>
  <c r="N1121" i="7"/>
  <c r="N1130" i="35" s="1"/>
  <c r="M1130" i="35"/>
  <c r="N1131" i="7"/>
  <c r="N1140" i="35" s="1"/>
  <c r="M1140" i="35"/>
  <c r="N1137" i="7"/>
  <c r="N1146" i="35" s="1"/>
  <c r="M1146" i="35"/>
  <c r="N1147" i="7"/>
  <c r="N1156" i="35" s="1"/>
  <c r="M1156" i="35"/>
  <c r="N1153" i="7"/>
  <c r="N1162" i="35" s="1"/>
  <c r="M1162" i="35"/>
  <c r="N1163" i="7"/>
  <c r="N1172" i="35" s="1"/>
  <c r="M1172" i="35"/>
  <c r="N1169" i="7"/>
  <c r="N1178" i="35" s="1"/>
  <c r="M1178" i="35"/>
  <c r="N1179" i="7"/>
  <c r="N1188" i="35" s="1"/>
  <c r="M1188" i="35"/>
  <c r="N1197" i="7"/>
  <c r="N1206" i="35" s="1"/>
  <c r="M1206" i="35"/>
  <c r="N1205" i="7"/>
  <c r="N1214" i="35" s="1"/>
  <c r="M1214" i="35"/>
  <c r="N1214" i="7"/>
  <c r="N1223" i="35" s="1"/>
  <c r="M1223" i="35"/>
  <c r="N1267" i="7"/>
  <c r="N1276" i="35" s="1"/>
  <c r="M1276" i="35"/>
  <c r="M1293" i="35"/>
  <c r="N1284" i="7"/>
  <c r="N1293" i="35" s="1"/>
  <c r="N1291" i="7"/>
  <c r="N1300" i="35" s="1"/>
  <c r="M1300" i="35"/>
  <c r="N1303" i="7"/>
  <c r="N1312" i="35" s="1"/>
  <c r="M1312" i="35"/>
  <c r="N1313" i="7"/>
  <c r="N1322" i="35" s="1"/>
  <c r="M1322" i="35"/>
  <c r="N1330" i="7"/>
  <c r="N1339" i="35" s="1"/>
  <c r="M1339" i="35"/>
  <c r="N1343" i="7"/>
  <c r="N1352" i="35" s="1"/>
  <c r="M1352" i="35"/>
  <c r="N1350" i="7"/>
  <c r="N1359" i="35" s="1"/>
  <c r="M1359" i="35"/>
  <c r="N1359" i="7"/>
  <c r="N1368" i="35" s="1"/>
  <c r="M1368" i="35"/>
  <c r="N1367" i="7"/>
  <c r="N1376" i="35" s="1"/>
  <c r="M1376" i="35"/>
  <c r="N1375" i="7"/>
  <c r="N1384" i="35" s="1"/>
  <c r="M1384" i="35"/>
  <c r="N1383" i="7"/>
  <c r="N1392" i="35" s="1"/>
  <c r="M1392" i="35"/>
  <c r="N1391" i="7"/>
  <c r="N1400" i="35" s="1"/>
  <c r="M1400" i="35"/>
  <c r="N1399" i="7"/>
  <c r="N1408" i="35" s="1"/>
  <c r="M1408" i="35"/>
  <c r="N1407" i="7"/>
  <c r="N1416" i="35" s="1"/>
  <c r="M1416" i="35"/>
  <c r="N1415" i="7"/>
  <c r="N1424" i="35" s="1"/>
  <c r="M1424" i="35"/>
  <c r="N1423" i="7"/>
  <c r="N1432" i="35" s="1"/>
  <c r="M1432" i="35"/>
  <c r="N1431" i="7"/>
  <c r="N1440" i="35" s="1"/>
  <c r="M1440" i="35"/>
  <c r="N1439" i="7"/>
  <c r="N1448" i="35" s="1"/>
  <c r="M1448" i="35"/>
  <c r="N1447" i="7"/>
  <c r="N1456" i="35" s="1"/>
  <c r="M1456" i="35"/>
  <c r="N1455" i="7"/>
  <c r="N1464" i="35" s="1"/>
  <c r="M1464" i="35"/>
  <c r="N1496" i="7"/>
  <c r="N1505" i="35" s="1"/>
  <c r="M1505" i="35"/>
  <c r="N1505" i="7"/>
  <c r="N1514" i="35" s="1"/>
  <c r="M1514" i="35"/>
  <c r="N1514" i="7"/>
  <c r="N1523" i="35" s="1"/>
  <c r="M1523" i="35"/>
  <c r="N1528" i="7"/>
  <c r="N1537" i="35" s="1"/>
  <c r="M1537" i="35"/>
  <c r="N1537" i="7"/>
  <c r="N1546" i="35" s="1"/>
  <c r="M1546" i="35"/>
  <c r="N1546" i="7"/>
  <c r="N1555" i="35" s="1"/>
  <c r="M1555" i="35"/>
  <c r="N1560" i="7"/>
  <c r="N1569" i="35" s="1"/>
  <c r="M1569" i="35"/>
  <c r="N1569" i="7"/>
  <c r="N1578" i="35" s="1"/>
  <c r="M1578" i="35"/>
  <c r="N1578" i="7"/>
  <c r="N1587" i="35" s="1"/>
  <c r="M1587" i="35"/>
  <c r="N1592" i="7"/>
  <c r="N1601" i="35" s="1"/>
  <c r="M1601" i="35"/>
  <c r="N1601" i="7"/>
  <c r="N1610" i="35" s="1"/>
  <c r="M1610" i="35"/>
  <c r="N1610" i="7"/>
  <c r="N1619" i="35" s="1"/>
  <c r="M1619" i="35"/>
  <c r="N1624" i="7"/>
  <c r="N1633" i="35" s="1"/>
  <c r="M1633" i="35"/>
  <c r="N1633" i="7"/>
  <c r="N1642" i="35" s="1"/>
  <c r="M1642" i="35"/>
  <c r="N1649" i="7"/>
  <c r="N1658" i="35" s="1"/>
  <c r="M1658" i="35"/>
  <c r="N1665" i="7"/>
  <c r="N1674" i="35" s="1"/>
  <c r="M1674" i="35"/>
  <c r="N1678" i="7"/>
  <c r="N1687" i="35" s="1"/>
  <c r="M1687" i="35"/>
  <c r="N1688" i="7"/>
  <c r="N1697" i="35" s="1"/>
  <c r="M1697" i="35"/>
  <c r="N1693" i="7"/>
  <c r="N1702" i="35" s="1"/>
  <c r="M1702" i="35"/>
  <c r="N1711" i="7"/>
  <c r="N1720" i="35" s="1"/>
  <c r="M1720" i="35"/>
  <c r="N1726" i="7"/>
  <c r="N1735" i="35" s="1"/>
  <c r="M1735" i="35"/>
  <c r="N1734" i="7"/>
  <c r="N1743" i="35" s="1"/>
  <c r="M1743" i="35"/>
  <c r="N1742" i="7"/>
  <c r="N1751" i="35" s="1"/>
  <c r="M1751" i="35"/>
  <c r="N1750" i="7"/>
  <c r="N1759" i="35" s="1"/>
  <c r="M1759" i="35"/>
  <c r="N1758" i="7"/>
  <c r="N1767" i="35" s="1"/>
  <c r="M1767" i="35"/>
  <c r="N1766" i="7"/>
  <c r="N1775" i="35" s="1"/>
  <c r="M1775" i="35"/>
  <c r="N1774" i="7"/>
  <c r="N1783" i="35" s="1"/>
  <c r="M1783" i="35"/>
  <c r="N1838" i="7"/>
  <c r="N1847" i="35" s="1"/>
  <c r="M1847" i="35"/>
  <c r="N1847" i="7"/>
  <c r="N1856" i="35" s="1"/>
  <c r="M1856" i="35"/>
  <c r="N1856" i="7"/>
  <c r="N1865" i="35" s="1"/>
  <c r="M1865" i="35"/>
  <c r="N1865" i="7"/>
  <c r="N1874" i="35" s="1"/>
  <c r="M1874" i="35"/>
  <c r="N1898" i="7"/>
  <c r="N1907" i="35" s="1"/>
  <c r="M1907" i="35"/>
  <c r="N25" i="7"/>
  <c r="N34" i="35" s="1"/>
  <c r="M34" i="35"/>
  <c r="N34" i="7"/>
  <c r="N43" i="35" s="1"/>
  <c r="M43" i="35"/>
  <c r="N42" i="7"/>
  <c r="N51" i="35" s="1"/>
  <c r="M51" i="35"/>
  <c r="N52" i="7"/>
  <c r="N61" i="35" s="1"/>
  <c r="M61" i="35"/>
  <c r="N72" i="7"/>
  <c r="N81" i="35" s="1"/>
  <c r="M81" i="35"/>
  <c r="N80" i="7"/>
  <c r="N89" i="35" s="1"/>
  <c r="M89" i="35"/>
  <c r="N108" i="7"/>
  <c r="N117" i="35" s="1"/>
  <c r="M117" i="35"/>
  <c r="N123" i="7"/>
  <c r="N132" i="35" s="1"/>
  <c r="M132" i="35"/>
  <c r="N322" i="7"/>
  <c r="N331" i="35" s="1"/>
  <c r="M331" i="35"/>
  <c r="N330" i="7"/>
  <c r="N339" i="35" s="1"/>
  <c r="M339" i="35"/>
  <c r="N343" i="7"/>
  <c r="N352" i="35" s="1"/>
  <c r="M352" i="35"/>
  <c r="N353" i="7"/>
  <c r="N362" i="35" s="1"/>
  <c r="M362" i="35"/>
  <c r="N361" i="7"/>
  <c r="N370" i="35" s="1"/>
  <c r="M370" i="35"/>
  <c r="N371" i="7"/>
  <c r="N380" i="35" s="1"/>
  <c r="M380" i="35"/>
  <c r="N381" i="7"/>
  <c r="N390" i="35" s="1"/>
  <c r="M390" i="35"/>
  <c r="N397" i="7"/>
  <c r="N406" i="35" s="1"/>
  <c r="M406" i="35"/>
  <c r="N407" i="7"/>
  <c r="N416" i="35" s="1"/>
  <c r="M416" i="35"/>
  <c r="N424" i="7"/>
  <c r="N433" i="35" s="1"/>
  <c r="M433" i="35"/>
  <c r="N433" i="7"/>
  <c r="N442" i="35" s="1"/>
  <c r="M442" i="35"/>
  <c r="N626" i="7"/>
  <c r="N635" i="35" s="1"/>
  <c r="M635" i="35"/>
  <c r="N635" i="7"/>
  <c r="N644" i="35" s="1"/>
  <c r="M644" i="35"/>
  <c r="N661" i="7"/>
  <c r="N670" i="35" s="1"/>
  <c r="M670" i="35"/>
  <c r="N670" i="7"/>
  <c r="N679" i="35" s="1"/>
  <c r="M679" i="35"/>
  <c r="N680" i="7"/>
  <c r="N689" i="35" s="1"/>
  <c r="M689" i="35"/>
  <c r="N706" i="7"/>
  <c r="N715" i="35" s="1"/>
  <c r="M715" i="35"/>
  <c r="N716" i="7"/>
  <c r="N725" i="35" s="1"/>
  <c r="M725" i="35"/>
  <c r="N815" i="7"/>
  <c r="N824" i="35" s="1"/>
  <c r="M824" i="35"/>
  <c r="N824" i="7"/>
  <c r="N833" i="35" s="1"/>
  <c r="M833" i="35"/>
  <c r="N833" i="7"/>
  <c r="N842" i="35" s="1"/>
  <c r="M842" i="35"/>
  <c r="N842" i="7"/>
  <c r="N851" i="35" s="1"/>
  <c r="M851" i="35"/>
  <c r="N868" i="7"/>
  <c r="N877" i="35" s="1"/>
  <c r="M877" i="35"/>
  <c r="N878" i="7"/>
  <c r="N887" i="35" s="1"/>
  <c r="M887" i="35"/>
  <c r="N893" i="7"/>
  <c r="N902" i="35" s="1"/>
  <c r="M902" i="35"/>
  <c r="N902" i="7"/>
  <c r="N911" i="35" s="1"/>
  <c r="M911" i="35"/>
  <c r="N911" i="7"/>
  <c r="N920" i="35" s="1"/>
  <c r="M920" i="35"/>
  <c r="N920" i="7"/>
  <c r="N929" i="35" s="1"/>
  <c r="M929" i="35"/>
  <c r="N953" i="7"/>
  <c r="N962" i="35" s="1"/>
  <c r="M962" i="35"/>
  <c r="N962" i="7"/>
  <c r="N971" i="35" s="1"/>
  <c r="M971" i="35"/>
  <c r="N971" i="7"/>
  <c r="N980" i="35" s="1"/>
  <c r="M980" i="35"/>
  <c r="N980" i="7"/>
  <c r="N989" i="35" s="1"/>
  <c r="M989" i="35"/>
  <c r="N994" i="7"/>
  <c r="N1003" i="35" s="1"/>
  <c r="M1003" i="35"/>
  <c r="N1003" i="7"/>
  <c r="N1012" i="35" s="1"/>
  <c r="M1012" i="35"/>
  <c r="N1012" i="7"/>
  <c r="N1021" i="35" s="1"/>
  <c r="M1021" i="35"/>
  <c r="N1231" i="7"/>
  <c r="N1240" i="35" s="1"/>
  <c r="M1240" i="35"/>
  <c r="N1238" i="7"/>
  <c r="N1247" i="35" s="1"/>
  <c r="M1247" i="35"/>
  <c r="N1248" i="7"/>
  <c r="N1257" i="35" s="1"/>
  <c r="M1257" i="35"/>
  <c r="N1260" i="7"/>
  <c r="N1269" i="35" s="1"/>
  <c r="M1269" i="35"/>
  <c r="N1272" i="7"/>
  <c r="N1281" i="35" s="1"/>
  <c r="M1281" i="35"/>
  <c r="N1277" i="7"/>
  <c r="N1286" i="35" s="1"/>
  <c r="M1286" i="35"/>
  <c r="M1309" i="35"/>
  <c r="N1300" i="7"/>
  <c r="N1309" i="35" s="1"/>
  <c r="N1307" i="7"/>
  <c r="N1316" i="35" s="1"/>
  <c r="M1316" i="35"/>
  <c r="N1319" i="7"/>
  <c r="N1328" i="35" s="1"/>
  <c r="M1328" i="35"/>
  <c r="N1329" i="7"/>
  <c r="N1338" i="35" s="1"/>
  <c r="M1338" i="35"/>
  <c r="N1346" i="7"/>
  <c r="N1355" i="35" s="1"/>
  <c r="M1355" i="35"/>
  <c r="N1358" i="7"/>
  <c r="N1367" i="35" s="1"/>
  <c r="M1367" i="35"/>
  <c r="N1366" i="7"/>
  <c r="N1375" i="35" s="1"/>
  <c r="M1375" i="35"/>
  <c r="N1374" i="7"/>
  <c r="N1383" i="35" s="1"/>
  <c r="M1383" i="35"/>
  <c r="N1382" i="7"/>
  <c r="N1391" i="35" s="1"/>
  <c r="M1391" i="35"/>
  <c r="N1390" i="7"/>
  <c r="N1399" i="35" s="1"/>
  <c r="M1399" i="35"/>
  <c r="N1398" i="7"/>
  <c r="N1407" i="35" s="1"/>
  <c r="M1407" i="35"/>
  <c r="N1406" i="7"/>
  <c r="N1415" i="35" s="1"/>
  <c r="M1415" i="35"/>
  <c r="N1414" i="7"/>
  <c r="N1423" i="35" s="1"/>
  <c r="M1423" i="35"/>
  <c r="N1422" i="7"/>
  <c r="N1431" i="35" s="1"/>
  <c r="M1431" i="35"/>
  <c r="N1430" i="7"/>
  <c r="N1439" i="35" s="1"/>
  <c r="M1439" i="35"/>
  <c r="N1438" i="7"/>
  <c r="N1447" i="35" s="1"/>
  <c r="M1447" i="35"/>
  <c r="N1446" i="7"/>
  <c r="N1455" i="35" s="1"/>
  <c r="M1455" i="35"/>
  <c r="N1454" i="7"/>
  <c r="N1463" i="35" s="1"/>
  <c r="M1463" i="35"/>
  <c r="N1495" i="7"/>
  <c r="N1504" i="35" s="1"/>
  <c r="M1504" i="35"/>
  <c r="N1504" i="7"/>
  <c r="N1513" i="35" s="1"/>
  <c r="M1513" i="35"/>
  <c r="N1513" i="7"/>
  <c r="N1522" i="35" s="1"/>
  <c r="M1522" i="35"/>
  <c r="N1522" i="7"/>
  <c r="N1531" i="35" s="1"/>
  <c r="M1531" i="35"/>
  <c r="N1563" i="7"/>
  <c r="N1572" i="35" s="1"/>
  <c r="M1572" i="35"/>
  <c r="N1572" i="7"/>
  <c r="N1581" i="35" s="1"/>
  <c r="M1581" i="35"/>
  <c r="N1581" i="7"/>
  <c r="N1590" i="35" s="1"/>
  <c r="M1590" i="35"/>
  <c r="N1590" i="7"/>
  <c r="N1599" i="35" s="1"/>
  <c r="M1599" i="35"/>
  <c r="N1623" i="7"/>
  <c r="N1632" i="35" s="1"/>
  <c r="M1632" i="35"/>
  <c r="N1632" i="7"/>
  <c r="N1641" i="35" s="1"/>
  <c r="M1641" i="35"/>
  <c r="N1642" i="7"/>
  <c r="N1651" i="35" s="1"/>
  <c r="M1651" i="35"/>
  <c r="N1659" i="7"/>
  <c r="N1668" i="35" s="1"/>
  <c r="M1668" i="35"/>
  <c r="N1669" i="7"/>
  <c r="N1678" i="35" s="1"/>
  <c r="M1678" i="35"/>
  <c r="N1682" i="7"/>
  <c r="N1691" i="35" s="1"/>
  <c r="M1691" i="35"/>
  <c r="N1692" i="7"/>
  <c r="N1701" i="35" s="1"/>
  <c r="M1701" i="35"/>
  <c r="N1702" i="7"/>
  <c r="N1711" i="35" s="1"/>
  <c r="M1711" i="35"/>
  <c r="M1717" i="35"/>
  <c r="N1708" i="7"/>
  <c r="N1717" i="35" s="1"/>
  <c r="N1715" i="7"/>
  <c r="N1724" i="35" s="1"/>
  <c r="M1724" i="35"/>
  <c r="N1729" i="7"/>
  <c r="N1738" i="35" s="1"/>
  <c r="M1738" i="35"/>
  <c r="N1737" i="7"/>
  <c r="N1746" i="35" s="1"/>
  <c r="M1746" i="35"/>
  <c r="N1745" i="7"/>
  <c r="N1754" i="35" s="1"/>
  <c r="M1754" i="35"/>
  <c r="N1753" i="7"/>
  <c r="N1762" i="35" s="1"/>
  <c r="M1762" i="35"/>
  <c r="N1761" i="7"/>
  <c r="N1770" i="35" s="1"/>
  <c r="M1770" i="35"/>
  <c r="N1769" i="7"/>
  <c r="N1778" i="35" s="1"/>
  <c r="M1778" i="35"/>
  <c r="N1777" i="7"/>
  <c r="N1786" i="35" s="1"/>
  <c r="M1786" i="35"/>
  <c r="N1786" i="7"/>
  <c r="N1795" i="35" s="1"/>
  <c r="M1795" i="35"/>
  <c r="N1846" i="7"/>
  <c r="N1855" i="35" s="1"/>
  <c r="M1855" i="35"/>
  <c r="N1855" i="7"/>
  <c r="N1864" i="35" s="1"/>
  <c r="M1864" i="35"/>
  <c r="N1864" i="7"/>
  <c r="N1873" i="35" s="1"/>
  <c r="M1873" i="35"/>
  <c r="N1873" i="7"/>
  <c r="N1882" i="35" s="1"/>
  <c r="M1882" i="35"/>
  <c r="N1878" i="7"/>
  <c r="N1887" i="35" s="1"/>
  <c r="M1887" i="35"/>
  <c r="N10" i="7"/>
  <c r="N19" i="35" s="1"/>
  <c r="M19" i="35"/>
  <c r="AB19" i="35" s="1"/>
  <c r="M12" i="9" s="1"/>
  <c r="N24" i="7"/>
  <c r="N33" i="35" s="1"/>
  <c r="M33" i="35"/>
  <c r="N33" i="7"/>
  <c r="N42" i="35" s="1"/>
  <c r="M42" i="35"/>
  <c r="N41" i="7"/>
  <c r="N50" i="35" s="1"/>
  <c r="M50" i="35"/>
  <c r="N49" i="7"/>
  <c r="N58" i="35" s="1"/>
  <c r="M58" i="35"/>
  <c r="N56" i="7"/>
  <c r="N65" i="35" s="1"/>
  <c r="M65" i="35"/>
  <c r="M76" i="35"/>
  <c r="N67" i="7"/>
  <c r="N76" i="35" s="1"/>
  <c r="N86" i="7"/>
  <c r="N95" i="35" s="1"/>
  <c r="M95" i="35"/>
  <c r="N97" i="7"/>
  <c r="N106" i="35" s="1"/>
  <c r="M106" i="35"/>
  <c r="M124" i="35"/>
  <c r="N115" i="7"/>
  <c r="N124" i="35" s="1"/>
  <c r="N121" i="7"/>
  <c r="N130" i="35" s="1"/>
  <c r="M130" i="35"/>
  <c r="N127" i="7"/>
  <c r="N136" i="35" s="1"/>
  <c r="M136" i="35"/>
  <c r="N135" i="7"/>
  <c r="N144" i="35" s="1"/>
  <c r="M144" i="35"/>
  <c r="N141" i="7"/>
  <c r="N150" i="35" s="1"/>
  <c r="M150" i="35"/>
  <c r="N149" i="7"/>
  <c r="N158" i="35" s="1"/>
  <c r="M158" i="35"/>
  <c r="N164" i="7"/>
  <c r="N173" i="35" s="1"/>
  <c r="M173" i="35"/>
  <c r="N188" i="7"/>
  <c r="N197" i="35" s="1"/>
  <c r="M197" i="35"/>
  <c r="N197" i="7"/>
  <c r="N206" i="35" s="1"/>
  <c r="M206" i="35"/>
  <c r="N255" i="7"/>
  <c r="N264" i="35" s="1"/>
  <c r="M264" i="35"/>
  <c r="N267" i="7"/>
  <c r="N276" i="35" s="1"/>
  <c r="M276" i="35"/>
  <c r="M287" i="35"/>
  <c r="N278" i="7"/>
  <c r="N287" i="35" s="1"/>
  <c r="N287" i="7"/>
  <c r="N296" i="35" s="1"/>
  <c r="M296" i="35"/>
  <c r="N302" i="7"/>
  <c r="N311" i="35" s="1"/>
  <c r="M311" i="35"/>
  <c r="N315" i="7"/>
  <c r="N324" i="35" s="1"/>
  <c r="M324" i="35"/>
  <c r="M348" i="35"/>
  <c r="N339" i="7"/>
  <c r="N348" i="35" s="1"/>
  <c r="N360" i="7"/>
  <c r="N369" i="35" s="1"/>
  <c r="M369" i="35"/>
  <c r="N375" i="7"/>
  <c r="N384" i="35" s="1"/>
  <c r="M384" i="35"/>
  <c r="N380" i="7"/>
  <c r="N389" i="35" s="1"/>
  <c r="M389" i="35"/>
  <c r="N390" i="7"/>
  <c r="N399" i="35" s="1"/>
  <c r="M399" i="35"/>
  <c r="N401" i="7"/>
  <c r="N410" i="35" s="1"/>
  <c r="M410" i="35"/>
  <c r="N406" i="7"/>
  <c r="N415" i="35" s="1"/>
  <c r="M415" i="35"/>
  <c r="N417" i="7"/>
  <c r="N426" i="35" s="1"/>
  <c r="M426" i="35"/>
  <c r="N422" i="7"/>
  <c r="N431" i="35" s="1"/>
  <c r="M431" i="35"/>
  <c r="N432" i="7"/>
  <c r="N441" i="35" s="1"/>
  <c r="M441" i="35"/>
  <c r="N441" i="7"/>
  <c r="N450" i="35" s="1"/>
  <c r="M450" i="35"/>
  <c r="N449" i="7"/>
  <c r="N458" i="35" s="1"/>
  <c r="M458" i="35"/>
  <c r="N465" i="7"/>
  <c r="N474" i="35" s="1"/>
  <c r="M474" i="35"/>
  <c r="N473" i="7"/>
  <c r="N482" i="35" s="1"/>
  <c r="M482" i="35"/>
  <c r="N481" i="7"/>
  <c r="N490" i="35" s="1"/>
  <c r="M490" i="35"/>
  <c r="M515" i="35"/>
  <c r="N506" i="7"/>
  <c r="N515" i="35" s="1"/>
  <c r="N513" i="7"/>
  <c r="N522" i="35" s="1"/>
  <c r="M522" i="35"/>
  <c r="M547" i="35"/>
  <c r="N538" i="7"/>
  <c r="N547" i="35" s="1"/>
  <c r="N545" i="7"/>
  <c r="N554" i="35" s="1"/>
  <c r="M554" i="35"/>
  <c r="N598" i="7"/>
  <c r="N607" i="35" s="1"/>
  <c r="M607" i="35"/>
  <c r="N855" i="7"/>
  <c r="N864" i="35" s="1"/>
  <c r="M864" i="35"/>
  <c r="N861" i="7"/>
  <c r="N870" i="35" s="1"/>
  <c r="M870" i="35"/>
  <c r="N871" i="7"/>
  <c r="N880" i="35" s="1"/>
  <c r="M880" i="35"/>
  <c r="N877" i="7"/>
  <c r="N886" i="35" s="1"/>
  <c r="M886" i="35"/>
  <c r="N887" i="7"/>
  <c r="N896" i="35" s="1"/>
  <c r="M896" i="35"/>
  <c r="N896" i="7"/>
  <c r="N905" i="35" s="1"/>
  <c r="M905" i="35"/>
  <c r="N901" i="7"/>
  <c r="N910" i="35" s="1"/>
  <c r="M910" i="35"/>
  <c r="N910" i="7"/>
  <c r="N919" i="35" s="1"/>
  <c r="M919" i="35"/>
  <c r="N919" i="7"/>
  <c r="N928" i="35" s="1"/>
  <c r="M928" i="35"/>
  <c r="N928" i="7"/>
  <c r="N937" i="35" s="1"/>
  <c r="M937" i="35"/>
  <c r="N933" i="7"/>
  <c r="N942" i="35" s="1"/>
  <c r="M942" i="35"/>
  <c r="N942" i="7"/>
  <c r="N951" i="35" s="1"/>
  <c r="M951" i="35"/>
  <c r="N951" i="7"/>
  <c r="N960" i="35" s="1"/>
  <c r="M960" i="35"/>
  <c r="N960" i="7"/>
  <c r="N969" i="35" s="1"/>
  <c r="M969" i="35"/>
  <c r="N1128" i="7"/>
  <c r="N1137" i="35" s="1"/>
  <c r="M1137" i="35"/>
  <c r="N1144" i="7"/>
  <c r="N1153" i="35" s="1"/>
  <c r="M1153" i="35"/>
  <c r="N1160" i="7"/>
  <c r="N1169" i="35" s="1"/>
  <c r="M1169" i="35"/>
  <c r="N1176" i="7"/>
  <c r="N1185" i="35" s="1"/>
  <c r="M1185" i="35"/>
  <c r="N1183" i="7"/>
  <c r="N1192" i="35" s="1"/>
  <c r="M1192" i="35"/>
  <c r="N1190" i="7"/>
  <c r="N1199" i="35" s="1"/>
  <c r="M1199" i="35"/>
  <c r="N1200" i="7"/>
  <c r="N1209" i="35" s="1"/>
  <c r="M1209" i="35"/>
  <c r="N1212" i="7"/>
  <c r="N1221" i="35" s="1"/>
  <c r="M1221" i="35"/>
  <c r="N1224" i="7"/>
  <c r="N1233" i="35" s="1"/>
  <c r="M1233" i="35"/>
  <c r="N1247" i="7"/>
  <c r="N1256" i="35" s="1"/>
  <c r="M1256" i="35"/>
  <c r="N1254" i="7"/>
  <c r="N1263" i="35" s="1"/>
  <c r="M1263" i="35"/>
  <c r="N1264" i="7"/>
  <c r="N1273" i="35" s="1"/>
  <c r="M1273" i="35"/>
  <c r="N1276" i="7"/>
  <c r="N1285" i="35" s="1"/>
  <c r="M1285" i="35"/>
  <c r="N1288" i="7"/>
  <c r="N1297" i="35" s="1"/>
  <c r="M1297" i="35"/>
  <c r="N1293" i="7"/>
  <c r="N1302" i="35" s="1"/>
  <c r="M1302" i="35"/>
  <c r="N1306" i="7"/>
  <c r="N1315" i="35" s="1"/>
  <c r="M1315" i="35"/>
  <c r="N1503" i="7"/>
  <c r="N1512" i="35" s="1"/>
  <c r="M1512" i="35"/>
  <c r="N1512" i="7"/>
  <c r="N1521" i="35" s="1"/>
  <c r="M1521" i="35"/>
  <c r="N1521" i="7"/>
  <c r="N1530" i="35" s="1"/>
  <c r="M1530" i="35"/>
  <c r="N1530" i="7"/>
  <c r="N1539" i="35" s="1"/>
  <c r="M1539" i="35"/>
  <c r="N1571" i="7"/>
  <c r="N1580" i="35" s="1"/>
  <c r="M1580" i="35"/>
  <c r="N1580" i="7"/>
  <c r="N1589" i="35" s="1"/>
  <c r="M1589" i="35"/>
  <c r="N1589" i="7"/>
  <c r="N1598" i="35" s="1"/>
  <c r="M1598" i="35"/>
  <c r="N1598" i="7"/>
  <c r="N1607" i="35" s="1"/>
  <c r="M1607" i="35"/>
  <c r="N1631" i="7"/>
  <c r="N1640" i="35" s="1"/>
  <c r="M1640" i="35"/>
  <c r="N1641" i="7"/>
  <c r="N1650" i="35" s="1"/>
  <c r="M1650" i="35"/>
  <c r="N1668" i="7"/>
  <c r="N1677" i="35" s="1"/>
  <c r="M1677" i="35"/>
  <c r="N1680" i="7"/>
  <c r="N1689" i="35" s="1"/>
  <c r="M1689" i="35"/>
  <c r="N1707" i="7"/>
  <c r="N1716" i="35" s="1"/>
  <c r="M1716" i="35"/>
  <c r="N1962" i="7"/>
  <c r="N1971" i="35" s="1"/>
  <c r="M1971" i="35"/>
  <c r="N1994" i="7"/>
  <c r="N2003" i="35" s="1"/>
  <c r="M2003" i="35"/>
  <c r="G18" i="14"/>
  <c r="N18" i="14"/>
  <c r="Q16" i="14"/>
  <c r="N32" i="7"/>
  <c r="N41" i="35" s="1"/>
  <c r="M41" i="35"/>
  <c r="N40" i="7"/>
  <c r="N49" i="35" s="1"/>
  <c r="M49" i="35"/>
  <c r="N48" i="7"/>
  <c r="N57" i="35" s="1"/>
  <c r="M57" i="35"/>
  <c r="N61" i="7"/>
  <c r="N70" i="35" s="1"/>
  <c r="M70" i="35"/>
  <c r="N68" i="7"/>
  <c r="N77" i="35" s="1"/>
  <c r="M77" i="35"/>
  <c r="M92" i="35"/>
  <c r="N83" i="7"/>
  <c r="N92" i="35" s="1"/>
  <c r="N91" i="7"/>
  <c r="N100" i="35" s="1"/>
  <c r="M100" i="35"/>
  <c r="N114" i="7"/>
  <c r="N123" i="35" s="1"/>
  <c r="M123" i="35"/>
  <c r="N211" i="7"/>
  <c r="N220" i="35" s="1"/>
  <c r="M220" i="35"/>
  <c r="N220" i="7"/>
  <c r="N229" i="35" s="1"/>
  <c r="M229" i="35"/>
  <c r="N229" i="7"/>
  <c r="N238" i="35" s="1"/>
  <c r="M238" i="35"/>
  <c r="N271" i="7"/>
  <c r="N280" i="35" s="1"/>
  <c r="M280" i="35"/>
  <c r="N291" i="7"/>
  <c r="N300" i="35" s="1"/>
  <c r="M300" i="35"/>
  <c r="N307" i="7"/>
  <c r="N316" i="35" s="1"/>
  <c r="M316" i="35"/>
  <c r="N318" i="7"/>
  <c r="N327" i="35" s="1"/>
  <c r="M327" i="35"/>
  <c r="N333" i="7"/>
  <c r="N342" i="35" s="1"/>
  <c r="M342" i="35"/>
  <c r="N340" i="7"/>
  <c r="N349" i="35" s="1"/>
  <c r="M349" i="35"/>
  <c r="N682" i="7"/>
  <c r="N691" i="35" s="1"/>
  <c r="M691" i="35"/>
  <c r="N692" i="7"/>
  <c r="N701" i="35" s="1"/>
  <c r="M701" i="35"/>
  <c r="N710" i="7"/>
  <c r="N719" i="35" s="1"/>
  <c r="M719" i="35"/>
  <c r="N720" i="7"/>
  <c r="N729" i="35" s="1"/>
  <c r="M729" i="35"/>
  <c r="N743" i="7"/>
  <c r="N752" i="35" s="1"/>
  <c r="M752" i="35"/>
  <c r="M761" i="35"/>
  <c r="N752" i="7"/>
  <c r="N761" i="35" s="1"/>
  <c r="N758" i="7"/>
  <c r="N767" i="35" s="1"/>
  <c r="M767" i="35"/>
  <c r="N767" i="7"/>
  <c r="N776" i="35" s="1"/>
  <c r="M776" i="35"/>
  <c r="N776" i="7"/>
  <c r="N785" i="35" s="1"/>
  <c r="M785" i="35"/>
  <c r="N785" i="7"/>
  <c r="N794" i="35" s="1"/>
  <c r="M794" i="35"/>
  <c r="N794" i="7"/>
  <c r="N803" i="35" s="1"/>
  <c r="M803" i="35"/>
  <c r="N827" i="7"/>
  <c r="N836" i="35" s="1"/>
  <c r="M836" i="35"/>
  <c r="N836" i="7"/>
  <c r="N845" i="35" s="1"/>
  <c r="M845" i="35"/>
  <c r="N845" i="7"/>
  <c r="N854" i="35" s="1"/>
  <c r="M854" i="35"/>
  <c r="N854" i="7"/>
  <c r="N863" i="35" s="1"/>
  <c r="M863" i="35"/>
  <c r="N870" i="7"/>
  <c r="N879" i="35" s="1"/>
  <c r="M879" i="35"/>
  <c r="N886" i="7"/>
  <c r="N895" i="35" s="1"/>
  <c r="M895" i="35"/>
  <c r="N895" i="7"/>
  <c r="N904" i="35" s="1"/>
  <c r="M904" i="35"/>
  <c r="N904" i="7"/>
  <c r="N913" i="35" s="1"/>
  <c r="M913" i="35"/>
  <c r="N909" i="7"/>
  <c r="N918" i="35" s="1"/>
  <c r="M918" i="35"/>
  <c r="N918" i="7"/>
  <c r="N927" i="35" s="1"/>
  <c r="M927" i="35"/>
  <c r="N927" i="7"/>
  <c r="N936" i="35" s="1"/>
  <c r="M936" i="35"/>
  <c r="N936" i="7"/>
  <c r="N945" i="35" s="1"/>
  <c r="M945" i="35"/>
  <c r="N969" i="7"/>
  <c r="N978" i="35" s="1"/>
  <c r="M978" i="35"/>
  <c r="N978" i="7"/>
  <c r="N987" i="35" s="1"/>
  <c r="M987" i="35"/>
  <c r="N987" i="7"/>
  <c r="N996" i="35" s="1"/>
  <c r="M996" i="35"/>
  <c r="N996" i="7"/>
  <c r="N1005" i="35" s="1"/>
  <c r="M1005" i="35"/>
  <c r="N1010" i="7"/>
  <c r="N1019" i="35" s="1"/>
  <c r="M1019" i="35"/>
  <c r="N1019" i="7"/>
  <c r="N1028" i="35" s="1"/>
  <c r="M1028" i="35"/>
  <c r="N1028" i="7"/>
  <c r="N1037" i="35" s="1"/>
  <c r="M1037" i="35"/>
  <c r="N1042" i="7"/>
  <c r="N1051" i="35" s="1"/>
  <c r="M1051" i="35"/>
  <c r="N1050" i="7"/>
  <c r="N1059" i="35" s="1"/>
  <c r="M1059" i="35"/>
  <c r="N1058" i="7"/>
  <c r="N1067" i="35" s="1"/>
  <c r="M1067" i="35"/>
  <c r="N1066" i="7"/>
  <c r="N1075" i="35" s="1"/>
  <c r="M1075" i="35"/>
  <c r="N1074" i="7"/>
  <c r="N1083" i="35" s="1"/>
  <c r="M1083" i="35"/>
  <c r="N1082" i="7"/>
  <c r="N1091" i="35" s="1"/>
  <c r="M1091" i="35"/>
  <c r="N1090" i="7"/>
  <c r="N1099" i="35" s="1"/>
  <c r="M1099" i="35"/>
  <c r="N1098" i="7"/>
  <c r="N1107" i="35" s="1"/>
  <c r="M1107" i="35"/>
  <c r="N1106" i="7"/>
  <c r="N1115" i="35" s="1"/>
  <c r="M1115" i="35"/>
  <c r="N1114" i="7"/>
  <c r="N1123" i="35" s="1"/>
  <c r="M1123" i="35"/>
  <c r="N1122" i="7"/>
  <c r="N1131" i="35" s="1"/>
  <c r="M1131" i="35"/>
  <c r="N1133" i="7"/>
  <c r="N1142" i="35" s="1"/>
  <c r="M1142" i="35"/>
  <c r="N1143" i="7"/>
  <c r="N1152" i="35" s="1"/>
  <c r="M1152" i="35"/>
  <c r="N1154" i="7"/>
  <c r="N1163" i="35" s="1"/>
  <c r="M1163" i="35"/>
  <c r="N1165" i="7"/>
  <c r="N1174" i="35" s="1"/>
  <c r="M1174" i="35"/>
  <c r="N1175" i="7"/>
  <c r="N1184" i="35" s="1"/>
  <c r="M1184" i="35"/>
  <c r="N1186" i="7"/>
  <c r="N1195" i="35" s="1"/>
  <c r="M1195" i="35"/>
  <c r="N1198" i="7"/>
  <c r="N1207" i="35" s="1"/>
  <c r="M1207" i="35"/>
  <c r="M1213" i="35"/>
  <c r="N1204" i="7"/>
  <c r="N1213" i="35" s="1"/>
  <c r="N1211" i="7"/>
  <c r="N1220" i="35" s="1"/>
  <c r="M1220" i="35"/>
  <c r="N1223" i="7"/>
  <c r="N1232" i="35" s="1"/>
  <c r="M1232" i="35"/>
  <c r="N1233" i="7"/>
  <c r="N1242" i="35" s="1"/>
  <c r="M1242" i="35"/>
  <c r="N1250" i="7"/>
  <c r="N1259" i="35" s="1"/>
  <c r="M1259" i="35"/>
  <c r="N1262" i="7"/>
  <c r="N1271" i="35" s="1"/>
  <c r="M1271" i="35"/>
  <c r="M1277" i="35"/>
  <c r="N1268" i="7"/>
  <c r="N1277" i="35" s="1"/>
  <c r="N1275" i="7"/>
  <c r="N1284" i="35" s="1"/>
  <c r="M1284" i="35"/>
  <c r="N1287" i="7"/>
  <c r="N1296" i="35" s="1"/>
  <c r="M1296" i="35"/>
  <c r="N1297" i="7"/>
  <c r="N1306" i="35" s="1"/>
  <c r="M1306" i="35"/>
  <c r="N1314" i="7"/>
  <c r="N1323" i="35" s="1"/>
  <c r="M1323" i="35"/>
  <c r="N1326" i="7"/>
  <c r="N1335" i="35" s="1"/>
  <c r="M1335" i="35"/>
  <c r="N1465" i="7"/>
  <c r="N1474" i="35" s="1"/>
  <c r="M1474" i="35"/>
  <c r="N1473" i="7"/>
  <c r="N1482" i="35" s="1"/>
  <c r="M1482" i="35"/>
  <c r="N1481" i="7"/>
  <c r="N1490" i="35" s="1"/>
  <c r="M1490" i="35"/>
  <c r="N1489" i="7"/>
  <c r="N1498" i="35" s="1"/>
  <c r="M1498" i="35"/>
  <c r="N1497" i="7"/>
  <c r="N1506" i="35" s="1"/>
  <c r="M1506" i="35"/>
  <c r="N1506" i="7"/>
  <c r="N1515" i="35" s="1"/>
  <c r="M1515" i="35"/>
  <c r="N1547" i="7"/>
  <c r="N1556" i="35" s="1"/>
  <c r="M1556" i="35"/>
  <c r="N1556" i="7"/>
  <c r="N1565" i="35" s="1"/>
  <c r="M1565" i="35"/>
  <c r="N1565" i="7"/>
  <c r="N1574" i="35" s="1"/>
  <c r="M1574" i="35"/>
  <c r="N1574" i="7"/>
  <c r="N1583" i="35" s="1"/>
  <c r="M1583" i="35"/>
  <c r="N1607" i="7"/>
  <c r="N1616" i="35" s="1"/>
  <c r="M1616" i="35"/>
  <c r="N1616" i="7"/>
  <c r="N1625" i="35" s="1"/>
  <c r="M1625" i="35"/>
  <c r="N1625" i="7"/>
  <c r="N1634" i="35" s="1"/>
  <c r="M1634" i="35"/>
  <c r="N1634" i="7"/>
  <c r="N1643" i="35" s="1"/>
  <c r="M1643" i="35"/>
  <c r="N1640" i="7"/>
  <c r="N1649" i="35" s="1"/>
  <c r="M1649" i="35"/>
  <c r="N1650" i="7"/>
  <c r="N1659" i="35" s="1"/>
  <c r="M1659" i="35"/>
  <c r="N1656" i="7"/>
  <c r="N1665" i="35" s="1"/>
  <c r="M1665" i="35"/>
  <c r="N1666" i="7"/>
  <c r="N1675" i="35" s="1"/>
  <c r="M1675" i="35"/>
  <c r="N1672" i="7"/>
  <c r="N1681" i="35" s="1"/>
  <c r="M1681" i="35"/>
  <c r="N1684" i="7"/>
  <c r="N1693" i="35" s="1"/>
  <c r="M1693" i="35"/>
  <c r="N1690" i="7"/>
  <c r="N1699" i="35" s="1"/>
  <c r="M1699" i="35"/>
  <c r="N1862" i="7"/>
  <c r="N1871" i="35" s="1"/>
  <c r="M1871" i="35"/>
  <c r="N1871" i="7"/>
  <c r="N1880" i="35" s="1"/>
  <c r="M1880" i="35"/>
  <c r="N1880" i="7"/>
  <c r="N1889" i="35" s="1"/>
  <c r="M1889" i="35"/>
  <c r="N15" i="7"/>
  <c r="N24" i="35" s="1"/>
  <c r="M24" i="35"/>
  <c r="N21" i="7"/>
  <c r="N30" i="35" s="1"/>
  <c r="M30" i="35"/>
  <c r="N30" i="7"/>
  <c r="N39" i="35" s="1"/>
  <c r="M39" i="35"/>
  <c r="N39" i="7"/>
  <c r="N48" i="35" s="1"/>
  <c r="M48" i="35"/>
  <c r="N84" i="7"/>
  <c r="N93" i="35" s="1"/>
  <c r="M93" i="35"/>
  <c r="N110" i="7"/>
  <c r="N119" i="35" s="1"/>
  <c r="M119" i="35"/>
  <c r="N139" i="7"/>
  <c r="N148" i="35" s="1"/>
  <c r="M148" i="35"/>
  <c r="N147" i="7"/>
  <c r="N156" i="35" s="1"/>
  <c r="M156" i="35"/>
  <c r="N162" i="7"/>
  <c r="N171" i="35" s="1"/>
  <c r="M171" i="35"/>
  <c r="N195" i="7"/>
  <c r="N204" i="35" s="1"/>
  <c r="M204" i="35"/>
  <c r="N205" i="7"/>
  <c r="N214" i="35" s="1"/>
  <c r="M214" i="35"/>
  <c r="N214" i="7"/>
  <c r="N223" i="35" s="1"/>
  <c r="M223" i="35"/>
  <c r="N248" i="7"/>
  <c r="N257" i="35" s="1"/>
  <c r="M257" i="35"/>
  <c r="N257" i="7"/>
  <c r="N266" i="35" s="1"/>
  <c r="M266" i="35"/>
  <c r="N265" i="7"/>
  <c r="N274" i="35" s="1"/>
  <c r="M274" i="35"/>
  <c r="M283" i="35"/>
  <c r="N274" i="7"/>
  <c r="N283" i="35" s="1"/>
  <c r="N282" i="7"/>
  <c r="N291" i="35" s="1"/>
  <c r="M291" i="35"/>
  <c r="N289" i="7"/>
  <c r="N298" i="35" s="1"/>
  <c r="M298" i="35"/>
  <c r="N297" i="7"/>
  <c r="N306" i="35" s="1"/>
  <c r="M306" i="35"/>
  <c r="N305" i="7"/>
  <c r="N314" i="35" s="1"/>
  <c r="M314" i="35"/>
  <c r="N313" i="7"/>
  <c r="N322" i="35" s="1"/>
  <c r="M322" i="35"/>
  <c r="M332" i="35"/>
  <c r="N323" i="7"/>
  <c r="N332" i="35" s="1"/>
  <c r="N331" i="7"/>
  <c r="N340" i="35" s="1"/>
  <c r="M340" i="35"/>
  <c r="N336" i="7"/>
  <c r="N345" i="35" s="1"/>
  <c r="M345" i="35"/>
  <c r="N350" i="7"/>
  <c r="N359" i="35" s="1"/>
  <c r="M359" i="35"/>
  <c r="N357" i="7"/>
  <c r="N366" i="35" s="1"/>
  <c r="M366" i="35"/>
  <c r="N384" i="7"/>
  <c r="N393" i="35" s="1"/>
  <c r="M393" i="35"/>
  <c r="N393" i="7"/>
  <c r="N402" i="35" s="1"/>
  <c r="M402" i="35"/>
  <c r="N410" i="7"/>
  <c r="N419" i="35" s="1"/>
  <c r="M419" i="35"/>
  <c r="N420" i="7"/>
  <c r="N429" i="35" s="1"/>
  <c r="M429" i="35"/>
  <c r="N447" i="7"/>
  <c r="N456" i="35" s="1"/>
  <c r="M456" i="35"/>
  <c r="N456" i="7"/>
  <c r="N465" i="35" s="1"/>
  <c r="M465" i="35"/>
  <c r="N483" i="7"/>
  <c r="N492" i="35" s="1"/>
  <c r="M492" i="35"/>
  <c r="N493" i="7"/>
  <c r="N502" i="35" s="1"/>
  <c r="M502" i="35"/>
  <c r="N511" i="7"/>
  <c r="N520" i="35" s="1"/>
  <c r="M520" i="35"/>
  <c r="N520" i="7"/>
  <c r="N529" i="35" s="1"/>
  <c r="M529" i="35"/>
  <c r="N547" i="7"/>
  <c r="N556" i="35" s="1"/>
  <c r="M556" i="35"/>
  <c r="N557" i="7"/>
  <c r="N566" i="35" s="1"/>
  <c r="M566" i="35"/>
  <c r="N583" i="7"/>
  <c r="N592" i="35" s="1"/>
  <c r="M592" i="35"/>
  <c r="N591" i="7"/>
  <c r="N600" i="35" s="1"/>
  <c r="M600" i="35"/>
  <c r="N601" i="7"/>
  <c r="N610" i="35" s="1"/>
  <c r="M610" i="35"/>
  <c r="N609" i="7"/>
  <c r="N618" i="35" s="1"/>
  <c r="M618" i="35"/>
  <c r="N657" i="7"/>
  <c r="N666" i="35" s="1"/>
  <c r="M666" i="35"/>
  <c r="N666" i="7"/>
  <c r="N675" i="35" s="1"/>
  <c r="M675" i="35"/>
  <c r="N675" i="7"/>
  <c r="N684" i="35" s="1"/>
  <c r="M684" i="35"/>
  <c r="M694" i="35"/>
  <c r="N685" i="7"/>
  <c r="N694" i="35" s="1"/>
  <c r="N691" i="7"/>
  <c r="N700" i="35" s="1"/>
  <c r="M700" i="35"/>
  <c r="M710" i="35"/>
  <c r="N701" i="7"/>
  <c r="N710" i="35" s="1"/>
  <c r="N707" i="7"/>
  <c r="N716" i="35" s="1"/>
  <c r="M716" i="35"/>
  <c r="M726" i="35"/>
  <c r="N717" i="7"/>
  <c r="N726" i="35" s="1"/>
  <c r="N723" i="7"/>
  <c r="N732" i="35" s="1"/>
  <c r="M732" i="35"/>
  <c r="N732" i="7"/>
  <c r="N741" i="35" s="1"/>
  <c r="M741" i="35"/>
  <c r="N753" i="7"/>
  <c r="N762" i="35" s="1"/>
  <c r="M762" i="35"/>
  <c r="N762" i="7"/>
  <c r="N771" i="35" s="1"/>
  <c r="M771" i="35"/>
  <c r="N770" i="7"/>
  <c r="N779" i="35" s="1"/>
  <c r="M779" i="35"/>
  <c r="N917" i="7"/>
  <c r="N926" i="35" s="1"/>
  <c r="M926" i="35"/>
  <c r="N926" i="7"/>
  <c r="N935" i="35" s="1"/>
  <c r="M935" i="35"/>
  <c r="N935" i="7"/>
  <c r="N944" i="35" s="1"/>
  <c r="M944" i="35"/>
  <c r="N944" i="7"/>
  <c r="N953" i="35" s="1"/>
  <c r="M953" i="35"/>
  <c r="N977" i="7"/>
  <c r="N986" i="35" s="1"/>
  <c r="M986" i="35"/>
  <c r="N986" i="7"/>
  <c r="N995" i="35" s="1"/>
  <c r="M995" i="35"/>
  <c r="N995" i="7"/>
  <c r="N1004" i="35" s="1"/>
  <c r="M1004" i="35"/>
  <c r="N1004" i="7"/>
  <c r="N1013" i="35" s="1"/>
  <c r="M1013" i="35"/>
  <c r="N1018" i="7"/>
  <c r="N1027" i="35" s="1"/>
  <c r="M1027" i="35"/>
  <c r="N1027" i="7"/>
  <c r="N1036" i="35" s="1"/>
  <c r="M1036" i="35"/>
  <c r="N1036" i="7"/>
  <c r="N1045" i="35" s="1"/>
  <c r="M1045" i="35"/>
  <c r="N1132" i="7"/>
  <c r="N1141" i="35" s="1"/>
  <c r="M1141" i="35"/>
  <c r="N1148" i="7"/>
  <c r="N1157" i="35" s="1"/>
  <c r="M1157" i="35"/>
  <c r="N1164" i="7"/>
  <c r="N1173" i="35" s="1"/>
  <c r="M1173" i="35"/>
  <c r="N1180" i="7"/>
  <c r="N1189" i="35" s="1"/>
  <c r="M1189" i="35"/>
  <c r="N1192" i="7"/>
  <c r="N1201" i="35" s="1"/>
  <c r="M1201" i="35"/>
  <c r="N1215" i="7"/>
  <c r="N1224" i="35" s="1"/>
  <c r="M1224" i="35"/>
  <c r="N1222" i="7"/>
  <c r="N1231" i="35" s="1"/>
  <c r="M1231" i="35"/>
  <c r="N1232" i="7"/>
  <c r="N1241" i="35" s="1"/>
  <c r="M1241" i="35"/>
  <c r="N1244" i="7"/>
  <c r="N1253" i="35" s="1"/>
  <c r="M1253" i="35"/>
  <c r="N1256" i="7"/>
  <c r="N1265" i="35" s="1"/>
  <c r="M1265" i="35"/>
  <c r="N1261" i="7"/>
  <c r="N1270" i="35" s="1"/>
  <c r="M1270" i="35"/>
  <c r="N1269" i="7"/>
  <c r="N1278" i="35" s="1"/>
  <c r="M1278" i="35"/>
  <c r="N1278" i="7"/>
  <c r="N1287" i="35" s="1"/>
  <c r="M1287" i="35"/>
  <c r="N1338" i="7"/>
  <c r="N1347" i="35" s="1"/>
  <c r="M1347" i="35"/>
  <c r="N1783" i="7"/>
  <c r="N1792" i="35" s="1"/>
  <c r="M1792" i="35"/>
  <c r="N1792" i="7"/>
  <c r="N1801" i="35" s="1"/>
  <c r="M1801" i="35"/>
  <c r="N1801" i="7"/>
  <c r="N1810" i="35" s="1"/>
  <c r="M1810" i="35"/>
  <c r="N1810" i="7"/>
  <c r="N1819" i="35" s="1"/>
  <c r="M1819" i="35"/>
  <c r="N1815" i="7"/>
  <c r="N1824" i="35" s="1"/>
  <c r="M1824" i="35"/>
  <c r="N1824" i="7"/>
  <c r="N1833" i="35" s="1"/>
  <c r="M1833" i="35"/>
  <c r="N1833" i="7"/>
  <c r="N1842" i="35" s="1"/>
  <c r="M1842" i="35"/>
  <c r="N1866" i="7"/>
  <c r="N1875" i="35" s="1"/>
  <c r="M1875" i="35"/>
  <c r="N1875" i="7"/>
  <c r="N1884" i="35" s="1"/>
  <c r="M1884" i="35"/>
  <c r="N1959" i="7"/>
  <c r="N1968" i="35" s="1"/>
  <c r="M1968" i="35"/>
  <c r="N1975" i="7"/>
  <c r="N1984" i="35" s="1"/>
  <c r="M1984" i="35"/>
  <c r="N1991" i="7"/>
  <c r="N2000" i="35" s="1"/>
  <c r="M2000" i="35"/>
  <c r="AC15" i="35"/>
  <c r="N8" i="9" s="1"/>
  <c r="AC18" i="35"/>
  <c r="N11" i="9" s="1"/>
  <c r="V1007" i="35"/>
  <c r="G1000" i="9" s="1"/>
  <c r="Y1006" i="35"/>
  <c r="AC1010" i="35"/>
  <c r="N1003" i="9" s="1"/>
  <c r="U1006" i="35"/>
  <c r="F999" i="9" s="1"/>
  <c r="AD1011" i="35"/>
  <c r="O1004" i="9" s="1"/>
  <c r="AD28" i="35"/>
  <c r="O21" i="9" s="1"/>
  <c r="Z27" i="35"/>
  <c r="K20" i="9" s="1"/>
  <c r="U26" i="35"/>
  <c r="F19" i="9" s="1"/>
  <c r="AD24" i="35"/>
  <c r="O17" i="9" s="1"/>
  <c r="Z23" i="35"/>
  <c r="K16" i="9" s="1"/>
  <c r="U22" i="35"/>
  <c r="F15" i="9" s="1"/>
  <c r="AD20" i="35"/>
  <c r="O13" i="9" s="1"/>
  <c r="Z19" i="35"/>
  <c r="K12" i="9" s="1"/>
  <c r="AC785" i="35"/>
  <c r="N778" i="9" s="1"/>
  <c r="Y796" i="35"/>
  <c r="T807" i="35"/>
  <c r="E800" i="9" s="1"/>
  <c r="AC817" i="35"/>
  <c r="N810" i="9" s="1"/>
  <c r="Y828" i="35"/>
  <c r="T839" i="35"/>
  <c r="E832" i="9" s="1"/>
  <c r="AC849" i="35"/>
  <c r="N842" i="9" s="1"/>
  <c r="Y860" i="35"/>
  <c r="T871" i="35"/>
  <c r="E864" i="9" s="1"/>
  <c r="AD879" i="35"/>
  <c r="O872" i="9" s="1"/>
  <c r="V885" i="35"/>
  <c r="G878" i="9" s="1"/>
  <c r="AA890" i="35"/>
  <c r="L883" i="9" s="1"/>
  <c r="AE895" i="35"/>
  <c r="P888" i="9" s="1"/>
  <c r="V901" i="35"/>
  <c r="G894" i="9" s="1"/>
  <c r="AA906" i="35"/>
  <c r="L899" i="9" s="1"/>
  <c r="AE911" i="35"/>
  <c r="P904" i="9" s="1"/>
  <c r="V917" i="35"/>
  <c r="G910" i="9" s="1"/>
  <c r="AA922" i="35"/>
  <c r="L915" i="9" s="1"/>
  <c r="AE927" i="35"/>
  <c r="P920" i="9" s="1"/>
  <c r="V933" i="35"/>
  <c r="G926" i="9" s="1"/>
  <c r="AA938" i="35"/>
  <c r="L931" i="9" s="1"/>
  <c r="AE943" i="35"/>
  <c r="P936" i="9" s="1"/>
  <c r="V949" i="35"/>
  <c r="G942" i="9" s="1"/>
  <c r="AA954" i="35"/>
  <c r="L947" i="9" s="1"/>
  <c r="AE959" i="35"/>
  <c r="P952" i="9" s="1"/>
  <c r="V965" i="35"/>
  <c r="G958" i="9" s="1"/>
  <c r="AA970" i="35"/>
  <c r="L963" i="9" s="1"/>
  <c r="AE975" i="35"/>
  <c r="P968" i="9" s="1"/>
  <c r="V981" i="35"/>
  <c r="G974" i="9" s="1"/>
  <c r="AA986" i="35"/>
  <c r="L979" i="9" s="1"/>
  <c r="AE991" i="35"/>
  <c r="P984" i="9" s="1"/>
  <c r="V997" i="35"/>
  <c r="G990" i="9" s="1"/>
  <c r="AA1002" i="35"/>
  <c r="L995" i="9" s="1"/>
  <c r="Y792" i="35"/>
  <c r="T819" i="35"/>
  <c r="E812" i="9" s="1"/>
  <c r="Y848" i="35"/>
  <c r="U877" i="35"/>
  <c r="F870" i="9" s="1"/>
  <c r="V895" i="35"/>
  <c r="G888" i="9" s="1"/>
  <c r="V911" i="35"/>
  <c r="G904" i="9" s="1"/>
  <c r="V927" i="35"/>
  <c r="G920" i="9" s="1"/>
  <c r="V943" i="35"/>
  <c r="G936" i="9" s="1"/>
  <c r="V959" i="35"/>
  <c r="G952" i="9" s="1"/>
  <c r="V975" i="35"/>
  <c r="G968" i="9" s="1"/>
  <c r="AE989" i="35"/>
  <c r="P982" i="9" s="1"/>
  <c r="AE1005" i="35"/>
  <c r="P998" i="9" s="1"/>
  <c r="T789" i="35"/>
  <c r="E782" i="9" s="1"/>
  <c r="AC799" i="35"/>
  <c r="N792" i="9" s="1"/>
  <c r="Y810" i="35"/>
  <c r="T821" i="35"/>
  <c r="E814" i="9" s="1"/>
  <c r="AC831" i="35"/>
  <c r="N824" i="9" s="1"/>
  <c r="Y842" i="35"/>
  <c r="T853" i="35"/>
  <c r="E846" i="9" s="1"/>
  <c r="T869" i="35"/>
  <c r="E862" i="9" s="1"/>
  <c r="V884" i="35"/>
  <c r="G877" i="9" s="1"/>
  <c r="AE894" i="35"/>
  <c r="P887" i="9" s="1"/>
  <c r="AA905" i="35"/>
  <c r="L898" i="9" s="1"/>
  <c r="V916" i="35"/>
  <c r="G909" i="9" s="1"/>
  <c r="AE926" i="35"/>
  <c r="P919" i="9" s="1"/>
  <c r="AA937" i="35"/>
  <c r="L930" i="9" s="1"/>
  <c r="V948" i="35"/>
  <c r="G941" i="9" s="1"/>
  <c r="AE958" i="35"/>
  <c r="P951" i="9" s="1"/>
  <c r="AA973" i="35"/>
  <c r="L966" i="9" s="1"/>
  <c r="V988" i="35"/>
  <c r="G981" i="9" s="1"/>
  <c r="AA1001" i="35"/>
  <c r="L994" i="9" s="1"/>
  <c r="AC829" i="35"/>
  <c r="N822" i="9" s="1"/>
  <c r="AE897" i="35"/>
  <c r="P890" i="9" s="1"/>
  <c r="AA936" i="35"/>
  <c r="L929" i="9" s="1"/>
  <c r="AE981" i="35"/>
  <c r="P974" i="9" s="1"/>
  <c r="AB1007" i="35"/>
  <c r="M1000" i="9" s="1"/>
  <c r="S1011" i="35"/>
  <c r="D1004" i="9" s="1"/>
  <c r="AA1009" i="35"/>
  <c r="L1002" i="9" s="1"/>
  <c r="AC1007" i="35"/>
  <c r="N1000" i="9" s="1"/>
  <c r="Y1012" i="35"/>
  <c r="AD1007" i="35"/>
  <c r="O1000" i="9" s="1"/>
  <c r="X1013" i="35"/>
  <c r="I1006" i="9" s="1"/>
  <c r="G9" i="36"/>
  <c r="Y1013" i="35"/>
  <c r="U31" i="35"/>
  <c r="F24" i="9" s="1"/>
  <c r="AD29" i="35"/>
  <c r="O22" i="9" s="1"/>
  <c r="Z28" i="35"/>
  <c r="K21" i="9" s="1"/>
  <c r="U27" i="35"/>
  <c r="F20" i="9" s="1"/>
  <c r="Z24" i="35"/>
  <c r="K17" i="9" s="1"/>
  <c r="U23" i="35"/>
  <c r="F16" i="9" s="1"/>
  <c r="AD21" i="35"/>
  <c r="O14" i="9" s="1"/>
  <c r="Z20" i="35"/>
  <c r="K13" i="9" s="1"/>
  <c r="U19" i="35"/>
  <c r="F12" i="9" s="1"/>
  <c r="Y788" i="35"/>
  <c r="T799" i="35"/>
  <c r="E792" i="9" s="1"/>
  <c r="AC809" i="35"/>
  <c r="N802" i="9" s="1"/>
  <c r="Y820" i="35"/>
  <c r="T831" i="35"/>
  <c r="E824" i="9" s="1"/>
  <c r="AC841" i="35"/>
  <c r="N834" i="9" s="1"/>
  <c r="Y852" i="35"/>
  <c r="T863" i="35"/>
  <c r="E856" i="9" s="1"/>
  <c r="AC873" i="35"/>
  <c r="N866" i="9" s="1"/>
  <c r="V881" i="35"/>
  <c r="G874" i="9" s="1"/>
  <c r="AA886" i="35"/>
  <c r="L879" i="9" s="1"/>
  <c r="AE891" i="35"/>
  <c r="P884" i="9" s="1"/>
  <c r="V897" i="35"/>
  <c r="G890" i="9" s="1"/>
  <c r="AA902" i="35"/>
  <c r="L895" i="9" s="1"/>
  <c r="AE907" i="35"/>
  <c r="P900" i="9" s="1"/>
  <c r="V913" i="35"/>
  <c r="G906" i="9" s="1"/>
  <c r="AA918" i="35"/>
  <c r="L911" i="9" s="1"/>
  <c r="AE923" i="35"/>
  <c r="P916" i="9" s="1"/>
  <c r="V929" i="35"/>
  <c r="G922" i="9" s="1"/>
  <c r="AA934" i="35"/>
  <c r="L927" i="9" s="1"/>
  <c r="AE939" i="35"/>
  <c r="P932" i="9" s="1"/>
  <c r="V945" i="35"/>
  <c r="G938" i="9" s="1"/>
  <c r="AA950" i="35"/>
  <c r="L943" i="9" s="1"/>
  <c r="AE955" i="35"/>
  <c r="P948" i="9" s="1"/>
  <c r="V961" i="35"/>
  <c r="G954" i="9" s="1"/>
  <c r="AA966" i="35"/>
  <c r="L959" i="9" s="1"/>
  <c r="AE971" i="35"/>
  <c r="P964" i="9" s="1"/>
  <c r="V977" i="35"/>
  <c r="G970" i="9" s="1"/>
  <c r="AA982" i="35"/>
  <c r="L975" i="9" s="1"/>
  <c r="AE987" i="35"/>
  <c r="P980" i="9" s="1"/>
  <c r="V993" i="35"/>
  <c r="G986" i="9" s="1"/>
  <c r="AA998" i="35"/>
  <c r="L991" i="9" s="1"/>
  <c r="AE1003" i="35"/>
  <c r="P996" i="9" s="1"/>
  <c r="AC797" i="35"/>
  <c r="N790" i="9" s="1"/>
  <c r="T827" i="35"/>
  <c r="E820" i="9" s="1"/>
  <c r="Y856" i="35"/>
  <c r="V883" i="35"/>
  <c r="G876" i="9" s="1"/>
  <c r="V899" i="35"/>
  <c r="G892" i="9" s="1"/>
  <c r="V915" i="35"/>
  <c r="G908" i="9" s="1"/>
  <c r="V931" i="35"/>
  <c r="G924" i="9" s="1"/>
  <c r="V947" i="35"/>
  <c r="G940" i="9" s="1"/>
  <c r="V963" i="35"/>
  <c r="G956" i="9" s="1"/>
  <c r="V979" i="35"/>
  <c r="G972" i="9" s="1"/>
  <c r="AE993" i="35"/>
  <c r="P986" i="9" s="1"/>
  <c r="T781" i="35"/>
  <c r="E774" i="9" s="1"/>
  <c r="AC791" i="35"/>
  <c r="N784" i="9" s="1"/>
  <c r="Y802" i="35"/>
  <c r="T813" i="35"/>
  <c r="E806" i="9" s="1"/>
  <c r="AC823" i="35"/>
  <c r="N816" i="9" s="1"/>
  <c r="Y858" i="35"/>
  <c r="V896" i="35"/>
  <c r="G889" i="9" s="1"/>
  <c r="AE938" i="35"/>
  <c r="P931" i="9" s="1"/>
  <c r="AE974" i="35"/>
  <c r="P967" i="9" s="1"/>
  <c r="AC837" i="35"/>
  <c r="N830" i="9" s="1"/>
  <c r="V987" i="35"/>
  <c r="G980" i="9" s="1"/>
  <c r="V1010" i="35"/>
  <c r="G1003" i="9" s="1"/>
  <c r="Y874" i="35"/>
  <c r="AA881" i="35"/>
  <c r="L874" i="9" s="1"/>
  <c r="AE886" i="35"/>
  <c r="P879" i="9" s="1"/>
  <c r="V892" i="35"/>
  <c r="G885" i="9" s="1"/>
  <c r="AA897" i="35"/>
  <c r="L890" i="9" s="1"/>
  <c r="AE902" i="35"/>
  <c r="P895" i="9" s="1"/>
  <c r="V908" i="35"/>
  <c r="G901" i="9" s="1"/>
  <c r="AA913" i="35"/>
  <c r="L906" i="9" s="1"/>
  <c r="AE918" i="35"/>
  <c r="P911" i="9" s="1"/>
  <c r="V924" i="35"/>
  <c r="G917" i="9" s="1"/>
  <c r="AA929" i="35"/>
  <c r="L922" i="9" s="1"/>
  <c r="AE934" i="35"/>
  <c r="P927" i="9" s="1"/>
  <c r="V940" i="35"/>
  <c r="G933" i="9" s="1"/>
  <c r="AA945" i="35"/>
  <c r="L938" i="9" s="1"/>
  <c r="AE950" i="35"/>
  <c r="P943" i="9" s="1"/>
  <c r="V956" i="35"/>
  <c r="G949" i="9" s="1"/>
  <c r="AE962" i="35"/>
  <c r="P955" i="9" s="1"/>
  <c r="AA969" i="35"/>
  <c r="L962" i="9" s="1"/>
  <c r="AA977" i="35"/>
  <c r="L970" i="9" s="1"/>
  <c r="V984" i="35"/>
  <c r="G977" i="9" s="1"/>
  <c r="AE990" i="35"/>
  <c r="P983" i="9" s="1"/>
  <c r="AE998" i="35"/>
  <c r="P991" i="9" s="1"/>
  <c r="AA1005" i="35"/>
  <c r="L998" i="9" s="1"/>
  <c r="Y808" i="35"/>
  <c r="AC853" i="35"/>
  <c r="N846" i="9" s="1"/>
  <c r="AE885" i="35"/>
  <c r="P878" i="9" s="1"/>
  <c r="AE905" i="35"/>
  <c r="P898" i="9" s="1"/>
  <c r="AA928" i="35"/>
  <c r="L921" i="9" s="1"/>
  <c r="AE949" i="35"/>
  <c r="P942" i="9" s="1"/>
  <c r="AE969" i="35"/>
  <c r="P962" i="9" s="1"/>
  <c r="V995" i="35"/>
  <c r="G988" i="9" s="1"/>
  <c r="AB1006" i="35"/>
  <c r="M999" i="9" s="1"/>
  <c r="X1008" i="35"/>
  <c r="I1001" i="9" s="1"/>
  <c r="X1010" i="35"/>
  <c r="I1003" i="9" s="1"/>
  <c r="S1012" i="35"/>
  <c r="D1005" i="9" s="1"/>
  <c r="AA1007" i="35"/>
  <c r="L1000" i="9" s="1"/>
  <c r="AA1011" i="35"/>
  <c r="L1004" i="9" s="1"/>
  <c r="AC1006" i="35"/>
  <c r="N999" i="9" s="1"/>
  <c r="Y1008" i="35"/>
  <c r="T1011" i="35"/>
  <c r="E1004" i="9" s="1"/>
  <c r="AA1008" i="35"/>
  <c r="L1001" i="9" s="1"/>
  <c r="Z1006" i="35"/>
  <c r="K999" i="9" s="1"/>
  <c r="U1009" i="35"/>
  <c r="F1002" i="9" s="1"/>
  <c r="AE1006" i="35"/>
  <c r="P999" i="9" s="1"/>
  <c r="AC17" i="35"/>
  <c r="N10" i="9" s="1"/>
  <c r="AC855" i="35"/>
  <c r="N848" i="9" s="1"/>
  <c r="Y866" i="35"/>
  <c r="AC876" i="35"/>
  <c r="N869" i="9" s="1"/>
  <c r="AE882" i="35"/>
  <c r="P875" i="9" s="1"/>
  <c r="V888" i="35"/>
  <c r="G881" i="9" s="1"/>
  <c r="AA893" i="35"/>
  <c r="L886" i="9" s="1"/>
  <c r="AE898" i="35"/>
  <c r="P891" i="9" s="1"/>
  <c r="V904" i="35"/>
  <c r="G897" i="9" s="1"/>
  <c r="AA909" i="35"/>
  <c r="L902" i="9" s="1"/>
  <c r="AE914" i="35"/>
  <c r="P907" i="9" s="1"/>
  <c r="V920" i="35"/>
  <c r="G913" i="9" s="1"/>
  <c r="AA925" i="35"/>
  <c r="L918" i="9" s="1"/>
  <c r="AE930" i="35"/>
  <c r="P923" i="9" s="1"/>
  <c r="V936" i="35"/>
  <c r="G929" i="9" s="1"/>
  <c r="AA941" i="35"/>
  <c r="L934" i="9" s="1"/>
  <c r="AE946" i="35"/>
  <c r="P939" i="9" s="1"/>
  <c r="V952" i="35"/>
  <c r="G945" i="9" s="1"/>
  <c r="AA957" i="35"/>
  <c r="L950" i="9" s="1"/>
  <c r="V964" i="35"/>
  <c r="G957" i="9" s="1"/>
  <c r="V972" i="35"/>
  <c r="G965" i="9" s="1"/>
  <c r="AE978" i="35"/>
  <c r="P971" i="9" s="1"/>
  <c r="AA985" i="35"/>
  <c r="L978" i="9" s="1"/>
  <c r="AA993" i="35"/>
  <c r="L986" i="9" s="1"/>
  <c r="V1000" i="35"/>
  <c r="G993" i="9" s="1"/>
  <c r="AC781" i="35"/>
  <c r="N774" i="9" s="1"/>
  <c r="AC821" i="35"/>
  <c r="N814" i="9" s="1"/>
  <c r="Y864" i="35"/>
  <c r="AE889" i="35"/>
  <c r="P882" i="9" s="1"/>
  <c r="AE913" i="35"/>
  <c r="P906" i="9" s="1"/>
  <c r="AA932" i="35"/>
  <c r="L925" i="9" s="1"/>
  <c r="V955" i="35"/>
  <c r="G948" i="9" s="1"/>
  <c r="AE977" i="35"/>
  <c r="P970" i="9" s="1"/>
  <c r="V999" i="35"/>
  <c r="G992" i="9" s="1"/>
  <c r="S1007" i="35"/>
  <c r="D1000" i="9" s="1"/>
  <c r="S1009" i="35"/>
  <c r="D1002" i="9" s="1"/>
  <c r="AB1010" i="35"/>
  <c r="M1003" i="9" s="1"/>
  <c r="X1012" i="35"/>
  <c r="I1005" i="9" s="1"/>
  <c r="AE1008" i="35"/>
  <c r="P1001" i="9" s="1"/>
  <c r="V1012" i="35"/>
  <c r="G1005" i="9" s="1"/>
  <c r="T1007" i="35"/>
  <c r="E1000" i="9" s="1"/>
  <c r="Y1009" i="35"/>
  <c r="T1012" i="35"/>
  <c r="E1005" i="9" s="1"/>
  <c r="AA1010" i="35"/>
  <c r="L1003" i="9" s="1"/>
  <c r="Z1007" i="35"/>
  <c r="K1000" i="9" s="1"/>
  <c r="U1010" i="35"/>
  <c r="F1003" i="9" s="1"/>
  <c r="AB1013" i="35"/>
  <c r="M1006" i="9" s="1"/>
  <c r="Y780" i="35"/>
  <c r="T1013" i="35"/>
  <c r="E1006" i="9" s="1"/>
  <c r="E10" i="36"/>
  <c r="I5" i="12"/>
  <c r="H8" i="36" s="1"/>
  <c r="H9" i="36" s="1"/>
  <c r="F8" i="36"/>
  <c r="F9" i="36" s="1"/>
  <c r="V960" i="35"/>
  <c r="G953" i="9" s="1"/>
  <c r="AA965" i="35"/>
  <c r="L958" i="9" s="1"/>
  <c r="AE970" i="35"/>
  <c r="P963" i="9" s="1"/>
  <c r="V976" i="35"/>
  <c r="G969" i="9" s="1"/>
  <c r="AA981" i="35"/>
  <c r="L974" i="9" s="1"/>
  <c r="AE986" i="35"/>
  <c r="P979" i="9" s="1"/>
  <c r="V992" i="35"/>
  <c r="G985" i="9" s="1"/>
  <c r="AA997" i="35"/>
  <c r="L990" i="9" s="1"/>
  <c r="AE1002" i="35"/>
  <c r="P995" i="9" s="1"/>
  <c r="AC789" i="35"/>
  <c r="N782" i="9" s="1"/>
  <c r="AC813" i="35"/>
  <c r="N806" i="9" s="1"/>
  <c r="AC845" i="35"/>
  <c r="N838" i="9" s="1"/>
  <c r="AE878" i="35"/>
  <c r="P871" i="9" s="1"/>
  <c r="AE893" i="35"/>
  <c r="P886" i="9" s="1"/>
  <c r="AE909" i="35"/>
  <c r="P902" i="9" s="1"/>
  <c r="AE925" i="35"/>
  <c r="P918" i="9" s="1"/>
  <c r="AE941" i="35"/>
  <c r="P934" i="9" s="1"/>
  <c r="AE957" i="35"/>
  <c r="P950" i="9" s="1"/>
  <c r="AE973" i="35"/>
  <c r="P966" i="9" s="1"/>
  <c r="V991" i="35"/>
  <c r="G984" i="9" s="1"/>
  <c r="S1006" i="35"/>
  <c r="D999" i="9" s="1"/>
  <c r="X1007" i="35"/>
  <c r="I1000" i="9" s="1"/>
  <c r="AB1008" i="35"/>
  <c r="M1001" i="9" s="1"/>
  <c r="S1010" i="35"/>
  <c r="D1003" i="9" s="1"/>
  <c r="X1011" i="35"/>
  <c r="I1004" i="9" s="1"/>
  <c r="AB1012" i="35"/>
  <c r="M1005" i="9" s="1"/>
  <c r="AE1007" i="35"/>
  <c r="P1000" i="9" s="1"/>
  <c r="AE1010" i="35"/>
  <c r="P1003" i="9" s="1"/>
  <c r="T1006" i="35"/>
  <c r="E999" i="9" s="1"/>
  <c r="Y1007" i="35"/>
  <c r="AC1008" i="35"/>
  <c r="N1001" i="9" s="1"/>
  <c r="T1010" i="35"/>
  <c r="E1003" i="9" s="1"/>
  <c r="Y1011" i="35"/>
  <c r="AC1012" i="35"/>
  <c r="N1005" i="9" s="1"/>
  <c r="V1009" i="35"/>
  <c r="G1002" i="9" s="1"/>
  <c r="AE1011" i="35"/>
  <c r="P1004" i="9" s="1"/>
  <c r="AD1006" i="35"/>
  <c r="O999" i="9" s="1"/>
  <c r="U1008" i="35"/>
  <c r="F1001" i="9" s="1"/>
  <c r="Z1009" i="35"/>
  <c r="K1002" i="9" s="1"/>
  <c r="AD1010" i="35"/>
  <c r="O1003" i="9" s="1"/>
  <c r="U1012" i="35"/>
  <c r="F1005" i="9" s="1"/>
  <c r="AE1013" i="35"/>
  <c r="P1006" i="9" s="1"/>
  <c r="AD1013" i="35"/>
  <c r="O1006" i="9" s="1"/>
  <c r="AC1013" i="35"/>
  <c r="N1006" i="9" s="1"/>
  <c r="T1009" i="35"/>
  <c r="E1002" i="9" s="1"/>
  <c r="Y1010" i="35"/>
  <c r="AC1011" i="35"/>
  <c r="N1004" i="9" s="1"/>
  <c r="V1006" i="35"/>
  <c r="G999" i="9" s="1"/>
  <c r="AE1009" i="35"/>
  <c r="P1002" i="9" s="1"/>
  <c r="AA1012" i="35"/>
  <c r="L1005" i="9" s="1"/>
  <c r="U1007" i="35"/>
  <c r="F1000" i="9" s="1"/>
  <c r="Z1008" i="35"/>
  <c r="K1001" i="9" s="1"/>
  <c r="AD1009" i="35"/>
  <c r="O1002" i="9" s="1"/>
  <c r="U1011" i="35"/>
  <c r="F1004" i="9" s="1"/>
  <c r="Z1012" i="35"/>
  <c r="K1005" i="9" s="1"/>
  <c r="AA1013" i="35"/>
  <c r="L1006" i="9" s="1"/>
  <c r="Z1013" i="35"/>
  <c r="K1006" i="9" s="1"/>
  <c r="AC16" i="35"/>
  <c r="N9" i="9" s="1"/>
  <c r="Z1011" i="35"/>
  <c r="K1004" i="9" s="1"/>
  <c r="AD1012" i="35"/>
  <c r="O1005" i="9" s="1"/>
  <c r="V1013" i="35"/>
  <c r="G1006" i="9" s="1"/>
  <c r="U1013" i="35"/>
  <c r="F1006" i="9" s="1"/>
  <c r="Q18" i="14"/>
  <c r="E5" i="1"/>
  <c r="J773" i="9" l="1"/>
  <c r="J857" i="9"/>
  <c r="J801" i="9"/>
  <c r="J813" i="9"/>
  <c r="J785" i="9"/>
  <c r="J789" i="9"/>
  <c r="J1003" i="9"/>
  <c r="J1000" i="9"/>
  <c r="J1002" i="9"/>
  <c r="J851" i="9"/>
  <c r="J803" i="9"/>
  <c r="J841" i="9"/>
  <c r="J853" i="9"/>
  <c r="J811" i="9"/>
  <c r="J861" i="9"/>
  <c r="J805" i="9"/>
  <c r="J28" i="9"/>
  <c r="J827" i="9"/>
  <c r="J837" i="9"/>
  <c r="J32" i="9"/>
  <c r="J43" i="9"/>
  <c r="J39" i="9"/>
  <c r="J42" i="9"/>
  <c r="J25" i="9"/>
  <c r="J26" i="9"/>
  <c r="J52" i="9"/>
  <c r="J45" i="9"/>
  <c r="J80" i="9"/>
  <c r="J30" i="9"/>
  <c r="J15" i="9"/>
  <c r="J85" i="9"/>
  <c r="J14" i="9"/>
  <c r="J73" i="9"/>
  <c r="J54" i="9"/>
  <c r="J91" i="9"/>
  <c r="J75" i="9"/>
  <c r="J59" i="9"/>
  <c r="J55" i="9"/>
  <c r="J94" i="9"/>
  <c r="J78" i="9"/>
  <c r="J62" i="9"/>
  <c r="J76" i="9"/>
  <c r="J57" i="9"/>
  <c r="J100" i="9"/>
  <c r="J117" i="9"/>
  <c r="J133" i="9"/>
  <c r="J156" i="9"/>
  <c r="J172" i="9"/>
  <c r="J102" i="9"/>
  <c r="J23" i="9"/>
  <c r="J173" i="9"/>
  <c r="J211" i="9"/>
  <c r="J136" i="9"/>
  <c r="J120" i="9"/>
  <c r="J104" i="9"/>
  <c r="J200" i="9"/>
  <c r="J184" i="9"/>
  <c r="J186" i="9"/>
  <c r="J170" i="9"/>
  <c r="J154" i="9"/>
  <c r="J110" i="9"/>
  <c r="J145" i="9"/>
  <c r="J177" i="9"/>
  <c r="J138" i="9"/>
  <c r="J159" i="9"/>
  <c r="J191" i="9"/>
  <c r="J849" i="9"/>
  <c r="J779" i="9"/>
  <c r="J1004" i="9"/>
  <c r="J867" i="9"/>
  <c r="J781" i="9"/>
  <c r="J835" i="9"/>
  <c r="J865" i="9"/>
  <c r="J819" i="9"/>
  <c r="J829" i="9"/>
  <c r="J48" i="9"/>
  <c r="J27" i="9"/>
  <c r="J88" i="9"/>
  <c r="J93" i="9"/>
  <c r="J61" i="9"/>
  <c r="J81" i="9"/>
  <c r="J95" i="9"/>
  <c r="J79" i="9"/>
  <c r="J63" i="9"/>
  <c r="J34" i="9"/>
  <c r="J98" i="9"/>
  <c r="J82" i="9"/>
  <c r="J66" i="9"/>
  <c r="J31" i="9"/>
  <c r="J50" i="9"/>
  <c r="J29" i="9"/>
  <c r="J68" i="9"/>
  <c r="J146" i="9"/>
  <c r="J113" i="9"/>
  <c r="J129" i="9"/>
  <c r="J152" i="9"/>
  <c r="J168" i="9"/>
  <c r="J84" i="9"/>
  <c r="J165" i="9"/>
  <c r="J197" i="9"/>
  <c r="J107" i="9"/>
  <c r="J115" i="9"/>
  <c r="J123" i="9"/>
  <c r="J131" i="9"/>
  <c r="J139" i="9"/>
  <c r="J176" i="9"/>
  <c r="J140" i="9"/>
  <c r="J124" i="9"/>
  <c r="J108" i="9"/>
  <c r="J204" i="9"/>
  <c r="J188" i="9"/>
  <c r="J190" i="9"/>
  <c r="J174" i="9"/>
  <c r="J158" i="9"/>
  <c r="J169" i="9"/>
  <c r="J201" i="9"/>
  <c r="J122" i="9"/>
  <c r="J151" i="9"/>
  <c r="J183" i="9"/>
  <c r="J793" i="9"/>
  <c r="J17" i="9"/>
  <c r="J36" i="9"/>
  <c r="J38" i="9"/>
  <c r="J37" i="9"/>
  <c r="J13" i="9"/>
  <c r="J24" i="9"/>
  <c r="J44" i="9"/>
  <c r="J53" i="9"/>
  <c r="J96" i="9"/>
  <c r="J64" i="9"/>
  <c r="J101" i="9"/>
  <c r="J69" i="9"/>
  <c r="J51" i="9"/>
  <c r="J89" i="9"/>
  <c r="J99" i="9"/>
  <c r="J83" i="9"/>
  <c r="J67" i="9"/>
  <c r="J86" i="9"/>
  <c r="J70" i="9"/>
  <c r="J92" i="9"/>
  <c r="J109" i="9"/>
  <c r="J125" i="9"/>
  <c r="J141" i="9"/>
  <c r="J148" i="9"/>
  <c r="J164" i="9"/>
  <c r="J134" i="9"/>
  <c r="J157" i="9"/>
  <c r="J189" i="9"/>
  <c r="J144" i="9"/>
  <c r="J128" i="9"/>
  <c r="J112" i="9"/>
  <c r="J208" i="9"/>
  <c r="J192" i="9"/>
  <c r="J194" i="9"/>
  <c r="J178" i="9"/>
  <c r="J162" i="9"/>
  <c r="J142" i="9"/>
  <c r="J161" i="9"/>
  <c r="J193" i="9"/>
  <c r="J203" i="9"/>
  <c r="J210" i="9"/>
  <c r="J106" i="9"/>
  <c r="J175" i="9"/>
  <c r="J205" i="9"/>
  <c r="J859" i="9"/>
  <c r="J1001" i="9"/>
  <c r="J795" i="9"/>
  <c r="J845" i="9"/>
  <c r="J1006" i="9"/>
  <c r="J1005" i="9"/>
  <c r="J821" i="9"/>
  <c r="J999" i="9"/>
  <c r="J797" i="9"/>
  <c r="J843" i="9"/>
  <c r="J833" i="9"/>
  <c r="J40" i="9"/>
  <c r="J20" i="9"/>
  <c r="J16" i="9"/>
  <c r="J787" i="9"/>
  <c r="J41" i="9"/>
  <c r="J33" i="9"/>
  <c r="J21" i="9"/>
  <c r="J18" i="9"/>
  <c r="J56" i="9"/>
  <c r="J35" i="9"/>
  <c r="J49" i="9"/>
  <c r="J22" i="9"/>
  <c r="J60" i="9"/>
  <c r="J72" i="9"/>
  <c r="J77" i="9"/>
  <c r="J97" i="9"/>
  <c r="J65" i="9"/>
  <c r="J87" i="9"/>
  <c r="J71" i="9"/>
  <c r="J47" i="9"/>
  <c r="J46" i="9"/>
  <c r="J19" i="9"/>
  <c r="J90" i="9"/>
  <c r="J74" i="9"/>
  <c r="J58" i="9"/>
  <c r="J150" i="9"/>
  <c r="J105" i="9"/>
  <c r="J121" i="9"/>
  <c r="J137" i="9"/>
  <c r="J160" i="9"/>
  <c r="J118" i="9"/>
  <c r="J149" i="9"/>
  <c r="J181" i="9"/>
  <c r="J202" i="9"/>
  <c r="J209" i="9"/>
  <c r="J103" i="9"/>
  <c r="J111" i="9"/>
  <c r="J119" i="9"/>
  <c r="J127" i="9"/>
  <c r="J135" i="9"/>
  <c r="J143" i="9"/>
  <c r="J132" i="9"/>
  <c r="J116" i="9"/>
  <c r="J212" i="9"/>
  <c r="J196" i="9"/>
  <c r="J180" i="9"/>
  <c r="J198" i="9"/>
  <c r="J182" i="9"/>
  <c r="J166" i="9"/>
  <c r="J126" i="9"/>
  <c r="J153" i="9"/>
  <c r="J185" i="9"/>
  <c r="J167" i="9"/>
  <c r="J199" i="9"/>
  <c r="J207" i="9"/>
  <c r="J214" i="9"/>
  <c r="AC19" i="35"/>
  <c r="N12" i="9" s="1"/>
  <c r="AD19" i="35"/>
  <c r="O12" i="9" s="1"/>
  <c r="F10" i="36"/>
  <c r="H10" i="36"/>
  <c r="G10" i="36"/>
</calcChain>
</file>

<file path=xl/sharedStrings.xml><?xml version="1.0" encoding="utf-8"?>
<sst xmlns="http://schemas.openxmlformats.org/spreadsheetml/2006/main" count="365" uniqueCount="124">
  <si>
    <t>Banco de Dados</t>
  </si>
  <si>
    <r>
      <t xml:space="preserve">                      Missão:             </t>
    </r>
    <r>
      <rPr>
        <sz val="10"/>
        <color theme="1"/>
        <rFont val="Calibri"/>
        <family val="2"/>
        <scheme val="minor"/>
      </rPr>
      <t>Garantir a excelência em planilhas únicas e personalizadas, que facilitem e maximizem os resultados de nossos clientes.</t>
    </r>
  </si>
  <si>
    <r>
      <t xml:space="preserve">                      Visão:                </t>
    </r>
    <r>
      <rPr>
        <sz val="10"/>
        <color theme="1"/>
        <rFont val="Calibri"/>
        <family val="2"/>
        <scheme val="minor"/>
      </rPr>
      <t>Ser a maior produtora de planilhas profissionais do Brasil, gerando cada vez mais valor e comodidade a nossos clientes.</t>
    </r>
  </si>
  <si>
    <r>
      <t xml:space="preserve">                      Valores:             </t>
    </r>
    <r>
      <rPr>
        <sz val="10"/>
        <color theme="1"/>
        <rFont val="Calibri"/>
        <family val="2"/>
        <scheme val="minor"/>
      </rPr>
      <t>Nossa conduta é direcionada a altos padrões éticos, de responsabilidade, confiança, comprometimento com o crescimento e resultados.</t>
    </r>
  </si>
  <si>
    <t>Obrigado pela confiança em nosso produto e pela preferência em nosso trabalho! É um prazer tê-lo(a) como cliente.</t>
  </si>
  <si>
    <t>Qualquer dúvida na usabilidade da planilha, não deixe conferir o material sobre a mesma:</t>
  </si>
  <si>
    <t xml:space="preserve">» </t>
  </si>
  <si>
    <t>Planilha Gestão de Departamento Pessoal</t>
  </si>
  <si>
    <t>Manual de Instruções:</t>
  </si>
  <si>
    <t>Planilha de Banco de Horas</t>
  </si>
  <si>
    <t>Email para suporte:</t>
  </si>
  <si>
    <t>onsidecorporation@gmail.com</t>
  </si>
  <si>
    <t>»</t>
  </si>
  <si>
    <t>Planilha Indicadores de Recursos Humanos</t>
  </si>
  <si>
    <t>Nossas planilhas:</t>
  </si>
  <si>
    <t>Planilha Cálculo de Verbas Rescisórias</t>
  </si>
  <si>
    <t>Para garantir todos os recursos da planilha, recomendamos o uso do Excel 2007 ou superior.</t>
  </si>
  <si>
    <t>Planilha Privada.</t>
  </si>
  <si>
    <t>Nossas planilha jamais devem ser distribuídas ou revendidas (A mesma possui um código que conseguimos verificar se ocorrer).</t>
  </si>
  <si>
    <t>Caso tenha interesse em pacotes de planilhas, entre em contato conosco... Temos oportunidades incríveis para você!</t>
  </si>
  <si>
    <t>Todos os direitos reservados.</t>
  </si>
  <si>
    <t>Copyright © 2021 Onside Corporation ®</t>
  </si>
  <si>
    <t>Em vídeo anexado ao produto.</t>
  </si>
  <si>
    <t>www.onsidecorporation.com.br</t>
  </si>
  <si>
    <t>https://onsidecorporation.com.br/gestaodedepartamentopessoal/</t>
  </si>
  <si>
    <t>https://onsidecorporation.com.br/bancodehoras/</t>
  </si>
  <si>
    <t>https://onsidecorporation.com.br/indicadoresderecursoshumanos/</t>
  </si>
  <si>
    <t>https://onsidecorporation.com.br/calculoderescisao/</t>
  </si>
  <si>
    <t>Relatório de Resultados</t>
  </si>
  <si>
    <t>#01B8AA</t>
  </si>
  <si>
    <t>#F2C80F</t>
  </si>
  <si>
    <t>#2B353E</t>
  </si>
  <si>
    <t>#FB5A56</t>
  </si>
  <si>
    <t>#333F4F</t>
  </si>
  <si>
    <t>#850c35</t>
  </si>
  <si>
    <t>#4F031C</t>
  </si>
  <si>
    <t>n°</t>
  </si>
  <si>
    <t>Nome da Atividade Central</t>
  </si>
  <si>
    <t>Recrutamento e Seleção</t>
  </si>
  <si>
    <t>Fechamento de Folha de 13° Salário</t>
  </si>
  <si>
    <t>Classificação das Atividades</t>
  </si>
  <si>
    <t>Eventual</t>
  </si>
  <si>
    <t>Mensal</t>
  </si>
  <si>
    <t>Anual</t>
  </si>
  <si>
    <t>Trimestral</t>
  </si>
  <si>
    <t>Semestral</t>
  </si>
  <si>
    <t>Outra</t>
  </si>
  <si>
    <t>#</t>
  </si>
  <si>
    <t>Responsáveis</t>
  </si>
  <si>
    <t>Observações</t>
  </si>
  <si>
    <t>Steve Jobs</t>
  </si>
  <si>
    <t>Elon Musk</t>
  </si>
  <si>
    <t>T. Harv Eker</t>
  </si>
  <si>
    <t>Warren Buffet</t>
  </si>
  <si>
    <t>Jeff Bezos</t>
  </si>
  <si>
    <t>Gerard Depardieu</t>
  </si>
  <si>
    <t>Bernard Arnault</t>
  </si>
  <si>
    <t>Departamentos</t>
  </si>
  <si>
    <t>Departamento Pessoal</t>
  </si>
  <si>
    <t>Recursos Humanos</t>
  </si>
  <si>
    <t>Departamento Fiscal</t>
  </si>
  <si>
    <t>Departamento Contábil</t>
  </si>
  <si>
    <t>Departamento Financeiro</t>
  </si>
  <si>
    <t>Departamento Societário</t>
  </si>
  <si>
    <t>Departamento de Arquivo</t>
  </si>
  <si>
    <t>Departamento Responsável</t>
  </si>
  <si>
    <t>Classificação</t>
  </si>
  <si>
    <t>Atividades</t>
  </si>
  <si>
    <t>Desligamento de Empregado</t>
  </si>
  <si>
    <t>Lançamentos Contábeis</t>
  </si>
  <si>
    <t>Avaliação dos Empregados</t>
  </si>
  <si>
    <t>Tipo</t>
  </si>
  <si>
    <t>Duração (dias)</t>
  </si>
  <si>
    <t>Entrevista</t>
  </si>
  <si>
    <t>Triagem &amp; Documentos</t>
  </si>
  <si>
    <t>Encaminhamento ao Exame</t>
  </si>
  <si>
    <t>Atividade</t>
  </si>
  <si>
    <t>Sub Atividade</t>
  </si>
  <si>
    <t>Responsável</t>
  </si>
  <si>
    <t>Departamento</t>
  </si>
  <si>
    <t>Meses</t>
  </si>
  <si>
    <t>Janeiro</t>
  </si>
  <si>
    <t>Fevereiro</t>
  </si>
  <si>
    <t>Março</t>
  </si>
  <si>
    <t>Abril</t>
  </si>
  <si>
    <t>Maio</t>
  </si>
  <si>
    <t>Junho</t>
  </si>
  <si>
    <t>Julho</t>
  </si>
  <si>
    <t>Agosto</t>
  </si>
  <si>
    <t>Setembro</t>
  </si>
  <si>
    <t>Outubro</t>
  </si>
  <si>
    <t>Novembro</t>
  </si>
  <si>
    <t>Dezembro</t>
  </si>
  <si>
    <t>Mês</t>
  </si>
  <si>
    <t>Data Início</t>
  </si>
  <si>
    <t>Duração</t>
  </si>
  <si>
    <t>Fim Previsto</t>
  </si>
  <si>
    <t>Situação</t>
  </si>
  <si>
    <t>Alerta</t>
  </si>
  <si>
    <t>Cancelado</t>
  </si>
  <si>
    <t>Andamento</t>
  </si>
  <si>
    <t>Finalizado</t>
  </si>
  <si>
    <t>Não Feito</t>
  </si>
  <si>
    <t>Classe</t>
  </si>
  <si>
    <t>Quantidade de Atividades</t>
  </si>
  <si>
    <t>Jan</t>
  </si>
  <si>
    <t>Fev</t>
  </si>
  <si>
    <t>Mar</t>
  </si>
  <si>
    <t>Abr</t>
  </si>
  <si>
    <t>Mai</t>
  </si>
  <si>
    <t>Jun</t>
  </si>
  <si>
    <t>Jul</t>
  </si>
  <si>
    <t>Ago</t>
  </si>
  <si>
    <t>Set</t>
  </si>
  <si>
    <t>Out</t>
  </si>
  <si>
    <t>Nov</t>
  </si>
  <si>
    <t>Dez</t>
  </si>
  <si>
    <t>Total</t>
  </si>
  <si>
    <t>Classificação de Documentos</t>
  </si>
  <si>
    <t>Empresas</t>
  </si>
  <si>
    <t>Empresa 01</t>
  </si>
  <si>
    <t>Empresa 02</t>
  </si>
  <si>
    <t>Empresa 03</t>
  </si>
  <si>
    <t>Empresa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</si>
</sst>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Calibri"/>
      <family val="2"/>
      <scheme val="minor"/>
    </font>
    <font>
      <sz val="10"/>
      <color theme="1" tint="0.249977111117893"/>
      <name val="Calibri"/>
      <family val="2"/>
      <scheme val="minor"/>
    </font>
    <font>
      <sz val="10"/>
      <color theme="1"/>
      <name val="Calibri"/>
      <family val="2"/>
      <scheme val="minor"/>
    </font>
    <font>
      <b/>
      <sz val="10"/>
      <color theme="1"/>
      <name val="Calibri"/>
      <family val="2"/>
      <scheme val="minor"/>
    </font>
    <font>
      <sz val="8"/>
      <color rgb="FF000000"/>
      <name val="Segoe UI"/>
      <family val="2"/>
    </font>
    <font>
      <u/>
      <sz val="11"/>
      <color theme="10"/>
      <name val="Calibri"/>
      <family val="2"/>
      <scheme val="minor"/>
    </font>
    <font>
      <b/>
      <sz val="10"/>
      <color theme="1" tint="0.34998626667073579"/>
      <name val="Calibri"/>
      <family val="2"/>
      <scheme val="minor"/>
    </font>
    <font>
      <sz val="10"/>
      <color theme="1" tint="0.34998626667073579"/>
      <name val="Calibri"/>
      <family val="2"/>
      <scheme val="minor"/>
    </font>
    <font>
      <b/>
      <sz val="10"/>
      <color rgb="FF00B050"/>
      <name val="Calibri"/>
      <family val="2"/>
      <scheme val="minor"/>
    </font>
    <font>
      <u/>
      <sz val="10"/>
      <color theme="10"/>
      <name val="Calibri"/>
      <family val="2"/>
      <scheme val="minor"/>
    </font>
    <font>
      <sz val="10"/>
      <color rgb="FF006666"/>
      <name val="Calibri"/>
      <family val="2"/>
      <scheme val="minor"/>
    </font>
    <font>
      <sz val="8"/>
      <color theme="1" tint="0.249977111117893"/>
      <name val="Calibri"/>
      <family val="2"/>
      <scheme val="minor"/>
    </font>
    <font>
      <sz val="10"/>
      <color rgb="FF0062AC"/>
      <name val="Calibri"/>
      <family val="2"/>
      <scheme val="minor"/>
    </font>
    <font>
      <b/>
      <sz val="28"/>
      <color theme="1" tint="0.249977111117893"/>
      <name val="Calibri"/>
      <family val="2"/>
      <scheme val="minor"/>
    </font>
    <font>
      <sz val="10"/>
      <color theme="1" tint="0.499984740745262"/>
      <name val="Calibri"/>
      <family val="2"/>
      <scheme val="minor"/>
    </font>
    <font>
      <sz val="10"/>
      <color rgb="FF000000"/>
      <name val="Calibri"/>
      <family val="2"/>
    </font>
    <font>
      <sz val="16"/>
      <color theme="1" tint="0.249977111117893"/>
      <name val="Calibri"/>
      <family val="2"/>
      <scheme val="minor"/>
    </font>
    <font>
      <b/>
      <sz val="16"/>
      <color theme="1" tint="0.249977111117893"/>
      <name val="Calibri"/>
      <family val="2"/>
      <scheme val="minor"/>
    </font>
    <font>
      <sz val="10"/>
      <color theme="0"/>
      <name val="Calibri"/>
      <family val="2"/>
      <scheme val="minor"/>
    </font>
    <font>
      <sz val="8"/>
      <name val="Calibri"/>
      <family val="2"/>
      <scheme val="minor"/>
    </font>
    <font>
      <b/>
      <sz val="60"/>
      <color theme="0"/>
      <name val="Calibri"/>
      <family val="2"/>
      <scheme val="minor"/>
    </font>
    <font>
      <sz val="11"/>
      <color theme="1"/>
      <name val="Calibri"/>
      <family val="2"/>
      <scheme val="minor"/>
    </font>
  </fonts>
  <fills count="17">
    <fill>
      <patternFill patternType="none"/>
    </fill>
    <fill>
      <patternFill patternType="gray125"/>
    </fill>
    <fill>
      <patternFill patternType="solid">
        <fgColor theme="3" tint="-0.499984740745262"/>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bgColor indexed="64"/>
      </patternFill>
    </fill>
    <fill>
      <patternFill patternType="solid">
        <fgColor rgb="FF01B8AA"/>
        <bgColor indexed="64"/>
      </patternFill>
    </fill>
    <fill>
      <patternFill patternType="solid">
        <fgColor rgb="FFF2C80F"/>
        <bgColor indexed="64"/>
      </patternFill>
    </fill>
    <fill>
      <patternFill patternType="solid">
        <fgColor rgb="FF2B353E"/>
        <bgColor indexed="64"/>
      </patternFill>
    </fill>
    <fill>
      <patternFill patternType="solid">
        <fgColor rgb="FFFB5A56"/>
        <bgColor indexed="64"/>
      </patternFill>
    </fill>
    <fill>
      <patternFill patternType="solid">
        <fgColor theme="3" tint="-0.249977111117893"/>
        <bgColor indexed="64"/>
      </patternFill>
    </fill>
    <fill>
      <patternFill patternType="solid">
        <fgColor rgb="FF850C35"/>
        <bgColor indexed="64"/>
      </patternFill>
    </fill>
    <fill>
      <patternFill patternType="solid">
        <fgColor rgb="FF4F031C"/>
        <bgColor indexed="64"/>
      </patternFill>
    </fill>
    <fill>
      <patternFill patternType="solid">
        <fgColor rgb="FF333F4F"/>
        <bgColor indexed="64"/>
      </patternFill>
    </fill>
    <fill>
      <patternFill patternType="solid">
        <fgColor rgb="FF3599B8"/>
        <bgColor indexed="64"/>
      </patternFill>
    </fill>
    <fill>
      <patternFill patternType="solid">
        <fgColor theme="0" tint="-0.14999847407452621"/>
        <bgColor indexed="64"/>
      </patternFill>
    </fill>
  </fills>
  <borders count="36">
    <border>
      <left/>
      <right/>
      <top/>
      <bottom/>
      <diagonal/>
    </border>
    <border>
      <left/>
      <right/>
      <top/>
      <bottom style="thin">
        <color theme="3"/>
      </bottom>
      <diagonal/>
    </border>
    <border>
      <left/>
      <right/>
      <top/>
      <bottom style="thin">
        <color theme="8" tint="-0.499984740745262"/>
      </bottom>
      <diagonal/>
    </border>
    <border>
      <left/>
      <right/>
      <top style="thin">
        <color theme="8" tint="-0.499984740745262"/>
      </top>
      <bottom/>
      <diagonal/>
    </border>
    <border>
      <left style="thin">
        <color theme="0" tint="-0.499984740745262"/>
      </left>
      <right style="thin">
        <color theme="0" tint="-0.499984740745262"/>
      </right>
      <top style="thin">
        <color theme="0" tint="-0.499984740745262"/>
      </top>
      <bottom style="thin">
        <color theme="0" tint="-0.14999847407452621"/>
      </bottom>
      <diagonal/>
    </border>
    <border>
      <left style="thin">
        <color theme="0" tint="-0.499984740745262"/>
      </left>
      <right style="thin">
        <color theme="0" tint="-0.499984740745262"/>
      </right>
      <top style="thin">
        <color theme="0" tint="-0.14999847407452621"/>
      </top>
      <bottom style="thin">
        <color theme="0" tint="-0.14999847407452621"/>
      </bottom>
      <diagonal/>
    </border>
    <border>
      <left/>
      <right/>
      <top style="thin">
        <color theme="3"/>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14999847407452621"/>
      </bottom>
      <diagonal/>
    </border>
    <border>
      <left style="medium">
        <color theme="0" tint="-0.499984740745262"/>
      </left>
      <right style="thin">
        <color theme="0" tint="-0.499984740745262"/>
      </right>
      <top style="thin">
        <color theme="0" tint="-0.14999847407452621"/>
      </top>
      <bottom style="thin">
        <color theme="0" tint="-0.14999847407452621"/>
      </bottom>
      <diagonal/>
    </border>
    <border>
      <left/>
      <right/>
      <top/>
      <bottom style="thin">
        <color indexed="64"/>
      </bottom>
      <diagonal/>
    </border>
    <border>
      <left style="thin">
        <color theme="0" tint="-0.499984740745262"/>
      </left>
      <right style="thin">
        <color theme="0" tint="-0.14999847407452621"/>
      </right>
      <top style="medium">
        <color theme="0" tint="-0.499984740745262"/>
      </top>
      <bottom style="thin">
        <color theme="0" tint="-0.499984740745262"/>
      </bottom>
      <diagonal/>
    </border>
    <border>
      <left style="thin">
        <color theme="0" tint="-0.499984740745262"/>
      </left>
      <right style="thin">
        <color theme="0" tint="-0.14999847407452621"/>
      </right>
      <top style="thin">
        <color theme="0" tint="-0.499984740745262"/>
      </top>
      <bottom style="thin">
        <color theme="0" tint="-0.14999847407452621"/>
      </bottom>
      <diagonal/>
    </border>
    <border>
      <left style="thin">
        <color theme="0" tint="-0.499984740745262"/>
      </left>
      <right style="thin">
        <color theme="0" tint="-0.14999847407452621"/>
      </right>
      <top style="thin">
        <color theme="0" tint="-0.14999847407452621"/>
      </top>
      <bottom style="thin">
        <color theme="0" tint="-0.14999847407452621"/>
      </bottom>
      <diagonal/>
    </border>
    <border>
      <left style="thin">
        <color theme="0" tint="-0.499984740745262"/>
      </left>
      <right style="thin">
        <color theme="0" tint="-0.499984740745262"/>
      </right>
      <top/>
      <bottom style="thin">
        <color theme="0" tint="-0.14999847407452621"/>
      </bottom>
      <diagonal/>
    </border>
    <border>
      <left style="thin">
        <color theme="0" tint="-0.499984740745262"/>
      </left>
      <right style="thin">
        <color theme="0" tint="-0.14999847407452621"/>
      </right>
      <top style="medium">
        <color theme="0" tint="-0.499984740745262"/>
      </top>
      <bottom/>
      <diagonal/>
    </border>
    <border>
      <left/>
      <right style="thin">
        <color theme="0" tint="-0.499984740745262"/>
      </right>
      <top style="medium">
        <color theme="0" tint="-0.499984740745262"/>
      </top>
      <bottom/>
      <diagonal/>
    </border>
    <border>
      <left/>
      <right style="medium">
        <color theme="0" tint="-0.499984740745262"/>
      </right>
      <top/>
      <bottom/>
      <diagonal/>
    </border>
    <border>
      <left style="medium">
        <color theme="0" tint="-0.499984740745262"/>
      </left>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top/>
      <bottom style="medium">
        <color theme="0" tint="-0.499984740745262"/>
      </bottom>
      <diagonal/>
    </border>
    <border>
      <left style="thin">
        <color theme="0" tint="-0.499984740745262"/>
      </left>
      <right style="medium">
        <color theme="0" tint="-0.499984740745262"/>
      </right>
      <top style="medium">
        <color theme="0" tint="-0.499984740745262"/>
      </top>
      <bottom/>
      <diagonal/>
    </border>
    <border>
      <left/>
      <right style="medium">
        <color theme="0" tint="-0.499984740745262"/>
      </right>
      <top style="medium">
        <color theme="0" tint="-0.499984740745262"/>
      </top>
      <bottom/>
      <diagonal/>
    </border>
    <border>
      <left/>
      <right style="medium">
        <color theme="0" tint="-0.499984740745262"/>
      </right>
      <top/>
      <bottom style="medium">
        <color theme="0" tint="-0.499984740745262"/>
      </bottom>
      <diagonal/>
    </border>
    <border>
      <left style="medium">
        <color theme="0" tint="-0.499984740745262"/>
      </left>
      <right/>
      <top/>
      <bottom style="medium">
        <color theme="0" tint="-0.499984740745262"/>
      </bottom>
      <diagonal/>
    </border>
    <border>
      <left style="thin">
        <color theme="0" tint="-0.499984740745262"/>
      </left>
      <right style="thin">
        <color theme="0" tint="-0.499984740745262"/>
      </right>
      <top style="thin">
        <color theme="0" tint="-0.499984740745262"/>
      </top>
      <bottom style="thin">
        <color theme="0"/>
      </bottom>
      <diagonal/>
    </border>
    <border>
      <left style="thin">
        <color theme="0" tint="-0.499984740745262"/>
      </left>
      <right style="thin">
        <color theme="0" tint="-0.499984740745262"/>
      </right>
      <top style="thin">
        <color theme="0"/>
      </top>
      <bottom style="thin">
        <color theme="0"/>
      </bottom>
      <diagonal/>
    </border>
    <border>
      <left style="thin">
        <color theme="0" tint="-0.499984740745262"/>
      </left>
      <right style="thin">
        <color theme="0" tint="-0.14999847407452621"/>
      </right>
      <top style="thin">
        <color theme="0" tint="-0.499984740745262"/>
      </top>
      <bottom style="thin">
        <color theme="0"/>
      </bottom>
      <diagonal/>
    </border>
    <border>
      <left style="thin">
        <color theme="0" tint="-0.499984740745262"/>
      </left>
      <right style="thin">
        <color theme="0" tint="-0.14999847407452621"/>
      </right>
      <top style="thin">
        <color theme="0"/>
      </top>
      <bottom style="thin">
        <color theme="0"/>
      </bottom>
      <diagonal/>
    </border>
    <border>
      <left style="thin">
        <color theme="0" tint="-0.499984740745262"/>
      </left>
      <right style="thin">
        <color theme="0" tint="-0.14999847407452621"/>
      </right>
      <top/>
      <bottom style="thin">
        <color theme="0"/>
      </bottom>
      <diagonal/>
    </border>
    <border>
      <left style="thin">
        <color theme="0" tint="-0.499984740745262"/>
      </left>
      <right style="thin">
        <color theme="0" tint="-0.14999847407452621"/>
      </right>
      <top/>
      <bottom style="thin">
        <color theme="0" tint="-0.14999847407452621"/>
      </bottom>
      <diagonal/>
    </border>
    <border>
      <left style="medium">
        <color theme="0" tint="-0.499984740745262"/>
      </left>
      <right style="thin">
        <color theme="0" tint="-0.499984740745262"/>
      </right>
      <top/>
      <bottom style="thin">
        <color theme="0" tint="-0.14999847407452621"/>
      </bottom>
      <diagonal/>
    </border>
    <border>
      <left style="medium">
        <color theme="0" tint="-0.499984740745262"/>
      </left>
      <right style="thin">
        <color theme="0" tint="-0.499984740745262"/>
      </right>
      <top style="thin">
        <color theme="0" tint="-0.14999847407452621"/>
      </top>
      <bottom style="thin">
        <color theme="0"/>
      </bottom>
      <diagonal/>
    </border>
    <border>
      <left style="thin">
        <color theme="0" tint="-0.499984740745262"/>
      </left>
      <right style="thin">
        <color theme="0" tint="-0.14999847407452621"/>
      </right>
      <top style="thin">
        <color theme="0" tint="-0.14999847407452621"/>
      </top>
      <bottom style="thin">
        <color theme="0"/>
      </bottom>
      <diagonal/>
    </border>
    <border>
      <left style="thin">
        <color theme="0" tint="-0.499984740745262"/>
      </left>
      <right/>
      <top/>
      <bottom style="thin">
        <color theme="0" tint="-0.14999847407452621"/>
      </bottom>
      <diagonal/>
    </border>
  </borders>
  <cellStyleXfs count="3">
    <xf numFmtId="0" fontId="0" fillId="0" borderId="0"/>
    <xf numFmtId="0" fontId="5" fillId="0" borderId="0" applyNumberFormat="0" applyFill="0" applyBorder="0" applyAlignment="0" applyProtection="0"/>
    <xf numFmtId="9" fontId="21" fillId="0" borderId="0" applyFont="0" applyFill="0" applyBorder="0" applyAlignment="0" applyProtection="0"/>
  </cellStyleXfs>
  <cellXfs count="153">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1" xfId="0" applyFont="1" applyFill="1" applyBorder="1" applyAlignment="1">
      <alignment horizontal="center" vertical="center"/>
    </xf>
    <xf numFmtId="0" fontId="2" fillId="5" borderId="0" xfId="0" applyFont="1" applyFill="1" applyAlignment="1">
      <alignment horizontal="center" vertical="center"/>
    </xf>
    <xf numFmtId="0" fontId="1" fillId="5" borderId="0" xfId="0" applyFont="1" applyFill="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2" fillId="5" borderId="0" xfId="0" applyFont="1" applyFill="1" applyAlignment="1">
      <alignment vertical="center"/>
    </xf>
    <xf numFmtId="0" fontId="1" fillId="2" borderId="0" xfId="0" applyFont="1" applyFill="1" applyAlignment="1">
      <alignment vertical="center"/>
    </xf>
    <xf numFmtId="0" fontId="1" fillId="5" borderId="0" xfId="0" applyFont="1" applyFill="1" applyAlignment="1">
      <alignment horizontal="center" vertical="center"/>
    </xf>
    <xf numFmtId="0" fontId="1" fillId="0" borderId="0" xfId="0" applyFont="1" applyFill="1" applyAlignment="1">
      <alignment horizontal="center" vertical="center"/>
    </xf>
    <xf numFmtId="0" fontId="6" fillId="0" borderId="0" xfId="0" applyFont="1" applyFill="1" applyAlignment="1">
      <alignment horizontal="left" vertical="center"/>
    </xf>
    <xf numFmtId="0" fontId="7" fillId="0" borderId="0" xfId="0" applyFont="1" applyFill="1" applyAlignment="1">
      <alignment horizontal="center" vertical="center"/>
    </xf>
    <xf numFmtId="0" fontId="7" fillId="0" borderId="0" xfId="0" applyFont="1" applyFill="1" applyAlignment="1">
      <alignment horizontal="left" vertical="center"/>
    </xf>
    <xf numFmtId="0" fontId="8" fillId="0" borderId="0" xfId="0" applyFont="1" applyFill="1" applyAlignment="1">
      <alignment horizontal="right" vertical="center"/>
    </xf>
    <xf numFmtId="0" fontId="1" fillId="0" borderId="0" xfId="0" applyFont="1" applyFill="1" applyAlignment="1">
      <alignment horizontal="left" vertical="center"/>
    </xf>
    <xf numFmtId="0" fontId="9" fillId="0" borderId="0" xfId="1" applyFont="1" applyFill="1"/>
    <xf numFmtId="0" fontId="9" fillId="0" borderId="0" xfId="1" applyFont="1" applyFill="1" applyAlignment="1">
      <alignment horizontal="left" vertical="top"/>
    </xf>
    <xf numFmtId="0" fontId="9" fillId="0" borderId="0" xfId="1" applyFont="1" applyFill="1" applyAlignment="1">
      <alignment vertical="center"/>
    </xf>
    <xf numFmtId="0" fontId="10" fillId="0" borderId="0" xfId="0" applyFont="1" applyFill="1" applyAlignment="1">
      <alignment horizontal="center" vertical="center"/>
    </xf>
    <xf numFmtId="0" fontId="11" fillId="0" borderId="0" xfId="0" applyFont="1" applyFill="1" applyAlignment="1">
      <alignment horizontal="right" vertical="center"/>
    </xf>
    <xf numFmtId="0" fontId="0" fillId="2" borderId="0" xfId="0" applyFill="1"/>
    <xf numFmtId="0" fontId="0" fillId="3" borderId="0" xfId="0" applyFill="1"/>
    <xf numFmtId="0" fontId="12" fillId="0" borderId="0" xfId="0" applyFont="1" applyFill="1" applyAlignment="1">
      <alignment horizontal="left" vertical="center"/>
    </xf>
    <xf numFmtId="0" fontId="9" fillId="0" borderId="0" xfId="1" applyFont="1"/>
    <xf numFmtId="0" fontId="1" fillId="6" borderId="0" xfId="0" applyFont="1" applyFill="1" applyAlignment="1">
      <alignment horizontal="center" vertical="center"/>
    </xf>
    <xf numFmtId="0" fontId="2" fillId="6" borderId="4" xfId="0" applyFont="1" applyFill="1" applyBorder="1" applyAlignment="1" applyProtection="1">
      <alignment horizontal="left" vertical="center" wrapText="1"/>
      <protection locked="0"/>
    </xf>
    <xf numFmtId="0" fontId="2" fillId="6" borderId="5" xfId="0" applyFont="1" applyFill="1" applyBorder="1" applyAlignment="1" applyProtection="1">
      <alignment horizontal="left" vertical="center" wrapText="1"/>
      <protection locked="0"/>
    </xf>
    <xf numFmtId="0" fontId="1" fillId="0" borderId="0" xfId="0" applyFont="1" applyFill="1" applyAlignment="1">
      <alignment horizontal="left" vertical="center" wrapText="1"/>
    </xf>
    <xf numFmtId="0" fontId="16" fillId="4" borderId="0" xfId="0" applyFont="1" applyFill="1" applyAlignment="1">
      <alignment horizontal="left" vertical="center" wrapText="1"/>
    </xf>
    <xf numFmtId="0" fontId="17" fillId="4" borderId="10" xfId="0" applyFont="1" applyFill="1" applyBorder="1" applyAlignment="1">
      <alignment horizontal="left" vertical="center" wrapText="1"/>
    </xf>
    <xf numFmtId="0" fontId="16" fillId="4" borderId="10" xfId="0" applyFont="1" applyFill="1" applyBorder="1" applyAlignment="1">
      <alignment horizontal="left" vertical="center" wrapText="1"/>
    </xf>
    <xf numFmtId="0" fontId="0" fillId="6" borderId="0" xfId="0" applyFill="1"/>
    <xf numFmtId="0" fontId="1" fillId="7" borderId="0" xfId="0" applyFont="1" applyFill="1" applyAlignment="1">
      <alignment horizontal="center" vertical="center"/>
    </xf>
    <xf numFmtId="0" fontId="1" fillId="8" borderId="0" xfId="0" applyFont="1" applyFill="1" applyAlignment="1">
      <alignment horizontal="center" vertical="center"/>
    </xf>
    <xf numFmtId="0" fontId="1" fillId="9" borderId="0" xfId="0" applyFont="1" applyFill="1" applyAlignment="1">
      <alignment horizontal="center" vertical="center"/>
    </xf>
    <xf numFmtId="0" fontId="1" fillId="10" borderId="0" xfId="0" applyFont="1" applyFill="1" applyAlignment="1">
      <alignment horizontal="center" vertical="center"/>
    </xf>
    <xf numFmtId="0" fontId="1" fillId="11" borderId="0" xfId="0" applyFont="1" applyFill="1" applyAlignment="1">
      <alignment horizontal="center" vertical="center"/>
    </xf>
    <xf numFmtId="0" fontId="1" fillId="12" borderId="0" xfId="0" applyFont="1" applyFill="1" applyAlignment="1">
      <alignment horizontal="center" vertical="center"/>
    </xf>
    <xf numFmtId="0" fontId="1" fillId="13" borderId="0" xfId="0" applyFont="1" applyFill="1" applyAlignment="1">
      <alignment horizontal="center" vertical="center"/>
    </xf>
    <xf numFmtId="0" fontId="0" fillId="7" borderId="0" xfId="0" applyFill="1"/>
    <xf numFmtId="0" fontId="0" fillId="13" borderId="0" xfId="0" applyFill="1"/>
    <xf numFmtId="0" fontId="0" fillId="12" borderId="0" xfId="0" applyFill="1"/>
    <xf numFmtId="0" fontId="0" fillId="14" borderId="0" xfId="0" applyFill="1"/>
    <xf numFmtId="0" fontId="0" fillId="10" borderId="0" xfId="0" applyFill="1"/>
    <xf numFmtId="0" fontId="0" fillId="9" borderId="0" xfId="0" applyFill="1"/>
    <xf numFmtId="0" fontId="0" fillId="8" borderId="0" xfId="0" applyFill="1"/>
    <xf numFmtId="0" fontId="1" fillId="6" borderId="6" xfId="0" applyFont="1" applyFill="1" applyBorder="1" applyAlignment="1">
      <alignment horizontal="center" vertical="center"/>
    </xf>
    <xf numFmtId="0" fontId="1" fillId="6" borderId="0" xfId="0" applyFont="1" applyFill="1" applyBorder="1" applyAlignment="1">
      <alignment horizontal="center" vertical="center"/>
    </xf>
    <xf numFmtId="0" fontId="14" fillId="4" borderId="8"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2" fillId="6" borderId="12" xfId="0" applyFont="1" applyFill="1" applyBorder="1" applyAlignment="1" applyProtection="1">
      <alignment horizontal="left" vertical="center" wrapText="1"/>
      <protection locked="0"/>
    </xf>
    <xf numFmtId="0" fontId="2" fillId="6" borderId="13" xfId="0" applyFont="1" applyFill="1" applyBorder="1" applyAlignment="1" applyProtection="1">
      <alignment horizontal="left" vertical="center" wrapText="1"/>
      <protection locked="0"/>
    </xf>
    <xf numFmtId="0" fontId="3" fillId="4" borderId="7" xfId="0" applyFont="1" applyFill="1" applyBorder="1" applyAlignment="1">
      <alignment horizontal="left" vertical="center" wrapText="1"/>
    </xf>
    <xf numFmtId="0" fontId="3" fillId="4" borderId="11" xfId="0" applyFont="1" applyFill="1" applyBorder="1" applyAlignment="1">
      <alignment horizontal="left" vertical="center" wrapText="1"/>
    </xf>
    <xf numFmtId="0" fontId="18" fillId="8" borderId="12" xfId="0" applyFont="1" applyFill="1" applyBorder="1" applyAlignment="1" applyProtection="1">
      <alignment horizontal="left" vertical="center" wrapText="1"/>
      <protection locked="0"/>
    </xf>
    <xf numFmtId="0" fontId="18" fillId="7" borderId="13" xfId="0" applyFont="1" applyFill="1" applyBorder="1" applyAlignment="1" applyProtection="1">
      <alignment horizontal="left" vertical="center" wrapText="1"/>
      <protection locked="0"/>
    </xf>
    <xf numFmtId="0" fontId="18" fillId="14" borderId="13" xfId="0" applyFont="1" applyFill="1" applyBorder="1" applyAlignment="1" applyProtection="1">
      <alignment horizontal="left" vertical="center" wrapText="1"/>
      <protection locked="0"/>
    </xf>
    <xf numFmtId="0" fontId="18" fillId="15" borderId="13" xfId="0" applyFont="1" applyFill="1" applyBorder="1" applyAlignment="1" applyProtection="1">
      <alignment horizontal="left" vertical="center" wrapText="1"/>
      <protection locked="0"/>
    </xf>
    <xf numFmtId="0" fontId="18" fillId="10" borderId="13" xfId="0" applyFont="1" applyFill="1" applyBorder="1" applyAlignment="1" applyProtection="1">
      <alignment horizontal="left" vertical="center" wrapText="1"/>
      <protection locked="0"/>
    </xf>
    <xf numFmtId="0" fontId="18" fillId="12" borderId="13" xfId="0" applyFont="1" applyFill="1" applyBorder="1" applyAlignment="1" applyProtection="1">
      <alignment horizontal="left" vertical="center" wrapText="1"/>
      <protection locked="0"/>
    </xf>
    <xf numFmtId="0" fontId="1" fillId="4" borderId="0" xfId="0" applyFont="1" applyFill="1" applyAlignment="1">
      <alignment horizontal="left" vertical="center" wrapText="1"/>
    </xf>
    <xf numFmtId="0" fontId="2" fillId="8" borderId="0" xfId="0" applyFont="1" applyFill="1" applyAlignment="1">
      <alignment horizontal="center" vertical="center" wrapText="1"/>
    </xf>
    <xf numFmtId="0" fontId="2" fillId="8" borderId="0" xfId="0" applyFont="1" applyFill="1" applyAlignment="1">
      <alignment horizontal="left" vertical="center" wrapText="1"/>
    </xf>
    <xf numFmtId="0" fontId="2" fillId="6" borderId="12" xfId="0" applyFont="1" applyFill="1" applyBorder="1" applyAlignment="1" applyProtection="1">
      <alignment horizontal="center" vertical="center" wrapText="1"/>
      <protection locked="0"/>
    </xf>
    <xf numFmtId="0" fontId="2" fillId="6" borderId="13" xfId="0" applyFont="1" applyFill="1" applyBorder="1" applyAlignment="1" applyProtection="1">
      <alignment horizontal="center" vertical="center" wrapText="1"/>
      <protection locked="0"/>
    </xf>
    <xf numFmtId="0" fontId="2" fillId="6" borderId="14" xfId="0" applyFont="1" applyFill="1" applyBorder="1" applyAlignment="1" applyProtection="1">
      <alignment horizontal="left" vertical="center" wrapText="1"/>
      <protection locked="0"/>
    </xf>
    <xf numFmtId="0" fontId="7" fillId="4" borderId="4" xfId="0" applyFont="1" applyFill="1" applyBorder="1" applyAlignment="1" applyProtection="1">
      <alignment horizontal="left" vertical="center" wrapText="1"/>
    </xf>
    <xf numFmtId="0" fontId="2" fillId="4" borderId="4" xfId="0" applyFont="1" applyFill="1" applyBorder="1" applyAlignment="1" applyProtection="1">
      <alignment horizontal="left" vertical="center" wrapText="1"/>
    </xf>
    <xf numFmtId="0" fontId="7" fillId="4" borderId="5" xfId="0" applyFont="1" applyFill="1" applyBorder="1" applyAlignment="1" applyProtection="1">
      <alignment horizontal="left" vertical="center" wrapText="1"/>
    </xf>
    <xf numFmtId="0" fontId="2" fillId="4" borderId="5" xfId="0" applyFont="1" applyFill="1" applyBorder="1" applyAlignment="1" applyProtection="1">
      <alignment horizontal="left" vertical="center" wrapText="1"/>
    </xf>
    <xf numFmtId="14" fontId="2" fillId="6" borderId="4" xfId="0" applyNumberFormat="1" applyFont="1" applyFill="1" applyBorder="1" applyAlignment="1" applyProtection="1">
      <alignment horizontal="center" vertical="center" wrapText="1"/>
      <protection locked="0"/>
    </xf>
    <xf numFmtId="14" fontId="2" fillId="6" borderId="5" xfId="0" applyNumberFormat="1" applyFont="1" applyFill="1" applyBorder="1" applyAlignment="1" applyProtection="1">
      <alignment horizontal="center" vertical="center" wrapText="1"/>
      <protection locked="0"/>
    </xf>
    <xf numFmtId="0" fontId="7" fillId="4" borderId="4" xfId="0" applyFont="1" applyFill="1" applyBorder="1" applyAlignment="1" applyProtection="1">
      <alignment horizontal="center" vertical="center" wrapText="1"/>
    </xf>
    <xf numFmtId="0" fontId="7" fillId="4" borderId="5"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14" fontId="7" fillId="4" borderId="4" xfId="0" applyNumberFormat="1" applyFont="1" applyFill="1" applyBorder="1" applyAlignment="1" applyProtection="1">
      <alignment horizontal="center" vertical="center" wrapText="1"/>
    </xf>
    <xf numFmtId="14" fontId="7" fillId="4" borderId="5" xfId="0" applyNumberFormat="1" applyFont="1" applyFill="1" applyBorder="1" applyAlignment="1" applyProtection="1">
      <alignment horizontal="center" vertical="center" wrapText="1"/>
    </xf>
    <xf numFmtId="14" fontId="1" fillId="6" borderId="0" xfId="0" applyNumberFormat="1" applyFont="1" applyFill="1" applyAlignment="1">
      <alignment horizontal="center" vertical="center"/>
    </xf>
    <xf numFmtId="14" fontId="18" fillId="6" borderId="0" xfId="0" applyNumberFormat="1" applyFont="1" applyFill="1" applyAlignment="1">
      <alignment horizontal="center" vertical="center"/>
    </xf>
    <xf numFmtId="0" fontId="18" fillId="6" borderId="0" xfId="0" applyFont="1" applyFill="1" applyAlignment="1">
      <alignment horizontal="center" vertical="center"/>
    </xf>
    <xf numFmtId="0" fontId="18" fillId="0" borderId="0" xfId="0" applyFont="1" applyFill="1" applyAlignment="1">
      <alignment horizontal="left" vertical="center" wrapText="1"/>
    </xf>
    <xf numFmtId="0" fontId="18" fillId="12" borderId="0" xfId="0" applyFont="1" applyFill="1" applyAlignment="1">
      <alignment horizontal="center" vertical="center" wrapText="1"/>
    </xf>
    <xf numFmtId="0" fontId="20" fillId="8" borderId="0" xfId="0" applyFont="1" applyFill="1" applyAlignment="1">
      <alignment horizontal="center" vertical="center"/>
    </xf>
    <xf numFmtId="0" fontId="20" fillId="6" borderId="0" xfId="0" applyFont="1" applyFill="1" applyAlignment="1">
      <alignment horizontal="center" vertical="center"/>
    </xf>
    <xf numFmtId="0" fontId="20" fillId="7" borderId="0" xfId="0" applyFont="1" applyFill="1" applyAlignment="1">
      <alignment horizontal="center" vertical="center"/>
    </xf>
    <xf numFmtId="0" fontId="20" fillId="14" borderId="0" xfId="0" applyFont="1" applyFill="1" applyAlignment="1">
      <alignment horizontal="center" vertical="center"/>
    </xf>
    <xf numFmtId="0" fontId="20" fillId="15" borderId="0" xfId="0" applyFont="1" applyFill="1" applyAlignment="1">
      <alignment horizontal="center" vertical="center"/>
    </xf>
    <xf numFmtId="0" fontId="20" fillId="10" borderId="0" xfId="0" applyFont="1" applyFill="1" applyAlignment="1">
      <alignment horizontal="center" vertical="center"/>
    </xf>
    <xf numFmtId="0" fontId="20" fillId="12" borderId="0" xfId="0" applyFont="1" applyFill="1" applyAlignment="1">
      <alignment horizontal="center" vertical="center"/>
    </xf>
    <xf numFmtId="0" fontId="18" fillId="15" borderId="0" xfId="0" applyFont="1" applyFill="1" applyAlignment="1">
      <alignment horizontal="left" vertical="center" wrapText="1"/>
    </xf>
    <xf numFmtId="0" fontId="3" fillId="4" borderId="15" xfId="0" applyFont="1" applyFill="1" applyBorder="1" applyAlignment="1">
      <alignment horizontal="left" vertical="center" wrapText="1"/>
    </xf>
    <xf numFmtId="0" fontId="14" fillId="4" borderId="0" xfId="0" applyFont="1" applyFill="1" applyBorder="1" applyAlignment="1">
      <alignment horizontal="center" vertical="center" wrapText="1"/>
    </xf>
    <xf numFmtId="0" fontId="2" fillId="6" borderId="0" xfId="0" applyFont="1" applyFill="1" applyBorder="1" applyAlignment="1" applyProtection="1">
      <alignment horizontal="left" vertical="center" wrapText="1"/>
      <protection locked="0"/>
    </xf>
    <xf numFmtId="0" fontId="7" fillId="4" borderId="0" xfId="0" applyFont="1" applyFill="1" applyBorder="1" applyAlignment="1" applyProtection="1">
      <alignment horizontal="left" vertical="center" wrapText="1"/>
    </xf>
    <xf numFmtId="0" fontId="2" fillId="4" borderId="0" xfId="0" applyFont="1" applyFill="1" applyBorder="1" applyAlignment="1" applyProtection="1">
      <alignment horizontal="left" vertical="center" wrapText="1"/>
    </xf>
    <xf numFmtId="14" fontId="2" fillId="6" borderId="0" xfId="0" applyNumberFormat="1" applyFont="1" applyFill="1" applyBorder="1" applyAlignment="1" applyProtection="1">
      <alignment horizontal="center" vertical="center" wrapText="1"/>
      <protection locked="0"/>
    </xf>
    <xf numFmtId="0" fontId="7" fillId="4" borderId="0" xfId="0" applyFont="1" applyFill="1" applyBorder="1" applyAlignment="1" applyProtection="1">
      <alignment horizontal="center" vertical="center" wrapText="1"/>
    </xf>
    <xf numFmtId="14" fontId="7" fillId="4" borderId="0" xfId="0" applyNumberFormat="1" applyFont="1" applyFill="1" applyBorder="1" applyAlignment="1" applyProtection="1">
      <alignment horizontal="center" vertical="center" wrapText="1"/>
    </xf>
    <xf numFmtId="0" fontId="3" fillId="4" borderId="16" xfId="0" applyFont="1" applyFill="1" applyBorder="1" applyAlignment="1">
      <alignment horizontal="left" vertical="center" wrapText="1"/>
    </xf>
    <xf numFmtId="0" fontId="1" fillId="0" borderId="17" xfId="0" applyFont="1" applyFill="1" applyBorder="1" applyAlignment="1">
      <alignment horizontal="left" vertical="center" wrapText="1"/>
    </xf>
    <xf numFmtId="0" fontId="1" fillId="0" borderId="18" xfId="0" applyFont="1" applyFill="1" applyBorder="1" applyAlignment="1">
      <alignment horizontal="left" vertical="center" wrapText="1"/>
    </xf>
    <xf numFmtId="0" fontId="1" fillId="0" borderId="19" xfId="0" applyFont="1" applyFill="1" applyBorder="1" applyAlignment="1">
      <alignment horizontal="left" vertical="center" wrapText="1"/>
    </xf>
    <xf numFmtId="0" fontId="14" fillId="4" borderId="20" xfId="0" applyFont="1" applyFill="1" applyBorder="1" applyAlignment="1">
      <alignment horizontal="center" vertical="center" wrapText="1"/>
    </xf>
    <xf numFmtId="0" fontId="2" fillId="6" borderId="20" xfId="0" applyFont="1" applyFill="1" applyBorder="1" applyAlignment="1" applyProtection="1">
      <alignment horizontal="left" vertical="center" wrapText="1"/>
      <protection locked="0"/>
    </xf>
    <xf numFmtId="0" fontId="7" fillId="4" borderId="20" xfId="0" applyFont="1" applyFill="1" applyBorder="1" applyAlignment="1" applyProtection="1">
      <alignment horizontal="left" vertical="center" wrapText="1"/>
    </xf>
    <xf numFmtId="0" fontId="2" fillId="4" borderId="20" xfId="0" applyFont="1" applyFill="1" applyBorder="1" applyAlignment="1" applyProtection="1">
      <alignment horizontal="left" vertical="center" wrapText="1"/>
    </xf>
    <xf numFmtId="14" fontId="2" fillId="6" borderId="20" xfId="0" applyNumberFormat="1" applyFont="1" applyFill="1" applyBorder="1" applyAlignment="1" applyProtection="1">
      <alignment horizontal="center" vertical="center" wrapText="1"/>
      <protection locked="0"/>
    </xf>
    <xf numFmtId="0" fontId="7" fillId="4" borderId="20" xfId="0" applyFont="1" applyFill="1" applyBorder="1" applyAlignment="1" applyProtection="1">
      <alignment horizontal="center" vertical="center" wrapText="1"/>
    </xf>
    <xf numFmtId="14" fontId="7" fillId="4" borderId="20" xfId="0" applyNumberFormat="1" applyFont="1" applyFill="1" applyBorder="1" applyAlignment="1" applyProtection="1">
      <alignment horizontal="center" vertical="center" wrapText="1"/>
    </xf>
    <xf numFmtId="0" fontId="2" fillId="6" borderId="21" xfId="0" applyFont="1" applyFill="1" applyBorder="1" applyAlignment="1" applyProtection="1">
      <alignment horizontal="left" vertical="center" wrapText="1"/>
      <protection locked="0"/>
    </xf>
    <xf numFmtId="0" fontId="3" fillId="4" borderId="22" xfId="0" applyFont="1" applyFill="1" applyBorder="1" applyAlignment="1">
      <alignment horizontal="left" vertical="center" wrapText="1"/>
    </xf>
    <xf numFmtId="0" fontId="2" fillId="6" borderId="23" xfId="0" applyFont="1" applyFill="1" applyBorder="1" applyAlignment="1" applyProtection="1">
      <alignment horizontal="left" vertical="center" wrapText="1"/>
      <protection locked="0"/>
    </xf>
    <xf numFmtId="0" fontId="2" fillId="6" borderId="17" xfId="0" applyFont="1" applyFill="1" applyBorder="1" applyAlignment="1" applyProtection="1">
      <alignment horizontal="left" vertical="center" wrapText="1"/>
      <protection locked="0"/>
    </xf>
    <xf numFmtId="0" fontId="2" fillId="6" borderId="24" xfId="0" applyFont="1" applyFill="1" applyBorder="1" applyAlignment="1" applyProtection="1">
      <alignment horizontal="left" vertical="center" wrapText="1"/>
      <protection locked="0"/>
    </xf>
    <xf numFmtId="0" fontId="1" fillId="0" borderId="25" xfId="0" applyFont="1" applyFill="1" applyBorder="1" applyAlignment="1">
      <alignment horizontal="left" vertical="center" wrapText="1"/>
    </xf>
    <xf numFmtId="0" fontId="14" fillId="4" borderId="21" xfId="0" applyFont="1" applyFill="1" applyBorder="1" applyAlignment="1">
      <alignment horizontal="center" vertical="center" wrapText="1"/>
    </xf>
    <xf numFmtId="0" fontId="7" fillId="4" borderId="21" xfId="0" applyFont="1" applyFill="1" applyBorder="1" applyAlignment="1" applyProtection="1">
      <alignment horizontal="left" vertical="center" wrapText="1"/>
    </xf>
    <xf numFmtId="0" fontId="2" fillId="4" borderId="21" xfId="0" applyFont="1" applyFill="1" applyBorder="1" applyAlignment="1" applyProtection="1">
      <alignment horizontal="left" vertical="center" wrapText="1"/>
    </xf>
    <xf numFmtId="14" fontId="2" fillId="6" borderId="21" xfId="0" applyNumberFormat="1" applyFont="1" applyFill="1" applyBorder="1" applyAlignment="1" applyProtection="1">
      <alignment horizontal="center" vertical="center" wrapText="1"/>
      <protection locked="0"/>
    </xf>
    <xf numFmtId="0" fontId="7" fillId="4" borderId="21" xfId="0" applyFont="1" applyFill="1" applyBorder="1" applyAlignment="1" applyProtection="1">
      <alignment horizontal="center" vertical="center" wrapText="1"/>
    </xf>
    <xf numFmtId="14" fontId="7" fillId="4" borderId="21" xfId="0" applyNumberFormat="1" applyFont="1" applyFill="1" applyBorder="1" applyAlignment="1" applyProtection="1">
      <alignment horizontal="center" vertical="center" wrapText="1"/>
    </xf>
    <xf numFmtId="0" fontId="3" fillId="4" borderId="0" xfId="0" applyFont="1" applyFill="1" applyBorder="1" applyAlignment="1">
      <alignment horizontal="left" vertical="center" wrapText="1"/>
    </xf>
    <xf numFmtId="0" fontId="7" fillId="4" borderId="4" xfId="0" applyFont="1" applyFill="1" applyBorder="1" applyAlignment="1" applyProtection="1">
      <alignment horizontal="left" vertical="center" wrapText="1"/>
      <protection locked="0"/>
    </xf>
    <xf numFmtId="14" fontId="7" fillId="4" borderId="4" xfId="0" applyNumberFormat="1" applyFont="1" applyFill="1" applyBorder="1" applyAlignment="1" applyProtection="1">
      <alignment horizontal="center" vertical="center" wrapText="1"/>
      <protection locked="0"/>
    </xf>
    <xf numFmtId="0" fontId="7" fillId="4" borderId="12" xfId="0" applyFont="1" applyFill="1" applyBorder="1" applyAlignment="1" applyProtection="1">
      <alignment horizontal="left" vertical="center" wrapText="1"/>
      <protection locked="0"/>
    </xf>
    <xf numFmtId="0" fontId="7" fillId="4" borderId="5" xfId="0" applyFont="1" applyFill="1" applyBorder="1" applyAlignment="1" applyProtection="1">
      <alignment horizontal="left" vertical="center" wrapText="1"/>
      <protection locked="0"/>
    </xf>
    <xf numFmtId="14" fontId="7" fillId="4" borderId="5" xfId="0" applyNumberFormat="1" applyFont="1" applyFill="1" applyBorder="1" applyAlignment="1" applyProtection="1">
      <alignment horizontal="center" vertical="center" wrapText="1"/>
      <protection locked="0"/>
    </xf>
    <xf numFmtId="0" fontId="7" fillId="4" borderId="13" xfId="0" applyFont="1" applyFill="1" applyBorder="1" applyAlignment="1" applyProtection="1">
      <alignment horizontal="left" vertical="center" wrapText="1"/>
      <protection locked="0"/>
    </xf>
    <xf numFmtId="14" fontId="1" fillId="16" borderId="26" xfId="0" applyNumberFormat="1" applyFont="1" applyFill="1" applyBorder="1" applyAlignment="1" applyProtection="1">
      <alignment horizontal="center" vertical="center" wrapText="1"/>
    </xf>
    <xf numFmtId="14" fontId="1" fillId="16" borderId="27" xfId="0" applyNumberFormat="1" applyFont="1" applyFill="1" applyBorder="1" applyAlignment="1" applyProtection="1">
      <alignment horizontal="center" vertical="center" wrapText="1"/>
    </xf>
    <xf numFmtId="0" fontId="7" fillId="4" borderId="13" xfId="0" applyFont="1" applyFill="1" applyBorder="1" applyAlignment="1" applyProtection="1">
      <alignment horizontal="left" vertical="center" wrapText="1"/>
    </xf>
    <xf numFmtId="0" fontId="1" fillId="16" borderId="28" xfId="0" applyFont="1" applyFill="1" applyBorder="1" applyAlignment="1" applyProtection="1">
      <alignment horizontal="center" vertical="center" wrapText="1"/>
    </xf>
    <xf numFmtId="0" fontId="1" fillId="16" borderId="29" xfId="0" applyFont="1" applyFill="1" applyBorder="1" applyAlignment="1" applyProtection="1">
      <alignment horizontal="center" vertical="center" wrapText="1"/>
    </xf>
    <xf numFmtId="0" fontId="1" fillId="4" borderId="12"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7" fillId="4" borderId="30" xfId="0" applyFont="1" applyFill="1" applyBorder="1" applyAlignment="1" applyProtection="1">
      <alignment horizontal="center" vertical="center" wrapText="1"/>
    </xf>
    <xf numFmtId="0" fontId="7" fillId="4" borderId="31" xfId="0" applyFont="1" applyFill="1" applyBorder="1" applyAlignment="1" applyProtection="1">
      <alignment horizontal="center" vertical="center" wrapText="1"/>
    </xf>
    <xf numFmtId="0" fontId="1" fillId="16" borderId="31" xfId="0" applyFont="1" applyFill="1" applyBorder="1" applyAlignment="1" applyProtection="1">
      <alignment horizontal="center" vertical="center" wrapText="1"/>
    </xf>
    <xf numFmtId="0" fontId="1" fillId="16" borderId="32" xfId="0" applyFont="1" applyFill="1" applyBorder="1" applyAlignment="1">
      <alignment horizontal="center" vertical="center" wrapText="1"/>
    </xf>
    <xf numFmtId="0" fontId="1" fillId="16" borderId="14" xfId="0" applyFont="1" applyFill="1" applyBorder="1" applyAlignment="1" applyProtection="1">
      <alignment horizontal="left" vertical="center" wrapText="1"/>
    </xf>
    <xf numFmtId="0" fontId="14" fillId="4" borderId="33" xfId="0" applyFont="1" applyFill="1" applyBorder="1" applyAlignment="1">
      <alignment horizontal="center" vertical="center" wrapText="1"/>
    </xf>
    <xf numFmtId="0" fontId="7" fillId="4" borderId="34" xfId="0" applyFont="1" applyFill="1" applyBorder="1" applyAlignment="1" applyProtection="1">
      <alignment horizontal="left" vertical="center" wrapText="1"/>
    </xf>
    <xf numFmtId="0" fontId="7" fillId="4" borderId="35" xfId="0" applyFont="1" applyFill="1" applyBorder="1" applyAlignment="1" applyProtection="1">
      <alignment horizontal="center" vertical="center" wrapText="1"/>
    </xf>
    <xf numFmtId="0" fontId="1" fillId="4" borderId="4" xfId="0" applyFont="1" applyFill="1" applyBorder="1" applyAlignment="1" applyProtection="1">
      <alignment horizontal="center" vertical="center" wrapText="1"/>
    </xf>
    <xf numFmtId="0" fontId="1" fillId="4" borderId="5" xfId="0" applyFont="1" applyFill="1" applyBorder="1" applyAlignment="1" applyProtection="1">
      <alignment horizontal="center" vertical="center" wrapText="1"/>
    </xf>
    <xf numFmtId="0" fontId="1" fillId="4" borderId="13" xfId="0" applyFont="1" applyFill="1" applyBorder="1" applyAlignment="1" applyProtection="1">
      <alignment horizontal="center" vertical="center" wrapText="1"/>
    </xf>
    <xf numFmtId="0" fontId="18" fillId="14" borderId="0" xfId="0" applyFont="1" applyFill="1" applyAlignment="1">
      <alignment horizontal="left" vertical="center" wrapText="1"/>
    </xf>
    <xf numFmtId="0" fontId="1" fillId="16" borderId="0" xfId="0" applyFont="1" applyFill="1" applyBorder="1" applyAlignment="1" applyProtection="1">
      <alignment horizontal="center" vertical="center" wrapText="1"/>
    </xf>
    <xf numFmtId="9" fontId="1" fillId="4" borderId="0" xfId="2" applyFont="1" applyFill="1" applyAlignment="1">
      <alignment horizontal="center" vertical="center" wrapText="1"/>
    </xf>
    <xf numFmtId="0" fontId="3" fillId="5" borderId="0" xfId="0" applyFont="1" applyFill="1" applyAlignment="1">
      <alignment horizontal="left" vertical="center"/>
    </xf>
    <xf numFmtId="0" fontId="13" fillId="4" borderId="0" xfId="0" applyFont="1" applyFill="1" applyAlignment="1">
      <alignment horizontal="center" vertical="center"/>
    </xf>
  </cellXfs>
  <cellStyles count="3">
    <cellStyle name="Hiperlink" xfId="1" builtinId="8"/>
    <cellStyle name="Normal" xfId="0" builtinId="0"/>
    <cellStyle name="Porcentagem" xfId="2" builtinId="5"/>
  </cellStyles>
  <dxfs count="79">
    <dxf>
      <font>
        <color theme="0"/>
      </font>
      <fill>
        <patternFill>
          <bgColor rgb="FFF2C80F"/>
        </patternFill>
      </fill>
    </dxf>
    <dxf>
      <font>
        <color theme="0"/>
      </font>
      <fill>
        <patternFill>
          <bgColor rgb="FF01B8AA"/>
        </patternFill>
      </fill>
    </dxf>
    <dxf>
      <font>
        <color theme="0"/>
      </font>
      <fill>
        <patternFill>
          <bgColor rgb="FF333F4F"/>
        </patternFill>
      </fill>
    </dxf>
    <dxf>
      <font>
        <color theme="0"/>
      </font>
      <fill>
        <patternFill>
          <bgColor rgb="FF3599B8"/>
        </patternFill>
      </fill>
    </dxf>
    <dxf>
      <font>
        <color theme="0"/>
      </font>
      <fill>
        <patternFill>
          <bgColor rgb="FFFB5A56"/>
        </patternFill>
      </fill>
    </dxf>
    <dxf>
      <font>
        <color theme="0"/>
      </font>
      <fill>
        <patternFill>
          <bgColor rgb="FF850C35"/>
        </patternFill>
      </fill>
    </dxf>
    <dxf>
      <font>
        <color theme="0"/>
      </font>
      <fill>
        <patternFill>
          <bgColor rgb="FFFF9999"/>
        </patternFill>
      </fill>
    </dxf>
    <dxf>
      <font>
        <color theme="0"/>
      </font>
      <fill>
        <patternFill>
          <bgColor rgb="FF01B8AA"/>
        </patternFill>
      </fill>
    </dxf>
    <dxf>
      <font>
        <color theme="0"/>
      </font>
      <fill>
        <patternFill>
          <bgColor rgb="FFFB5A56"/>
        </patternFill>
      </fill>
    </dxf>
    <dxf>
      <font>
        <color theme="0"/>
      </font>
      <fill>
        <patternFill>
          <bgColor rgb="FFF2C80F"/>
        </patternFill>
      </fill>
    </dxf>
    <dxf>
      <font>
        <color theme="0"/>
      </font>
      <fill>
        <patternFill>
          <bgColor rgb="FF333F4F"/>
        </patternFill>
      </fill>
    </dxf>
    <dxf>
      <font>
        <color theme="0"/>
      </font>
      <fill>
        <patternFill>
          <bgColor rgb="FF01B8AA"/>
        </patternFill>
      </fill>
    </dxf>
    <dxf>
      <font>
        <color theme="0"/>
      </font>
      <fill>
        <patternFill>
          <bgColor rgb="FFF2C80F"/>
        </patternFill>
      </fill>
    </dxf>
    <dxf>
      <font>
        <color theme="0"/>
      </font>
      <fill>
        <patternFill>
          <bgColor rgb="FF01B8AA"/>
        </patternFill>
      </fill>
    </dxf>
    <dxf>
      <font>
        <color theme="0"/>
      </font>
      <fill>
        <patternFill>
          <bgColor rgb="FF333F4F"/>
        </patternFill>
      </fill>
    </dxf>
    <dxf>
      <font>
        <color theme="0"/>
      </font>
      <fill>
        <patternFill>
          <bgColor rgb="FF3599B8"/>
        </patternFill>
      </fill>
    </dxf>
    <dxf>
      <font>
        <color theme="0"/>
      </font>
      <fill>
        <patternFill>
          <bgColor rgb="FFFB5A56"/>
        </patternFill>
      </fill>
    </dxf>
    <dxf>
      <font>
        <color theme="0"/>
      </font>
      <fill>
        <patternFill>
          <bgColor rgb="FF850C35"/>
        </patternFill>
      </fill>
    </dxf>
    <dxf>
      <font>
        <color theme="0"/>
      </font>
      <fill>
        <patternFill>
          <bgColor rgb="FFFF9999"/>
        </patternFill>
      </fill>
    </dxf>
    <dxf>
      <font>
        <color theme="0"/>
      </font>
      <fill>
        <patternFill>
          <bgColor rgb="FF01B8AA"/>
        </patternFill>
      </fill>
    </dxf>
    <dxf>
      <font>
        <color theme="0"/>
      </font>
      <fill>
        <patternFill>
          <bgColor rgb="FFFB5A56"/>
        </patternFill>
      </fill>
    </dxf>
    <dxf>
      <font>
        <color theme="0"/>
      </font>
      <fill>
        <patternFill>
          <bgColor rgb="FFF2C80F"/>
        </patternFill>
      </fill>
    </dxf>
    <dxf>
      <font>
        <color theme="0"/>
      </font>
      <fill>
        <patternFill>
          <bgColor rgb="FF333F4F"/>
        </patternFill>
      </fill>
    </dxf>
    <dxf>
      <font>
        <color theme="0"/>
      </font>
      <fill>
        <patternFill>
          <bgColor rgb="FF01B8AA"/>
        </patternFill>
      </fill>
    </dxf>
    <dxf>
      <font>
        <color theme="0"/>
      </font>
      <fill>
        <patternFill>
          <bgColor rgb="FFF2C80F"/>
        </patternFill>
      </fill>
    </dxf>
    <dxf>
      <font>
        <color theme="0"/>
      </font>
      <fill>
        <patternFill>
          <bgColor rgb="FF01B8AA"/>
        </patternFill>
      </fill>
    </dxf>
    <dxf>
      <font>
        <color theme="0"/>
      </font>
      <fill>
        <patternFill>
          <bgColor rgb="FF333F4F"/>
        </patternFill>
      </fill>
    </dxf>
    <dxf>
      <font>
        <color theme="0"/>
      </font>
      <fill>
        <patternFill>
          <bgColor rgb="FF3599B8"/>
        </patternFill>
      </fill>
    </dxf>
    <dxf>
      <font>
        <color theme="0"/>
      </font>
      <fill>
        <patternFill>
          <bgColor rgb="FFFB5A56"/>
        </patternFill>
      </fill>
    </dxf>
    <dxf>
      <font>
        <color theme="0"/>
      </font>
      <fill>
        <patternFill>
          <bgColor rgb="FF850C35"/>
        </patternFill>
      </fill>
    </dxf>
    <dxf>
      <font>
        <color theme="0"/>
      </font>
      <fill>
        <patternFill>
          <bgColor rgb="FFF2C80F"/>
        </patternFill>
      </fill>
    </dxf>
    <dxf>
      <font>
        <color theme="0"/>
      </font>
      <fill>
        <patternFill>
          <bgColor rgb="FF01B8AA"/>
        </patternFill>
      </fill>
    </dxf>
    <dxf>
      <font>
        <color theme="0"/>
      </font>
      <fill>
        <patternFill>
          <bgColor rgb="FF333F4F"/>
        </patternFill>
      </fill>
    </dxf>
    <dxf>
      <font>
        <color theme="0"/>
      </font>
      <fill>
        <patternFill>
          <bgColor rgb="FF3599B8"/>
        </patternFill>
      </fill>
    </dxf>
    <dxf>
      <font>
        <color theme="0"/>
      </font>
      <fill>
        <patternFill>
          <bgColor rgb="FFFB5A56"/>
        </patternFill>
      </fill>
    </dxf>
    <dxf>
      <font>
        <color theme="0"/>
      </font>
      <fill>
        <patternFill>
          <bgColor rgb="FF850C35"/>
        </patternFill>
      </fill>
    </dxf>
    <dxf>
      <font>
        <color theme="0"/>
      </font>
      <fill>
        <patternFill>
          <bgColor rgb="FFFF9999"/>
        </patternFill>
      </fill>
    </dxf>
    <dxf>
      <font>
        <color theme="0"/>
      </font>
      <fill>
        <patternFill>
          <bgColor rgb="FF01B8AA"/>
        </patternFill>
      </fill>
    </dxf>
    <dxf>
      <font>
        <color theme="0"/>
      </font>
      <fill>
        <patternFill>
          <bgColor rgb="FFFB5A56"/>
        </patternFill>
      </fill>
    </dxf>
    <dxf>
      <font>
        <color theme="0"/>
      </font>
      <fill>
        <patternFill>
          <bgColor rgb="FFF2C80F"/>
        </patternFill>
      </fill>
    </dxf>
    <dxf>
      <font>
        <color theme="0"/>
      </font>
      <fill>
        <patternFill>
          <bgColor rgb="FF333F4F"/>
        </patternFill>
      </fill>
    </dxf>
    <dxf>
      <font>
        <color theme="0"/>
      </font>
      <fill>
        <patternFill>
          <bgColor rgb="FF01B8AA"/>
        </patternFill>
      </fill>
    </dxf>
    <dxf>
      <font>
        <color theme="0"/>
      </font>
      <fill>
        <patternFill>
          <bgColor rgb="FFF2C80F"/>
        </patternFill>
      </fill>
    </dxf>
    <dxf>
      <font>
        <color theme="0"/>
      </font>
      <fill>
        <patternFill>
          <bgColor rgb="FF01B8AA"/>
        </patternFill>
      </fill>
    </dxf>
    <dxf>
      <font>
        <color theme="0"/>
      </font>
      <fill>
        <patternFill>
          <bgColor rgb="FF333F4F"/>
        </patternFill>
      </fill>
    </dxf>
    <dxf>
      <font>
        <color theme="0"/>
      </font>
      <fill>
        <patternFill>
          <bgColor rgb="FF3599B8"/>
        </patternFill>
      </fill>
    </dxf>
    <dxf>
      <font>
        <color theme="0"/>
      </font>
      <fill>
        <patternFill>
          <bgColor rgb="FFFB5A56"/>
        </patternFill>
      </fill>
    </dxf>
    <dxf>
      <font>
        <color theme="0"/>
      </font>
      <fill>
        <patternFill>
          <bgColor rgb="FF850C35"/>
        </patternFill>
      </fill>
    </dxf>
    <dxf>
      <font>
        <color theme="0"/>
      </font>
      <fill>
        <patternFill>
          <bgColor rgb="FFFF9999"/>
        </patternFill>
      </fill>
    </dxf>
    <dxf>
      <font>
        <color theme="0"/>
      </font>
      <fill>
        <patternFill>
          <bgColor rgb="FF01B8AA"/>
        </patternFill>
      </fill>
    </dxf>
    <dxf>
      <font>
        <color theme="0"/>
      </font>
      <fill>
        <patternFill>
          <bgColor rgb="FFFB5A56"/>
        </patternFill>
      </fill>
    </dxf>
    <dxf>
      <font>
        <color theme="0"/>
      </font>
      <fill>
        <patternFill>
          <bgColor rgb="FFF2C80F"/>
        </patternFill>
      </fill>
    </dxf>
    <dxf>
      <font>
        <color theme="0"/>
      </font>
      <fill>
        <patternFill>
          <bgColor rgb="FF333F4F"/>
        </patternFill>
      </fill>
    </dxf>
    <dxf>
      <font>
        <color theme="0"/>
      </font>
      <fill>
        <patternFill>
          <bgColor rgb="FF01B8AA"/>
        </patternFill>
      </fill>
    </dxf>
    <dxf>
      <font>
        <color theme="0"/>
      </font>
      <fill>
        <patternFill>
          <bgColor rgb="FFF2C80F"/>
        </patternFill>
      </fill>
    </dxf>
    <dxf>
      <font>
        <color theme="0"/>
      </font>
      <fill>
        <patternFill>
          <bgColor rgb="FF01B8AA"/>
        </patternFill>
      </fill>
    </dxf>
    <dxf>
      <font>
        <color theme="0"/>
      </font>
      <fill>
        <patternFill>
          <bgColor rgb="FF333F4F"/>
        </patternFill>
      </fill>
    </dxf>
    <dxf>
      <font>
        <color theme="0"/>
      </font>
      <fill>
        <patternFill>
          <bgColor rgb="FF3599B8"/>
        </patternFill>
      </fill>
    </dxf>
    <dxf>
      <font>
        <color theme="0"/>
      </font>
      <fill>
        <patternFill>
          <bgColor rgb="FFFB5A56"/>
        </patternFill>
      </fill>
    </dxf>
    <dxf>
      <font>
        <color theme="0"/>
      </font>
      <fill>
        <patternFill>
          <bgColor rgb="FF850C35"/>
        </patternFill>
      </fill>
    </dxf>
    <dxf>
      <font>
        <color theme="0"/>
      </font>
      <fill>
        <patternFill>
          <bgColor rgb="FFFF9999"/>
        </patternFill>
      </fill>
    </dxf>
    <dxf>
      <font>
        <color theme="0"/>
      </font>
      <fill>
        <patternFill>
          <bgColor rgb="FF01B8AA"/>
        </patternFill>
      </fill>
    </dxf>
    <dxf>
      <font>
        <color theme="0"/>
      </font>
      <fill>
        <patternFill>
          <bgColor rgb="FFFB5A56"/>
        </patternFill>
      </fill>
    </dxf>
    <dxf>
      <font>
        <color theme="0"/>
      </font>
      <fill>
        <patternFill>
          <bgColor rgb="FFF2C80F"/>
        </patternFill>
      </fill>
    </dxf>
    <dxf>
      <font>
        <color theme="0"/>
      </font>
      <fill>
        <patternFill>
          <bgColor rgb="FF333F4F"/>
        </patternFill>
      </fill>
    </dxf>
    <dxf>
      <font>
        <color theme="0"/>
      </font>
      <fill>
        <patternFill>
          <bgColor rgb="FF01B8AA"/>
        </patternFill>
      </fill>
    </dxf>
    <dxf>
      <font>
        <color theme="0"/>
      </font>
      <fill>
        <patternFill>
          <bgColor rgb="FFF2C80F"/>
        </patternFill>
      </fill>
    </dxf>
    <dxf>
      <font>
        <color theme="0"/>
      </font>
      <fill>
        <patternFill>
          <bgColor rgb="FF01B8AA"/>
        </patternFill>
      </fill>
    </dxf>
    <dxf>
      <font>
        <color theme="0"/>
      </font>
      <fill>
        <patternFill>
          <bgColor rgb="FF333F4F"/>
        </patternFill>
      </fill>
    </dxf>
    <dxf>
      <font>
        <color theme="0"/>
      </font>
      <fill>
        <patternFill>
          <bgColor rgb="FF3599B8"/>
        </patternFill>
      </fill>
    </dxf>
    <dxf>
      <font>
        <color theme="0"/>
      </font>
      <fill>
        <patternFill>
          <bgColor rgb="FFFB5A56"/>
        </patternFill>
      </fill>
    </dxf>
    <dxf>
      <font>
        <color theme="0"/>
      </font>
      <fill>
        <patternFill>
          <bgColor rgb="FF850C35"/>
        </patternFill>
      </fill>
    </dxf>
    <dxf>
      <fill>
        <patternFill patternType="solid">
          <fgColor theme="6" tint="0.79995117038483843"/>
          <bgColor theme="0" tint="-4.9989318521683403E-2"/>
        </patternFill>
      </fill>
    </dxf>
    <dxf>
      <fill>
        <patternFill patternType="solid">
          <fgColor theme="6" tint="0.79998168889431442"/>
          <bgColor theme="6" tint="0.79998168889431442"/>
        </patternFill>
      </fill>
    </dxf>
    <dxf>
      <font>
        <b/>
        <color theme="6" tint="-0.249977111117893"/>
      </font>
    </dxf>
    <dxf>
      <font>
        <b/>
        <color theme="6" tint="-0.249977111117893"/>
      </font>
    </dxf>
    <dxf>
      <font>
        <b/>
        <color theme="6" tint="-0.249977111117893"/>
      </font>
      <border>
        <top style="thin">
          <color theme="6"/>
        </top>
      </border>
    </dxf>
    <dxf>
      <font>
        <b/>
        <color theme="6" tint="-0.249977111117893"/>
      </font>
      <border>
        <bottom style="thin">
          <color theme="6"/>
        </bottom>
      </border>
    </dxf>
    <dxf>
      <font>
        <color theme="6" tint="-0.249977111117893"/>
      </font>
      <border>
        <top style="thin">
          <color theme="6"/>
        </top>
        <bottom style="thin">
          <color theme="6"/>
        </bottom>
      </border>
    </dxf>
  </dxfs>
  <tableStyles count="1" defaultTableStyle="TableStyleMedium2" defaultPivotStyle="PivotStyleLight16">
    <tableStyle name="TableStyleLight4 2" pivot="0" count="7" xr9:uid="{7C70848F-602F-4078-8FD9-7D0A7B886BFE}">
      <tableStyleElement type="wholeTable" dxfId="78"/>
      <tableStyleElement type="headerRow" dxfId="77"/>
      <tableStyleElement type="totalRow" dxfId="76"/>
      <tableStyleElement type="firstColumn" dxfId="75"/>
      <tableStyleElement type="lastColumn" dxfId="74"/>
      <tableStyleElement type="firstRowStripe" dxfId="73"/>
      <tableStyleElement type="firstColumnStripe" dxfId="72"/>
    </tableStyle>
  </tableStyles>
  <colors>
    <mruColors>
      <color rgb="FF850C35"/>
      <color rgb="FFFB5A56"/>
      <color rgb="FF3599B8"/>
      <color rgb="FF01B8AA"/>
      <color rgb="FFF2C80F"/>
      <color rgb="FF333F4F"/>
      <color rgb="FFFF9999"/>
      <color rgb="FF2B353E"/>
      <color rgb="FF4F031C"/>
      <color rgb="FF8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'BH (3)'!$C$8</c:f>
              <c:strCache>
                <c:ptCount val="1"/>
                <c:pt idx="0">
                  <c:v>Steve Jobs</c:v>
                </c:pt>
              </c:strCache>
            </c:strRef>
          </c:tx>
          <c:spPr>
            <a:solidFill>
              <a:srgbClr val="01B8AA"/>
            </a:solidFill>
            <a:ln>
              <a:noFill/>
            </a:ln>
            <a:effectLst/>
          </c:spPr>
          <c:invertIfNegative val="0"/>
          <c:dPt>
            <c:idx val="0"/>
            <c:invertIfNegative val="0"/>
            <c:bubble3D val="0"/>
            <c:spPr>
              <a:solidFill>
                <a:srgbClr val="FB5A56"/>
              </a:solidFill>
              <a:ln>
                <a:noFill/>
              </a:ln>
              <a:effectLst/>
            </c:spPr>
            <c:extLst>
              <c:ext xmlns:c16="http://schemas.microsoft.com/office/drawing/2014/chart" uri="{C3380CC4-5D6E-409C-BE32-E72D297353CC}">
                <c16:uniqueId val="{00000001-25D8-4224-BF53-D6A8CFD9D122}"/>
              </c:ext>
            </c:extLst>
          </c:dPt>
          <c:dPt>
            <c:idx val="1"/>
            <c:invertIfNegative val="0"/>
            <c:bubble3D val="0"/>
            <c:spPr>
              <a:solidFill>
                <a:srgbClr val="F2C80F"/>
              </a:solidFill>
              <a:ln>
                <a:noFill/>
              </a:ln>
              <a:effectLst/>
            </c:spPr>
            <c:extLst>
              <c:ext xmlns:c16="http://schemas.microsoft.com/office/drawing/2014/chart" uri="{C3380CC4-5D6E-409C-BE32-E72D297353CC}">
                <c16:uniqueId val="{00000003-25D8-4224-BF53-D6A8CFD9D122}"/>
              </c:ext>
            </c:extLst>
          </c:dPt>
          <c:dPt>
            <c:idx val="2"/>
            <c:invertIfNegative val="0"/>
            <c:bubble3D val="0"/>
            <c:spPr>
              <a:solidFill>
                <a:srgbClr val="333F4F"/>
              </a:solidFill>
              <a:ln>
                <a:noFill/>
              </a:ln>
              <a:effectLst/>
            </c:spPr>
            <c:extLst>
              <c:ext xmlns:c16="http://schemas.microsoft.com/office/drawing/2014/chart" uri="{C3380CC4-5D6E-409C-BE32-E72D297353CC}">
                <c16:uniqueId val="{00000005-25D8-4224-BF53-D6A8CFD9D1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'BH (3)'!$D$7:$H$7</c15:sqref>
                  </c15:fullRef>
                </c:ext>
              </c:extLst>
              <c:f>'BH (3)'!$E$7:$H$7</c:f>
              <c:strCache>
                <c:ptCount val="4"/>
                <c:pt idx="0">
                  <c:v>Cancelado</c:v>
                </c:pt>
                <c:pt idx="1">
                  <c:v>Andamento</c:v>
                </c:pt>
                <c:pt idx="2">
                  <c:v>Não Feito</c:v>
                </c:pt>
                <c:pt idx="3">
                  <c:v>Finalizado</c:v>
                </c:pt>
              </c:strCache>
            </c:strRef>
          </c:cat>
          <c:val>
            <c:numRef>
              <c:extLst>
                <c:ext xmlns:c15="http://schemas.microsoft.com/office/drawing/2012/chart" uri="{02D57815-91ED-43cb-92C2-25804820EDAC}">
                  <c15:fullRef>
                    <c15:sqref>'BH (3)'!$D$8:$H$8</c15:sqref>
                  </c15:fullRef>
                </c:ext>
              </c:extLst>
              <c:f>'BH (3)'!$E$8:$H$8</c:f>
              <c:numCache>
                <c:formatCode>General</c:formatCode>
                <c:ptCount val="4"/>
                <c:pt idx="0">
                  <c:v>1</c:v>
                </c:pt>
                <c:pt idx="1">
                  <c:v>1</c:v>
                </c:pt>
                <c:pt idx="2">
                  <c:v>1</c:v>
                </c:pt>
                <c:pt idx="3">
                  <c:v>3</c:v>
                </c:pt>
              </c:numCache>
            </c:numRef>
          </c:val>
          <c:extLst>
            <c:ext xmlns:c16="http://schemas.microsoft.com/office/drawing/2014/chart" uri="{C3380CC4-5D6E-409C-BE32-E72D297353CC}">
              <c16:uniqueId val="{00000006-25D8-4224-BF53-D6A8CFD9D122}"/>
            </c:ext>
          </c:extLst>
        </c:ser>
        <c:dLbls>
          <c:dLblPos val="outEnd"/>
          <c:showLegendKey val="0"/>
          <c:showVal val="1"/>
          <c:showCatName val="0"/>
          <c:showSerName val="0"/>
          <c:showPercent val="0"/>
          <c:showBubbleSize val="0"/>
        </c:dLbls>
        <c:gapWidth val="182"/>
        <c:axId val="303136"/>
        <c:axId val="301472"/>
      </c:barChart>
      <c:catAx>
        <c:axId val="303136"/>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1472"/>
        <c:crosses val="autoZero"/>
        <c:auto val="1"/>
        <c:lblAlgn val="ctr"/>
        <c:lblOffset val="100"/>
        <c:noMultiLvlLbl val="0"/>
      </c:catAx>
      <c:valAx>
        <c:axId val="301472"/>
        <c:scaling>
          <c:orientation val="minMax"/>
        </c:scaling>
        <c:delete val="1"/>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crossAx val="303136"/>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88562091503267"/>
          <c:y val="0.21996916874184749"/>
          <c:w val="0.74060457516339873"/>
          <c:h val="0.53747183683149535"/>
        </c:manualLayout>
      </c:layout>
      <c:doughnutChart>
        <c:varyColors val="1"/>
        <c:ser>
          <c:idx val="0"/>
          <c:order val="0"/>
          <c:dPt>
            <c:idx val="0"/>
            <c:bubble3D val="0"/>
            <c:spPr>
              <a:solidFill>
                <a:srgbClr val="FB5A56"/>
              </a:solidFill>
              <a:ln w="19050">
                <a:solidFill>
                  <a:schemeClr val="lt1"/>
                </a:solidFill>
              </a:ln>
              <a:effectLst/>
            </c:spPr>
            <c:extLst>
              <c:ext xmlns:c16="http://schemas.microsoft.com/office/drawing/2014/chart" uri="{C3380CC4-5D6E-409C-BE32-E72D297353CC}">
                <c16:uniqueId val="{00000001-979D-42F8-8AF6-44A12170814E}"/>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979D-42F8-8AF6-44A12170814E}"/>
              </c:ext>
            </c:extLst>
          </c:dPt>
          <c:val>
            <c:numRef>
              <c:f>'BH (3)'!$E$9:$E$10</c:f>
              <c:numCache>
                <c:formatCode>0%</c:formatCode>
                <c:ptCount val="2"/>
                <c:pt idx="0">
                  <c:v>0.16666666666666666</c:v>
                </c:pt>
                <c:pt idx="1">
                  <c:v>0.83333333333333337</c:v>
                </c:pt>
              </c:numCache>
            </c:numRef>
          </c:val>
          <c:extLst>
            <c:ext xmlns:c16="http://schemas.microsoft.com/office/drawing/2014/chart" uri="{C3380CC4-5D6E-409C-BE32-E72D297353CC}">
              <c16:uniqueId val="{00000004-979D-42F8-8AF6-44A12170814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88562091503267"/>
          <c:y val="0.21996916874184749"/>
          <c:w val="0.74060457516339873"/>
          <c:h val="0.53747183683149535"/>
        </c:manualLayout>
      </c:layout>
      <c:doughnutChart>
        <c:varyColors val="1"/>
        <c:ser>
          <c:idx val="0"/>
          <c:order val="0"/>
          <c:dPt>
            <c:idx val="0"/>
            <c:bubble3D val="0"/>
            <c:spPr>
              <a:solidFill>
                <a:srgbClr val="F2C80F"/>
              </a:solidFill>
              <a:ln w="19050">
                <a:solidFill>
                  <a:schemeClr val="lt1"/>
                </a:solidFill>
              </a:ln>
              <a:effectLst/>
            </c:spPr>
            <c:extLst>
              <c:ext xmlns:c16="http://schemas.microsoft.com/office/drawing/2014/chart" uri="{C3380CC4-5D6E-409C-BE32-E72D297353CC}">
                <c16:uniqueId val="{00000001-0856-4726-9425-5D3BD451C478}"/>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0856-4726-9425-5D3BD451C478}"/>
              </c:ext>
            </c:extLst>
          </c:dPt>
          <c:val>
            <c:numRef>
              <c:f>'BH (3)'!$F$9:$F$10</c:f>
              <c:numCache>
                <c:formatCode>0%</c:formatCode>
                <c:ptCount val="2"/>
                <c:pt idx="0">
                  <c:v>0.16666666666666666</c:v>
                </c:pt>
                <c:pt idx="1">
                  <c:v>0.83333333333333337</c:v>
                </c:pt>
              </c:numCache>
            </c:numRef>
          </c:val>
          <c:extLst>
            <c:ext xmlns:c16="http://schemas.microsoft.com/office/drawing/2014/chart" uri="{C3380CC4-5D6E-409C-BE32-E72D297353CC}">
              <c16:uniqueId val="{00000004-0856-4726-9425-5D3BD451C47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88562091503267"/>
          <c:y val="0.21996916874184749"/>
          <c:w val="0.74060457516339873"/>
          <c:h val="0.53747183683149535"/>
        </c:manualLayout>
      </c:layout>
      <c:doughnutChart>
        <c:varyColors val="1"/>
        <c:ser>
          <c:idx val="0"/>
          <c:order val="0"/>
          <c:dPt>
            <c:idx val="0"/>
            <c:bubble3D val="0"/>
            <c:spPr>
              <a:solidFill>
                <a:srgbClr val="333F4F"/>
              </a:solidFill>
              <a:ln w="19050">
                <a:solidFill>
                  <a:schemeClr val="lt1"/>
                </a:solidFill>
              </a:ln>
              <a:effectLst/>
            </c:spPr>
            <c:extLst>
              <c:ext xmlns:c16="http://schemas.microsoft.com/office/drawing/2014/chart" uri="{C3380CC4-5D6E-409C-BE32-E72D297353CC}">
                <c16:uniqueId val="{00000001-E118-49F6-B22A-19D9C9B65758}"/>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E118-49F6-B22A-19D9C9B65758}"/>
              </c:ext>
            </c:extLst>
          </c:dPt>
          <c:val>
            <c:numRef>
              <c:f>'BH (3)'!$G$9:$G$10</c:f>
              <c:numCache>
                <c:formatCode>0%</c:formatCode>
                <c:ptCount val="2"/>
                <c:pt idx="0">
                  <c:v>0.16666666666666666</c:v>
                </c:pt>
                <c:pt idx="1">
                  <c:v>0.83333333333333337</c:v>
                </c:pt>
              </c:numCache>
            </c:numRef>
          </c:val>
          <c:extLst>
            <c:ext xmlns:c16="http://schemas.microsoft.com/office/drawing/2014/chart" uri="{C3380CC4-5D6E-409C-BE32-E72D297353CC}">
              <c16:uniqueId val="{00000004-E118-49F6-B22A-19D9C9B6575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88562091503267"/>
          <c:y val="0.21996916874184749"/>
          <c:w val="0.74060457516339873"/>
          <c:h val="0.53747183683149535"/>
        </c:manualLayout>
      </c:layout>
      <c:doughnutChart>
        <c:varyColors val="1"/>
        <c:ser>
          <c:idx val="0"/>
          <c:order val="0"/>
          <c:dPt>
            <c:idx val="0"/>
            <c:bubble3D val="0"/>
            <c:spPr>
              <a:solidFill>
                <a:srgbClr val="01B8AA"/>
              </a:solidFill>
              <a:ln w="19050">
                <a:solidFill>
                  <a:schemeClr val="lt1"/>
                </a:solidFill>
              </a:ln>
              <a:effectLst/>
            </c:spPr>
            <c:extLst>
              <c:ext xmlns:c16="http://schemas.microsoft.com/office/drawing/2014/chart" uri="{C3380CC4-5D6E-409C-BE32-E72D297353CC}">
                <c16:uniqueId val="{00000001-7D0A-4EF9-9291-D4C7C9AAB9EF}"/>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7D0A-4EF9-9291-D4C7C9AAB9EF}"/>
              </c:ext>
            </c:extLst>
          </c:dPt>
          <c:val>
            <c:numRef>
              <c:f>'BH (3)'!$H$9:$H$10</c:f>
              <c:numCache>
                <c:formatCode>0%</c:formatCode>
                <c:ptCount val="2"/>
                <c:pt idx="0">
                  <c:v>0.5</c:v>
                </c:pt>
                <c:pt idx="1">
                  <c:v>0.5</c:v>
                </c:pt>
              </c:numCache>
            </c:numRef>
          </c:val>
          <c:extLst>
            <c:ext xmlns:c16="http://schemas.microsoft.com/office/drawing/2014/chart" uri="{C3380CC4-5D6E-409C-BE32-E72D297353CC}">
              <c16:uniqueId val="{00000004-7D0A-4EF9-9291-D4C7C9AAB9E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Men!$D$5</c:f>
              <c:strCache>
                <c:ptCount val="1"/>
                <c:pt idx="0">
                  <c:v>Cancelado</c:v>
                </c:pt>
              </c:strCache>
            </c:strRef>
          </c:tx>
          <c:spPr>
            <a:solidFill>
              <a:srgbClr val="FB5A5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Men!$E$4:$P$4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Men!$E$5:$P$5</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997-4264-9848-83E87B5208A7}"/>
            </c:ext>
          </c:extLst>
        </c:ser>
        <c:ser>
          <c:idx val="1"/>
          <c:order val="1"/>
          <c:tx>
            <c:strRef>
              <c:f>Men!$D$6</c:f>
              <c:strCache>
                <c:ptCount val="1"/>
                <c:pt idx="0">
                  <c:v>Andamento</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Men!$E$4:$P$4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Men!$E$6:$P$6</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7997-4264-9848-83E87B5208A7}"/>
            </c:ext>
          </c:extLst>
        </c:ser>
        <c:ser>
          <c:idx val="2"/>
          <c:order val="2"/>
          <c:tx>
            <c:strRef>
              <c:f>Men!$D$7</c:f>
              <c:strCache>
                <c:ptCount val="1"/>
                <c:pt idx="0">
                  <c:v>Não Feito</c:v>
                </c:pt>
              </c:strCache>
            </c:strRef>
          </c:tx>
          <c:spPr>
            <a:solidFill>
              <a:srgbClr val="333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Men!$E$4:$P$4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Men!$E$7:$P$7</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7997-4264-9848-83E87B5208A7}"/>
            </c:ext>
          </c:extLst>
        </c:ser>
        <c:ser>
          <c:idx val="3"/>
          <c:order val="3"/>
          <c:tx>
            <c:strRef>
              <c:f>Men!$D$8</c:f>
              <c:strCache>
                <c:ptCount val="1"/>
                <c:pt idx="0">
                  <c:v>Finalizado</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Men!$E$4:$P$4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Men!$E$8:$P$8</c:f>
              <c:numCache>
                <c:formatCode>General</c:formatCode>
                <c:ptCount val="12"/>
                <c:pt idx="0">
                  <c:v>3</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7997-4264-9848-83E87B5208A7}"/>
            </c:ext>
          </c:extLst>
        </c:ser>
        <c:dLbls>
          <c:dLblPos val="outEnd"/>
          <c:showLegendKey val="0"/>
          <c:showVal val="1"/>
          <c:showCatName val="0"/>
          <c:showSerName val="0"/>
          <c:showPercent val="0"/>
          <c:showBubbleSize val="0"/>
        </c:dLbls>
        <c:gapWidth val="219"/>
        <c:overlap val="-27"/>
        <c:axId val="177754912"/>
        <c:axId val="177755744"/>
      </c:barChart>
      <c:catAx>
        <c:axId val="177754912"/>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755744"/>
        <c:crosses val="autoZero"/>
        <c:auto val="1"/>
        <c:lblAlgn val="ctr"/>
        <c:lblOffset val="100"/>
        <c:noMultiLvlLbl val="0"/>
      </c:catAx>
      <c:valAx>
        <c:axId val="17775574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77754912"/>
        <c:crosses val="autoZero"/>
        <c:crossBetween val="between"/>
      </c:valAx>
      <c:spPr>
        <a:noFill/>
        <a:ln>
          <a:noFill/>
        </a:ln>
        <a:effectLst/>
      </c:spPr>
    </c:plotArea>
    <c:legend>
      <c:legendPos val="b"/>
      <c:layout>
        <c:manualLayout>
          <c:xMode val="edge"/>
          <c:yMode val="edge"/>
          <c:x val="3.3426632611422639E-2"/>
          <c:y val="0.89409667541557303"/>
          <c:w val="0.95489977380466573"/>
          <c:h val="7.81255468066491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Men!$D$12</c:f>
              <c:strCache>
                <c:ptCount val="1"/>
                <c:pt idx="0">
                  <c:v>Eventual</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Men!$E$12:$P$12</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59F-4FDA-AFD9-DFBEA9C73126}"/>
            </c:ext>
          </c:extLst>
        </c:ser>
        <c:ser>
          <c:idx val="1"/>
          <c:order val="1"/>
          <c:tx>
            <c:strRef>
              <c:f>Men!$D$13</c:f>
              <c:strCache>
                <c:ptCount val="1"/>
                <c:pt idx="0">
                  <c:v>Mensal</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Men!$E$13:$P$13</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B59F-4FDA-AFD9-DFBEA9C73126}"/>
            </c:ext>
          </c:extLst>
        </c:ser>
        <c:ser>
          <c:idx val="2"/>
          <c:order val="2"/>
          <c:tx>
            <c:strRef>
              <c:f>Men!$D$14</c:f>
              <c:strCache>
                <c:ptCount val="1"/>
                <c:pt idx="0">
                  <c:v>Trimestral</c:v>
                </c:pt>
              </c:strCache>
            </c:strRef>
          </c:tx>
          <c:spPr>
            <a:solidFill>
              <a:srgbClr val="333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Men!$E$14:$P$14</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B59F-4FDA-AFD9-DFBEA9C73126}"/>
            </c:ext>
          </c:extLst>
        </c:ser>
        <c:ser>
          <c:idx val="3"/>
          <c:order val="3"/>
          <c:tx>
            <c:strRef>
              <c:f>Men!$D$15</c:f>
              <c:strCache>
                <c:ptCount val="1"/>
                <c:pt idx="0">
                  <c:v>Semestral</c:v>
                </c:pt>
              </c:strCache>
            </c:strRef>
          </c:tx>
          <c:spPr>
            <a:solidFill>
              <a:srgbClr val="3599B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Men!$E$15:$P$15</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B59F-4FDA-AFD9-DFBEA9C73126}"/>
            </c:ext>
          </c:extLst>
        </c:ser>
        <c:ser>
          <c:idx val="4"/>
          <c:order val="4"/>
          <c:tx>
            <c:strRef>
              <c:f>Men!$D$16</c:f>
              <c:strCache>
                <c:ptCount val="1"/>
                <c:pt idx="0">
                  <c:v>Anual</c:v>
                </c:pt>
              </c:strCache>
            </c:strRef>
          </c:tx>
          <c:spPr>
            <a:solidFill>
              <a:srgbClr val="FB5A5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Men!$E$16:$P$16</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B59F-4FDA-AFD9-DFBEA9C73126}"/>
            </c:ext>
          </c:extLst>
        </c:ser>
        <c:ser>
          <c:idx val="5"/>
          <c:order val="5"/>
          <c:tx>
            <c:strRef>
              <c:f>Men!$D$17</c:f>
              <c:strCache>
                <c:ptCount val="1"/>
                <c:pt idx="0">
                  <c:v>Outra</c:v>
                </c:pt>
              </c:strCache>
            </c:strRef>
          </c:tx>
          <c:spPr>
            <a:solidFill>
              <a:srgbClr val="850C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Men!$E$17:$P$17</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B59F-4FDA-AFD9-DFBEA9C73126}"/>
            </c:ext>
          </c:extLst>
        </c:ser>
        <c:dLbls>
          <c:dLblPos val="outEnd"/>
          <c:showLegendKey val="0"/>
          <c:showVal val="1"/>
          <c:showCatName val="0"/>
          <c:showSerName val="0"/>
          <c:showPercent val="0"/>
          <c:showBubbleSize val="0"/>
        </c:dLbls>
        <c:gapWidth val="219"/>
        <c:overlap val="-27"/>
        <c:axId val="177754912"/>
        <c:axId val="177755744"/>
      </c:barChart>
      <c:catAx>
        <c:axId val="177754912"/>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755744"/>
        <c:crosses val="autoZero"/>
        <c:auto val="1"/>
        <c:lblAlgn val="ctr"/>
        <c:lblOffset val="100"/>
        <c:noMultiLvlLbl val="0"/>
      </c:catAx>
      <c:valAx>
        <c:axId val="17775574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77754912"/>
        <c:crosses val="autoZero"/>
        <c:crossBetween val="between"/>
      </c:valAx>
      <c:spPr>
        <a:noFill/>
        <a:ln>
          <a:noFill/>
        </a:ln>
        <a:effectLst/>
      </c:spPr>
    </c:plotArea>
    <c:legend>
      <c:legendPos val="b"/>
      <c:layout>
        <c:manualLayout>
          <c:xMode val="edge"/>
          <c:yMode val="edge"/>
          <c:x val="3.3426632611422639E-2"/>
          <c:y val="0.89409667541557303"/>
          <c:w val="0.96657334307992204"/>
          <c:h val="8.602842003853565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'BH (3)'!$C$8</c:f>
              <c:strCache>
                <c:ptCount val="1"/>
                <c:pt idx="0">
                  <c:v>Steve Jobs</c:v>
                </c:pt>
              </c:strCache>
            </c:strRef>
          </c:tx>
          <c:spPr>
            <a:solidFill>
              <a:srgbClr val="01B8AA"/>
            </a:solidFill>
            <a:ln>
              <a:noFill/>
            </a:ln>
            <a:effectLst/>
          </c:spPr>
          <c:invertIfNegative val="0"/>
          <c:dPt>
            <c:idx val="0"/>
            <c:invertIfNegative val="0"/>
            <c:bubble3D val="0"/>
            <c:spPr>
              <a:solidFill>
                <a:srgbClr val="FB5A56"/>
              </a:solidFill>
              <a:ln>
                <a:noFill/>
              </a:ln>
              <a:effectLst/>
            </c:spPr>
            <c:extLst>
              <c:ext xmlns:c16="http://schemas.microsoft.com/office/drawing/2014/chart" uri="{C3380CC4-5D6E-409C-BE32-E72D297353CC}">
                <c16:uniqueId val="{00000004-DBCA-4F7F-A2C4-93159FB1C4B3}"/>
              </c:ext>
            </c:extLst>
          </c:dPt>
          <c:dPt>
            <c:idx val="1"/>
            <c:invertIfNegative val="0"/>
            <c:bubble3D val="0"/>
            <c:spPr>
              <a:solidFill>
                <a:srgbClr val="F2C80F"/>
              </a:solidFill>
              <a:ln>
                <a:noFill/>
              </a:ln>
              <a:effectLst/>
            </c:spPr>
            <c:extLst>
              <c:ext xmlns:c16="http://schemas.microsoft.com/office/drawing/2014/chart" uri="{C3380CC4-5D6E-409C-BE32-E72D297353CC}">
                <c16:uniqueId val="{00000003-DBCA-4F7F-A2C4-93159FB1C4B3}"/>
              </c:ext>
            </c:extLst>
          </c:dPt>
          <c:dPt>
            <c:idx val="2"/>
            <c:invertIfNegative val="0"/>
            <c:bubble3D val="0"/>
            <c:spPr>
              <a:solidFill>
                <a:srgbClr val="333F4F"/>
              </a:solidFill>
              <a:ln>
                <a:noFill/>
              </a:ln>
              <a:effectLst/>
            </c:spPr>
            <c:extLst>
              <c:ext xmlns:c16="http://schemas.microsoft.com/office/drawing/2014/chart" uri="{C3380CC4-5D6E-409C-BE32-E72D297353CC}">
                <c16:uniqueId val="{00000002-DBCA-4F7F-A2C4-93159FB1C4B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'BH (3)'!$D$7:$H$7</c15:sqref>
                  </c15:fullRef>
                </c:ext>
              </c:extLst>
              <c:f>'BH (3)'!$E$7:$H$7</c:f>
              <c:strCache>
                <c:ptCount val="4"/>
                <c:pt idx="0">
                  <c:v>Cancelado</c:v>
                </c:pt>
                <c:pt idx="1">
                  <c:v>Andamento</c:v>
                </c:pt>
                <c:pt idx="2">
                  <c:v>Não Feito</c:v>
                </c:pt>
                <c:pt idx="3">
                  <c:v>Finalizado</c:v>
                </c:pt>
              </c:strCache>
            </c:strRef>
          </c:cat>
          <c:val>
            <c:numRef>
              <c:extLst>
                <c:ext xmlns:c15="http://schemas.microsoft.com/office/drawing/2012/chart" uri="{02D57815-91ED-43cb-92C2-25804820EDAC}">
                  <c15:fullRef>
                    <c15:sqref>'BH (3)'!$D$8:$H$8</c15:sqref>
                  </c15:fullRef>
                </c:ext>
              </c:extLst>
              <c:f>'BH (3)'!$E$8:$H$8</c:f>
              <c:numCache>
                <c:formatCode>General</c:formatCode>
                <c:ptCount val="4"/>
                <c:pt idx="0">
                  <c:v>1</c:v>
                </c:pt>
                <c:pt idx="1">
                  <c:v>1</c:v>
                </c:pt>
                <c:pt idx="2">
                  <c:v>1</c:v>
                </c:pt>
                <c:pt idx="3">
                  <c:v>3</c:v>
                </c:pt>
              </c:numCache>
            </c:numRef>
          </c:val>
          <c:extLst>
            <c:ext xmlns:c16="http://schemas.microsoft.com/office/drawing/2014/chart" uri="{C3380CC4-5D6E-409C-BE32-E72D297353CC}">
              <c16:uniqueId val="{00000000-DBCA-4F7F-A2C4-93159FB1C4B3}"/>
            </c:ext>
          </c:extLst>
        </c:ser>
        <c:dLbls>
          <c:dLblPos val="outEnd"/>
          <c:showLegendKey val="0"/>
          <c:showVal val="1"/>
          <c:showCatName val="0"/>
          <c:showSerName val="0"/>
          <c:showPercent val="0"/>
          <c:showBubbleSize val="0"/>
        </c:dLbls>
        <c:gapWidth val="182"/>
        <c:axId val="303136"/>
        <c:axId val="301472"/>
      </c:barChart>
      <c:catAx>
        <c:axId val="303136"/>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1472"/>
        <c:crosses val="autoZero"/>
        <c:auto val="1"/>
        <c:lblAlgn val="ctr"/>
        <c:lblOffset val="100"/>
        <c:noMultiLvlLbl val="0"/>
      </c:catAx>
      <c:valAx>
        <c:axId val="301472"/>
        <c:scaling>
          <c:orientation val="minMax"/>
        </c:scaling>
        <c:delete val="1"/>
        <c:axPos val="b"/>
        <c:numFmt formatCode="General" sourceLinked="1"/>
        <c:majorTickMark val="none"/>
        <c:minorTickMark val="none"/>
        <c:tickLblPos val="nextTo"/>
        <c:crossAx val="303136"/>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88562091503267"/>
          <c:y val="0.21996916874184749"/>
          <c:w val="0.74060457516339873"/>
          <c:h val="0.53747183683149535"/>
        </c:manualLayout>
      </c:layout>
      <c:doughnutChart>
        <c:varyColors val="1"/>
        <c:ser>
          <c:idx val="0"/>
          <c:order val="0"/>
          <c:dPt>
            <c:idx val="0"/>
            <c:bubble3D val="0"/>
            <c:spPr>
              <a:solidFill>
                <a:srgbClr val="FB5A56"/>
              </a:solidFill>
              <a:ln w="19050">
                <a:solidFill>
                  <a:schemeClr val="lt1"/>
                </a:solidFill>
              </a:ln>
              <a:effectLst/>
            </c:spPr>
            <c:extLst>
              <c:ext xmlns:c16="http://schemas.microsoft.com/office/drawing/2014/chart" uri="{C3380CC4-5D6E-409C-BE32-E72D297353CC}">
                <c16:uniqueId val="{00000001-72FF-4066-AB36-4D4956ABD4DF}"/>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72FF-4066-AB36-4D4956ABD4DF}"/>
              </c:ext>
            </c:extLst>
          </c:dPt>
          <c:val>
            <c:numRef>
              <c:f>'BH (3)'!$E$9:$E$10</c:f>
              <c:numCache>
                <c:formatCode>0%</c:formatCode>
                <c:ptCount val="2"/>
                <c:pt idx="0">
                  <c:v>0.16666666666666666</c:v>
                </c:pt>
                <c:pt idx="1">
                  <c:v>0.83333333333333337</c:v>
                </c:pt>
              </c:numCache>
            </c:numRef>
          </c:val>
          <c:extLst>
            <c:ext xmlns:c16="http://schemas.microsoft.com/office/drawing/2014/chart" uri="{C3380CC4-5D6E-409C-BE32-E72D297353CC}">
              <c16:uniqueId val="{00000004-72FF-4066-AB36-4D4956ABD4D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88562091503267"/>
          <c:y val="0.21996916874184749"/>
          <c:w val="0.74060457516339873"/>
          <c:h val="0.53747183683149535"/>
        </c:manualLayout>
      </c:layout>
      <c:doughnutChart>
        <c:varyColors val="1"/>
        <c:ser>
          <c:idx val="0"/>
          <c:order val="0"/>
          <c:dPt>
            <c:idx val="0"/>
            <c:bubble3D val="0"/>
            <c:spPr>
              <a:solidFill>
                <a:srgbClr val="F2C80F"/>
              </a:solidFill>
              <a:ln w="19050">
                <a:solidFill>
                  <a:schemeClr val="lt1"/>
                </a:solidFill>
              </a:ln>
              <a:effectLst/>
            </c:spPr>
            <c:extLst>
              <c:ext xmlns:c16="http://schemas.microsoft.com/office/drawing/2014/chart" uri="{C3380CC4-5D6E-409C-BE32-E72D297353CC}">
                <c16:uniqueId val="{00000001-C260-4990-B1A4-BF43D5A1430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C260-4990-B1A4-BF43D5A14305}"/>
              </c:ext>
            </c:extLst>
          </c:dPt>
          <c:val>
            <c:numRef>
              <c:f>'BH (3)'!$F$9:$F$10</c:f>
              <c:numCache>
                <c:formatCode>0%</c:formatCode>
                <c:ptCount val="2"/>
                <c:pt idx="0">
                  <c:v>0.16666666666666666</c:v>
                </c:pt>
                <c:pt idx="1">
                  <c:v>0.83333333333333337</c:v>
                </c:pt>
              </c:numCache>
            </c:numRef>
          </c:val>
          <c:extLst>
            <c:ext xmlns:c16="http://schemas.microsoft.com/office/drawing/2014/chart" uri="{C3380CC4-5D6E-409C-BE32-E72D297353CC}">
              <c16:uniqueId val="{00000004-C260-4990-B1A4-BF43D5A1430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88562091503267"/>
          <c:y val="0.21996916874184749"/>
          <c:w val="0.74060457516339873"/>
          <c:h val="0.53747183683149535"/>
        </c:manualLayout>
      </c:layout>
      <c:doughnutChart>
        <c:varyColors val="1"/>
        <c:ser>
          <c:idx val="0"/>
          <c:order val="0"/>
          <c:dPt>
            <c:idx val="0"/>
            <c:bubble3D val="0"/>
            <c:spPr>
              <a:solidFill>
                <a:srgbClr val="333F4F"/>
              </a:solidFill>
              <a:ln w="19050">
                <a:solidFill>
                  <a:schemeClr val="lt1"/>
                </a:solidFill>
              </a:ln>
              <a:effectLst/>
            </c:spPr>
            <c:extLst>
              <c:ext xmlns:c16="http://schemas.microsoft.com/office/drawing/2014/chart" uri="{C3380CC4-5D6E-409C-BE32-E72D297353CC}">
                <c16:uniqueId val="{00000001-0BF4-4502-B343-5F3A8E5F5A19}"/>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0BF4-4502-B343-5F3A8E5F5A19}"/>
              </c:ext>
            </c:extLst>
          </c:dPt>
          <c:val>
            <c:numRef>
              <c:f>'BH (3)'!$G$9:$G$10</c:f>
              <c:numCache>
                <c:formatCode>0%</c:formatCode>
                <c:ptCount val="2"/>
                <c:pt idx="0">
                  <c:v>0.16666666666666666</c:v>
                </c:pt>
                <c:pt idx="1">
                  <c:v>0.83333333333333337</c:v>
                </c:pt>
              </c:numCache>
            </c:numRef>
          </c:val>
          <c:extLst>
            <c:ext xmlns:c16="http://schemas.microsoft.com/office/drawing/2014/chart" uri="{C3380CC4-5D6E-409C-BE32-E72D297353CC}">
              <c16:uniqueId val="{00000004-0BF4-4502-B343-5F3A8E5F5A1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88562091503267"/>
          <c:y val="0.21996916874184749"/>
          <c:w val="0.74060457516339873"/>
          <c:h val="0.53747183683149535"/>
        </c:manualLayout>
      </c:layout>
      <c:doughnutChart>
        <c:varyColors val="1"/>
        <c:ser>
          <c:idx val="0"/>
          <c:order val="0"/>
          <c:dPt>
            <c:idx val="0"/>
            <c:bubble3D val="0"/>
            <c:spPr>
              <a:solidFill>
                <a:srgbClr val="01B8AA"/>
              </a:solidFill>
              <a:ln w="19050">
                <a:solidFill>
                  <a:schemeClr val="lt1"/>
                </a:solidFill>
              </a:ln>
              <a:effectLst/>
            </c:spPr>
            <c:extLst>
              <c:ext xmlns:c16="http://schemas.microsoft.com/office/drawing/2014/chart" uri="{C3380CC4-5D6E-409C-BE32-E72D297353CC}">
                <c16:uniqueId val="{00000001-F6E1-4184-B3EC-FC8019EF367A}"/>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F6E1-4184-B3EC-FC8019EF367A}"/>
              </c:ext>
            </c:extLst>
          </c:dPt>
          <c:val>
            <c:numRef>
              <c:f>'BH (3)'!$H$9:$H$10</c:f>
              <c:numCache>
                <c:formatCode>0%</c:formatCode>
                <c:ptCount val="2"/>
                <c:pt idx="0">
                  <c:v>0.5</c:v>
                </c:pt>
                <c:pt idx="1">
                  <c:v>0.5</c:v>
                </c:pt>
              </c:numCache>
            </c:numRef>
          </c:val>
          <c:extLst>
            <c:ext xmlns:c16="http://schemas.microsoft.com/office/drawing/2014/chart" uri="{C3380CC4-5D6E-409C-BE32-E72D297353CC}">
              <c16:uniqueId val="{00000004-F6E1-4184-B3EC-FC8019EF367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Men!$D$5</c:f>
              <c:strCache>
                <c:ptCount val="1"/>
                <c:pt idx="0">
                  <c:v>Cancelado</c:v>
                </c:pt>
              </c:strCache>
            </c:strRef>
          </c:tx>
          <c:spPr>
            <a:solidFill>
              <a:srgbClr val="FB5A5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Men!$E$4:$P$4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Men!$E$5:$P$5</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B3-4E24-B6DB-40D753ABEE3E}"/>
            </c:ext>
          </c:extLst>
        </c:ser>
        <c:ser>
          <c:idx val="1"/>
          <c:order val="1"/>
          <c:tx>
            <c:strRef>
              <c:f>Men!$D$6</c:f>
              <c:strCache>
                <c:ptCount val="1"/>
                <c:pt idx="0">
                  <c:v>Andamento</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Men!$E$4:$P$4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Men!$E$6:$P$6</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AB3-4E24-B6DB-40D753ABEE3E}"/>
            </c:ext>
          </c:extLst>
        </c:ser>
        <c:ser>
          <c:idx val="2"/>
          <c:order val="2"/>
          <c:tx>
            <c:strRef>
              <c:f>Men!$D$7</c:f>
              <c:strCache>
                <c:ptCount val="1"/>
                <c:pt idx="0">
                  <c:v>Não Feito</c:v>
                </c:pt>
              </c:strCache>
            </c:strRef>
          </c:tx>
          <c:spPr>
            <a:solidFill>
              <a:srgbClr val="333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Men!$E$4:$P$4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Men!$E$7:$P$7</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9AB3-4E24-B6DB-40D753ABEE3E}"/>
            </c:ext>
          </c:extLst>
        </c:ser>
        <c:ser>
          <c:idx val="3"/>
          <c:order val="3"/>
          <c:tx>
            <c:strRef>
              <c:f>Men!$D$8</c:f>
              <c:strCache>
                <c:ptCount val="1"/>
                <c:pt idx="0">
                  <c:v>Finalizado</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Men!$E$4:$P$4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Men!$E$8:$P$8</c:f>
              <c:numCache>
                <c:formatCode>General</c:formatCode>
                <c:ptCount val="12"/>
                <c:pt idx="0">
                  <c:v>3</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9AB3-4E24-B6DB-40D753ABEE3E}"/>
            </c:ext>
          </c:extLst>
        </c:ser>
        <c:dLbls>
          <c:dLblPos val="outEnd"/>
          <c:showLegendKey val="0"/>
          <c:showVal val="1"/>
          <c:showCatName val="0"/>
          <c:showSerName val="0"/>
          <c:showPercent val="0"/>
          <c:showBubbleSize val="0"/>
        </c:dLbls>
        <c:gapWidth val="219"/>
        <c:overlap val="-27"/>
        <c:axId val="177754912"/>
        <c:axId val="177755744"/>
      </c:barChart>
      <c:catAx>
        <c:axId val="177754912"/>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755744"/>
        <c:crosses val="autoZero"/>
        <c:auto val="1"/>
        <c:lblAlgn val="ctr"/>
        <c:lblOffset val="100"/>
        <c:noMultiLvlLbl val="0"/>
      </c:catAx>
      <c:valAx>
        <c:axId val="17775574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77754912"/>
        <c:crosses val="autoZero"/>
        <c:crossBetween val="between"/>
      </c:valAx>
      <c:spPr>
        <a:noFill/>
        <a:ln>
          <a:noFill/>
        </a:ln>
        <a:effectLst/>
      </c:spPr>
    </c:plotArea>
    <c:legend>
      <c:legendPos val="b"/>
      <c:layout>
        <c:manualLayout>
          <c:xMode val="edge"/>
          <c:yMode val="edge"/>
          <c:x val="3.3426632611422639E-2"/>
          <c:y val="0.89409667541557303"/>
          <c:w val="0.95489977380466573"/>
          <c:h val="7.81255468066491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Men!$D$12</c:f>
              <c:strCache>
                <c:ptCount val="1"/>
                <c:pt idx="0">
                  <c:v>Eventual</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Men!$E$12:$P$12</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F6A-493F-8941-275D96CC53A3}"/>
            </c:ext>
          </c:extLst>
        </c:ser>
        <c:ser>
          <c:idx val="1"/>
          <c:order val="1"/>
          <c:tx>
            <c:strRef>
              <c:f>Men!$D$13</c:f>
              <c:strCache>
                <c:ptCount val="1"/>
                <c:pt idx="0">
                  <c:v>Mensal</c:v>
                </c:pt>
              </c:strCache>
            </c:strRef>
          </c:tx>
          <c:spPr>
            <a:solidFill>
              <a:srgbClr val="01B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Men!$E$13:$P$13</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6A-493F-8941-275D96CC53A3}"/>
            </c:ext>
          </c:extLst>
        </c:ser>
        <c:ser>
          <c:idx val="2"/>
          <c:order val="2"/>
          <c:tx>
            <c:strRef>
              <c:f>Men!$D$14</c:f>
              <c:strCache>
                <c:ptCount val="1"/>
                <c:pt idx="0">
                  <c:v>Trimestral</c:v>
                </c:pt>
              </c:strCache>
            </c:strRef>
          </c:tx>
          <c:spPr>
            <a:solidFill>
              <a:srgbClr val="333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Men!$E$14:$P$14</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6F6A-493F-8941-275D96CC53A3}"/>
            </c:ext>
          </c:extLst>
        </c:ser>
        <c:ser>
          <c:idx val="3"/>
          <c:order val="3"/>
          <c:tx>
            <c:strRef>
              <c:f>Men!$D$15</c:f>
              <c:strCache>
                <c:ptCount val="1"/>
                <c:pt idx="0">
                  <c:v>Semestral</c:v>
                </c:pt>
              </c:strCache>
            </c:strRef>
          </c:tx>
          <c:spPr>
            <a:solidFill>
              <a:srgbClr val="3599B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Men!$E$15:$P$15</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6F6A-493F-8941-275D96CC53A3}"/>
            </c:ext>
          </c:extLst>
        </c:ser>
        <c:ser>
          <c:idx val="4"/>
          <c:order val="4"/>
          <c:tx>
            <c:strRef>
              <c:f>Men!$D$16</c:f>
              <c:strCache>
                <c:ptCount val="1"/>
                <c:pt idx="0">
                  <c:v>Anual</c:v>
                </c:pt>
              </c:strCache>
            </c:strRef>
          </c:tx>
          <c:spPr>
            <a:solidFill>
              <a:srgbClr val="FB5A5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Men!$E$16:$P$16</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6F6A-493F-8941-275D96CC53A3}"/>
            </c:ext>
          </c:extLst>
        </c:ser>
        <c:ser>
          <c:idx val="5"/>
          <c:order val="5"/>
          <c:tx>
            <c:strRef>
              <c:f>Men!$D$17</c:f>
              <c:strCache>
                <c:ptCount val="1"/>
                <c:pt idx="0">
                  <c:v>Outra</c:v>
                </c:pt>
              </c:strCache>
            </c:strRef>
          </c:tx>
          <c:spPr>
            <a:solidFill>
              <a:srgbClr val="850C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Men!$E$11:$P$11</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Men!$E$17:$P$17</c:f>
              <c:numCache>
                <c:formatCode>General</c:formatCode>
                <c:ptCount val="12"/>
                <c:pt idx="0">
                  <c:v>1</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6F6A-493F-8941-275D96CC53A3}"/>
            </c:ext>
          </c:extLst>
        </c:ser>
        <c:dLbls>
          <c:dLblPos val="outEnd"/>
          <c:showLegendKey val="0"/>
          <c:showVal val="1"/>
          <c:showCatName val="0"/>
          <c:showSerName val="0"/>
          <c:showPercent val="0"/>
          <c:showBubbleSize val="0"/>
        </c:dLbls>
        <c:gapWidth val="219"/>
        <c:overlap val="-27"/>
        <c:axId val="177754912"/>
        <c:axId val="177755744"/>
      </c:barChart>
      <c:catAx>
        <c:axId val="177754912"/>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755744"/>
        <c:crosses val="autoZero"/>
        <c:auto val="1"/>
        <c:lblAlgn val="ctr"/>
        <c:lblOffset val="100"/>
        <c:noMultiLvlLbl val="0"/>
      </c:catAx>
      <c:valAx>
        <c:axId val="17775574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77754912"/>
        <c:crosses val="autoZero"/>
        <c:crossBetween val="between"/>
      </c:valAx>
      <c:spPr>
        <a:noFill/>
        <a:ln>
          <a:noFill/>
        </a:ln>
        <a:effectLst/>
      </c:spPr>
    </c:plotArea>
    <c:legend>
      <c:legendPos val="b"/>
      <c:layout>
        <c:manualLayout>
          <c:xMode val="edge"/>
          <c:yMode val="edge"/>
          <c:x val="3.3426632611422639E-2"/>
          <c:y val="0.89409667541557303"/>
          <c:w val="0.96657334307992204"/>
          <c:h val="8.602842003853565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12" dropStyle="combo" dx="22" fmlaLink="'BH (2)'!$B$11" fmlaRange="Responsáveis" sel="1"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12" dropStyle="combo" dx="22" fmlaLink="'BH (3)'!$B$4" fmlaRange="Responsáveis" sel="1" val="0"/>
</file>

<file path=xl/ctrlProps/ctrlProp7.xml><?xml version="1.0" encoding="utf-8"?>
<formControlPr xmlns="http://schemas.microsoft.com/office/spreadsheetml/2009/9/main" objectType="Drop" dropLines="12" dropStyle="combo" dx="22" fmlaLink="'BH (3)'!$B$4" fmlaRange="Responsáveis" sel="1" val="0"/>
</file>

<file path=xl/drawings/_rels/drawing1.xml.rels><?xml version="1.0" encoding="UTF-8" standalone="yes"?>
<Relationships xmlns="http://schemas.openxmlformats.org/package/2006/relationships"><Relationship Id="rId8" Type="http://schemas.openxmlformats.org/officeDocument/2006/relationships/image" Target="../media/image1.jpg"/><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svg"/><Relationship Id="rId7" Type="http://schemas.openxmlformats.org/officeDocument/2006/relationships/image" Target="../media/image7.svg"/><Relationship Id="rId2" Type="http://schemas.openxmlformats.org/officeDocument/2006/relationships/image" Target="../media/image2.png"/><Relationship Id="rId1" Type="http://schemas.openxmlformats.org/officeDocument/2006/relationships/hyperlink" Target="#In&#237;cio!A1"/><Relationship Id="rId6" Type="http://schemas.openxmlformats.org/officeDocument/2006/relationships/image" Target="../media/image6.png"/><Relationship Id="rId5" Type="http://schemas.openxmlformats.org/officeDocument/2006/relationships/image" Target="../media/image5.svg"/><Relationship Id="rId4" Type="http://schemas.openxmlformats.org/officeDocument/2006/relationships/image" Target="../media/image4.png"/><Relationship Id="rId9" Type="http://schemas.openxmlformats.org/officeDocument/2006/relationships/image" Target="../media/image9.svg"/></Relationships>
</file>

<file path=xl/drawings/_rels/drawing5.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hyperlink" Target="#Aprendizado!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14.png"/><Relationship Id="rId17" Type="http://schemas.openxmlformats.org/officeDocument/2006/relationships/hyperlink" Target="#GO!A1"/><Relationship Id="rId2" Type="http://schemas.openxmlformats.org/officeDocument/2006/relationships/hyperlink" Target="#Cadastros!A1"/><Relationship Id="rId16" Type="http://schemas.openxmlformats.org/officeDocument/2006/relationships/image" Target="../media/image17.svg"/><Relationship Id="rId20" Type="http://schemas.openxmlformats.org/officeDocument/2006/relationships/image" Target="../media/image19.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13.svg"/><Relationship Id="rId5" Type="http://schemas.openxmlformats.org/officeDocument/2006/relationships/hyperlink" Target="#Dashboard!A1"/><Relationship Id="rId15" Type="http://schemas.openxmlformats.org/officeDocument/2006/relationships/image" Target="../media/image16.png"/><Relationship Id="rId10" Type="http://schemas.openxmlformats.org/officeDocument/2006/relationships/image" Target="../media/image12.png"/><Relationship Id="rId19" Type="http://schemas.openxmlformats.org/officeDocument/2006/relationships/image" Target="../media/image18.png"/><Relationship Id="rId4" Type="http://schemas.openxmlformats.org/officeDocument/2006/relationships/hyperlink" Target="#Relat&#243;rios!A1"/><Relationship Id="rId9" Type="http://schemas.openxmlformats.org/officeDocument/2006/relationships/image" Target="../media/image11.svg"/><Relationship Id="rId14" Type="http://schemas.openxmlformats.org/officeDocument/2006/relationships/hyperlink" Target="#Capa!A1"/></Relationships>
</file>

<file path=xl/drawings/_rels/drawing6.xml.rels><?xml version="1.0" encoding="UTF-8" standalone="yes"?>
<Relationships xmlns="http://schemas.openxmlformats.org/package/2006/relationships"><Relationship Id="rId13" Type="http://schemas.openxmlformats.org/officeDocument/2006/relationships/image" Target="../media/image22.jpg"/><Relationship Id="rId18" Type="http://schemas.openxmlformats.org/officeDocument/2006/relationships/hyperlink" Target="https://go.hotmart.com/E53336286M" TargetMode="External"/><Relationship Id="rId26" Type="http://schemas.openxmlformats.org/officeDocument/2006/relationships/image" Target="../media/image34.svg"/><Relationship Id="rId39" Type="http://schemas.openxmlformats.org/officeDocument/2006/relationships/image" Target="../media/image44.svg"/><Relationship Id="rId21" Type="http://schemas.openxmlformats.org/officeDocument/2006/relationships/image" Target="../media/image29.png"/><Relationship Id="rId34" Type="http://schemas.openxmlformats.org/officeDocument/2006/relationships/image" Target="../media/image40.svg"/><Relationship Id="rId42" Type="http://schemas.openxmlformats.org/officeDocument/2006/relationships/hyperlink" Target="https://go.hotmart.com/K19413188T" TargetMode="External"/><Relationship Id="rId47" Type="http://schemas.openxmlformats.org/officeDocument/2006/relationships/image" Target="../media/image51.png"/><Relationship Id="rId7" Type="http://schemas.openxmlformats.org/officeDocument/2006/relationships/hyperlink" Target="#Controles!A1"/><Relationship Id="rId2" Type="http://schemas.openxmlformats.org/officeDocument/2006/relationships/hyperlink" Target="#Cadastros!A1"/><Relationship Id="rId16" Type="http://schemas.openxmlformats.org/officeDocument/2006/relationships/image" Target="../media/image25.png"/><Relationship Id="rId29" Type="http://schemas.openxmlformats.org/officeDocument/2006/relationships/image" Target="../media/image36.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https://go.hotmart.com/T52965463X" TargetMode="External"/><Relationship Id="rId24" Type="http://schemas.openxmlformats.org/officeDocument/2006/relationships/image" Target="../media/image32.svg"/><Relationship Id="rId32" Type="http://schemas.openxmlformats.org/officeDocument/2006/relationships/hyperlink" Target="https://go.hotmart.com/Q52965136L" TargetMode="External"/><Relationship Id="rId37" Type="http://schemas.openxmlformats.org/officeDocument/2006/relationships/hyperlink" Target="https://go.hotmart.com/A19220727R" TargetMode="External"/><Relationship Id="rId40" Type="http://schemas.openxmlformats.org/officeDocument/2006/relationships/image" Target="../media/image45.png"/><Relationship Id="rId45" Type="http://schemas.openxmlformats.org/officeDocument/2006/relationships/image" Target="../media/image49.png"/><Relationship Id="rId5" Type="http://schemas.openxmlformats.org/officeDocument/2006/relationships/hyperlink" Target="#Dashboard!A1"/><Relationship Id="rId15" Type="http://schemas.openxmlformats.org/officeDocument/2006/relationships/image" Target="../media/image24.svg"/><Relationship Id="rId23" Type="http://schemas.openxmlformats.org/officeDocument/2006/relationships/image" Target="../media/image31.png"/><Relationship Id="rId28" Type="http://schemas.openxmlformats.org/officeDocument/2006/relationships/image" Target="../media/image35.png"/><Relationship Id="rId36" Type="http://schemas.openxmlformats.org/officeDocument/2006/relationships/image" Target="../media/image42.svg"/><Relationship Id="rId10" Type="http://schemas.openxmlformats.org/officeDocument/2006/relationships/image" Target="../media/image21.svg"/><Relationship Id="rId19" Type="http://schemas.openxmlformats.org/officeDocument/2006/relationships/image" Target="../media/image27.png"/><Relationship Id="rId31" Type="http://schemas.openxmlformats.org/officeDocument/2006/relationships/image" Target="../media/image38.svg"/><Relationship Id="rId44" Type="http://schemas.openxmlformats.org/officeDocument/2006/relationships/image" Target="../media/image48.svg"/><Relationship Id="rId4" Type="http://schemas.openxmlformats.org/officeDocument/2006/relationships/hyperlink" Target="#Relat&#243;rios!A1"/><Relationship Id="rId9" Type="http://schemas.openxmlformats.org/officeDocument/2006/relationships/image" Target="../media/image20.png"/><Relationship Id="rId14" Type="http://schemas.openxmlformats.org/officeDocument/2006/relationships/image" Target="../media/image23.png"/><Relationship Id="rId22" Type="http://schemas.openxmlformats.org/officeDocument/2006/relationships/image" Target="../media/image30.svg"/><Relationship Id="rId27" Type="http://schemas.openxmlformats.org/officeDocument/2006/relationships/hyperlink" Target="https://go.hotmart.com/I19749361D" TargetMode="External"/><Relationship Id="rId30" Type="http://schemas.openxmlformats.org/officeDocument/2006/relationships/image" Target="../media/image37.png"/><Relationship Id="rId35" Type="http://schemas.openxmlformats.org/officeDocument/2006/relationships/image" Target="../media/image41.png"/><Relationship Id="rId43" Type="http://schemas.openxmlformats.org/officeDocument/2006/relationships/image" Target="../media/image47.png"/><Relationship Id="rId48" Type="http://schemas.openxmlformats.org/officeDocument/2006/relationships/image" Target="../media/image52.svg"/><Relationship Id="rId8" Type="http://schemas.openxmlformats.org/officeDocument/2006/relationships/hyperlink" Target="#Aprendizado!A1"/><Relationship Id="rId3" Type="http://schemas.openxmlformats.org/officeDocument/2006/relationships/hyperlink" Target="#Lan&#231;amentos!A1"/><Relationship Id="rId12" Type="http://schemas.openxmlformats.org/officeDocument/2006/relationships/hyperlink" Target="https://go.hotmart.com/B18165672O" TargetMode="External"/><Relationship Id="rId17" Type="http://schemas.openxmlformats.org/officeDocument/2006/relationships/image" Target="../media/image26.svg"/><Relationship Id="rId25" Type="http://schemas.openxmlformats.org/officeDocument/2006/relationships/image" Target="../media/image33.png"/><Relationship Id="rId33" Type="http://schemas.openxmlformats.org/officeDocument/2006/relationships/image" Target="../media/image39.png"/><Relationship Id="rId38" Type="http://schemas.openxmlformats.org/officeDocument/2006/relationships/image" Target="../media/image43.png"/><Relationship Id="rId46" Type="http://schemas.openxmlformats.org/officeDocument/2006/relationships/image" Target="../media/image50.svg"/><Relationship Id="rId20" Type="http://schemas.openxmlformats.org/officeDocument/2006/relationships/image" Target="../media/image28.svg"/><Relationship Id="rId41" Type="http://schemas.openxmlformats.org/officeDocument/2006/relationships/image" Target="../media/image46.svg"/></Relationships>
</file>

<file path=xl/drawings/_rels/drawing7.xml.rels><?xml version="1.0" encoding="UTF-8" standalone="yes"?>
<Relationships xmlns="http://schemas.openxmlformats.org/package/2006/relationships"><Relationship Id="rId8" Type="http://schemas.openxmlformats.org/officeDocument/2006/relationships/hyperlink" Target="#Cla!A1"/><Relationship Id="rId13" Type="http://schemas.openxmlformats.org/officeDocument/2006/relationships/hyperlink" Target="#Re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6.svg"/><Relationship Id="rId17" Type="http://schemas.openxmlformats.org/officeDocument/2006/relationships/hyperlink" Target="#Emp!A1"/><Relationship Id="rId2" Type="http://schemas.openxmlformats.org/officeDocument/2006/relationships/hyperlink" Target="#Cadastros!A1"/><Relationship Id="rId16" Type="http://schemas.openxmlformats.org/officeDocument/2006/relationships/hyperlink" Target="#Pr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55.png"/><Relationship Id="rId5" Type="http://schemas.openxmlformats.org/officeDocument/2006/relationships/hyperlink" Target="#Dashboard!A1"/><Relationship Id="rId15" Type="http://schemas.openxmlformats.org/officeDocument/2006/relationships/hyperlink" Target="#Atv!A1"/><Relationship Id="rId10" Type="http://schemas.openxmlformats.org/officeDocument/2006/relationships/image" Target="../media/image54.svg"/><Relationship Id="rId4" Type="http://schemas.openxmlformats.org/officeDocument/2006/relationships/hyperlink" Target="#Relat&#243;rios!A1"/><Relationship Id="rId9" Type="http://schemas.openxmlformats.org/officeDocument/2006/relationships/image" Target="../media/image53.png"/><Relationship Id="rId14" Type="http://schemas.openxmlformats.org/officeDocument/2006/relationships/hyperlink" Target="#Dep!A1"/></Relationships>
</file>

<file path=xl/drawings/_rels/drawing8.xml.rels><?xml version="1.0" encoding="UTF-8" standalone="yes"?>
<Relationships xmlns="http://schemas.openxmlformats.org/package/2006/relationships"><Relationship Id="rId8" Type="http://schemas.openxmlformats.org/officeDocument/2006/relationships/hyperlink" Target="#Cla!A1"/><Relationship Id="rId13" Type="http://schemas.openxmlformats.org/officeDocument/2006/relationships/hyperlink" Target="#Emp!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Pro!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tv!A1"/><Relationship Id="rId5" Type="http://schemas.openxmlformats.org/officeDocument/2006/relationships/hyperlink" Target="#Dashboard!A1"/><Relationship Id="rId10" Type="http://schemas.openxmlformats.org/officeDocument/2006/relationships/hyperlink" Target="#Dep!A1"/><Relationship Id="rId4" Type="http://schemas.openxmlformats.org/officeDocument/2006/relationships/hyperlink" Target="#Relat&#243;rios!A1"/><Relationship Id="rId9" Type="http://schemas.openxmlformats.org/officeDocument/2006/relationships/hyperlink" Target="#Res!A1"/></Relationships>
</file>

<file path=xl/drawings/_rels/drawing9.xml.rels><?xml version="1.0" encoding="UTF-8" standalone="yes"?>
<Relationships xmlns="http://schemas.openxmlformats.org/package/2006/relationships"><Relationship Id="rId8" Type="http://schemas.openxmlformats.org/officeDocument/2006/relationships/hyperlink" Target="#Cla!A1"/><Relationship Id="rId13" Type="http://schemas.openxmlformats.org/officeDocument/2006/relationships/hyperlink" Target="#Emp!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Pro!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tv!A1"/><Relationship Id="rId5" Type="http://schemas.openxmlformats.org/officeDocument/2006/relationships/hyperlink" Target="#Dashboard!A1"/><Relationship Id="rId10" Type="http://schemas.openxmlformats.org/officeDocument/2006/relationships/hyperlink" Target="#Dep!A1"/><Relationship Id="rId4" Type="http://schemas.openxmlformats.org/officeDocument/2006/relationships/hyperlink" Target="#Relat&#243;rios!A1"/><Relationship Id="rId9" Type="http://schemas.openxmlformats.org/officeDocument/2006/relationships/hyperlink" Target="#Res!A1"/></Relationships>
</file>

<file path=xl/drawings/_rels/drawing10.xml.rels><?xml version="1.0" encoding="UTF-8" standalone="yes"?>
<Relationships xmlns="http://schemas.openxmlformats.org/package/2006/relationships"><Relationship Id="rId8" Type="http://schemas.openxmlformats.org/officeDocument/2006/relationships/hyperlink" Target="#Cla!A1"/><Relationship Id="rId13" Type="http://schemas.openxmlformats.org/officeDocument/2006/relationships/hyperlink" Target="#Emp!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Pro!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tv!A1"/><Relationship Id="rId5" Type="http://schemas.openxmlformats.org/officeDocument/2006/relationships/hyperlink" Target="#Dashboard!A1"/><Relationship Id="rId10" Type="http://schemas.openxmlformats.org/officeDocument/2006/relationships/hyperlink" Target="#Dep!A1"/><Relationship Id="rId4" Type="http://schemas.openxmlformats.org/officeDocument/2006/relationships/hyperlink" Target="#Relat&#243;rios!A1"/><Relationship Id="rId9" Type="http://schemas.openxmlformats.org/officeDocument/2006/relationships/hyperlink" Target="#Res!A1"/></Relationships>
</file>

<file path=xl/drawings/_rels/drawing11.xml.rels><?xml version="1.0" encoding="UTF-8" standalone="yes"?>
<Relationships xmlns="http://schemas.openxmlformats.org/package/2006/relationships"><Relationship Id="rId8" Type="http://schemas.openxmlformats.org/officeDocument/2006/relationships/hyperlink" Target="#Cla!A1"/><Relationship Id="rId13" Type="http://schemas.openxmlformats.org/officeDocument/2006/relationships/hyperlink" Target="#Emp!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Pro!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tv!A1"/><Relationship Id="rId5" Type="http://schemas.openxmlformats.org/officeDocument/2006/relationships/hyperlink" Target="#Dashboard!A1"/><Relationship Id="rId10" Type="http://schemas.openxmlformats.org/officeDocument/2006/relationships/hyperlink" Target="#Dep!A1"/><Relationship Id="rId4" Type="http://schemas.openxmlformats.org/officeDocument/2006/relationships/hyperlink" Target="#Relat&#243;rios!A1"/><Relationship Id="rId9" Type="http://schemas.openxmlformats.org/officeDocument/2006/relationships/hyperlink" Target="#Res!A1"/></Relationships>
</file>

<file path=xl/drawings/_rels/drawing12.xml.rels><?xml version="1.0" encoding="UTF-8" standalone="yes"?>
<Relationships xmlns="http://schemas.openxmlformats.org/package/2006/relationships"><Relationship Id="rId8" Type="http://schemas.openxmlformats.org/officeDocument/2006/relationships/hyperlink" Target="#Cla!A1"/><Relationship Id="rId13" Type="http://schemas.openxmlformats.org/officeDocument/2006/relationships/image" Target="../media/image57.pn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Pro!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tv!A1"/><Relationship Id="rId5" Type="http://schemas.openxmlformats.org/officeDocument/2006/relationships/hyperlink" Target="#Dashboard!A1"/><Relationship Id="rId15" Type="http://schemas.openxmlformats.org/officeDocument/2006/relationships/hyperlink" Target="#Emp!A1"/><Relationship Id="rId10" Type="http://schemas.openxmlformats.org/officeDocument/2006/relationships/hyperlink" Target="#Dep!A1"/><Relationship Id="rId4" Type="http://schemas.openxmlformats.org/officeDocument/2006/relationships/hyperlink" Target="#Relat&#243;rios!A1"/><Relationship Id="rId9" Type="http://schemas.openxmlformats.org/officeDocument/2006/relationships/hyperlink" Target="#Res!A1"/><Relationship Id="rId14" Type="http://schemas.openxmlformats.org/officeDocument/2006/relationships/image" Target="../media/image58.svg"/></Relationships>
</file>

<file path=xl/drawings/_rels/drawing13.xml.rels><?xml version="1.0" encoding="UTF-8" standalone="yes"?>
<Relationships xmlns="http://schemas.openxmlformats.org/package/2006/relationships"><Relationship Id="rId8" Type="http://schemas.openxmlformats.org/officeDocument/2006/relationships/hyperlink" Target="#Cla!A1"/><Relationship Id="rId13" Type="http://schemas.openxmlformats.org/officeDocument/2006/relationships/hyperlink" Target="#Emp!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Pro!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Atv!A1"/><Relationship Id="rId5" Type="http://schemas.openxmlformats.org/officeDocument/2006/relationships/hyperlink" Target="#Dashboard!A1"/><Relationship Id="rId10" Type="http://schemas.openxmlformats.org/officeDocument/2006/relationships/hyperlink" Target="#Dep!A1"/><Relationship Id="rId4" Type="http://schemas.openxmlformats.org/officeDocument/2006/relationships/hyperlink" Target="#Relat&#243;rios!A1"/><Relationship Id="rId9" Type="http://schemas.openxmlformats.org/officeDocument/2006/relationships/hyperlink" Target="#Res!A1"/></Relationships>
</file>

<file path=xl/drawings/_rels/drawing14.xml.rels><?xml version="1.0" encoding="UTF-8" standalone="yes"?>
<Relationships xmlns="http://schemas.openxmlformats.org/package/2006/relationships"><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15.xml.rels><?xml version="1.0" encoding="UTF-8" standalone="yes"?>
<Relationships xmlns="http://schemas.openxmlformats.org/package/2006/relationships"><Relationship Id="rId8" Type="http://schemas.openxmlformats.org/officeDocument/2006/relationships/image" Target="../media/image59.png"/><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image" Target="../media/image60.svg"/></Relationships>
</file>

<file path=xl/drawings/_rels/drawing16.xml.rels><?xml version="1.0" encoding="UTF-8" standalone="yes"?>
<Relationships xmlns="http://schemas.openxmlformats.org/package/2006/relationships"><Relationship Id="rId8" Type="http://schemas.openxmlformats.org/officeDocument/2006/relationships/hyperlink" Target="#Ana!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ess&#227;o!A1"/><Relationship Id="rId4" Type="http://schemas.openxmlformats.org/officeDocument/2006/relationships/hyperlink" Target="#Relat&#243;rios!A1"/><Relationship Id="rId9" Type="http://schemas.openxmlformats.org/officeDocument/2006/relationships/hyperlink" Target="#Men!A1"/></Relationships>
</file>

<file path=xl/drawings/_rels/drawing17.xml.rels><?xml version="1.0" encoding="UTF-8" standalone="yes"?>
<Relationships xmlns="http://schemas.openxmlformats.org/package/2006/relationships"><Relationship Id="rId8" Type="http://schemas.openxmlformats.org/officeDocument/2006/relationships/hyperlink" Target="#Ana!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ess&#227;o!A1"/><Relationship Id="rId4" Type="http://schemas.openxmlformats.org/officeDocument/2006/relationships/hyperlink" Target="#Relat&#243;rios!A1"/><Relationship Id="rId9" Type="http://schemas.openxmlformats.org/officeDocument/2006/relationships/hyperlink" Target="#Men!A1"/></Relationships>
</file>

<file path=xl/drawings/_rels/drawing18.xml.rels><?xml version="1.0" encoding="UTF-8" standalone="yes"?>
<Relationships xmlns="http://schemas.openxmlformats.org/package/2006/relationships"><Relationship Id="rId8" Type="http://schemas.openxmlformats.org/officeDocument/2006/relationships/hyperlink" Target="#Ana!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ess&#227;o!A1"/><Relationship Id="rId4" Type="http://schemas.openxmlformats.org/officeDocument/2006/relationships/hyperlink" Target="#Relat&#243;rios!A1"/><Relationship Id="rId9" Type="http://schemas.openxmlformats.org/officeDocument/2006/relationships/hyperlink" Target="#Men!A1"/></Relationships>
</file>

<file path=xl/drawings/_rels/drawing19.xml.rels><?xml version="1.0" encoding="UTF-8" standalone="yes"?>
<Relationships xmlns="http://schemas.openxmlformats.org/package/2006/relationships"><Relationship Id="rId13" Type="http://schemas.openxmlformats.org/officeDocument/2006/relationships/image" Target="../media/image62.png"/><Relationship Id="rId18" Type="http://schemas.openxmlformats.org/officeDocument/2006/relationships/image" Target="../media/image67.svg"/><Relationship Id="rId26" Type="http://schemas.openxmlformats.org/officeDocument/2006/relationships/chart" Target="../charts/chart6.xml"/><Relationship Id="rId21" Type="http://schemas.openxmlformats.org/officeDocument/2006/relationships/chart" Target="../charts/chart1.xml"/><Relationship Id="rId34" Type="http://schemas.openxmlformats.org/officeDocument/2006/relationships/image" Target="../media/image77.svg"/><Relationship Id="rId7" Type="http://schemas.openxmlformats.org/officeDocument/2006/relationships/hyperlink" Target="#Controles!A1"/><Relationship Id="rId12" Type="http://schemas.openxmlformats.org/officeDocument/2006/relationships/image" Target="../media/image61.svg"/><Relationship Id="rId17" Type="http://schemas.openxmlformats.org/officeDocument/2006/relationships/image" Target="../media/image66.png"/><Relationship Id="rId25" Type="http://schemas.openxmlformats.org/officeDocument/2006/relationships/chart" Target="../charts/chart5.xml"/><Relationship Id="rId33" Type="http://schemas.openxmlformats.org/officeDocument/2006/relationships/image" Target="../media/image76.png"/><Relationship Id="rId2" Type="http://schemas.openxmlformats.org/officeDocument/2006/relationships/hyperlink" Target="#Cadastros!A1"/><Relationship Id="rId16" Type="http://schemas.openxmlformats.org/officeDocument/2006/relationships/image" Target="../media/image65.svg"/><Relationship Id="rId20" Type="http://schemas.openxmlformats.org/officeDocument/2006/relationships/image" Target="../media/image69.svg"/><Relationship Id="rId29" Type="http://schemas.openxmlformats.org/officeDocument/2006/relationships/image" Target="../media/image72.pn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53.png"/><Relationship Id="rId24" Type="http://schemas.openxmlformats.org/officeDocument/2006/relationships/chart" Target="../charts/chart4.xml"/><Relationship Id="rId32" Type="http://schemas.openxmlformats.org/officeDocument/2006/relationships/image" Target="../media/image75.svg"/><Relationship Id="rId37" Type="http://schemas.openxmlformats.org/officeDocument/2006/relationships/image" Target="../media/image79.svg"/><Relationship Id="rId5" Type="http://schemas.openxmlformats.org/officeDocument/2006/relationships/hyperlink" Target="#Dashboard!A1"/><Relationship Id="rId15" Type="http://schemas.openxmlformats.org/officeDocument/2006/relationships/image" Target="../media/image64.png"/><Relationship Id="rId23" Type="http://schemas.openxmlformats.org/officeDocument/2006/relationships/chart" Target="../charts/chart3.xml"/><Relationship Id="rId28" Type="http://schemas.openxmlformats.org/officeDocument/2006/relationships/image" Target="../media/image71.svg"/><Relationship Id="rId36" Type="http://schemas.openxmlformats.org/officeDocument/2006/relationships/image" Target="../media/image78.png"/><Relationship Id="rId10" Type="http://schemas.openxmlformats.org/officeDocument/2006/relationships/hyperlink" Target="#Impress&#227;o!A1"/><Relationship Id="rId19" Type="http://schemas.openxmlformats.org/officeDocument/2006/relationships/image" Target="../media/image68.png"/><Relationship Id="rId31" Type="http://schemas.openxmlformats.org/officeDocument/2006/relationships/image" Target="../media/image74.png"/><Relationship Id="rId4" Type="http://schemas.openxmlformats.org/officeDocument/2006/relationships/hyperlink" Target="#Relat&#243;rios!A1"/><Relationship Id="rId9" Type="http://schemas.openxmlformats.org/officeDocument/2006/relationships/hyperlink" Target="#Men!A1"/><Relationship Id="rId14" Type="http://schemas.openxmlformats.org/officeDocument/2006/relationships/image" Target="../media/image63.svg"/><Relationship Id="rId22" Type="http://schemas.openxmlformats.org/officeDocument/2006/relationships/chart" Target="../charts/chart2.xml"/><Relationship Id="rId27" Type="http://schemas.openxmlformats.org/officeDocument/2006/relationships/image" Target="../media/image70.png"/><Relationship Id="rId30" Type="http://schemas.openxmlformats.org/officeDocument/2006/relationships/image" Target="../media/image73.svg"/><Relationship Id="rId35" Type="http://schemas.openxmlformats.org/officeDocument/2006/relationships/chart" Target="../charts/chart7.xml"/><Relationship Id="rId8" Type="http://schemas.openxmlformats.org/officeDocument/2006/relationships/hyperlink" Target="#Ana!A1"/><Relationship Id="rId3" Type="http://schemas.openxmlformats.org/officeDocument/2006/relationships/hyperlink" Target="#Lan&#231;amentos!A1"/></Relationships>
</file>

<file path=xl/drawings/_rels/drawing20.xml.rels><?xml version="1.0" encoding="UTF-8" standalone="yes"?>
<Relationships xmlns="http://schemas.openxmlformats.org/package/2006/relationships"><Relationship Id="rId8" Type="http://schemas.openxmlformats.org/officeDocument/2006/relationships/hyperlink" Target="#'Dash 02'!A1"/><Relationship Id="rId13" Type="http://schemas.openxmlformats.org/officeDocument/2006/relationships/image" Target="../media/image64.png"/><Relationship Id="rId18" Type="http://schemas.openxmlformats.org/officeDocument/2006/relationships/image" Target="../media/image84.svg"/><Relationship Id="rId3" Type="http://schemas.openxmlformats.org/officeDocument/2006/relationships/hyperlink" Target="#Lan&#231;amentos!A1"/><Relationship Id="rId21" Type="http://schemas.openxmlformats.org/officeDocument/2006/relationships/chart" Target="../charts/chart10.xml"/><Relationship Id="rId7" Type="http://schemas.openxmlformats.org/officeDocument/2006/relationships/hyperlink" Target="#Controles!A1"/><Relationship Id="rId12" Type="http://schemas.openxmlformats.org/officeDocument/2006/relationships/image" Target="../media/image81.svg"/><Relationship Id="rId17" Type="http://schemas.openxmlformats.org/officeDocument/2006/relationships/image" Target="../media/image68.png"/><Relationship Id="rId2" Type="http://schemas.openxmlformats.org/officeDocument/2006/relationships/hyperlink" Target="#Cadastros!A1"/><Relationship Id="rId16" Type="http://schemas.openxmlformats.org/officeDocument/2006/relationships/image" Target="../media/image83.svg"/><Relationship Id="rId20" Type="http://schemas.openxmlformats.org/officeDocument/2006/relationships/chart" Target="../charts/chart9.xml"/><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62.png"/><Relationship Id="rId24" Type="http://schemas.openxmlformats.org/officeDocument/2006/relationships/hyperlink" Target="#'Dash 03'!A1"/><Relationship Id="rId5" Type="http://schemas.openxmlformats.org/officeDocument/2006/relationships/hyperlink" Target="#Dashboard!A1"/><Relationship Id="rId15" Type="http://schemas.openxmlformats.org/officeDocument/2006/relationships/image" Target="../media/image66.png"/><Relationship Id="rId23" Type="http://schemas.openxmlformats.org/officeDocument/2006/relationships/chart" Target="../charts/chart12.xml"/><Relationship Id="rId10" Type="http://schemas.openxmlformats.org/officeDocument/2006/relationships/image" Target="../media/image80.svg"/><Relationship Id="rId19" Type="http://schemas.openxmlformats.org/officeDocument/2006/relationships/chart" Target="../charts/chart8.xml"/><Relationship Id="rId4" Type="http://schemas.openxmlformats.org/officeDocument/2006/relationships/hyperlink" Target="#Relat&#243;rios!A1"/><Relationship Id="rId9" Type="http://schemas.openxmlformats.org/officeDocument/2006/relationships/image" Target="../media/image53.png"/><Relationship Id="rId14" Type="http://schemas.openxmlformats.org/officeDocument/2006/relationships/image" Target="../media/image82.svg"/><Relationship Id="rId22" Type="http://schemas.openxmlformats.org/officeDocument/2006/relationships/chart" Target="../charts/chart11.xml"/></Relationships>
</file>

<file path=xl/drawings/_rels/drawing21.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72.png"/><Relationship Id="rId18" Type="http://schemas.openxmlformats.org/officeDocument/2006/relationships/image" Target="../media/image77.sv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71.svg"/><Relationship Id="rId17" Type="http://schemas.openxmlformats.org/officeDocument/2006/relationships/image" Target="../media/image76.png"/><Relationship Id="rId2" Type="http://schemas.openxmlformats.org/officeDocument/2006/relationships/hyperlink" Target="#Cadastros!A1"/><Relationship Id="rId16" Type="http://schemas.openxmlformats.org/officeDocument/2006/relationships/image" Target="../media/image75.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70.png"/><Relationship Id="rId5" Type="http://schemas.openxmlformats.org/officeDocument/2006/relationships/hyperlink" Target="#Dashboard!A1"/><Relationship Id="rId15" Type="http://schemas.openxmlformats.org/officeDocument/2006/relationships/image" Target="../media/image74.png"/><Relationship Id="rId10" Type="http://schemas.openxmlformats.org/officeDocument/2006/relationships/hyperlink" Target="#'Dash 03'!A1"/><Relationship Id="rId4" Type="http://schemas.openxmlformats.org/officeDocument/2006/relationships/hyperlink" Target="#Relat&#243;rios!A1"/><Relationship Id="rId9" Type="http://schemas.openxmlformats.org/officeDocument/2006/relationships/hyperlink" Target="#'Dash 02'!A1"/><Relationship Id="rId14" Type="http://schemas.openxmlformats.org/officeDocument/2006/relationships/image" Target="../media/image73.svg"/></Relationships>
</file>

<file path=xl/drawings/_rels/drawing22.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79.svg"/><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78.png"/><Relationship Id="rId5" Type="http://schemas.openxmlformats.org/officeDocument/2006/relationships/hyperlink" Target="#Dashboard!A1"/><Relationship Id="rId10" Type="http://schemas.openxmlformats.org/officeDocument/2006/relationships/hyperlink" Target="#'Dash 03'!A1"/><Relationship Id="rId4" Type="http://schemas.openxmlformats.org/officeDocument/2006/relationships/hyperlink" Target="#Relat&#243;rios!A1"/><Relationship Id="rId9" Type="http://schemas.openxmlformats.org/officeDocument/2006/relationships/hyperlink" Target="#'Dash 02'!A1"/></Relationships>
</file>

<file path=xl/drawings/drawing1.xml><?xml version="1.0" encoding="utf-8"?>
<xdr:wsDr xmlns:xdr="http://schemas.openxmlformats.org/drawingml/2006/spreadsheetDrawing" xmlns:a="http://schemas.openxmlformats.org/drawingml/2006/main">
  <xdr:twoCellAnchor editAs="absolute">
    <xdr:from>
      <xdr:col>3</xdr:col>
      <xdr:colOff>542925</xdr:colOff>
      <xdr:row>0</xdr:row>
      <xdr:rowOff>85725</xdr:rowOff>
    </xdr:from>
    <xdr:to>
      <xdr:col>6</xdr:col>
      <xdr:colOff>222750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247650</xdr:colOff>
      <xdr:row>0</xdr:row>
      <xdr:rowOff>85725</xdr:rowOff>
    </xdr:from>
    <xdr:to>
      <xdr:col>8</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133350</xdr:colOff>
      <xdr:row>0</xdr:row>
      <xdr:rowOff>85725</xdr:rowOff>
    </xdr:from>
    <xdr:to>
      <xdr:col>9</xdr:col>
      <xdr:colOff>603750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514350</xdr:colOff>
      <xdr:row>0</xdr:row>
      <xdr:rowOff>85725</xdr:rowOff>
    </xdr:from>
    <xdr:to>
      <xdr:col>13</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400050</xdr:colOff>
      <xdr:row>0</xdr:row>
      <xdr:rowOff>85725</xdr:rowOff>
    </xdr:from>
    <xdr:to>
      <xdr:col>15</xdr:col>
      <xdr:colOff>260850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285750</xdr:colOff>
      <xdr:row>0</xdr:row>
      <xdr:rowOff>85725</xdr:rowOff>
    </xdr:from>
    <xdr:to>
      <xdr:col>17</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15</xdr:col>
      <xdr:colOff>476250</xdr:colOff>
      <xdr:row>0</xdr:row>
      <xdr:rowOff>371475</xdr:rowOff>
    </xdr:from>
    <xdr:to>
      <xdr:col>16</xdr:col>
      <xdr:colOff>586650</xdr:colOff>
      <xdr:row>0</xdr:row>
      <xdr:rowOff>388425</xdr:rowOff>
    </xdr:to>
    <xdr:sp macro="" textlink="">
      <xdr:nvSpPr>
        <xdr:cNvPr id="8" name="Retângulo 7">
          <a:extLst>
            <a:ext uri="{FF2B5EF4-FFF2-40B4-BE49-F238E27FC236}">
              <a16:creationId xmlns:a16="http://schemas.microsoft.com/office/drawing/2014/main" id="{00000000-0008-0000-0300-000008000000}"/>
            </a:ext>
          </a:extLst>
        </xdr:cNvPr>
        <xdr:cNvSpPr/>
      </xdr:nvSpPr>
      <xdr:spPr>
        <a:xfrm>
          <a:off x="8305800" y="371475"/>
          <a:ext cx="720000" cy="16950"/>
        </a:xfrm>
        <a:prstGeom prst="rect">
          <a:avLst/>
        </a:prstGeom>
        <a:solidFill>
          <a:srgbClr val="00C5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19050</xdr:colOff>
      <xdr:row>0</xdr:row>
      <xdr:rowOff>85725</xdr:rowOff>
    </xdr:from>
    <xdr:to>
      <xdr:col>11</xdr:col>
      <xdr:colOff>489450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28575</xdr:colOff>
      <xdr:row>1</xdr:row>
      <xdr:rowOff>142875</xdr:rowOff>
    </xdr:from>
    <xdr:to>
      <xdr:col>5</xdr:col>
      <xdr:colOff>318000</xdr:colOff>
      <xdr:row>2</xdr:row>
      <xdr:rowOff>13875</xdr:rowOff>
    </xdr:to>
    <xdr:sp macro="" textlink="">
      <xdr:nvSpPr>
        <xdr:cNvPr id="10" name="Retângulo 9">
          <a:hlinkClick xmlns:r="http://schemas.openxmlformats.org/officeDocument/2006/relationships" r:id="rId6"/>
          <a:extLst>
            <a:ext uri="{FF2B5EF4-FFF2-40B4-BE49-F238E27FC236}">
              <a16:creationId xmlns:a16="http://schemas.microsoft.com/office/drawing/2014/main" id="{00000000-0008-0000-03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Suporte</a:t>
          </a:r>
        </a:p>
      </xdr:txBody>
    </xdr:sp>
    <xdr:clientData/>
  </xdr:twoCellAnchor>
  <xdr:twoCellAnchor editAs="absolute">
    <xdr:from>
      <xdr:col>0</xdr:col>
      <xdr:colOff>113929</xdr:colOff>
      <xdr:row>0</xdr:row>
      <xdr:rowOff>0</xdr:rowOff>
    </xdr:from>
    <xdr:to>
      <xdr:col>3</xdr:col>
      <xdr:colOff>73984</xdr:colOff>
      <xdr:row>0</xdr:row>
      <xdr:rowOff>428625</xdr:rowOff>
    </xdr:to>
    <xdr:grpSp>
      <xdr:nvGrpSpPr>
        <xdr:cNvPr id="11" name="Agrupar 10">
          <a:extLst>
            <a:ext uri="{FF2B5EF4-FFF2-40B4-BE49-F238E27FC236}">
              <a16:creationId xmlns:a16="http://schemas.microsoft.com/office/drawing/2014/main" id="{00000000-0008-0000-0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180975</xdr:colOff>
          <xdr:row>18</xdr:row>
          <xdr:rowOff>57150</xdr:rowOff>
        </xdr:from>
        <xdr:to>
          <xdr:col>22</xdr:col>
          <xdr:colOff>438150</xdr:colOff>
          <xdr:row>30</xdr:row>
          <xdr:rowOff>66675</xdr:rowOff>
        </xdr:to>
        <xdr:sp macro="" textlink="">
          <xdr:nvSpPr>
            <xdr:cNvPr id="1027" name="Group Box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Informações Importantes</a:t>
              </a:r>
            </a:p>
          </xdr:txBody>
        </xdr:sp>
        <xdr:clientData/>
      </xdr:twoCellAnchor>
    </mc:Choice>
    <mc:Fallback/>
  </mc:AlternateContent>
  <xdr:twoCellAnchor>
    <xdr:from>
      <xdr:col>2</xdr:col>
      <xdr:colOff>152400</xdr:colOff>
      <xdr:row>20</xdr:row>
      <xdr:rowOff>47625</xdr:rowOff>
    </xdr:from>
    <xdr:to>
      <xdr:col>2</xdr:col>
      <xdr:colOff>247650</xdr:colOff>
      <xdr:row>20</xdr:row>
      <xdr:rowOff>152400</xdr:rowOff>
    </xdr:to>
    <xdr:sp macro="" textlink="">
      <xdr:nvSpPr>
        <xdr:cNvPr id="55" name="Seta: Divisa 54">
          <a:extLst>
            <a:ext uri="{FF2B5EF4-FFF2-40B4-BE49-F238E27FC236}">
              <a16:creationId xmlns:a16="http://schemas.microsoft.com/office/drawing/2014/main" id="{00000000-0008-0000-0300-000037000000}"/>
            </a:ext>
          </a:extLst>
        </xdr:cNvPr>
        <xdr:cNvSpPr/>
      </xdr:nvSpPr>
      <xdr:spPr>
        <a:xfrm>
          <a:off x="714375" y="4295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22</xdr:row>
      <xdr:rowOff>47625</xdr:rowOff>
    </xdr:from>
    <xdr:to>
      <xdr:col>2</xdr:col>
      <xdr:colOff>247650</xdr:colOff>
      <xdr:row>22</xdr:row>
      <xdr:rowOff>152400</xdr:rowOff>
    </xdr:to>
    <xdr:sp macro="" textlink="">
      <xdr:nvSpPr>
        <xdr:cNvPr id="56" name="Seta: Divisa 55">
          <a:extLst>
            <a:ext uri="{FF2B5EF4-FFF2-40B4-BE49-F238E27FC236}">
              <a16:creationId xmlns:a16="http://schemas.microsoft.com/office/drawing/2014/main" id="{00000000-0008-0000-0300-000038000000}"/>
            </a:ext>
          </a:extLst>
        </xdr:cNvPr>
        <xdr:cNvSpPr/>
      </xdr:nvSpPr>
      <xdr:spPr>
        <a:xfrm>
          <a:off x="714375" y="4676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24</xdr:row>
      <xdr:rowOff>47625</xdr:rowOff>
    </xdr:from>
    <xdr:to>
      <xdr:col>2</xdr:col>
      <xdr:colOff>247650</xdr:colOff>
      <xdr:row>24</xdr:row>
      <xdr:rowOff>152400</xdr:rowOff>
    </xdr:to>
    <xdr:sp macro="" textlink="">
      <xdr:nvSpPr>
        <xdr:cNvPr id="57" name="Seta: Divisa 56">
          <a:extLst>
            <a:ext uri="{FF2B5EF4-FFF2-40B4-BE49-F238E27FC236}">
              <a16:creationId xmlns:a16="http://schemas.microsoft.com/office/drawing/2014/main" id="{00000000-0008-0000-0300-000039000000}"/>
            </a:ext>
          </a:extLst>
        </xdr:cNvPr>
        <xdr:cNvSpPr/>
      </xdr:nvSpPr>
      <xdr:spPr>
        <a:xfrm>
          <a:off x="714375" y="5057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26</xdr:row>
      <xdr:rowOff>47625</xdr:rowOff>
    </xdr:from>
    <xdr:to>
      <xdr:col>2</xdr:col>
      <xdr:colOff>247650</xdr:colOff>
      <xdr:row>26</xdr:row>
      <xdr:rowOff>152400</xdr:rowOff>
    </xdr:to>
    <xdr:sp macro="" textlink="">
      <xdr:nvSpPr>
        <xdr:cNvPr id="58" name="Seta: Divisa 57">
          <a:extLst>
            <a:ext uri="{FF2B5EF4-FFF2-40B4-BE49-F238E27FC236}">
              <a16:creationId xmlns:a16="http://schemas.microsoft.com/office/drawing/2014/main" id="{00000000-0008-0000-0300-00003A000000}"/>
            </a:ext>
          </a:extLst>
        </xdr:cNvPr>
        <xdr:cNvSpPr/>
      </xdr:nvSpPr>
      <xdr:spPr>
        <a:xfrm>
          <a:off x="714375" y="5438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142875</xdr:colOff>
      <xdr:row>9</xdr:row>
      <xdr:rowOff>76200</xdr:rowOff>
    </xdr:from>
    <xdr:to>
      <xdr:col>2</xdr:col>
      <xdr:colOff>214875</xdr:colOff>
      <xdr:row>9</xdr:row>
      <xdr:rowOff>148200</xdr:rowOff>
    </xdr:to>
    <xdr:sp macro="" textlink="">
      <xdr:nvSpPr>
        <xdr:cNvPr id="60" name="Fluxograma: Conector 59">
          <a:extLst>
            <a:ext uri="{FF2B5EF4-FFF2-40B4-BE49-F238E27FC236}">
              <a16:creationId xmlns:a16="http://schemas.microsoft.com/office/drawing/2014/main" id="{00000000-0008-0000-0300-00003C000000}"/>
            </a:ext>
          </a:extLst>
        </xdr:cNvPr>
        <xdr:cNvSpPr/>
      </xdr:nvSpPr>
      <xdr:spPr>
        <a:xfrm>
          <a:off x="704850" y="2228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11</xdr:row>
      <xdr:rowOff>76200</xdr:rowOff>
    </xdr:from>
    <xdr:to>
      <xdr:col>2</xdr:col>
      <xdr:colOff>214875</xdr:colOff>
      <xdr:row>11</xdr:row>
      <xdr:rowOff>148200</xdr:rowOff>
    </xdr:to>
    <xdr:sp macro="" textlink="">
      <xdr:nvSpPr>
        <xdr:cNvPr id="61" name="Fluxograma: Conector 60">
          <a:extLst>
            <a:ext uri="{FF2B5EF4-FFF2-40B4-BE49-F238E27FC236}">
              <a16:creationId xmlns:a16="http://schemas.microsoft.com/office/drawing/2014/main" id="{00000000-0008-0000-0300-00003D000000}"/>
            </a:ext>
          </a:extLst>
        </xdr:cNvPr>
        <xdr:cNvSpPr/>
      </xdr:nvSpPr>
      <xdr:spPr>
        <a:xfrm>
          <a:off x="704850" y="2609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62" name="Fluxograma: Conector 61">
          <a:extLst>
            <a:ext uri="{FF2B5EF4-FFF2-40B4-BE49-F238E27FC236}">
              <a16:creationId xmlns:a16="http://schemas.microsoft.com/office/drawing/2014/main" id="{00000000-0008-0000-0300-00003E000000}"/>
            </a:ext>
          </a:extLst>
        </xdr:cNvPr>
        <xdr:cNvSpPr/>
      </xdr:nvSpPr>
      <xdr:spPr>
        <a:xfrm>
          <a:off x="704850" y="2990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oneCellAnchor>
    <xdr:from>
      <xdr:col>16</xdr:col>
      <xdr:colOff>228600</xdr:colOff>
      <xdr:row>3</xdr:row>
      <xdr:rowOff>66675</xdr:rowOff>
    </xdr:from>
    <xdr:ext cx="1946110" cy="311496"/>
    <xdr:sp macro="" textlink="">
      <xdr:nvSpPr>
        <xdr:cNvPr id="64" name="CaixaDeTexto 63">
          <a:extLst>
            <a:ext uri="{FF2B5EF4-FFF2-40B4-BE49-F238E27FC236}">
              <a16:creationId xmlns:a16="http://schemas.microsoft.com/office/drawing/2014/main" id="{00000000-0008-0000-0300-000040000000}"/>
            </a:ext>
          </a:extLst>
        </xdr:cNvPr>
        <xdr:cNvSpPr txBox="1"/>
      </xdr:nvSpPr>
      <xdr:spPr>
        <a:xfrm>
          <a:off x="8896350" y="1076325"/>
          <a:ext cx="194611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400" b="1">
              <a:solidFill>
                <a:srgbClr val="00B050"/>
              </a:solidFill>
            </a:rPr>
            <a:t>Recomendamos</a:t>
          </a:r>
          <a:r>
            <a:rPr lang="pt-BR" sz="1400" b="1" baseline="0">
              <a:solidFill>
                <a:srgbClr val="00B050"/>
              </a:solidFill>
            </a:rPr>
            <a:t> a você:</a:t>
          </a:r>
          <a:endParaRPr lang="pt-BR" sz="1400" b="1">
            <a:solidFill>
              <a:srgbClr val="00B050"/>
            </a:solidFill>
          </a:endParaRPr>
        </a:p>
      </xdr:txBody>
    </xdr:sp>
    <xdr:clientData/>
  </xdr:oneCellAnchor>
  <xdr:twoCellAnchor editAs="oneCell">
    <xdr:from>
      <xdr:col>15</xdr:col>
      <xdr:colOff>428625</xdr:colOff>
      <xdr:row>3</xdr:row>
      <xdr:rowOff>0</xdr:rowOff>
    </xdr:from>
    <xdr:to>
      <xdr:col>16</xdr:col>
      <xdr:colOff>295275</xdr:colOff>
      <xdr:row>5</xdr:row>
      <xdr:rowOff>95250</xdr:rowOff>
    </xdr:to>
    <xdr:pic>
      <xdr:nvPicPr>
        <xdr:cNvPr id="65" name="Imagem 64">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258175" y="1009650"/>
          <a:ext cx="476250" cy="476250"/>
        </a:xfrm>
        <a:prstGeom prst="rect">
          <a:avLst/>
        </a:prstGeom>
        <a:solidFill>
          <a:srgbClr val="00BCB8"/>
        </a:solidFill>
      </xdr:spPr>
    </xdr:pic>
    <xdr:clientData/>
  </xdr:twoCellAnchor>
  <xdr:twoCellAnchor>
    <xdr:from>
      <xdr:col>2</xdr:col>
      <xdr:colOff>142875</xdr:colOff>
      <xdr:row>13</xdr:row>
      <xdr:rowOff>76200</xdr:rowOff>
    </xdr:from>
    <xdr:to>
      <xdr:col>2</xdr:col>
      <xdr:colOff>214875</xdr:colOff>
      <xdr:row>13</xdr:row>
      <xdr:rowOff>148200</xdr:rowOff>
    </xdr:to>
    <xdr:sp macro="" textlink="">
      <xdr:nvSpPr>
        <xdr:cNvPr id="30" name="Fluxograma: Conector 29">
          <a:extLst>
            <a:ext uri="{FF2B5EF4-FFF2-40B4-BE49-F238E27FC236}">
              <a16:creationId xmlns:a16="http://schemas.microsoft.com/office/drawing/2014/main" id="{00000000-0008-0000-0300-00001E000000}"/>
            </a:ext>
          </a:extLst>
        </xdr:cNvPr>
        <xdr:cNvSpPr/>
      </xdr:nvSpPr>
      <xdr:spPr>
        <a:xfrm>
          <a:off x="704850" y="3371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352425</xdr:colOff>
      <xdr:row>0</xdr:row>
      <xdr:rowOff>95250</xdr:rowOff>
    </xdr:from>
    <xdr:to>
      <xdr:col>6</xdr:col>
      <xdr:colOff>0</xdr:colOff>
      <xdr:row>10</xdr:row>
      <xdr:rowOff>19050</xdr:rowOff>
    </xdr:to>
    <xdr:sp macro="" textlink="">
      <xdr:nvSpPr>
        <xdr:cNvPr id="2" name="Retângulo 1">
          <a:extLst>
            <a:ext uri="{FF2B5EF4-FFF2-40B4-BE49-F238E27FC236}">
              <a16:creationId xmlns:a16="http://schemas.microsoft.com/office/drawing/2014/main" id="{00000000-0008-0000-0400-000002000000}"/>
            </a:ext>
          </a:extLst>
        </xdr:cNvPr>
        <xdr:cNvSpPr/>
      </xdr:nvSpPr>
      <xdr:spPr>
        <a:xfrm>
          <a:off x="352425" y="95250"/>
          <a:ext cx="3305175" cy="1828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47625</xdr:colOff>
      <xdr:row>11</xdr:row>
      <xdr:rowOff>9525</xdr:rowOff>
    </xdr:from>
    <xdr:ext cx="11365034" cy="718466"/>
    <xdr:sp macro="" textlink="">
      <xdr:nvSpPr>
        <xdr:cNvPr id="2" name="CaixaDeTexto 1">
          <a:extLst>
            <a:ext uri="{FF2B5EF4-FFF2-40B4-BE49-F238E27FC236}">
              <a16:creationId xmlns:a16="http://schemas.microsoft.com/office/drawing/2014/main" id="{00000000-0008-0000-0500-000002000000}"/>
            </a:ext>
          </a:extLst>
        </xdr:cNvPr>
        <xdr:cNvSpPr txBox="1"/>
      </xdr:nvSpPr>
      <xdr:spPr>
        <a:xfrm>
          <a:off x="657225" y="2105025"/>
          <a:ext cx="11365034" cy="718466"/>
        </a:xfrm>
        <a:prstGeom prst="rect">
          <a:avLst/>
        </a:prstGeom>
        <a:solidFill>
          <a:srgbClr val="00CDC8"/>
        </a:solidFill>
        <a:ln>
          <a:solidFill>
            <a:srgbClr val="009999"/>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4000" b="1">
              <a:solidFill>
                <a:schemeClr val="tx1"/>
              </a:solidFill>
            </a:rPr>
            <a:t>1° Passo: </a:t>
          </a:r>
          <a:r>
            <a:rPr lang="pt-BR" sz="4000" b="1">
              <a:solidFill>
                <a:schemeClr val="bg1"/>
              </a:solidFill>
            </a:rPr>
            <a:t>Habilitar</a:t>
          </a:r>
          <a:r>
            <a:rPr lang="pt-BR" sz="4000" b="1" baseline="0">
              <a:solidFill>
                <a:schemeClr val="bg1"/>
              </a:solidFill>
            </a:rPr>
            <a:t> Conteúdo </a:t>
          </a:r>
          <a:r>
            <a:rPr lang="pt-BR" sz="4000" b="0" baseline="0">
              <a:solidFill>
                <a:schemeClr val="bg1"/>
              </a:solidFill>
            </a:rPr>
            <a:t>para Iniciar na Planilha</a:t>
          </a:r>
          <a:endParaRPr lang="pt-BR" sz="4000" b="0">
            <a:solidFill>
              <a:schemeClr val="bg1"/>
            </a:solidFill>
          </a:endParaRPr>
        </a:p>
      </xdr:txBody>
    </xdr:sp>
    <xdr:clientData/>
  </xdr:oneCellAnchor>
  <xdr:twoCellAnchor>
    <xdr:from>
      <xdr:col>4</xdr:col>
      <xdr:colOff>190500</xdr:colOff>
      <xdr:row>0</xdr:row>
      <xdr:rowOff>161925</xdr:rowOff>
    </xdr:from>
    <xdr:to>
      <xdr:col>7</xdr:col>
      <xdr:colOff>19050</xdr:colOff>
      <xdr:row>11</xdr:row>
      <xdr:rowOff>66675</xdr:rowOff>
    </xdr:to>
    <xdr:sp macro="" textlink="">
      <xdr:nvSpPr>
        <xdr:cNvPr id="3" name="Seta: Dobrada para Cima 2">
          <a:extLst>
            <a:ext uri="{FF2B5EF4-FFF2-40B4-BE49-F238E27FC236}">
              <a16:creationId xmlns:a16="http://schemas.microsoft.com/office/drawing/2014/main" id="{00000000-0008-0000-0500-000003000000}"/>
            </a:ext>
          </a:extLst>
        </xdr:cNvPr>
        <xdr:cNvSpPr/>
      </xdr:nvSpPr>
      <xdr:spPr>
        <a:xfrm>
          <a:off x="2628900" y="161925"/>
          <a:ext cx="1657350" cy="2000250"/>
        </a:xfrm>
        <a:prstGeom prst="bentUpArrow">
          <a:avLst>
            <a:gd name="adj1" fmla="val 3255"/>
            <a:gd name="adj2" fmla="val 10651"/>
            <a:gd name="adj3" fmla="val 18045"/>
          </a:avLst>
        </a:prstGeom>
        <a:solidFill>
          <a:srgbClr val="00CDC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371475</xdr:colOff>
      <xdr:row>17</xdr:row>
      <xdr:rowOff>161925</xdr:rowOff>
    </xdr:from>
    <xdr:to>
      <xdr:col>12</xdr:col>
      <xdr:colOff>368782</xdr:colOff>
      <xdr:row>24</xdr:row>
      <xdr:rowOff>180976</xdr:rowOff>
    </xdr:to>
    <xdr:grpSp>
      <xdr:nvGrpSpPr>
        <xdr:cNvPr id="4" name="Agrupar 3">
          <a:extLst>
            <a:ext uri="{FF2B5EF4-FFF2-40B4-BE49-F238E27FC236}">
              <a16:creationId xmlns:a16="http://schemas.microsoft.com/office/drawing/2014/main" id="{00000000-0008-0000-0500-000004000000}"/>
            </a:ext>
          </a:extLst>
        </xdr:cNvPr>
        <xdr:cNvGrpSpPr/>
      </xdr:nvGrpSpPr>
      <xdr:grpSpPr>
        <a:xfrm>
          <a:off x="4638675" y="3400425"/>
          <a:ext cx="3045307" cy="1352551"/>
          <a:chOff x="1355243" y="438149"/>
          <a:chExt cx="3045307" cy="1352551"/>
        </a:xfrm>
      </xdr:grpSpPr>
      <xdr:sp macro="" textlink="">
        <xdr:nvSpPr>
          <xdr:cNvPr id="5" name="CaixaDeTexto 4">
            <a:extLst>
              <a:ext uri="{FF2B5EF4-FFF2-40B4-BE49-F238E27FC236}">
                <a16:creationId xmlns:a16="http://schemas.microsoft.com/office/drawing/2014/main" id="{00000000-0008-0000-0500-00000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6" name="Meio-quadro 5">
            <a:extLst>
              <a:ext uri="{FF2B5EF4-FFF2-40B4-BE49-F238E27FC236}">
                <a16:creationId xmlns:a16="http://schemas.microsoft.com/office/drawing/2014/main" id="{00000000-0008-0000-0500-00000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7" name="Meio-quadro 6">
            <a:extLst>
              <a:ext uri="{FF2B5EF4-FFF2-40B4-BE49-F238E27FC236}">
                <a16:creationId xmlns:a16="http://schemas.microsoft.com/office/drawing/2014/main" id="{00000000-0008-0000-0500-00000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85726</xdr:colOff>
      <xdr:row>24</xdr:row>
      <xdr:rowOff>123825</xdr:rowOff>
    </xdr:from>
    <xdr:to>
      <xdr:col>10</xdr:col>
      <xdr:colOff>266700</xdr:colOff>
      <xdr:row>26</xdr:row>
      <xdr:rowOff>152400</xdr:rowOff>
    </xdr:to>
    <xdr:sp macro="" textlink="">
      <xdr:nvSpPr>
        <xdr:cNvPr id="18" name="Retângulo 17">
          <a:extLst>
            <a:ext uri="{FF2B5EF4-FFF2-40B4-BE49-F238E27FC236}">
              <a16:creationId xmlns:a16="http://schemas.microsoft.com/office/drawing/2014/main" id="{00000000-0008-0000-0600-000012000000}"/>
            </a:ext>
          </a:extLst>
        </xdr:cNvPr>
        <xdr:cNvSpPr/>
      </xdr:nvSpPr>
      <xdr:spPr>
        <a:xfrm>
          <a:off x="695326" y="4695825"/>
          <a:ext cx="5667374" cy="409575"/>
        </a:xfrm>
        <a:prstGeom prst="rect">
          <a:avLst/>
        </a:prstGeom>
        <a:solidFill>
          <a:srgbClr val="FF25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12</xdr:col>
      <xdr:colOff>200025</xdr:colOff>
      <xdr:row>19</xdr:row>
      <xdr:rowOff>76200</xdr:rowOff>
    </xdr:from>
    <xdr:to>
      <xdr:col>18</xdr:col>
      <xdr:colOff>352425</xdr:colOff>
      <xdr:row>26</xdr:row>
      <xdr:rowOff>180975</xdr:rowOff>
    </xdr:to>
    <xdr:sp macro="" textlink="">
      <xdr:nvSpPr>
        <xdr:cNvPr id="19" name="Retângulo: Cantos Arredondados 18">
          <a:hlinkClick xmlns:r="http://schemas.openxmlformats.org/officeDocument/2006/relationships" r:id="rId1"/>
          <a:extLst>
            <a:ext uri="{FF2B5EF4-FFF2-40B4-BE49-F238E27FC236}">
              <a16:creationId xmlns:a16="http://schemas.microsoft.com/office/drawing/2014/main" id="{00000000-0008-0000-0600-000013000000}"/>
            </a:ext>
          </a:extLst>
        </xdr:cNvPr>
        <xdr:cNvSpPr/>
      </xdr:nvSpPr>
      <xdr:spPr>
        <a:xfrm>
          <a:off x="7515225" y="3695700"/>
          <a:ext cx="3810000" cy="1438275"/>
        </a:xfrm>
        <a:prstGeom prst="roundRect">
          <a:avLst/>
        </a:prstGeom>
        <a:solidFill>
          <a:srgbClr val="00B2B0"/>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800" b="1"/>
            <a:t>Iniciar</a:t>
          </a:r>
        </a:p>
      </xdr:txBody>
    </xdr:sp>
    <xdr:clientData/>
  </xdr:twoCellAnchor>
  <xdr:twoCellAnchor>
    <xdr:from>
      <xdr:col>0</xdr:col>
      <xdr:colOff>116993</xdr:colOff>
      <xdr:row>2</xdr:row>
      <xdr:rowOff>85724</xdr:rowOff>
    </xdr:from>
    <xdr:to>
      <xdr:col>5</xdr:col>
      <xdr:colOff>114300</xdr:colOff>
      <xdr:row>9</xdr:row>
      <xdr:rowOff>104775</xdr:rowOff>
    </xdr:to>
    <xdr:grpSp>
      <xdr:nvGrpSpPr>
        <xdr:cNvPr id="20" name="Agrupar 19">
          <a:extLst>
            <a:ext uri="{FF2B5EF4-FFF2-40B4-BE49-F238E27FC236}">
              <a16:creationId xmlns:a16="http://schemas.microsoft.com/office/drawing/2014/main" id="{00000000-0008-0000-0600-000014000000}"/>
            </a:ext>
          </a:extLst>
        </xdr:cNvPr>
        <xdr:cNvGrpSpPr/>
      </xdr:nvGrpSpPr>
      <xdr:grpSpPr>
        <a:xfrm>
          <a:off x="116993" y="466724"/>
          <a:ext cx="3045307" cy="1352551"/>
          <a:chOff x="1355243" y="438149"/>
          <a:chExt cx="3045307" cy="1352551"/>
        </a:xfrm>
      </xdr:grpSpPr>
      <xdr:sp macro="" textlink="">
        <xdr:nvSpPr>
          <xdr:cNvPr id="21" name="CaixaDeTexto 20">
            <a:extLst>
              <a:ext uri="{FF2B5EF4-FFF2-40B4-BE49-F238E27FC236}">
                <a16:creationId xmlns:a16="http://schemas.microsoft.com/office/drawing/2014/main" id="{00000000-0008-0000-0600-00001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2" name="Meio-quadro 21">
            <a:extLst>
              <a:ext uri="{FF2B5EF4-FFF2-40B4-BE49-F238E27FC236}">
                <a16:creationId xmlns:a16="http://schemas.microsoft.com/office/drawing/2014/main" id="{00000000-0008-0000-0600-00001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3" name="Meio-quadro 22">
            <a:extLst>
              <a:ext uri="{FF2B5EF4-FFF2-40B4-BE49-F238E27FC236}">
                <a16:creationId xmlns:a16="http://schemas.microsoft.com/office/drawing/2014/main" id="{00000000-0008-0000-0600-00001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381000</xdr:colOff>
      <xdr:row>11</xdr:row>
      <xdr:rowOff>28575</xdr:rowOff>
    </xdr:from>
    <xdr:ext cx="5558381" cy="1297919"/>
    <xdr:sp macro="" textlink="">
      <xdr:nvSpPr>
        <xdr:cNvPr id="24" name="CaixaDeTexto 23">
          <a:extLst>
            <a:ext uri="{FF2B5EF4-FFF2-40B4-BE49-F238E27FC236}">
              <a16:creationId xmlns:a16="http://schemas.microsoft.com/office/drawing/2014/main" id="{00000000-0008-0000-0600-000018000000}"/>
            </a:ext>
          </a:extLst>
        </xdr:cNvPr>
        <xdr:cNvSpPr txBox="1"/>
      </xdr:nvSpPr>
      <xdr:spPr>
        <a:xfrm>
          <a:off x="381000" y="2124075"/>
          <a:ext cx="5558381"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solidFill>
                <a:schemeClr val="bg1"/>
              </a:solidFill>
            </a:rPr>
            <a:t>Caro</a:t>
          </a:r>
          <a:r>
            <a:rPr lang="pt-BR" sz="1100" baseline="0">
              <a:solidFill>
                <a:schemeClr val="bg1"/>
              </a:solidFill>
            </a:rPr>
            <a:t>(a) Cliente,</a:t>
          </a:r>
          <a:endParaRPr lang="pt-BR" sz="1100">
            <a:solidFill>
              <a:schemeClr val="bg1"/>
            </a:solidFill>
          </a:endParaRPr>
        </a:p>
        <a:p>
          <a:endParaRPr lang="pt-BR" sz="1100">
            <a:solidFill>
              <a:schemeClr val="bg1"/>
            </a:solidFill>
          </a:endParaRPr>
        </a:p>
        <a:p>
          <a:r>
            <a:rPr lang="pt-BR" sz="1100">
              <a:solidFill>
                <a:schemeClr val="bg1"/>
              </a:solidFill>
            </a:rPr>
            <a:t>Seja</a:t>
          </a:r>
          <a:r>
            <a:rPr lang="pt-BR" sz="1100" baseline="0">
              <a:solidFill>
                <a:schemeClr val="bg1"/>
              </a:solidFill>
            </a:rPr>
            <a:t> muito bem vindo a </a:t>
          </a:r>
          <a:r>
            <a:rPr lang="pt-BR" sz="1100" b="1" baseline="0">
              <a:solidFill>
                <a:schemeClr val="bg1"/>
              </a:solidFill>
            </a:rPr>
            <a:t>Onside Corporation ®</a:t>
          </a:r>
          <a:r>
            <a:rPr lang="pt-BR" sz="1100" baseline="0">
              <a:solidFill>
                <a:schemeClr val="bg1"/>
              </a:solidFill>
            </a:rPr>
            <a:t> - Soluções em Planilhas Inteligentes</a:t>
          </a:r>
        </a:p>
        <a:p>
          <a:r>
            <a:rPr lang="pt-BR" sz="1100" baseline="0">
              <a:solidFill>
                <a:schemeClr val="bg1"/>
              </a:solidFill>
            </a:rPr>
            <a:t>Ficamos muito felizes pela confiança em nosso produto e pela preferência em nosso trabalho.</a:t>
          </a:r>
        </a:p>
        <a:p>
          <a:endParaRPr lang="pt-BR" sz="1100">
            <a:solidFill>
              <a:schemeClr val="bg1"/>
            </a:solidFill>
          </a:endParaRPr>
        </a:p>
        <a:p>
          <a:endParaRPr lang="pt-BR" sz="1100">
            <a:solidFill>
              <a:schemeClr val="bg1"/>
            </a:solidFill>
          </a:endParaRPr>
        </a:p>
        <a:p>
          <a:endParaRPr lang="pt-BR" sz="1100">
            <a:solidFill>
              <a:schemeClr val="bg1"/>
            </a:solidFill>
          </a:endParaRPr>
        </a:p>
      </xdr:txBody>
    </xdr:sp>
    <xdr:clientData/>
  </xdr:oneCellAnchor>
  <xdr:twoCellAnchor editAs="oneCell">
    <xdr:from>
      <xdr:col>0</xdr:col>
      <xdr:colOff>371475</xdr:colOff>
      <xdr:row>18</xdr:row>
      <xdr:rowOff>133350</xdr:rowOff>
    </xdr:from>
    <xdr:to>
      <xdr:col>1</xdr:col>
      <xdr:colOff>66675</xdr:colOff>
      <xdr:row>20</xdr:row>
      <xdr:rowOff>57150</xdr:rowOff>
    </xdr:to>
    <xdr:pic>
      <xdr:nvPicPr>
        <xdr:cNvPr id="25" name="Gráfico 24" descr="Marcador">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71475" y="3562350"/>
          <a:ext cx="304800" cy="304800"/>
        </a:xfrm>
        <a:prstGeom prst="rect">
          <a:avLst/>
        </a:prstGeom>
      </xdr:spPr>
    </xdr:pic>
    <xdr:clientData/>
  </xdr:twoCellAnchor>
  <xdr:oneCellAnchor>
    <xdr:from>
      <xdr:col>1</xdr:col>
      <xdr:colOff>38100</xdr:colOff>
      <xdr:row>18</xdr:row>
      <xdr:rowOff>123825</xdr:rowOff>
    </xdr:from>
    <xdr:ext cx="5762603" cy="609013"/>
    <xdr:sp macro="" textlink="">
      <xdr:nvSpPr>
        <xdr:cNvPr id="26" name="CaixaDeTexto 25">
          <a:extLst>
            <a:ext uri="{FF2B5EF4-FFF2-40B4-BE49-F238E27FC236}">
              <a16:creationId xmlns:a16="http://schemas.microsoft.com/office/drawing/2014/main" id="{00000000-0008-0000-0600-00001A000000}"/>
            </a:ext>
          </a:extLst>
        </xdr:cNvPr>
        <xdr:cNvSpPr txBox="1"/>
      </xdr:nvSpPr>
      <xdr:spPr>
        <a:xfrm>
          <a:off x="647700" y="3552825"/>
          <a:ext cx="5762603"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solidFill>
                <a:srgbClr val="FFC000"/>
              </a:solidFill>
            </a:rPr>
            <a:t>Parabéns!</a:t>
          </a:r>
          <a:r>
            <a:rPr lang="pt-BR" sz="1100">
              <a:solidFill>
                <a:srgbClr val="FFC000"/>
              </a:solidFill>
            </a:rPr>
            <a:t> Você acaba de adquirir</a:t>
          </a:r>
          <a:r>
            <a:rPr lang="pt-BR" sz="1100" baseline="0">
              <a:solidFill>
                <a:srgbClr val="FFC000"/>
              </a:solidFill>
            </a:rPr>
            <a:t> uma cópia da planilha </a:t>
          </a:r>
          <a:r>
            <a:rPr lang="pt-BR" sz="1100" b="1" baseline="0">
              <a:solidFill>
                <a:srgbClr val="FFC000"/>
              </a:solidFill>
            </a:rPr>
            <a:t>Checklist de Contabilidade</a:t>
          </a:r>
          <a:r>
            <a:rPr lang="pt-BR" sz="1100" b="1" baseline="0">
              <a:solidFill>
                <a:srgbClr val="F2C80F"/>
              </a:solidFill>
            </a:rPr>
            <a:t> </a:t>
          </a:r>
          <a:r>
            <a:rPr lang="pt-BR" sz="1100" b="1" baseline="0">
              <a:solidFill>
                <a:srgbClr val="FFC000"/>
              </a:solidFill>
            </a:rPr>
            <a:t>versão 5.0 </a:t>
          </a:r>
        </a:p>
        <a:p>
          <a:r>
            <a:rPr lang="pt-BR" sz="1100" b="0" baseline="0">
              <a:solidFill>
                <a:srgbClr val="FFC000"/>
              </a:solidFill>
            </a:rPr>
            <a:t>O serial (Licença) dessa planilha é gerada automaticamente após a compra, conforme</a:t>
          </a:r>
        </a:p>
        <a:p>
          <a:r>
            <a:rPr lang="pt-BR" sz="1100" b="0" baseline="0">
              <a:solidFill>
                <a:srgbClr val="FFC000"/>
              </a:solidFill>
            </a:rPr>
            <a:t>controle da Onside Corporation ®</a:t>
          </a:r>
          <a:endParaRPr lang="pt-BR" sz="1100" b="0">
            <a:solidFill>
              <a:srgbClr val="FFC000"/>
            </a:solidFill>
          </a:endParaRPr>
        </a:p>
      </xdr:txBody>
    </xdr:sp>
    <xdr:clientData/>
  </xdr:oneCellAnchor>
  <xdr:oneCellAnchor>
    <xdr:from>
      <xdr:col>1</xdr:col>
      <xdr:colOff>38099</xdr:colOff>
      <xdr:row>21</xdr:row>
      <xdr:rowOff>171450</xdr:rowOff>
    </xdr:from>
    <xdr:ext cx="5895975" cy="962025"/>
    <xdr:sp macro="" textlink="">
      <xdr:nvSpPr>
        <xdr:cNvPr id="27" name="CaixaDeTexto 26">
          <a:extLst>
            <a:ext uri="{FF2B5EF4-FFF2-40B4-BE49-F238E27FC236}">
              <a16:creationId xmlns:a16="http://schemas.microsoft.com/office/drawing/2014/main" id="{00000000-0008-0000-0600-00001B000000}"/>
            </a:ext>
          </a:extLst>
        </xdr:cNvPr>
        <xdr:cNvSpPr txBox="1"/>
      </xdr:nvSpPr>
      <xdr:spPr>
        <a:xfrm>
          <a:off x="647699" y="4171950"/>
          <a:ext cx="5895975" cy="962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0">
              <a:solidFill>
                <a:srgbClr val="FFC000"/>
              </a:solidFill>
            </a:rPr>
            <a:t>Essa licença é</a:t>
          </a:r>
          <a:r>
            <a:rPr lang="pt-BR" sz="1100" b="0" baseline="0">
              <a:solidFill>
                <a:srgbClr val="FFC000"/>
              </a:solidFill>
            </a:rPr>
            <a:t> única e exclusiva de sua propriedade, onde você poderá multiplicar a </a:t>
          </a:r>
        </a:p>
        <a:p>
          <a:r>
            <a:rPr lang="pt-BR" sz="1100" b="0" baseline="0">
              <a:solidFill>
                <a:srgbClr val="FFC000"/>
              </a:solidFill>
            </a:rPr>
            <a:t>planilha em SEU computador de acordo com sua necessidade. </a:t>
          </a:r>
        </a:p>
        <a:p>
          <a:endParaRPr lang="pt-BR" sz="1100" b="0" baseline="0">
            <a:solidFill>
              <a:srgbClr val="FF2525"/>
            </a:solidFill>
          </a:endParaRPr>
        </a:p>
        <a:p>
          <a:r>
            <a:rPr lang="pt-BR" sz="1100" b="1" baseline="0">
              <a:solidFill>
                <a:schemeClr val="bg1"/>
              </a:solidFill>
            </a:rPr>
            <a:t>AVISO IMPORTANTE: </a:t>
          </a:r>
          <a:r>
            <a:rPr lang="pt-BR" sz="1100" b="0" baseline="0">
              <a:solidFill>
                <a:schemeClr val="bg1"/>
              </a:solidFill>
            </a:rPr>
            <a:t>A planilha possui um ID vinculado ao serial, onde qualquer tentativa</a:t>
          </a:r>
        </a:p>
        <a:p>
          <a:r>
            <a:rPr lang="pt-BR" sz="1100" b="0" baseline="0">
              <a:solidFill>
                <a:schemeClr val="bg1"/>
              </a:solidFill>
            </a:rPr>
            <a:t>de repassar a planilha a terceiros, resulta em </a:t>
          </a:r>
          <a:r>
            <a:rPr lang="pt-BR" sz="1100" b="1" baseline="0">
              <a:solidFill>
                <a:schemeClr val="bg1"/>
              </a:solidFill>
            </a:rPr>
            <a:t>BLOQUEIO</a:t>
          </a:r>
          <a:r>
            <a:rPr lang="pt-BR" sz="1100" b="0" baseline="0">
              <a:solidFill>
                <a:schemeClr val="bg1"/>
              </a:solidFill>
            </a:rPr>
            <a:t> IMEDIATO e AUTOMÁTICO da planilha.</a:t>
          </a:r>
          <a:endParaRPr lang="pt-BR" sz="1100" b="0">
            <a:solidFill>
              <a:schemeClr val="bg1"/>
            </a:solidFill>
          </a:endParaRPr>
        </a:p>
      </xdr:txBody>
    </xdr:sp>
    <xdr:clientData/>
  </xdr:oneCellAnchor>
  <xdr:twoCellAnchor editAs="oneCell">
    <xdr:from>
      <xdr:col>0</xdr:col>
      <xdr:colOff>371475</xdr:colOff>
      <xdr:row>24</xdr:row>
      <xdr:rowOff>142875</xdr:rowOff>
    </xdr:from>
    <xdr:to>
      <xdr:col>1</xdr:col>
      <xdr:colOff>66675</xdr:colOff>
      <xdr:row>26</xdr:row>
      <xdr:rowOff>66675</xdr:rowOff>
    </xdr:to>
    <xdr:pic>
      <xdr:nvPicPr>
        <xdr:cNvPr id="28" name="Gráfico 27" descr="Sirene">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371475" y="4714875"/>
          <a:ext cx="304800" cy="304800"/>
        </a:xfrm>
        <a:prstGeom prst="rect">
          <a:avLst/>
        </a:prstGeom>
      </xdr:spPr>
    </xdr:pic>
    <xdr:clientData/>
  </xdr:twoCellAnchor>
  <xdr:twoCellAnchor editAs="oneCell">
    <xdr:from>
      <xdr:col>16</xdr:col>
      <xdr:colOff>600075</xdr:colOff>
      <xdr:row>15</xdr:row>
      <xdr:rowOff>171450</xdr:rowOff>
    </xdr:from>
    <xdr:to>
      <xdr:col>18</xdr:col>
      <xdr:colOff>295275</xdr:colOff>
      <xdr:row>20</xdr:row>
      <xdr:rowOff>133350</xdr:rowOff>
    </xdr:to>
    <xdr:pic>
      <xdr:nvPicPr>
        <xdr:cNvPr id="29" name="Gráfico 28" descr="Dança">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353675" y="3028950"/>
          <a:ext cx="914400" cy="914400"/>
        </a:xfrm>
        <a:prstGeom prst="rect">
          <a:avLst/>
        </a:prstGeom>
      </xdr:spPr>
    </xdr:pic>
    <xdr:clientData/>
  </xdr:twoCellAnchor>
  <xdr:twoCellAnchor editAs="oneCell">
    <xdr:from>
      <xdr:col>0</xdr:col>
      <xdr:colOff>381000</xdr:colOff>
      <xdr:row>22</xdr:row>
      <xdr:rowOff>19050</xdr:rowOff>
    </xdr:from>
    <xdr:to>
      <xdr:col>1</xdr:col>
      <xdr:colOff>59400</xdr:colOff>
      <xdr:row>23</xdr:row>
      <xdr:rowOff>116550</xdr:rowOff>
    </xdr:to>
    <xdr:pic>
      <xdr:nvPicPr>
        <xdr:cNvPr id="30" name="Gráfico 29" descr="Impressão digital">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81000" y="4210050"/>
          <a:ext cx="288000" cy="288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466725</xdr:colOff>
      <xdr:row>0</xdr:row>
      <xdr:rowOff>85725</xdr:rowOff>
    </xdr:from>
    <xdr:to>
      <xdr:col>6</xdr:col>
      <xdr:colOff>327525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352425</xdr:colOff>
      <xdr:row>0</xdr:row>
      <xdr:rowOff>85725</xdr:rowOff>
    </xdr:from>
    <xdr:to>
      <xdr:col>8</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238125</xdr:colOff>
      <xdr:row>0</xdr:row>
      <xdr:rowOff>85725</xdr:rowOff>
    </xdr:from>
    <xdr:to>
      <xdr:col>10</xdr:col>
      <xdr:colOff>98925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12</xdr:col>
      <xdr:colOff>9525</xdr:colOff>
      <xdr:row>0</xdr:row>
      <xdr:rowOff>85725</xdr:rowOff>
    </xdr:from>
    <xdr:to>
      <xdr:col>13</xdr:col>
      <xdr:colOff>479925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504825</xdr:colOff>
      <xdr:row>0</xdr:row>
      <xdr:rowOff>85725</xdr:rowOff>
    </xdr:from>
    <xdr:to>
      <xdr:col>15</xdr:col>
      <xdr:colOff>365625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390525</xdr:colOff>
      <xdr:row>0</xdr:row>
      <xdr:rowOff>85725</xdr:rowOff>
    </xdr:from>
    <xdr:to>
      <xdr:col>17</xdr:col>
      <xdr:colOff>251325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47625</xdr:colOff>
      <xdr:row>0</xdr:row>
      <xdr:rowOff>371475</xdr:rowOff>
    </xdr:from>
    <xdr:to>
      <xdr:col>6</xdr:col>
      <xdr:colOff>158025</xdr:colOff>
      <xdr:row>0</xdr:row>
      <xdr:rowOff>388425</xdr:rowOff>
    </xdr:to>
    <xdr:sp macro="" textlink="">
      <xdr:nvSpPr>
        <xdr:cNvPr id="8" name="Retângulo 7">
          <a:extLst>
            <a:ext uri="{FF2B5EF4-FFF2-40B4-BE49-F238E27FC236}">
              <a16:creationId xmlns:a16="http://schemas.microsoft.com/office/drawing/2014/main" id="{00000000-0008-0000-0700-000008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123825</xdr:colOff>
      <xdr:row>0</xdr:row>
      <xdr:rowOff>85725</xdr:rowOff>
    </xdr:from>
    <xdr:to>
      <xdr:col>11</xdr:col>
      <xdr:colOff>594225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561975</xdr:colOff>
      <xdr:row>1</xdr:row>
      <xdr:rowOff>142875</xdr:rowOff>
    </xdr:from>
    <xdr:to>
      <xdr:col>5</xdr:col>
      <xdr:colOff>422775</xdr:colOff>
      <xdr:row>2</xdr:row>
      <xdr:rowOff>13875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00000000-0008-0000-07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Onside</a:t>
          </a:r>
        </a:p>
      </xdr:txBody>
    </xdr:sp>
    <xdr:clientData/>
  </xdr:twoCellAnchor>
  <xdr:twoCellAnchor editAs="oneCell">
    <xdr:from>
      <xdr:col>0</xdr:col>
      <xdr:colOff>113929</xdr:colOff>
      <xdr:row>0</xdr:row>
      <xdr:rowOff>0</xdr:rowOff>
    </xdr:from>
    <xdr:to>
      <xdr:col>3</xdr:col>
      <xdr:colOff>607384</xdr:colOff>
      <xdr:row>0</xdr:row>
      <xdr:rowOff>428625</xdr:rowOff>
    </xdr:to>
    <xdr:grpSp>
      <xdr:nvGrpSpPr>
        <xdr:cNvPr id="11" name="Agrupar 10">
          <a:extLst>
            <a:ext uri="{FF2B5EF4-FFF2-40B4-BE49-F238E27FC236}">
              <a16:creationId xmlns:a16="http://schemas.microsoft.com/office/drawing/2014/main" id="{00000000-0008-0000-07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95250</xdr:colOff>
      <xdr:row>30</xdr:row>
      <xdr:rowOff>133350</xdr:rowOff>
    </xdr:from>
    <xdr:ext cx="1845313" cy="342786"/>
    <xdr:sp macro="" textlink="">
      <xdr:nvSpPr>
        <xdr:cNvPr id="15" name="CaixaDeTexto 14">
          <a:extLst>
            <a:ext uri="{FF2B5EF4-FFF2-40B4-BE49-F238E27FC236}">
              <a16:creationId xmlns:a16="http://schemas.microsoft.com/office/drawing/2014/main" id="{00000000-0008-0000-0700-00000F000000}"/>
            </a:ext>
          </a:extLst>
        </xdr:cNvPr>
        <xdr:cNvSpPr txBox="1"/>
      </xdr:nvSpPr>
      <xdr:spPr>
        <a:xfrm>
          <a:off x="95250" y="6286500"/>
          <a:ext cx="184531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bg1"/>
              </a:solidFill>
            </a:rPr>
            <a:t>Copyright © 2020 Onside Corporation ®</a:t>
          </a:r>
        </a:p>
        <a:p>
          <a:r>
            <a:rPr lang="pt-BR" sz="800">
              <a:solidFill>
                <a:schemeClr val="bg1"/>
              </a:solidFill>
            </a:rPr>
            <a:t>Todos os direitos reservados.</a:t>
          </a:r>
        </a:p>
      </xdr:txBody>
    </xdr:sp>
    <xdr:clientData/>
  </xdr:oneCellAnchor>
  <xdr:twoCellAnchor editAs="oneCell">
    <xdr:from>
      <xdr:col>2</xdr:col>
      <xdr:colOff>85725</xdr:colOff>
      <xdr:row>20</xdr:row>
      <xdr:rowOff>9525</xdr:rowOff>
    </xdr:from>
    <xdr:to>
      <xdr:col>3</xdr:col>
      <xdr:colOff>264750</xdr:colOff>
      <xdr:row>21</xdr:row>
      <xdr:rowOff>179025</xdr:rowOff>
    </xdr:to>
    <xdr:pic>
      <xdr:nvPicPr>
        <xdr:cNvPr id="16" name="Gráfico 15" descr="Troféu">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47675" y="4257675"/>
          <a:ext cx="360000" cy="360000"/>
        </a:xfrm>
        <a:prstGeom prst="rect">
          <a:avLst/>
        </a:prstGeom>
      </xdr:spPr>
    </xdr:pic>
    <xdr:clientData/>
  </xdr:twoCellAnchor>
  <xdr:twoCellAnchor editAs="oneCell">
    <xdr:from>
      <xdr:col>2</xdr:col>
      <xdr:colOff>83325</xdr:colOff>
      <xdr:row>23</xdr:row>
      <xdr:rowOff>7125</xdr:rowOff>
    </xdr:from>
    <xdr:to>
      <xdr:col>3</xdr:col>
      <xdr:colOff>262350</xdr:colOff>
      <xdr:row>24</xdr:row>
      <xdr:rowOff>176625</xdr:rowOff>
    </xdr:to>
    <xdr:pic>
      <xdr:nvPicPr>
        <xdr:cNvPr id="17" name="Gráfico 16" descr="Olho">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45275" y="4826775"/>
          <a:ext cx="360000" cy="360000"/>
        </a:xfrm>
        <a:prstGeom prst="rect">
          <a:avLst/>
        </a:prstGeom>
      </xdr:spPr>
    </xdr:pic>
    <xdr:clientData/>
  </xdr:twoCellAnchor>
  <xdr:twoCellAnchor editAs="oneCell">
    <xdr:from>
      <xdr:col>2</xdr:col>
      <xdr:colOff>90450</xdr:colOff>
      <xdr:row>26</xdr:row>
      <xdr:rowOff>23775</xdr:rowOff>
    </xdr:from>
    <xdr:to>
      <xdr:col>3</xdr:col>
      <xdr:colOff>269475</xdr:colOff>
      <xdr:row>28</xdr:row>
      <xdr:rowOff>2775</xdr:rowOff>
    </xdr:to>
    <xdr:pic>
      <xdr:nvPicPr>
        <xdr:cNvPr id="18" name="Gráfico 17" descr="Aperto de mãos">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52400" y="5414925"/>
          <a:ext cx="360000" cy="360000"/>
        </a:xfrm>
        <a:prstGeom prst="rect">
          <a:avLst/>
        </a:prstGeom>
      </xdr:spPr>
    </xdr:pic>
    <xdr:clientData/>
  </xdr:twoCellAnchor>
  <xdr:twoCellAnchor editAs="oneCell">
    <xdr:from>
      <xdr:col>2</xdr:col>
      <xdr:colOff>0</xdr:colOff>
      <xdr:row>14</xdr:row>
      <xdr:rowOff>0</xdr:rowOff>
    </xdr:from>
    <xdr:to>
      <xdr:col>4</xdr:col>
      <xdr:colOff>123825</xdr:colOff>
      <xdr:row>18</xdr:row>
      <xdr:rowOff>152400</xdr:rowOff>
    </xdr:to>
    <xdr:pic>
      <xdr:nvPicPr>
        <xdr:cNvPr id="19" name="Gráfico 18" descr="Professor">
          <a:hlinkClick xmlns:r="http://schemas.openxmlformats.org/officeDocument/2006/relationships" r:id="rId14"/>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twoCellAnchor>
  <xdr:oneCellAnchor>
    <xdr:from>
      <xdr:col>2</xdr:col>
      <xdr:colOff>200025</xdr:colOff>
      <xdr:row>15</xdr:row>
      <xdr:rowOff>9525</xdr:rowOff>
    </xdr:from>
    <xdr:ext cx="671402" cy="233205"/>
    <xdr:sp macro="" textlink="">
      <xdr:nvSpPr>
        <xdr:cNvPr id="20" name="CaixaDeTexto 19">
          <a:extLst>
            <a:ext uri="{FF2B5EF4-FFF2-40B4-BE49-F238E27FC236}">
              <a16:creationId xmlns:a16="http://schemas.microsoft.com/office/drawing/2014/main" id="{00000000-0008-0000-0700-000014000000}"/>
            </a:ext>
          </a:extLst>
        </xdr:cNvPr>
        <xdr:cNvSpPr txBox="1"/>
      </xdr:nvSpPr>
      <xdr:spPr>
        <a:xfrm>
          <a:off x="409575" y="3305175"/>
          <a:ext cx="6714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baseline="0">
              <a:solidFill>
                <a:srgbClr val="FF0000"/>
              </a:solidFill>
            </a:rPr>
            <a:t>Instruções</a:t>
          </a:r>
          <a:endParaRPr lang="pt-BR" sz="900">
            <a:solidFill>
              <a:srgbClr val="FF0000"/>
            </a:solidFill>
          </a:endParaRPr>
        </a:p>
      </xdr:txBody>
    </xdr:sp>
    <xdr:clientData/>
  </xdr:oneCellAnchor>
  <xdr:oneCellAnchor>
    <xdr:from>
      <xdr:col>2</xdr:col>
      <xdr:colOff>0</xdr:colOff>
      <xdr:row>14</xdr:row>
      <xdr:rowOff>0</xdr:rowOff>
    </xdr:from>
    <xdr:ext cx="914400" cy="914400"/>
    <xdr:pic>
      <xdr:nvPicPr>
        <xdr:cNvPr id="21" name="Gráfico 20" descr="Professor">
          <a:hlinkClick xmlns:r="http://schemas.openxmlformats.org/officeDocument/2006/relationships" r:id="rId17"/>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oneCellAnchor>
  <xdr:oneCellAnchor>
    <xdr:from>
      <xdr:col>2</xdr:col>
      <xdr:colOff>200025</xdr:colOff>
      <xdr:row>15</xdr:row>
      <xdr:rowOff>9525</xdr:rowOff>
    </xdr:from>
    <xdr:ext cx="671402" cy="233205"/>
    <xdr:sp macro="" textlink="">
      <xdr:nvSpPr>
        <xdr:cNvPr id="22" name="CaixaDeTexto 21">
          <a:extLst>
            <a:ext uri="{FF2B5EF4-FFF2-40B4-BE49-F238E27FC236}">
              <a16:creationId xmlns:a16="http://schemas.microsoft.com/office/drawing/2014/main" id="{00000000-0008-0000-0700-000016000000}"/>
            </a:ext>
          </a:extLst>
        </xdr:cNvPr>
        <xdr:cNvSpPr txBox="1"/>
      </xdr:nvSpPr>
      <xdr:spPr>
        <a:xfrm>
          <a:off x="409575" y="3305175"/>
          <a:ext cx="6714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baseline="0">
              <a:solidFill>
                <a:srgbClr val="FF0000"/>
              </a:solidFill>
            </a:rPr>
            <a:t>Instruções</a:t>
          </a:r>
          <a:endParaRPr lang="pt-BR" sz="900">
            <a:solidFill>
              <a:srgbClr val="FF0000"/>
            </a:solidFill>
          </a:endParaRPr>
        </a:p>
      </xdr:txBody>
    </xdr:sp>
    <xdr:clientData/>
  </xdr:oneCellAnchor>
  <xdr:twoCellAnchor>
    <xdr:from>
      <xdr:col>1</xdr:col>
      <xdr:colOff>38100</xdr:colOff>
      <xdr:row>5</xdr:row>
      <xdr:rowOff>133350</xdr:rowOff>
    </xdr:from>
    <xdr:to>
      <xdr:col>9</xdr:col>
      <xdr:colOff>457200</xdr:colOff>
      <xdr:row>11</xdr:row>
      <xdr:rowOff>57150</xdr:rowOff>
    </xdr:to>
    <xdr:sp macro="" textlink="">
      <xdr:nvSpPr>
        <xdr:cNvPr id="23" name="Retângulo: Cantos Arredondados 22">
          <a:hlinkClick xmlns:r="http://schemas.openxmlformats.org/officeDocument/2006/relationships" r:id="rId18"/>
          <a:extLst>
            <a:ext uri="{FF2B5EF4-FFF2-40B4-BE49-F238E27FC236}">
              <a16:creationId xmlns:a16="http://schemas.microsoft.com/office/drawing/2014/main" id="{00000000-0008-0000-0700-000017000000}"/>
            </a:ext>
          </a:extLst>
        </xdr:cNvPr>
        <xdr:cNvSpPr/>
      </xdr:nvSpPr>
      <xdr:spPr>
        <a:xfrm>
          <a:off x="219075" y="1524000"/>
          <a:ext cx="4867275" cy="1066800"/>
        </a:xfrm>
        <a:prstGeom prst="roundRect">
          <a:avLst/>
        </a:prstGeom>
        <a:solidFill>
          <a:srgbClr val="FFC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rPr>
            <a:t>          Área de Aprendizado</a:t>
          </a:r>
        </a:p>
      </xdr:txBody>
    </xdr:sp>
    <xdr:clientData/>
  </xdr:twoCellAnchor>
  <xdr:twoCellAnchor editAs="oneCell">
    <xdr:from>
      <xdr:col>1</xdr:col>
      <xdr:colOff>171450</xdr:colOff>
      <xdr:row>6</xdr:row>
      <xdr:rowOff>0</xdr:rowOff>
    </xdr:from>
    <xdr:to>
      <xdr:col>4</xdr:col>
      <xdr:colOff>123825</xdr:colOff>
      <xdr:row>10</xdr:row>
      <xdr:rowOff>152400</xdr:rowOff>
    </xdr:to>
    <xdr:pic>
      <xdr:nvPicPr>
        <xdr:cNvPr id="24" name="Gráfico 23" descr="Sala de aula">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52425" y="1581150"/>
          <a:ext cx="914400" cy="914400"/>
        </a:xfrm>
        <a:prstGeom prst="rect">
          <a:avLst/>
        </a:prstGeom>
      </xdr:spPr>
    </xdr:pic>
    <xdr:clientData/>
  </xdr:twoCellAnchor>
  <xdr:oneCellAnchor>
    <xdr:from>
      <xdr:col>4</xdr:col>
      <xdr:colOff>257175</xdr:colOff>
      <xdr:row>8</xdr:row>
      <xdr:rowOff>171450</xdr:rowOff>
    </xdr:from>
    <xdr:ext cx="2261901" cy="248851"/>
    <xdr:sp macro="" textlink="">
      <xdr:nvSpPr>
        <xdr:cNvPr id="25" name="CaixaDeTexto 24">
          <a:extLst>
            <a:ext uri="{FF2B5EF4-FFF2-40B4-BE49-F238E27FC236}">
              <a16:creationId xmlns:a16="http://schemas.microsoft.com/office/drawing/2014/main" id="{00000000-0008-0000-0700-000019000000}"/>
            </a:ext>
          </a:extLst>
        </xdr:cNvPr>
        <xdr:cNvSpPr txBox="1"/>
      </xdr:nvSpPr>
      <xdr:spPr>
        <a:xfrm>
          <a:off x="1276350" y="2133600"/>
          <a:ext cx="226190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t>Porque conhecimento muda o mundo...</a:t>
          </a:r>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3</xdr:col>
      <xdr:colOff>85725</xdr:colOff>
      <xdr:row>0</xdr:row>
      <xdr:rowOff>85725</xdr:rowOff>
    </xdr:from>
    <xdr:to>
      <xdr:col>4</xdr:col>
      <xdr:colOff>556125</xdr:colOff>
      <xdr:row>0</xdr:row>
      <xdr:rowOff>373725</xdr:rowOff>
    </xdr:to>
    <xdr:sp macro="" textlink="">
      <xdr:nvSpPr>
        <xdr:cNvPr id="18" name="Retângulo 17">
          <a:hlinkClick xmlns:r="http://schemas.openxmlformats.org/officeDocument/2006/relationships" r:id="rId1"/>
          <a:extLst>
            <a:ext uri="{FF2B5EF4-FFF2-40B4-BE49-F238E27FC236}">
              <a16:creationId xmlns:a16="http://schemas.microsoft.com/office/drawing/2014/main" id="{00000000-0008-0000-0800-00001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581025</xdr:colOff>
      <xdr:row>0</xdr:row>
      <xdr:rowOff>85725</xdr:rowOff>
    </xdr:from>
    <xdr:to>
      <xdr:col>6</xdr:col>
      <xdr:colOff>441825</xdr:colOff>
      <xdr:row>0</xdr:row>
      <xdr:rowOff>373725</xdr:rowOff>
    </xdr:to>
    <xdr:sp macro="" textlink="">
      <xdr:nvSpPr>
        <xdr:cNvPr id="19" name="Retângulo 18">
          <a:hlinkClick xmlns:r="http://schemas.openxmlformats.org/officeDocument/2006/relationships" r:id="rId2"/>
          <a:extLst>
            <a:ext uri="{FF2B5EF4-FFF2-40B4-BE49-F238E27FC236}">
              <a16:creationId xmlns:a16="http://schemas.microsoft.com/office/drawing/2014/main" id="{00000000-0008-0000-0800-00001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466725</xdr:colOff>
      <xdr:row>0</xdr:row>
      <xdr:rowOff>85725</xdr:rowOff>
    </xdr:from>
    <xdr:to>
      <xdr:col>8</xdr:col>
      <xdr:colOff>327525</xdr:colOff>
      <xdr:row>0</xdr:row>
      <xdr:rowOff>373725</xdr:rowOff>
    </xdr:to>
    <xdr:sp macro="" textlink="">
      <xdr:nvSpPr>
        <xdr:cNvPr id="20" name="Retângulo 19">
          <a:hlinkClick xmlns:r="http://schemas.openxmlformats.org/officeDocument/2006/relationships" r:id="rId3"/>
          <a:extLst>
            <a:ext uri="{FF2B5EF4-FFF2-40B4-BE49-F238E27FC236}">
              <a16:creationId xmlns:a16="http://schemas.microsoft.com/office/drawing/2014/main" id="{00000000-0008-0000-0800-00001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238125</xdr:colOff>
      <xdr:row>0</xdr:row>
      <xdr:rowOff>85725</xdr:rowOff>
    </xdr:from>
    <xdr:to>
      <xdr:col>12</xdr:col>
      <xdr:colOff>98925</xdr:colOff>
      <xdr:row>0</xdr:row>
      <xdr:rowOff>373725</xdr:rowOff>
    </xdr:to>
    <xdr:sp macro="" textlink="">
      <xdr:nvSpPr>
        <xdr:cNvPr id="21" name="Retângulo 20">
          <a:hlinkClick xmlns:r="http://schemas.openxmlformats.org/officeDocument/2006/relationships" r:id="rId4"/>
          <a:extLst>
            <a:ext uri="{FF2B5EF4-FFF2-40B4-BE49-F238E27FC236}">
              <a16:creationId xmlns:a16="http://schemas.microsoft.com/office/drawing/2014/main" id="{00000000-0008-0000-0800-00001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12</xdr:col>
      <xdr:colOff>123825</xdr:colOff>
      <xdr:row>0</xdr:row>
      <xdr:rowOff>85725</xdr:rowOff>
    </xdr:from>
    <xdr:to>
      <xdr:col>13</xdr:col>
      <xdr:colOff>594225</xdr:colOff>
      <xdr:row>0</xdr:row>
      <xdr:rowOff>373725</xdr:rowOff>
    </xdr:to>
    <xdr:sp macro="" textlink="">
      <xdr:nvSpPr>
        <xdr:cNvPr id="22" name="Retângulo 21">
          <a:hlinkClick xmlns:r="http://schemas.openxmlformats.org/officeDocument/2006/relationships" r:id="rId5"/>
          <a:extLst>
            <a:ext uri="{FF2B5EF4-FFF2-40B4-BE49-F238E27FC236}">
              <a16:creationId xmlns:a16="http://schemas.microsoft.com/office/drawing/2014/main" id="{00000000-0008-0000-0800-00001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9525</xdr:colOff>
      <xdr:row>0</xdr:row>
      <xdr:rowOff>85725</xdr:rowOff>
    </xdr:from>
    <xdr:to>
      <xdr:col>15</xdr:col>
      <xdr:colOff>479925</xdr:colOff>
      <xdr:row>0</xdr:row>
      <xdr:rowOff>373725</xdr:rowOff>
    </xdr:to>
    <xdr:sp macro="" textlink="">
      <xdr:nvSpPr>
        <xdr:cNvPr id="23" name="Retângulo 22">
          <a:hlinkClick xmlns:r="http://schemas.openxmlformats.org/officeDocument/2006/relationships" r:id="rId6"/>
          <a:extLst>
            <a:ext uri="{FF2B5EF4-FFF2-40B4-BE49-F238E27FC236}">
              <a16:creationId xmlns:a16="http://schemas.microsoft.com/office/drawing/2014/main" id="{00000000-0008-0000-0800-00001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352425</xdr:colOff>
      <xdr:row>0</xdr:row>
      <xdr:rowOff>85725</xdr:rowOff>
    </xdr:from>
    <xdr:to>
      <xdr:col>10</xdr:col>
      <xdr:colOff>213225</xdr:colOff>
      <xdr:row>0</xdr:row>
      <xdr:rowOff>373725</xdr:rowOff>
    </xdr:to>
    <xdr:sp macro="" textlink="">
      <xdr:nvSpPr>
        <xdr:cNvPr id="24" name="Retângulo 23">
          <a:hlinkClick xmlns:r="http://schemas.openxmlformats.org/officeDocument/2006/relationships" r:id="rId7"/>
          <a:extLst>
            <a:ext uri="{FF2B5EF4-FFF2-40B4-BE49-F238E27FC236}">
              <a16:creationId xmlns:a16="http://schemas.microsoft.com/office/drawing/2014/main" id="{00000000-0008-0000-0800-000018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180975</xdr:colOff>
      <xdr:row>1</xdr:row>
      <xdr:rowOff>142875</xdr:rowOff>
    </xdr:from>
    <xdr:to>
      <xdr:col>4</xdr:col>
      <xdr:colOff>41775</xdr:colOff>
      <xdr:row>2</xdr:row>
      <xdr:rowOff>13875</xdr:rowOff>
    </xdr:to>
    <xdr:sp macro="" textlink="">
      <xdr:nvSpPr>
        <xdr:cNvPr id="25" name="Retângulo 24">
          <a:hlinkClick xmlns:r="http://schemas.openxmlformats.org/officeDocument/2006/relationships" r:id="rId8"/>
          <a:extLst>
            <a:ext uri="{FF2B5EF4-FFF2-40B4-BE49-F238E27FC236}">
              <a16:creationId xmlns:a16="http://schemas.microsoft.com/office/drawing/2014/main" id="{00000000-0008-0000-0800-000019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Aprendizado</a:t>
          </a:r>
        </a:p>
      </xdr:txBody>
    </xdr:sp>
    <xdr:clientData/>
  </xdr:twoCellAnchor>
  <xdr:twoCellAnchor editAs="oneCell">
    <xdr:from>
      <xdr:col>0</xdr:col>
      <xdr:colOff>113929</xdr:colOff>
      <xdr:row>0</xdr:row>
      <xdr:rowOff>0</xdr:rowOff>
    </xdr:from>
    <xdr:to>
      <xdr:col>2</xdr:col>
      <xdr:colOff>226384</xdr:colOff>
      <xdr:row>0</xdr:row>
      <xdr:rowOff>428625</xdr:rowOff>
    </xdr:to>
    <xdr:grpSp>
      <xdr:nvGrpSpPr>
        <xdr:cNvPr id="26" name="Agrupar 25">
          <a:extLst>
            <a:ext uri="{FF2B5EF4-FFF2-40B4-BE49-F238E27FC236}">
              <a16:creationId xmlns:a16="http://schemas.microsoft.com/office/drawing/2014/main" id="{00000000-0008-0000-0800-00001A000000}"/>
            </a:ext>
          </a:extLst>
        </xdr:cNvPr>
        <xdr:cNvGrpSpPr/>
      </xdr:nvGrpSpPr>
      <xdr:grpSpPr>
        <a:xfrm>
          <a:off x="113929" y="0"/>
          <a:ext cx="903030" cy="428625"/>
          <a:chOff x="142504" y="66675"/>
          <a:chExt cx="903030" cy="534208"/>
        </a:xfrm>
      </xdr:grpSpPr>
      <xdr:sp macro="" textlink="">
        <xdr:nvSpPr>
          <xdr:cNvPr id="27" name="CaixaDeTexto 26">
            <a:extLst>
              <a:ext uri="{FF2B5EF4-FFF2-40B4-BE49-F238E27FC236}">
                <a16:creationId xmlns:a16="http://schemas.microsoft.com/office/drawing/2014/main" id="{00000000-0008-0000-0800-00001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8" name="Meio-quadro 27">
            <a:extLst>
              <a:ext uri="{FF2B5EF4-FFF2-40B4-BE49-F238E27FC236}">
                <a16:creationId xmlns:a16="http://schemas.microsoft.com/office/drawing/2014/main" id="{00000000-0008-0000-0800-00001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9" name="Meio-quadro 28">
            <a:extLst>
              <a:ext uri="{FF2B5EF4-FFF2-40B4-BE49-F238E27FC236}">
                <a16:creationId xmlns:a16="http://schemas.microsoft.com/office/drawing/2014/main" id="{00000000-0008-0000-0800-00001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276225</xdr:colOff>
      <xdr:row>0</xdr:row>
      <xdr:rowOff>371475</xdr:rowOff>
    </xdr:from>
    <xdr:to>
      <xdr:col>4</xdr:col>
      <xdr:colOff>386625</xdr:colOff>
      <xdr:row>0</xdr:row>
      <xdr:rowOff>388425</xdr:rowOff>
    </xdr:to>
    <xdr:sp macro="" textlink="">
      <xdr:nvSpPr>
        <xdr:cNvPr id="31" name="Retângulo 30">
          <a:extLst>
            <a:ext uri="{FF2B5EF4-FFF2-40B4-BE49-F238E27FC236}">
              <a16:creationId xmlns:a16="http://schemas.microsoft.com/office/drawing/2014/main" id="{00000000-0008-0000-0800-00001F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8</xdr:row>
      <xdr:rowOff>9525</xdr:rowOff>
    </xdr:from>
    <xdr:to>
      <xdr:col>8</xdr:col>
      <xdr:colOff>247650</xdr:colOff>
      <xdr:row>22</xdr:row>
      <xdr:rowOff>152400</xdr:rowOff>
    </xdr:to>
    <xdr:sp macro="" textlink="">
      <xdr:nvSpPr>
        <xdr:cNvPr id="30" name="Retângulo 29">
          <a:extLst>
            <a:ext uri="{FF2B5EF4-FFF2-40B4-BE49-F238E27FC236}">
              <a16:creationId xmlns:a16="http://schemas.microsoft.com/office/drawing/2014/main" id="{00000000-0008-0000-0800-00001E000000}"/>
            </a:ext>
          </a:extLst>
        </xdr:cNvPr>
        <xdr:cNvSpPr/>
      </xdr:nvSpPr>
      <xdr:spPr>
        <a:xfrm>
          <a:off x="180975" y="1971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xdr:col>
      <xdr:colOff>0</xdr:colOff>
      <xdr:row>4</xdr:row>
      <xdr:rowOff>0</xdr:rowOff>
    </xdr:from>
    <xdr:ext cx="8317662" cy="405432"/>
    <xdr:sp macro="" textlink="">
      <xdr:nvSpPr>
        <xdr:cNvPr id="32" name="CaixaDeTexto 31">
          <a:extLst>
            <a:ext uri="{FF2B5EF4-FFF2-40B4-BE49-F238E27FC236}">
              <a16:creationId xmlns:a16="http://schemas.microsoft.com/office/drawing/2014/main" id="{00000000-0008-0000-0800-000020000000}"/>
            </a:ext>
          </a:extLst>
        </xdr:cNvPr>
        <xdr:cNvSpPr txBox="1"/>
      </xdr:nvSpPr>
      <xdr:spPr>
        <a:xfrm>
          <a:off x="180975" y="1200150"/>
          <a:ext cx="831766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1">
              <a:solidFill>
                <a:schemeClr val="tx1">
                  <a:lumMod val="75000"/>
                  <a:lumOff val="25000"/>
                </a:schemeClr>
              </a:solidFill>
            </a:rPr>
            <a:t>Bora aprender?</a:t>
          </a:r>
          <a:r>
            <a:rPr lang="pt-BR" sz="2000" b="1" baseline="0">
              <a:solidFill>
                <a:schemeClr val="tx1">
                  <a:lumMod val="75000"/>
                  <a:lumOff val="25000"/>
                </a:schemeClr>
              </a:solidFill>
            </a:rPr>
            <a:t> </a:t>
          </a:r>
          <a:r>
            <a:rPr lang="pt-BR" sz="2000" b="0" baseline="0">
              <a:solidFill>
                <a:schemeClr val="tx1">
                  <a:lumMod val="50000"/>
                  <a:lumOff val="50000"/>
                </a:schemeClr>
              </a:solidFill>
            </a:rPr>
            <a:t>Conheça alguns cursos de parceiros da Onside Corporation ®</a:t>
          </a:r>
          <a:endParaRPr lang="pt-BR" sz="2000" b="0">
            <a:solidFill>
              <a:schemeClr val="tx1">
                <a:lumMod val="50000"/>
                <a:lumOff val="50000"/>
              </a:schemeClr>
            </a:solidFill>
          </a:endParaRPr>
        </a:p>
      </xdr:txBody>
    </xdr:sp>
    <xdr:clientData/>
  </xdr:oneCellAnchor>
  <xdr:oneCellAnchor>
    <xdr:from>
      <xdr:col>8</xdr:col>
      <xdr:colOff>447675</xdr:colOff>
      <xdr:row>10</xdr:row>
      <xdr:rowOff>104775</xdr:rowOff>
    </xdr:from>
    <xdr:ext cx="4438650" cy="1297919"/>
    <xdr:sp macro="" textlink="">
      <xdr:nvSpPr>
        <xdr:cNvPr id="6" name="CaixaDeTexto 5">
          <a:extLst>
            <a:ext uri="{FF2B5EF4-FFF2-40B4-BE49-F238E27FC236}">
              <a16:creationId xmlns:a16="http://schemas.microsoft.com/office/drawing/2014/main" id="{00000000-0008-0000-0800-000006000000}"/>
            </a:ext>
          </a:extLst>
        </xdr:cNvPr>
        <xdr:cNvSpPr txBox="1"/>
      </xdr:nvSpPr>
      <xdr:spPr>
        <a:xfrm>
          <a:off x="4895850" y="24479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p>
      </xdr:txBody>
    </xdr:sp>
    <xdr:clientData/>
  </xdr:oneCellAnchor>
  <xdr:twoCellAnchor editAs="oneCell">
    <xdr:from>
      <xdr:col>8</xdr:col>
      <xdr:colOff>400050</xdr:colOff>
      <xdr:row>17</xdr:row>
      <xdr:rowOff>133350</xdr:rowOff>
    </xdr:from>
    <xdr:to>
      <xdr:col>10</xdr:col>
      <xdr:colOff>95250</xdr:colOff>
      <xdr:row>22</xdr:row>
      <xdr:rowOff>95250</xdr:rowOff>
    </xdr:to>
    <xdr:pic>
      <xdr:nvPicPr>
        <xdr:cNvPr id="8" name="Gráfico 7" descr="Fita">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48225" y="3810000"/>
          <a:ext cx="914400" cy="914400"/>
        </a:xfrm>
        <a:prstGeom prst="rect">
          <a:avLst/>
        </a:prstGeom>
      </xdr:spPr>
    </xdr:pic>
    <xdr:clientData/>
  </xdr:twoCellAnchor>
  <xdr:oneCellAnchor>
    <xdr:from>
      <xdr:col>8</xdr:col>
      <xdr:colOff>485775</xdr:colOff>
      <xdr:row>8</xdr:row>
      <xdr:rowOff>19050</xdr:rowOff>
    </xdr:from>
    <xdr:ext cx="4476750" cy="374141"/>
    <xdr:sp macro="" textlink="">
      <xdr:nvSpPr>
        <xdr:cNvPr id="9" name="CaixaDeTexto 8">
          <a:extLst>
            <a:ext uri="{FF2B5EF4-FFF2-40B4-BE49-F238E27FC236}">
              <a16:creationId xmlns:a16="http://schemas.microsoft.com/office/drawing/2014/main" id="{00000000-0008-0000-0800-000009000000}"/>
            </a:ext>
          </a:extLst>
        </xdr:cNvPr>
        <xdr:cNvSpPr txBox="1"/>
      </xdr:nvSpPr>
      <xdr:spPr>
        <a:xfrm>
          <a:off x="4933950" y="1981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Analista Fiscal</a:t>
          </a:r>
        </a:p>
      </xdr:txBody>
    </xdr:sp>
    <xdr:clientData/>
  </xdr:oneCellAnchor>
  <xdr:twoCellAnchor>
    <xdr:from>
      <xdr:col>10</xdr:col>
      <xdr:colOff>352425</xdr:colOff>
      <xdr:row>18</xdr:row>
      <xdr:rowOff>85725</xdr:rowOff>
    </xdr:from>
    <xdr:to>
      <xdr:col>15</xdr:col>
      <xdr:colOff>47625</xdr:colOff>
      <xdr:row>21</xdr:row>
      <xdr:rowOff>28575</xdr:rowOff>
    </xdr:to>
    <xdr:sp macro="" textlink="">
      <xdr:nvSpPr>
        <xdr:cNvPr id="10" name="Retângulo: Cantos Arredondados 9">
          <a:hlinkClick xmlns:r="http://schemas.openxmlformats.org/officeDocument/2006/relationships" r:id="rId11"/>
          <a:extLst>
            <a:ext uri="{FF2B5EF4-FFF2-40B4-BE49-F238E27FC236}">
              <a16:creationId xmlns:a16="http://schemas.microsoft.com/office/drawing/2014/main" id="{00000000-0008-0000-0800-00000A000000}"/>
            </a:ext>
          </a:extLst>
        </xdr:cNvPr>
        <xdr:cNvSpPr/>
      </xdr:nvSpPr>
      <xdr:spPr>
        <a:xfrm>
          <a:off x="6019800" y="3952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24</xdr:row>
      <xdr:rowOff>85725</xdr:rowOff>
    </xdr:from>
    <xdr:to>
      <xdr:col>8</xdr:col>
      <xdr:colOff>247650</xdr:colOff>
      <xdr:row>39</xdr:row>
      <xdr:rowOff>38100</xdr:rowOff>
    </xdr:to>
    <xdr:sp macro="" textlink="">
      <xdr:nvSpPr>
        <xdr:cNvPr id="33" name="Retângulo 32">
          <a:extLst>
            <a:ext uri="{FF2B5EF4-FFF2-40B4-BE49-F238E27FC236}">
              <a16:creationId xmlns:a16="http://schemas.microsoft.com/office/drawing/2014/main" id="{00000000-0008-0000-0800-000021000000}"/>
            </a:ext>
          </a:extLst>
        </xdr:cNvPr>
        <xdr:cNvSpPr/>
      </xdr:nvSpPr>
      <xdr:spPr>
        <a:xfrm>
          <a:off x="180975" y="50958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238125</xdr:colOff>
      <xdr:row>25</xdr:row>
      <xdr:rowOff>95250</xdr:rowOff>
    </xdr:from>
    <xdr:to>
      <xdr:col>8</xdr:col>
      <xdr:colOff>28125</xdr:colOff>
      <xdr:row>38</xdr:row>
      <xdr:rowOff>50889</xdr:rowOff>
    </xdr:to>
    <xdr:pic>
      <xdr:nvPicPr>
        <xdr:cNvPr id="12" name="Imagem 11">
          <a:hlinkClick xmlns:r="http://schemas.openxmlformats.org/officeDocument/2006/relationships" r:id="rId12"/>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19100" y="5295900"/>
          <a:ext cx="4057200" cy="2432139"/>
        </a:xfrm>
        <a:prstGeom prst="rect">
          <a:avLst/>
        </a:prstGeom>
      </xdr:spPr>
    </xdr:pic>
    <xdr:clientData/>
  </xdr:twoCellAnchor>
  <xdr:oneCellAnchor>
    <xdr:from>
      <xdr:col>8</xdr:col>
      <xdr:colOff>447675</xdr:colOff>
      <xdr:row>27</xdr:row>
      <xdr:rowOff>0</xdr:rowOff>
    </xdr:from>
    <xdr:ext cx="4438650" cy="1297919"/>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4895850" y="5581650"/>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Pronto(a) para esse desafio?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Você gostaria de saber exatamente o que comer para queimar gordura e ficar saudável sem desistir de seus alimentos favoritos ou morrer de fome?</a:t>
          </a:r>
        </a:p>
        <a:p>
          <a:r>
            <a:rPr lang="pt-BR" sz="1100" b="0" i="0">
              <a:solidFill>
                <a:schemeClr val="tx1"/>
              </a:solidFill>
              <a:effectLst/>
              <a:latin typeface="+mn-lt"/>
              <a:ea typeface="+mn-ea"/>
              <a:cs typeface="+mn-cs"/>
            </a:rPr>
            <a:t>Se a resposta for sim e você realmente estiver determinado a queimar gordura corporal de forma definitiva e ter uma transformação completa da saúde enquanto come seus alimentos favoritos em todas as refeições!</a:t>
          </a:r>
        </a:p>
      </xdr:txBody>
    </xdr:sp>
    <xdr:clientData/>
  </xdr:oneCellAnchor>
  <xdr:twoCellAnchor editAs="oneCell">
    <xdr:from>
      <xdr:col>8</xdr:col>
      <xdr:colOff>400050</xdr:colOff>
      <xdr:row>34</xdr:row>
      <xdr:rowOff>28575</xdr:rowOff>
    </xdr:from>
    <xdr:to>
      <xdr:col>10</xdr:col>
      <xdr:colOff>95250</xdr:colOff>
      <xdr:row>38</xdr:row>
      <xdr:rowOff>180975</xdr:rowOff>
    </xdr:to>
    <xdr:pic>
      <xdr:nvPicPr>
        <xdr:cNvPr id="35" name="Gráfico 34" descr="Garfo e faca">
          <a:extLst>
            <a:ext uri="{FF2B5EF4-FFF2-40B4-BE49-F238E27FC236}">
              <a16:creationId xmlns:a16="http://schemas.microsoft.com/office/drawing/2014/main" id="{00000000-0008-0000-0800-000023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4848225" y="6943725"/>
          <a:ext cx="914400" cy="914400"/>
        </a:xfrm>
        <a:prstGeom prst="rect">
          <a:avLst/>
        </a:prstGeom>
      </xdr:spPr>
    </xdr:pic>
    <xdr:clientData/>
  </xdr:twoCellAnchor>
  <xdr:oneCellAnchor>
    <xdr:from>
      <xdr:col>8</xdr:col>
      <xdr:colOff>485775</xdr:colOff>
      <xdr:row>24</xdr:row>
      <xdr:rowOff>104775</xdr:rowOff>
    </xdr:from>
    <xdr:ext cx="4476750" cy="374141"/>
    <xdr:sp macro="" textlink="">
      <xdr:nvSpPr>
        <xdr:cNvPr id="36" name="CaixaDeTexto 35">
          <a:extLst>
            <a:ext uri="{FF2B5EF4-FFF2-40B4-BE49-F238E27FC236}">
              <a16:creationId xmlns:a16="http://schemas.microsoft.com/office/drawing/2014/main" id="{00000000-0008-0000-0800-000024000000}"/>
            </a:ext>
          </a:extLst>
        </xdr:cNvPr>
        <xdr:cNvSpPr txBox="1"/>
      </xdr:nvSpPr>
      <xdr:spPr>
        <a:xfrm>
          <a:off x="4933950" y="5114925"/>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Dieta de 21 dias</a:t>
          </a:r>
        </a:p>
      </xdr:txBody>
    </xdr:sp>
    <xdr:clientData/>
  </xdr:oneCellAnchor>
  <xdr:twoCellAnchor>
    <xdr:from>
      <xdr:col>10</xdr:col>
      <xdr:colOff>352425</xdr:colOff>
      <xdr:row>34</xdr:row>
      <xdr:rowOff>171450</xdr:rowOff>
    </xdr:from>
    <xdr:to>
      <xdr:col>15</xdr:col>
      <xdr:colOff>47625</xdr:colOff>
      <xdr:row>37</xdr:row>
      <xdr:rowOff>114300</xdr:rowOff>
    </xdr:to>
    <xdr:sp macro="" textlink="">
      <xdr:nvSpPr>
        <xdr:cNvPr id="37" name="Retângulo: Cantos Arredondados 36">
          <a:hlinkClick xmlns:r="http://schemas.openxmlformats.org/officeDocument/2006/relationships" r:id="rId12"/>
          <a:extLst>
            <a:ext uri="{FF2B5EF4-FFF2-40B4-BE49-F238E27FC236}">
              <a16:creationId xmlns:a16="http://schemas.microsoft.com/office/drawing/2014/main" id="{00000000-0008-0000-0800-000025000000}"/>
            </a:ext>
          </a:extLst>
        </xdr:cNvPr>
        <xdr:cNvSpPr/>
      </xdr:nvSpPr>
      <xdr:spPr>
        <a:xfrm>
          <a:off x="6019800" y="7086600"/>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40</xdr:row>
      <xdr:rowOff>161925</xdr:rowOff>
    </xdr:from>
    <xdr:to>
      <xdr:col>8</xdr:col>
      <xdr:colOff>247650</xdr:colOff>
      <xdr:row>55</xdr:row>
      <xdr:rowOff>114300</xdr:rowOff>
    </xdr:to>
    <xdr:sp macro="" textlink="">
      <xdr:nvSpPr>
        <xdr:cNvPr id="38" name="Retângulo 37">
          <a:extLst>
            <a:ext uri="{FF2B5EF4-FFF2-40B4-BE49-F238E27FC236}">
              <a16:creationId xmlns:a16="http://schemas.microsoft.com/office/drawing/2014/main" id="{00000000-0008-0000-0800-000026000000}"/>
            </a:ext>
          </a:extLst>
        </xdr:cNvPr>
        <xdr:cNvSpPr/>
      </xdr:nvSpPr>
      <xdr:spPr>
        <a:xfrm>
          <a:off x="180975" y="82200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43</xdr:row>
      <xdr:rowOff>66675</xdr:rowOff>
    </xdr:from>
    <xdr:ext cx="4438650" cy="1297919"/>
    <xdr:sp macro="" textlink="">
      <xdr:nvSpPr>
        <xdr:cNvPr id="47" name="CaixaDeTexto 46">
          <a:extLst>
            <a:ext uri="{FF2B5EF4-FFF2-40B4-BE49-F238E27FC236}">
              <a16:creationId xmlns:a16="http://schemas.microsoft.com/office/drawing/2014/main" id="{00000000-0008-0000-0800-00002F000000}"/>
            </a:ext>
          </a:extLst>
        </xdr:cNvPr>
        <xdr:cNvSpPr txBox="1"/>
      </xdr:nvSpPr>
      <xdr:spPr>
        <a:xfrm>
          <a:off x="4895850" y="86963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Recursos Humanos possui certificado de conclusão reconhecido, de acordo com a lei nº 9394/96. O curso possui 08 horas de carga horária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50</xdr:row>
      <xdr:rowOff>95250</xdr:rowOff>
    </xdr:from>
    <xdr:to>
      <xdr:col>10</xdr:col>
      <xdr:colOff>95250</xdr:colOff>
      <xdr:row>55</xdr:row>
      <xdr:rowOff>57150</xdr:rowOff>
    </xdr:to>
    <xdr:pic>
      <xdr:nvPicPr>
        <xdr:cNvPr id="48" name="Gráfico 47" descr="Grupo de homens">
          <a:extLst>
            <a:ext uri="{FF2B5EF4-FFF2-40B4-BE49-F238E27FC236}">
              <a16:creationId xmlns:a16="http://schemas.microsoft.com/office/drawing/2014/main" id="{00000000-0008-0000-0800-000030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4848225" y="10058400"/>
          <a:ext cx="914400" cy="914400"/>
        </a:xfrm>
        <a:prstGeom prst="rect">
          <a:avLst/>
        </a:prstGeom>
      </xdr:spPr>
    </xdr:pic>
    <xdr:clientData/>
  </xdr:twoCellAnchor>
  <xdr:oneCellAnchor>
    <xdr:from>
      <xdr:col>8</xdr:col>
      <xdr:colOff>485775</xdr:colOff>
      <xdr:row>40</xdr:row>
      <xdr:rowOff>171450</xdr:rowOff>
    </xdr:from>
    <xdr:ext cx="4476750" cy="374141"/>
    <xdr:sp macro="" textlink="">
      <xdr:nvSpPr>
        <xdr:cNvPr id="49" name="CaixaDeTexto 48">
          <a:extLst>
            <a:ext uri="{FF2B5EF4-FFF2-40B4-BE49-F238E27FC236}">
              <a16:creationId xmlns:a16="http://schemas.microsoft.com/office/drawing/2014/main" id="{00000000-0008-0000-0800-000031000000}"/>
            </a:ext>
          </a:extLst>
        </xdr:cNvPr>
        <xdr:cNvSpPr txBox="1"/>
      </xdr:nvSpPr>
      <xdr:spPr>
        <a:xfrm>
          <a:off x="4933950" y="82296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Recursos Humanos</a:t>
          </a:r>
        </a:p>
      </xdr:txBody>
    </xdr:sp>
    <xdr:clientData/>
  </xdr:oneCellAnchor>
  <xdr:twoCellAnchor>
    <xdr:from>
      <xdr:col>10</xdr:col>
      <xdr:colOff>352425</xdr:colOff>
      <xdr:row>51</xdr:row>
      <xdr:rowOff>47625</xdr:rowOff>
    </xdr:from>
    <xdr:to>
      <xdr:col>15</xdr:col>
      <xdr:colOff>47625</xdr:colOff>
      <xdr:row>53</xdr:row>
      <xdr:rowOff>180975</xdr:rowOff>
    </xdr:to>
    <xdr:sp macro="" textlink="">
      <xdr:nvSpPr>
        <xdr:cNvPr id="50" name="Retângulo: Cantos Arredondados 49">
          <a:hlinkClick xmlns:r="http://schemas.openxmlformats.org/officeDocument/2006/relationships" r:id="rId18"/>
          <a:extLst>
            <a:ext uri="{FF2B5EF4-FFF2-40B4-BE49-F238E27FC236}">
              <a16:creationId xmlns:a16="http://schemas.microsoft.com/office/drawing/2014/main" id="{00000000-0008-0000-0800-000032000000}"/>
            </a:ext>
          </a:extLst>
        </xdr:cNvPr>
        <xdr:cNvSpPr/>
      </xdr:nvSpPr>
      <xdr:spPr>
        <a:xfrm>
          <a:off x="6019800" y="102012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xdr:row>
      <xdr:rowOff>38100</xdr:rowOff>
    </xdr:from>
    <xdr:to>
      <xdr:col>8</xdr:col>
      <xdr:colOff>28125</xdr:colOff>
      <xdr:row>21</xdr:row>
      <xdr:rowOff>153300</xdr:rowOff>
    </xdr:to>
    <xdr:grpSp>
      <xdr:nvGrpSpPr>
        <xdr:cNvPr id="16" name="Agrupar 15">
          <a:hlinkClick xmlns:r="http://schemas.openxmlformats.org/officeDocument/2006/relationships" r:id="rId11"/>
          <a:extLst>
            <a:ext uri="{FF2B5EF4-FFF2-40B4-BE49-F238E27FC236}">
              <a16:creationId xmlns:a16="http://schemas.microsoft.com/office/drawing/2014/main" id="{00000000-0008-0000-0800-000010000000}"/>
            </a:ext>
          </a:extLst>
        </xdr:cNvPr>
        <xdr:cNvGrpSpPr/>
      </xdr:nvGrpSpPr>
      <xdr:grpSpPr>
        <a:xfrm>
          <a:off x="419100" y="2190750"/>
          <a:ext cx="4057200" cy="2401200"/>
          <a:chOff x="11229975" y="2505075"/>
          <a:chExt cx="4057200" cy="2401200"/>
        </a:xfrm>
      </xdr:grpSpPr>
      <xdr:sp macro="" textlink="">
        <xdr:nvSpPr>
          <xdr:cNvPr id="2" name="Retângulo 1">
            <a:extLst>
              <a:ext uri="{FF2B5EF4-FFF2-40B4-BE49-F238E27FC236}">
                <a16:creationId xmlns:a16="http://schemas.microsoft.com/office/drawing/2014/main" id="{00000000-0008-0000-0800-000002000000}"/>
              </a:ext>
            </a:extLst>
          </xdr:cNvPr>
          <xdr:cNvSpPr/>
        </xdr:nvSpPr>
        <xdr:spPr>
          <a:xfrm>
            <a:off x="11229975" y="2505075"/>
            <a:ext cx="4057200" cy="24012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 name="CaixaDeTexto 3">
            <a:extLst>
              <a:ext uri="{FF2B5EF4-FFF2-40B4-BE49-F238E27FC236}">
                <a16:creationId xmlns:a16="http://schemas.microsoft.com/office/drawing/2014/main" id="{00000000-0008-0000-0800-000004000000}"/>
              </a:ext>
            </a:extLst>
          </xdr:cNvPr>
          <xdr:cNvSpPr txBox="1"/>
        </xdr:nvSpPr>
        <xdr:spPr>
          <a:xfrm>
            <a:off x="12230100" y="3248025"/>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800" b="1">
                <a:solidFill>
                  <a:schemeClr val="bg1"/>
                </a:solidFill>
                <a:latin typeface="Arial Black" panose="020B0A04020102020204" pitchFamily="34" charset="0"/>
              </a:rPr>
              <a:t>CURSO ONLINE DE</a:t>
            </a:r>
          </a:p>
        </xdr:txBody>
      </xdr:sp>
      <xdr:sp macro="" textlink="">
        <xdr:nvSpPr>
          <xdr:cNvPr id="5" name="Retângulo 4">
            <a:extLst>
              <a:ext uri="{FF2B5EF4-FFF2-40B4-BE49-F238E27FC236}">
                <a16:creationId xmlns:a16="http://schemas.microsoft.com/office/drawing/2014/main" id="{00000000-0008-0000-0800-000005000000}"/>
              </a:ext>
            </a:extLst>
          </xdr:cNvPr>
          <xdr:cNvSpPr/>
        </xdr:nvSpPr>
        <xdr:spPr>
          <a:xfrm>
            <a:off x="12230100" y="3619500"/>
            <a:ext cx="2705100" cy="523875"/>
          </a:xfrm>
          <a:prstGeom prst="rect">
            <a:avLst/>
          </a:prstGeom>
          <a:solidFill>
            <a:srgbClr val="FF2F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Arial Black" panose="020B0A04020102020204" pitchFamily="34" charset="0"/>
              </a:rPr>
              <a:t>ANALISTA FISCAL</a:t>
            </a:r>
          </a:p>
        </xdr:txBody>
      </xdr:sp>
      <xdr:pic>
        <xdr:nvPicPr>
          <xdr:cNvPr id="39" name="Gráfico 38" descr="Calculadora">
            <a:extLst>
              <a:ext uri="{FF2B5EF4-FFF2-40B4-BE49-F238E27FC236}">
                <a16:creationId xmlns:a16="http://schemas.microsoft.com/office/drawing/2014/main" id="{00000000-0008-0000-0800-000027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325225" y="3314700"/>
            <a:ext cx="914400" cy="914400"/>
          </a:xfrm>
          <a:prstGeom prst="rect">
            <a:avLst/>
          </a:prstGeom>
        </xdr:spPr>
      </xdr:pic>
      <xdr:pic>
        <xdr:nvPicPr>
          <xdr:cNvPr id="11" name="Gráfico 10" descr="Calculadora">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1477625" y="3133725"/>
            <a:ext cx="914400" cy="914400"/>
          </a:xfrm>
          <a:prstGeom prst="rect">
            <a:avLst/>
          </a:prstGeom>
        </xdr:spPr>
      </xdr:pic>
    </xdr:grpSp>
    <xdr:clientData/>
  </xdr:twoCellAnchor>
  <xdr:twoCellAnchor>
    <xdr:from>
      <xdr:col>1</xdr:col>
      <xdr:colOff>238125</xdr:colOff>
      <xdr:row>41</xdr:row>
      <xdr:rowOff>180975</xdr:rowOff>
    </xdr:from>
    <xdr:to>
      <xdr:col>8</xdr:col>
      <xdr:colOff>28125</xdr:colOff>
      <xdr:row>54</xdr:row>
      <xdr:rowOff>105675</xdr:rowOff>
    </xdr:to>
    <xdr:grpSp>
      <xdr:nvGrpSpPr>
        <xdr:cNvPr id="43" name="Agrupar 42">
          <a:hlinkClick xmlns:r="http://schemas.openxmlformats.org/officeDocument/2006/relationships" r:id="rId18"/>
          <a:extLst>
            <a:ext uri="{FF2B5EF4-FFF2-40B4-BE49-F238E27FC236}">
              <a16:creationId xmlns:a16="http://schemas.microsoft.com/office/drawing/2014/main" id="{00000000-0008-0000-0800-00002B000000}"/>
            </a:ext>
          </a:extLst>
        </xdr:cNvPr>
        <xdr:cNvGrpSpPr/>
      </xdr:nvGrpSpPr>
      <xdr:grpSpPr>
        <a:xfrm>
          <a:off x="419100" y="8429625"/>
          <a:ext cx="4057200" cy="2401200"/>
          <a:chOff x="419100" y="8429625"/>
          <a:chExt cx="4057200" cy="2401200"/>
        </a:xfrm>
      </xdr:grpSpPr>
      <xdr:sp macro="" textlink="">
        <xdr:nvSpPr>
          <xdr:cNvPr id="17" name="Retângulo 16">
            <a:extLst>
              <a:ext uri="{FF2B5EF4-FFF2-40B4-BE49-F238E27FC236}">
                <a16:creationId xmlns:a16="http://schemas.microsoft.com/office/drawing/2014/main" id="{00000000-0008-0000-0800-000011000000}"/>
              </a:ext>
            </a:extLst>
          </xdr:cNvPr>
          <xdr:cNvSpPr/>
        </xdr:nvSpPr>
        <xdr:spPr>
          <a:xfrm>
            <a:off x="419100" y="8429625"/>
            <a:ext cx="4057200" cy="24012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41" name="Gráfico 40" descr="Debate de ideias do grupo">
            <a:extLst>
              <a:ext uri="{FF2B5EF4-FFF2-40B4-BE49-F238E27FC236}">
                <a16:creationId xmlns:a16="http://schemas.microsoft.com/office/drawing/2014/main" id="{00000000-0008-0000-0800-000029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81025" y="9153525"/>
            <a:ext cx="914400" cy="914400"/>
          </a:xfrm>
          <a:prstGeom prst="rect">
            <a:avLst/>
          </a:prstGeom>
        </xdr:spPr>
      </xdr:pic>
      <xdr:sp macro="" textlink="">
        <xdr:nvSpPr>
          <xdr:cNvPr id="46" name="CaixaDeTexto 45">
            <a:extLst>
              <a:ext uri="{FF2B5EF4-FFF2-40B4-BE49-F238E27FC236}">
                <a16:creationId xmlns:a16="http://schemas.microsoft.com/office/drawing/2014/main" id="{00000000-0008-0000-0800-00002E000000}"/>
              </a:ext>
            </a:extLst>
          </xdr:cNvPr>
          <xdr:cNvSpPr txBox="1"/>
        </xdr:nvSpPr>
        <xdr:spPr>
          <a:xfrm>
            <a:off x="1419225" y="91630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1419225" y="9534525"/>
            <a:ext cx="2705100" cy="523875"/>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RECURSOS</a:t>
            </a:r>
            <a:r>
              <a:rPr lang="pt-BR" sz="1600" baseline="0">
                <a:latin typeface="Arial Black" panose="020B0A04020102020204" pitchFamily="34" charset="0"/>
              </a:rPr>
              <a:t> HUMANOS</a:t>
            </a:r>
            <a:endParaRPr lang="pt-BR" sz="1600">
              <a:latin typeface="Arial Black" panose="020B0A04020102020204" pitchFamily="34" charset="0"/>
            </a:endParaRPr>
          </a:p>
        </xdr:txBody>
      </xdr:sp>
    </xdr:grpSp>
    <xdr:clientData/>
  </xdr:twoCellAnchor>
  <xdr:twoCellAnchor>
    <xdr:from>
      <xdr:col>1</xdr:col>
      <xdr:colOff>0</xdr:colOff>
      <xdr:row>57</xdr:row>
      <xdr:rowOff>47625</xdr:rowOff>
    </xdr:from>
    <xdr:to>
      <xdr:col>8</xdr:col>
      <xdr:colOff>247650</xdr:colOff>
      <xdr:row>72</xdr:row>
      <xdr:rowOff>0</xdr:rowOff>
    </xdr:to>
    <xdr:sp macro="" textlink="">
      <xdr:nvSpPr>
        <xdr:cNvPr id="52" name="Retângulo 51">
          <a:extLst>
            <a:ext uri="{FF2B5EF4-FFF2-40B4-BE49-F238E27FC236}">
              <a16:creationId xmlns:a16="http://schemas.microsoft.com/office/drawing/2014/main" id="{00000000-0008-0000-0800-000034000000}"/>
            </a:ext>
          </a:extLst>
        </xdr:cNvPr>
        <xdr:cNvSpPr/>
      </xdr:nvSpPr>
      <xdr:spPr>
        <a:xfrm>
          <a:off x="180975" y="113442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59</xdr:row>
      <xdr:rowOff>142875</xdr:rowOff>
    </xdr:from>
    <xdr:ext cx="4438650" cy="1297919"/>
    <xdr:sp macro="" textlink="">
      <xdr:nvSpPr>
        <xdr:cNvPr id="53" name="CaixaDeTexto 52">
          <a:extLst>
            <a:ext uri="{FF2B5EF4-FFF2-40B4-BE49-F238E27FC236}">
              <a16:creationId xmlns:a16="http://schemas.microsoft.com/office/drawing/2014/main" id="{00000000-0008-0000-0800-000035000000}"/>
            </a:ext>
          </a:extLst>
        </xdr:cNvPr>
        <xdr:cNvSpPr txBox="1"/>
      </xdr:nvSpPr>
      <xdr:spPr>
        <a:xfrm>
          <a:off x="4895850" y="118205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Inglês conta com certificado de conclusão de </a:t>
          </a:r>
          <a:r>
            <a:rPr lang="pt-BR" sz="1100" b="1" i="0" u="sng">
              <a:solidFill>
                <a:schemeClr val="tx1"/>
              </a:solidFill>
              <a:effectLst/>
              <a:latin typeface="+mn-lt"/>
              <a:ea typeface="+mn-ea"/>
              <a:cs typeface="+mn-cs"/>
            </a:rPr>
            <a:t>70 horas</a:t>
          </a:r>
          <a:r>
            <a:rPr lang="pt-BR" sz="1100" b="0" i="0">
              <a:solidFill>
                <a:schemeClr val="tx1"/>
              </a:solidFill>
              <a:effectLst/>
              <a:latin typeface="+mn-lt"/>
              <a:ea typeface="+mn-ea"/>
              <a:cs typeface="+mn-cs"/>
            </a:rPr>
            <a:t> para que você possa utilizar em seu currículo para conseguir chegar mais longe na sua carreira! De acordo com pesquisa da Catho, quem fala inglês recebe em média um salário 61% maior do que quem não sabe se comunicar no idioma.</a:t>
          </a:r>
          <a:endParaRPr lang="pt-BR">
            <a:effectLst/>
          </a:endParaRPr>
        </a:p>
      </xdr:txBody>
    </xdr:sp>
    <xdr:clientData/>
  </xdr:oneCellAnchor>
  <xdr:twoCellAnchor editAs="oneCell">
    <xdr:from>
      <xdr:col>8</xdr:col>
      <xdr:colOff>400050</xdr:colOff>
      <xdr:row>66</xdr:row>
      <xdr:rowOff>171450</xdr:rowOff>
    </xdr:from>
    <xdr:to>
      <xdr:col>10</xdr:col>
      <xdr:colOff>95250</xdr:colOff>
      <xdr:row>71</xdr:row>
      <xdr:rowOff>133350</xdr:rowOff>
    </xdr:to>
    <xdr:pic>
      <xdr:nvPicPr>
        <xdr:cNvPr id="54" name="Gráfico 53" descr="África e Europa no globo terrestre">
          <a:extLst>
            <a:ext uri="{FF2B5EF4-FFF2-40B4-BE49-F238E27FC236}">
              <a16:creationId xmlns:a16="http://schemas.microsoft.com/office/drawing/2014/main" id="{00000000-0008-0000-0800-000036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4848225" y="13182600"/>
          <a:ext cx="914400" cy="914400"/>
        </a:xfrm>
        <a:prstGeom prst="rect">
          <a:avLst/>
        </a:prstGeom>
      </xdr:spPr>
    </xdr:pic>
    <xdr:clientData/>
  </xdr:twoCellAnchor>
  <xdr:oneCellAnchor>
    <xdr:from>
      <xdr:col>8</xdr:col>
      <xdr:colOff>485775</xdr:colOff>
      <xdr:row>57</xdr:row>
      <xdr:rowOff>57150</xdr:rowOff>
    </xdr:from>
    <xdr:ext cx="4476750" cy="374141"/>
    <xdr:sp macro="" textlink="">
      <xdr:nvSpPr>
        <xdr:cNvPr id="55" name="CaixaDeTexto 54">
          <a:extLst>
            <a:ext uri="{FF2B5EF4-FFF2-40B4-BE49-F238E27FC236}">
              <a16:creationId xmlns:a16="http://schemas.microsoft.com/office/drawing/2014/main" id="{00000000-0008-0000-0800-000037000000}"/>
            </a:ext>
          </a:extLst>
        </xdr:cNvPr>
        <xdr:cNvSpPr txBox="1"/>
      </xdr:nvSpPr>
      <xdr:spPr>
        <a:xfrm>
          <a:off x="4933950" y="113538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Inglês</a:t>
          </a:r>
        </a:p>
      </xdr:txBody>
    </xdr:sp>
    <xdr:clientData/>
  </xdr:oneCellAnchor>
  <xdr:twoCellAnchor>
    <xdr:from>
      <xdr:col>10</xdr:col>
      <xdr:colOff>352425</xdr:colOff>
      <xdr:row>67</xdr:row>
      <xdr:rowOff>123825</xdr:rowOff>
    </xdr:from>
    <xdr:to>
      <xdr:col>15</xdr:col>
      <xdr:colOff>47625</xdr:colOff>
      <xdr:row>70</xdr:row>
      <xdr:rowOff>66675</xdr:rowOff>
    </xdr:to>
    <xdr:sp macro="" textlink="">
      <xdr:nvSpPr>
        <xdr:cNvPr id="56" name="Retângulo: Cantos Arredondados 55">
          <a:hlinkClick xmlns:r="http://schemas.openxmlformats.org/officeDocument/2006/relationships" r:id="rId27"/>
          <a:extLst>
            <a:ext uri="{FF2B5EF4-FFF2-40B4-BE49-F238E27FC236}">
              <a16:creationId xmlns:a16="http://schemas.microsoft.com/office/drawing/2014/main" id="{00000000-0008-0000-0800-000038000000}"/>
            </a:ext>
          </a:extLst>
        </xdr:cNvPr>
        <xdr:cNvSpPr/>
      </xdr:nvSpPr>
      <xdr:spPr>
        <a:xfrm>
          <a:off x="6019800" y="133254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58</xdr:row>
      <xdr:rowOff>66675</xdr:rowOff>
    </xdr:from>
    <xdr:to>
      <xdr:col>8</xdr:col>
      <xdr:colOff>28125</xdr:colOff>
      <xdr:row>70</xdr:row>
      <xdr:rowOff>181875</xdr:rowOff>
    </xdr:to>
    <xdr:grpSp>
      <xdr:nvGrpSpPr>
        <xdr:cNvPr id="44" name="Agrupar 43">
          <a:hlinkClick xmlns:r="http://schemas.openxmlformats.org/officeDocument/2006/relationships" r:id="rId27"/>
          <a:extLst>
            <a:ext uri="{FF2B5EF4-FFF2-40B4-BE49-F238E27FC236}">
              <a16:creationId xmlns:a16="http://schemas.microsoft.com/office/drawing/2014/main" id="{00000000-0008-0000-0800-00002C000000}"/>
            </a:ext>
          </a:extLst>
        </xdr:cNvPr>
        <xdr:cNvGrpSpPr/>
      </xdr:nvGrpSpPr>
      <xdr:grpSpPr>
        <a:xfrm>
          <a:off x="419100" y="11553825"/>
          <a:ext cx="4057200" cy="2401200"/>
          <a:chOff x="419100" y="11553825"/>
          <a:chExt cx="4057200" cy="2401200"/>
        </a:xfrm>
      </xdr:grpSpPr>
      <xdr:sp macro="" textlink="">
        <xdr:nvSpPr>
          <xdr:cNvPr id="61" name="Retângulo 60">
            <a:extLst>
              <a:ext uri="{FF2B5EF4-FFF2-40B4-BE49-F238E27FC236}">
                <a16:creationId xmlns:a16="http://schemas.microsoft.com/office/drawing/2014/main" id="{00000000-0008-0000-0800-00003D000000}"/>
              </a:ext>
            </a:extLst>
          </xdr:cNvPr>
          <xdr:cNvSpPr/>
        </xdr:nvSpPr>
        <xdr:spPr>
          <a:xfrm>
            <a:off x="419100" y="11553825"/>
            <a:ext cx="4057200" cy="2401200"/>
          </a:xfrm>
          <a:prstGeom prst="rect">
            <a:avLst/>
          </a:prstGeom>
          <a:solidFill>
            <a:srgbClr val="99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62" name="Gráfico 61" descr="Bússola de mapa">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581025" y="12277725"/>
            <a:ext cx="914400" cy="914400"/>
          </a:xfrm>
          <a:prstGeom prst="rect">
            <a:avLst/>
          </a:prstGeom>
        </xdr:spPr>
      </xdr:pic>
      <xdr:sp macro="" textlink="">
        <xdr:nvSpPr>
          <xdr:cNvPr id="63" name="CaixaDeTexto 62">
            <a:extLst>
              <a:ext uri="{FF2B5EF4-FFF2-40B4-BE49-F238E27FC236}">
                <a16:creationId xmlns:a16="http://schemas.microsoft.com/office/drawing/2014/main" id="{00000000-0008-0000-0800-00003F000000}"/>
              </a:ext>
            </a:extLst>
          </xdr:cNvPr>
          <xdr:cNvSpPr txBox="1"/>
        </xdr:nvSpPr>
        <xdr:spPr>
          <a:xfrm>
            <a:off x="1419225" y="122872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64" name="Retângulo 63">
            <a:extLst>
              <a:ext uri="{FF2B5EF4-FFF2-40B4-BE49-F238E27FC236}">
                <a16:creationId xmlns:a16="http://schemas.microsoft.com/office/drawing/2014/main" id="{00000000-0008-0000-0800-000040000000}"/>
              </a:ext>
            </a:extLst>
          </xdr:cNvPr>
          <xdr:cNvSpPr/>
        </xdr:nvSpPr>
        <xdr:spPr>
          <a:xfrm>
            <a:off x="1419225" y="12658725"/>
            <a:ext cx="2705100" cy="523875"/>
          </a:xfrm>
          <a:prstGeom prst="rect">
            <a:avLst/>
          </a:prstGeom>
          <a:solidFill>
            <a:srgbClr val="FF00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INGLÊS</a:t>
            </a:r>
          </a:p>
        </xdr:txBody>
      </xdr:sp>
    </xdr:grpSp>
    <xdr:clientData/>
  </xdr:twoCellAnchor>
  <xdr:twoCellAnchor>
    <xdr:from>
      <xdr:col>1</xdr:col>
      <xdr:colOff>0</xdr:colOff>
      <xdr:row>73</xdr:row>
      <xdr:rowOff>123825</xdr:rowOff>
    </xdr:from>
    <xdr:to>
      <xdr:col>8</xdr:col>
      <xdr:colOff>247650</xdr:colOff>
      <xdr:row>88</xdr:row>
      <xdr:rowOff>76200</xdr:rowOff>
    </xdr:to>
    <xdr:sp macro="" textlink="">
      <xdr:nvSpPr>
        <xdr:cNvPr id="65" name="Retângulo 64">
          <a:extLst>
            <a:ext uri="{FF2B5EF4-FFF2-40B4-BE49-F238E27FC236}">
              <a16:creationId xmlns:a16="http://schemas.microsoft.com/office/drawing/2014/main" id="{00000000-0008-0000-0800-000041000000}"/>
            </a:ext>
          </a:extLst>
        </xdr:cNvPr>
        <xdr:cNvSpPr/>
      </xdr:nvSpPr>
      <xdr:spPr>
        <a:xfrm>
          <a:off x="180975" y="144684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76</xdr:row>
      <xdr:rowOff>28575</xdr:rowOff>
    </xdr:from>
    <xdr:ext cx="4438650" cy="1297919"/>
    <xdr:sp macro="" textlink="">
      <xdr:nvSpPr>
        <xdr:cNvPr id="66" name="CaixaDeTexto 65">
          <a:extLst>
            <a:ext uri="{FF2B5EF4-FFF2-40B4-BE49-F238E27FC236}">
              <a16:creationId xmlns:a16="http://schemas.microsoft.com/office/drawing/2014/main" id="{00000000-0008-0000-0800-000042000000}"/>
            </a:ext>
          </a:extLst>
        </xdr:cNvPr>
        <xdr:cNvSpPr txBox="1"/>
      </xdr:nvSpPr>
      <xdr:spPr>
        <a:xfrm>
          <a:off x="4895850" y="149447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a:t>
          </a:r>
          <a:r>
            <a:rPr lang="pt-BR" sz="1100" b="1" i="0">
              <a:solidFill>
                <a:schemeClr val="tx1"/>
              </a:solidFill>
              <a:effectLst/>
              <a:latin typeface="+mn-lt"/>
              <a:ea typeface="+mn-ea"/>
              <a:cs typeface="+mn-cs"/>
            </a:rPr>
            <a:t>totalmente atualizado</a:t>
          </a:r>
          <a:r>
            <a:rPr lang="pt-BR" sz="1100" b="0" i="0">
              <a:solidFill>
                <a:schemeClr val="tx1"/>
              </a:solidFill>
              <a:effectLst/>
              <a:latin typeface="+mn-lt"/>
              <a:ea typeface="+mn-ea"/>
              <a:cs typeface="+mn-cs"/>
            </a:rPr>
            <a:t>, com conteúdo simplificado para você acabar de vez com as dificuldades utilizando o EFD-Reinf (Escrituração Fiscal Digital de Retenções e Outras Informações Fiscais). O curso foi desenvolvido para quem já trabalha com o EFD-Reinf, com eSocial e para quem nunca utilizou nenhum destes sistemas. </a:t>
          </a:r>
          <a:endParaRPr lang="pt-BR">
            <a:effectLst/>
          </a:endParaRPr>
        </a:p>
      </xdr:txBody>
    </xdr:sp>
    <xdr:clientData/>
  </xdr:oneCellAnchor>
  <xdr:twoCellAnchor editAs="oneCell">
    <xdr:from>
      <xdr:col>8</xdr:col>
      <xdr:colOff>400050</xdr:colOff>
      <xdr:row>83</xdr:row>
      <xdr:rowOff>57150</xdr:rowOff>
    </xdr:from>
    <xdr:to>
      <xdr:col>10</xdr:col>
      <xdr:colOff>95250</xdr:colOff>
      <xdr:row>88</xdr:row>
      <xdr:rowOff>19050</xdr:rowOff>
    </xdr:to>
    <xdr:pic>
      <xdr:nvPicPr>
        <xdr:cNvPr id="67" name="Gráfico 66" descr="Lâmpada e engrenagem">
          <a:extLst>
            <a:ext uri="{FF2B5EF4-FFF2-40B4-BE49-F238E27FC236}">
              <a16:creationId xmlns:a16="http://schemas.microsoft.com/office/drawing/2014/main" id="{00000000-0008-0000-0800-00004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4848225" y="16306800"/>
          <a:ext cx="914400" cy="914400"/>
        </a:xfrm>
        <a:prstGeom prst="rect">
          <a:avLst/>
        </a:prstGeom>
      </xdr:spPr>
    </xdr:pic>
    <xdr:clientData/>
  </xdr:twoCellAnchor>
  <xdr:oneCellAnchor>
    <xdr:from>
      <xdr:col>8</xdr:col>
      <xdr:colOff>485775</xdr:colOff>
      <xdr:row>73</xdr:row>
      <xdr:rowOff>133350</xdr:rowOff>
    </xdr:from>
    <xdr:ext cx="4476750" cy="374141"/>
    <xdr:sp macro="" textlink="">
      <xdr:nvSpPr>
        <xdr:cNvPr id="68" name="CaixaDeTexto 67">
          <a:extLst>
            <a:ext uri="{FF2B5EF4-FFF2-40B4-BE49-F238E27FC236}">
              <a16:creationId xmlns:a16="http://schemas.microsoft.com/office/drawing/2014/main" id="{00000000-0008-0000-0800-000044000000}"/>
            </a:ext>
          </a:extLst>
        </xdr:cNvPr>
        <xdr:cNvSpPr txBox="1"/>
      </xdr:nvSpPr>
      <xdr:spPr>
        <a:xfrm>
          <a:off x="4933950" y="144780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EFD-REINF</a:t>
          </a:r>
        </a:p>
      </xdr:txBody>
    </xdr:sp>
    <xdr:clientData/>
  </xdr:oneCellAnchor>
  <xdr:twoCellAnchor>
    <xdr:from>
      <xdr:col>10</xdr:col>
      <xdr:colOff>352425</xdr:colOff>
      <xdr:row>84</xdr:row>
      <xdr:rowOff>9525</xdr:rowOff>
    </xdr:from>
    <xdr:to>
      <xdr:col>15</xdr:col>
      <xdr:colOff>47625</xdr:colOff>
      <xdr:row>86</xdr:row>
      <xdr:rowOff>142875</xdr:rowOff>
    </xdr:to>
    <xdr:sp macro="" textlink="">
      <xdr:nvSpPr>
        <xdr:cNvPr id="69" name="Retângulo: Cantos Arredondados 68">
          <a:hlinkClick xmlns:r="http://schemas.openxmlformats.org/officeDocument/2006/relationships" r:id="rId32"/>
          <a:extLst>
            <a:ext uri="{FF2B5EF4-FFF2-40B4-BE49-F238E27FC236}">
              <a16:creationId xmlns:a16="http://schemas.microsoft.com/office/drawing/2014/main" id="{00000000-0008-0000-0800-000045000000}"/>
            </a:ext>
          </a:extLst>
        </xdr:cNvPr>
        <xdr:cNvSpPr/>
      </xdr:nvSpPr>
      <xdr:spPr>
        <a:xfrm>
          <a:off x="6019800" y="164496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74</xdr:row>
      <xdr:rowOff>142875</xdr:rowOff>
    </xdr:from>
    <xdr:to>
      <xdr:col>8</xdr:col>
      <xdr:colOff>28125</xdr:colOff>
      <xdr:row>87</xdr:row>
      <xdr:rowOff>67575</xdr:rowOff>
    </xdr:to>
    <xdr:grpSp>
      <xdr:nvGrpSpPr>
        <xdr:cNvPr id="87" name="Agrupar 86">
          <a:hlinkClick xmlns:r="http://schemas.openxmlformats.org/officeDocument/2006/relationships" r:id="rId32"/>
          <a:extLst>
            <a:ext uri="{FF2B5EF4-FFF2-40B4-BE49-F238E27FC236}">
              <a16:creationId xmlns:a16="http://schemas.microsoft.com/office/drawing/2014/main" id="{00000000-0008-0000-0800-000057000000}"/>
            </a:ext>
          </a:extLst>
        </xdr:cNvPr>
        <xdr:cNvGrpSpPr/>
      </xdr:nvGrpSpPr>
      <xdr:grpSpPr>
        <a:xfrm>
          <a:off x="419100" y="14678025"/>
          <a:ext cx="4057200" cy="2401200"/>
          <a:chOff x="419100" y="14678025"/>
          <a:chExt cx="4057200" cy="2401200"/>
        </a:xfrm>
      </xdr:grpSpPr>
      <xdr:sp macro="" textlink="">
        <xdr:nvSpPr>
          <xdr:cNvPr id="71" name="Retângulo 70">
            <a:extLst>
              <a:ext uri="{FF2B5EF4-FFF2-40B4-BE49-F238E27FC236}">
                <a16:creationId xmlns:a16="http://schemas.microsoft.com/office/drawing/2014/main" id="{00000000-0008-0000-0800-000047000000}"/>
              </a:ext>
            </a:extLst>
          </xdr:cNvPr>
          <xdr:cNvSpPr/>
        </xdr:nvSpPr>
        <xdr:spPr>
          <a:xfrm>
            <a:off x="419100" y="14678025"/>
            <a:ext cx="4057200" cy="2401200"/>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72" name="Gráfico 71" descr="Alvo">
            <a:extLst>
              <a:ext uri="{FF2B5EF4-FFF2-40B4-BE49-F238E27FC236}">
                <a16:creationId xmlns:a16="http://schemas.microsoft.com/office/drawing/2014/main" id="{00000000-0008-0000-0800-000048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 uri="{96DAC541-7B7A-43D3-8B79-37D633B846F1}">
                <asvg:svgBlip xmlns:asvg="http://schemas.microsoft.com/office/drawing/2016/SVG/main" r:embed="rId34"/>
              </a:ext>
            </a:extLst>
          </a:blip>
          <a:srcRect/>
          <a:stretch/>
        </xdr:blipFill>
        <xdr:spPr>
          <a:xfrm>
            <a:off x="581025" y="15401925"/>
            <a:ext cx="914400" cy="914400"/>
          </a:xfrm>
          <a:prstGeom prst="rect">
            <a:avLst/>
          </a:prstGeom>
        </xdr:spPr>
      </xdr:pic>
      <xdr:sp macro="" textlink="">
        <xdr:nvSpPr>
          <xdr:cNvPr id="73" name="CaixaDeTexto 72">
            <a:extLst>
              <a:ext uri="{FF2B5EF4-FFF2-40B4-BE49-F238E27FC236}">
                <a16:creationId xmlns:a16="http://schemas.microsoft.com/office/drawing/2014/main" id="{00000000-0008-0000-0800-000049000000}"/>
              </a:ext>
            </a:extLst>
          </xdr:cNvPr>
          <xdr:cNvSpPr txBox="1"/>
        </xdr:nvSpPr>
        <xdr:spPr>
          <a:xfrm>
            <a:off x="1419225" y="154114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74" name="Retângulo 73">
            <a:extLst>
              <a:ext uri="{FF2B5EF4-FFF2-40B4-BE49-F238E27FC236}">
                <a16:creationId xmlns:a16="http://schemas.microsoft.com/office/drawing/2014/main" id="{00000000-0008-0000-0800-00004A000000}"/>
              </a:ext>
            </a:extLst>
          </xdr:cNvPr>
          <xdr:cNvSpPr/>
        </xdr:nvSpPr>
        <xdr:spPr>
          <a:xfrm>
            <a:off x="1419225" y="1578292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EFD-REINF</a:t>
            </a:r>
          </a:p>
        </xdr:txBody>
      </xdr:sp>
    </xdr:grpSp>
    <xdr:clientData/>
  </xdr:twoCellAnchor>
  <xdr:twoCellAnchor>
    <xdr:from>
      <xdr:col>1</xdr:col>
      <xdr:colOff>0</xdr:colOff>
      <xdr:row>90</xdr:row>
      <xdr:rowOff>9525</xdr:rowOff>
    </xdr:from>
    <xdr:to>
      <xdr:col>8</xdr:col>
      <xdr:colOff>247650</xdr:colOff>
      <xdr:row>104</xdr:row>
      <xdr:rowOff>152400</xdr:rowOff>
    </xdr:to>
    <xdr:sp macro="" textlink="">
      <xdr:nvSpPr>
        <xdr:cNvPr id="75" name="Retângulo 74">
          <a:extLst>
            <a:ext uri="{FF2B5EF4-FFF2-40B4-BE49-F238E27FC236}">
              <a16:creationId xmlns:a16="http://schemas.microsoft.com/office/drawing/2014/main" id="{00000000-0008-0000-0800-00004B000000}"/>
            </a:ext>
          </a:extLst>
        </xdr:cNvPr>
        <xdr:cNvSpPr/>
      </xdr:nvSpPr>
      <xdr:spPr>
        <a:xfrm>
          <a:off x="180975" y="17592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92</xdr:row>
      <xdr:rowOff>104775</xdr:rowOff>
    </xdr:from>
    <xdr:ext cx="4438650" cy="1125693"/>
    <xdr:sp macro="" textlink="">
      <xdr:nvSpPr>
        <xdr:cNvPr id="76" name="CaixaDeTexto 75">
          <a:extLst>
            <a:ext uri="{FF2B5EF4-FFF2-40B4-BE49-F238E27FC236}">
              <a16:creationId xmlns:a16="http://schemas.microsoft.com/office/drawing/2014/main" id="{00000000-0008-0000-0800-00004C000000}"/>
            </a:ext>
          </a:extLst>
        </xdr:cNvPr>
        <xdr:cNvSpPr txBox="1"/>
      </xdr:nvSpPr>
      <xdr:spPr>
        <a:xfrm>
          <a:off x="4895850" y="18068925"/>
          <a:ext cx="443865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totalmente atualizado, com conteúdo simplificado para você acabar de vez com as dificuldades utilizando o eSocial. O curso foi desenvolvido para quem já trabalha com o eSocial e para quem nunca utilizou o sistema. O melhor custo-benefício do mercado!</a:t>
          </a:r>
          <a:endParaRPr lang="pt-BR">
            <a:effectLst/>
          </a:endParaRPr>
        </a:p>
      </xdr:txBody>
    </xdr:sp>
    <xdr:clientData/>
  </xdr:oneCellAnchor>
  <xdr:twoCellAnchor editAs="oneCell">
    <xdr:from>
      <xdr:col>8</xdr:col>
      <xdr:colOff>400050</xdr:colOff>
      <xdr:row>99</xdr:row>
      <xdr:rowOff>133350</xdr:rowOff>
    </xdr:from>
    <xdr:to>
      <xdr:col>10</xdr:col>
      <xdr:colOff>95250</xdr:colOff>
      <xdr:row>104</xdr:row>
      <xdr:rowOff>95250</xdr:rowOff>
    </xdr:to>
    <xdr:pic>
      <xdr:nvPicPr>
        <xdr:cNvPr id="77" name="Gráfico 76" descr="Cabeça com engrenagens">
          <a:extLst>
            <a:ext uri="{FF2B5EF4-FFF2-40B4-BE49-F238E27FC236}">
              <a16:creationId xmlns:a16="http://schemas.microsoft.com/office/drawing/2014/main" id="{00000000-0008-0000-0800-00004D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 uri="{96DAC541-7B7A-43D3-8B79-37D633B846F1}">
              <asvg:svgBlip xmlns:asvg="http://schemas.microsoft.com/office/drawing/2016/SVG/main" r:embed="rId36"/>
            </a:ext>
          </a:extLst>
        </a:blip>
        <a:srcRect/>
        <a:stretch/>
      </xdr:blipFill>
      <xdr:spPr>
        <a:xfrm>
          <a:off x="4848225" y="19431000"/>
          <a:ext cx="914400" cy="914400"/>
        </a:xfrm>
        <a:prstGeom prst="rect">
          <a:avLst/>
        </a:prstGeom>
      </xdr:spPr>
    </xdr:pic>
    <xdr:clientData/>
  </xdr:twoCellAnchor>
  <xdr:oneCellAnchor>
    <xdr:from>
      <xdr:col>8</xdr:col>
      <xdr:colOff>485775</xdr:colOff>
      <xdr:row>90</xdr:row>
      <xdr:rowOff>19050</xdr:rowOff>
    </xdr:from>
    <xdr:ext cx="4476750" cy="374141"/>
    <xdr:sp macro="" textlink="">
      <xdr:nvSpPr>
        <xdr:cNvPr id="78" name="CaixaDeTexto 77">
          <a:extLst>
            <a:ext uri="{FF2B5EF4-FFF2-40B4-BE49-F238E27FC236}">
              <a16:creationId xmlns:a16="http://schemas.microsoft.com/office/drawing/2014/main" id="{00000000-0008-0000-0800-00004E000000}"/>
            </a:ext>
          </a:extLst>
        </xdr:cNvPr>
        <xdr:cNvSpPr txBox="1"/>
      </xdr:nvSpPr>
      <xdr:spPr>
        <a:xfrm>
          <a:off x="4933950" y="17602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eSocial</a:t>
          </a:r>
        </a:p>
      </xdr:txBody>
    </xdr:sp>
    <xdr:clientData/>
  </xdr:oneCellAnchor>
  <xdr:twoCellAnchor>
    <xdr:from>
      <xdr:col>10</xdr:col>
      <xdr:colOff>352425</xdr:colOff>
      <xdr:row>100</xdr:row>
      <xdr:rowOff>85725</xdr:rowOff>
    </xdr:from>
    <xdr:to>
      <xdr:col>15</xdr:col>
      <xdr:colOff>47625</xdr:colOff>
      <xdr:row>103</xdr:row>
      <xdr:rowOff>28575</xdr:rowOff>
    </xdr:to>
    <xdr:sp macro="" textlink="">
      <xdr:nvSpPr>
        <xdr:cNvPr id="79" name="Retângulo: Cantos Arredondados 78">
          <a:hlinkClick xmlns:r="http://schemas.openxmlformats.org/officeDocument/2006/relationships" r:id="rId37"/>
          <a:extLst>
            <a:ext uri="{FF2B5EF4-FFF2-40B4-BE49-F238E27FC236}">
              <a16:creationId xmlns:a16="http://schemas.microsoft.com/office/drawing/2014/main" id="{00000000-0008-0000-0800-00004F000000}"/>
            </a:ext>
          </a:extLst>
        </xdr:cNvPr>
        <xdr:cNvSpPr/>
      </xdr:nvSpPr>
      <xdr:spPr>
        <a:xfrm>
          <a:off x="6019800" y="19573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91</xdr:row>
      <xdr:rowOff>28575</xdr:rowOff>
    </xdr:from>
    <xdr:to>
      <xdr:col>8</xdr:col>
      <xdr:colOff>28125</xdr:colOff>
      <xdr:row>103</xdr:row>
      <xdr:rowOff>143775</xdr:rowOff>
    </xdr:to>
    <xdr:grpSp>
      <xdr:nvGrpSpPr>
        <xdr:cNvPr id="3" name="Agrupar 2">
          <a:hlinkClick xmlns:r="http://schemas.openxmlformats.org/officeDocument/2006/relationships" r:id="rId37"/>
          <a:extLst>
            <a:ext uri="{FF2B5EF4-FFF2-40B4-BE49-F238E27FC236}">
              <a16:creationId xmlns:a16="http://schemas.microsoft.com/office/drawing/2014/main" id="{00000000-0008-0000-0800-000003000000}"/>
            </a:ext>
          </a:extLst>
        </xdr:cNvPr>
        <xdr:cNvGrpSpPr/>
      </xdr:nvGrpSpPr>
      <xdr:grpSpPr>
        <a:xfrm>
          <a:off x="419100" y="17802225"/>
          <a:ext cx="4057200" cy="2401200"/>
          <a:chOff x="419100" y="17802225"/>
          <a:chExt cx="4057200" cy="2401200"/>
        </a:xfrm>
      </xdr:grpSpPr>
      <xdr:sp macro="" textlink="">
        <xdr:nvSpPr>
          <xdr:cNvPr id="81" name="Retângulo 80">
            <a:extLst>
              <a:ext uri="{FF2B5EF4-FFF2-40B4-BE49-F238E27FC236}">
                <a16:creationId xmlns:a16="http://schemas.microsoft.com/office/drawing/2014/main" id="{00000000-0008-0000-0800-000051000000}"/>
              </a:ext>
            </a:extLst>
          </xdr:cNvPr>
          <xdr:cNvSpPr/>
        </xdr:nvSpPr>
        <xdr:spPr>
          <a:xfrm>
            <a:off x="419100" y="17802225"/>
            <a:ext cx="4057200" cy="2401200"/>
          </a:xfrm>
          <a:prstGeom prst="rect">
            <a:avLst/>
          </a:prstGeom>
          <a:solidFill>
            <a:srgbClr val="A500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82" name="Gráfico 81" descr="Livros">
            <a:extLst>
              <a:ext uri="{FF2B5EF4-FFF2-40B4-BE49-F238E27FC236}">
                <a16:creationId xmlns:a16="http://schemas.microsoft.com/office/drawing/2014/main" id="{00000000-0008-0000-0800-000052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rcRect/>
          <a:stretch/>
        </xdr:blipFill>
        <xdr:spPr>
          <a:xfrm>
            <a:off x="581025" y="18526125"/>
            <a:ext cx="914400" cy="914400"/>
          </a:xfrm>
          <a:prstGeom prst="rect">
            <a:avLst/>
          </a:prstGeom>
        </xdr:spPr>
      </xdr:pic>
      <xdr:sp macro="" textlink="">
        <xdr:nvSpPr>
          <xdr:cNvPr id="83" name="CaixaDeTexto 82">
            <a:extLst>
              <a:ext uri="{FF2B5EF4-FFF2-40B4-BE49-F238E27FC236}">
                <a16:creationId xmlns:a16="http://schemas.microsoft.com/office/drawing/2014/main" id="{00000000-0008-0000-0800-000053000000}"/>
              </a:ext>
            </a:extLst>
          </xdr:cNvPr>
          <xdr:cNvSpPr txBox="1"/>
        </xdr:nvSpPr>
        <xdr:spPr>
          <a:xfrm>
            <a:off x="1419225" y="185356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84" name="Retângulo 83">
            <a:extLst>
              <a:ext uri="{FF2B5EF4-FFF2-40B4-BE49-F238E27FC236}">
                <a16:creationId xmlns:a16="http://schemas.microsoft.com/office/drawing/2014/main" id="{00000000-0008-0000-0800-000054000000}"/>
              </a:ext>
            </a:extLst>
          </xdr:cNvPr>
          <xdr:cNvSpPr/>
        </xdr:nvSpPr>
        <xdr:spPr>
          <a:xfrm>
            <a:off x="1419225" y="18907125"/>
            <a:ext cx="2705100" cy="523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A50021"/>
                </a:solidFill>
                <a:latin typeface="Arial Black" panose="020B0A04020102020204" pitchFamily="34" charset="0"/>
              </a:rPr>
              <a:t>ESOCIAL</a:t>
            </a:r>
          </a:p>
        </xdr:txBody>
      </xdr:sp>
    </xdr:grpSp>
    <xdr:clientData/>
  </xdr:twoCellAnchor>
  <xdr:twoCellAnchor>
    <xdr:from>
      <xdr:col>1</xdr:col>
      <xdr:colOff>0</xdr:colOff>
      <xdr:row>106</xdr:row>
      <xdr:rowOff>66675</xdr:rowOff>
    </xdr:from>
    <xdr:to>
      <xdr:col>8</xdr:col>
      <xdr:colOff>247650</xdr:colOff>
      <xdr:row>121</xdr:row>
      <xdr:rowOff>19050</xdr:rowOff>
    </xdr:to>
    <xdr:sp macro="" textlink="">
      <xdr:nvSpPr>
        <xdr:cNvPr id="88" name="Retângulo 87">
          <a:extLst>
            <a:ext uri="{FF2B5EF4-FFF2-40B4-BE49-F238E27FC236}">
              <a16:creationId xmlns:a16="http://schemas.microsoft.com/office/drawing/2014/main" id="{00000000-0008-0000-0800-000058000000}"/>
            </a:ext>
          </a:extLst>
        </xdr:cNvPr>
        <xdr:cNvSpPr/>
      </xdr:nvSpPr>
      <xdr:spPr>
        <a:xfrm>
          <a:off x="180975" y="206978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108</xdr:row>
      <xdr:rowOff>161925</xdr:rowOff>
    </xdr:from>
    <xdr:ext cx="4438650" cy="1297919"/>
    <xdr:sp macro="" textlink="">
      <xdr:nvSpPr>
        <xdr:cNvPr id="89" name="CaixaDeTexto 88">
          <a:extLst>
            <a:ext uri="{FF2B5EF4-FFF2-40B4-BE49-F238E27FC236}">
              <a16:creationId xmlns:a16="http://schemas.microsoft.com/office/drawing/2014/main" id="{00000000-0008-0000-0800-000059000000}"/>
            </a:ext>
          </a:extLst>
        </xdr:cNvPr>
        <xdr:cNvSpPr txBox="1"/>
      </xdr:nvSpPr>
      <xdr:spPr>
        <a:xfrm>
          <a:off x="4895850" y="211740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Departamento Pessoal conta com certificado de conclusão reconhecido de 10 horas para que você possa utilizar em seu currículo para conseguir chegar mais longe na sua carreira! O certificado é reconhecido por milhares de empresas e instituições e também serve como comprovante de qualificação profissional.</a:t>
          </a:r>
          <a:endParaRPr lang="pt-BR">
            <a:effectLst/>
          </a:endParaRPr>
        </a:p>
      </xdr:txBody>
    </xdr:sp>
    <xdr:clientData/>
  </xdr:oneCellAnchor>
  <xdr:twoCellAnchor editAs="oneCell">
    <xdr:from>
      <xdr:col>8</xdr:col>
      <xdr:colOff>400050</xdr:colOff>
      <xdr:row>116</xdr:row>
      <xdr:rowOff>0</xdr:rowOff>
    </xdr:from>
    <xdr:to>
      <xdr:col>10</xdr:col>
      <xdr:colOff>95250</xdr:colOff>
      <xdr:row>120</xdr:row>
      <xdr:rowOff>152400</xdr:rowOff>
    </xdr:to>
    <xdr:pic>
      <xdr:nvPicPr>
        <xdr:cNvPr id="90" name="Gráfico 89" descr="Manual">
          <a:extLst>
            <a:ext uri="{FF2B5EF4-FFF2-40B4-BE49-F238E27FC236}">
              <a16:creationId xmlns:a16="http://schemas.microsoft.com/office/drawing/2014/main" id="{00000000-0008-0000-0800-00005A00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 uri="{96DAC541-7B7A-43D3-8B79-37D633B846F1}">
              <asvg:svgBlip xmlns:asvg="http://schemas.microsoft.com/office/drawing/2016/SVG/main" r:embed="rId41"/>
            </a:ext>
          </a:extLst>
        </a:blip>
        <a:srcRect/>
        <a:stretch/>
      </xdr:blipFill>
      <xdr:spPr>
        <a:xfrm>
          <a:off x="4848225" y="22536150"/>
          <a:ext cx="914400" cy="914400"/>
        </a:xfrm>
        <a:prstGeom prst="rect">
          <a:avLst/>
        </a:prstGeom>
      </xdr:spPr>
    </xdr:pic>
    <xdr:clientData/>
  </xdr:twoCellAnchor>
  <xdr:oneCellAnchor>
    <xdr:from>
      <xdr:col>8</xdr:col>
      <xdr:colOff>485775</xdr:colOff>
      <xdr:row>106</xdr:row>
      <xdr:rowOff>76200</xdr:rowOff>
    </xdr:from>
    <xdr:ext cx="4476750" cy="374141"/>
    <xdr:sp macro="" textlink="">
      <xdr:nvSpPr>
        <xdr:cNvPr id="91" name="CaixaDeTexto 90">
          <a:extLst>
            <a:ext uri="{FF2B5EF4-FFF2-40B4-BE49-F238E27FC236}">
              <a16:creationId xmlns:a16="http://schemas.microsoft.com/office/drawing/2014/main" id="{00000000-0008-0000-0800-00005B000000}"/>
            </a:ext>
          </a:extLst>
        </xdr:cNvPr>
        <xdr:cNvSpPr txBox="1"/>
      </xdr:nvSpPr>
      <xdr:spPr>
        <a:xfrm>
          <a:off x="4933950" y="207073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Departamento Pessoal</a:t>
          </a:r>
          <a:endParaRPr lang="pt-BR" sz="1800" b="1">
            <a:solidFill>
              <a:schemeClr val="bg1"/>
            </a:solidFill>
          </a:endParaRPr>
        </a:p>
      </xdr:txBody>
    </xdr:sp>
    <xdr:clientData/>
  </xdr:oneCellAnchor>
  <xdr:twoCellAnchor>
    <xdr:from>
      <xdr:col>10</xdr:col>
      <xdr:colOff>352425</xdr:colOff>
      <xdr:row>116</xdr:row>
      <xdr:rowOff>142875</xdr:rowOff>
    </xdr:from>
    <xdr:to>
      <xdr:col>15</xdr:col>
      <xdr:colOff>47625</xdr:colOff>
      <xdr:row>119</xdr:row>
      <xdr:rowOff>85725</xdr:rowOff>
    </xdr:to>
    <xdr:sp macro="" textlink="">
      <xdr:nvSpPr>
        <xdr:cNvPr id="92" name="Retângulo: Cantos Arredondados 91">
          <a:hlinkClick xmlns:r="http://schemas.openxmlformats.org/officeDocument/2006/relationships" r:id="rId42"/>
          <a:extLst>
            <a:ext uri="{FF2B5EF4-FFF2-40B4-BE49-F238E27FC236}">
              <a16:creationId xmlns:a16="http://schemas.microsoft.com/office/drawing/2014/main" id="{00000000-0008-0000-0800-00005C000000}"/>
            </a:ext>
          </a:extLst>
        </xdr:cNvPr>
        <xdr:cNvSpPr/>
      </xdr:nvSpPr>
      <xdr:spPr>
        <a:xfrm>
          <a:off x="6019800" y="226790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107</xdr:row>
      <xdr:rowOff>85725</xdr:rowOff>
    </xdr:from>
    <xdr:to>
      <xdr:col>8</xdr:col>
      <xdr:colOff>28125</xdr:colOff>
      <xdr:row>120</xdr:row>
      <xdr:rowOff>10425</xdr:rowOff>
    </xdr:to>
    <xdr:grpSp>
      <xdr:nvGrpSpPr>
        <xdr:cNvPr id="7" name="Agrupar 6">
          <a:hlinkClick xmlns:r="http://schemas.openxmlformats.org/officeDocument/2006/relationships" r:id="rId42"/>
          <a:extLst>
            <a:ext uri="{FF2B5EF4-FFF2-40B4-BE49-F238E27FC236}">
              <a16:creationId xmlns:a16="http://schemas.microsoft.com/office/drawing/2014/main" id="{00000000-0008-0000-0800-000007000000}"/>
            </a:ext>
          </a:extLst>
        </xdr:cNvPr>
        <xdr:cNvGrpSpPr/>
      </xdr:nvGrpSpPr>
      <xdr:grpSpPr>
        <a:xfrm>
          <a:off x="419100" y="20907375"/>
          <a:ext cx="4057200" cy="2401200"/>
          <a:chOff x="419100" y="20907375"/>
          <a:chExt cx="4057200" cy="2401200"/>
        </a:xfrm>
      </xdr:grpSpPr>
      <xdr:sp macro="" textlink="">
        <xdr:nvSpPr>
          <xdr:cNvPr id="94" name="Retângulo 93">
            <a:extLst>
              <a:ext uri="{FF2B5EF4-FFF2-40B4-BE49-F238E27FC236}">
                <a16:creationId xmlns:a16="http://schemas.microsoft.com/office/drawing/2014/main" id="{00000000-0008-0000-0800-00005E000000}"/>
              </a:ext>
            </a:extLst>
          </xdr:cNvPr>
          <xdr:cNvSpPr/>
        </xdr:nvSpPr>
        <xdr:spPr>
          <a:xfrm>
            <a:off x="419100" y="20907375"/>
            <a:ext cx="4057200" cy="2401200"/>
          </a:xfrm>
          <a:prstGeom prst="rect">
            <a:avLst/>
          </a:prstGeom>
          <a:solidFill>
            <a:srgbClr val="800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95" name="Gráfico 94" descr="Matemática">
            <a:extLst>
              <a:ext uri="{FF2B5EF4-FFF2-40B4-BE49-F238E27FC236}">
                <a16:creationId xmlns:a16="http://schemas.microsoft.com/office/drawing/2014/main" id="{00000000-0008-0000-0800-00005F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 uri="{96DAC541-7B7A-43D3-8B79-37D633B846F1}">
                <asvg:svgBlip xmlns:asvg="http://schemas.microsoft.com/office/drawing/2016/SVG/main" r:embed="rId44"/>
              </a:ext>
            </a:extLst>
          </a:blip>
          <a:srcRect/>
          <a:stretch/>
        </xdr:blipFill>
        <xdr:spPr>
          <a:xfrm>
            <a:off x="581025" y="21631275"/>
            <a:ext cx="914400" cy="914400"/>
          </a:xfrm>
          <a:prstGeom prst="rect">
            <a:avLst/>
          </a:prstGeom>
        </xdr:spPr>
      </xdr:pic>
      <xdr:sp macro="" textlink="">
        <xdr:nvSpPr>
          <xdr:cNvPr id="96" name="CaixaDeTexto 95">
            <a:extLst>
              <a:ext uri="{FF2B5EF4-FFF2-40B4-BE49-F238E27FC236}">
                <a16:creationId xmlns:a16="http://schemas.microsoft.com/office/drawing/2014/main" id="{00000000-0008-0000-0800-000060000000}"/>
              </a:ext>
            </a:extLst>
          </xdr:cNvPr>
          <xdr:cNvSpPr txBox="1"/>
        </xdr:nvSpPr>
        <xdr:spPr>
          <a:xfrm>
            <a:off x="1419225" y="216408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97" name="Retângulo 96">
            <a:extLst>
              <a:ext uri="{FF2B5EF4-FFF2-40B4-BE49-F238E27FC236}">
                <a16:creationId xmlns:a16="http://schemas.microsoft.com/office/drawing/2014/main" id="{00000000-0008-0000-0800-000061000000}"/>
              </a:ext>
            </a:extLst>
          </xdr:cNvPr>
          <xdr:cNvSpPr/>
        </xdr:nvSpPr>
        <xdr:spPr>
          <a:xfrm>
            <a:off x="1419225" y="22012275"/>
            <a:ext cx="2705100" cy="6953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800080"/>
                </a:solidFill>
                <a:latin typeface="Arial Black" panose="020B0A04020102020204" pitchFamily="34" charset="0"/>
              </a:rPr>
              <a:t>DEPARTAMENTO PESSOAL</a:t>
            </a:r>
          </a:p>
        </xdr:txBody>
      </xdr:sp>
    </xdr:grpSp>
    <xdr:clientData/>
  </xdr:twoCellAnchor>
  <xdr:twoCellAnchor>
    <xdr:from>
      <xdr:col>1</xdr:col>
      <xdr:colOff>0</xdr:colOff>
      <xdr:row>122</xdr:row>
      <xdr:rowOff>142875</xdr:rowOff>
    </xdr:from>
    <xdr:to>
      <xdr:col>8</xdr:col>
      <xdr:colOff>247650</xdr:colOff>
      <xdr:row>137</xdr:row>
      <xdr:rowOff>95250</xdr:rowOff>
    </xdr:to>
    <xdr:sp macro="" textlink="">
      <xdr:nvSpPr>
        <xdr:cNvPr id="98" name="Retângulo 97">
          <a:extLst>
            <a:ext uri="{FF2B5EF4-FFF2-40B4-BE49-F238E27FC236}">
              <a16:creationId xmlns:a16="http://schemas.microsoft.com/office/drawing/2014/main" id="{00000000-0008-0000-0800-000062000000}"/>
            </a:ext>
          </a:extLst>
        </xdr:cNvPr>
        <xdr:cNvSpPr/>
      </xdr:nvSpPr>
      <xdr:spPr>
        <a:xfrm>
          <a:off x="180975" y="238220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125</xdr:row>
      <xdr:rowOff>47625</xdr:rowOff>
    </xdr:from>
    <xdr:ext cx="4438650" cy="1297919"/>
    <xdr:sp macro="" textlink="">
      <xdr:nvSpPr>
        <xdr:cNvPr id="99" name="CaixaDeTexto 98">
          <a:extLst>
            <a:ext uri="{FF2B5EF4-FFF2-40B4-BE49-F238E27FC236}">
              <a16:creationId xmlns:a16="http://schemas.microsoft.com/office/drawing/2014/main" id="{00000000-0008-0000-0800-000063000000}"/>
            </a:ext>
          </a:extLst>
        </xdr:cNvPr>
        <xdr:cNvSpPr txBox="1"/>
      </xdr:nvSpPr>
      <xdr:spPr>
        <a:xfrm>
          <a:off x="4895850" y="242982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132</xdr:row>
      <xdr:rowOff>76200</xdr:rowOff>
    </xdr:from>
    <xdr:to>
      <xdr:col>10</xdr:col>
      <xdr:colOff>95250</xdr:colOff>
      <xdr:row>137</xdr:row>
      <xdr:rowOff>38100</xdr:rowOff>
    </xdr:to>
    <xdr:pic>
      <xdr:nvPicPr>
        <xdr:cNvPr id="100" name="Gráfico 99" descr="Dinheiro">
          <a:extLst>
            <a:ext uri="{FF2B5EF4-FFF2-40B4-BE49-F238E27FC236}">
              <a16:creationId xmlns:a16="http://schemas.microsoft.com/office/drawing/2014/main" id="{00000000-0008-0000-0800-000064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 uri="{96DAC541-7B7A-43D3-8B79-37D633B846F1}">
              <asvg:svgBlip xmlns:asvg="http://schemas.microsoft.com/office/drawing/2016/SVG/main" r:embed="rId46"/>
            </a:ext>
          </a:extLst>
        </a:blip>
        <a:srcRect/>
        <a:stretch/>
      </xdr:blipFill>
      <xdr:spPr>
        <a:xfrm>
          <a:off x="4848225" y="25660350"/>
          <a:ext cx="914400" cy="914400"/>
        </a:xfrm>
        <a:prstGeom prst="rect">
          <a:avLst/>
        </a:prstGeom>
      </xdr:spPr>
    </xdr:pic>
    <xdr:clientData/>
  </xdr:twoCellAnchor>
  <xdr:oneCellAnchor>
    <xdr:from>
      <xdr:col>8</xdr:col>
      <xdr:colOff>485775</xdr:colOff>
      <xdr:row>122</xdr:row>
      <xdr:rowOff>152400</xdr:rowOff>
    </xdr:from>
    <xdr:ext cx="4476750" cy="374141"/>
    <xdr:sp macro="" textlink="">
      <xdr:nvSpPr>
        <xdr:cNvPr id="101" name="CaixaDeTexto 100">
          <a:extLst>
            <a:ext uri="{FF2B5EF4-FFF2-40B4-BE49-F238E27FC236}">
              <a16:creationId xmlns:a16="http://schemas.microsoft.com/office/drawing/2014/main" id="{00000000-0008-0000-0800-000065000000}"/>
            </a:ext>
          </a:extLst>
        </xdr:cNvPr>
        <xdr:cNvSpPr txBox="1"/>
      </xdr:nvSpPr>
      <xdr:spPr>
        <a:xfrm>
          <a:off x="4933950" y="238315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 Analista Fiscal</a:t>
          </a:r>
          <a:endParaRPr lang="pt-BR" sz="1800" b="1">
            <a:solidFill>
              <a:schemeClr val="bg1"/>
            </a:solidFill>
          </a:endParaRPr>
        </a:p>
      </xdr:txBody>
    </xdr:sp>
    <xdr:clientData/>
  </xdr:oneCellAnchor>
  <xdr:twoCellAnchor>
    <xdr:from>
      <xdr:col>10</xdr:col>
      <xdr:colOff>352425</xdr:colOff>
      <xdr:row>133</xdr:row>
      <xdr:rowOff>28575</xdr:rowOff>
    </xdr:from>
    <xdr:to>
      <xdr:col>15</xdr:col>
      <xdr:colOff>47625</xdr:colOff>
      <xdr:row>135</xdr:row>
      <xdr:rowOff>161925</xdr:rowOff>
    </xdr:to>
    <xdr:sp macro="" textlink="">
      <xdr:nvSpPr>
        <xdr:cNvPr id="102" name="Retângulo: Cantos Arredondados 101">
          <a:hlinkClick xmlns:r="http://schemas.openxmlformats.org/officeDocument/2006/relationships" r:id="rId11"/>
          <a:extLst>
            <a:ext uri="{FF2B5EF4-FFF2-40B4-BE49-F238E27FC236}">
              <a16:creationId xmlns:a16="http://schemas.microsoft.com/office/drawing/2014/main" id="{00000000-0008-0000-0800-000066000000}"/>
            </a:ext>
          </a:extLst>
        </xdr:cNvPr>
        <xdr:cNvSpPr/>
      </xdr:nvSpPr>
      <xdr:spPr>
        <a:xfrm>
          <a:off x="6019800" y="258032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123</xdr:row>
      <xdr:rowOff>161925</xdr:rowOff>
    </xdr:from>
    <xdr:to>
      <xdr:col>8</xdr:col>
      <xdr:colOff>28125</xdr:colOff>
      <xdr:row>136</xdr:row>
      <xdr:rowOff>86625</xdr:rowOff>
    </xdr:to>
    <xdr:grpSp>
      <xdr:nvGrpSpPr>
        <xdr:cNvPr id="13" name="Agrupar 12">
          <a:hlinkClick xmlns:r="http://schemas.openxmlformats.org/officeDocument/2006/relationships" r:id="rId11"/>
          <a:extLst>
            <a:ext uri="{FF2B5EF4-FFF2-40B4-BE49-F238E27FC236}">
              <a16:creationId xmlns:a16="http://schemas.microsoft.com/office/drawing/2014/main" id="{00000000-0008-0000-0800-00000D000000}"/>
            </a:ext>
          </a:extLst>
        </xdr:cNvPr>
        <xdr:cNvGrpSpPr/>
      </xdr:nvGrpSpPr>
      <xdr:grpSpPr>
        <a:xfrm>
          <a:off x="419100" y="24031575"/>
          <a:ext cx="4057200" cy="2401200"/>
          <a:chOff x="419100" y="24031575"/>
          <a:chExt cx="4057200" cy="2401200"/>
        </a:xfrm>
      </xdr:grpSpPr>
      <xdr:sp macro="" textlink="">
        <xdr:nvSpPr>
          <xdr:cNvPr id="104" name="Retângulo 103">
            <a:extLst>
              <a:ext uri="{FF2B5EF4-FFF2-40B4-BE49-F238E27FC236}">
                <a16:creationId xmlns:a16="http://schemas.microsoft.com/office/drawing/2014/main" id="{00000000-0008-0000-0800-000068000000}"/>
              </a:ext>
            </a:extLst>
          </xdr:cNvPr>
          <xdr:cNvSpPr/>
        </xdr:nvSpPr>
        <xdr:spPr>
          <a:xfrm>
            <a:off x="419100" y="24031575"/>
            <a:ext cx="4057200" cy="240120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105" name="Gráfico 104" descr="Apresentação com gráfico de pizza">
            <a:extLst>
              <a:ext uri="{FF2B5EF4-FFF2-40B4-BE49-F238E27FC236}">
                <a16:creationId xmlns:a16="http://schemas.microsoft.com/office/drawing/2014/main" id="{00000000-0008-0000-0800-000069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 uri="{96DAC541-7B7A-43D3-8B79-37D633B846F1}">
                <asvg:svgBlip xmlns:asvg="http://schemas.microsoft.com/office/drawing/2016/SVG/main" r:embed="rId48"/>
              </a:ext>
            </a:extLst>
          </a:blip>
          <a:srcRect/>
          <a:stretch/>
        </xdr:blipFill>
        <xdr:spPr>
          <a:xfrm>
            <a:off x="581025" y="24755475"/>
            <a:ext cx="914400" cy="914400"/>
          </a:xfrm>
          <a:prstGeom prst="rect">
            <a:avLst/>
          </a:prstGeom>
        </xdr:spPr>
      </xdr:pic>
      <xdr:sp macro="" textlink="">
        <xdr:nvSpPr>
          <xdr:cNvPr id="106" name="CaixaDeTexto 105">
            <a:extLst>
              <a:ext uri="{FF2B5EF4-FFF2-40B4-BE49-F238E27FC236}">
                <a16:creationId xmlns:a16="http://schemas.microsoft.com/office/drawing/2014/main" id="{00000000-0008-0000-0800-00006A000000}"/>
              </a:ext>
            </a:extLst>
          </xdr:cNvPr>
          <xdr:cNvSpPr txBox="1"/>
        </xdr:nvSpPr>
        <xdr:spPr>
          <a:xfrm>
            <a:off x="1419225" y="247650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107" name="Retângulo 106">
            <a:extLst>
              <a:ext uri="{FF2B5EF4-FFF2-40B4-BE49-F238E27FC236}">
                <a16:creationId xmlns:a16="http://schemas.microsoft.com/office/drawing/2014/main" id="{00000000-0008-0000-0800-00006B000000}"/>
              </a:ext>
            </a:extLst>
          </xdr:cNvPr>
          <xdr:cNvSpPr/>
        </xdr:nvSpPr>
        <xdr:spPr>
          <a:xfrm>
            <a:off x="1419225" y="2513647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ANALISTA FISCAL</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3</xdr:col>
      <xdr:colOff>1489575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1514475</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238125</xdr:colOff>
      <xdr:row>0</xdr:row>
      <xdr:rowOff>85725</xdr:rowOff>
    </xdr:from>
    <xdr:to>
      <xdr:col>5</xdr:col>
      <xdr:colOff>270375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1400175</xdr:colOff>
      <xdr:row>0</xdr:row>
      <xdr:rowOff>85725</xdr:rowOff>
    </xdr:from>
    <xdr:to>
      <xdr:col>7</xdr:col>
      <xdr:colOff>156075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180975</xdr:colOff>
      <xdr:row>0</xdr:row>
      <xdr:rowOff>85725</xdr:rowOff>
    </xdr:from>
    <xdr:to>
      <xdr:col>9</xdr:col>
      <xdr:colOff>41775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66675</xdr:colOff>
      <xdr:row>0</xdr:row>
      <xdr:rowOff>85725</xdr:rowOff>
    </xdr:from>
    <xdr:to>
      <xdr:col>10</xdr:col>
      <xdr:colOff>537075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1695450</xdr:colOff>
      <xdr:row>0</xdr:row>
      <xdr:rowOff>371475</xdr:rowOff>
    </xdr:from>
    <xdr:to>
      <xdr:col>4</xdr:col>
      <xdr:colOff>34200</xdr:colOff>
      <xdr:row>0</xdr:row>
      <xdr:rowOff>388425</xdr:rowOff>
    </xdr:to>
    <xdr:sp macro="" textlink="">
      <xdr:nvSpPr>
        <xdr:cNvPr id="8" name="Retângulo 7">
          <a:extLst>
            <a:ext uri="{FF2B5EF4-FFF2-40B4-BE49-F238E27FC236}">
              <a16:creationId xmlns:a16="http://schemas.microsoft.com/office/drawing/2014/main" id="{00000000-0008-0000-09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295275</xdr:colOff>
      <xdr:row>0</xdr:row>
      <xdr:rowOff>85725</xdr:rowOff>
    </xdr:from>
    <xdr:to>
      <xdr:col>5</xdr:col>
      <xdr:colOff>1375275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975225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9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Informações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990600</xdr:colOff>
      <xdr:row>1</xdr:row>
      <xdr:rowOff>142875</xdr:rowOff>
    </xdr:from>
    <xdr:to>
      <xdr:col>3</xdr:col>
      <xdr:colOff>2070600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9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Classificação</a:t>
          </a:r>
        </a:p>
      </xdr:txBody>
    </xdr:sp>
    <xdr:clientData/>
  </xdr:twoCellAnchor>
  <mc:AlternateContent xmlns:mc="http://schemas.openxmlformats.org/markup-compatibility/2006">
    <mc:Choice xmlns:a14="http://schemas.microsoft.com/office/drawing/2010/main" Requires="a14">
      <xdr:twoCellAnchor editAs="absolute">
        <xdr:from>
          <xdr:col>2</xdr:col>
          <xdr:colOff>104775</xdr:colOff>
          <xdr:row>2</xdr:row>
          <xdr:rowOff>219075</xdr:rowOff>
        </xdr:from>
        <xdr:to>
          <xdr:col>3</xdr:col>
          <xdr:colOff>1781175</xdr:colOff>
          <xdr:row>3</xdr:row>
          <xdr:rowOff>142875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Colocar no Modo Sistema Novamente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1857375</xdr:colOff>
          <xdr:row>2</xdr:row>
          <xdr:rowOff>219075</xdr:rowOff>
        </xdr:from>
        <xdr:to>
          <xdr:col>5</xdr:col>
          <xdr:colOff>952500</xdr:colOff>
          <xdr:row>3</xdr:row>
          <xdr:rowOff>142875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Retirar do Modo Sistema</a:t>
              </a:r>
            </a:p>
          </xdr:txBody>
        </xdr:sp>
        <xdr:clientData fPrintsWithSheet="0"/>
      </xdr:twoCellAnchor>
    </mc:Choice>
    <mc:Fallback/>
  </mc:AlternateContent>
  <xdr:oneCellAnchor>
    <xdr:from>
      <xdr:col>2</xdr:col>
      <xdr:colOff>1</xdr:colOff>
      <xdr:row>4</xdr:row>
      <xdr:rowOff>0</xdr:rowOff>
    </xdr:from>
    <xdr:ext cx="12287250" cy="3379195"/>
    <xdr:sp macro="" textlink="">
      <xdr:nvSpPr>
        <xdr:cNvPr id="20" name="CaixaDeTexto 19">
          <a:extLst>
            <a:ext uri="{FF2B5EF4-FFF2-40B4-BE49-F238E27FC236}">
              <a16:creationId xmlns:a16="http://schemas.microsoft.com/office/drawing/2014/main" id="{00000000-0008-0000-0900-000014000000}"/>
            </a:ext>
          </a:extLst>
        </xdr:cNvPr>
        <xdr:cNvSpPr txBox="1"/>
      </xdr:nvSpPr>
      <xdr:spPr>
        <a:xfrm>
          <a:off x="228601" y="1476375"/>
          <a:ext cx="12287250" cy="33791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fontAlgn="base"/>
          <a:r>
            <a:rPr lang="pt-BR" sz="1000" b="0" i="0">
              <a:solidFill>
                <a:schemeClr val="tx1">
                  <a:lumMod val="65000"/>
                  <a:lumOff val="35000"/>
                </a:schemeClr>
              </a:solidFill>
              <a:effectLst/>
              <a:latin typeface="+mn-lt"/>
              <a:ea typeface="+mn-ea"/>
              <a:cs typeface="+mn-cs"/>
            </a:rPr>
            <a:t>Algumas pessoas utilizam já o </a:t>
          </a:r>
          <a:r>
            <a:rPr lang="pt-BR" sz="1000" b="1" i="0">
              <a:solidFill>
                <a:schemeClr val="tx1">
                  <a:lumMod val="65000"/>
                  <a:lumOff val="35000"/>
                </a:schemeClr>
              </a:solidFill>
              <a:effectLst/>
              <a:latin typeface="+mn-lt"/>
              <a:ea typeface="+mn-ea"/>
              <a:cs typeface="+mn-cs"/>
            </a:rPr>
            <a:t>checklist</a:t>
          </a:r>
          <a:r>
            <a:rPr lang="pt-BR" sz="1000" b="0" i="0">
              <a:solidFill>
                <a:schemeClr val="tx1">
                  <a:lumMod val="65000"/>
                  <a:lumOff val="35000"/>
                </a:schemeClr>
              </a:solidFill>
              <a:effectLst/>
              <a:latin typeface="+mn-lt"/>
              <a:ea typeface="+mn-ea"/>
              <a:cs typeface="+mn-cs"/>
            </a:rPr>
            <a:t> em tarefas comuns, como uma lista de compras no mercado ou uma lista de tarefas do dia. Essa é uma ferramenta para lembrar coisas que seriam esquecidas com o tempo, e também ajuda a organizar sua rotina e sua mente. Ou seja, ela funciona para otimizar o</a:t>
          </a:r>
          <a:r>
            <a:rPr lang="pt-BR" sz="1000" b="1" i="0">
              <a:solidFill>
                <a:schemeClr val="tx1">
                  <a:lumMod val="65000"/>
                  <a:lumOff val="35000"/>
                </a:schemeClr>
              </a:solidFill>
              <a:effectLst/>
              <a:latin typeface="+mn-lt"/>
              <a:ea typeface="+mn-ea"/>
              <a:cs typeface="+mn-cs"/>
            </a:rPr>
            <a:t> gerenciamento</a:t>
          </a:r>
          <a:r>
            <a:rPr lang="pt-BR" sz="1000" b="0" i="0">
              <a:solidFill>
                <a:schemeClr val="tx1">
                  <a:lumMod val="65000"/>
                  <a:lumOff val="35000"/>
                </a:schemeClr>
              </a:solidFill>
              <a:effectLst/>
              <a:latin typeface="+mn-lt"/>
              <a:ea typeface="+mn-ea"/>
              <a:cs typeface="+mn-cs"/>
            </a:rPr>
            <a:t> de seu tempo e de seus recursos e garantir o sucesso na execução de tarefas. Saiba, a seguir, como o checklist é usado na </a:t>
          </a:r>
          <a:r>
            <a:rPr lang="pt-BR" sz="1000" b="1" i="0">
              <a:solidFill>
                <a:schemeClr val="tx1">
                  <a:lumMod val="65000"/>
                  <a:lumOff val="35000"/>
                </a:schemeClr>
              </a:solidFill>
              <a:effectLst/>
              <a:latin typeface="+mn-lt"/>
              <a:ea typeface="+mn-ea"/>
              <a:cs typeface="+mn-cs"/>
            </a:rPr>
            <a:t>contabilidade </a:t>
          </a:r>
          <a:r>
            <a:rPr lang="pt-BR" sz="1000" b="0" i="0">
              <a:solidFill>
                <a:schemeClr val="tx1">
                  <a:lumMod val="65000"/>
                  <a:lumOff val="35000"/>
                </a:schemeClr>
              </a:solidFill>
              <a:effectLst/>
              <a:latin typeface="+mn-lt"/>
              <a:ea typeface="+mn-ea"/>
              <a:cs typeface="+mn-cs"/>
            </a:rPr>
            <a:t>e </a:t>
          </a:r>
          <a:r>
            <a:rPr lang="pt-BR" sz="1000" b="1" i="0">
              <a:solidFill>
                <a:schemeClr val="tx1">
                  <a:lumMod val="65000"/>
                  <a:lumOff val="35000"/>
                </a:schemeClr>
              </a:solidFill>
              <a:effectLst/>
              <a:latin typeface="+mn-lt"/>
              <a:ea typeface="+mn-ea"/>
              <a:cs typeface="+mn-cs"/>
            </a:rPr>
            <a:t>gestão</a:t>
          </a:r>
          <a:r>
            <a:rPr lang="pt-BR" sz="1000" b="0" i="0">
              <a:solidFill>
                <a:schemeClr val="tx1">
                  <a:lumMod val="65000"/>
                  <a:lumOff val="35000"/>
                </a:schemeClr>
              </a:solidFill>
              <a:effectLst/>
              <a:latin typeface="+mn-lt"/>
              <a:ea typeface="+mn-ea"/>
              <a:cs typeface="+mn-cs"/>
            </a:rPr>
            <a:t> de </a:t>
          </a:r>
          <a:r>
            <a:rPr lang="pt-BR" sz="1000" b="1" i="0">
              <a:solidFill>
                <a:schemeClr val="tx1">
                  <a:lumMod val="65000"/>
                  <a:lumOff val="35000"/>
                </a:schemeClr>
              </a:solidFill>
              <a:effectLst/>
              <a:latin typeface="+mn-lt"/>
              <a:ea typeface="+mn-ea"/>
              <a:cs typeface="+mn-cs"/>
            </a:rPr>
            <a:t>ativos</a:t>
          </a:r>
          <a:r>
            <a:rPr lang="pt-BR" sz="1000" b="0" i="0">
              <a:solidFill>
                <a:schemeClr val="tx1">
                  <a:lumMod val="65000"/>
                  <a:lumOff val="35000"/>
                </a:schemeClr>
              </a:solidFill>
              <a:effectLst/>
              <a:latin typeface="+mn-lt"/>
              <a:ea typeface="+mn-ea"/>
              <a:cs typeface="+mn-cs"/>
            </a:rPr>
            <a:t>.</a:t>
          </a:r>
        </a:p>
        <a:p>
          <a:pPr fontAlgn="base"/>
          <a:endParaRPr lang="pt-BR" sz="1000" b="0" i="0">
            <a:solidFill>
              <a:schemeClr val="tx1">
                <a:lumMod val="65000"/>
                <a:lumOff val="35000"/>
              </a:schemeClr>
            </a:solidFill>
            <a:effectLst/>
            <a:latin typeface="+mn-lt"/>
            <a:ea typeface="+mn-ea"/>
            <a:cs typeface="+mn-cs"/>
          </a:endParaRPr>
        </a:p>
        <a:p>
          <a:pPr fontAlgn="base"/>
          <a:r>
            <a:rPr lang="pt-BR" sz="1000" b="0" i="0">
              <a:solidFill>
                <a:schemeClr val="tx1">
                  <a:lumMod val="65000"/>
                  <a:lumOff val="35000"/>
                </a:schemeClr>
              </a:solidFill>
              <a:effectLst/>
              <a:latin typeface="+mn-lt"/>
              <a:ea typeface="+mn-ea"/>
              <a:cs typeface="+mn-cs"/>
            </a:rPr>
            <a:t>É importante saber que há três tipos de checklist: verificação de etapas, afazeres e soluções de problemas. A verificação de etapas é o mais comum e geralmente é usado para organizar os requisitos para a manutenção de um trabalho, ou quando a situação tem o tempo limitado. Os afazeres são compostos por itens a serem cumpridos pela a equipe. </a:t>
          </a:r>
        </a:p>
        <a:p>
          <a:pPr fontAlgn="base"/>
          <a:endParaRPr lang="pt-BR" sz="1000" b="0" i="0">
            <a:solidFill>
              <a:schemeClr val="tx1">
                <a:lumMod val="65000"/>
                <a:lumOff val="35000"/>
              </a:schemeClr>
            </a:solidFill>
            <a:effectLst/>
            <a:latin typeface="+mn-lt"/>
            <a:ea typeface="+mn-ea"/>
            <a:cs typeface="+mn-cs"/>
          </a:endParaRPr>
        </a:p>
        <a:p>
          <a:pPr fontAlgn="base"/>
          <a:r>
            <a:rPr lang="pt-BR" sz="1000" b="0" i="0">
              <a:solidFill>
                <a:schemeClr val="tx1">
                  <a:lumMod val="65000"/>
                  <a:lumOff val="35000"/>
                </a:schemeClr>
              </a:solidFill>
              <a:effectLst/>
              <a:latin typeface="+mn-lt"/>
              <a:ea typeface="+mn-ea"/>
              <a:cs typeface="+mn-cs"/>
            </a:rPr>
            <a:t>Já a solução de problemas propõe a identificação e resolução de desafios, sendo composta por instruções a serem seguidas para o procedimento. Assim, é uma ótima ferramenta para lidar com imprevistos.</a:t>
          </a:r>
        </a:p>
        <a:p>
          <a:pPr fontAlgn="base"/>
          <a:endParaRPr lang="pt-BR" sz="1000" b="0" i="0">
            <a:solidFill>
              <a:schemeClr val="tx1">
                <a:lumMod val="65000"/>
                <a:lumOff val="35000"/>
              </a:schemeClr>
            </a:solidFill>
            <a:effectLst/>
            <a:latin typeface="+mn-lt"/>
            <a:ea typeface="+mn-ea"/>
            <a:cs typeface="+mn-cs"/>
          </a:endParaRPr>
        </a:p>
        <a:p>
          <a:pPr fontAlgn="base"/>
          <a:r>
            <a:rPr lang="pt-BR" sz="1000" b="0" i="0">
              <a:solidFill>
                <a:schemeClr val="tx1">
                  <a:lumMod val="65000"/>
                  <a:lumOff val="35000"/>
                </a:schemeClr>
              </a:solidFill>
              <a:effectLst/>
              <a:latin typeface="+mn-lt"/>
              <a:ea typeface="+mn-ea"/>
              <a:cs typeface="+mn-cs"/>
            </a:rPr>
            <a:t>É importante que o checklist seja claro e conciso com o que você está querendo listar para a melhor execução das suas tarefas. Nele liste o que precisa ser feito e outros itens, como:</a:t>
          </a:r>
        </a:p>
        <a:p>
          <a:pPr fontAlgn="base"/>
          <a:endParaRPr lang="pt-BR" sz="1000" b="0" i="0">
            <a:solidFill>
              <a:schemeClr val="tx1">
                <a:lumMod val="65000"/>
                <a:lumOff val="35000"/>
              </a:schemeClr>
            </a:solidFill>
            <a:effectLst/>
            <a:latin typeface="+mn-lt"/>
            <a:ea typeface="+mn-ea"/>
            <a:cs typeface="+mn-cs"/>
          </a:endParaRPr>
        </a:p>
        <a:p>
          <a:pPr fontAlgn="base"/>
          <a:r>
            <a:rPr lang="pt-BR" sz="1000" b="0" i="0">
              <a:solidFill>
                <a:schemeClr val="tx1">
                  <a:lumMod val="65000"/>
                  <a:lumOff val="35000"/>
                </a:schemeClr>
              </a:solidFill>
              <a:effectLst/>
              <a:latin typeface="+mn-lt"/>
              <a:ea typeface="+mn-ea"/>
              <a:cs typeface="+mn-cs"/>
            </a:rPr>
            <a:t>• Processos ou projetos que devem ser controlados, medidos ou verificados;</a:t>
          </a:r>
        </a:p>
        <a:p>
          <a:pPr fontAlgn="base"/>
          <a:r>
            <a:rPr lang="pt-BR" sz="1000" b="0" i="0">
              <a:solidFill>
                <a:schemeClr val="tx1">
                  <a:lumMod val="65000"/>
                  <a:lumOff val="35000"/>
                </a:schemeClr>
              </a:solidFill>
              <a:effectLst/>
              <a:latin typeface="+mn-lt"/>
              <a:ea typeface="+mn-ea"/>
              <a:cs typeface="+mn-cs"/>
            </a:rPr>
            <a:t>• Critérios de conformidade e não conformidades potenciais (o que é certo e o que é errado);</a:t>
          </a:r>
        </a:p>
        <a:p>
          <a:pPr fontAlgn="base"/>
          <a:r>
            <a:rPr lang="pt-BR" sz="1000" b="0" i="0">
              <a:solidFill>
                <a:schemeClr val="tx1">
                  <a:lumMod val="65000"/>
                  <a:lumOff val="35000"/>
                </a:schemeClr>
              </a:solidFill>
              <a:effectLst/>
              <a:latin typeface="+mn-lt"/>
              <a:ea typeface="+mn-ea"/>
              <a:cs typeface="+mn-cs"/>
            </a:rPr>
            <a:t>• Frequência de Inspeção e frequência da verificação;</a:t>
          </a:r>
        </a:p>
        <a:p>
          <a:pPr fontAlgn="base"/>
          <a:r>
            <a:rPr lang="pt-BR" sz="1000" b="0" i="0">
              <a:solidFill>
                <a:schemeClr val="tx1">
                  <a:lumMod val="65000"/>
                  <a:lumOff val="35000"/>
                </a:schemeClr>
              </a:solidFill>
              <a:effectLst/>
              <a:latin typeface="+mn-lt"/>
              <a:ea typeface="+mn-ea"/>
              <a:cs typeface="+mn-cs"/>
            </a:rPr>
            <a:t>• Responsáveis pelas tarefas ou inspeções;</a:t>
          </a:r>
        </a:p>
        <a:p>
          <a:pPr fontAlgn="base"/>
          <a:r>
            <a:rPr lang="pt-BR" sz="1000" b="0" i="0">
              <a:solidFill>
                <a:schemeClr val="tx1">
                  <a:lumMod val="65000"/>
                  <a:lumOff val="35000"/>
                </a:schemeClr>
              </a:solidFill>
              <a:effectLst/>
              <a:latin typeface="+mn-lt"/>
              <a:ea typeface="+mn-ea"/>
              <a:cs typeface="+mn-cs"/>
            </a:rPr>
            <a:t>• Procedimentos, especificações, parâmetros e regras que se aplicam às atividades verificadas.</a:t>
          </a:r>
        </a:p>
        <a:p>
          <a:pPr fontAlgn="base"/>
          <a:endParaRPr lang="pt-BR" sz="1000" b="0" i="0">
            <a:solidFill>
              <a:schemeClr val="tx1">
                <a:lumMod val="65000"/>
                <a:lumOff val="35000"/>
              </a:schemeClr>
            </a:solidFill>
            <a:effectLst/>
            <a:latin typeface="+mn-lt"/>
            <a:ea typeface="+mn-ea"/>
            <a:cs typeface="+mn-cs"/>
          </a:endParaRPr>
        </a:p>
        <a:p>
          <a:pPr fontAlgn="base"/>
          <a:r>
            <a:rPr lang="pt-BR" sz="1000" b="0" i="0">
              <a:solidFill>
                <a:schemeClr val="tx1">
                  <a:lumMod val="65000"/>
                  <a:lumOff val="35000"/>
                </a:schemeClr>
              </a:solidFill>
              <a:effectLst/>
              <a:latin typeface="+mn-lt"/>
              <a:ea typeface="+mn-ea"/>
              <a:cs typeface="+mn-cs"/>
            </a:rPr>
            <a:t>Você também pode incluir datas, lembretes e outras informações relevantes. É recomendável separar um espaço para colocar críticas e observações para que se possa entender como foi o desempenho de cada tarefa e utilizar essas informações para o futuro.</a:t>
          </a:r>
        </a:p>
        <a:p>
          <a:pPr fontAlgn="base"/>
          <a:endParaRPr lang="pt-BR" sz="1000" b="0" i="0">
            <a:solidFill>
              <a:schemeClr val="tx1">
                <a:lumMod val="65000"/>
                <a:lumOff val="35000"/>
              </a:schemeClr>
            </a:solidFill>
            <a:effectLst/>
            <a:latin typeface="+mn-lt"/>
            <a:ea typeface="+mn-ea"/>
            <a:cs typeface="+mn-cs"/>
          </a:endParaRPr>
        </a:p>
        <a:p>
          <a:endParaRPr lang="pt-BR" sz="1000">
            <a:solidFill>
              <a:schemeClr val="tx1">
                <a:lumMod val="65000"/>
                <a:lumOff val="35000"/>
              </a:schemeClr>
            </a:solidFill>
          </a:endParaRPr>
        </a:p>
      </xdr:txBody>
    </xdr:sp>
    <xdr:clientData/>
  </xdr:oneCellAnchor>
  <xdr:twoCellAnchor editAs="oneCell">
    <xdr:from>
      <xdr:col>2</xdr:col>
      <xdr:colOff>38100</xdr:colOff>
      <xdr:row>11</xdr:row>
      <xdr:rowOff>247650</xdr:rowOff>
    </xdr:from>
    <xdr:to>
      <xdr:col>3</xdr:col>
      <xdr:colOff>630375</xdr:colOff>
      <xdr:row>14</xdr:row>
      <xdr:rowOff>373200</xdr:rowOff>
    </xdr:to>
    <xdr:pic>
      <xdr:nvPicPr>
        <xdr:cNvPr id="19" name="Gráfico 18" descr="Livro aberto">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66700" y="4791075"/>
          <a:ext cx="1440000" cy="1440000"/>
        </a:xfrm>
        <a:prstGeom prst="rect">
          <a:avLst/>
        </a:prstGeom>
      </xdr:spPr>
    </xdr:pic>
    <xdr:clientData/>
  </xdr:twoCellAnchor>
  <xdr:twoCellAnchor editAs="oneCell">
    <xdr:from>
      <xdr:col>3</xdr:col>
      <xdr:colOff>152400</xdr:colOff>
      <xdr:row>11</xdr:row>
      <xdr:rowOff>85725</xdr:rowOff>
    </xdr:from>
    <xdr:to>
      <xdr:col>3</xdr:col>
      <xdr:colOff>872400</xdr:colOff>
      <xdr:row>12</xdr:row>
      <xdr:rowOff>367575</xdr:rowOff>
    </xdr:to>
    <xdr:pic>
      <xdr:nvPicPr>
        <xdr:cNvPr id="22" name="Gráfico 21" descr="Lápis">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228725" y="4629150"/>
          <a:ext cx="720000" cy="720000"/>
        </a:xfrm>
        <a:prstGeom prst="rect">
          <a:avLst/>
        </a:prstGeom>
      </xdr:spPr>
    </xdr:pic>
    <xdr:clientData/>
  </xdr:twoCellAnchor>
  <xdr:twoCellAnchor editAs="absolute">
    <xdr:from>
      <xdr:col>3</xdr:col>
      <xdr:colOff>2085975</xdr:colOff>
      <xdr:row>1</xdr:row>
      <xdr:rowOff>142875</xdr:rowOff>
    </xdr:from>
    <xdr:to>
      <xdr:col>4</xdr:col>
      <xdr:colOff>784725</xdr:colOff>
      <xdr:row>2</xdr:row>
      <xdr:rowOff>13875</xdr:rowOff>
    </xdr:to>
    <xdr:sp macro="" textlink="">
      <xdr:nvSpPr>
        <xdr:cNvPr id="25" name="Retângulo 24">
          <a:hlinkClick xmlns:r="http://schemas.openxmlformats.org/officeDocument/2006/relationships" r:id="rId13"/>
          <a:extLst>
            <a:ext uri="{FF2B5EF4-FFF2-40B4-BE49-F238E27FC236}">
              <a16:creationId xmlns:a16="http://schemas.microsoft.com/office/drawing/2014/main" id="{00000000-0008-0000-0900-000019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4</xdr:col>
      <xdr:colOff>800100</xdr:colOff>
      <xdr:row>1</xdr:row>
      <xdr:rowOff>142875</xdr:rowOff>
    </xdr:from>
    <xdr:to>
      <xdr:col>5</xdr:col>
      <xdr:colOff>832350</xdr:colOff>
      <xdr:row>2</xdr:row>
      <xdr:rowOff>13875</xdr:rowOff>
    </xdr:to>
    <xdr:sp macro="" textlink="">
      <xdr:nvSpPr>
        <xdr:cNvPr id="26" name="Retângulo 25">
          <a:hlinkClick xmlns:r="http://schemas.openxmlformats.org/officeDocument/2006/relationships" r:id="rId14"/>
          <a:extLst>
            <a:ext uri="{FF2B5EF4-FFF2-40B4-BE49-F238E27FC236}">
              <a16:creationId xmlns:a16="http://schemas.microsoft.com/office/drawing/2014/main" id="{00000000-0008-0000-0900-00001A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Departamentos</a:t>
          </a:r>
        </a:p>
      </xdr:txBody>
    </xdr:sp>
    <xdr:clientData/>
  </xdr:twoCellAnchor>
  <xdr:twoCellAnchor editAs="absolute">
    <xdr:from>
      <xdr:col>5</xdr:col>
      <xdr:colOff>847725</xdr:colOff>
      <xdr:row>1</xdr:row>
      <xdr:rowOff>142875</xdr:rowOff>
    </xdr:from>
    <xdr:to>
      <xdr:col>6</xdr:col>
      <xdr:colOff>213225</xdr:colOff>
      <xdr:row>2</xdr:row>
      <xdr:rowOff>13875</xdr:rowOff>
    </xdr:to>
    <xdr:sp macro="" textlink="">
      <xdr:nvSpPr>
        <xdr:cNvPr id="27" name="Retângulo 26">
          <a:hlinkClick xmlns:r="http://schemas.openxmlformats.org/officeDocument/2006/relationships" r:id="rId15"/>
          <a:extLst>
            <a:ext uri="{FF2B5EF4-FFF2-40B4-BE49-F238E27FC236}">
              <a16:creationId xmlns:a16="http://schemas.microsoft.com/office/drawing/2014/main" id="{00000000-0008-0000-0900-00001B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6</xdr:col>
      <xdr:colOff>228600</xdr:colOff>
      <xdr:row>1</xdr:row>
      <xdr:rowOff>142875</xdr:rowOff>
    </xdr:from>
    <xdr:to>
      <xdr:col>8</xdr:col>
      <xdr:colOff>89400</xdr:colOff>
      <xdr:row>2</xdr:row>
      <xdr:rowOff>13875</xdr:rowOff>
    </xdr:to>
    <xdr:sp macro="" textlink="">
      <xdr:nvSpPr>
        <xdr:cNvPr id="24" name="Retângulo 23">
          <a:hlinkClick xmlns:r="http://schemas.openxmlformats.org/officeDocument/2006/relationships" r:id="rId16"/>
          <a:extLst>
            <a:ext uri="{FF2B5EF4-FFF2-40B4-BE49-F238E27FC236}">
              <a16:creationId xmlns:a16="http://schemas.microsoft.com/office/drawing/2014/main" id="{00000000-0008-0000-0900-000018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Processos</a:t>
          </a:r>
        </a:p>
      </xdr:txBody>
    </xdr:sp>
    <xdr:clientData/>
  </xdr:twoCellAnchor>
  <xdr:twoCellAnchor editAs="absolute">
    <xdr:from>
      <xdr:col>8</xdr:col>
      <xdr:colOff>104775</xdr:colOff>
      <xdr:row>1</xdr:row>
      <xdr:rowOff>142875</xdr:rowOff>
    </xdr:from>
    <xdr:to>
      <xdr:col>9</xdr:col>
      <xdr:colOff>575175</xdr:colOff>
      <xdr:row>2</xdr:row>
      <xdr:rowOff>13875</xdr:rowOff>
    </xdr:to>
    <xdr:sp macro="" textlink="">
      <xdr:nvSpPr>
        <xdr:cNvPr id="28" name="Retângulo 27">
          <a:hlinkClick xmlns:r="http://schemas.openxmlformats.org/officeDocument/2006/relationships" r:id="rId17"/>
          <a:extLst>
            <a:ext uri="{FF2B5EF4-FFF2-40B4-BE49-F238E27FC236}">
              <a16:creationId xmlns:a16="http://schemas.microsoft.com/office/drawing/2014/main" id="{00000000-0008-0000-0900-00001C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161925</xdr:colOff>
      <xdr:row>4</xdr:row>
      <xdr:rowOff>142875</xdr:rowOff>
    </xdr:from>
    <xdr:to>
      <xdr:col>4</xdr:col>
      <xdr:colOff>449925</xdr:colOff>
      <xdr:row>4</xdr:row>
      <xdr:rowOff>430875</xdr:rowOff>
    </xdr:to>
    <xdr:sp macro="" textlink="">
      <xdr:nvSpPr>
        <xdr:cNvPr id="2" name="Retângulo 1">
          <a:extLst>
            <a:ext uri="{FF2B5EF4-FFF2-40B4-BE49-F238E27FC236}">
              <a16:creationId xmlns:a16="http://schemas.microsoft.com/office/drawing/2014/main" id="{00000000-0008-0000-0A00-000002000000}"/>
            </a:ext>
          </a:extLst>
        </xdr:cNvPr>
        <xdr:cNvSpPr/>
      </xdr:nvSpPr>
      <xdr:spPr>
        <a:xfrm>
          <a:off x="3219450" y="1619250"/>
          <a:ext cx="288000" cy="2880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209550</xdr:colOff>
      <xdr:row>4</xdr:row>
      <xdr:rowOff>200025</xdr:rowOff>
    </xdr:from>
    <xdr:to>
      <xdr:col>4</xdr:col>
      <xdr:colOff>400050</xdr:colOff>
      <xdr:row>4</xdr:row>
      <xdr:rowOff>342900</xdr:rowOff>
    </xdr:to>
    <xdr:sp macro="" textlink="">
      <xdr:nvSpPr>
        <xdr:cNvPr id="3" name="Triângulo isósceles 2">
          <a:extLst>
            <a:ext uri="{FF2B5EF4-FFF2-40B4-BE49-F238E27FC236}">
              <a16:creationId xmlns:a16="http://schemas.microsoft.com/office/drawing/2014/main" id="{00000000-0008-0000-0A00-000003000000}"/>
            </a:ext>
          </a:extLst>
        </xdr:cNvPr>
        <xdr:cNvSpPr/>
      </xdr:nvSpPr>
      <xdr:spPr>
        <a:xfrm>
          <a:off x="3267075" y="1676400"/>
          <a:ext cx="190500" cy="142875"/>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161925</xdr:colOff>
      <xdr:row>5</xdr:row>
      <xdr:rowOff>142875</xdr:rowOff>
    </xdr:from>
    <xdr:to>
      <xdr:col>4</xdr:col>
      <xdr:colOff>449925</xdr:colOff>
      <xdr:row>5</xdr:row>
      <xdr:rowOff>430875</xdr:rowOff>
    </xdr:to>
    <xdr:sp macro="" textlink="">
      <xdr:nvSpPr>
        <xdr:cNvPr id="4" name="Retângulo 3">
          <a:extLst>
            <a:ext uri="{FF2B5EF4-FFF2-40B4-BE49-F238E27FC236}">
              <a16:creationId xmlns:a16="http://schemas.microsoft.com/office/drawing/2014/main" id="{00000000-0008-0000-0A00-000004000000}"/>
            </a:ext>
          </a:extLst>
        </xdr:cNvPr>
        <xdr:cNvSpPr/>
      </xdr:nvSpPr>
      <xdr:spPr>
        <a:xfrm>
          <a:off x="3219450" y="1619250"/>
          <a:ext cx="288000" cy="288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209550</xdr:colOff>
      <xdr:row>5</xdr:row>
      <xdr:rowOff>200025</xdr:rowOff>
    </xdr:from>
    <xdr:to>
      <xdr:col>4</xdr:col>
      <xdr:colOff>400050</xdr:colOff>
      <xdr:row>5</xdr:row>
      <xdr:rowOff>342900</xdr:rowOff>
    </xdr:to>
    <xdr:sp macro="" textlink="">
      <xdr:nvSpPr>
        <xdr:cNvPr id="5" name="Triângulo isósceles 4">
          <a:extLst>
            <a:ext uri="{FF2B5EF4-FFF2-40B4-BE49-F238E27FC236}">
              <a16:creationId xmlns:a16="http://schemas.microsoft.com/office/drawing/2014/main" id="{00000000-0008-0000-0A00-000005000000}"/>
            </a:ext>
          </a:extLst>
        </xdr:cNvPr>
        <xdr:cNvSpPr/>
      </xdr:nvSpPr>
      <xdr:spPr>
        <a:xfrm>
          <a:off x="3267075" y="1676400"/>
          <a:ext cx="190500" cy="142875"/>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161925</xdr:colOff>
      <xdr:row>6</xdr:row>
      <xdr:rowOff>142875</xdr:rowOff>
    </xdr:from>
    <xdr:to>
      <xdr:col>4</xdr:col>
      <xdr:colOff>449925</xdr:colOff>
      <xdr:row>6</xdr:row>
      <xdr:rowOff>430875</xdr:rowOff>
    </xdr:to>
    <xdr:sp macro="" textlink="">
      <xdr:nvSpPr>
        <xdr:cNvPr id="6" name="Retângulo 5">
          <a:extLst>
            <a:ext uri="{FF2B5EF4-FFF2-40B4-BE49-F238E27FC236}">
              <a16:creationId xmlns:a16="http://schemas.microsoft.com/office/drawing/2014/main" id="{00000000-0008-0000-0A00-000006000000}"/>
            </a:ext>
          </a:extLst>
        </xdr:cNvPr>
        <xdr:cNvSpPr/>
      </xdr:nvSpPr>
      <xdr:spPr>
        <a:xfrm>
          <a:off x="3219450" y="1619250"/>
          <a:ext cx="288000" cy="288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209550</xdr:colOff>
      <xdr:row>6</xdr:row>
      <xdr:rowOff>200025</xdr:rowOff>
    </xdr:from>
    <xdr:to>
      <xdr:col>4</xdr:col>
      <xdr:colOff>400050</xdr:colOff>
      <xdr:row>6</xdr:row>
      <xdr:rowOff>342900</xdr:rowOff>
    </xdr:to>
    <xdr:sp macro="" textlink="">
      <xdr:nvSpPr>
        <xdr:cNvPr id="7" name="Triângulo isósceles 6">
          <a:extLst>
            <a:ext uri="{FF2B5EF4-FFF2-40B4-BE49-F238E27FC236}">
              <a16:creationId xmlns:a16="http://schemas.microsoft.com/office/drawing/2014/main" id="{00000000-0008-0000-0A00-000007000000}"/>
            </a:ext>
          </a:extLst>
        </xdr:cNvPr>
        <xdr:cNvSpPr/>
      </xdr:nvSpPr>
      <xdr:spPr>
        <a:xfrm>
          <a:off x="3267075" y="1676400"/>
          <a:ext cx="190500" cy="142875"/>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161925</xdr:colOff>
      <xdr:row>7</xdr:row>
      <xdr:rowOff>142875</xdr:rowOff>
    </xdr:from>
    <xdr:to>
      <xdr:col>4</xdr:col>
      <xdr:colOff>449925</xdr:colOff>
      <xdr:row>7</xdr:row>
      <xdr:rowOff>430875</xdr:rowOff>
    </xdr:to>
    <xdr:sp macro="" textlink="">
      <xdr:nvSpPr>
        <xdr:cNvPr id="8" name="Retângulo 7">
          <a:extLst>
            <a:ext uri="{FF2B5EF4-FFF2-40B4-BE49-F238E27FC236}">
              <a16:creationId xmlns:a16="http://schemas.microsoft.com/office/drawing/2014/main" id="{00000000-0008-0000-0A00-000008000000}"/>
            </a:ext>
          </a:extLst>
        </xdr:cNvPr>
        <xdr:cNvSpPr/>
      </xdr:nvSpPr>
      <xdr:spPr>
        <a:xfrm>
          <a:off x="3219450" y="1619250"/>
          <a:ext cx="288000" cy="28800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209550</xdr:colOff>
      <xdr:row>7</xdr:row>
      <xdr:rowOff>200025</xdr:rowOff>
    </xdr:from>
    <xdr:to>
      <xdr:col>4</xdr:col>
      <xdr:colOff>400050</xdr:colOff>
      <xdr:row>7</xdr:row>
      <xdr:rowOff>342900</xdr:rowOff>
    </xdr:to>
    <xdr:sp macro="" textlink="">
      <xdr:nvSpPr>
        <xdr:cNvPr id="9" name="Triângulo isósceles 8">
          <a:extLst>
            <a:ext uri="{FF2B5EF4-FFF2-40B4-BE49-F238E27FC236}">
              <a16:creationId xmlns:a16="http://schemas.microsoft.com/office/drawing/2014/main" id="{00000000-0008-0000-0A00-000009000000}"/>
            </a:ext>
          </a:extLst>
        </xdr:cNvPr>
        <xdr:cNvSpPr/>
      </xdr:nvSpPr>
      <xdr:spPr>
        <a:xfrm>
          <a:off x="3267075" y="1676400"/>
          <a:ext cx="190500" cy="142875"/>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161925</xdr:colOff>
      <xdr:row>8</xdr:row>
      <xdr:rowOff>142875</xdr:rowOff>
    </xdr:from>
    <xdr:to>
      <xdr:col>4</xdr:col>
      <xdr:colOff>449925</xdr:colOff>
      <xdr:row>8</xdr:row>
      <xdr:rowOff>430875</xdr:rowOff>
    </xdr:to>
    <xdr:sp macro="" textlink="">
      <xdr:nvSpPr>
        <xdr:cNvPr id="10" name="Retângulo 9">
          <a:extLst>
            <a:ext uri="{FF2B5EF4-FFF2-40B4-BE49-F238E27FC236}">
              <a16:creationId xmlns:a16="http://schemas.microsoft.com/office/drawing/2014/main" id="{00000000-0008-0000-0A00-00000A000000}"/>
            </a:ext>
          </a:extLst>
        </xdr:cNvPr>
        <xdr:cNvSpPr/>
      </xdr:nvSpPr>
      <xdr:spPr>
        <a:xfrm>
          <a:off x="3219450" y="1619250"/>
          <a:ext cx="288000" cy="288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209550</xdr:colOff>
      <xdr:row>8</xdr:row>
      <xdr:rowOff>200025</xdr:rowOff>
    </xdr:from>
    <xdr:to>
      <xdr:col>4</xdr:col>
      <xdr:colOff>400050</xdr:colOff>
      <xdr:row>8</xdr:row>
      <xdr:rowOff>342900</xdr:rowOff>
    </xdr:to>
    <xdr:sp macro="" textlink="">
      <xdr:nvSpPr>
        <xdr:cNvPr id="11" name="Triângulo isósceles 10">
          <a:extLst>
            <a:ext uri="{FF2B5EF4-FFF2-40B4-BE49-F238E27FC236}">
              <a16:creationId xmlns:a16="http://schemas.microsoft.com/office/drawing/2014/main" id="{00000000-0008-0000-0A00-00000B000000}"/>
            </a:ext>
          </a:extLst>
        </xdr:cNvPr>
        <xdr:cNvSpPr/>
      </xdr:nvSpPr>
      <xdr:spPr>
        <a:xfrm>
          <a:off x="3267075" y="1676400"/>
          <a:ext cx="190500" cy="142875"/>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161925</xdr:colOff>
      <xdr:row>9</xdr:row>
      <xdr:rowOff>142875</xdr:rowOff>
    </xdr:from>
    <xdr:to>
      <xdr:col>4</xdr:col>
      <xdr:colOff>449925</xdr:colOff>
      <xdr:row>9</xdr:row>
      <xdr:rowOff>430875</xdr:rowOff>
    </xdr:to>
    <xdr:sp macro="" textlink="">
      <xdr:nvSpPr>
        <xdr:cNvPr id="12" name="Retângulo 11">
          <a:extLst>
            <a:ext uri="{FF2B5EF4-FFF2-40B4-BE49-F238E27FC236}">
              <a16:creationId xmlns:a16="http://schemas.microsoft.com/office/drawing/2014/main" id="{00000000-0008-0000-0A00-00000C000000}"/>
            </a:ext>
          </a:extLst>
        </xdr:cNvPr>
        <xdr:cNvSpPr/>
      </xdr:nvSpPr>
      <xdr:spPr>
        <a:xfrm>
          <a:off x="3219450" y="1619250"/>
          <a:ext cx="288000" cy="288000"/>
        </a:xfrm>
        <a:prstGeom prst="rect">
          <a:avLst/>
        </a:prstGeom>
        <a:solidFill>
          <a:srgbClr val="850C3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209550</xdr:colOff>
      <xdr:row>9</xdr:row>
      <xdr:rowOff>200025</xdr:rowOff>
    </xdr:from>
    <xdr:to>
      <xdr:col>4</xdr:col>
      <xdr:colOff>400050</xdr:colOff>
      <xdr:row>9</xdr:row>
      <xdr:rowOff>342900</xdr:rowOff>
    </xdr:to>
    <xdr:sp macro="" textlink="">
      <xdr:nvSpPr>
        <xdr:cNvPr id="13" name="Triângulo isósceles 12">
          <a:extLst>
            <a:ext uri="{FF2B5EF4-FFF2-40B4-BE49-F238E27FC236}">
              <a16:creationId xmlns:a16="http://schemas.microsoft.com/office/drawing/2014/main" id="{00000000-0008-0000-0A00-00000D000000}"/>
            </a:ext>
          </a:extLst>
        </xdr:cNvPr>
        <xdr:cNvSpPr/>
      </xdr:nvSpPr>
      <xdr:spPr>
        <a:xfrm>
          <a:off x="3267075" y="1676400"/>
          <a:ext cx="190500" cy="142875"/>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3</xdr:col>
      <xdr:colOff>809625</xdr:colOff>
      <xdr:row>0</xdr:row>
      <xdr:rowOff>85725</xdr:rowOff>
    </xdr:from>
    <xdr:to>
      <xdr:col>3</xdr:col>
      <xdr:colOff>1889625</xdr:colOff>
      <xdr:row>0</xdr:row>
      <xdr:rowOff>373725</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A00-00000E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5</xdr:col>
      <xdr:colOff>3675</xdr:colOff>
      <xdr:row>0</xdr:row>
      <xdr:rowOff>373725</xdr:rowOff>
    </xdr:to>
    <xdr:sp macro="" textlink="">
      <xdr:nvSpPr>
        <xdr:cNvPr id="15" name="Retângulo 14">
          <a:hlinkClick xmlns:r="http://schemas.openxmlformats.org/officeDocument/2006/relationships" r:id="rId2"/>
          <a:extLst>
            <a:ext uri="{FF2B5EF4-FFF2-40B4-BE49-F238E27FC236}">
              <a16:creationId xmlns:a16="http://schemas.microsoft.com/office/drawing/2014/main" id="{00000000-0008-0000-0A00-00000F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28575</xdr:colOff>
      <xdr:row>0</xdr:row>
      <xdr:rowOff>85725</xdr:rowOff>
    </xdr:from>
    <xdr:to>
      <xdr:col>6</xdr:col>
      <xdr:colOff>498975</xdr:colOff>
      <xdr:row>0</xdr:row>
      <xdr:rowOff>373725</xdr:rowOff>
    </xdr:to>
    <xdr:sp macro="" textlink="">
      <xdr:nvSpPr>
        <xdr:cNvPr id="16" name="Retângulo 15">
          <a:hlinkClick xmlns:r="http://schemas.openxmlformats.org/officeDocument/2006/relationships" r:id="rId3"/>
          <a:extLst>
            <a:ext uri="{FF2B5EF4-FFF2-40B4-BE49-F238E27FC236}">
              <a16:creationId xmlns:a16="http://schemas.microsoft.com/office/drawing/2014/main" id="{00000000-0008-0000-0A00-000010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409575</xdr:colOff>
      <xdr:row>0</xdr:row>
      <xdr:rowOff>85725</xdr:rowOff>
    </xdr:from>
    <xdr:to>
      <xdr:col>10</xdr:col>
      <xdr:colOff>270375</xdr:colOff>
      <xdr:row>0</xdr:row>
      <xdr:rowOff>373725</xdr:rowOff>
    </xdr:to>
    <xdr:sp macro="" textlink="">
      <xdr:nvSpPr>
        <xdr:cNvPr id="17" name="Retângulo 16">
          <a:hlinkClick xmlns:r="http://schemas.openxmlformats.org/officeDocument/2006/relationships" r:id="rId4"/>
          <a:extLst>
            <a:ext uri="{FF2B5EF4-FFF2-40B4-BE49-F238E27FC236}">
              <a16:creationId xmlns:a16="http://schemas.microsoft.com/office/drawing/2014/main" id="{00000000-0008-0000-0A00-000011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295275</xdr:colOff>
      <xdr:row>0</xdr:row>
      <xdr:rowOff>85725</xdr:rowOff>
    </xdr:from>
    <xdr:to>
      <xdr:col>12</xdr:col>
      <xdr:colOff>156075</xdr:colOff>
      <xdr:row>0</xdr:row>
      <xdr:rowOff>373725</xdr:rowOff>
    </xdr:to>
    <xdr:sp macro="" textlink="">
      <xdr:nvSpPr>
        <xdr:cNvPr id="18" name="Retângulo 17">
          <a:hlinkClick xmlns:r="http://schemas.openxmlformats.org/officeDocument/2006/relationships" r:id="rId5"/>
          <a:extLst>
            <a:ext uri="{FF2B5EF4-FFF2-40B4-BE49-F238E27FC236}">
              <a16:creationId xmlns:a16="http://schemas.microsoft.com/office/drawing/2014/main" id="{00000000-0008-0000-0A00-000012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12</xdr:col>
      <xdr:colOff>180975</xdr:colOff>
      <xdr:row>0</xdr:row>
      <xdr:rowOff>85725</xdr:rowOff>
    </xdr:from>
    <xdr:to>
      <xdr:col>14</xdr:col>
      <xdr:colOff>41775</xdr:colOff>
      <xdr:row>0</xdr:row>
      <xdr:rowOff>373725</xdr:rowOff>
    </xdr:to>
    <xdr:sp macro="" textlink="">
      <xdr:nvSpPr>
        <xdr:cNvPr id="19" name="Retângulo 18">
          <a:hlinkClick xmlns:r="http://schemas.openxmlformats.org/officeDocument/2006/relationships" r:id="rId6"/>
          <a:extLst>
            <a:ext uri="{FF2B5EF4-FFF2-40B4-BE49-F238E27FC236}">
              <a16:creationId xmlns:a16="http://schemas.microsoft.com/office/drawing/2014/main" id="{00000000-0008-0000-0A00-000013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20" name="Retângulo 19">
          <a:extLst>
            <a:ext uri="{FF2B5EF4-FFF2-40B4-BE49-F238E27FC236}">
              <a16:creationId xmlns:a16="http://schemas.microsoft.com/office/drawing/2014/main" id="{00000000-0008-0000-0A00-000014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523875</xdr:colOff>
      <xdr:row>0</xdr:row>
      <xdr:rowOff>85725</xdr:rowOff>
    </xdr:from>
    <xdr:to>
      <xdr:col>8</xdr:col>
      <xdr:colOff>384675</xdr:colOff>
      <xdr:row>0</xdr:row>
      <xdr:rowOff>373725</xdr:rowOff>
    </xdr:to>
    <xdr:sp macro="" textlink="">
      <xdr:nvSpPr>
        <xdr:cNvPr id="21" name="Retângulo 20">
          <a:hlinkClick xmlns:r="http://schemas.openxmlformats.org/officeDocument/2006/relationships" r:id="rId7"/>
          <a:extLst>
            <a:ext uri="{FF2B5EF4-FFF2-40B4-BE49-F238E27FC236}">
              <a16:creationId xmlns:a16="http://schemas.microsoft.com/office/drawing/2014/main" id="{00000000-0008-0000-0A00-000015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22" name="Retângulo 21">
          <a:hlinkClick xmlns:r="http://schemas.openxmlformats.org/officeDocument/2006/relationships" r:id="rId2"/>
          <a:extLst>
            <a:ext uri="{FF2B5EF4-FFF2-40B4-BE49-F238E27FC236}">
              <a16:creationId xmlns:a16="http://schemas.microsoft.com/office/drawing/2014/main" id="{00000000-0008-0000-0A00-000016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23" name="Agrupar 22">
          <a:extLst>
            <a:ext uri="{FF2B5EF4-FFF2-40B4-BE49-F238E27FC236}">
              <a16:creationId xmlns:a16="http://schemas.microsoft.com/office/drawing/2014/main" id="{00000000-0008-0000-0A00-000017000000}"/>
            </a:ext>
          </a:extLst>
        </xdr:cNvPr>
        <xdr:cNvGrpSpPr/>
      </xdr:nvGrpSpPr>
      <xdr:grpSpPr>
        <a:xfrm>
          <a:off x="113929" y="0"/>
          <a:ext cx="903030" cy="428625"/>
          <a:chOff x="142504" y="66675"/>
          <a:chExt cx="903030" cy="534208"/>
        </a:xfrm>
      </xdr:grpSpPr>
      <xdr:sp macro="" textlink="">
        <xdr:nvSpPr>
          <xdr:cNvPr id="24" name="CaixaDeTexto 23">
            <a:extLst>
              <a:ext uri="{FF2B5EF4-FFF2-40B4-BE49-F238E27FC236}">
                <a16:creationId xmlns:a16="http://schemas.microsoft.com/office/drawing/2014/main" id="{00000000-0008-0000-0A00-000018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5" name="Meio-quadro 24">
            <a:extLst>
              <a:ext uri="{FF2B5EF4-FFF2-40B4-BE49-F238E27FC236}">
                <a16:creationId xmlns:a16="http://schemas.microsoft.com/office/drawing/2014/main" id="{00000000-0008-0000-0A00-000019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6" name="Meio-quadro 25">
            <a:extLst>
              <a:ext uri="{FF2B5EF4-FFF2-40B4-BE49-F238E27FC236}">
                <a16:creationId xmlns:a16="http://schemas.microsoft.com/office/drawing/2014/main" id="{00000000-0008-0000-0A00-00001A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27" name="Retângulo 26">
          <a:hlinkClick xmlns:r="http://schemas.openxmlformats.org/officeDocument/2006/relationships" r:id="rId8"/>
          <a:extLst>
            <a:ext uri="{FF2B5EF4-FFF2-40B4-BE49-F238E27FC236}">
              <a16:creationId xmlns:a16="http://schemas.microsoft.com/office/drawing/2014/main" id="{00000000-0008-0000-0A00-00001B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Classificação</a:t>
          </a:r>
        </a:p>
      </xdr:txBody>
    </xdr:sp>
    <xdr:clientData/>
  </xdr:twoCellAnchor>
  <xdr:twoCellAnchor editAs="absolute">
    <xdr:from>
      <xdr:col>4</xdr:col>
      <xdr:colOff>104775</xdr:colOff>
      <xdr:row>1</xdr:row>
      <xdr:rowOff>142875</xdr:rowOff>
    </xdr:from>
    <xdr:to>
      <xdr:col>5</xdr:col>
      <xdr:colOff>575175</xdr:colOff>
      <xdr:row>2</xdr:row>
      <xdr:rowOff>13875</xdr:rowOff>
    </xdr:to>
    <xdr:sp macro="" textlink="">
      <xdr:nvSpPr>
        <xdr:cNvPr id="28" name="Retângulo 27">
          <a:hlinkClick xmlns:r="http://schemas.openxmlformats.org/officeDocument/2006/relationships" r:id="rId9"/>
          <a:extLst>
            <a:ext uri="{FF2B5EF4-FFF2-40B4-BE49-F238E27FC236}">
              <a16:creationId xmlns:a16="http://schemas.microsoft.com/office/drawing/2014/main" id="{00000000-0008-0000-0A00-00001C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5</xdr:col>
      <xdr:colOff>590550</xdr:colOff>
      <xdr:row>1</xdr:row>
      <xdr:rowOff>142875</xdr:rowOff>
    </xdr:from>
    <xdr:to>
      <xdr:col>7</xdr:col>
      <xdr:colOff>451350</xdr:colOff>
      <xdr:row>2</xdr:row>
      <xdr:rowOff>13875</xdr:rowOff>
    </xdr:to>
    <xdr:sp macro="" textlink="">
      <xdr:nvSpPr>
        <xdr:cNvPr id="29" name="Retângulo 28">
          <a:hlinkClick xmlns:r="http://schemas.openxmlformats.org/officeDocument/2006/relationships" r:id="rId10"/>
          <a:extLst>
            <a:ext uri="{FF2B5EF4-FFF2-40B4-BE49-F238E27FC236}">
              <a16:creationId xmlns:a16="http://schemas.microsoft.com/office/drawing/2014/main" id="{00000000-0008-0000-0A00-00001D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Departamentos</a:t>
          </a:r>
        </a:p>
      </xdr:txBody>
    </xdr:sp>
    <xdr:clientData/>
  </xdr:twoCellAnchor>
  <xdr:twoCellAnchor editAs="absolute">
    <xdr:from>
      <xdr:col>7</xdr:col>
      <xdr:colOff>466725</xdr:colOff>
      <xdr:row>1</xdr:row>
      <xdr:rowOff>142875</xdr:rowOff>
    </xdr:from>
    <xdr:to>
      <xdr:col>9</xdr:col>
      <xdr:colOff>327525</xdr:colOff>
      <xdr:row>2</xdr:row>
      <xdr:rowOff>13875</xdr:rowOff>
    </xdr:to>
    <xdr:sp macro="" textlink="">
      <xdr:nvSpPr>
        <xdr:cNvPr id="30" name="Retângulo 29">
          <a:hlinkClick xmlns:r="http://schemas.openxmlformats.org/officeDocument/2006/relationships" r:id="rId11"/>
          <a:extLst>
            <a:ext uri="{FF2B5EF4-FFF2-40B4-BE49-F238E27FC236}">
              <a16:creationId xmlns:a16="http://schemas.microsoft.com/office/drawing/2014/main" id="{00000000-0008-0000-0A00-00001E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9</xdr:col>
      <xdr:colOff>342900</xdr:colOff>
      <xdr:row>1</xdr:row>
      <xdr:rowOff>142875</xdr:rowOff>
    </xdr:from>
    <xdr:to>
      <xdr:col>11</xdr:col>
      <xdr:colOff>203700</xdr:colOff>
      <xdr:row>2</xdr:row>
      <xdr:rowOff>13875</xdr:rowOff>
    </xdr:to>
    <xdr:sp macro="" textlink="">
      <xdr:nvSpPr>
        <xdr:cNvPr id="31" name="Retângulo 30">
          <a:hlinkClick xmlns:r="http://schemas.openxmlformats.org/officeDocument/2006/relationships" r:id="rId12"/>
          <a:extLst>
            <a:ext uri="{FF2B5EF4-FFF2-40B4-BE49-F238E27FC236}">
              <a16:creationId xmlns:a16="http://schemas.microsoft.com/office/drawing/2014/main" id="{00000000-0008-0000-0A00-00001F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Processos</a:t>
          </a:r>
        </a:p>
      </xdr:txBody>
    </xdr:sp>
    <xdr:clientData/>
  </xdr:twoCellAnchor>
  <xdr:twoCellAnchor editAs="absolute">
    <xdr:from>
      <xdr:col>11</xdr:col>
      <xdr:colOff>219075</xdr:colOff>
      <xdr:row>1</xdr:row>
      <xdr:rowOff>142875</xdr:rowOff>
    </xdr:from>
    <xdr:to>
      <xdr:col>13</xdr:col>
      <xdr:colOff>79875</xdr:colOff>
      <xdr:row>2</xdr:row>
      <xdr:rowOff>13875</xdr:rowOff>
    </xdr:to>
    <xdr:sp macro="" textlink="">
      <xdr:nvSpPr>
        <xdr:cNvPr id="32" name="Retângulo 31">
          <a:hlinkClick xmlns:r="http://schemas.openxmlformats.org/officeDocument/2006/relationships" r:id="rId13"/>
          <a:extLst>
            <a:ext uri="{FF2B5EF4-FFF2-40B4-BE49-F238E27FC236}">
              <a16:creationId xmlns:a16="http://schemas.microsoft.com/office/drawing/2014/main" id="{00000000-0008-0000-0A00-000020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7</xdr:col>
      <xdr:colOff>327525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352425</xdr:colOff>
      <xdr:row>0</xdr:row>
      <xdr:rowOff>85725</xdr:rowOff>
    </xdr:from>
    <xdr:to>
      <xdr:col>9</xdr:col>
      <xdr:colOff>213225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238125</xdr:colOff>
      <xdr:row>0</xdr:row>
      <xdr:rowOff>85725</xdr:rowOff>
    </xdr:from>
    <xdr:to>
      <xdr:col>11</xdr:col>
      <xdr:colOff>98925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8" name="Retângulo 7">
          <a:extLst>
            <a:ext uri="{FF2B5EF4-FFF2-40B4-BE49-F238E27FC236}">
              <a16:creationId xmlns:a16="http://schemas.microsoft.com/office/drawing/2014/main" id="{00000000-0008-0000-0B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B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B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Classificação</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B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Responsáveis</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B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Departamentos</a:t>
          </a:r>
        </a:p>
      </xdr:txBody>
    </xdr:sp>
    <xdr:clientData/>
  </xdr:twoCellAnchor>
  <xdr:twoCellAnchor editAs="absolute">
    <xdr:from>
      <xdr:col>4</xdr:col>
      <xdr:colOff>2295525</xdr:colOff>
      <xdr:row>1</xdr:row>
      <xdr:rowOff>142875</xdr:rowOff>
    </xdr:from>
    <xdr:to>
      <xdr:col>6</xdr:col>
      <xdr:colOff>384675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0B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6</xdr:col>
      <xdr:colOff>400050</xdr:colOff>
      <xdr:row>1</xdr:row>
      <xdr:rowOff>142875</xdr:rowOff>
    </xdr:from>
    <xdr:to>
      <xdr:col>8</xdr:col>
      <xdr:colOff>260850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0B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Processos</a:t>
          </a:r>
        </a:p>
      </xdr:txBody>
    </xdr:sp>
    <xdr:clientData/>
  </xdr:twoCellAnchor>
  <xdr:twoCellAnchor editAs="absolute">
    <xdr:from>
      <xdr:col>8</xdr:col>
      <xdr:colOff>276225</xdr:colOff>
      <xdr:row>1</xdr:row>
      <xdr:rowOff>142875</xdr:rowOff>
    </xdr:from>
    <xdr:to>
      <xdr:col>10</xdr:col>
      <xdr:colOff>137025</xdr:colOff>
      <xdr:row>2</xdr:row>
      <xdr:rowOff>13875</xdr:rowOff>
    </xdr:to>
    <xdr:sp macro="" textlink="">
      <xdr:nvSpPr>
        <xdr:cNvPr id="20" name="Retângulo 19">
          <a:hlinkClick xmlns:r="http://schemas.openxmlformats.org/officeDocument/2006/relationships" r:id="rId13"/>
          <a:extLst>
            <a:ext uri="{FF2B5EF4-FFF2-40B4-BE49-F238E27FC236}">
              <a16:creationId xmlns:a16="http://schemas.microsoft.com/office/drawing/2014/main" id="{00000000-0008-0000-0B00-000014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Empresas</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7</xdr:col>
      <xdr:colOff>327525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352425</xdr:colOff>
      <xdr:row>0</xdr:row>
      <xdr:rowOff>85725</xdr:rowOff>
    </xdr:from>
    <xdr:to>
      <xdr:col>9</xdr:col>
      <xdr:colOff>213225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238125</xdr:colOff>
      <xdr:row>0</xdr:row>
      <xdr:rowOff>85725</xdr:rowOff>
    </xdr:from>
    <xdr:to>
      <xdr:col>11</xdr:col>
      <xdr:colOff>98925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8" name="Retângulo 7">
          <a:extLst>
            <a:ext uri="{FF2B5EF4-FFF2-40B4-BE49-F238E27FC236}">
              <a16:creationId xmlns:a16="http://schemas.microsoft.com/office/drawing/2014/main" id="{00000000-0008-0000-0C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C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C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C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C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C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C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Classificação</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C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C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Departamentos</a:t>
          </a:r>
        </a:p>
      </xdr:txBody>
    </xdr:sp>
    <xdr:clientData/>
  </xdr:twoCellAnchor>
  <xdr:twoCellAnchor editAs="absolute">
    <xdr:from>
      <xdr:col>4</xdr:col>
      <xdr:colOff>2295525</xdr:colOff>
      <xdr:row>1</xdr:row>
      <xdr:rowOff>142875</xdr:rowOff>
    </xdr:from>
    <xdr:to>
      <xdr:col>6</xdr:col>
      <xdr:colOff>384675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0C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6</xdr:col>
      <xdr:colOff>400050</xdr:colOff>
      <xdr:row>1</xdr:row>
      <xdr:rowOff>142875</xdr:rowOff>
    </xdr:from>
    <xdr:to>
      <xdr:col>8</xdr:col>
      <xdr:colOff>260850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0C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Processos</a:t>
          </a:r>
        </a:p>
      </xdr:txBody>
    </xdr:sp>
    <xdr:clientData/>
  </xdr:twoCellAnchor>
  <xdr:twoCellAnchor editAs="absolute">
    <xdr:from>
      <xdr:col>8</xdr:col>
      <xdr:colOff>276225</xdr:colOff>
      <xdr:row>1</xdr:row>
      <xdr:rowOff>142875</xdr:rowOff>
    </xdr:from>
    <xdr:to>
      <xdr:col>10</xdr:col>
      <xdr:colOff>137025</xdr:colOff>
      <xdr:row>2</xdr:row>
      <xdr:rowOff>13875</xdr:rowOff>
    </xdr:to>
    <xdr:sp macro="" textlink="">
      <xdr:nvSpPr>
        <xdr:cNvPr id="20" name="Retângulo 19">
          <a:hlinkClick xmlns:r="http://schemas.openxmlformats.org/officeDocument/2006/relationships" r:id="rId13"/>
          <a:extLst>
            <a:ext uri="{FF2B5EF4-FFF2-40B4-BE49-F238E27FC236}">
              <a16:creationId xmlns:a16="http://schemas.microsoft.com/office/drawing/2014/main" id="{00000000-0008-0000-0C00-000014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Empresas</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3</xdr:col>
      <xdr:colOff>2994525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3019425</xdr:colOff>
      <xdr:row>0</xdr:row>
      <xdr:rowOff>85725</xdr:rowOff>
    </xdr:from>
    <xdr:to>
      <xdr:col>4</xdr:col>
      <xdr:colOff>718050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4</xdr:col>
      <xdr:colOff>1847850</xdr:colOff>
      <xdr:row>0</xdr:row>
      <xdr:rowOff>85725</xdr:rowOff>
    </xdr:from>
    <xdr:to>
      <xdr:col>5</xdr:col>
      <xdr:colOff>546600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571500</xdr:colOff>
      <xdr:row>0</xdr:row>
      <xdr:rowOff>85725</xdr:rowOff>
    </xdr:from>
    <xdr:to>
      <xdr:col>6</xdr:col>
      <xdr:colOff>403725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428625</xdr:colOff>
      <xdr:row>0</xdr:row>
      <xdr:rowOff>85725</xdr:rowOff>
    </xdr:from>
    <xdr:to>
      <xdr:col>7</xdr:col>
      <xdr:colOff>260850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3</xdr:col>
      <xdr:colOff>2815500</xdr:colOff>
      <xdr:row>0</xdr:row>
      <xdr:rowOff>388425</xdr:rowOff>
    </xdr:to>
    <xdr:sp macro="" textlink="">
      <xdr:nvSpPr>
        <xdr:cNvPr id="8" name="Retângulo 7">
          <a:extLst>
            <a:ext uri="{FF2B5EF4-FFF2-40B4-BE49-F238E27FC236}">
              <a16:creationId xmlns:a16="http://schemas.microsoft.com/office/drawing/2014/main" id="{00000000-0008-0000-0D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742950</xdr:colOff>
      <xdr:row>0</xdr:row>
      <xdr:rowOff>85725</xdr:rowOff>
    </xdr:from>
    <xdr:to>
      <xdr:col>4</xdr:col>
      <xdr:colOff>1822950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D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D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3</xdr:col>
      <xdr:colOff>2470650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D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Classificação</a:t>
          </a:r>
        </a:p>
      </xdr:txBody>
    </xdr:sp>
    <xdr:clientData/>
  </xdr:twoCellAnchor>
  <xdr:twoCellAnchor editAs="absolute">
    <xdr:from>
      <xdr:col>3</xdr:col>
      <xdr:colOff>2486025</xdr:colOff>
      <xdr:row>1</xdr:row>
      <xdr:rowOff>142875</xdr:rowOff>
    </xdr:from>
    <xdr:to>
      <xdr:col>4</xdr:col>
      <xdr:colOff>184650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D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4</xdr:col>
      <xdr:colOff>200025</xdr:colOff>
      <xdr:row>1</xdr:row>
      <xdr:rowOff>142875</xdr:rowOff>
    </xdr:from>
    <xdr:to>
      <xdr:col>4</xdr:col>
      <xdr:colOff>1280025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D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Departamentos</a:t>
          </a:r>
        </a:p>
      </xdr:txBody>
    </xdr:sp>
    <xdr:clientData/>
  </xdr:twoCellAnchor>
  <xdr:twoCellAnchor editAs="absolute">
    <xdr:from>
      <xdr:col>4</xdr:col>
      <xdr:colOff>1295400</xdr:colOff>
      <xdr:row>1</xdr:row>
      <xdr:rowOff>142875</xdr:rowOff>
    </xdr:from>
    <xdr:to>
      <xdr:col>4</xdr:col>
      <xdr:colOff>2375400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0D00-000012000000}"/>
            </a:ext>
          </a:extLst>
        </xdr:cNvPr>
        <xdr:cNvSpPr/>
      </xdr:nvSpPr>
      <xdr:spPr>
        <a:xfrm>
          <a:off x="53530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Atividades</a:t>
          </a:r>
        </a:p>
      </xdr:txBody>
    </xdr:sp>
    <xdr:clientData/>
  </xdr:twoCellAnchor>
  <xdr:twoCellAnchor editAs="absolute">
    <xdr:from>
      <xdr:col>5</xdr:col>
      <xdr:colOff>9525</xdr:colOff>
      <xdr:row>1</xdr:row>
      <xdr:rowOff>142875</xdr:rowOff>
    </xdr:from>
    <xdr:to>
      <xdr:col>5</xdr:col>
      <xdr:colOff>1089525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0D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Processos</a:t>
          </a:r>
        </a:p>
      </xdr:txBody>
    </xdr:sp>
    <xdr:clientData/>
  </xdr:twoCellAnchor>
  <xdr:twoCellAnchor editAs="absolute">
    <xdr:from>
      <xdr:col>5</xdr:col>
      <xdr:colOff>1104900</xdr:colOff>
      <xdr:row>1</xdr:row>
      <xdr:rowOff>142875</xdr:rowOff>
    </xdr:from>
    <xdr:to>
      <xdr:col>6</xdr:col>
      <xdr:colOff>937125</xdr:colOff>
      <xdr:row>2</xdr:row>
      <xdr:rowOff>13875</xdr:rowOff>
    </xdr:to>
    <xdr:sp macro="" textlink="">
      <xdr:nvSpPr>
        <xdr:cNvPr id="20" name="Retângulo 19">
          <a:hlinkClick xmlns:r="http://schemas.openxmlformats.org/officeDocument/2006/relationships" r:id="rId13"/>
          <a:extLst>
            <a:ext uri="{FF2B5EF4-FFF2-40B4-BE49-F238E27FC236}">
              <a16:creationId xmlns:a16="http://schemas.microsoft.com/office/drawing/2014/main" id="{00000000-0008-0000-0D00-000014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Empresas</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3</xdr:col>
      <xdr:colOff>2994525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3019425</xdr:colOff>
      <xdr:row>0</xdr:row>
      <xdr:rowOff>85725</xdr:rowOff>
    </xdr:from>
    <xdr:to>
      <xdr:col>5</xdr:col>
      <xdr:colOff>337050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1019175</xdr:colOff>
      <xdr:row>0</xdr:row>
      <xdr:rowOff>85725</xdr:rowOff>
    </xdr:from>
    <xdr:to>
      <xdr:col>6</xdr:col>
      <xdr:colOff>2099175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2124075</xdr:colOff>
      <xdr:row>0</xdr:row>
      <xdr:rowOff>85725</xdr:rowOff>
    </xdr:from>
    <xdr:to>
      <xdr:col>6</xdr:col>
      <xdr:colOff>3204075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3228975</xdr:colOff>
      <xdr:row>0</xdr:row>
      <xdr:rowOff>85725</xdr:rowOff>
    </xdr:from>
    <xdr:to>
      <xdr:col>9</xdr:col>
      <xdr:colOff>98925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3</xdr:col>
      <xdr:colOff>2815500</xdr:colOff>
      <xdr:row>0</xdr:row>
      <xdr:rowOff>388425</xdr:rowOff>
    </xdr:to>
    <xdr:sp macro="" textlink="">
      <xdr:nvSpPr>
        <xdr:cNvPr id="8" name="Retângulo 7">
          <a:extLst>
            <a:ext uri="{FF2B5EF4-FFF2-40B4-BE49-F238E27FC236}">
              <a16:creationId xmlns:a16="http://schemas.microsoft.com/office/drawing/2014/main" id="{00000000-0008-0000-0E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361950</xdr:colOff>
      <xdr:row>0</xdr:row>
      <xdr:rowOff>85725</xdr:rowOff>
    </xdr:from>
    <xdr:to>
      <xdr:col>6</xdr:col>
      <xdr:colOff>994275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E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E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E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E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E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3</xdr:col>
      <xdr:colOff>2470650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E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Classificação</a:t>
          </a:r>
        </a:p>
      </xdr:txBody>
    </xdr:sp>
    <xdr:clientData/>
  </xdr:twoCellAnchor>
  <xdr:twoCellAnchor editAs="absolute">
    <xdr:from>
      <xdr:col>3</xdr:col>
      <xdr:colOff>2486025</xdr:colOff>
      <xdr:row>1</xdr:row>
      <xdr:rowOff>142875</xdr:rowOff>
    </xdr:from>
    <xdr:to>
      <xdr:col>4</xdr:col>
      <xdr:colOff>184650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E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4</xdr:col>
      <xdr:colOff>200025</xdr:colOff>
      <xdr:row>1</xdr:row>
      <xdr:rowOff>142875</xdr:rowOff>
    </xdr:from>
    <xdr:to>
      <xdr:col>6</xdr:col>
      <xdr:colOff>451350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E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Departamentos</a:t>
          </a:r>
        </a:p>
      </xdr:txBody>
    </xdr:sp>
    <xdr:clientData/>
  </xdr:twoCellAnchor>
  <xdr:twoCellAnchor editAs="absolute">
    <xdr:from>
      <xdr:col>6</xdr:col>
      <xdr:colOff>466725</xdr:colOff>
      <xdr:row>1</xdr:row>
      <xdr:rowOff>142875</xdr:rowOff>
    </xdr:from>
    <xdr:to>
      <xdr:col>6</xdr:col>
      <xdr:colOff>1546725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0E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6</xdr:col>
      <xdr:colOff>1562100</xdr:colOff>
      <xdr:row>1</xdr:row>
      <xdr:rowOff>142875</xdr:rowOff>
    </xdr:from>
    <xdr:to>
      <xdr:col>6</xdr:col>
      <xdr:colOff>2642100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0E00-000013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Processos</a:t>
          </a:r>
        </a:p>
      </xdr:txBody>
    </xdr:sp>
    <xdr:clientData/>
  </xdr:twoCellAnchor>
  <xdr:twoCellAnchor editAs="oneCell">
    <xdr:from>
      <xdr:col>12</xdr:col>
      <xdr:colOff>2952750</xdr:colOff>
      <xdr:row>0</xdr:row>
      <xdr:rowOff>47625</xdr:rowOff>
    </xdr:from>
    <xdr:to>
      <xdr:col>12</xdr:col>
      <xdr:colOff>3312750</xdr:colOff>
      <xdr:row>0</xdr:row>
      <xdr:rowOff>407625</xdr:rowOff>
    </xdr:to>
    <xdr:pic>
      <xdr:nvPicPr>
        <xdr:cNvPr id="23" name="Gráfico 22" descr="Voltar">
          <a:hlinkClick xmlns:r="http://schemas.openxmlformats.org/officeDocument/2006/relationships" r:id="rId12"/>
          <a:extLst>
            <a:ext uri="{FF2B5EF4-FFF2-40B4-BE49-F238E27FC236}">
              <a16:creationId xmlns:a16="http://schemas.microsoft.com/office/drawing/2014/main" id="{00000000-0008-0000-0E00-000017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twoCellAnchor>
  <xdr:oneCellAnchor>
    <xdr:from>
      <xdr:col>15</xdr:col>
      <xdr:colOff>2952750</xdr:colOff>
      <xdr:row>0</xdr:row>
      <xdr:rowOff>47625</xdr:rowOff>
    </xdr:from>
    <xdr:ext cx="360000" cy="360000"/>
    <xdr:pic>
      <xdr:nvPicPr>
        <xdr:cNvPr id="24" name="Gráfico 23" descr="Voltar">
          <a:hlinkClick xmlns:r="http://schemas.openxmlformats.org/officeDocument/2006/relationships" r:id="rId12"/>
          <a:extLst>
            <a:ext uri="{FF2B5EF4-FFF2-40B4-BE49-F238E27FC236}">
              <a16:creationId xmlns:a16="http://schemas.microsoft.com/office/drawing/2014/main" id="{00000000-0008-0000-0E00-000018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18</xdr:col>
      <xdr:colOff>2952750</xdr:colOff>
      <xdr:row>0</xdr:row>
      <xdr:rowOff>47625</xdr:rowOff>
    </xdr:from>
    <xdr:ext cx="360000" cy="360000"/>
    <xdr:pic>
      <xdr:nvPicPr>
        <xdr:cNvPr id="25" name="Gráfico 24" descr="Voltar">
          <a:hlinkClick xmlns:r="http://schemas.openxmlformats.org/officeDocument/2006/relationships" r:id="rId12"/>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21</xdr:col>
      <xdr:colOff>2952750</xdr:colOff>
      <xdr:row>0</xdr:row>
      <xdr:rowOff>47625</xdr:rowOff>
    </xdr:from>
    <xdr:ext cx="360000" cy="360000"/>
    <xdr:pic>
      <xdr:nvPicPr>
        <xdr:cNvPr id="26" name="Gráfico 25" descr="Voltar">
          <a:hlinkClick xmlns:r="http://schemas.openxmlformats.org/officeDocument/2006/relationships" r:id="rId12"/>
          <a:extLst>
            <a:ext uri="{FF2B5EF4-FFF2-40B4-BE49-F238E27FC236}">
              <a16:creationId xmlns:a16="http://schemas.microsoft.com/office/drawing/2014/main" id="{00000000-0008-0000-0E00-00001A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24</xdr:col>
      <xdr:colOff>2952750</xdr:colOff>
      <xdr:row>0</xdr:row>
      <xdr:rowOff>47625</xdr:rowOff>
    </xdr:from>
    <xdr:ext cx="360000" cy="360000"/>
    <xdr:pic>
      <xdr:nvPicPr>
        <xdr:cNvPr id="27" name="Gráfico 26" descr="Voltar">
          <a:hlinkClick xmlns:r="http://schemas.openxmlformats.org/officeDocument/2006/relationships" r:id="rId12"/>
          <a:extLst>
            <a:ext uri="{FF2B5EF4-FFF2-40B4-BE49-F238E27FC236}">
              <a16:creationId xmlns:a16="http://schemas.microsoft.com/office/drawing/2014/main" id="{00000000-0008-0000-0E00-00001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27</xdr:col>
      <xdr:colOff>2952750</xdr:colOff>
      <xdr:row>0</xdr:row>
      <xdr:rowOff>47625</xdr:rowOff>
    </xdr:from>
    <xdr:ext cx="360000" cy="360000"/>
    <xdr:pic>
      <xdr:nvPicPr>
        <xdr:cNvPr id="28" name="Gráfico 27" descr="Voltar">
          <a:hlinkClick xmlns:r="http://schemas.openxmlformats.org/officeDocument/2006/relationships" r:id="rId12"/>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30</xdr:col>
      <xdr:colOff>2952750</xdr:colOff>
      <xdr:row>0</xdr:row>
      <xdr:rowOff>47625</xdr:rowOff>
    </xdr:from>
    <xdr:ext cx="360000" cy="360000"/>
    <xdr:pic>
      <xdr:nvPicPr>
        <xdr:cNvPr id="29" name="Gráfico 28" descr="Voltar">
          <a:hlinkClick xmlns:r="http://schemas.openxmlformats.org/officeDocument/2006/relationships" r:id="rId12"/>
          <a:extLst>
            <a:ext uri="{FF2B5EF4-FFF2-40B4-BE49-F238E27FC236}">
              <a16:creationId xmlns:a16="http://schemas.microsoft.com/office/drawing/2014/main" id="{00000000-0008-0000-0E00-00001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33</xdr:col>
      <xdr:colOff>2952750</xdr:colOff>
      <xdr:row>0</xdr:row>
      <xdr:rowOff>47625</xdr:rowOff>
    </xdr:from>
    <xdr:ext cx="360000" cy="360000"/>
    <xdr:pic>
      <xdr:nvPicPr>
        <xdr:cNvPr id="30" name="Gráfico 29" descr="Voltar">
          <a:hlinkClick xmlns:r="http://schemas.openxmlformats.org/officeDocument/2006/relationships" r:id="rId12"/>
          <a:extLst>
            <a:ext uri="{FF2B5EF4-FFF2-40B4-BE49-F238E27FC236}">
              <a16:creationId xmlns:a16="http://schemas.microsoft.com/office/drawing/2014/main" id="{00000000-0008-0000-0E00-00001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36</xdr:col>
      <xdr:colOff>2952750</xdr:colOff>
      <xdr:row>0</xdr:row>
      <xdr:rowOff>47625</xdr:rowOff>
    </xdr:from>
    <xdr:ext cx="360000" cy="360000"/>
    <xdr:pic>
      <xdr:nvPicPr>
        <xdr:cNvPr id="31" name="Gráfico 30" descr="Voltar">
          <a:hlinkClick xmlns:r="http://schemas.openxmlformats.org/officeDocument/2006/relationships" r:id="rId12"/>
          <a:extLst>
            <a:ext uri="{FF2B5EF4-FFF2-40B4-BE49-F238E27FC236}">
              <a16:creationId xmlns:a16="http://schemas.microsoft.com/office/drawing/2014/main" id="{00000000-0008-0000-0E00-00001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39</xdr:col>
      <xdr:colOff>2952750</xdr:colOff>
      <xdr:row>0</xdr:row>
      <xdr:rowOff>47625</xdr:rowOff>
    </xdr:from>
    <xdr:ext cx="360000" cy="360000"/>
    <xdr:pic>
      <xdr:nvPicPr>
        <xdr:cNvPr id="32" name="Gráfico 31" descr="Voltar">
          <a:hlinkClick xmlns:r="http://schemas.openxmlformats.org/officeDocument/2006/relationships" r:id="rId12"/>
          <a:extLst>
            <a:ext uri="{FF2B5EF4-FFF2-40B4-BE49-F238E27FC236}">
              <a16:creationId xmlns:a16="http://schemas.microsoft.com/office/drawing/2014/main" id="{00000000-0008-0000-0E00-00002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42</xdr:col>
      <xdr:colOff>2952750</xdr:colOff>
      <xdr:row>0</xdr:row>
      <xdr:rowOff>47625</xdr:rowOff>
    </xdr:from>
    <xdr:ext cx="360000" cy="360000"/>
    <xdr:pic>
      <xdr:nvPicPr>
        <xdr:cNvPr id="33" name="Gráfico 32" descr="Voltar">
          <a:hlinkClick xmlns:r="http://schemas.openxmlformats.org/officeDocument/2006/relationships" r:id="rId12"/>
          <a:extLst>
            <a:ext uri="{FF2B5EF4-FFF2-40B4-BE49-F238E27FC236}">
              <a16:creationId xmlns:a16="http://schemas.microsoft.com/office/drawing/2014/main" id="{00000000-0008-0000-0E00-000021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45</xdr:col>
      <xdr:colOff>2952750</xdr:colOff>
      <xdr:row>0</xdr:row>
      <xdr:rowOff>47625</xdr:rowOff>
    </xdr:from>
    <xdr:ext cx="360000" cy="360000"/>
    <xdr:pic>
      <xdr:nvPicPr>
        <xdr:cNvPr id="34" name="Gráfico 33" descr="Voltar">
          <a:hlinkClick xmlns:r="http://schemas.openxmlformats.org/officeDocument/2006/relationships" r:id="rId12"/>
          <a:extLst>
            <a:ext uri="{FF2B5EF4-FFF2-40B4-BE49-F238E27FC236}">
              <a16:creationId xmlns:a16="http://schemas.microsoft.com/office/drawing/2014/main" id="{00000000-0008-0000-0E00-000022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48</xdr:col>
      <xdr:colOff>2952750</xdr:colOff>
      <xdr:row>0</xdr:row>
      <xdr:rowOff>47625</xdr:rowOff>
    </xdr:from>
    <xdr:ext cx="360000" cy="360000"/>
    <xdr:pic>
      <xdr:nvPicPr>
        <xdr:cNvPr id="35" name="Gráfico 34" descr="Voltar">
          <a:hlinkClick xmlns:r="http://schemas.openxmlformats.org/officeDocument/2006/relationships" r:id="rId12"/>
          <a:extLst>
            <a:ext uri="{FF2B5EF4-FFF2-40B4-BE49-F238E27FC236}">
              <a16:creationId xmlns:a16="http://schemas.microsoft.com/office/drawing/2014/main" id="{00000000-0008-0000-0E00-00002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51</xdr:col>
      <xdr:colOff>2952750</xdr:colOff>
      <xdr:row>0</xdr:row>
      <xdr:rowOff>47625</xdr:rowOff>
    </xdr:from>
    <xdr:ext cx="360000" cy="360000"/>
    <xdr:pic>
      <xdr:nvPicPr>
        <xdr:cNvPr id="36" name="Gráfico 35" descr="Voltar">
          <a:hlinkClick xmlns:r="http://schemas.openxmlformats.org/officeDocument/2006/relationships" r:id="rId12"/>
          <a:extLst>
            <a:ext uri="{FF2B5EF4-FFF2-40B4-BE49-F238E27FC236}">
              <a16:creationId xmlns:a16="http://schemas.microsoft.com/office/drawing/2014/main" id="{00000000-0008-0000-0E00-00002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54</xdr:col>
      <xdr:colOff>2952750</xdr:colOff>
      <xdr:row>0</xdr:row>
      <xdr:rowOff>47625</xdr:rowOff>
    </xdr:from>
    <xdr:ext cx="360000" cy="360000"/>
    <xdr:pic>
      <xdr:nvPicPr>
        <xdr:cNvPr id="37" name="Gráfico 36" descr="Voltar">
          <a:hlinkClick xmlns:r="http://schemas.openxmlformats.org/officeDocument/2006/relationships" r:id="rId12"/>
          <a:extLst>
            <a:ext uri="{FF2B5EF4-FFF2-40B4-BE49-F238E27FC236}">
              <a16:creationId xmlns:a16="http://schemas.microsoft.com/office/drawing/2014/main" id="{00000000-0008-0000-0E00-000025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57</xdr:col>
      <xdr:colOff>2952750</xdr:colOff>
      <xdr:row>0</xdr:row>
      <xdr:rowOff>47625</xdr:rowOff>
    </xdr:from>
    <xdr:ext cx="360000" cy="360000"/>
    <xdr:pic>
      <xdr:nvPicPr>
        <xdr:cNvPr id="38" name="Gráfico 37" descr="Voltar">
          <a:hlinkClick xmlns:r="http://schemas.openxmlformats.org/officeDocument/2006/relationships" r:id="rId12"/>
          <a:extLst>
            <a:ext uri="{FF2B5EF4-FFF2-40B4-BE49-F238E27FC236}">
              <a16:creationId xmlns:a16="http://schemas.microsoft.com/office/drawing/2014/main" id="{00000000-0008-0000-0E00-000026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60</xdr:col>
      <xdr:colOff>2952750</xdr:colOff>
      <xdr:row>0</xdr:row>
      <xdr:rowOff>47625</xdr:rowOff>
    </xdr:from>
    <xdr:ext cx="360000" cy="360000"/>
    <xdr:pic>
      <xdr:nvPicPr>
        <xdr:cNvPr id="39" name="Gráfico 38" descr="Voltar">
          <a:hlinkClick xmlns:r="http://schemas.openxmlformats.org/officeDocument/2006/relationships" r:id="rId12"/>
          <a:extLst>
            <a:ext uri="{FF2B5EF4-FFF2-40B4-BE49-F238E27FC236}">
              <a16:creationId xmlns:a16="http://schemas.microsoft.com/office/drawing/2014/main" id="{00000000-0008-0000-0E00-000027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63</xdr:col>
      <xdr:colOff>2952750</xdr:colOff>
      <xdr:row>0</xdr:row>
      <xdr:rowOff>47625</xdr:rowOff>
    </xdr:from>
    <xdr:ext cx="360000" cy="360000"/>
    <xdr:pic>
      <xdr:nvPicPr>
        <xdr:cNvPr id="40" name="Gráfico 39" descr="Voltar">
          <a:hlinkClick xmlns:r="http://schemas.openxmlformats.org/officeDocument/2006/relationships" r:id="rId12"/>
          <a:extLst>
            <a:ext uri="{FF2B5EF4-FFF2-40B4-BE49-F238E27FC236}">
              <a16:creationId xmlns:a16="http://schemas.microsoft.com/office/drawing/2014/main" id="{00000000-0008-0000-0E00-000028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66</xdr:col>
      <xdr:colOff>2952750</xdr:colOff>
      <xdr:row>0</xdr:row>
      <xdr:rowOff>47625</xdr:rowOff>
    </xdr:from>
    <xdr:ext cx="360000" cy="360000"/>
    <xdr:pic>
      <xdr:nvPicPr>
        <xdr:cNvPr id="41" name="Gráfico 40" descr="Voltar">
          <a:hlinkClick xmlns:r="http://schemas.openxmlformats.org/officeDocument/2006/relationships" r:id="rId12"/>
          <a:extLst>
            <a:ext uri="{FF2B5EF4-FFF2-40B4-BE49-F238E27FC236}">
              <a16:creationId xmlns:a16="http://schemas.microsoft.com/office/drawing/2014/main" id="{00000000-0008-0000-0E00-00002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69</xdr:col>
      <xdr:colOff>2952750</xdr:colOff>
      <xdr:row>0</xdr:row>
      <xdr:rowOff>47625</xdr:rowOff>
    </xdr:from>
    <xdr:ext cx="360000" cy="360000"/>
    <xdr:pic>
      <xdr:nvPicPr>
        <xdr:cNvPr id="42" name="Gráfico 41" descr="Voltar">
          <a:hlinkClick xmlns:r="http://schemas.openxmlformats.org/officeDocument/2006/relationships" r:id="rId12"/>
          <a:extLst>
            <a:ext uri="{FF2B5EF4-FFF2-40B4-BE49-F238E27FC236}">
              <a16:creationId xmlns:a16="http://schemas.microsoft.com/office/drawing/2014/main" id="{00000000-0008-0000-0E00-00002A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72</xdr:col>
      <xdr:colOff>2952750</xdr:colOff>
      <xdr:row>0</xdr:row>
      <xdr:rowOff>47625</xdr:rowOff>
    </xdr:from>
    <xdr:ext cx="360000" cy="360000"/>
    <xdr:pic>
      <xdr:nvPicPr>
        <xdr:cNvPr id="43" name="Gráfico 42" descr="Voltar">
          <a:hlinkClick xmlns:r="http://schemas.openxmlformats.org/officeDocument/2006/relationships" r:id="rId12"/>
          <a:extLst>
            <a:ext uri="{FF2B5EF4-FFF2-40B4-BE49-F238E27FC236}">
              <a16:creationId xmlns:a16="http://schemas.microsoft.com/office/drawing/2014/main" id="{00000000-0008-0000-0E00-00002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75</xdr:col>
      <xdr:colOff>2952750</xdr:colOff>
      <xdr:row>0</xdr:row>
      <xdr:rowOff>47625</xdr:rowOff>
    </xdr:from>
    <xdr:ext cx="360000" cy="360000"/>
    <xdr:pic>
      <xdr:nvPicPr>
        <xdr:cNvPr id="44" name="Gráfico 43" descr="Voltar">
          <a:hlinkClick xmlns:r="http://schemas.openxmlformats.org/officeDocument/2006/relationships" r:id="rId12"/>
          <a:extLst>
            <a:ext uri="{FF2B5EF4-FFF2-40B4-BE49-F238E27FC236}">
              <a16:creationId xmlns:a16="http://schemas.microsoft.com/office/drawing/2014/main" id="{00000000-0008-0000-0E00-00002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78</xdr:col>
      <xdr:colOff>2952750</xdr:colOff>
      <xdr:row>0</xdr:row>
      <xdr:rowOff>47625</xdr:rowOff>
    </xdr:from>
    <xdr:ext cx="360000" cy="360000"/>
    <xdr:pic>
      <xdr:nvPicPr>
        <xdr:cNvPr id="45" name="Gráfico 44" descr="Voltar">
          <a:hlinkClick xmlns:r="http://schemas.openxmlformats.org/officeDocument/2006/relationships" r:id="rId12"/>
          <a:extLst>
            <a:ext uri="{FF2B5EF4-FFF2-40B4-BE49-F238E27FC236}">
              <a16:creationId xmlns:a16="http://schemas.microsoft.com/office/drawing/2014/main" id="{00000000-0008-0000-0E00-00002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81</xdr:col>
      <xdr:colOff>2952750</xdr:colOff>
      <xdr:row>0</xdr:row>
      <xdr:rowOff>47625</xdr:rowOff>
    </xdr:from>
    <xdr:ext cx="360000" cy="360000"/>
    <xdr:pic>
      <xdr:nvPicPr>
        <xdr:cNvPr id="46" name="Gráfico 45" descr="Voltar">
          <a:hlinkClick xmlns:r="http://schemas.openxmlformats.org/officeDocument/2006/relationships" r:id="rId12"/>
          <a:extLst>
            <a:ext uri="{FF2B5EF4-FFF2-40B4-BE49-F238E27FC236}">
              <a16:creationId xmlns:a16="http://schemas.microsoft.com/office/drawing/2014/main" id="{00000000-0008-0000-0E00-00002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84</xdr:col>
      <xdr:colOff>2952750</xdr:colOff>
      <xdr:row>0</xdr:row>
      <xdr:rowOff>47625</xdr:rowOff>
    </xdr:from>
    <xdr:ext cx="360000" cy="360000"/>
    <xdr:pic>
      <xdr:nvPicPr>
        <xdr:cNvPr id="47" name="Gráfico 46" descr="Voltar">
          <a:hlinkClick xmlns:r="http://schemas.openxmlformats.org/officeDocument/2006/relationships" r:id="rId12"/>
          <a:extLst>
            <a:ext uri="{FF2B5EF4-FFF2-40B4-BE49-F238E27FC236}">
              <a16:creationId xmlns:a16="http://schemas.microsoft.com/office/drawing/2014/main" id="{00000000-0008-0000-0E00-00002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87</xdr:col>
      <xdr:colOff>2952750</xdr:colOff>
      <xdr:row>0</xdr:row>
      <xdr:rowOff>47625</xdr:rowOff>
    </xdr:from>
    <xdr:ext cx="360000" cy="360000"/>
    <xdr:pic>
      <xdr:nvPicPr>
        <xdr:cNvPr id="48" name="Gráfico 47" descr="Voltar">
          <a:hlinkClick xmlns:r="http://schemas.openxmlformats.org/officeDocument/2006/relationships" r:id="rId12"/>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90</xdr:col>
      <xdr:colOff>2952750</xdr:colOff>
      <xdr:row>0</xdr:row>
      <xdr:rowOff>47625</xdr:rowOff>
    </xdr:from>
    <xdr:ext cx="360000" cy="360000"/>
    <xdr:pic>
      <xdr:nvPicPr>
        <xdr:cNvPr id="49" name="Gráfico 48" descr="Voltar">
          <a:hlinkClick xmlns:r="http://schemas.openxmlformats.org/officeDocument/2006/relationships" r:id="rId12"/>
          <a:extLst>
            <a:ext uri="{FF2B5EF4-FFF2-40B4-BE49-F238E27FC236}">
              <a16:creationId xmlns:a16="http://schemas.microsoft.com/office/drawing/2014/main" id="{00000000-0008-0000-0E00-000031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93</xdr:col>
      <xdr:colOff>2952750</xdr:colOff>
      <xdr:row>0</xdr:row>
      <xdr:rowOff>47625</xdr:rowOff>
    </xdr:from>
    <xdr:ext cx="360000" cy="360000"/>
    <xdr:pic>
      <xdr:nvPicPr>
        <xdr:cNvPr id="50" name="Gráfico 49" descr="Voltar">
          <a:hlinkClick xmlns:r="http://schemas.openxmlformats.org/officeDocument/2006/relationships" r:id="rId12"/>
          <a:extLst>
            <a:ext uri="{FF2B5EF4-FFF2-40B4-BE49-F238E27FC236}">
              <a16:creationId xmlns:a16="http://schemas.microsoft.com/office/drawing/2014/main" id="{00000000-0008-0000-0E00-000032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96</xdr:col>
      <xdr:colOff>2952750</xdr:colOff>
      <xdr:row>0</xdr:row>
      <xdr:rowOff>47625</xdr:rowOff>
    </xdr:from>
    <xdr:ext cx="360000" cy="360000"/>
    <xdr:pic>
      <xdr:nvPicPr>
        <xdr:cNvPr id="51" name="Gráfico 50" descr="Voltar">
          <a:hlinkClick xmlns:r="http://schemas.openxmlformats.org/officeDocument/2006/relationships" r:id="rId12"/>
          <a:extLst>
            <a:ext uri="{FF2B5EF4-FFF2-40B4-BE49-F238E27FC236}">
              <a16:creationId xmlns:a16="http://schemas.microsoft.com/office/drawing/2014/main" id="{00000000-0008-0000-0E00-00003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99</xdr:col>
      <xdr:colOff>2952750</xdr:colOff>
      <xdr:row>0</xdr:row>
      <xdr:rowOff>47625</xdr:rowOff>
    </xdr:from>
    <xdr:ext cx="360000" cy="360000"/>
    <xdr:pic>
      <xdr:nvPicPr>
        <xdr:cNvPr id="52" name="Gráfico 51" descr="Voltar">
          <a:hlinkClick xmlns:r="http://schemas.openxmlformats.org/officeDocument/2006/relationships" r:id="rId12"/>
          <a:extLst>
            <a:ext uri="{FF2B5EF4-FFF2-40B4-BE49-F238E27FC236}">
              <a16:creationId xmlns:a16="http://schemas.microsoft.com/office/drawing/2014/main" id="{00000000-0008-0000-0E00-00003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102</xdr:col>
      <xdr:colOff>2952750</xdr:colOff>
      <xdr:row>0</xdr:row>
      <xdr:rowOff>47625</xdr:rowOff>
    </xdr:from>
    <xdr:ext cx="360000" cy="360000"/>
    <xdr:pic>
      <xdr:nvPicPr>
        <xdr:cNvPr id="53" name="Gráfico 52" descr="Voltar">
          <a:hlinkClick xmlns:r="http://schemas.openxmlformats.org/officeDocument/2006/relationships" r:id="rId12"/>
          <a:extLst>
            <a:ext uri="{FF2B5EF4-FFF2-40B4-BE49-F238E27FC236}">
              <a16:creationId xmlns:a16="http://schemas.microsoft.com/office/drawing/2014/main" id="{00000000-0008-0000-0E00-000035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105</xdr:col>
      <xdr:colOff>2952750</xdr:colOff>
      <xdr:row>0</xdr:row>
      <xdr:rowOff>47625</xdr:rowOff>
    </xdr:from>
    <xdr:ext cx="360000" cy="360000"/>
    <xdr:pic>
      <xdr:nvPicPr>
        <xdr:cNvPr id="54" name="Gráfico 53" descr="Voltar">
          <a:hlinkClick xmlns:r="http://schemas.openxmlformats.org/officeDocument/2006/relationships" r:id="rId12"/>
          <a:extLst>
            <a:ext uri="{FF2B5EF4-FFF2-40B4-BE49-F238E27FC236}">
              <a16:creationId xmlns:a16="http://schemas.microsoft.com/office/drawing/2014/main" id="{00000000-0008-0000-0E00-000036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108</xdr:col>
      <xdr:colOff>2952750</xdr:colOff>
      <xdr:row>0</xdr:row>
      <xdr:rowOff>47625</xdr:rowOff>
    </xdr:from>
    <xdr:ext cx="360000" cy="360000"/>
    <xdr:pic>
      <xdr:nvPicPr>
        <xdr:cNvPr id="56" name="Gráfico 55" descr="Voltar">
          <a:hlinkClick xmlns:r="http://schemas.openxmlformats.org/officeDocument/2006/relationships" r:id="rId12"/>
          <a:extLst>
            <a:ext uri="{FF2B5EF4-FFF2-40B4-BE49-F238E27FC236}">
              <a16:creationId xmlns:a16="http://schemas.microsoft.com/office/drawing/2014/main" id="{00000000-0008-0000-0E00-000038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111</xdr:col>
      <xdr:colOff>2952750</xdr:colOff>
      <xdr:row>0</xdr:row>
      <xdr:rowOff>47625</xdr:rowOff>
    </xdr:from>
    <xdr:ext cx="360000" cy="360000"/>
    <xdr:pic>
      <xdr:nvPicPr>
        <xdr:cNvPr id="57" name="Gráfico 56" descr="Voltar">
          <a:hlinkClick xmlns:r="http://schemas.openxmlformats.org/officeDocument/2006/relationships" r:id="rId12"/>
          <a:extLst>
            <a:ext uri="{FF2B5EF4-FFF2-40B4-BE49-F238E27FC236}">
              <a16:creationId xmlns:a16="http://schemas.microsoft.com/office/drawing/2014/main" id="{00000000-0008-0000-0E00-00003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114</xdr:col>
      <xdr:colOff>2952750</xdr:colOff>
      <xdr:row>0</xdr:row>
      <xdr:rowOff>47625</xdr:rowOff>
    </xdr:from>
    <xdr:ext cx="360000" cy="360000"/>
    <xdr:pic>
      <xdr:nvPicPr>
        <xdr:cNvPr id="58" name="Gráfico 57" descr="Voltar">
          <a:hlinkClick xmlns:r="http://schemas.openxmlformats.org/officeDocument/2006/relationships" r:id="rId12"/>
          <a:extLst>
            <a:ext uri="{FF2B5EF4-FFF2-40B4-BE49-F238E27FC236}">
              <a16:creationId xmlns:a16="http://schemas.microsoft.com/office/drawing/2014/main" id="{00000000-0008-0000-0E00-00003A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117</xdr:col>
      <xdr:colOff>2952750</xdr:colOff>
      <xdr:row>0</xdr:row>
      <xdr:rowOff>47625</xdr:rowOff>
    </xdr:from>
    <xdr:ext cx="360000" cy="360000"/>
    <xdr:pic>
      <xdr:nvPicPr>
        <xdr:cNvPr id="59" name="Gráfico 58" descr="Voltar">
          <a:hlinkClick xmlns:r="http://schemas.openxmlformats.org/officeDocument/2006/relationships" r:id="rId12"/>
          <a:extLst>
            <a:ext uri="{FF2B5EF4-FFF2-40B4-BE49-F238E27FC236}">
              <a16:creationId xmlns:a16="http://schemas.microsoft.com/office/drawing/2014/main" id="{00000000-0008-0000-0E00-00003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120</xdr:col>
      <xdr:colOff>2952750</xdr:colOff>
      <xdr:row>0</xdr:row>
      <xdr:rowOff>47625</xdr:rowOff>
    </xdr:from>
    <xdr:ext cx="360000" cy="360000"/>
    <xdr:pic>
      <xdr:nvPicPr>
        <xdr:cNvPr id="60" name="Gráfico 59" descr="Voltar">
          <a:hlinkClick xmlns:r="http://schemas.openxmlformats.org/officeDocument/2006/relationships" r:id="rId12"/>
          <a:extLst>
            <a:ext uri="{FF2B5EF4-FFF2-40B4-BE49-F238E27FC236}">
              <a16:creationId xmlns:a16="http://schemas.microsoft.com/office/drawing/2014/main" id="{00000000-0008-0000-0E00-00003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123</xdr:col>
      <xdr:colOff>2952750</xdr:colOff>
      <xdr:row>0</xdr:row>
      <xdr:rowOff>47625</xdr:rowOff>
    </xdr:from>
    <xdr:ext cx="360000" cy="360000"/>
    <xdr:pic>
      <xdr:nvPicPr>
        <xdr:cNvPr id="61" name="Gráfico 60" descr="Voltar">
          <a:hlinkClick xmlns:r="http://schemas.openxmlformats.org/officeDocument/2006/relationships" r:id="rId12"/>
          <a:extLst>
            <a:ext uri="{FF2B5EF4-FFF2-40B4-BE49-F238E27FC236}">
              <a16:creationId xmlns:a16="http://schemas.microsoft.com/office/drawing/2014/main" id="{00000000-0008-0000-0E00-00003D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126</xdr:col>
      <xdr:colOff>2952750</xdr:colOff>
      <xdr:row>0</xdr:row>
      <xdr:rowOff>47625</xdr:rowOff>
    </xdr:from>
    <xdr:ext cx="360000" cy="360000"/>
    <xdr:pic>
      <xdr:nvPicPr>
        <xdr:cNvPr id="62" name="Gráfico 61" descr="Voltar">
          <a:hlinkClick xmlns:r="http://schemas.openxmlformats.org/officeDocument/2006/relationships" r:id="rId12"/>
          <a:extLst>
            <a:ext uri="{FF2B5EF4-FFF2-40B4-BE49-F238E27FC236}">
              <a16:creationId xmlns:a16="http://schemas.microsoft.com/office/drawing/2014/main" id="{00000000-0008-0000-0E00-00003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129</xdr:col>
      <xdr:colOff>2952750</xdr:colOff>
      <xdr:row>0</xdr:row>
      <xdr:rowOff>47625</xdr:rowOff>
    </xdr:from>
    <xdr:ext cx="360000" cy="360000"/>
    <xdr:pic>
      <xdr:nvPicPr>
        <xdr:cNvPr id="63" name="Gráfico 62" descr="Voltar">
          <a:hlinkClick xmlns:r="http://schemas.openxmlformats.org/officeDocument/2006/relationships" r:id="rId12"/>
          <a:extLst>
            <a:ext uri="{FF2B5EF4-FFF2-40B4-BE49-F238E27FC236}">
              <a16:creationId xmlns:a16="http://schemas.microsoft.com/office/drawing/2014/main" id="{00000000-0008-0000-0E00-00003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132</xdr:col>
      <xdr:colOff>2952750</xdr:colOff>
      <xdr:row>0</xdr:row>
      <xdr:rowOff>47625</xdr:rowOff>
    </xdr:from>
    <xdr:ext cx="360000" cy="360000"/>
    <xdr:pic>
      <xdr:nvPicPr>
        <xdr:cNvPr id="64" name="Gráfico 63" descr="Voltar">
          <a:hlinkClick xmlns:r="http://schemas.openxmlformats.org/officeDocument/2006/relationships" r:id="rId12"/>
          <a:extLst>
            <a:ext uri="{FF2B5EF4-FFF2-40B4-BE49-F238E27FC236}">
              <a16:creationId xmlns:a16="http://schemas.microsoft.com/office/drawing/2014/main" id="{00000000-0008-0000-0E00-00004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135</xdr:col>
      <xdr:colOff>2952750</xdr:colOff>
      <xdr:row>0</xdr:row>
      <xdr:rowOff>47625</xdr:rowOff>
    </xdr:from>
    <xdr:ext cx="360000" cy="360000"/>
    <xdr:pic>
      <xdr:nvPicPr>
        <xdr:cNvPr id="65" name="Gráfico 64" descr="Voltar">
          <a:hlinkClick xmlns:r="http://schemas.openxmlformats.org/officeDocument/2006/relationships" r:id="rId12"/>
          <a:extLst>
            <a:ext uri="{FF2B5EF4-FFF2-40B4-BE49-F238E27FC236}">
              <a16:creationId xmlns:a16="http://schemas.microsoft.com/office/drawing/2014/main" id="{00000000-0008-0000-0E00-000041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138</xdr:col>
      <xdr:colOff>2952750</xdr:colOff>
      <xdr:row>0</xdr:row>
      <xdr:rowOff>47625</xdr:rowOff>
    </xdr:from>
    <xdr:ext cx="360000" cy="360000"/>
    <xdr:pic>
      <xdr:nvPicPr>
        <xdr:cNvPr id="66" name="Gráfico 65" descr="Voltar">
          <a:hlinkClick xmlns:r="http://schemas.openxmlformats.org/officeDocument/2006/relationships" r:id="rId12"/>
          <a:extLst>
            <a:ext uri="{FF2B5EF4-FFF2-40B4-BE49-F238E27FC236}">
              <a16:creationId xmlns:a16="http://schemas.microsoft.com/office/drawing/2014/main" id="{00000000-0008-0000-0E00-000042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6259175" y="47625"/>
          <a:ext cx="360000" cy="360000"/>
        </a:xfrm>
        <a:prstGeom prst="rect">
          <a:avLst/>
        </a:prstGeom>
      </xdr:spPr>
    </xdr:pic>
    <xdr:clientData/>
  </xdr:oneCellAnchor>
  <xdr:oneCellAnchor>
    <xdr:from>
      <xdr:col>141</xdr:col>
      <xdr:colOff>2952750</xdr:colOff>
      <xdr:row>0</xdr:row>
      <xdr:rowOff>47625</xdr:rowOff>
    </xdr:from>
    <xdr:ext cx="360000" cy="360000"/>
    <xdr:pic>
      <xdr:nvPicPr>
        <xdr:cNvPr id="67" name="Gráfico 66" descr="Voltar">
          <a:hlinkClick xmlns:r="http://schemas.openxmlformats.org/officeDocument/2006/relationships" r:id="rId12"/>
          <a:extLst>
            <a:ext uri="{FF2B5EF4-FFF2-40B4-BE49-F238E27FC236}">
              <a16:creationId xmlns:a16="http://schemas.microsoft.com/office/drawing/2014/main" id="{00000000-0008-0000-0E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93081275" y="47625"/>
          <a:ext cx="360000" cy="360000"/>
        </a:xfrm>
        <a:prstGeom prst="rect">
          <a:avLst/>
        </a:prstGeom>
      </xdr:spPr>
    </xdr:pic>
    <xdr:clientData/>
  </xdr:oneCellAnchor>
  <xdr:oneCellAnchor>
    <xdr:from>
      <xdr:col>144</xdr:col>
      <xdr:colOff>2952750</xdr:colOff>
      <xdr:row>0</xdr:row>
      <xdr:rowOff>47625</xdr:rowOff>
    </xdr:from>
    <xdr:ext cx="360000" cy="360000"/>
    <xdr:pic>
      <xdr:nvPicPr>
        <xdr:cNvPr id="68" name="Gráfico 67" descr="Voltar">
          <a:hlinkClick xmlns:r="http://schemas.openxmlformats.org/officeDocument/2006/relationships" r:id="rId12"/>
          <a:extLst>
            <a:ext uri="{FF2B5EF4-FFF2-40B4-BE49-F238E27FC236}">
              <a16:creationId xmlns:a16="http://schemas.microsoft.com/office/drawing/2014/main" id="{00000000-0008-0000-0E00-00004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93081275" y="47625"/>
          <a:ext cx="360000" cy="360000"/>
        </a:xfrm>
        <a:prstGeom prst="rect">
          <a:avLst/>
        </a:prstGeom>
      </xdr:spPr>
    </xdr:pic>
    <xdr:clientData/>
  </xdr:oneCellAnchor>
  <xdr:oneCellAnchor>
    <xdr:from>
      <xdr:col>147</xdr:col>
      <xdr:colOff>2952750</xdr:colOff>
      <xdr:row>0</xdr:row>
      <xdr:rowOff>47625</xdr:rowOff>
    </xdr:from>
    <xdr:ext cx="360000" cy="360000"/>
    <xdr:pic>
      <xdr:nvPicPr>
        <xdr:cNvPr id="69" name="Gráfico 68" descr="Voltar">
          <a:hlinkClick xmlns:r="http://schemas.openxmlformats.org/officeDocument/2006/relationships" r:id="rId12"/>
          <a:extLst>
            <a:ext uri="{FF2B5EF4-FFF2-40B4-BE49-F238E27FC236}">
              <a16:creationId xmlns:a16="http://schemas.microsoft.com/office/drawing/2014/main" id="{00000000-0008-0000-0E00-000045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93081275" y="47625"/>
          <a:ext cx="360000" cy="360000"/>
        </a:xfrm>
        <a:prstGeom prst="rect">
          <a:avLst/>
        </a:prstGeom>
      </xdr:spPr>
    </xdr:pic>
    <xdr:clientData/>
  </xdr:oneCellAnchor>
  <xdr:oneCellAnchor>
    <xdr:from>
      <xdr:col>150</xdr:col>
      <xdr:colOff>2952750</xdr:colOff>
      <xdr:row>0</xdr:row>
      <xdr:rowOff>47625</xdr:rowOff>
    </xdr:from>
    <xdr:ext cx="360000" cy="360000"/>
    <xdr:pic>
      <xdr:nvPicPr>
        <xdr:cNvPr id="70" name="Gráfico 69" descr="Voltar">
          <a:hlinkClick xmlns:r="http://schemas.openxmlformats.org/officeDocument/2006/relationships" r:id="rId12"/>
          <a:extLst>
            <a:ext uri="{FF2B5EF4-FFF2-40B4-BE49-F238E27FC236}">
              <a16:creationId xmlns:a16="http://schemas.microsoft.com/office/drawing/2014/main" id="{00000000-0008-0000-0E00-000046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93081275" y="47625"/>
          <a:ext cx="360000" cy="360000"/>
        </a:xfrm>
        <a:prstGeom prst="rect">
          <a:avLst/>
        </a:prstGeom>
      </xdr:spPr>
    </xdr:pic>
    <xdr:clientData/>
  </xdr:oneCellAnchor>
  <xdr:twoCellAnchor editAs="absolute">
    <xdr:from>
      <xdr:col>6</xdr:col>
      <xdr:colOff>2657475</xdr:colOff>
      <xdr:row>1</xdr:row>
      <xdr:rowOff>142875</xdr:rowOff>
    </xdr:from>
    <xdr:to>
      <xdr:col>7</xdr:col>
      <xdr:colOff>356100</xdr:colOff>
      <xdr:row>2</xdr:row>
      <xdr:rowOff>13875</xdr:rowOff>
    </xdr:to>
    <xdr:sp macro="" textlink="">
      <xdr:nvSpPr>
        <xdr:cNvPr id="71" name="Retângulo 70">
          <a:hlinkClick xmlns:r="http://schemas.openxmlformats.org/officeDocument/2006/relationships" r:id="rId15"/>
          <a:extLst>
            <a:ext uri="{FF2B5EF4-FFF2-40B4-BE49-F238E27FC236}">
              <a16:creationId xmlns:a16="http://schemas.microsoft.com/office/drawing/2014/main" id="{00000000-0008-0000-0E00-000047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Empresas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F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7</xdr:col>
      <xdr:colOff>327525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F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352425</xdr:colOff>
      <xdr:row>0</xdr:row>
      <xdr:rowOff>85725</xdr:rowOff>
    </xdr:from>
    <xdr:to>
      <xdr:col>9</xdr:col>
      <xdr:colOff>213225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F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238125</xdr:colOff>
      <xdr:row>0</xdr:row>
      <xdr:rowOff>85725</xdr:rowOff>
    </xdr:from>
    <xdr:to>
      <xdr:col>11</xdr:col>
      <xdr:colOff>98925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F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8" name="Retângulo 7">
          <a:extLst>
            <a:ext uri="{FF2B5EF4-FFF2-40B4-BE49-F238E27FC236}">
              <a16:creationId xmlns:a16="http://schemas.microsoft.com/office/drawing/2014/main" id="{00000000-0008-0000-0F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F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F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F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F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F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F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F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Classificação</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F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F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Departamentos</a:t>
          </a:r>
        </a:p>
      </xdr:txBody>
    </xdr:sp>
    <xdr:clientData/>
  </xdr:twoCellAnchor>
  <xdr:twoCellAnchor editAs="absolute">
    <xdr:from>
      <xdr:col>4</xdr:col>
      <xdr:colOff>2295525</xdr:colOff>
      <xdr:row>1</xdr:row>
      <xdr:rowOff>142875</xdr:rowOff>
    </xdr:from>
    <xdr:to>
      <xdr:col>6</xdr:col>
      <xdr:colOff>384675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0F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6</xdr:col>
      <xdr:colOff>400050</xdr:colOff>
      <xdr:row>1</xdr:row>
      <xdr:rowOff>142875</xdr:rowOff>
    </xdr:from>
    <xdr:to>
      <xdr:col>8</xdr:col>
      <xdr:colOff>260850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0F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Processos</a:t>
          </a:r>
        </a:p>
      </xdr:txBody>
    </xdr:sp>
    <xdr:clientData/>
  </xdr:twoCellAnchor>
  <xdr:twoCellAnchor editAs="absolute">
    <xdr:from>
      <xdr:col>8</xdr:col>
      <xdr:colOff>276225</xdr:colOff>
      <xdr:row>1</xdr:row>
      <xdr:rowOff>142875</xdr:rowOff>
    </xdr:from>
    <xdr:to>
      <xdr:col>10</xdr:col>
      <xdr:colOff>137025</xdr:colOff>
      <xdr:row>2</xdr:row>
      <xdr:rowOff>13875</xdr:rowOff>
    </xdr:to>
    <xdr:sp macro="" textlink="">
      <xdr:nvSpPr>
        <xdr:cNvPr id="20" name="Retângulo 19">
          <a:hlinkClick xmlns:r="http://schemas.openxmlformats.org/officeDocument/2006/relationships" r:id="rId13"/>
          <a:extLst>
            <a:ext uri="{FF2B5EF4-FFF2-40B4-BE49-F238E27FC236}">
              <a16:creationId xmlns:a16="http://schemas.microsoft.com/office/drawing/2014/main" id="{00000000-0008-0000-0F00-000014000000}"/>
            </a:ext>
          </a:extLst>
        </xdr:cNvPr>
        <xdr:cNvSpPr/>
      </xdr:nvSpPr>
      <xdr:spPr>
        <a:xfrm>
          <a:off x="75438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Empresas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5</xdr:col>
      <xdr:colOff>1546725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1571625</xdr:colOff>
      <xdr:row>0</xdr:row>
      <xdr:rowOff>85725</xdr:rowOff>
    </xdr:from>
    <xdr:to>
      <xdr:col>6</xdr:col>
      <xdr:colOff>270375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295275</xdr:colOff>
      <xdr:row>0</xdr:row>
      <xdr:rowOff>85725</xdr:rowOff>
    </xdr:from>
    <xdr:to>
      <xdr:col>7</xdr:col>
      <xdr:colOff>327525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828675</xdr:colOff>
      <xdr:row>0</xdr:row>
      <xdr:rowOff>371475</xdr:rowOff>
    </xdr:from>
    <xdr:to>
      <xdr:col>4</xdr:col>
      <xdr:colOff>1548675</xdr:colOff>
      <xdr:row>0</xdr:row>
      <xdr:rowOff>388425</xdr:rowOff>
    </xdr:to>
    <xdr:sp macro="" textlink="">
      <xdr:nvSpPr>
        <xdr:cNvPr id="8" name="Retângulo 7">
          <a:extLst>
            <a:ext uri="{FF2B5EF4-FFF2-40B4-BE49-F238E27FC236}">
              <a16:creationId xmlns:a16="http://schemas.microsoft.com/office/drawing/2014/main" id="{00000000-0008-0000-10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0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Distribuição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2</xdr:col>
      <xdr:colOff>2337300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2</xdr:col>
      <xdr:colOff>2362200</xdr:colOff>
      <xdr:row>0</xdr:row>
      <xdr:rowOff>85725</xdr:rowOff>
    </xdr:from>
    <xdr:to>
      <xdr:col>2</xdr:col>
      <xdr:colOff>3442200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2</xdr:col>
      <xdr:colOff>3467100</xdr:colOff>
      <xdr:row>0</xdr:row>
      <xdr:rowOff>85725</xdr:rowOff>
    </xdr:from>
    <xdr:to>
      <xdr:col>4</xdr:col>
      <xdr:colOff>451350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4</xdr:col>
      <xdr:colOff>1581150</xdr:colOff>
      <xdr:row>0</xdr:row>
      <xdr:rowOff>85725</xdr:rowOff>
    </xdr:from>
    <xdr:to>
      <xdr:col>4</xdr:col>
      <xdr:colOff>2661150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4</xdr:col>
      <xdr:colOff>2686050</xdr:colOff>
      <xdr:row>0</xdr:row>
      <xdr:rowOff>85725</xdr:rowOff>
    </xdr:from>
    <xdr:to>
      <xdr:col>4</xdr:col>
      <xdr:colOff>3766050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4</xdr:col>
      <xdr:colOff>3790950</xdr:colOff>
      <xdr:row>0</xdr:row>
      <xdr:rowOff>85725</xdr:rowOff>
    </xdr:from>
    <xdr:to>
      <xdr:col>6</xdr:col>
      <xdr:colOff>775200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666750</xdr:colOff>
      <xdr:row>0</xdr:row>
      <xdr:rowOff>371475</xdr:rowOff>
    </xdr:from>
    <xdr:to>
      <xdr:col>4</xdr:col>
      <xdr:colOff>1386750</xdr:colOff>
      <xdr:row>0</xdr:row>
      <xdr:rowOff>388425</xdr:rowOff>
    </xdr:to>
    <xdr:sp macro="" textlink="">
      <xdr:nvSpPr>
        <xdr:cNvPr id="8" name="Retângulo 7">
          <a:extLst>
            <a:ext uri="{FF2B5EF4-FFF2-40B4-BE49-F238E27FC236}">
              <a16:creationId xmlns:a16="http://schemas.microsoft.com/office/drawing/2014/main" id="{00000000-0008-0000-11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476250</xdr:colOff>
      <xdr:row>0</xdr:row>
      <xdr:rowOff>85725</xdr:rowOff>
    </xdr:from>
    <xdr:to>
      <xdr:col>4</xdr:col>
      <xdr:colOff>1556250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11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Classificação</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1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9525</xdr:colOff>
      <xdr:row>3</xdr:row>
      <xdr:rowOff>1885950</xdr:rowOff>
    </xdr:from>
    <xdr:to>
      <xdr:col>2</xdr:col>
      <xdr:colOff>3971925</xdr:colOff>
      <xdr:row>3</xdr:row>
      <xdr:rowOff>2150510</xdr:rowOff>
    </xdr:to>
    <xdr:sp macro="" textlink="">
      <xdr:nvSpPr>
        <xdr:cNvPr id="16" name="CaixaDeTexto 15">
          <a:extLst>
            <a:ext uri="{FF2B5EF4-FFF2-40B4-BE49-F238E27FC236}">
              <a16:creationId xmlns:a16="http://schemas.microsoft.com/office/drawing/2014/main" id="{00000000-0008-0000-1100-000010000000}"/>
            </a:ext>
          </a:extLst>
        </xdr:cNvPr>
        <xdr:cNvSpPr txBox="1"/>
      </xdr:nvSpPr>
      <xdr:spPr>
        <a:xfrm>
          <a:off x="238125" y="3086100"/>
          <a:ext cx="396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Quantidade de Atividades</a:t>
          </a:r>
          <a:r>
            <a:rPr lang="pt-BR" sz="1000" baseline="0">
              <a:solidFill>
                <a:schemeClr val="bg1"/>
              </a:solidFill>
            </a:rPr>
            <a:t> Eventuais</a:t>
          </a:r>
          <a:endParaRPr lang="pt-BR" sz="1000">
            <a:solidFill>
              <a:schemeClr val="bg1"/>
            </a:solidFill>
          </a:endParaRPr>
        </a:p>
      </xdr:txBody>
    </xdr:sp>
    <xdr:clientData/>
  </xdr:twoCellAnchor>
  <xdr:twoCellAnchor editAs="absolute">
    <xdr:from>
      <xdr:col>4</xdr:col>
      <xdr:colOff>9525</xdr:colOff>
      <xdr:row>3</xdr:row>
      <xdr:rowOff>1885950</xdr:rowOff>
    </xdr:from>
    <xdr:to>
      <xdr:col>4</xdr:col>
      <xdr:colOff>3971925</xdr:colOff>
      <xdr:row>3</xdr:row>
      <xdr:rowOff>2150510</xdr:rowOff>
    </xdr:to>
    <xdr:sp macro="" textlink="">
      <xdr:nvSpPr>
        <xdr:cNvPr id="17" name="CaixaDeTexto 16">
          <a:extLst>
            <a:ext uri="{FF2B5EF4-FFF2-40B4-BE49-F238E27FC236}">
              <a16:creationId xmlns:a16="http://schemas.microsoft.com/office/drawing/2014/main" id="{00000000-0008-0000-1100-000011000000}"/>
            </a:ext>
          </a:extLst>
        </xdr:cNvPr>
        <xdr:cNvSpPr txBox="1"/>
      </xdr:nvSpPr>
      <xdr:spPr>
        <a:xfrm>
          <a:off x="4333875" y="3086100"/>
          <a:ext cx="396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Quantidade de Atividades</a:t>
          </a:r>
          <a:r>
            <a:rPr lang="pt-BR" sz="1000" baseline="0">
              <a:solidFill>
                <a:schemeClr val="bg1"/>
              </a:solidFill>
            </a:rPr>
            <a:t> Mensais</a:t>
          </a:r>
          <a:endParaRPr lang="pt-BR" sz="1000">
            <a:solidFill>
              <a:schemeClr val="bg1"/>
            </a:solidFill>
          </a:endParaRPr>
        </a:p>
      </xdr:txBody>
    </xdr:sp>
    <xdr:clientData/>
  </xdr:twoCellAnchor>
  <xdr:twoCellAnchor editAs="absolute">
    <xdr:from>
      <xdr:col>6</xdr:col>
      <xdr:colOff>9525</xdr:colOff>
      <xdr:row>3</xdr:row>
      <xdr:rowOff>1885950</xdr:rowOff>
    </xdr:from>
    <xdr:to>
      <xdr:col>6</xdr:col>
      <xdr:colOff>3971925</xdr:colOff>
      <xdr:row>3</xdr:row>
      <xdr:rowOff>2150510</xdr:rowOff>
    </xdr:to>
    <xdr:sp macro="" textlink="">
      <xdr:nvSpPr>
        <xdr:cNvPr id="18" name="CaixaDeTexto 17">
          <a:extLst>
            <a:ext uri="{FF2B5EF4-FFF2-40B4-BE49-F238E27FC236}">
              <a16:creationId xmlns:a16="http://schemas.microsoft.com/office/drawing/2014/main" id="{00000000-0008-0000-1100-000012000000}"/>
            </a:ext>
          </a:extLst>
        </xdr:cNvPr>
        <xdr:cNvSpPr txBox="1"/>
      </xdr:nvSpPr>
      <xdr:spPr>
        <a:xfrm>
          <a:off x="8429625" y="3086100"/>
          <a:ext cx="396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Quantidade de Atividades</a:t>
          </a:r>
          <a:r>
            <a:rPr lang="pt-BR" sz="1000" baseline="0">
              <a:solidFill>
                <a:schemeClr val="bg1"/>
              </a:solidFill>
            </a:rPr>
            <a:t> Trimestrais</a:t>
          </a:r>
          <a:endParaRPr lang="pt-BR" sz="1000">
            <a:solidFill>
              <a:schemeClr val="bg1"/>
            </a:solidFill>
          </a:endParaRPr>
        </a:p>
      </xdr:txBody>
    </xdr:sp>
    <xdr:clientData/>
  </xdr:twoCellAnchor>
  <xdr:twoCellAnchor editAs="absolute">
    <xdr:from>
      <xdr:col>2</xdr:col>
      <xdr:colOff>9525</xdr:colOff>
      <xdr:row>5</xdr:row>
      <xdr:rowOff>1895475</xdr:rowOff>
    </xdr:from>
    <xdr:to>
      <xdr:col>2</xdr:col>
      <xdr:colOff>3971925</xdr:colOff>
      <xdr:row>5</xdr:row>
      <xdr:rowOff>2160035</xdr:rowOff>
    </xdr:to>
    <xdr:sp macro="" textlink="">
      <xdr:nvSpPr>
        <xdr:cNvPr id="19" name="CaixaDeTexto 18">
          <a:extLst>
            <a:ext uri="{FF2B5EF4-FFF2-40B4-BE49-F238E27FC236}">
              <a16:creationId xmlns:a16="http://schemas.microsoft.com/office/drawing/2014/main" id="{00000000-0008-0000-1100-000013000000}"/>
            </a:ext>
          </a:extLst>
        </xdr:cNvPr>
        <xdr:cNvSpPr txBox="1"/>
      </xdr:nvSpPr>
      <xdr:spPr>
        <a:xfrm>
          <a:off x="238125" y="5629275"/>
          <a:ext cx="396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Quantidade de Atividades</a:t>
          </a:r>
          <a:r>
            <a:rPr lang="pt-BR" sz="1000" baseline="0">
              <a:solidFill>
                <a:schemeClr val="bg1"/>
              </a:solidFill>
            </a:rPr>
            <a:t> Semestrais</a:t>
          </a:r>
          <a:endParaRPr lang="pt-BR" sz="1000">
            <a:solidFill>
              <a:schemeClr val="bg1"/>
            </a:solidFill>
          </a:endParaRPr>
        </a:p>
      </xdr:txBody>
    </xdr:sp>
    <xdr:clientData/>
  </xdr:twoCellAnchor>
  <xdr:twoCellAnchor editAs="absolute">
    <xdr:from>
      <xdr:col>4</xdr:col>
      <xdr:colOff>9525</xdr:colOff>
      <xdr:row>5</xdr:row>
      <xdr:rowOff>1895475</xdr:rowOff>
    </xdr:from>
    <xdr:to>
      <xdr:col>4</xdr:col>
      <xdr:colOff>3971925</xdr:colOff>
      <xdr:row>5</xdr:row>
      <xdr:rowOff>2160035</xdr:rowOff>
    </xdr:to>
    <xdr:sp macro="" textlink="">
      <xdr:nvSpPr>
        <xdr:cNvPr id="20" name="CaixaDeTexto 19">
          <a:extLst>
            <a:ext uri="{FF2B5EF4-FFF2-40B4-BE49-F238E27FC236}">
              <a16:creationId xmlns:a16="http://schemas.microsoft.com/office/drawing/2014/main" id="{00000000-0008-0000-1100-000014000000}"/>
            </a:ext>
          </a:extLst>
        </xdr:cNvPr>
        <xdr:cNvSpPr txBox="1"/>
      </xdr:nvSpPr>
      <xdr:spPr>
        <a:xfrm>
          <a:off x="4333875" y="5629275"/>
          <a:ext cx="396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Quantidade de Atividades</a:t>
          </a:r>
          <a:r>
            <a:rPr lang="pt-BR" sz="1000" baseline="0">
              <a:solidFill>
                <a:schemeClr val="bg1"/>
              </a:solidFill>
            </a:rPr>
            <a:t> Anuais</a:t>
          </a:r>
          <a:endParaRPr lang="pt-BR" sz="1000">
            <a:solidFill>
              <a:schemeClr val="bg1"/>
            </a:solidFill>
          </a:endParaRPr>
        </a:p>
      </xdr:txBody>
    </xdr:sp>
    <xdr:clientData/>
  </xdr:twoCellAnchor>
  <xdr:twoCellAnchor editAs="absolute">
    <xdr:from>
      <xdr:col>6</xdr:col>
      <xdr:colOff>9525</xdr:colOff>
      <xdr:row>5</xdr:row>
      <xdr:rowOff>1895475</xdr:rowOff>
    </xdr:from>
    <xdr:to>
      <xdr:col>6</xdr:col>
      <xdr:colOff>3971925</xdr:colOff>
      <xdr:row>5</xdr:row>
      <xdr:rowOff>2160035</xdr:rowOff>
    </xdr:to>
    <xdr:sp macro="" textlink="">
      <xdr:nvSpPr>
        <xdr:cNvPr id="21" name="CaixaDeTexto 20">
          <a:extLst>
            <a:ext uri="{FF2B5EF4-FFF2-40B4-BE49-F238E27FC236}">
              <a16:creationId xmlns:a16="http://schemas.microsoft.com/office/drawing/2014/main" id="{00000000-0008-0000-1100-000015000000}"/>
            </a:ext>
          </a:extLst>
        </xdr:cNvPr>
        <xdr:cNvSpPr txBox="1"/>
      </xdr:nvSpPr>
      <xdr:spPr>
        <a:xfrm>
          <a:off x="8429625" y="5629275"/>
          <a:ext cx="3962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Quantidade de Atividades</a:t>
          </a:r>
          <a:r>
            <a:rPr lang="pt-BR" sz="1000" baseline="0">
              <a:solidFill>
                <a:schemeClr val="bg1"/>
              </a:solidFill>
            </a:rPr>
            <a:t> como Outras</a:t>
          </a:r>
          <a:endParaRPr lang="pt-BR" sz="1000">
            <a:solidFill>
              <a:schemeClr val="bg1"/>
            </a:solidFill>
          </a:endParaRPr>
        </a:p>
      </xdr:txBody>
    </xdr:sp>
    <xdr:clientData/>
  </xdr:twoCellAnchor>
  <xdr:twoCellAnchor editAs="oneCell">
    <xdr:from>
      <xdr:col>2</xdr:col>
      <xdr:colOff>1619250</xdr:colOff>
      <xdr:row>3</xdr:row>
      <xdr:rowOff>9525</xdr:rowOff>
    </xdr:from>
    <xdr:to>
      <xdr:col>2</xdr:col>
      <xdr:colOff>2339250</xdr:colOff>
      <xdr:row>3</xdr:row>
      <xdr:rowOff>729525</xdr:rowOff>
    </xdr:to>
    <xdr:pic>
      <xdr:nvPicPr>
        <xdr:cNvPr id="23" name="Gráfico 22" descr="Calendário diário">
          <a:extLst>
            <a:ext uri="{FF2B5EF4-FFF2-40B4-BE49-F238E27FC236}">
              <a16:creationId xmlns:a16="http://schemas.microsoft.com/office/drawing/2014/main" id="{00000000-0008-0000-1100-00001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47850" y="1209675"/>
          <a:ext cx="720000" cy="720000"/>
        </a:xfrm>
        <a:prstGeom prst="rect">
          <a:avLst/>
        </a:prstGeom>
      </xdr:spPr>
    </xdr:pic>
    <xdr:clientData/>
  </xdr:twoCellAnchor>
  <xdr:twoCellAnchor editAs="oneCell">
    <xdr:from>
      <xdr:col>4</xdr:col>
      <xdr:colOff>1638300</xdr:colOff>
      <xdr:row>3</xdr:row>
      <xdr:rowOff>9525</xdr:rowOff>
    </xdr:from>
    <xdr:to>
      <xdr:col>4</xdr:col>
      <xdr:colOff>2358300</xdr:colOff>
      <xdr:row>3</xdr:row>
      <xdr:rowOff>729525</xdr:rowOff>
    </xdr:to>
    <xdr:pic>
      <xdr:nvPicPr>
        <xdr:cNvPr id="26" name="Gráfico 25" descr="Calendário diário">
          <a:extLst>
            <a:ext uri="{FF2B5EF4-FFF2-40B4-BE49-F238E27FC236}">
              <a16:creationId xmlns:a16="http://schemas.microsoft.com/office/drawing/2014/main" id="{00000000-0008-0000-1100-00001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962650" y="1209675"/>
          <a:ext cx="720000" cy="720000"/>
        </a:xfrm>
        <a:prstGeom prst="rect">
          <a:avLst/>
        </a:prstGeom>
      </xdr:spPr>
    </xdr:pic>
    <xdr:clientData/>
  </xdr:twoCellAnchor>
  <xdr:twoCellAnchor editAs="oneCell">
    <xdr:from>
      <xdr:col>6</xdr:col>
      <xdr:colOff>1628775</xdr:colOff>
      <xdr:row>3</xdr:row>
      <xdr:rowOff>9525</xdr:rowOff>
    </xdr:from>
    <xdr:to>
      <xdr:col>6</xdr:col>
      <xdr:colOff>2348775</xdr:colOff>
      <xdr:row>3</xdr:row>
      <xdr:rowOff>729525</xdr:rowOff>
    </xdr:to>
    <xdr:pic>
      <xdr:nvPicPr>
        <xdr:cNvPr id="27" name="Gráfico 26" descr="Calendário diário">
          <a:extLst>
            <a:ext uri="{FF2B5EF4-FFF2-40B4-BE49-F238E27FC236}">
              <a16:creationId xmlns:a16="http://schemas.microsoft.com/office/drawing/2014/main" id="{00000000-0008-0000-1100-00001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048875" y="1209675"/>
          <a:ext cx="720000" cy="720000"/>
        </a:xfrm>
        <a:prstGeom prst="rect">
          <a:avLst/>
        </a:prstGeom>
      </xdr:spPr>
    </xdr:pic>
    <xdr:clientData/>
  </xdr:twoCellAnchor>
  <xdr:twoCellAnchor editAs="oneCell">
    <xdr:from>
      <xdr:col>2</xdr:col>
      <xdr:colOff>1619250</xdr:colOff>
      <xdr:row>5</xdr:row>
      <xdr:rowOff>9525</xdr:rowOff>
    </xdr:from>
    <xdr:to>
      <xdr:col>2</xdr:col>
      <xdr:colOff>2339250</xdr:colOff>
      <xdr:row>5</xdr:row>
      <xdr:rowOff>729525</xdr:rowOff>
    </xdr:to>
    <xdr:pic>
      <xdr:nvPicPr>
        <xdr:cNvPr id="28" name="Gráfico 27" descr="Calendário diário">
          <a:extLst>
            <a:ext uri="{FF2B5EF4-FFF2-40B4-BE49-F238E27FC236}">
              <a16:creationId xmlns:a16="http://schemas.microsoft.com/office/drawing/2014/main" id="{00000000-0008-0000-1100-00001C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847850" y="3743325"/>
          <a:ext cx="720000" cy="720000"/>
        </a:xfrm>
        <a:prstGeom prst="rect">
          <a:avLst/>
        </a:prstGeom>
      </xdr:spPr>
    </xdr:pic>
    <xdr:clientData/>
  </xdr:twoCellAnchor>
  <xdr:twoCellAnchor editAs="oneCell">
    <xdr:from>
      <xdr:col>4</xdr:col>
      <xdr:colOff>1638300</xdr:colOff>
      <xdr:row>5</xdr:row>
      <xdr:rowOff>9525</xdr:rowOff>
    </xdr:from>
    <xdr:to>
      <xdr:col>4</xdr:col>
      <xdr:colOff>2358300</xdr:colOff>
      <xdr:row>5</xdr:row>
      <xdr:rowOff>729525</xdr:rowOff>
    </xdr:to>
    <xdr:pic>
      <xdr:nvPicPr>
        <xdr:cNvPr id="29" name="Gráfico 28" descr="Calendário diário">
          <a:extLst>
            <a:ext uri="{FF2B5EF4-FFF2-40B4-BE49-F238E27FC236}">
              <a16:creationId xmlns:a16="http://schemas.microsoft.com/office/drawing/2014/main" id="{00000000-0008-0000-1100-00001D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962650" y="3743325"/>
          <a:ext cx="720000" cy="720000"/>
        </a:xfrm>
        <a:prstGeom prst="rect">
          <a:avLst/>
        </a:prstGeom>
      </xdr:spPr>
    </xdr:pic>
    <xdr:clientData/>
  </xdr:twoCellAnchor>
  <xdr:twoCellAnchor editAs="oneCell">
    <xdr:from>
      <xdr:col>6</xdr:col>
      <xdr:colOff>1628775</xdr:colOff>
      <xdr:row>5</xdr:row>
      <xdr:rowOff>9525</xdr:rowOff>
    </xdr:from>
    <xdr:to>
      <xdr:col>6</xdr:col>
      <xdr:colOff>2348775</xdr:colOff>
      <xdr:row>5</xdr:row>
      <xdr:rowOff>729525</xdr:rowOff>
    </xdr:to>
    <xdr:pic>
      <xdr:nvPicPr>
        <xdr:cNvPr id="30" name="Gráfico 29" descr="Calendário diário">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048875" y="3743325"/>
          <a:ext cx="720000" cy="720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4</xdr:col>
      <xdr:colOff>1718175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466725</xdr:colOff>
      <xdr:row>0</xdr:row>
      <xdr:rowOff>85725</xdr:rowOff>
    </xdr:from>
    <xdr:to>
      <xdr:col>5</xdr:col>
      <xdr:colOff>1546725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1571625</xdr:colOff>
      <xdr:row>0</xdr:row>
      <xdr:rowOff>85725</xdr:rowOff>
    </xdr:from>
    <xdr:to>
      <xdr:col>6</xdr:col>
      <xdr:colOff>270375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295275</xdr:colOff>
      <xdr:row>0</xdr:row>
      <xdr:rowOff>85725</xdr:rowOff>
    </xdr:from>
    <xdr:to>
      <xdr:col>7</xdr:col>
      <xdr:colOff>327525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647700</xdr:colOff>
      <xdr:row>0</xdr:row>
      <xdr:rowOff>371475</xdr:rowOff>
    </xdr:from>
    <xdr:to>
      <xdr:col>5</xdr:col>
      <xdr:colOff>1367700</xdr:colOff>
      <xdr:row>0</xdr:row>
      <xdr:rowOff>388425</xdr:rowOff>
    </xdr:to>
    <xdr:sp macro="" textlink="">
      <xdr:nvSpPr>
        <xdr:cNvPr id="8" name="Retângulo 7">
          <a:extLst>
            <a:ext uri="{FF2B5EF4-FFF2-40B4-BE49-F238E27FC236}">
              <a16:creationId xmlns:a16="http://schemas.microsoft.com/office/drawing/2014/main" id="{00000000-0008-0000-12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1743075</xdr:colOff>
      <xdr:row>0</xdr:row>
      <xdr:rowOff>85725</xdr:rowOff>
    </xdr:from>
    <xdr:to>
      <xdr:col>5</xdr:col>
      <xdr:colOff>441825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Responsáveis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2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2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2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2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2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17" name="Retângulo 16">
          <a:hlinkClick xmlns:r="http://schemas.openxmlformats.org/officeDocument/2006/relationships" r:id="rId9"/>
          <a:extLst>
            <a:ext uri="{FF2B5EF4-FFF2-40B4-BE49-F238E27FC236}">
              <a16:creationId xmlns:a16="http://schemas.microsoft.com/office/drawing/2014/main" id="{00000000-0008-0000-1200-000011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Mensal</a:t>
          </a:r>
        </a:p>
      </xdr:txBody>
    </xdr:sp>
    <xdr:clientData/>
  </xdr:twoCellAnchor>
  <xdr:twoCellAnchor editAs="absolute">
    <xdr:from>
      <xdr:col>4</xdr:col>
      <xdr:colOff>1200150</xdr:colOff>
      <xdr:row>1</xdr:row>
      <xdr:rowOff>142875</xdr:rowOff>
    </xdr:from>
    <xdr:to>
      <xdr:col>4</xdr:col>
      <xdr:colOff>2280150</xdr:colOff>
      <xdr:row>2</xdr:row>
      <xdr:rowOff>13875</xdr:rowOff>
    </xdr:to>
    <xdr:sp macro="" textlink="">
      <xdr:nvSpPr>
        <xdr:cNvPr id="19" name="Retângulo 18">
          <a:hlinkClick xmlns:r="http://schemas.openxmlformats.org/officeDocument/2006/relationships" r:id="rId10"/>
          <a:extLst>
            <a:ext uri="{FF2B5EF4-FFF2-40B4-BE49-F238E27FC236}">
              <a16:creationId xmlns:a16="http://schemas.microsoft.com/office/drawing/2014/main" id="{00000000-0008-0000-1200-000013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371475</xdr:rowOff>
        </xdr:from>
        <xdr:to>
          <xdr:col>4</xdr:col>
          <xdr:colOff>1485900</xdr:colOff>
          <xdr:row>4</xdr:row>
          <xdr:rowOff>0</xdr:rowOff>
        </xdr:to>
        <xdr:sp macro="" textlink="">
          <xdr:nvSpPr>
            <xdr:cNvPr id="13313" name="Drop Down 1" hidden="1">
              <a:extLst>
                <a:ext uri="{63B3BB69-23CF-44E3-9099-C40C66FF867C}">
                  <a14:compatExt spid="_x0000_s13313"/>
                </a:ext>
                <a:ext uri="{FF2B5EF4-FFF2-40B4-BE49-F238E27FC236}">
                  <a16:creationId xmlns:a16="http://schemas.microsoft.com/office/drawing/2014/main" id="{00000000-0008-0000-12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3675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1133475</xdr:colOff>
      <xdr:row>0</xdr:row>
      <xdr:rowOff>85725</xdr:rowOff>
    </xdr:from>
    <xdr:to>
      <xdr:col>6</xdr:col>
      <xdr:colOff>498975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523875</xdr:colOff>
      <xdr:row>0</xdr:row>
      <xdr:rowOff>85725</xdr:rowOff>
    </xdr:from>
    <xdr:to>
      <xdr:col>6</xdr:col>
      <xdr:colOff>1603875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1628775</xdr:colOff>
      <xdr:row>0</xdr:row>
      <xdr:rowOff>85725</xdr:rowOff>
    </xdr:from>
    <xdr:to>
      <xdr:col>7</xdr:col>
      <xdr:colOff>994275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1314450</xdr:colOff>
      <xdr:row>0</xdr:row>
      <xdr:rowOff>371475</xdr:rowOff>
    </xdr:from>
    <xdr:to>
      <xdr:col>6</xdr:col>
      <xdr:colOff>319950</xdr:colOff>
      <xdr:row>0</xdr:row>
      <xdr:rowOff>388425</xdr:rowOff>
    </xdr:to>
    <xdr:sp macro="" textlink="">
      <xdr:nvSpPr>
        <xdr:cNvPr id="8" name="Retângulo 7">
          <a:extLst>
            <a:ext uri="{FF2B5EF4-FFF2-40B4-BE49-F238E27FC236}">
              <a16:creationId xmlns:a16="http://schemas.microsoft.com/office/drawing/2014/main" id="{00000000-0008-0000-13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28575</xdr:colOff>
      <xdr:row>0</xdr:row>
      <xdr:rowOff>85725</xdr:rowOff>
    </xdr:from>
    <xdr:to>
      <xdr:col>5</xdr:col>
      <xdr:colOff>1108575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9" name="Retângulo 18">
          <a:hlinkClick xmlns:r="http://schemas.openxmlformats.org/officeDocument/2006/relationships" r:id="rId4"/>
          <a:extLst>
            <a:ext uri="{FF2B5EF4-FFF2-40B4-BE49-F238E27FC236}">
              <a16:creationId xmlns:a16="http://schemas.microsoft.com/office/drawing/2014/main" id="{00000000-0008-0000-1300-000013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20" name="Retângulo 19">
          <a:hlinkClick xmlns:r="http://schemas.openxmlformats.org/officeDocument/2006/relationships" r:id="rId8"/>
          <a:extLst>
            <a:ext uri="{FF2B5EF4-FFF2-40B4-BE49-F238E27FC236}">
              <a16:creationId xmlns:a16="http://schemas.microsoft.com/office/drawing/2014/main" id="{00000000-0008-0000-1300-000014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Analítico</a:t>
          </a:r>
        </a:p>
      </xdr:txBody>
    </xdr:sp>
    <xdr:clientData/>
  </xdr:twoCellAnchor>
  <xdr:twoCellAnchor editAs="absolute">
    <xdr:from>
      <xdr:col>4</xdr:col>
      <xdr:colOff>104775</xdr:colOff>
      <xdr:row>1</xdr:row>
      <xdr:rowOff>142875</xdr:rowOff>
    </xdr:from>
    <xdr:to>
      <xdr:col>4</xdr:col>
      <xdr:colOff>1184775</xdr:colOff>
      <xdr:row>2</xdr:row>
      <xdr:rowOff>13875</xdr:rowOff>
    </xdr:to>
    <xdr:sp macro="" textlink="">
      <xdr:nvSpPr>
        <xdr:cNvPr id="21" name="Retângulo 20">
          <a:hlinkClick xmlns:r="http://schemas.openxmlformats.org/officeDocument/2006/relationships" r:id="rId9"/>
          <a:extLst>
            <a:ext uri="{FF2B5EF4-FFF2-40B4-BE49-F238E27FC236}">
              <a16:creationId xmlns:a16="http://schemas.microsoft.com/office/drawing/2014/main" id="{00000000-0008-0000-1300-000015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Mensal</a:t>
          </a:r>
        </a:p>
      </xdr:txBody>
    </xdr:sp>
    <xdr:clientData/>
  </xdr:twoCellAnchor>
  <xdr:twoCellAnchor editAs="absolute">
    <xdr:from>
      <xdr:col>4</xdr:col>
      <xdr:colOff>1200150</xdr:colOff>
      <xdr:row>1</xdr:row>
      <xdr:rowOff>142875</xdr:rowOff>
    </xdr:from>
    <xdr:to>
      <xdr:col>5</xdr:col>
      <xdr:colOff>565650</xdr:colOff>
      <xdr:row>2</xdr:row>
      <xdr:rowOff>13875</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300-000016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533400</xdr:colOff>
      <xdr:row>0</xdr:row>
      <xdr:rowOff>85725</xdr:rowOff>
    </xdr:from>
    <xdr:to>
      <xdr:col>6</xdr:col>
      <xdr:colOff>51300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4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76200</xdr:colOff>
      <xdr:row>0</xdr:row>
      <xdr:rowOff>85725</xdr:rowOff>
    </xdr:from>
    <xdr:to>
      <xdr:col>7</xdr:col>
      <xdr:colOff>375150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4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723900</xdr:colOff>
      <xdr:row>0</xdr:row>
      <xdr:rowOff>85725</xdr:rowOff>
    </xdr:from>
    <xdr:to>
      <xdr:col>10</xdr:col>
      <xdr:colOff>241800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4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266700</xdr:colOff>
      <xdr:row>0</xdr:row>
      <xdr:rowOff>85725</xdr:rowOff>
    </xdr:from>
    <xdr:to>
      <xdr:col>11</xdr:col>
      <xdr:colOff>565650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4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590550</xdr:colOff>
      <xdr:row>0</xdr:row>
      <xdr:rowOff>85725</xdr:rowOff>
    </xdr:from>
    <xdr:to>
      <xdr:col>13</xdr:col>
      <xdr:colOff>108450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4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9</xdr:col>
      <xdr:colOff>123825</xdr:colOff>
      <xdr:row>0</xdr:row>
      <xdr:rowOff>371475</xdr:rowOff>
    </xdr:from>
    <xdr:to>
      <xdr:col>10</xdr:col>
      <xdr:colOff>62775</xdr:colOff>
      <xdr:row>0</xdr:row>
      <xdr:rowOff>388425</xdr:rowOff>
    </xdr:to>
    <xdr:sp macro="" textlink="">
      <xdr:nvSpPr>
        <xdr:cNvPr id="8" name="Retângulo 7">
          <a:extLst>
            <a:ext uri="{FF2B5EF4-FFF2-40B4-BE49-F238E27FC236}">
              <a16:creationId xmlns:a16="http://schemas.microsoft.com/office/drawing/2014/main" id="{00000000-0008-0000-14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400050</xdr:colOff>
      <xdr:row>0</xdr:row>
      <xdr:rowOff>85725</xdr:rowOff>
    </xdr:from>
    <xdr:to>
      <xdr:col>8</xdr:col>
      <xdr:colOff>699000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4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4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4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4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4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20" name="Retângulo 19">
          <a:hlinkClick xmlns:r="http://schemas.openxmlformats.org/officeDocument/2006/relationships" r:id="rId4"/>
          <a:extLst>
            <a:ext uri="{FF2B5EF4-FFF2-40B4-BE49-F238E27FC236}">
              <a16:creationId xmlns:a16="http://schemas.microsoft.com/office/drawing/2014/main" id="{00000000-0008-0000-1400-000014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4</xdr:col>
      <xdr:colOff>9525</xdr:colOff>
      <xdr:row>1</xdr:row>
      <xdr:rowOff>142875</xdr:rowOff>
    </xdr:from>
    <xdr:to>
      <xdr:col>5</xdr:col>
      <xdr:colOff>308475</xdr:colOff>
      <xdr:row>2</xdr:row>
      <xdr:rowOff>13875</xdr:rowOff>
    </xdr:to>
    <xdr:sp macro="" textlink="">
      <xdr:nvSpPr>
        <xdr:cNvPr id="21" name="Retângulo 20">
          <a:hlinkClick xmlns:r="http://schemas.openxmlformats.org/officeDocument/2006/relationships" r:id="rId8"/>
          <a:extLst>
            <a:ext uri="{FF2B5EF4-FFF2-40B4-BE49-F238E27FC236}">
              <a16:creationId xmlns:a16="http://schemas.microsoft.com/office/drawing/2014/main" id="{00000000-0008-0000-1400-000015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xdr:twoCellAnchor editAs="absolute">
    <xdr:from>
      <xdr:col>5</xdr:col>
      <xdr:colOff>323850</xdr:colOff>
      <xdr:row>1</xdr:row>
      <xdr:rowOff>142875</xdr:rowOff>
    </xdr:from>
    <xdr:to>
      <xdr:col>6</xdr:col>
      <xdr:colOff>622800</xdr:colOff>
      <xdr:row>2</xdr:row>
      <xdr:rowOff>13875</xdr:rowOff>
    </xdr:to>
    <xdr:sp macro="" textlink="">
      <xdr:nvSpPr>
        <xdr:cNvPr id="22" name="Retângulo 21">
          <a:hlinkClick xmlns:r="http://schemas.openxmlformats.org/officeDocument/2006/relationships" r:id="rId9"/>
          <a:extLst>
            <a:ext uri="{FF2B5EF4-FFF2-40B4-BE49-F238E27FC236}">
              <a16:creationId xmlns:a16="http://schemas.microsoft.com/office/drawing/2014/main" id="{00000000-0008-0000-1400-000016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Mensal</a:t>
          </a:r>
        </a:p>
      </xdr:txBody>
    </xdr:sp>
    <xdr:clientData/>
  </xdr:twoCellAnchor>
  <xdr:twoCellAnchor editAs="absolute">
    <xdr:from>
      <xdr:col>6</xdr:col>
      <xdr:colOff>638175</xdr:colOff>
      <xdr:row>1</xdr:row>
      <xdr:rowOff>142875</xdr:rowOff>
    </xdr:from>
    <xdr:to>
      <xdr:col>8</xdr:col>
      <xdr:colOff>156075</xdr:colOff>
      <xdr:row>2</xdr:row>
      <xdr:rowOff>13875</xdr:rowOff>
    </xdr:to>
    <xdr:sp macro="" textlink="">
      <xdr:nvSpPr>
        <xdr:cNvPr id="23" name="Retângulo 22">
          <a:hlinkClick xmlns:r="http://schemas.openxmlformats.org/officeDocument/2006/relationships" r:id="rId10"/>
          <a:extLst>
            <a:ext uri="{FF2B5EF4-FFF2-40B4-BE49-F238E27FC236}">
              <a16:creationId xmlns:a16="http://schemas.microsoft.com/office/drawing/2014/main" id="{00000000-0008-0000-1400-000017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142875</xdr:colOff>
          <xdr:row>3</xdr:row>
          <xdr:rowOff>104775</xdr:rowOff>
        </xdr:from>
        <xdr:to>
          <xdr:col>21</xdr:col>
          <xdr:colOff>0</xdr:colOff>
          <xdr:row>4</xdr:row>
          <xdr:rowOff>161925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5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a:t>
              </a:r>
            </a:p>
          </xdr:txBody>
        </xdr:sp>
        <xdr:clientData fPrintsWithSheet="0"/>
      </xdr:twoCellAnchor>
    </mc:Choice>
    <mc:Fallback/>
  </mc:AlternateContent>
  <xdr:oneCellAnchor>
    <xdr:from>
      <xdr:col>3</xdr:col>
      <xdr:colOff>0</xdr:colOff>
      <xdr:row>3</xdr:row>
      <xdr:rowOff>85725</xdr:rowOff>
    </xdr:from>
    <xdr:ext cx="3433248" cy="248851"/>
    <xdr:sp macro="" textlink="">
      <xdr:nvSpPr>
        <xdr:cNvPr id="3" name="CaixaDeTexto 2">
          <a:extLst>
            <a:ext uri="{FF2B5EF4-FFF2-40B4-BE49-F238E27FC236}">
              <a16:creationId xmlns:a16="http://schemas.microsoft.com/office/drawing/2014/main" id="{00000000-0008-0000-1500-000003000000}"/>
            </a:ext>
          </a:extLst>
        </xdr:cNvPr>
        <xdr:cNvSpPr txBox="1"/>
      </xdr:nvSpPr>
      <xdr:spPr>
        <a:xfrm>
          <a:off x="838200" y="1095375"/>
          <a:ext cx="343324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Caso clique no botão e falhe, basta apertar CTRL+P e imprimir.</a:t>
          </a:r>
        </a:p>
      </xdr:txBody>
    </xdr:sp>
    <xdr:clientData/>
  </xdr:oneCellAnchor>
  <xdr:twoCellAnchor editAs="absolute">
    <xdr:from>
      <xdr:col>4</xdr:col>
      <xdr:colOff>466725</xdr:colOff>
      <xdr:row>0</xdr:row>
      <xdr:rowOff>85725</xdr:rowOff>
    </xdr:from>
    <xdr:to>
      <xdr:col>5</xdr:col>
      <xdr:colOff>508500</xdr:colOff>
      <xdr:row>0</xdr:row>
      <xdr:rowOff>373725</xdr:rowOff>
    </xdr:to>
    <xdr:sp macro="" textlink="">
      <xdr:nvSpPr>
        <xdr:cNvPr id="4" name="Retângulo 3">
          <a:hlinkClick xmlns:r="http://schemas.openxmlformats.org/officeDocument/2006/relationships" r:id="rId1"/>
          <a:extLst>
            <a:ext uri="{FF2B5EF4-FFF2-40B4-BE49-F238E27FC236}">
              <a16:creationId xmlns:a16="http://schemas.microsoft.com/office/drawing/2014/main" id="{00000000-0008-0000-1500-000004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6</xdr:col>
      <xdr:colOff>575175</xdr:colOff>
      <xdr:row>0</xdr:row>
      <xdr:rowOff>373725</xdr:rowOff>
    </xdr:to>
    <xdr:sp macro="" textlink="">
      <xdr:nvSpPr>
        <xdr:cNvPr id="5" name="Retângulo 4">
          <a:hlinkClick xmlns:r="http://schemas.openxmlformats.org/officeDocument/2006/relationships" r:id="rId2"/>
          <a:extLst>
            <a:ext uri="{FF2B5EF4-FFF2-40B4-BE49-F238E27FC236}">
              <a16:creationId xmlns:a16="http://schemas.microsoft.com/office/drawing/2014/main" id="{00000000-0008-0000-1500-000005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600075</xdr:colOff>
      <xdr:row>0</xdr:row>
      <xdr:rowOff>85725</xdr:rowOff>
    </xdr:from>
    <xdr:to>
      <xdr:col>8</xdr:col>
      <xdr:colOff>460875</xdr:colOff>
      <xdr:row>0</xdr:row>
      <xdr:rowOff>373725</xdr:rowOff>
    </xdr:to>
    <xdr:sp macro="" textlink="">
      <xdr:nvSpPr>
        <xdr:cNvPr id="6" name="Retângulo 5">
          <a:hlinkClick xmlns:r="http://schemas.openxmlformats.org/officeDocument/2006/relationships" r:id="rId3"/>
          <a:extLst>
            <a:ext uri="{FF2B5EF4-FFF2-40B4-BE49-F238E27FC236}">
              <a16:creationId xmlns:a16="http://schemas.microsoft.com/office/drawing/2014/main" id="{00000000-0008-0000-1500-000006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371475</xdr:colOff>
      <xdr:row>0</xdr:row>
      <xdr:rowOff>85725</xdr:rowOff>
    </xdr:from>
    <xdr:to>
      <xdr:col>11</xdr:col>
      <xdr:colOff>413250</xdr:colOff>
      <xdr:row>0</xdr:row>
      <xdr:rowOff>373725</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00000000-0008-0000-1500-000007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11</xdr:col>
      <xdr:colOff>438150</xdr:colOff>
      <xdr:row>0</xdr:row>
      <xdr:rowOff>85725</xdr:rowOff>
    </xdr:from>
    <xdr:to>
      <xdr:col>13</xdr:col>
      <xdr:colOff>298950</xdr:colOff>
      <xdr:row>0</xdr:row>
      <xdr:rowOff>373725</xdr:rowOff>
    </xdr:to>
    <xdr:sp macro="" textlink="">
      <xdr:nvSpPr>
        <xdr:cNvPr id="8" name="Retângulo 7">
          <a:hlinkClick xmlns:r="http://schemas.openxmlformats.org/officeDocument/2006/relationships" r:id="rId5"/>
          <a:extLst>
            <a:ext uri="{FF2B5EF4-FFF2-40B4-BE49-F238E27FC236}">
              <a16:creationId xmlns:a16="http://schemas.microsoft.com/office/drawing/2014/main" id="{00000000-0008-0000-1500-000008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13</xdr:col>
      <xdr:colOff>323850</xdr:colOff>
      <xdr:row>0</xdr:row>
      <xdr:rowOff>85725</xdr:rowOff>
    </xdr:from>
    <xdr:to>
      <xdr:col>15</xdr:col>
      <xdr:colOff>184650</xdr:colOff>
      <xdr:row>0</xdr:row>
      <xdr:rowOff>373725</xdr:rowOff>
    </xdr:to>
    <xdr:sp macro="" textlink="">
      <xdr:nvSpPr>
        <xdr:cNvPr id="9" name="Retângulo 8">
          <a:hlinkClick xmlns:r="http://schemas.openxmlformats.org/officeDocument/2006/relationships" r:id="rId6"/>
          <a:extLst>
            <a:ext uri="{FF2B5EF4-FFF2-40B4-BE49-F238E27FC236}">
              <a16:creationId xmlns:a16="http://schemas.microsoft.com/office/drawing/2014/main" id="{00000000-0008-0000-1500-000009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10</xdr:col>
      <xdr:colOff>552450</xdr:colOff>
      <xdr:row>0</xdr:row>
      <xdr:rowOff>371475</xdr:rowOff>
    </xdr:from>
    <xdr:to>
      <xdr:col>11</xdr:col>
      <xdr:colOff>234225</xdr:colOff>
      <xdr:row>0</xdr:row>
      <xdr:rowOff>388425</xdr:rowOff>
    </xdr:to>
    <xdr:sp macro="" textlink="">
      <xdr:nvSpPr>
        <xdr:cNvPr id="10" name="Retângulo 9">
          <a:extLst>
            <a:ext uri="{FF2B5EF4-FFF2-40B4-BE49-F238E27FC236}">
              <a16:creationId xmlns:a16="http://schemas.microsoft.com/office/drawing/2014/main" id="{00000000-0008-0000-1500-00000A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485775</xdr:colOff>
      <xdr:row>0</xdr:row>
      <xdr:rowOff>85725</xdr:rowOff>
    </xdr:from>
    <xdr:to>
      <xdr:col>10</xdr:col>
      <xdr:colOff>346575</xdr:colOff>
      <xdr:row>0</xdr:row>
      <xdr:rowOff>373725</xdr:rowOff>
    </xdr:to>
    <xdr:sp macro="" textlink="">
      <xdr:nvSpPr>
        <xdr:cNvPr id="11" name="Retângulo 10">
          <a:hlinkClick xmlns:r="http://schemas.openxmlformats.org/officeDocument/2006/relationships" r:id="rId7"/>
          <a:extLst>
            <a:ext uri="{FF2B5EF4-FFF2-40B4-BE49-F238E27FC236}">
              <a16:creationId xmlns:a16="http://schemas.microsoft.com/office/drawing/2014/main" id="{00000000-0008-0000-1500-00000B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3" name="Agrupar 12">
          <a:extLst>
            <a:ext uri="{FF2B5EF4-FFF2-40B4-BE49-F238E27FC236}">
              <a16:creationId xmlns:a16="http://schemas.microsoft.com/office/drawing/2014/main" id="{00000000-0008-0000-1500-00000D000000}"/>
            </a:ext>
          </a:extLst>
        </xdr:cNvPr>
        <xdr:cNvGrpSpPr/>
      </xdr:nvGrpSpPr>
      <xdr:grpSpPr>
        <a:xfrm>
          <a:off x="113929" y="0"/>
          <a:ext cx="903030" cy="428625"/>
          <a:chOff x="142504" y="66675"/>
          <a:chExt cx="903030" cy="534208"/>
        </a:xfrm>
      </xdr:grpSpPr>
      <xdr:sp macro="" textlink="">
        <xdr:nvSpPr>
          <xdr:cNvPr id="14" name="CaixaDeTexto 13">
            <a:extLst>
              <a:ext uri="{FF2B5EF4-FFF2-40B4-BE49-F238E27FC236}">
                <a16:creationId xmlns:a16="http://schemas.microsoft.com/office/drawing/2014/main" id="{00000000-0008-0000-1500-00000E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5" name="Meio-quadro 14">
            <a:extLst>
              <a:ext uri="{FF2B5EF4-FFF2-40B4-BE49-F238E27FC236}">
                <a16:creationId xmlns:a16="http://schemas.microsoft.com/office/drawing/2014/main" id="{00000000-0008-0000-1500-00000F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6" name="Meio-quadro 15">
            <a:extLst>
              <a:ext uri="{FF2B5EF4-FFF2-40B4-BE49-F238E27FC236}">
                <a16:creationId xmlns:a16="http://schemas.microsoft.com/office/drawing/2014/main" id="{00000000-0008-0000-1500-000010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133350</xdr:colOff>
      <xdr:row>1</xdr:row>
      <xdr:rowOff>142875</xdr:rowOff>
    </xdr:from>
    <xdr:to>
      <xdr:col>4</xdr:col>
      <xdr:colOff>1032375</xdr:colOff>
      <xdr:row>2</xdr:row>
      <xdr:rowOff>13875</xdr:rowOff>
    </xdr:to>
    <xdr:sp macro="" textlink="">
      <xdr:nvSpPr>
        <xdr:cNvPr id="21" name="Retângulo 20">
          <a:hlinkClick xmlns:r="http://schemas.openxmlformats.org/officeDocument/2006/relationships" r:id="rId4"/>
          <a:extLst>
            <a:ext uri="{FF2B5EF4-FFF2-40B4-BE49-F238E27FC236}">
              <a16:creationId xmlns:a16="http://schemas.microsoft.com/office/drawing/2014/main" id="{00000000-0008-0000-1500-000015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5</xdr:col>
      <xdr:colOff>9525</xdr:colOff>
      <xdr:row>1</xdr:row>
      <xdr:rowOff>142875</xdr:rowOff>
    </xdr:from>
    <xdr:to>
      <xdr:col>6</xdr:col>
      <xdr:colOff>51300</xdr:colOff>
      <xdr:row>2</xdr:row>
      <xdr:rowOff>13875</xdr:rowOff>
    </xdr:to>
    <xdr:sp macro="" textlink="">
      <xdr:nvSpPr>
        <xdr:cNvPr id="22" name="Retângulo 21">
          <a:hlinkClick xmlns:r="http://schemas.openxmlformats.org/officeDocument/2006/relationships" r:id="rId8"/>
          <a:extLst>
            <a:ext uri="{FF2B5EF4-FFF2-40B4-BE49-F238E27FC236}">
              <a16:creationId xmlns:a16="http://schemas.microsoft.com/office/drawing/2014/main" id="{00000000-0008-0000-1500-000016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xdr:twoCellAnchor editAs="absolute">
    <xdr:from>
      <xdr:col>6</xdr:col>
      <xdr:colOff>66675</xdr:colOff>
      <xdr:row>1</xdr:row>
      <xdr:rowOff>142875</xdr:rowOff>
    </xdr:from>
    <xdr:to>
      <xdr:col>7</xdr:col>
      <xdr:colOff>537075</xdr:colOff>
      <xdr:row>2</xdr:row>
      <xdr:rowOff>13875</xdr:rowOff>
    </xdr:to>
    <xdr:sp macro="" textlink="">
      <xdr:nvSpPr>
        <xdr:cNvPr id="23" name="Retângulo 22">
          <a:hlinkClick xmlns:r="http://schemas.openxmlformats.org/officeDocument/2006/relationships" r:id="rId9"/>
          <a:extLst>
            <a:ext uri="{FF2B5EF4-FFF2-40B4-BE49-F238E27FC236}">
              <a16:creationId xmlns:a16="http://schemas.microsoft.com/office/drawing/2014/main" id="{00000000-0008-0000-1500-000017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Mensal</a:t>
          </a:r>
        </a:p>
      </xdr:txBody>
    </xdr:sp>
    <xdr:clientData/>
  </xdr:twoCellAnchor>
  <xdr:twoCellAnchor editAs="absolute">
    <xdr:from>
      <xdr:col>7</xdr:col>
      <xdr:colOff>552450</xdr:colOff>
      <xdr:row>1</xdr:row>
      <xdr:rowOff>142875</xdr:rowOff>
    </xdr:from>
    <xdr:to>
      <xdr:col>9</xdr:col>
      <xdr:colOff>413250</xdr:colOff>
      <xdr:row>2</xdr:row>
      <xdr:rowOff>13875</xdr:rowOff>
    </xdr:to>
    <xdr:sp macro="" textlink="">
      <xdr:nvSpPr>
        <xdr:cNvPr id="24" name="Retângulo 23">
          <a:hlinkClick xmlns:r="http://schemas.openxmlformats.org/officeDocument/2006/relationships" r:id="rId10"/>
          <a:extLst>
            <a:ext uri="{FF2B5EF4-FFF2-40B4-BE49-F238E27FC236}">
              <a16:creationId xmlns:a16="http://schemas.microsoft.com/office/drawing/2014/main" id="{00000000-0008-0000-1500-000018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Impressão</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9</xdr:col>
          <xdr:colOff>304800</xdr:colOff>
          <xdr:row>15</xdr:row>
          <xdr:rowOff>133350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id="{00000000-0008-0000-1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16</xdr:row>
      <xdr:rowOff>19050</xdr:rowOff>
    </xdr:from>
    <xdr:to>
      <xdr:col>6</xdr:col>
      <xdr:colOff>18750</xdr:colOff>
      <xdr:row>22</xdr:row>
      <xdr:rowOff>136050</xdr:rowOff>
    </xdr:to>
    <xdr:sp macro="" textlink="'BH (3)'!D8">
      <xdr:nvSpPr>
        <xdr:cNvPr id="27" name="Retângulo 26">
          <a:extLst>
            <a:ext uri="{FF2B5EF4-FFF2-40B4-BE49-F238E27FC236}">
              <a16:creationId xmlns:a16="http://schemas.microsoft.com/office/drawing/2014/main" id="{00000000-0008-0000-1500-00001B000000}"/>
            </a:ext>
          </a:extLst>
        </xdr:cNvPr>
        <xdr:cNvSpPr/>
      </xdr:nvSpPr>
      <xdr:spPr>
        <a:xfrm>
          <a:off x="1019175" y="3505200"/>
          <a:ext cx="2095200"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C315D4-576B-48DF-9F16-031FEAA8573C}" type="TxLink">
            <a:rPr lang="en-US" sz="3200" b="0" i="0" u="none" strike="noStrike">
              <a:solidFill>
                <a:schemeClr val="tx1">
                  <a:lumMod val="75000"/>
                  <a:lumOff val="25000"/>
                </a:schemeClr>
              </a:solidFill>
              <a:latin typeface="Calibri"/>
              <a:cs typeface="Calibri"/>
            </a:rPr>
            <a:pPr algn="ctr"/>
            <a:t>6</a:t>
          </a:fld>
          <a:endParaRPr lang="pt-BR" sz="4000">
            <a:solidFill>
              <a:schemeClr val="tx1">
                <a:lumMod val="75000"/>
                <a:lumOff val="25000"/>
              </a:schemeClr>
            </a:solidFill>
          </a:endParaRPr>
        </a:p>
      </xdr:txBody>
    </xdr:sp>
    <xdr:clientData/>
  </xdr:twoCellAnchor>
  <xdr:twoCellAnchor>
    <xdr:from>
      <xdr:col>6</xdr:col>
      <xdr:colOff>47625</xdr:colOff>
      <xdr:row>16</xdr:row>
      <xdr:rowOff>19050</xdr:rowOff>
    </xdr:from>
    <xdr:to>
      <xdr:col>9</xdr:col>
      <xdr:colOff>314025</xdr:colOff>
      <xdr:row>22</xdr:row>
      <xdr:rowOff>136050</xdr:rowOff>
    </xdr:to>
    <xdr:sp macro="" textlink="'BH (3)'!E8">
      <xdr:nvSpPr>
        <xdr:cNvPr id="28" name="Retângulo 27">
          <a:extLst>
            <a:ext uri="{FF2B5EF4-FFF2-40B4-BE49-F238E27FC236}">
              <a16:creationId xmlns:a16="http://schemas.microsoft.com/office/drawing/2014/main" id="{00000000-0008-0000-1500-00001C000000}"/>
            </a:ext>
          </a:extLst>
        </xdr:cNvPr>
        <xdr:cNvSpPr/>
      </xdr:nvSpPr>
      <xdr:spPr>
        <a:xfrm>
          <a:off x="3143250" y="3505200"/>
          <a:ext cx="2095200"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54CDAF3-FA5D-4BB5-B8C5-4A7D174C2FBD}" type="TxLink">
            <a:rPr lang="en-US" sz="3200" b="0" i="0" u="none" strike="noStrike">
              <a:solidFill>
                <a:srgbClr val="FB5A56"/>
              </a:solidFill>
              <a:latin typeface="Calibri"/>
              <a:cs typeface="Calibri"/>
            </a:rPr>
            <a:pPr algn="ctr"/>
            <a:t>1</a:t>
          </a:fld>
          <a:endParaRPr lang="pt-BR" sz="4000">
            <a:solidFill>
              <a:srgbClr val="FB5A56"/>
            </a:solidFill>
          </a:endParaRPr>
        </a:p>
      </xdr:txBody>
    </xdr:sp>
    <xdr:clientData/>
  </xdr:twoCellAnchor>
  <xdr:twoCellAnchor>
    <xdr:from>
      <xdr:col>9</xdr:col>
      <xdr:colOff>342900</xdr:colOff>
      <xdr:row>16</xdr:row>
      <xdr:rowOff>19050</xdr:rowOff>
    </xdr:from>
    <xdr:to>
      <xdr:col>12</xdr:col>
      <xdr:colOff>180675</xdr:colOff>
      <xdr:row>22</xdr:row>
      <xdr:rowOff>136050</xdr:rowOff>
    </xdr:to>
    <xdr:sp macro="" textlink="'BH (3)'!F8">
      <xdr:nvSpPr>
        <xdr:cNvPr id="29" name="Retângulo 28">
          <a:extLst>
            <a:ext uri="{FF2B5EF4-FFF2-40B4-BE49-F238E27FC236}">
              <a16:creationId xmlns:a16="http://schemas.microsoft.com/office/drawing/2014/main" id="{00000000-0008-0000-1500-00001D000000}"/>
            </a:ext>
          </a:extLst>
        </xdr:cNvPr>
        <xdr:cNvSpPr/>
      </xdr:nvSpPr>
      <xdr:spPr>
        <a:xfrm>
          <a:off x="5267325" y="3505200"/>
          <a:ext cx="2095200"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C604555-1B52-47D6-9284-7A724E75A4D3}" type="TxLink">
            <a:rPr lang="en-US" sz="3200" b="0" i="0" u="none" strike="noStrike">
              <a:solidFill>
                <a:srgbClr val="F2C80F"/>
              </a:solidFill>
              <a:latin typeface="Calibri"/>
              <a:cs typeface="Calibri"/>
            </a:rPr>
            <a:pPr algn="ctr"/>
            <a:t>1</a:t>
          </a:fld>
          <a:endParaRPr lang="pt-BR" sz="4000">
            <a:solidFill>
              <a:srgbClr val="F2C80F"/>
            </a:solidFill>
          </a:endParaRPr>
        </a:p>
      </xdr:txBody>
    </xdr:sp>
    <xdr:clientData/>
  </xdr:twoCellAnchor>
  <xdr:twoCellAnchor>
    <xdr:from>
      <xdr:col>12</xdr:col>
      <xdr:colOff>209550</xdr:colOff>
      <xdr:row>16</xdr:row>
      <xdr:rowOff>19050</xdr:rowOff>
    </xdr:from>
    <xdr:to>
      <xdr:col>15</xdr:col>
      <xdr:colOff>475950</xdr:colOff>
      <xdr:row>22</xdr:row>
      <xdr:rowOff>136050</xdr:rowOff>
    </xdr:to>
    <xdr:sp macro="" textlink="'BH (3)'!G8">
      <xdr:nvSpPr>
        <xdr:cNvPr id="30" name="Retângulo 29">
          <a:extLst>
            <a:ext uri="{FF2B5EF4-FFF2-40B4-BE49-F238E27FC236}">
              <a16:creationId xmlns:a16="http://schemas.microsoft.com/office/drawing/2014/main" id="{00000000-0008-0000-1500-00001E000000}"/>
            </a:ext>
          </a:extLst>
        </xdr:cNvPr>
        <xdr:cNvSpPr/>
      </xdr:nvSpPr>
      <xdr:spPr>
        <a:xfrm>
          <a:off x="7391400" y="3505200"/>
          <a:ext cx="2095200"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5CE0CE2-0129-482D-B1F2-DB377BC85A42}" type="TxLink">
            <a:rPr lang="en-US" sz="3200" b="0" i="0" u="none" strike="noStrike">
              <a:solidFill>
                <a:srgbClr val="333F4F"/>
              </a:solidFill>
              <a:latin typeface="Calibri"/>
              <a:cs typeface="Calibri"/>
            </a:rPr>
            <a:pPr algn="ctr"/>
            <a:t>1</a:t>
          </a:fld>
          <a:endParaRPr lang="pt-BR" sz="4000">
            <a:solidFill>
              <a:srgbClr val="333F4F"/>
            </a:solidFill>
          </a:endParaRPr>
        </a:p>
      </xdr:txBody>
    </xdr:sp>
    <xdr:clientData/>
  </xdr:twoCellAnchor>
  <xdr:twoCellAnchor>
    <xdr:from>
      <xdr:col>15</xdr:col>
      <xdr:colOff>504825</xdr:colOff>
      <xdr:row>16</xdr:row>
      <xdr:rowOff>19050</xdr:rowOff>
    </xdr:from>
    <xdr:to>
      <xdr:col>19</xdr:col>
      <xdr:colOff>161625</xdr:colOff>
      <xdr:row>22</xdr:row>
      <xdr:rowOff>136050</xdr:rowOff>
    </xdr:to>
    <xdr:sp macro="" textlink="'BH (3)'!H8">
      <xdr:nvSpPr>
        <xdr:cNvPr id="31" name="Retângulo 30">
          <a:extLst>
            <a:ext uri="{FF2B5EF4-FFF2-40B4-BE49-F238E27FC236}">
              <a16:creationId xmlns:a16="http://schemas.microsoft.com/office/drawing/2014/main" id="{00000000-0008-0000-1500-00001F000000}"/>
            </a:ext>
          </a:extLst>
        </xdr:cNvPr>
        <xdr:cNvSpPr/>
      </xdr:nvSpPr>
      <xdr:spPr>
        <a:xfrm>
          <a:off x="9515475" y="3505200"/>
          <a:ext cx="2095200"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020562B-F1B3-4FE2-9209-97D17FB5CFCB}" type="TxLink">
            <a:rPr lang="en-US" sz="3200" b="0" i="0" u="none" strike="noStrike">
              <a:solidFill>
                <a:srgbClr val="01B8AA"/>
              </a:solidFill>
              <a:latin typeface="Calibri"/>
              <a:cs typeface="Calibri"/>
            </a:rPr>
            <a:pPr algn="ctr"/>
            <a:t>3</a:t>
          </a:fld>
          <a:endParaRPr lang="pt-BR" sz="4000">
            <a:solidFill>
              <a:srgbClr val="01B8AA"/>
            </a:solidFill>
          </a:endParaRPr>
        </a:p>
      </xdr:txBody>
    </xdr:sp>
    <xdr:clientData/>
  </xdr:twoCellAnchor>
  <xdr:twoCellAnchor editAs="absolute">
    <xdr:from>
      <xdr:col>4</xdr:col>
      <xdr:colOff>1</xdr:colOff>
      <xdr:row>20</xdr:row>
      <xdr:rowOff>161925</xdr:rowOff>
    </xdr:from>
    <xdr:to>
      <xdr:col>6</xdr:col>
      <xdr:colOff>18751</xdr:colOff>
      <xdr:row>22</xdr:row>
      <xdr:rowOff>29776</xdr:rowOff>
    </xdr:to>
    <xdr:sp macro="" textlink="Ana!E4">
      <xdr:nvSpPr>
        <xdr:cNvPr id="32" name="CaixaDeTexto 31">
          <a:extLst>
            <a:ext uri="{FF2B5EF4-FFF2-40B4-BE49-F238E27FC236}">
              <a16:creationId xmlns:a16="http://schemas.microsoft.com/office/drawing/2014/main" id="{00000000-0008-0000-1500-000020000000}"/>
            </a:ext>
          </a:extLst>
        </xdr:cNvPr>
        <xdr:cNvSpPr txBox="1"/>
      </xdr:nvSpPr>
      <xdr:spPr>
        <a:xfrm>
          <a:off x="1019176" y="4410075"/>
          <a:ext cx="2095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50000"/>
                  <a:lumOff val="50000"/>
                </a:schemeClr>
              </a:solidFill>
              <a:latin typeface="Calibri"/>
              <a:cs typeface="Calibri"/>
            </a:rPr>
            <a:t>Quantidade de Atividades</a:t>
          </a:r>
          <a:endParaRPr lang="pt-BR" sz="1100" b="0">
            <a:solidFill>
              <a:schemeClr val="tx1">
                <a:lumMod val="50000"/>
                <a:lumOff val="50000"/>
              </a:schemeClr>
            </a:solidFill>
          </a:endParaRPr>
        </a:p>
      </xdr:txBody>
    </xdr:sp>
    <xdr:clientData/>
  </xdr:twoCellAnchor>
  <xdr:twoCellAnchor editAs="absolute">
    <xdr:from>
      <xdr:col>6</xdr:col>
      <xdr:colOff>47626</xdr:colOff>
      <xdr:row>20</xdr:row>
      <xdr:rowOff>161925</xdr:rowOff>
    </xdr:from>
    <xdr:to>
      <xdr:col>9</xdr:col>
      <xdr:colOff>314026</xdr:colOff>
      <xdr:row>22</xdr:row>
      <xdr:rowOff>29776</xdr:rowOff>
    </xdr:to>
    <xdr:sp macro="" textlink="Ana!E4">
      <xdr:nvSpPr>
        <xdr:cNvPr id="33" name="CaixaDeTexto 32">
          <a:extLst>
            <a:ext uri="{FF2B5EF4-FFF2-40B4-BE49-F238E27FC236}">
              <a16:creationId xmlns:a16="http://schemas.microsoft.com/office/drawing/2014/main" id="{00000000-0008-0000-1500-000021000000}"/>
            </a:ext>
          </a:extLst>
        </xdr:cNvPr>
        <xdr:cNvSpPr txBox="1"/>
      </xdr:nvSpPr>
      <xdr:spPr>
        <a:xfrm>
          <a:off x="3143251" y="4410075"/>
          <a:ext cx="2095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50000"/>
                  <a:lumOff val="50000"/>
                </a:schemeClr>
              </a:solidFill>
              <a:latin typeface="Calibri"/>
              <a:cs typeface="Calibri"/>
            </a:rPr>
            <a:t>Atividades Canceladas</a:t>
          </a:r>
          <a:endParaRPr lang="pt-BR" sz="1100" b="0">
            <a:solidFill>
              <a:schemeClr val="tx1">
                <a:lumMod val="50000"/>
                <a:lumOff val="50000"/>
              </a:schemeClr>
            </a:solidFill>
          </a:endParaRPr>
        </a:p>
      </xdr:txBody>
    </xdr:sp>
    <xdr:clientData/>
  </xdr:twoCellAnchor>
  <xdr:twoCellAnchor editAs="absolute">
    <xdr:from>
      <xdr:col>9</xdr:col>
      <xdr:colOff>352426</xdr:colOff>
      <xdr:row>20</xdr:row>
      <xdr:rowOff>161925</xdr:rowOff>
    </xdr:from>
    <xdr:to>
      <xdr:col>12</xdr:col>
      <xdr:colOff>190201</xdr:colOff>
      <xdr:row>22</xdr:row>
      <xdr:rowOff>29776</xdr:rowOff>
    </xdr:to>
    <xdr:sp macro="" textlink="Ana!E4">
      <xdr:nvSpPr>
        <xdr:cNvPr id="34" name="CaixaDeTexto 33">
          <a:extLst>
            <a:ext uri="{FF2B5EF4-FFF2-40B4-BE49-F238E27FC236}">
              <a16:creationId xmlns:a16="http://schemas.microsoft.com/office/drawing/2014/main" id="{00000000-0008-0000-1500-000022000000}"/>
            </a:ext>
          </a:extLst>
        </xdr:cNvPr>
        <xdr:cNvSpPr txBox="1"/>
      </xdr:nvSpPr>
      <xdr:spPr>
        <a:xfrm>
          <a:off x="5276851" y="4410075"/>
          <a:ext cx="2095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50000"/>
                  <a:lumOff val="50000"/>
                </a:schemeClr>
              </a:solidFill>
              <a:latin typeface="Calibri"/>
              <a:cs typeface="Calibri"/>
            </a:rPr>
            <a:t>Atividades em Andamento</a:t>
          </a:r>
          <a:endParaRPr lang="pt-BR" sz="1100" b="0">
            <a:solidFill>
              <a:schemeClr val="tx1">
                <a:lumMod val="50000"/>
                <a:lumOff val="50000"/>
              </a:schemeClr>
            </a:solidFill>
          </a:endParaRPr>
        </a:p>
      </xdr:txBody>
    </xdr:sp>
    <xdr:clientData/>
  </xdr:twoCellAnchor>
  <xdr:twoCellAnchor editAs="absolute">
    <xdr:from>
      <xdr:col>12</xdr:col>
      <xdr:colOff>219076</xdr:colOff>
      <xdr:row>20</xdr:row>
      <xdr:rowOff>161925</xdr:rowOff>
    </xdr:from>
    <xdr:to>
      <xdr:col>15</xdr:col>
      <xdr:colOff>485476</xdr:colOff>
      <xdr:row>22</xdr:row>
      <xdr:rowOff>29776</xdr:rowOff>
    </xdr:to>
    <xdr:sp macro="" textlink="Ana!E4">
      <xdr:nvSpPr>
        <xdr:cNvPr id="35" name="CaixaDeTexto 34">
          <a:extLst>
            <a:ext uri="{FF2B5EF4-FFF2-40B4-BE49-F238E27FC236}">
              <a16:creationId xmlns:a16="http://schemas.microsoft.com/office/drawing/2014/main" id="{00000000-0008-0000-1500-000023000000}"/>
            </a:ext>
          </a:extLst>
        </xdr:cNvPr>
        <xdr:cNvSpPr txBox="1"/>
      </xdr:nvSpPr>
      <xdr:spPr>
        <a:xfrm>
          <a:off x="7400926" y="4410075"/>
          <a:ext cx="2095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50000"/>
                  <a:lumOff val="50000"/>
                </a:schemeClr>
              </a:solidFill>
              <a:latin typeface="Calibri"/>
              <a:cs typeface="Calibri"/>
            </a:rPr>
            <a:t>Atividades Não Feitas</a:t>
          </a:r>
          <a:endParaRPr lang="pt-BR" sz="1100" b="0">
            <a:solidFill>
              <a:schemeClr val="tx1">
                <a:lumMod val="50000"/>
                <a:lumOff val="50000"/>
              </a:schemeClr>
            </a:solidFill>
          </a:endParaRPr>
        </a:p>
      </xdr:txBody>
    </xdr:sp>
    <xdr:clientData/>
  </xdr:twoCellAnchor>
  <xdr:twoCellAnchor editAs="absolute">
    <xdr:from>
      <xdr:col>15</xdr:col>
      <xdr:colOff>523876</xdr:colOff>
      <xdr:row>20</xdr:row>
      <xdr:rowOff>161925</xdr:rowOff>
    </xdr:from>
    <xdr:to>
      <xdr:col>19</xdr:col>
      <xdr:colOff>180676</xdr:colOff>
      <xdr:row>22</xdr:row>
      <xdr:rowOff>29776</xdr:rowOff>
    </xdr:to>
    <xdr:sp macro="" textlink="Ana!E4">
      <xdr:nvSpPr>
        <xdr:cNvPr id="36" name="CaixaDeTexto 35">
          <a:extLst>
            <a:ext uri="{FF2B5EF4-FFF2-40B4-BE49-F238E27FC236}">
              <a16:creationId xmlns:a16="http://schemas.microsoft.com/office/drawing/2014/main" id="{00000000-0008-0000-1500-000024000000}"/>
            </a:ext>
          </a:extLst>
        </xdr:cNvPr>
        <xdr:cNvSpPr txBox="1"/>
      </xdr:nvSpPr>
      <xdr:spPr>
        <a:xfrm>
          <a:off x="9534526" y="4410075"/>
          <a:ext cx="2095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50000"/>
                  <a:lumOff val="50000"/>
                </a:schemeClr>
              </a:solidFill>
              <a:latin typeface="Calibri"/>
              <a:cs typeface="Calibri"/>
            </a:rPr>
            <a:t>Atividades Finalizadas</a:t>
          </a:r>
          <a:endParaRPr lang="pt-BR" sz="1100" b="0">
            <a:solidFill>
              <a:schemeClr val="tx1">
                <a:lumMod val="50000"/>
                <a:lumOff val="50000"/>
              </a:schemeClr>
            </a:solidFill>
          </a:endParaRPr>
        </a:p>
      </xdr:txBody>
    </xdr:sp>
    <xdr:clientData/>
  </xdr:twoCellAnchor>
  <xdr:twoCellAnchor editAs="oneCell">
    <xdr:from>
      <xdr:col>4</xdr:col>
      <xdr:colOff>885826</xdr:colOff>
      <xdr:row>16</xdr:row>
      <xdr:rowOff>28575</xdr:rowOff>
    </xdr:from>
    <xdr:to>
      <xdr:col>5</xdr:col>
      <xdr:colOff>207601</xdr:colOff>
      <xdr:row>18</xdr:row>
      <xdr:rowOff>7575</xdr:rowOff>
    </xdr:to>
    <xdr:pic>
      <xdr:nvPicPr>
        <xdr:cNvPr id="37" name="Gráfico 36" descr="Livro aberto">
          <a:extLst>
            <a:ext uri="{FF2B5EF4-FFF2-40B4-BE49-F238E27FC236}">
              <a16:creationId xmlns:a16="http://schemas.microsoft.com/office/drawing/2014/main" id="{00000000-0008-0000-1500-000025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05001" y="3514725"/>
          <a:ext cx="360000" cy="360000"/>
        </a:xfrm>
        <a:prstGeom prst="rect">
          <a:avLst/>
        </a:prstGeom>
      </xdr:spPr>
    </xdr:pic>
    <xdr:clientData/>
  </xdr:twoCellAnchor>
  <xdr:twoCellAnchor editAs="oneCell">
    <xdr:from>
      <xdr:col>7</xdr:col>
      <xdr:colOff>321451</xdr:colOff>
      <xdr:row>16</xdr:row>
      <xdr:rowOff>26175</xdr:rowOff>
    </xdr:from>
    <xdr:to>
      <xdr:col>8</xdr:col>
      <xdr:colOff>71851</xdr:colOff>
      <xdr:row>18</xdr:row>
      <xdr:rowOff>5175</xdr:rowOff>
    </xdr:to>
    <xdr:pic>
      <xdr:nvPicPr>
        <xdr:cNvPr id="38" name="Gráfico 37" descr="Fechar">
          <a:extLst>
            <a:ext uri="{FF2B5EF4-FFF2-40B4-BE49-F238E27FC236}">
              <a16:creationId xmlns:a16="http://schemas.microsoft.com/office/drawing/2014/main" id="{00000000-0008-0000-1500-000026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4026676" y="3512325"/>
          <a:ext cx="360000" cy="360000"/>
        </a:xfrm>
        <a:prstGeom prst="rect">
          <a:avLst/>
        </a:prstGeom>
      </xdr:spPr>
    </xdr:pic>
    <xdr:clientData/>
  </xdr:twoCellAnchor>
  <xdr:twoCellAnchor editAs="oneCell">
    <xdr:from>
      <xdr:col>17</xdr:col>
      <xdr:colOff>176176</xdr:colOff>
      <xdr:row>16</xdr:row>
      <xdr:rowOff>33300</xdr:rowOff>
    </xdr:from>
    <xdr:to>
      <xdr:col>17</xdr:col>
      <xdr:colOff>536176</xdr:colOff>
      <xdr:row>18</xdr:row>
      <xdr:rowOff>12300</xdr:rowOff>
    </xdr:to>
    <xdr:pic>
      <xdr:nvPicPr>
        <xdr:cNvPr id="39" name="Gráfico 38" descr="Marca de seleção">
          <a:extLst>
            <a:ext uri="{FF2B5EF4-FFF2-40B4-BE49-F238E27FC236}">
              <a16:creationId xmlns:a16="http://schemas.microsoft.com/office/drawing/2014/main" id="{00000000-0008-0000-1500-000027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406026" y="3519450"/>
          <a:ext cx="360000" cy="360000"/>
        </a:xfrm>
        <a:prstGeom prst="rect">
          <a:avLst/>
        </a:prstGeom>
      </xdr:spPr>
    </xdr:pic>
    <xdr:clientData/>
  </xdr:twoCellAnchor>
  <xdr:twoCellAnchor editAs="oneCell">
    <xdr:from>
      <xdr:col>10</xdr:col>
      <xdr:colOff>611926</xdr:colOff>
      <xdr:row>16</xdr:row>
      <xdr:rowOff>30900</xdr:rowOff>
    </xdr:from>
    <xdr:to>
      <xdr:col>10</xdr:col>
      <xdr:colOff>971926</xdr:colOff>
      <xdr:row>18</xdr:row>
      <xdr:rowOff>9900</xdr:rowOff>
    </xdr:to>
    <xdr:pic>
      <xdr:nvPicPr>
        <xdr:cNvPr id="40" name="Gráfico 39" descr="Voz">
          <a:extLst>
            <a:ext uri="{FF2B5EF4-FFF2-40B4-BE49-F238E27FC236}">
              <a16:creationId xmlns:a16="http://schemas.microsoft.com/office/drawing/2014/main" id="{00000000-0008-0000-1500-00002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145951" y="3517050"/>
          <a:ext cx="360000" cy="360000"/>
        </a:xfrm>
        <a:prstGeom prst="rect">
          <a:avLst/>
        </a:prstGeom>
      </xdr:spPr>
    </xdr:pic>
    <xdr:clientData/>
  </xdr:twoCellAnchor>
  <xdr:twoCellAnchor editAs="oneCell">
    <xdr:from>
      <xdr:col>13</xdr:col>
      <xdr:colOff>485701</xdr:colOff>
      <xdr:row>16</xdr:row>
      <xdr:rowOff>28500</xdr:rowOff>
    </xdr:from>
    <xdr:to>
      <xdr:col>14</xdr:col>
      <xdr:colOff>236101</xdr:colOff>
      <xdr:row>18</xdr:row>
      <xdr:rowOff>7500</xdr:rowOff>
    </xdr:to>
    <xdr:pic>
      <xdr:nvPicPr>
        <xdr:cNvPr id="41" name="Gráfico 40" descr="Trancar">
          <a:extLst>
            <a:ext uri="{FF2B5EF4-FFF2-40B4-BE49-F238E27FC236}">
              <a16:creationId xmlns:a16="http://schemas.microsoft.com/office/drawing/2014/main" id="{00000000-0008-0000-1500-000029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8277151" y="3514650"/>
          <a:ext cx="360000" cy="360000"/>
        </a:xfrm>
        <a:prstGeom prst="rect">
          <a:avLst/>
        </a:prstGeom>
      </xdr:spPr>
    </xdr:pic>
    <xdr:clientData/>
  </xdr:twoCellAnchor>
  <xdr:twoCellAnchor>
    <xdr:from>
      <xdr:col>4</xdr:col>
      <xdr:colOff>0</xdr:colOff>
      <xdr:row>22</xdr:row>
      <xdr:rowOff>161925</xdr:rowOff>
    </xdr:from>
    <xdr:to>
      <xdr:col>6</xdr:col>
      <xdr:colOff>18750</xdr:colOff>
      <xdr:row>45</xdr:row>
      <xdr:rowOff>9525</xdr:rowOff>
    </xdr:to>
    <xdr:graphicFrame macro="">
      <xdr:nvGraphicFramePr>
        <xdr:cNvPr id="42" name="Gráfico 41">
          <a:extLst>
            <a:ext uri="{FF2B5EF4-FFF2-40B4-BE49-F238E27FC236}">
              <a16:creationId xmlns:a16="http://schemas.microsoft.com/office/drawing/2014/main" id="{00000000-0008-0000-15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47626</xdr:colOff>
      <xdr:row>22</xdr:row>
      <xdr:rowOff>161925</xdr:rowOff>
    </xdr:from>
    <xdr:to>
      <xdr:col>9</xdr:col>
      <xdr:colOff>314026</xdr:colOff>
      <xdr:row>45</xdr:row>
      <xdr:rowOff>10425</xdr:rowOff>
    </xdr:to>
    <xdr:graphicFrame macro="">
      <xdr:nvGraphicFramePr>
        <xdr:cNvPr id="43" name="Gráfico 42">
          <a:extLst>
            <a:ext uri="{FF2B5EF4-FFF2-40B4-BE49-F238E27FC236}">
              <a16:creationId xmlns:a16="http://schemas.microsoft.com/office/drawing/2014/main" id="{00000000-0008-0000-1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oneCellAnchor>
    <xdr:from>
      <xdr:col>6</xdr:col>
      <xdr:colOff>66675</xdr:colOff>
      <xdr:row>32</xdr:row>
      <xdr:rowOff>66675</xdr:rowOff>
    </xdr:from>
    <xdr:ext cx="2095200" cy="523875"/>
    <xdr:sp macro="" textlink="'BH (3)'!E9">
      <xdr:nvSpPr>
        <xdr:cNvPr id="44" name="CaixaDeTexto 43">
          <a:extLst>
            <a:ext uri="{FF2B5EF4-FFF2-40B4-BE49-F238E27FC236}">
              <a16:creationId xmlns:a16="http://schemas.microsoft.com/office/drawing/2014/main" id="{00000000-0008-0000-1500-00002C000000}"/>
            </a:ext>
          </a:extLst>
        </xdr:cNvPr>
        <xdr:cNvSpPr txBox="1"/>
      </xdr:nvSpPr>
      <xdr:spPr>
        <a:xfrm>
          <a:off x="3162300" y="6600825"/>
          <a:ext cx="2095200"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A8BF267C-2C54-41D3-8C05-9D1F194B1B86}" type="TxLink">
            <a:rPr lang="en-US" sz="3200" b="0" i="0" u="none" strike="noStrike">
              <a:solidFill>
                <a:schemeClr val="tx1">
                  <a:lumMod val="50000"/>
                  <a:lumOff val="50000"/>
                </a:schemeClr>
              </a:solidFill>
              <a:latin typeface="Calibri"/>
              <a:ea typeface="+mn-ea"/>
              <a:cs typeface="Calibri"/>
            </a:rPr>
            <a:pPr marL="0" indent="0" algn="ctr"/>
            <a:t>17%</a:t>
          </a:fld>
          <a:endParaRPr lang="pt-BR" sz="3200" b="0" i="0" u="none" strike="noStrike">
            <a:solidFill>
              <a:schemeClr val="tx1">
                <a:lumMod val="50000"/>
                <a:lumOff val="50000"/>
              </a:schemeClr>
            </a:solidFill>
            <a:latin typeface="Calibri"/>
            <a:ea typeface="+mn-ea"/>
            <a:cs typeface="Calibri"/>
          </a:endParaRPr>
        </a:p>
      </xdr:txBody>
    </xdr:sp>
    <xdr:clientData/>
  </xdr:oneCellAnchor>
  <xdr:twoCellAnchor editAs="absolute">
    <xdr:from>
      <xdr:col>6</xdr:col>
      <xdr:colOff>47626</xdr:colOff>
      <xdr:row>40</xdr:row>
      <xdr:rowOff>152400</xdr:rowOff>
    </xdr:from>
    <xdr:to>
      <xdr:col>9</xdr:col>
      <xdr:colOff>314026</xdr:colOff>
      <xdr:row>42</xdr:row>
      <xdr:rowOff>20251</xdr:rowOff>
    </xdr:to>
    <xdr:sp macro="" textlink="Ana!E4">
      <xdr:nvSpPr>
        <xdr:cNvPr id="45" name="CaixaDeTexto 44">
          <a:extLst>
            <a:ext uri="{FF2B5EF4-FFF2-40B4-BE49-F238E27FC236}">
              <a16:creationId xmlns:a16="http://schemas.microsoft.com/office/drawing/2014/main" id="{00000000-0008-0000-1500-00002D000000}"/>
            </a:ext>
          </a:extLst>
        </xdr:cNvPr>
        <xdr:cNvSpPr txBox="1"/>
      </xdr:nvSpPr>
      <xdr:spPr>
        <a:xfrm>
          <a:off x="3143251" y="8210550"/>
          <a:ext cx="2095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65000"/>
                  <a:lumOff val="35000"/>
                </a:schemeClr>
              </a:solidFill>
              <a:latin typeface="Calibri"/>
              <a:cs typeface="Calibri"/>
            </a:rPr>
            <a:t>Atividades Canceladas</a:t>
          </a:r>
          <a:endParaRPr lang="pt-BR" sz="1100" b="0">
            <a:solidFill>
              <a:schemeClr val="tx1">
                <a:lumMod val="65000"/>
                <a:lumOff val="35000"/>
              </a:schemeClr>
            </a:solidFill>
          </a:endParaRPr>
        </a:p>
      </xdr:txBody>
    </xdr:sp>
    <xdr:clientData/>
  </xdr:twoCellAnchor>
  <xdr:twoCellAnchor>
    <xdr:from>
      <xdr:col>9</xdr:col>
      <xdr:colOff>342901</xdr:colOff>
      <xdr:row>22</xdr:row>
      <xdr:rowOff>161925</xdr:rowOff>
    </xdr:from>
    <xdr:to>
      <xdr:col>12</xdr:col>
      <xdr:colOff>180676</xdr:colOff>
      <xdr:row>45</xdr:row>
      <xdr:rowOff>10425</xdr:rowOff>
    </xdr:to>
    <xdr:graphicFrame macro="">
      <xdr:nvGraphicFramePr>
        <xdr:cNvPr id="46" name="Gráfico 45">
          <a:extLst>
            <a:ext uri="{FF2B5EF4-FFF2-40B4-BE49-F238E27FC236}">
              <a16:creationId xmlns:a16="http://schemas.microsoft.com/office/drawing/2014/main" id="{00000000-0008-0000-1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oneCellAnchor>
    <xdr:from>
      <xdr:col>9</xdr:col>
      <xdr:colOff>361950</xdr:colOff>
      <xdr:row>32</xdr:row>
      <xdr:rowOff>66675</xdr:rowOff>
    </xdr:from>
    <xdr:ext cx="2095200" cy="523875"/>
    <xdr:sp macro="" textlink="'BH (3)'!F9">
      <xdr:nvSpPr>
        <xdr:cNvPr id="47" name="CaixaDeTexto 46">
          <a:extLst>
            <a:ext uri="{FF2B5EF4-FFF2-40B4-BE49-F238E27FC236}">
              <a16:creationId xmlns:a16="http://schemas.microsoft.com/office/drawing/2014/main" id="{00000000-0008-0000-1500-00002F000000}"/>
            </a:ext>
          </a:extLst>
        </xdr:cNvPr>
        <xdr:cNvSpPr txBox="1"/>
      </xdr:nvSpPr>
      <xdr:spPr>
        <a:xfrm>
          <a:off x="5286375" y="6600825"/>
          <a:ext cx="2095200"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737DD6B5-DA4E-4D0E-A434-D2CEEFD6069E}" type="TxLink">
            <a:rPr lang="en-US" sz="3200" b="0" i="0" u="none" strike="noStrike">
              <a:solidFill>
                <a:schemeClr val="tx1">
                  <a:lumMod val="50000"/>
                  <a:lumOff val="50000"/>
                </a:schemeClr>
              </a:solidFill>
              <a:latin typeface="Calibri"/>
              <a:ea typeface="+mn-ea"/>
              <a:cs typeface="Calibri"/>
            </a:rPr>
            <a:pPr marL="0" indent="0" algn="ctr"/>
            <a:t>17%</a:t>
          </a:fld>
          <a:endParaRPr lang="pt-BR" sz="3200" b="0" i="0" u="none" strike="noStrike">
            <a:solidFill>
              <a:schemeClr val="tx1">
                <a:lumMod val="50000"/>
                <a:lumOff val="50000"/>
              </a:schemeClr>
            </a:solidFill>
            <a:latin typeface="Calibri"/>
            <a:ea typeface="+mn-ea"/>
            <a:cs typeface="Calibri"/>
          </a:endParaRPr>
        </a:p>
      </xdr:txBody>
    </xdr:sp>
    <xdr:clientData/>
  </xdr:oneCellAnchor>
  <xdr:twoCellAnchor>
    <xdr:from>
      <xdr:col>12</xdr:col>
      <xdr:colOff>209551</xdr:colOff>
      <xdr:row>22</xdr:row>
      <xdr:rowOff>161925</xdr:rowOff>
    </xdr:from>
    <xdr:to>
      <xdr:col>15</xdr:col>
      <xdr:colOff>475951</xdr:colOff>
      <xdr:row>45</xdr:row>
      <xdr:rowOff>10425</xdr:rowOff>
    </xdr:to>
    <xdr:graphicFrame macro="">
      <xdr:nvGraphicFramePr>
        <xdr:cNvPr id="48" name="Gráfico 47">
          <a:extLst>
            <a:ext uri="{FF2B5EF4-FFF2-40B4-BE49-F238E27FC236}">
              <a16:creationId xmlns:a16="http://schemas.microsoft.com/office/drawing/2014/main" id="{00000000-0008-0000-15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oneCellAnchor>
    <xdr:from>
      <xdr:col>12</xdr:col>
      <xdr:colOff>228600</xdr:colOff>
      <xdr:row>32</xdr:row>
      <xdr:rowOff>66675</xdr:rowOff>
    </xdr:from>
    <xdr:ext cx="2095200" cy="523875"/>
    <xdr:sp macro="" textlink="'BH (3)'!G9">
      <xdr:nvSpPr>
        <xdr:cNvPr id="49" name="CaixaDeTexto 48">
          <a:extLst>
            <a:ext uri="{FF2B5EF4-FFF2-40B4-BE49-F238E27FC236}">
              <a16:creationId xmlns:a16="http://schemas.microsoft.com/office/drawing/2014/main" id="{00000000-0008-0000-1500-000031000000}"/>
            </a:ext>
          </a:extLst>
        </xdr:cNvPr>
        <xdr:cNvSpPr txBox="1"/>
      </xdr:nvSpPr>
      <xdr:spPr>
        <a:xfrm>
          <a:off x="7410450" y="6600825"/>
          <a:ext cx="2095200"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7C67820E-F531-406C-8296-BD5E2796DD0E}" type="TxLink">
            <a:rPr lang="en-US" sz="3200" b="0" i="0" u="none" strike="noStrike">
              <a:solidFill>
                <a:schemeClr val="tx1">
                  <a:lumMod val="50000"/>
                  <a:lumOff val="50000"/>
                </a:schemeClr>
              </a:solidFill>
              <a:latin typeface="Calibri"/>
              <a:ea typeface="+mn-ea"/>
              <a:cs typeface="Calibri"/>
            </a:rPr>
            <a:pPr marL="0" indent="0" algn="ctr"/>
            <a:t>17%</a:t>
          </a:fld>
          <a:endParaRPr lang="pt-BR" sz="3200" b="0" i="0" u="none" strike="noStrike">
            <a:solidFill>
              <a:schemeClr val="tx1">
                <a:lumMod val="50000"/>
                <a:lumOff val="50000"/>
              </a:schemeClr>
            </a:solidFill>
            <a:latin typeface="Calibri"/>
            <a:ea typeface="+mn-ea"/>
            <a:cs typeface="Calibri"/>
          </a:endParaRPr>
        </a:p>
      </xdr:txBody>
    </xdr:sp>
    <xdr:clientData/>
  </xdr:oneCellAnchor>
  <xdr:twoCellAnchor>
    <xdr:from>
      <xdr:col>15</xdr:col>
      <xdr:colOff>504826</xdr:colOff>
      <xdr:row>22</xdr:row>
      <xdr:rowOff>161925</xdr:rowOff>
    </xdr:from>
    <xdr:to>
      <xdr:col>19</xdr:col>
      <xdr:colOff>161626</xdr:colOff>
      <xdr:row>45</xdr:row>
      <xdr:rowOff>10425</xdr:rowOff>
    </xdr:to>
    <xdr:graphicFrame macro="">
      <xdr:nvGraphicFramePr>
        <xdr:cNvPr id="50" name="Gráfico 49">
          <a:extLst>
            <a:ext uri="{FF2B5EF4-FFF2-40B4-BE49-F238E27FC236}">
              <a16:creationId xmlns:a16="http://schemas.microsoft.com/office/drawing/2014/main" id="{00000000-0008-0000-15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oneCellAnchor>
    <xdr:from>
      <xdr:col>15</xdr:col>
      <xdr:colOff>523875</xdr:colOff>
      <xdr:row>32</xdr:row>
      <xdr:rowOff>66675</xdr:rowOff>
    </xdr:from>
    <xdr:ext cx="2095200" cy="523875"/>
    <xdr:sp macro="" textlink="'BH (3)'!H9">
      <xdr:nvSpPr>
        <xdr:cNvPr id="51" name="CaixaDeTexto 50">
          <a:extLst>
            <a:ext uri="{FF2B5EF4-FFF2-40B4-BE49-F238E27FC236}">
              <a16:creationId xmlns:a16="http://schemas.microsoft.com/office/drawing/2014/main" id="{00000000-0008-0000-1500-000033000000}"/>
            </a:ext>
          </a:extLst>
        </xdr:cNvPr>
        <xdr:cNvSpPr txBox="1"/>
      </xdr:nvSpPr>
      <xdr:spPr>
        <a:xfrm>
          <a:off x="9534525" y="6600825"/>
          <a:ext cx="2095200"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7A7044BA-CF6A-4CA2-B14A-6F30F66126E7}" type="TxLink">
            <a:rPr lang="en-US" sz="3200" b="0" i="0" u="none" strike="noStrike">
              <a:solidFill>
                <a:schemeClr val="tx1">
                  <a:lumMod val="50000"/>
                  <a:lumOff val="50000"/>
                </a:schemeClr>
              </a:solidFill>
              <a:latin typeface="Calibri"/>
              <a:ea typeface="+mn-ea"/>
              <a:cs typeface="Calibri"/>
            </a:rPr>
            <a:pPr marL="0" indent="0" algn="ctr"/>
            <a:t>50%</a:t>
          </a:fld>
          <a:endParaRPr lang="pt-BR" sz="3200" b="0" i="0" u="none" strike="noStrike">
            <a:solidFill>
              <a:schemeClr val="tx1">
                <a:lumMod val="50000"/>
                <a:lumOff val="50000"/>
              </a:schemeClr>
            </a:solidFill>
            <a:latin typeface="Calibri"/>
            <a:ea typeface="+mn-ea"/>
            <a:cs typeface="Calibri"/>
          </a:endParaRPr>
        </a:p>
      </xdr:txBody>
    </xdr:sp>
    <xdr:clientData/>
  </xdr:oneCellAnchor>
  <xdr:twoCellAnchor editAs="absolute">
    <xdr:from>
      <xdr:col>9</xdr:col>
      <xdr:colOff>352426</xdr:colOff>
      <xdr:row>40</xdr:row>
      <xdr:rowOff>152400</xdr:rowOff>
    </xdr:from>
    <xdr:to>
      <xdr:col>12</xdr:col>
      <xdr:colOff>190201</xdr:colOff>
      <xdr:row>42</xdr:row>
      <xdr:rowOff>20251</xdr:rowOff>
    </xdr:to>
    <xdr:sp macro="" textlink="Ana!E4">
      <xdr:nvSpPr>
        <xdr:cNvPr id="52" name="CaixaDeTexto 51">
          <a:extLst>
            <a:ext uri="{FF2B5EF4-FFF2-40B4-BE49-F238E27FC236}">
              <a16:creationId xmlns:a16="http://schemas.microsoft.com/office/drawing/2014/main" id="{00000000-0008-0000-1500-000034000000}"/>
            </a:ext>
          </a:extLst>
        </xdr:cNvPr>
        <xdr:cNvSpPr txBox="1"/>
      </xdr:nvSpPr>
      <xdr:spPr>
        <a:xfrm>
          <a:off x="5276851" y="8210550"/>
          <a:ext cx="2095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65000"/>
                  <a:lumOff val="35000"/>
                </a:schemeClr>
              </a:solidFill>
              <a:latin typeface="Calibri"/>
              <a:cs typeface="Calibri"/>
            </a:rPr>
            <a:t>Atividades em Andamento</a:t>
          </a:r>
          <a:endParaRPr lang="pt-BR" sz="1100" b="0">
            <a:solidFill>
              <a:schemeClr val="tx1">
                <a:lumMod val="65000"/>
                <a:lumOff val="35000"/>
              </a:schemeClr>
            </a:solidFill>
          </a:endParaRPr>
        </a:p>
      </xdr:txBody>
    </xdr:sp>
    <xdr:clientData/>
  </xdr:twoCellAnchor>
  <xdr:twoCellAnchor editAs="absolute">
    <xdr:from>
      <xdr:col>12</xdr:col>
      <xdr:colOff>228601</xdr:colOff>
      <xdr:row>40</xdr:row>
      <xdr:rowOff>152400</xdr:rowOff>
    </xdr:from>
    <xdr:to>
      <xdr:col>15</xdr:col>
      <xdr:colOff>495001</xdr:colOff>
      <xdr:row>42</xdr:row>
      <xdr:rowOff>20251</xdr:rowOff>
    </xdr:to>
    <xdr:sp macro="" textlink="Ana!E4">
      <xdr:nvSpPr>
        <xdr:cNvPr id="53" name="CaixaDeTexto 52">
          <a:extLst>
            <a:ext uri="{FF2B5EF4-FFF2-40B4-BE49-F238E27FC236}">
              <a16:creationId xmlns:a16="http://schemas.microsoft.com/office/drawing/2014/main" id="{00000000-0008-0000-1500-000035000000}"/>
            </a:ext>
          </a:extLst>
        </xdr:cNvPr>
        <xdr:cNvSpPr txBox="1"/>
      </xdr:nvSpPr>
      <xdr:spPr>
        <a:xfrm>
          <a:off x="7410451" y="8210550"/>
          <a:ext cx="2095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65000"/>
                  <a:lumOff val="35000"/>
                </a:schemeClr>
              </a:solidFill>
              <a:latin typeface="Calibri"/>
              <a:cs typeface="Calibri"/>
            </a:rPr>
            <a:t>Atividades Não Feitas</a:t>
          </a:r>
          <a:endParaRPr lang="pt-BR" sz="1100" b="0">
            <a:solidFill>
              <a:schemeClr val="tx1">
                <a:lumMod val="65000"/>
                <a:lumOff val="35000"/>
              </a:schemeClr>
            </a:solidFill>
          </a:endParaRPr>
        </a:p>
      </xdr:txBody>
    </xdr:sp>
    <xdr:clientData/>
  </xdr:twoCellAnchor>
  <xdr:twoCellAnchor editAs="absolute">
    <xdr:from>
      <xdr:col>15</xdr:col>
      <xdr:colOff>533401</xdr:colOff>
      <xdr:row>40</xdr:row>
      <xdr:rowOff>152400</xdr:rowOff>
    </xdr:from>
    <xdr:to>
      <xdr:col>20</xdr:col>
      <xdr:colOff>9226</xdr:colOff>
      <xdr:row>42</xdr:row>
      <xdr:rowOff>20251</xdr:rowOff>
    </xdr:to>
    <xdr:sp macro="" textlink="Ana!E4">
      <xdr:nvSpPr>
        <xdr:cNvPr id="54" name="CaixaDeTexto 53">
          <a:extLst>
            <a:ext uri="{FF2B5EF4-FFF2-40B4-BE49-F238E27FC236}">
              <a16:creationId xmlns:a16="http://schemas.microsoft.com/office/drawing/2014/main" id="{00000000-0008-0000-1500-000036000000}"/>
            </a:ext>
          </a:extLst>
        </xdr:cNvPr>
        <xdr:cNvSpPr txBox="1"/>
      </xdr:nvSpPr>
      <xdr:spPr>
        <a:xfrm>
          <a:off x="9544051" y="8210550"/>
          <a:ext cx="20952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65000"/>
                  <a:lumOff val="35000"/>
                </a:schemeClr>
              </a:solidFill>
              <a:latin typeface="Calibri"/>
              <a:cs typeface="Calibri"/>
            </a:rPr>
            <a:t>Atividades Finalizadas</a:t>
          </a:r>
          <a:endParaRPr lang="pt-BR" sz="1100" b="0">
            <a:solidFill>
              <a:schemeClr val="tx1">
                <a:lumMod val="65000"/>
                <a:lumOff val="35000"/>
              </a:schemeClr>
            </a:solidFill>
          </a:endParaRPr>
        </a:p>
      </xdr:txBody>
    </xdr:sp>
    <xdr:clientData/>
  </xdr:twoCellAnchor>
  <xdr:twoCellAnchor>
    <xdr:from>
      <xdr:col>4</xdr:col>
      <xdr:colOff>0</xdr:colOff>
      <xdr:row>60</xdr:row>
      <xdr:rowOff>142875</xdr:rowOff>
    </xdr:from>
    <xdr:to>
      <xdr:col>19</xdr:col>
      <xdr:colOff>172125</xdr:colOff>
      <xdr:row>85</xdr:row>
      <xdr:rowOff>9525</xdr:rowOff>
    </xdr:to>
    <xdr:graphicFrame macro="">
      <xdr:nvGraphicFramePr>
        <xdr:cNvPr id="55" name="Gráfico 54">
          <a:extLst>
            <a:ext uri="{FF2B5EF4-FFF2-40B4-BE49-F238E27FC236}">
              <a16:creationId xmlns:a16="http://schemas.microsoft.com/office/drawing/2014/main" id="{00000000-0008-0000-15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4</xdr:col>
      <xdr:colOff>2</xdr:colOff>
      <xdr:row>54</xdr:row>
      <xdr:rowOff>0</xdr:rowOff>
    </xdr:from>
    <xdr:to>
      <xdr:col>6</xdr:col>
      <xdr:colOff>547952</xdr:colOff>
      <xdr:row>60</xdr:row>
      <xdr:rowOff>117000</xdr:rowOff>
    </xdr:to>
    <xdr:sp macro="" textlink="Men!Q5">
      <xdr:nvSpPr>
        <xdr:cNvPr id="56" name="Retângulo 55">
          <a:extLst>
            <a:ext uri="{FF2B5EF4-FFF2-40B4-BE49-F238E27FC236}">
              <a16:creationId xmlns:a16="http://schemas.microsoft.com/office/drawing/2014/main" id="{00000000-0008-0000-1500-000038000000}"/>
            </a:ext>
          </a:extLst>
        </xdr:cNvPr>
        <xdr:cNvSpPr/>
      </xdr:nvSpPr>
      <xdr:spPr>
        <a:xfrm>
          <a:off x="1019177" y="10725150"/>
          <a:ext cx="26244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389C138-CD29-468E-9297-70B4AB69E6E3}"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6</xdr:col>
      <xdr:colOff>581027</xdr:colOff>
      <xdr:row>54</xdr:row>
      <xdr:rowOff>0</xdr:rowOff>
    </xdr:from>
    <xdr:to>
      <xdr:col>10</xdr:col>
      <xdr:colOff>767027</xdr:colOff>
      <xdr:row>60</xdr:row>
      <xdr:rowOff>117000</xdr:rowOff>
    </xdr:to>
    <xdr:sp macro="" textlink="Men!Q6">
      <xdr:nvSpPr>
        <xdr:cNvPr id="57" name="Retângulo 56">
          <a:extLst>
            <a:ext uri="{FF2B5EF4-FFF2-40B4-BE49-F238E27FC236}">
              <a16:creationId xmlns:a16="http://schemas.microsoft.com/office/drawing/2014/main" id="{00000000-0008-0000-1500-000039000000}"/>
            </a:ext>
          </a:extLst>
        </xdr:cNvPr>
        <xdr:cNvSpPr/>
      </xdr:nvSpPr>
      <xdr:spPr>
        <a:xfrm>
          <a:off x="3676652" y="10725150"/>
          <a:ext cx="2624400" cy="12600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1091510-9119-46CB-B4CA-F77BE4B98446}"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10</xdr:col>
      <xdr:colOff>800102</xdr:colOff>
      <xdr:row>54</xdr:row>
      <xdr:rowOff>0</xdr:rowOff>
    </xdr:from>
    <xdr:to>
      <xdr:col>14</xdr:col>
      <xdr:colOff>557477</xdr:colOff>
      <xdr:row>60</xdr:row>
      <xdr:rowOff>117000</xdr:rowOff>
    </xdr:to>
    <xdr:sp macro="" textlink="Men!Q7">
      <xdr:nvSpPr>
        <xdr:cNvPr id="58" name="Retângulo 57">
          <a:extLst>
            <a:ext uri="{FF2B5EF4-FFF2-40B4-BE49-F238E27FC236}">
              <a16:creationId xmlns:a16="http://schemas.microsoft.com/office/drawing/2014/main" id="{00000000-0008-0000-1500-00003A000000}"/>
            </a:ext>
          </a:extLst>
        </xdr:cNvPr>
        <xdr:cNvSpPr/>
      </xdr:nvSpPr>
      <xdr:spPr>
        <a:xfrm>
          <a:off x="6334127" y="10725150"/>
          <a:ext cx="26244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84756D-9839-4081-B0D7-B4A636B5B2C6}"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14</xdr:col>
      <xdr:colOff>590552</xdr:colOff>
      <xdr:row>54</xdr:row>
      <xdr:rowOff>0</xdr:rowOff>
    </xdr:from>
    <xdr:to>
      <xdr:col>19</xdr:col>
      <xdr:colOff>166952</xdr:colOff>
      <xdr:row>60</xdr:row>
      <xdr:rowOff>117000</xdr:rowOff>
    </xdr:to>
    <xdr:sp macro="" textlink="Men!Q8">
      <xdr:nvSpPr>
        <xdr:cNvPr id="59" name="Retângulo 58">
          <a:extLst>
            <a:ext uri="{FF2B5EF4-FFF2-40B4-BE49-F238E27FC236}">
              <a16:creationId xmlns:a16="http://schemas.microsoft.com/office/drawing/2014/main" id="{00000000-0008-0000-1500-00003B000000}"/>
            </a:ext>
          </a:extLst>
        </xdr:cNvPr>
        <xdr:cNvSpPr/>
      </xdr:nvSpPr>
      <xdr:spPr>
        <a:xfrm>
          <a:off x="8991602" y="10725150"/>
          <a:ext cx="26244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CFF699-D01E-4E8C-9EEC-D6BA217D6C3D}" type="TxLink">
            <a:rPr lang="en-US" sz="3200" b="0" i="0" u="none" strike="noStrike">
              <a:solidFill>
                <a:schemeClr val="bg1"/>
              </a:solidFill>
              <a:latin typeface="Calibri"/>
              <a:cs typeface="Calibri"/>
            </a:rPr>
            <a:pPr algn="ctr"/>
            <a:t>3</a:t>
          </a:fld>
          <a:endParaRPr lang="pt-BR" sz="3200">
            <a:solidFill>
              <a:schemeClr val="bg1"/>
            </a:solidFill>
          </a:endParaRPr>
        </a:p>
      </xdr:txBody>
    </xdr:sp>
    <xdr:clientData/>
  </xdr:twoCellAnchor>
  <xdr:twoCellAnchor editAs="absolute">
    <xdr:from>
      <xdr:col>4</xdr:col>
      <xdr:colOff>3</xdr:colOff>
      <xdr:row>58</xdr:row>
      <xdr:rowOff>142875</xdr:rowOff>
    </xdr:from>
    <xdr:to>
      <xdr:col>6</xdr:col>
      <xdr:colOff>547953</xdr:colOff>
      <xdr:row>60</xdr:row>
      <xdr:rowOff>10726</xdr:rowOff>
    </xdr:to>
    <xdr:sp macro="" textlink="Ana!E4">
      <xdr:nvSpPr>
        <xdr:cNvPr id="60" name="CaixaDeTexto 59">
          <a:extLst>
            <a:ext uri="{FF2B5EF4-FFF2-40B4-BE49-F238E27FC236}">
              <a16:creationId xmlns:a16="http://schemas.microsoft.com/office/drawing/2014/main" id="{00000000-0008-0000-1500-00003C000000}"/>
            </a:ext>
          </a:extLst>
        </xdr:cNvPr>
        <xdr:cNvSpPr txBox="1"/>
      </xdr:nvSpPr>
      <xdr:spPr>
        <a:xfrm>
          <a:off x="1019178" y="11630025"/>
          <a:ext cx="2624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Atividades Canceladas</a:t>
          </a:r>
          <a:endParaRPr lang="pt-BR" sz="1100" b="0">
            <a:solidFill>
              <a:schemeClr val="bg1"/>
            </a:solidFill>
          </a:endParaRPr>
        </a:p>
      </xdr:txBody>
    </xdr:sp>
    <xdr:clientData/>
  </xdr:twoCellAnchor>
  <xdr:twoCellAnchor editAs="absolute">
    <xdr:from>
      <xdr:col>6</xdr:col>
      <xdr:colOff>590553</xdr:colOff>
      <xdr:row>58</xdr:row>
      <xdr:rowOff>142875</xdr:rowOff>
    </xdr:from>
    <xdr:to>
      <xdr:col>10</xdr:col>
      <xdr:colOff>776553</xdr:colOff>
      <xdr:row>60</xdr:row>
      <xdr:rowOff>10726</xdr:rowOff>
    </xdr:to>
    <xdr:sp macro="" textlink="Ana!E4">
      <xdr:nvSpPr>
        <xdr:cNvPr id="61" name="CaixaDeTexto 60">
          <a:extLst>
            <a:ext uri="{FF2B5EF4-FFF2-40B4-BE49-F238E27FC236}">
              <a16:creationId xmlns:a16="http://schemas.microsoft.com/office/drawing/2014/main" id="{00000000-0008-0000-1500-00003D000000}"/>
            </a:ext>
          </a:extLst>
        </xdr:cNvPr>
        <xdr:cNvSpPr txBox="1"/>
      </xdr:nvSpPr>
      <xdr:spPr>
        <a:xfrm>
          <a:off x="3686178" y="11630025"/>
          <a:ext cx="2624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Atividades em Andamento</a:t>
          </a:r>
          <a:endParaRPr lang="pt-BR" sz="1100" b="0">
            <a:solidFill>
              <a:schemeClr val="bg1"/>
            </a:solidFill>
          </a:endParaRPr>
        </a:p>
      </xdr:txBody>
    </xdr:sp>
    <xdr:clientData/>
  </xdr:twoCellAnchor>
  <xdr:twoCellAnchor editAs="absolute">
    <xdr:from>
      <xdr:col>10</xdr:col>
      <xdr:colOff>809628</xdr:colOff>
      <xdr:row>58</xdr:row>
      <xdr:rowOff>142875</xdr:rowOff>
    </xdr:from>
    <xdr:to>
      <xdr:col>14</xdr:col>
      <xdr:colOff>567003</xdr:colOff>
      <xdr:row>60</xdr:row>
      <xdr:rowOff>10726</xdr:rowOff>
    </xdr:to>
    <xdr:sp macro="" textlink="Ana!E4">
      <xdr:nvSpPr>
        <xdr:cNvPr id="62" name="CaixaDeTexto 61">
          <a:extLst>
            <a:ext uri="{FF2B5EF4-FFF2-40B4-BE49-F238E27FC236}">
              <a16:creationId xmlns:a16="http://schemas.microsoft.com/office/drawing/2014/main" id="{00000000-0008-0000-1500-00003E000000}"/>
            </a:ext>
          </a:extLst>
        </xdr:cNvPr>
        <xdr:cNvSpPr txBox="1"/>
      </xdr:nvSpPr>
      <xdr:spPr>
        <a:xfrm>
          <a:off x="6343653" y="11630025"/>
          <a:ext cx="2624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Atividades Não Feitas</a:t>
          </a:r>
          <a:endParaRPr lang="pt-BR" sz="1100" b="0">
            <a:solidFill>
              <a:schemeClr val="bg1"/>
            </a:solidFill>
          </a:endParaRPr>
        </a:p>
      </xdr:txBody>
    </xdr:sp>
    <xdr:clientData/>
  </xdr:twoCellAnchor>
  <xdr:twoCellAnchor editAs="absolute">
    <xdr:from>
      <xdr:col>15</xdr:col>
      <xdr:colOff>3</xdr:colOff>
      <xdr:row>58</xdr:row>
      <xdr:rowOff>142875</xdr:rowOff>
    </xdr:from>
    <xdr:to>
      <xdr:col>20</xdr:col>
      <xdr:colOff>5028</xdr:colOff>
      <xdr:row>60</xdr:row>
      <xdr:rowOff>10726</xdr:rowOff>
    </xdr:to>
    <xdr:sp macro="" textlink="Ana!E4">
      <xdr:nvSpPr>
        <xdr:cNvPr id="63" name="CaixaDeTexto 62">
          <a:extLst>
            <a:ext uri="{FF2B5EF4-FFF2-40B4-BE49-F238E27FC236}">
              <a16:creationId xmlns:a16="http://schemas.microsoft.com/office/drawing/2014/main" id="{00000000-0008-0000-1500-00003F000000}"/>
            </a:ext>
          </a:extLst>
        </xdr:cNvPr>
        <xdr:cNvSpPr txBox="1"/>
      </xdr:nvSpPr>
      <xdr:spPr>
        <a:xfrm>
          <a:off x="9010653" y="11630025"/>
          <a:ext cx="2624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Atividades Finalizadas</a:t>
          </a:r>
          <a:endParaRPr lang="pt-BR" sz="1100" b="0">
            <a:solidFill>
              <a:schemeClr val="bg1"/>
            </a:solidFill>
          </a:endParaRPr>
        </a:p>
      </xdr:txBody>
    </xdr:sp>
    <xdr:clientData/>
  </xdr:twoCellAnchor>
  <xdr:twoCellAnchor editAs="oneCell">
    <xdr:from>
      <xdr:col>5</xdr:col>
      <xdr:colOff>111903</xdr:colOff>
      <xdr:row>54</xdr:row>
      <xdr:rowOff>7125</xdr:rowOff>
    </xdr:from>
    <xdr:to>
      <xdr:col>5</xdr:col>
      <xdr:colOff>471903</xdr:colOff>
      <xdr:row>55</xdr:row>
      <xdr:rowOff>176625</xdr:rowOff>
    </xdr:to>
    <xdr:pic>
      <xdr:nvPicPr>
        <xdr:cNvPr id="64" name="Gráfico 63" descr="Fechar">
          <a:extLst>
            <a:ext uri="{FF2B5EF4-FFF2-40B4-BE49-F238E27FC236}">
              <a16:creationId xmlns:a16="http://schemas.microsoft.com/office/drawing/2014/main" id="{00000000-0008-0000-1500-00004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2169303" y="10732275"/>
          <a:ext cx="360000" cy="360000"/>
        </a:xfrm>
        <a:prstGeom prst="rect">
          <a:avLst/>
        </a:prstGeom>
      </xdr:spPr>
    </xdr:pic>
    <xdr:clientData/>
  </xdr:twoCellAnchor>
  <xdr:twoCellAnchor editAs="oneCell">
    <xdr:from>
      <xdr:col>16</xdr:col>
      <xdr:colOff>500028</xdr:colOff>
      <xdr:row>54</xdr:row>
      <xdr:rowOff>14250</xdr:rowOff>
    </xdr:from>
    <xdr:to>
      <xdr:col>17</xdr:col>
      <xdr:colOff>250428</xdr:colOff>
      <xdr:row>55</xdr:row>
      <xdr:rowOff>183750</xdr:rowOff>
    </xdr:to>
    <xdr:pic>
      <xdr:nvPicPr>
        <xdr:cNvPr id="65" name="Gráfico 64" descr="Marca de seleção">
          <a:extLst>
            <a:ext uri="{FF2B5EF4-FFF2-40B4-BE49-F238E27FC236}">
              <a16:creationId xmlns:a16="http://schemas.microsoft.com/office/drawing/2014/main" id="{00000000-0008-0000-1500-000041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0120278" y="10739400"/>
          <a:ext cx="360000" cy="360000"/>
        </a:xfrm>
        <a:prstGeom prst="rect">
          <a:avLst/>
        </a:prstGeom>
      </xdr:spPr>
    </xdr:pic>
    <xdr:clientData/>
  </xdr:twoCellAnchor>
  <xdr:twoCellAnchor editAs="oneCell">
    <xdr:from>
      <xdr:col>8</xdr:col>
      <xdr:colOff>507153</xdr:colOff>
      <xdr:row>54</xdr:row>
      <xdr:rowOff>11850</xdr:rowOff>
    </xdr:from>
    <xdr:to>
      <xdr:col>9</xdr:col>
      <xdr:colOff>257553</xdr:colOff>
      <xdr:row>55</xdr:row>
      <xdr:rowOff>181350</xdr:rowOff>
    </xdr:to>
    <xdr:pic>
      <xdr:nvPicPr>
        <xdr:cNvPr id="66" name="Gráfico 65" descr="Voz">
          <a:extLst>
            <a:ext uri="{FF2B5EF4-FFF2-40B4-BE49-F238E27FC236}">
              <a16:creationId xmlns:a16="http://schemas.microsoft.com/office/drawing/2014/main" id="{00000000-0008-0000-1500-00004200000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821978" y="10737000"/>
          <a:ext cx="360000" cy="360000"/>
        </a:xfrm>
        <a:prstGeom prst="rect">
          <a:avLst/>
        </a:prstGeom>
      </xdr:spPr>
    </xdr:pic>
    <xdr:clientData/>
  </xdr:twoCellAnchor>
  <xdr:twoCellAnchor editAs="oneCell">
    <xdr:from>
      <xdr:col>12</xdr:col>
      <xdr:colOff>295203</xdr:colOff>
      <xdr:row>54</xdr:row>
      <xdr:rowOff>9450</xdr:rowOff>
    </xdr:from>
    <xdr:to>
      <xdr:col>13</xdr:col>
      <xdr:colOff>45603</xdr:colOff>
      <xdr:row>55</xdr:row>
      <xdr:rowOff>178950</xdr:rowOff>
    </xdr:to>
    <xdr:pic>
      <xdr:nvPicPr>
        <xdr:cNvPr id="67" name="Gráfico 66" descr="Trancar">
          <a:extLst>
            <a:ext uri="{FF2B5EF4-FFF2-40B4-BE49-F238E27FC236}">
              <a16:creationId xmlns:a16="http://schemas.microsoft.com/office/drawing/2014/main" id="{00000000-0008-0000-1500-000043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7477053" y="10734600"/>
          <a:ext cx="360000" cy="360000"/>
        </a:xfrm>
        <a:prstGeom prst="rect">
          <a:avLst/>
        </a:prstGeom>
      </xdr:spPr>
    </xdr:pic>
    <xdr:clientData/>
  </xdr:twoCellAnchor>
  <xdr:twoCellAnchor>
    <xdr:from>
      <xdr:col>4</xdr:col>
      <xdr:colOff>0</xdr:colOff>
      <xdr:row>100</xdr:row>
      <xdr:rowOff>152400</xdr:rowOff>
    </xdr:from>
    <xdr:to>
      <xdr:col>19</xdr:col>
      <xdr:colOff>172125</xdr:colOff>
      <xdr:row>124</xdr:row>
      <xdr:rowOff>152399</xdr:rowOff>
    </xdr:to>
    <xdr:graphicFrame macro="">
      <xdr:nvGraphicFramePr>
        <xdr:cNvPr id="68" name="Gráfico 67">
          <a:extLst>
            <a:ext uri="{FF2B5EF4-FFF2-40B4-BE49-F238E27FC236}">
              <a16:creationId xmlns:a16="http://schemas.microsoft.com/office/drawing/2014/main" id="{00000000-0008-0000-15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4</xdr:col>
      <xdr:colOff>0</xdr:colOff>
      <xdr:row>94</xdr:row>
      <xdr:rowOff>0</xdr:rowOff>
    </xdr:from>
    <xdr:to>
      <xdr:col>5</xdr:col>
      <xdr:colOff>700575</xdr:colOff>
      <xdr:row>100</xdr:row>
      <xdr:rowOff>117000</xdr:rowOff>
    </xdr:to>
    <xdr:sp macro="" textlink="Men!Q5">
      <xdr:nvSpPr>
        <xdr:cNvPr id="69" name="Retângulo 68">
          <a:extLst>
            <a:ext uri="{FF2B5EF4-FFF2-40B4-BE49-F238E27FC236}">
              <a16:creationId xmlns:a16="http://schemas.microsoft.com/office/drawing/2014/main" id="{00000000-0008-0000-1500-000045000000}"/>
            </a:ext>
          </a:extLst>
        </xdr:cNvPr>
        <xdr:cNvSpPr/>
      </xdr:nvSpPr>
      <xdr:spPr>
        <a:xfrm>
          <a:off x="1019175" y="18345150"/>
          <a:ext cx="1738800" cy="12600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389C138-CD29-468E-9297-70B4AB69E6E3}"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5</xdr:col>
      <xdr:colOff>733425</xdr:colOff>
      <xdr:row>94</xdr:row>
      <xdr:rowOff>0</xdr:rowOff>
    </xdr:from>
    <xdr:to>
      <xdr:col>8</xdr:col>
      <xdr:colOff>214800</xdr:colOff>
      <xdr:row>100</xdr:row>
      <xdr:rowOff>117000</xdr:rowOff>
    </xdr:to>
    <xdr:sp macro="" textlink="Men!Q6">
      <xdr:nvSpPr>
        <xdr:cNvPr id="70" name="Retângulo 69">
          <a:extLst>
            <a:ext uri="{FF2B5EF4-FFF2-40B4-BE49-F238E27FC236}">
              <a16:creationId xmlns:a16="http://schemas.microsoft.com/office/drawing/2014/main" id="{00000000-0008-0000-1500-000046000000}"/>
            </a:ext>
          </a:extLst>
        </xdr:cNvPr>
        <xdr:cNvSpPr/>
      </xdr:nvSpPr>
      <xdr:spPr>
        <a:xfrm>
          <a:off x="2790825" y="18345150"/>
          <a:ext cx="17388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1091510-9119-46CB-B4CA-F77BE4B98446}"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8</xdr:col>
      <xdr:colOff>247650</xdr:colOff>
      <xdr:row>94</xdr:row>
      <xdr:rowOff>0</xdr:rowOff>
    </xdr:from>
    <xdr:to>
      <xdr:col>10</xdr:col>
      <xdr:colOff>767250</xdr:colOff>
      <xdr:row>100</xdr:row>
      <xdr:rowOff>117000</xdr:rowOff>
    </xdr:to>
    <xdr:sp macro="" textlink="Men!Q7">
      <xdr:nvSpPr>
        <xdr:cNvPr id="71" name="Retângulo 70">
          <a:extLst>
            <a:ext uri="{FF2B5EF4-FFF2-40B4-BE49-F238E27FC236}">
              <a16:creationId xmlns:a16="http://schemas.microsoft.com/office/drawing/2014/main" id="{00000000-0008-0000-1500-000047000000}"/>
            </a:ext>
          </a:extLst>
        </xdr:cNvPr>
        <xdr:cNvSpPr/>
      </xdr:nvSpPr>
      <xdr:spPr>
        <a:xfrm>
          <a:off x="4562475" y="18345150"/>
          <a:ext cx="17388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84756D-9839-4081-B0D7-B4A636B5B2C6}"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10</xdr:col>
      <xdr:colOff>800100</xdr:colOff>
      <xdr:row>94</xdr:row>
      <xdr:rowOff>0</xdr:rowOff>
    </xdr:from>
    <xdr:to>
      <xdr:col>13</xdr:col>
      <xdr:colOff>281475</xdr:colOff>
      <xdr:row>100</xdr:row>
      <xdr:rowOff>117000</xdr:rowOff>
    </xdr:to>
    <xdr:sp macro="" textlink="Men!Q8">
      <xdr:nvSpPr>
        <xdr:cNvPr id="72" name="Retângulo 71">
          <a:extLst>
            <a:ext uri="{FF2B5EF4-FFF2-40B4-BE49-F238E27FC236}">
              <a16:creationId xmlns:a16="http://schemas.microsoft.com/office/drawing/2014/main" id="{00000000-0008-0000-1500-000048000000}"/>
            </a:ext>
          </a:extLst>
        </xdr:cNvPr>
        <xdr:cNvSpPr/>
      </xdr:nvSpPr>
      <xdr:spPr>
        <a:xfrm>
          <a:off x="6334125" y="18345150"/>
          <a:ext cx="1738800" cy="126000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CFF699-D01E-4E8C-9EEC-D6BA217D6C3D}" type="TxLink">
            <a:rPr lang="en-US" sz="3200" b="0" i="0" u="none" strike="noStrike">
              <a:solidFill>
                <a:schemeClr val="bg1"/>
              </a:solidFill>
              <a:latin typeface="Calibri"/>
              <a:cs typeface="Calibri"/>
            </a:rPr>
            <a:pPr algn="ctr"/>
            <a:t>3</a:t>
          </a:fld>
          <a:endParaRPr lang="pt-BR" sz="3200">
            <a:solidFill>
              <a:schemeClr val="bg1"/>
            </a:solidFill>
          </a:endParaRPr>
        </a:p>
      </xdr:txBody>
    </xdr:sp>
    <xdr:clientData/>
  </xdr:twoCellAnchor>
  <xdr:twoCellAnchor editAs="absolute">
    <xdr:from>
      <xdr:col>4</xdr:col>
      <xdr:colOff>1</xdr:colOff>
      <xdr:row>98</xdr:row>
      <xdr:rowOff>142875</xdr:rowOff>
    </xdr:from>
    <xdr:to>
      <xdr:col>5</xdr:col>
      <xdr:colOff>700576</xdr:colOff>
      <xdr:row>100</xdr:row>
      <xdr:rowOff>10726</xdr:rowOff>
    </xdr:to>
    <xdr:sp macro="" textlink="">
      <xdr:nvSpPr>
        <xdr:cNvPr id="73" name="CaixaDeTexto 72">
          <a:extLst>
            <a:ext uri="{FF2B5EF4-FFF2-40B4-BE49-F238E27FC236}">
              <a16:creationId xmlns:a16="http://schemas.microsoft.com/office/drawing/2014/main" id="{00000000-0008-0000-1500-000049000000}"/>
            </a:ext>
          </a:extLst>
        </xdr:cNvPr>
        <xdr:cNvSpPr txBox="1"/>
      </xdr:nvSpPr>
      <xdr:spPr>
        <a:xfrm>
          <a:off x="1019176" y="19250025"/>
          <a:ext cx="1738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Eventual</a:t>
          </a:r>
        </a:p>
      </xdr:txBody>
    </xdr:sp>
    <xdr:clientData/>
  </xdr:twoCellAnchor>
  <xdr:twoCellAnchor editAs="absolute">
    <xdr:from>
      <xdr:col>5</xdr:col>
      <xdr:colOff>742951</xdr:colOff>
      <xdr:row>98</xdr:row>
      <xdr:rowOff>142875</xdr:rowOff>
    </xdr:from>
    <xdr:to>
      <xdr:col>8</xdr:col>
      <xdr:colOff>224326</xdr:colOff>
      <xdr:row>100</xdr:row>
      <xdr:rowOff>10726</xdr:rowOff>
    </xdr:to>
    <xdr:sp macro="" textlink="">
      <xdr:nvSpPr>
        <xdr:cNvPr id="74" name="CaixaDeTexto 73">
          <a:extLst>
            <a:ext uri="{FF2B5EF4-FFF2-40B4-BE49-F238E27FC236}">
              <a16:creationId xmlns:a16="http://schemas.microsoft.com/office/drawing/2014/main" id="{00000000-0008-0000-1500-00004A000000}"/>
            </a:ext>
          </a:extLst>
        </xdr:cNvPr>
        <xdr:cNvSpPr txBox="1"/>
      </xdr:nvSpPr>
      <xdr:spPr>
        <a:xfrm>
          <a:off x="2800351" y="19250025"/>
          <a:ext cx="1738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Mensal</a:t>
          </a:r>
        </a:p>
      </xdr:txBody>
    </xdr:sp>
    <xdr:clientData/>
  </xdr:twoCellAnchor>
  <xdr:twoCellAnchor editAs="absolute">
    <xdr:from>
      <xdr:col>8</xdr:col>
      <xdr:colOff>257176</xdr:colOff>
      <xdr:row>98</xdr:row>
      <xdr:rowOff>142875</xdr:rowOff>
    </xdr:from>
    <xdr:to>
      <xdr:col>10</xdr:col>
      <xdr:colOff>776776</xdr:colOff>
      <xdr:row>100</xdr:row>
      <xdr:rowOff>10726</xdr:rowOff>
    </xdr:to>
    <xdr:sp macro="" textlink="">
      <xdr:nvSpPr>
        <xdr:cNvPr id="75" name="CaixaDeTexto 74">
          <a:extLst>
            <a:ext uri="{FF2B5EF4-FFF2-40B4-BE49-F238E27FC236}">
              <a16:creationId xmlns:a16="http://schemas.microsoft.com/office/drawing/2014/main" id="{00000000-0008-0000-1500-00004B000000}"/>
            </a:ext>
          </a:extLst>
        </xdr:cNvPr>
        <xdr:cNvSpPr txBox="1"/>
      </xdr:nvSpPr>
      <xdr:spPr>
        <a:xfrm>
          <a:off x="4572001" y="19250025"/>
          <a:ext cx="1738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Trimestral</a:t>
          </a:r>
        </a:p>
      </xdr:txBody>
    </xdr:sp>
    <xdr:clientData/>
  </xdr:twoCellAnchor>
  <xdr:twoCellAnchor editAs="absolute">
    <xdr:from>
      <xdr:col>10</xdr:col>
      <xdr:colOff>819151</xdr:colOff>
      <xdr:row>98</xdr:row>
      <xdr:rowOff>142875</xdr:rowOff>
    </xdr:from>
    <xdr:to>
      <xdr:col>13</xdr:col>
      <xdr:colOff>300526</xdr:colOff>
      <xdr:row>100</xdr:row>
      <xdr:rowOff>10726</xdr:rowOff>
    </xdr:to>
    <xdr:sp macro="" textlink="">
      <xdr:nvSpPr>
        <xdr:cNvPr id="76" name="CaixaDeTexto 75">
          <a:extLst>
            <a:ext uri="{FF2B5EF4-FFF2-40B4-BE49-F238E27FC236}">
              <a16:creationId xmlns:a16="http://schemas.microsoft.com/office/drawing/2014/main" id="{00000000-0008-0000-1500-00004C000000}"/>
            </a:ext>
          </a:extLst>
        </xdr:cNvPr>
        <xdr:cNvSpPr txBox="1"/>
      </xdr:nvSpPr>
      <xdr:spPr>
        <a:xfrm>
          <a:off x="6353176" y="19250025"/>
          <a:ext cx="1738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Semestral</a:t>
          </a:r>
        </a:p>
      </xdr:txBody>
    </xdr:sp>
    <xdr:clientData/>
  </xdr:twoCellAnchor>
  <xdr:twoCellAnchor editAs="oneCell">
    <xdr:from>
      <xdr:col>4</xdr:col>
      <xdr:colOff>702451</xdr:colOff>
      <xdr:row>94</xdr:row>
      <xdr:rowOff>54750</xdr:rowOff>
    </xdr:from>
    <xdr:to>
      <xdr:col>5</xdr:col>
      <xdr:colOff>24226</xdr:colOff>
      <xdr:row>96</xdr:row>
      <xdr:rowOff>33750</xdr:rowOff>
    </xdr:to>
    <xdr:pic>
      <xdr:nvPicPr>
        <xdr:cNvPr id="77" name="Gráfico 76" descr="Ampulheta">
          <a:extLst>
            <a:ext uri="{FF2B5EF4-FFF2-40B4-BE49-F238E27FC236}">
              <a16:creationId xmlns:a16="http://schemas.microsoft.com/office/drawing/2014/main" id="{00000000-0008-0000-1500-00004D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rcRect/>
        <a:stretch/>
      </xdr:blipFill>
      <xdr:spPr>
        <a:xfrm>
          <a:off x="1721626" y="18399900"/>
          <a:ext cx="360000" cy="360000"/>
        </a:xfrm>
        <a:prstGeom prst="rect">
          <a:avLst/>
        </a:prstGeom>
      </xdr:spPr>
    </xdr:pic>
    <xdr:clientData/>
  </xdr:twoCellAnchor>
  <xdr:twoCellAnchor editAs="oneCell">
    <xdr:from>
      <xdr:col>11</xdr:col>
      <xdr:colOff>442876</xdr:colOff>
      <xdr:row>94</xdr:row>
      <xdr:rowOff>61875</xdr:rowOff>
    </xdr:from>
    <xdr:to>
      <xdr:col>12</xdr:col>
      <xdr:colOff>193276</xdr:colOff>
      <xdr:row>96</xdr:row>
      <xdr:rowOff>40875</xdr:rowOff>
    </xdr:to>
    <xdr:pic>
      <xdr:nvPicPr>
        <xdr:cNvPr id="78" name="Gráfico 77" descr="Ampulheta">
          <a:extLst>
            <a:ext uri="{FF2B5EF4-FFF2-40B4-BE49-F238E27FC236}">
              <a16:creationId xmlns:a16="http://schemas.microsoft.com/office/drawing/2014/main" id="{00000000-0008-0000-1500-00004E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rcRect/>
        <a:stretch/>
      </xdr:blipFill>
      <xdr:spPr>
        <a:xfrm>
          <a:off x="7015126" y="18407025"/>
          <a:ext cx="360000" cy="360000"/>
        </a:xfrm>
        <a:prstGeom prst="rect">
          <a:avLst/>
        </a:prstGeom>
      </xdr:spPr>
    </xdr:pic>
    <xdr:clientData/>
  </xdr:twoCellAnchor>
  <xdr:twoCellAnchor editAs="oneCell">
    <xdr:from>
      <xdr:col>6</xdr:col>
      <xdr:colOff>392851</xdr:colOff>
      <xdr:row>94</xdr:row>
      <xdr:rowOff>59475</xdr:rowOff>
    </xdr:from>
    <xdr:to>
      <xdr:col>7</xdr:col>
      <xdr:colOff>143251</xdr:colOff>
      <xdr:row>96</xdr:row>
      <xdr:rowOff>38475</xdr:rowOff>
    </xdr:to>
    <xdr:pic>
      <xdr:nvPicPr>
        <xdr:cNvPr id="79" name="Gráfico 78" descr="Ampulheta">
          <a:extLst>
            <a:ext uri="{FF2B5EF4-FFF2-40B4-BE49-F238E27FC236}">
              <a16:creationId xmlns:a16="http://schemas.microsoft.com/office/drawing/2014/main" id="{00000000-0008-0000-1500-00004F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rcRect/>
        <a:stretch/>
      </xdr:blipFill>
      <xdr:spPr>
        <a:xfrm>
          <a:off x="3488476" y="18404625"/>
          <a:ext cx="360000" cy="360000"/>
        </a:xfrm>
        <a:prstGeom prst="rect">
          <a:avLst/>
        </a:prstGeom>
      </xdr:spPr>
    </xdr:pic>
    <xdr:clientData/>
  </xdr:twoCellAnchor>
  <xdr:twoCellAnchor editAs="oneCell">
    <xdr:from>
      <xdr:col>9</xdr:col>
      <xdr:colOff>342826</xdr:colOff>
      <xdr:row>94</xdr:row>
      <xdr:rowOff>57075</xdr:rowOff>
    </xdr:from>
    <xdr:to>
      <xdr:col>10</xdr:col>
      <xdr:colOff>93226</xdr:colOff>
      <xdr:row>96</xdr:row>
      <xdr:rowOff>36075</xdr:rowOff>
    </xdr:to>
    <xdr:pic>
      <xdr:nvPicPr>
        <xdr:cNvPr id="80" name="Gráfico 79" descr="Ampulheta">
          <a:extLst>
            <a:ext uri="{FF2B5EF4-FFF2-40B4-BE49-F238E27FC236}">
              <a16:creationId xmlns:a16="http://schemas.microsoft.com/office/drawing/2014/main" id="{00000000-0008-0000-1500-000050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rcRect/>
        <a:stretch/>
      </xdr:blipFill>
      <xdr:spPr>
        <a:xfrm>
          <a:off x="5267251" y="18402225"/>
          <a:ext cx="360000" cy="360000"/>
        </a:xfrm>
        <a:prstGeom prst="rect">
          <a:avLst/>
        </a:prstGeom>
      </xdr:spPr>
    </xdr:pic>
    <xdr:clientData/>
  </xdr:twoCellAnchor>
  <xdr:twoCellAnchor>
    <xdr:from>
      <xdr:col>13</xdr:col>
      <xdr:colOff>314325</xdr:colOff>
      <xdr:row>94</xdr:row>
      <xdr:rowOff>0</xdr:rowOff>
    </xdr:from>
    <xdr:to>
      <xdr:col>16</xdr:col>
      <xdr:colOff>224325</xdr:colOff>
      <xdr:row>100</xdr:row>
      <xdr:rowOff>117000</xdr:rowOff>
    </xdr:to>
    <xdr:sp macro="" textlink="Men!Q7">
      <xdr:nvSpPr>
        <xdr:cNvPr id="81" name="Retângulo 80">
          <a:extLst>
            <a:ext uri="{FF2B5EF4-FFF2-40B4-BE49-F238E27FC236}">
              <a16:creationId xmlns:a16="http://schemas.microsoft.com/office/drawing/2014/main" id="{00000000-0008-0000-1500-000051000000}"/>
            </a:ext>
          </a:extLst>
        </xdr:cNvPr>
        <xdr:cNvSpPr/>
      </xdr:nvSpPr>
      <xdr:spPr>
        <a:xfrm>
          <a:off x="8105775" y="18345150"/>
          <a:ext cx="17388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84756D-9839-4081-B0D7-B4A636B5B2C6}"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16</xdr:col>
      <xdr:colOff>257175</xdr:colOff>
      <xdr:row>94</xdr:row>
      <xdr:rowOff>0</xdr:rowOff>
    </xdr:from>
    <xdr:to>
      <xdr:col>19</xdr:col>
      <xdr:colOff>167175</xdr:colOff>
      <xdr:row>100</xdr:row>
      <xdr:rowOff>117000</xdr:rowOff>
    </xdr:to>
    <xdr:sp macro="" textlink="Men!Q8">
      <xdr:nvSpPr>
        <xdr:cNvPr id="82" name="Retângulo 81">
          <a:extLst>
            <a:ext uri="{FF2B5EF4-FFF2-40B4-BE49-F238E27FC236}">
              <a16:creationId xmlns:a16="http://schemas.microsoft.com/office/drawing/2014/main" id="{00000000-0008-0000-1500-000052000000}"/>
            </a:ext>
          </a:extLst>
        </xdr:cNvPr>
        <xdr:cNvSpPr/>
      </xdr:nvSpPr>
      <xdr:spPr>
        <a:xfrm>
          <a:off x="9877425" y="18345150"/>
          <a:ext cx="1738800" cy="1260000"/>
        </a:xfrm>
        <a:prstGeom prst="rect">
          <a:avLst/>
        </a:prstGeom>
        <a:solidFill>
          <a:srgbClr val="850C3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CFF699-D01E-4E8C-9EEC-D6BA217D6C3D}" type="TxLink">
            <a:rPr lang="en-US" sz="3200" b="0" i="0" u="none" strike="noStrike">
              <a:solidFill>
                <a:schemeClr val="bg1"/>
              </a:solidFill>
              <a:latin typeface="Calibri"/>
              <a:cs typeface="Calibri"/>
            </a:rPr>
            <a:pPr algn="ctr"/>
            <a:t>3</a:t>
          </a:fld>
          <a:endParaRPr lang="pt-BR" sz="3200">
            <a:solidFill>
              <a:schemeClr val="bg1"/>
            </a:solidFill>
          </a:endParaRPr>
        </a:p>
      </xdr:txBody>
    </xdr:sp>
    <xdr:clientData/>
  </xdr:twoCellAnchor>
  <xdr:twoCellAnchor editAs="absolute">
    <xdr:from>
      <xdr:col>13</xdr:col>
      <xdr:colOff>323851</xdr:colOff>
      <xdr:row>98</xdr:row>
      <xdr:rowOff>142875</xdr:rowOff>
    </xdr:from>
    <xdr:to>
      <xdr:col>16</xdr:col>
      <xdr:colOff>233851</xdr:colOff>
      <xdr:row>100</xdr:row>
      <xdr:rowOff>10726</xdr:rowOff>
    </xdr:to>
    <xdr:sp macro="" textlink="">
      <xdr:nvSpPr>
        <xdr:cNvPr id="83" name="CaixaDeTexto 82">
          <a:extLst>
            <a:ext uri="{FF2B5EF4-FFF2-40B4-BE49-F238E27FC236}">
              <a16:creationId xmlns:a16="http://schemas.microsoft.com/office/drawing/2014/main" id="{00000000-0008-0000-1500-000053000000}"/>
            </a:ext>
          </a:extLst>
        </xdr:cNvPr>
        <xdr:cNvSpPr txBox="1"/>
      </xdr:nvSpPr>
      <xdr:spPr>
        <a:xfrm>
          <a:off x="8115301" y="19250025"/>
          <a:ext cx="1738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Anual</a:t>
          </a:r>
        </a:p>
      </xdr:txBody>
    </xdr:sp>
    <xdr:clientData/>
  </xdr:twoCellAnchor>
  <xdr:twoCellAnchor editAs="absolute">
    <xdr:from>
      <xdr:col>16</xdr:col>
      <xdr:colOff>276226</xdr:colOff>
      <xdr:row>98</xdr:row>
      <xdr:rowOff>142875</xdr:rowOff>
    </xdr:from>
    <xdr:to>
      <xdr:col>20</xdr:col>
      <xdr:colOff>5251</xdr:colOff>
      <xdr:row>100</xdr:row>
      <xdr:rowOff>10726</xdr:rowOff>
    </xdr:to>
    <xdr:sp macro="" textlink="">
      <xdr:nvSpPr>
        <xdr:cNvPr id="84" name="CaixaDeTexto 83">
          <a:extLst>
            <a:ext uri="{FF2B5EF4-FFF2-40B4-BE49-F238E27FC236}">
              <a16:creationId xmlns:a16="http://schemas.microsoft.com/office/drawing/2014/main" id="{00000000-0008-0000-1500-000054000000}"/>
            </a:ext>
          </a:extLst>
        </xdr:cNvPr>
        <xdr:cNvSpPr txBox="1"/>
      </xdr:nvSpPr>
      <xdr:spPr>
        <a:xfrm>
          <a:off x="9896476" y="19250025"/>
          <a:ext cx="1738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Outra</a:t>
          </a:r>
        </a:p>
      </xdr:txBody>
    </xdr:sp>
    <xdr:clientData/>
  </xdr:twoCellAnchor>
  <xdr:twoCellAnchor editAs="oneCell">
    <xdr:from>
      <xdr:col>17</xdr:col>
      <xdr:colOff>328576</xdr:colOff>
      <xdr:row>94</xdr:row>
      <xdr:rowOff>61875</xdr:rowOff>
    </xdr:from>
    <xdr:to>
      <xdr:col>18</xdr:col>
      <xdr:colOff>78976</xdr:colOff>
      <xdr:row>96</xdr:row>
      <xdr:rowOff>40875</xdr:rowOff>
    </xdr:to>
    <xdr:pic>
      <xdr:nvPicPr>
        <xdr:cNvPr id="85" name="Gráfico 84" descr="Ampulheta">
          <a:extLst>
            <a:ext uri="{FF2B5EF4-FFF2-40B4-BE49-F238E27FC236}">
              <a16:creationId xmlns:a16="http://schemas.microsoft.com/office/drawing/2014/main" id="{00000000-0008-0000-1500-000055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rcRect/>
        <a:stretch/>
      </xdr:blipFill>
      <xdr:spPr>
        <a:xfrm>
          <a:off x="10558426" y="18407025"/>
          <a:ext cx="360000" cy="360000"/>
        </a:xfrm>
        <a:prstGeom prst="rect">
          <a:avLst/>
        </a:prstGeom>
      </xdr:spPr>
    </xdr:pic>
    <xdr:clientData/>
  </xdr:twoCellAnchor>
  <xdr:twoCellAnchor editAs="oneCell">
    <xdr:from>
      <xdr:col>14</xdr:col>
      <xdr:colOff>409501</xdr:colOff>
      <xdr:row>94</xdr:row>
      <xdr:rowOff>57075</xdr:rowOff>
    </xdr:from>
    <xdr:to>
      <xdr:col>15</xdr:col>
      <xdr:colOff>159901</xdr:colOff>
      <xdr:row>96</xdr:row>
      <xdr:rowOff>36075</xdr:rowOff>
    </xdr:to>
    <xdr:pic>
      <xdr:nvPicPr>
        <xdr:cNvPr id="86" name="Gráfico 85" descr="Ampulheta">
          <a:extLst>
            <a:ext uri="{FF2B5EF4-FFF2-40B4-BE49-F238E27FC236}">
              <a16:creationId xmlns:a16="http://schemas.microsoft.com/office/drawing/2014/main" id="{00000000-0008-0000-1500-000056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rcRect/>
        <a:stretch/>
      </xdr:blipFill>
      <xdr:spPr>
        <a:xfrm>
          <a:off x="8810551" y="18402225"/>
          <a:ext cx="360000" cy="360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6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6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Responsáveis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6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6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6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6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6" name="Retângulo 15">
          <a:hlinkClick xmlns:r="http://schemas.openxmlformats.org/officeDocument/2006/relationships" r:id="rId8"/>
          <a:extLst>
            <a:ext uri="{FF2B5EF4-FFF2-40B4-BE49-F238E27FC236}">
              <a16:creationId xmlns:a16="http://schemas.microsoft.com/office/drawing/2014/main" id="{00000000-0008-0000-16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Situação</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333375</xdr:rowOff>
        </xdr:from>
        <xdr:to>
          <xdr:col>10</xdr:col>
          <xdr:colOff>47625</xdr:colOff>
          <xdr:row>4</xdr:row>
          <xdr:rowOff>0</xdr:rowOff>
        </xdr:to>
        <xdr:sp macro="" textlink="">
          <xdr:nvSpPr>
            <xdr:cNvPr id="22529" name="Drop Down 1" hidden="1">
              <a:extLst>
                <a:ext uri="{63B3BB69-23CF-44E3-9099-C40C66FF867C}">
                  <a14:compatExt spid="_x0000_s22529"/>
                </a:ext>
                <a:ext uri="{FF2B5EF4-FFF2-40B4-BE49-F238E27FC236}">
                  <a16:creationId xmlns:a16="http://schemas.microsoft.com/office/drawing/2014/main" id="{00000000-0008-0000-16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104774</xdr:colOff>
      <xdr:row>4</xdr:row>
      <xdr:rowOff>76200</xdr:rowOff>
    </xdr:from>
    <xdr:to>
      <xdr:col>6</xdr:col>
      <xdr:colOff>74</xdr:colOff>
      <xdr:row>7</xdr:row>
      <xdr:rowOff>21750</xdr:rowOff>
    </xdr:to>
    <xdr:sp macro="" textlink="'BH (3)'!D8">
      <xdr:nvSpPr>
        <xdr:cNvPr id="18" name="Retângulo 17">
          <a:extLst>
            <a:ext uri="{FF2B5EF4-FFF2-40B4-BE49-F238E27FC236}">
              <a16:creationId xmlns:a16="http://schemas.microsoft.com/office/drawing/2014/main" id="{00000000-0008-0000-1600-000012000000}"/>
            </a:ext>
          </a:extLst>
        </xdr:cNvPr>
        <xdr:cNvSpPr/>
      </xdr:nvSpPr>
      <xdr:spPr>
        <a:xfrm>
          <a:off x="219074" y="1552575"/>
          <a:ext cx="2448000"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C315D4-576B-48DF-9F16-031FEAA8573C}" type="TxLink">
            <a:rPr lang="en-US" sz="3200" b="0" i="0" u="none" strike="noStrike">
              <a:solidFill>
                <a:schemeClr val="tx1">
                  <a:lumMod val="75000"/>
                  <a:lumOff val="25000"/>
                </a:schemeClr>
              </a:solidFill>
              <a:latin typeface="Calibri"/>
              <a:cs typeface="Calibri"/>
            </a:rPr>
            <a:pPr algn="ctr"/>
            <a:t>6</a:t>
          </a:fld>
          <a:endParaRPr lang="pt-BR" sz="4000">
            <a:solidFill>
              <a:schemeClr val="tx1">
                <a:lumMod val="75000"/>
                <a:lumOff val="25000"/>
              </a:schemeClr>
            </a:solidFill>
          </a:endParaRPr>
        </a:p>
      </xdr:txBody>
    </xdr:sp>
    <xdr:clientData/>
  </xdr:twoCellAnchor>
  <xdr:twoCellAnchor>
    <xdr:from>
      <xdr:col>6</xdr:col>
      <xdr:colOff>28574</xdr:colOff>
      <xdr:row>4</xdr:row>
      <xdr:rowOff>76200</xdr:rowOff>
    </xdr:from>
    <xdr:to>
      <xdr:col>10</xdr:col>
      <xdr:colOff>38174</xdr:colOff>
      <xdr:row>7</xdr:row>
      <xdr:rowOff>21750</xdr:rowOff>
    </xdr:to>
    <xdr:sp macro="" textlink="'BH (3)'!E8">
      <xdr:nvSpPr>
        <xdr:cNvPr id="20" name="Retângulo 19">
          <a:extLst>
            <a:ext uri="{FF2B5EF4-FFF2-40B4-BE49-F238E27FC236}">
              <a16:creationId xmlns:a16="http://schemas.microsoft.com/office/drawing/2014/main" id="{00000000-0008-0000-1600-000014000000}"/>
            </a:ext>
          </a:extLst>
        </xdr:cNvPr>
        <xdr:cNvSpPr/>
      </xdr:nvSpPr>
      <xdr:spPr>
        <a:xfrm>
          <a:off x="2695574" y="1552575"/>
          <a:ext cx="2448000"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54CDAF3-FA5D-4BB5-B8C5-4A7D174C2FBD}" type="TxLink">
            <a:rPr lang="en-US" sz="3200" b="0" i="0" u="none" strike="noStrike">
              <a:solidFill>
                <a:srgbClr val="FB5A56"/>
              </a:solidFill>
              <a:latin typeface="Calibri"/>
              <a:cs typeface="Calibri"/>
            </a:rPr>
            <a:pPr algn="ctr"/>
            <a:t>1</a:t>
          </a:fld>
          <a:endParaRPr lang="pt-BR" sz="4000">
            <a:solidFill>
              <a:srgbClr val="FB5A56"/>
            </a:solidFill>
          </a:endParaRPr>
        </a:p>
      </xdr:txBody>
    </xdr:sp>
    <xdr:clientData/>
  </xdr:twoCellAnchor>
  <xdr:twoCellAnchor>
    <xdr:from>
      <xdr:col>10</xdr:col>
      <xdr:colOff>66674</xdr:colOff>
      <xdr:row>4</xdr:row>
      <xdr:rowOff>76200</xdr:rowOff>
    </xdr:from>
    <xdr:to>
      <xdr:col>14</xdr:col>
      <xdr:colOff>76274</xdr:colOff>
      <xdr:row>7</xdr:row>
      <xdr:rowOff>21750</xdr:rowOff>
    </xdr:to>
    <xdr:sp macro="" textlink="'BH (3)'!F8">
      <xdr:nvSpPr>
        <xdr:cNvPr id="21" name="Retângulo 20">
          <a:extLst>
            <a:ext uri="{FF2B5EF4-FFF2-40B4-BE49-F238E27FC236}">
              <a16:creationId xmlns:a16="http://schemas.microsoft.com/office/drawing/2014/main" id="{00000000-0008-0000-1600-000015000000}"/>
            </a:ext>
          </a:extLst>
        </xdr:cNvPr>
        <xdr:cNvSpPr/>
      </xdr:nvSpPr>
      <xdr:spPr>
        <a:xfrm>
          <a:off x="5172074" y="1552575"/>
          <a:ext cx="2448000"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C604555-1B52-47D6-9284-7A724E75A4D3}" type="TxLink">
            <a:rPr lang="en-US" sz="3200" b="0" i="0" u="none" strike="noStrike">
              <a:solidFill>
                <a:srgbClr val="F2C80F"/>
              </a:solidFill>
              <a:latin typeface="Calibri"/>
              <a:cs typeface="Calibri"/>
            </a:rPr>
            <a:pPr algn="ctr"/>
            <a:t>1</a:t>
          </a:fld>
          <a:endParaRPr lang="pt-BR" sz="4000">
            <a:solidFill>
              <a:srgbClr val="F2C80F"/>
            </a:solidFill>
          </a:endParaRPr>
        </a:p>
      </xdr:txBody>
    </xdr:sp>
    <xdr:clientData/>
  </xdr:twoCellAnchor>
  <xdr:twoCellAnchor>
    <xdr:from>
      <xdr:col>14</xdr:col>
      <xdr:colOff>104774</xdr:colOff>
      <xdr:row>4</xdr:row>
      <xdr:rowOff>76200</xdr:rowOff>
    </xdr:from>
    <xdr:to>
      <xdr:col>18</xdr:col>
      <xdr:colOff>114374</xdr:colOff>
      <xdr:row>7</xdr:row>
      <xdr:rowOff>21750</xdr:rowOff>
    </xdr:to>
    <xdr:sp macro="" textlink="'BH (3)'!G8">
      <xdr:nvSpPr>
        <xdr:cNvPr id="22" name="Retângulo 21">
          <a:extLst>
            <a:ext uri="{FF2B5EF4-FFF2-40B4-BE49-F238E27FC236}">
              <a16:creationId xmlns:a16="http://schemas.microsoft.com/office/drawing/2014/main" id="{00000000-0008-0000-1600-000016000000}"/>
            </a:ext>
          </a:extLst>
        </xdr:cNvPr>
        <xdr:cNvSpPr/>
      </xdr:nvSpPr>
      <xdr:spPr>
        <a:xfrm>
          <a:off x="7648574" y="1552575"/>
          <a:ext cx="2448000"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5CE0CE2-0129-482D-B1F2-DB377BC85A42}" type="TxLink">
            <a:rPr lang="en-US" sz="3200" b="0" i="0" u="none" strike="noStrike">
              <a:solidFill>
                <a:srgbClr val="333F4F"/>
              </a:solidFill>
              <a:latin typeface="Calibri"/>
              <a:cs typeface="Calibri"/>
            </a:rPr>
            <a:pPr algn="ctr"/>
            <a:t>1</a:t>
          </a:fld>
          <a:endParaRPr lang="pt-BR" sz="4000">
            <a:solidFill>
              <a:srgbClr val="333F4F"/>
            </a:solidFill>
          </a:endParaRPr>
        </a:p>
      </xdr:txBody>
    </xdr:sp>
    <xdr:clientData/>
  </xdr:twoCellAnchor>
  <xdr:twoCellAnchor>
    <xdr:from>
      <xdr:col>18</xdr:col>
      <xdr:colOff>142874</xdr:colOff>
      <xdr:row>4</xdr:row>
      <xdr:rowOff>76200</xdr:rowOff>
    </xdr:from>
    <xdr:to>
      <xdr:col>22</xdr:col>
      <xdr:colOff>152474</xdr:colOff>
      <xdr:row>7</xdr:row>
      <xdr:rowOff>21750</xdr:rowOff>
    </xdr:to>
    <xdr:sp macro="" textlink="'BH (3)'!H8">
      <xdr:nvSpPr>
        <xdr:cNvPr id="23" name="Retângulo 22">
          <a:extLst>
            <a:ext uri="{FF2B5EF4-FFF2-40B4-BE49-F238E27FC236}">
              <a16:creationId xmlns:a16="http://schemas.microsoft.com/office/drawing/2014/main" id="{00000000-0008-0000-1600-000017000000}"/>
            </a:ext>
          </a:extLst>
        </xdr:cNvPr>
        <xdr:cNvSpPr/>
      </xdr:nvSpPr>
      <xdr:spPr>
        <a:xfrm>
          <a:off x="10125074" y="1552575"/>
          <a:ext cx="2448000" cy="12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020562B-F1B3-4FE2-9209-97D17FB5CFCB}" type="TxLink">
            <a:rPr lang="en-US" sz="3200" b="0" i="0" u="none" strike="noStrike">
              <a:solidFill>
                <a:srgbClr val="01B8AA"/>
              </a:solidFill>
              <a:latin typeface="Calibri"/>
              <a:cs typeface="Calibri"/>
            </a:rPr>
            <a:pPr algn="ctr"/>
            <a:t>3</a:t>
          </a:fld>
          <a:endParaRPr lang="pt-BR" sz="4000">
            <a:solidFill>
              <a:srgbClr val="01B8AA"/>
            </a:solidFill>
          </a:endParaRPr>
        </a:p>
      </xdr:txBody>
    </xdr:sp>
    <xdr:clientData/>
  </xdr:twoCellAnchor>
  <xdr:twoCellAnchor editAs="absolute">
    <xdr:from>
      <xdr:col>1</xdr:col>
      <xdr:colOff>104775</xdr:colOff>
      <xdr:row>6</xdr:row>
      <xdr:rowOff>104775</xdr:rowOff>
    </xdr:from>
    <xdr:to>
      <xdr:col>6</xdr:col>
      <xdr:colOff>75</xdr:colOff>
      <xdr:row>6</xdr:row>
      <xdr:rowOff>353626</xdr:rowOff>
    </xdr:to>
    <xdr:sp macro="" textlink="Ana!E4">
      <xdr:nvSpPr>
        <xdr:cNvPr id="19" name="CaixaDeTexto 18">
          <a:extLst>
            <a:ext uri="{FF2B5EF4-FFF2-40B4-BE49-F238E27FC236}">
              <a16:creationId xmlns:a16="http://schemas.microsoft.com/office/drawing/2014/main" id="{00000000-0008-0000-1600-000013000000}"/>
            </a:ext>
          </a:extLst>
        </xdr:cNvPr>
        <xdr:cNvSpPr txBox="1"/>
      </xdr:nvSpPr>
      <xdr:spPr>
        <a:xfrm>
          <a:off x="219075" y="2457450"/>
          <a:ext cx="244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50000"/>
                  <a:lumOff val="50000"/>
                </a:schemeClr>
              </a:solidFill>
              <a:latin typeface="Calibri"/>
              <a:cs typeface="Calibri"/>
            </a:rPr>
            <a:t>Quantidade de Atividades</a:t>
          </a:r>
          <a:endParaRPr lang="pt-BR" sz="1100" b="0">
            <a:solidFill>
              <a:schemeClr val="tx1">
                <a:lumMod val="50000"/>
                <a:lumOff val="50000"/>
              </a:schemeClr>
            </a:solidFill>
          </a:endParaRPr>
        </a:p>
      </xdr:txBody>
    </xdr:sp>
    <xdr:clientData/>
  </xdr:twoCellAnchor>
  <xdr:twoCellAnchor editAs="absolute">
    <xdr:from>
      <xdr:col>6</xdr:col>
      <xdr:colOff>28575</xdr:colOff>
      <xdr:row>6</xdr:row>
      <xdr:rowOff>104775</xdr:rowOff>
    </xdr:from>
    <xdr:to>
      <xdr:col>10</xdr:col>
      <xdr:colOff>38175</xdr:colOff>
      <xdr:row>6</xdr:row>
      <xdr:rowOff>353626</xdr:rowOff>
    </xdr:to>
    <xdr:sp macro="" textlink="Ana!E4">
      <xdr:nvSpPr>
        <xdr:cNvPr id="25" name="CaixaDeTexto 24">
          <a:extLst>
            <a:ext uri="{FF2B5EF4-FFF2-40B4-BE49-F238E27FC236}">
              <a16:creationId xmlns:a16="http://schemas.microsoft.com/office/drawing/2014/main" id="{00000000-0008-0000-1600-000019000000}"/>
            </a:ext>
          </a:extLst>
        </xdr:cNvPr>
        <xdr:cNvSpPr txBox="1"/>
      </xdr:nvSpPr>
      <xdr:spPr>
        <a:xfrm>
          <a:off x="2695575" y="2457450"/>
          <a:ext cx="244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50000"/>
                  <a:lumOff val="50000"/>
                </a:schemeClr>
              </a:solidFill>
              <a:latin typeface="Calibri"/>
              <a:cs typeface="Calibri"/>
            </a:rPr>
            <a:t>Atividades Canceladas</a:t>
          </a:r>
          <a:endParaRPr lang="pt-BR" sz="1100" b="0">
            <a:solidFill>
              <a:schemeClr val="tx1">
                <a:lumMod val="50000"/>
                <a:lumOff val="50000"/>
              </a:schemeClr>
            </a:solidFill>
          </a:endParaRPr>
        </a:p>
      </xdr:txBody>
    </xdr:sp>
    <xdr:clientData/>
  </xdr:twoCellAnchor>
  <xdr:twoCellAnchor editAs="absolute">
    <xdr:from>
      <xdr:col>10</xdr:col>
      <xdr:colOff>76200</xdr:colOff>
      <xdr:row>6</xdr:row>
      <xdr:rowOff>104775</xdr:rowOff>
    </xdr:from>
    <xdr:to>
      <xdr:col>14</xdr:col>
      <xdr:colOff>85800</xdr:colOff>
      <xdr:row>6</xdr:row>
      <xdr:rowOff>353626</xdr:rowOff>
    </xdr:to>
    <xdr:sp macro="" textlink="Ana!E4">
      <xdr:nvSpPr>
        <xdr:cNvPr id="26" name="CaixaDeTexto 25">
          <a:extLst>
            <a:ext uri="{FF2B5EF4-FFF2-40B4-BE49-F238E27FC236}">
              <a16:creationId xmlns:a16="http://schemas.microsoft.com/office/drawing/2014/main" id="{00000000-0008-0000-1600-00001A000000}"/>
            </a:ext>
          </a:extLst>
        </xdr:cNvPr>
        <xdr:cNvSpPr txBox="1"/>
      </xdr:nvSpPr>
      <xdr:spPr>
        <a:xfrm>
          <a:off x="5181600" y="2457450"/>
          <a:ext cx="244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50000"/>
                  <a:lumOff val="50000"/>
                </a:schemeClr>
              </a:solidFill>
              <a:latin typeface="Calibri"/>
              <a:cs typeface="Calibri"/>
            </a:rPr>
            <a:t>Atividades em Andamento</a:t>
          </a:r>
          <a:endParaRPr lang="pt-BR" sz="1100" b="0">
            <a:solidFill>
              <a:schemeClr val="tx1">
                <a:lumMod val="50000"/>
                <a:lumOff val="50000"/>
              </a:schemeClr>
            </a:solidFill>
          </a:endParaRPr>
        </a:p>
      </xdr:txBody>
    </xdr:sp>
    <xdr:clientData/>
  </xdr:twoCellAnchor>
  <xdr:twoCellAnchor editAs="absolute">
    <xdr:from>
      <xdr:col>14</xdr:col>
      <xdr:colOff>114300</xdr:colOff>
      <xdr:row>6</xdr:row>
      <xdr:rowOff>104775</xdr:rowOff>
    </xdr:from>
    <xdr:to>
      <xdr:col>18</xdr:col>
      <xdr:colOff>123900</xdr:colOff>
      <xdr:row>6</xdr:row>
      <xdr:rowOff>353626</xdr:rowOff>
    </xdr:to>
    <xdr:sp macro="" textlink="Ana!E4">
      <xdr:nvSpPr>
        <xdr:cNvPr id="27" name="CaixaDeTexto 26">
          <a:extLst>
            <a:ext uri="{FF2B5EF4-FFF2-40B4-BE49-F238E27FC236}">
              <a16:creationId xmlns:a16="http://schemas.microsoft.com/office/drawing/2014/main" id="{00000000-0008-0000-1600-00001B000000}"/>
            </a:ext>
          </a:extLst>
        </xdr:cNvPr>
        <xdr:cNvSpPr txBox="1"/>
      </xdr:nvSpPr>
      <xdr:spPr>
        <a:xfrm>
          <a:off x="7658100" y="2457450"/>
          <a:ext cx="244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50000"/>
                  <a:lumOff val="50000"/>
                </a:schemeClr>
              </a:solidFill>
              <a:latin typeface="Calibri"/>
              <a:cs typeface="Calibri"/>
            </a:rPr>
            <a:t>Atividades Não Feitas</a:t>
          </a:r>
          <a:endParaRPr lang="pt-BR" sz="1100" b="0">
            <a:solidFill>
              <a:schemeClr val="tx1">
                <a:lumMod val="50000"/>
                <a:lumOff val="50000"/>
              </a:schemeClr>
            </a:solidFill>
          </a:endParaRPr>
        </a:p>
      </xdr:txBody>
    </xdr:sp>
    <xdr:clientData/>
  </xdr:twoCellAnchor>
  <xdr:twoCellAnchor editAs="absolute">
    <xdr:from>
      <xdr:col>18</xdr:col>
      <xdr:colOff>161925</xdr:colOff>
      <xdr:row>6</xdr:row>
      <xdr:rowOff>104775</xdr:rowOff>
    </xdr:from>
    <xdr:to>
      <xdr:col>22</xdr:col>
      <xdr:colOff>171525</xdr:colOff>
      <xdr:row>6</xdr:row>
      <xdr:rowOff>353626</xdr:rowOff>
    </xdr:to>
    <xdr:sp macro="" textlink="Ana!E4">
      <xdr:nvSpPr>
        <xdr:cNvPr id="28" name="CaixaDeTexto 27">
          <a:extLst>
            <a:ext uri="{FF2B5EF4-FFF2-40B4-BE49-F238E27FC236}">
              <a16:creationId xmlns:a16="http://schemas.microsoft.com/office/drawing/2014/main" id="{00000000-0008-0000-1600-00001C000000}"/>
            </a:ext>
          </a:extLst>
        </xdr:cNvPr>
        <xdr:cNvSpPr txBox="1"/>
      </xdr:nvSpPr>
      <xdr:spPr>
        <a:xfrm>
          <a:off x="10144125" y="2457450"/>
          <a:ext cx="244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50000"/>
                  <a:lumOff val="50000"/>
                </a:schemeClr>
              </a:solidFill>
              <a:latin typeface="Calibri"/>
              <a:cs typeface="Calibri"/>
            </a:rPr>
            <a:t>Atividades Finalizadas</a:t>
          </a:r>
          <a:endParaRPr lang="pt-BR" sz="1100" b="0">
            <a:solidFill>
              <a:schemeClr val="tx1">
                <a:lumMod val="50000"/>
                <a:lumOff val="50000"/>
              </a:schemeClr>
            </a:solidFill>
          </a:endParaRPr>
        </a:p>
      </xdr:txBody>
    </xdr:sp>
    <xdr:clientData/>
  </xdr:twoCellAnchor>
  <xdr:twoCellAnchor editAs="oneCell">
    <xdr:from>
      <xdr:col>3</xdr:col>
      <xdr:colOff>428625</xdr:colOff>
      <xdr:row>4</xdr:row>
      <xdr:rowOff>85725</xdr:rowOff>
    </xdr:from>
    <xdr:to>
      <xdr:col>4</xdr:col>
      <xdr:colOff>179025</xdr:colOff>
      <xdr:row>5</xdr:row>
      <xdr:rowOff>7575</xdr:rowOff>
    </xdr:to>
    <xdr:pic>
      <xdr:nvPicPr>
        <xdr:cNvPr id="29" name="Gráfico 28" descr="Livro aberto">
          <a:extLst>
            <a:ext uri="{FF2B5EF4-FFF2-40B4-BE49-F238E27FC236}">
              <a16:creationId xmlns:a16="http://schemas.microsoft.com/office/drawing/2014/main" id="{00000000-0008-0000-1600-00001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66825" y="1562100"/>
          <a:ext cx="360000" cy="360000"/>
        </a:xfrm>
        <a:prstGeom prst="rect">
          <a:avLst/>
        </a:prstGeom>
      </xdr:spPr>
    </xdr:pic>
    <xdr:clientData/>
  </xdr:twoCellAnchor>
  <xdr:twoCellAnchor editAs="oneCell">
    <xdr:from>
      <xdr:col>7</xdr:col>
      <xdr:colOff>473850</xdr:colOff>
      <xdr:row>4</xdr:row>
      <xdr:rowOff>83325</xdr:rowOff>
    </xdr:from>
    <xdr:to>
      <xdr:col>8</xdr:col>
      <xdr:colOff>224250</xdr:colOff>
      <xdr:row>5</xdr:row>
      <xdr:rowOff>5175</xdr:rowOff>
    </xdr:to>
    <xdr:pic>
      <xdr:nvPicPr>
        <xdr:cNvPr id="31" name="Gráfico 30" descr="Fechar">
          <a:extLst>
            <a:ext uri="{FF2B5EF4-FFF2-40B4-BE49-F238E27FC236}">
              <a16:creationId xmlns:a16="http://schemas.microsoft.com/office/drawing/2014/main" id="{00000000-0008-0000-1600-00001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750450" y="1559700"/>
          <a:ext cx="360000" cy="360000"/>
        </a:xfrm>
        <a:prstGeom prst="rect">
          <a:avLst/>
        </a:prstGeom>
      </xdr:spPr>
    </xdr:pic>
    <xdr:clientData/>
  </xdr:twoCellAnchor>
  <xdr:twoCellAnchor editAs="oneCell">
    <xdr:from>
      <xdr:col>19</xdr:col>
      <xdr:colOff>576225</xdr:colOff>
      <xdr:row>4</xdr:row>
      <xdr:rowOff>90450</xdr:rowOff>
    </xdr:from>
    <xdr:to>
      <xdr:col>20</xdr:col>
      <xdr:colOff>326625</xdr:colOff>
      <xdr:row>5</xdr:row>
      <xdr:rowOff>12300</xdr:rowOff>
    </xdr:to>
    <xdr:pic>
      <xdr:nvPicPr>
        <xdr:cNvPr id="33" name="Gráfico 32" descr="Marca de seleção">
          <a:extLst>
            <a:ext uri="{FF2B5EF4-FFF2-40B4-BE49-F238E27FC236}">
              <a16:creationId xmlns:a16="http://schemas.microsoft.com/office/drawing/2014/main" id="{00000000-0008-0000-1600-000021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1168025" y="1566825"/>
          <a:ext cx="360000" cy="360000"/>
        </a:xfrm>
        <a:prstGeom prst="rect">
          <a:avLst/>
        </a:prstGeom>
      </xdr:spPr>
    </xdr:pic>
    <xdr:clientData/>
  </xdr:twoCellAnchor>
  <xdr:twoCellAnchor editAs="oneCell">
    <xdr:from>
      <xdr:col>11</xdr:col>
      <xdr:colOff>507150</xdr:colOff>
      <xdr:row>4</xdr:row>
      <xdr:rowOff>88050</xdr:rowOff>
    </xdr:from>
    <xdr:to>
      <xdr:col>12</xdr:col>
      <xdr:colOff>257550</xdr:colOff>
      <xdr:row>5</xdr:row>
      <xdr:rowOff>9900</xdr:rowOff>
    </xdr:to>
    <xdr:pic>
      <xdr:nvPicPr>
        <xdr:cNvPr id="35" name="Gráfico 34" descr="Voz">
          <a:extLst>
            <a:ext uri="{FF2B5EF4-FFF2-40B4-BE49-F238E27FC236}">
              <a16:creationId xmlns:a16="http://schemas.microsoft.com/office/drawing/2014/main" id="{00000000-0008-0000-1600-000023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222150" y="1564425"/>
          <a:ext cx="360000" cy="360000"/>
        </a:xfrm>
        <a:prstGeom prst="rect">
          <a:avLst/>
        </a:prstGeom>
      </xdr:spPr>
    </xdr:pic>
    <xdr:clientData/>
  </xdr:twoCellAnchor>
  <xdr:twoCellAnchor editAs="oneCell">
    <xdr:from>
      <xdr:col>15</xdr:col>
      <xdr:colOff>552375</xdr:colOff>
      <xdr:row>4</xdr:row>
      <xdr:rowOff>85650</xdr:rowOff>
    </xdr:from>
    <xdr:to>
      <xdr:col>16</xdr:col>
      <xdr:colOff>302775</xdr:colOff>
      <xdr:row>5</xdr:row>
      <xdr:rowOff>7500</xdr:rowOff>
    </xdr:to>
    <xdr:pic>
      <xdr:nvPicPr>
        <xdr:cNvPr id="37" name="Gráfico 36" descr="Trancar">
          <a:extLst>
            <a:ext uri="{FF2B5EF4-FFF2-40B4-BE49-F238E27FC236}">
              <a16:creationId xmlns:a16="http://schemas.microsoft.com/office/drawing/2014/main" id="{00000000-0008-0000-1600-000025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705775" y="1562025"/>
          <a:ext cx="360000" cy="360000"/>
        </a:xfrm>
        <a:prstGeom prst="rect">
          <a:avLst/>
        </a:prstGeom>
      </xdr:spPr>
    </xdr:pic>
    <xdr:clientData/>
  </xdr:twoCellAnchor>
  <xdr:twoCellAnchor>
    <xdr:from>
      <xdr:col>1</xdr:col>
      <xdr:colOff>104774</xdr:colOff>
      <xdr:row>7</xdr:row>
      <xdr:rowOff>47625</xdr:rowOff>
    </xdr:from>
    <xdr:to>
      <xdr:col>6</xdr:col>
      <xdr:colOff>74</xdr:colOff>
      <xdr:row>14</xdr:row>
      <xdr:rowOff>352425</xdr:rowOff>
    </xdr:to>
    <xdr:graphicFrame macro="">
      <xdr:nvGraphicFramePr>
        <xdr:cNvPr id="39" name="Gráfico 38">
          <a:extLst>
            <a:ext uri="{FF2B5EF4-FFF2-40B4-BE49-F238E27FC236}">
              <a16:creationId xmlns:a16="http://schemas.microsoft.com/office/drawing/2014/main" id="{00000000-0008-0000-1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28575</xdr:colOff>
      <xdr:row>7</xdr:row>
      <xdr:rowOff>47625</xdr:rowOff>
    </xdr:from>
    <xdr:to>
      <xdr:col>10</xdr:col>
      <xdr:colOff>38175</xdr:colOff>
      <xdr:row>14</xdr:row>
      <xdr:rowOff>353775</xdr:rowOff>
    </xdr:to>
    <xdr:graphicFrame macro="">
      <xdr:nvGraphicFramePr>
        <xdr:cNvPr id="40" name="Gráfico 39">
          <a:extLst>
            <a:ext uri="{FF2B5EF4-FFF2-40B4-BE49-F238E27FC236}">
              <a16:creationId xmlns:a16="http://schemas.microsoft.com/office/drawing/2014/main" id="{00000000-0008-0000-16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oneCellAnchor>
    <xdr:from>
      <xdr:col>6</xdr:col>
      <xdr:colOff>47624</xdr:colOff>
      <xdr:row>10</xdr:row>
      <xdr:rowOff>95250</xdr:rowOff>
    </xdr:from>
    <xdr:ext cx="2448000" cy="523875"/>
    <xdr:sp macro="" textlink="'BH (3)'!E9">
      <xdr:nvSpPr>
        <xdr:cNvPr id="38" name="CaixaDeTexto 37">
          <a:extLst>
            <a:ext uri="{FF2B5EF4-FFF2-40B4-BE49-F238E27FC236}">
              <a16:creationId xmlns:a16="http://schemas.microsoft.com/office/drawing/2014/main" id="{00000000-0008-0000-1600-000026000000}"/>
            </a:ext>
          </a:extLst>
        </xdr:cNvPr>
        <xdr:cNvSpPr txBox="1"/>
      </xdr:nvSpPr>
      <xdr:spPr>
        <a:xfrm>
          <a:off x="2714624" y="4200525"/>
          <a:ext cx="2448000"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A8BF267C-2C54-41D3-8C05-9D1F194B1B86}" type="TxLink">
            <a:rPr lang="en-US" sz="3200" b="0" i="0" u="none" strike="noStrike">
              <a:solidFill>
                <a:schemeClr val="tx1">
                  <a:lumMod val="50000"/>
                  <a:lumOff val="50000"/>
                </a:schemeClr>
              </a:solidFill>
              <a:latin typeface="Calibri"/>
              <a:ea typeface="+mn-ea"/>
              <a:cs typeface="Calibri"/>
            </a:rPr>
            <a:pPr marL="0" indent="0" algn="ctr"/>
            <a:t>17%</a:t>
          </a:fld>
          <a:endParaRPr lang="pt-BR" sz="3200" b="0" i="0" u="none" strike="noStrike">
            <a:solidFill>
              <a:schemeClr val="tx1">
                <a:lumMod val="50000"/>
                <a:lumOff val="50000"/>
              </a:schemeClr>
            </a:solidFill>
            <a:latin typeface="Calibri"/>
            <a:ea typeface="+mn-ea"/>
            <a:cs typeface="Calibri"/>
          </a:endParaRPr>
        </a:p>
      </xdr:txBody>
    </xdr:sp>
    <xdr:clientData/>
  </xdr:oneCellAnchor>
  <xdr:twoCellAnchor editAs="absolute">
    <xdr:from>
      <xdr:col>6</xdr:col>
      <xdr:colOff>28575</xdr:colOff>
      <xdr:row>13</xdr:row>
      <xdr:rowOff>390525</xdr:rowOff>
    </xdr:from>
    <xdr:to>
      <xdr:col>10</xdr:col>
      <xdr:colOff>38175</xdr:colOff>
      <xdr:row>14</xdr:row>
      <xdr:rowOff>201226</xdr:rowOff>
    </xdr:to>
    <xdr:sp macro="" textlink="Ana!E4">
      <xdr:nvSpPr>
        <xdr:cNvPr id="42" name="CaixaDeTexto 41">
          <a:extLst>
            <a:ext uri="{FF2B5EF4-FFF2-40B4-BE49-F238E27FC236}">
              <a16:creationId xmlns:a16="http://schemas.microsoft.com/office/drawing/2014/main" id="{00000000-0008-0000-1600-00002A000000}"/>
            </a:ext>
          </a:extLst>
        </xdr:cNvPr>
        <xdr:cNvSpPr txBox="1"/>
      </xdr:nvSpPr>
      <xdr:spPr>
        <a:xfrm>
          <a:off x="2695575" y="5810250"/>
          <a:ext cx="244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65000"/>
                  <a:lumOff val="35000"/>
                </a:schemeClr>
              </a:solidFill>
              <a:latin typeface="Calibri"/>
              <a:cs typeface="Calibri"/>
            </a:rPr>
            <a:t>Atividades Canceladas</a:t>
          </a:r>
          <a:endParaRPr lang="pt-BR" sz="1100" b="0">
            <a:solidFill>
              <a:schemeClr val="tx1">
                <a:lumMod val="65000"/>
                <a:lumOff val="35000"/>
              </a:schemeClr>
            </a:solidFill>
          </a:endParaRPr>
        </a:p>
      </xdr:txBody>
    </xdr:sp>
    <xdr:clientData/>
  </xdr:twoCellAnchor>
  <xdr:twoCellAnchor>
    <xdr:from>
      <xdr:col>10</xdr:col>
      <xdr:colOff>66675</xdr:colOff>
      <xdr:row>7</xdr:row>
      <xdr:rowOff>47625</xdr:rowOff>
    </xdr:from>
    <xdr:to>
      <xdr:col>14</xdr:col>
      <xdr:colOff>76275</xdr:colOff>
      <xdr:row>14</xdr:row>
      <xdr:rowOff>353775</xdr:rowOff>
    </xdr:to>
    <xdr:graphicFrame macro="">
      <xdr:nvGraphicFramePr>
        <xdr:cNvPr id="43" name="Gráfico 42">
          <a:extLst>
            <a:ext uri="{FF2B5EF4-FFF2-40B4-BE49-F238E27FC236}">
              <a16:creationId xmlns:a16="http://schemas.microsoft.com/office/drawing/2014/main" id="{00000000-0008-0000-1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oneCellAnchor>
    <xdr:from>
      <xdr:col>10</xdr:col>
      <xdr:colOff>85724</xdr:colOff>
      <xdr:row>10</xdr:row>
      <xdr:rowOff>95250</xdr:rowOff>
    </xdr:from>
    <xdr:ext cx="2448000" cy="523875"/>
    <xdr:sp macro="" textlink="'BH (3)'!F9">
      <xdr:nvSpPr>
        <xdr:cNvPr id="44" name="CaixaDeTexto 43">
          <a:extLst>
            <a:ext uri="{FF2B5EF4-FFF2-40B4-BE49-F238E27FC236}">
              <a16:creationId xmlns:a16="http://schemas.microsoft.com/office/drawing/2014/main" id="{00000000-0008-0000-1600-00002C000000}"/>
            </a:ext>
          </a:extLst>
        </xdr:cNvPr>
        <xdr:cNvSpPr txBox="1"/>
      </xdr:nvSpPr>
      <xdr:spPr>
        <a:xfrm>
          <a:off x="5191124" y="4200525"/>
          <a:ext cx="2448000"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737DD6B5-DA4E-4D0E-A434-D2CEEFD6069E}" type="TxLink">
            <a:rPr lang="en-US" sz="3200" b="0" i="0" u="none" strike="noStrike">
              <a:solidFill>
                <a:schemeClr val="tx1">
                  <a:lumMod val="50000"/>
                  <a:lumOff val="50000"/>
                </a:schemeClr>
              </a:solidFill>
              <a:latin typeface="Calibri"/>
              <a:ea typeface="+mn-ea"/>
              <a:cs typeface="Calibri"/>
            </a:rPr>
            <a:pPr marL="0" indent="0" algn="ctr"/>
            <a:t>17%</a:t>
          </a:fld>
          <a:endParaRPr lang="pt-BR" sz="3200" b="0" i="0" u="none" strike="noStrike">
            <a:solidFill>
              <a:schemeClr val="tx1">
                <a:lumMod val="50000"/>
                <a:lumOff val="50000"/>
              </a:schemeClr>
            </a:solidFill>
            <a:latin typeface="Calibri"/>
            <a:ea typeface="+mn-ea"/>
            <a:cs typeface="Calibri"/>
          </a:endParaRPr>
        </a:p>
      </xdr:txBody>
    </xdr:sp>
    <xdr:clientData/>
  </xdr:oneCellAnchor>
  <xdr:twoCellAnchor>
    <xdr:from>
      <xdr:col>14</xdr:col>
      <xdr:colOff>104775</xdr:colOff>
      <xdr:row>7</xdr:row>
      <xdr:rowOff>47625</xdr:rowOff>
    </xdr:from>
    <xdr:to>
      <xdr:col>18</xdr:col>
      <xdr:colOff>114375</xdr:colOff>
      <xdr:row>14</xdr:row>
      <xdr:rowOff>353775</xdr:rowOff>
    </xdr:to>
    <xdr:graphicFrame macro="">
      <xdr:nvGraphicFramePr>
        <xdr:cNvPr id="46" name="Gráfico 45">
          <a:extLst>
            <a:ext uri="{FF2B5EF4-FFF2-40B4-BE49-F238E27FC236}">
              <a16:creationId xmlns:a16="http://schemas.microsoft.com/office/drawing/2014/main" id="{00000000-0008-0000-1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oneCellAnchor>
    <xdr:from>
      <xdr:col>14</xdr:col>
      <xdr:colOff>123824</xdr:colOff>
      <xdr:row>10</xdr:row>
      <xdr:rowOff>95250</xdr:rowOff>
    </xdr:from>
    <xdr:ext cx="2448000" cy="523875"/>
    <xdr:sp macro="" textlink="'BH (3)'!G9">
      <xdr:nvSpPr>
        <xdr:cNvPr id="47" name="CaixaDeTexto 46">
          <a:extLst>
            <a:ext uri="{FF2B5EF4-FFF2-40B4-BE49-F238E27FC236}">
              <a16:creationId xmlns:a16="http://schemas.microsoft.com/office/drawing/2014/main" id="{00000000-0008-0000-1600-00002F000000}"/>
            </a:ext>
          </a:extLst>
        </xdr:cNvPr>
        <xdr:cNvSpPr txBox="1"/>
      </xdr:nvSpPr>
      <xdr:spPr>
        <a:xfrm>
          <a:off x="7667624" y="4200525"/>
          <a:ext cx="2448000"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7C67820E-F531-406C-8296-BD5E2796DD0E}" type="TxLink">
            <a:rPr lang="en-US" sz="3200" b="0" i="0" u="none" strike="noStrike">
              <a:solidFill>
                <a:schemeClr val="tx1">
                  <a:lumMod val="50000"/>
                  <a:lumOff val="50000"/>
                </a:schemeClr>
              </a:solidFill>
              <a:latin typeface="Calibri"/>
              <a:ea typeface="+mn-ea"/>
              <a:cs typeface="Calibri"/>
            </a:rPr>
            <a:pPr marL="0" indent="0" algn="ctr"/>
            <a:t>17%</a:t>
          </a:fld>
          <a:endParaRPr lang="pt-BR" sz="3200" b="0" i="0" u="none" strike="noStrike">
            <a:solidFill>
              <a:schemeClr val="tx1">
                <a:lumMod val="50000"/>
                <a:lumOff val="50000"/>
              </a:schemeClr>
            </a:solidFill>
            <a:latin typeface="Calibri"/>
            <a:ea typeface="+mn-ea"/>
            <a:cs typeface="Calibri"/>
          </a:endParaRPr>
        </a:p>
      </xdr:txBody>
    </xdr:sp>
    <xdr:clientData/>
  </xdr:oneCellAnchor>
  <xdr:twoCellAnchor>
    <xdr:from>
      <xdr:col>18</xdr:col>
      <xdr:colOff>142875</xdr:colOff>
      <xdr:row>7</xdr:row>
      <xdr:rowOff>47625</xdr:rowOff>
    </xdr:from>
    <xdr:to>
      <xdr:col>22</xdr:col>
      <xdr:colOff>152475</xdr:colOff>
      <xdr:row>14</xdr:row>
      <xdr:rowOff>353775</xdr:rowOff>
    </xdr:to>
    <xdr:graphicFrame macro="">
      <xdr:nvGraphicFramePr>
        <xdr:cNvPr id="49" name="Gráfico 48">
          <a:extLst>
            <a:ext uri="{FF2B5EF4-FFF2-40B4-BE49-F238E27FC236}">
              <a16:creationId xmlns:a16="http://schemas.microsoft.com/office/drawing/2014/main" id="{00000000-0008-0000-16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oneCellAnchor>
    <xdr:from>
      <xdr:col>18</xdr:col>
      <xdr:colOff>161924</xdr:colOff>
      <xdr:row>10</xdr:row>
      <xdr:rowOff>95250</xdr:rowOff>
    </xdr:from>
    <xdr:ext cx="2448000" cy="523875"/>
    <xdr:sp macro="" textlink="'BH (3)'!H9">
      <xdr:nvSpPr>
        <xdr:cNvPr id="50" name="CaixaDeTexto 49">
          <a:extLst>
            <a:ext uri="{FF2B5EF4-FFF2-40B4-BE49-F238E27FC236}">
              <a16:creationId xmlns:a16="http://schemas.microsoft.com/office/drawing/2014/main" id="{00000000-0008-0000-1600-000032000000}"/>
            </a:ext>
          </a:extLst>
        </xdr:cNvPr>
        <xdr:cNvSpPr txBox="1"/>
      </xdr:nvSpPr>
      <xdr:spPr>
        <a:xfrm>
          <a:off x="10144124" y="4200525"/>
          <a:ext cx="2448000"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7A7044BA-CF6A-4CA2-B14A-6F30F66126E7}" type="TxLink">
            <a:rPr lang="en-US" sz="3200" b="0" i="0" u="none" strike="noStrike">
              <a:solidFill>
                <a:schemeClr val="tx1">
                  <a:lumMod val="50000"/>
                  <a:lumOff val="50000"/>
                </a:schemeClr>
              </a:solidFill>
              <a:latin typeface="Calibri"/>
              <a:ea typeface="+mn-ea"/>
              <a:cs typeface="Calibri"/>
            </a:rPr>
            <a:pPr marL="0" indent="0" algn="ctr"/>
            <a:t>50%</a:t>
          </a:fld>
          <a:endParaRPr lang="pt-BR" sz="3200" b="0" i="0" u="none" strike="noStrike">
            <a:solidFill>
              <a:schemeClr val="tx1">
                <a:lumMod val="50000"/>
                <a:lumOff val="50000"/>
              </a:schemeClr>
            </a:solidFill>
            <a:latin typeface="Calibri"/>
            <a:ea typeface="+mn-ea"/>
            <a:cs typeface="Calibri"/>
          </a:endParaRPr>
        </a:p>
      </xdr:txBody>
    </xdr:sp>
    <xdr:clientData/>
  </xdr:oneCellAnchor>
  <xdr:twoCellAnchor editAs="absolute">
    <xdr:from>
      <xdr:col>10</xdr:col>
      <xdr:colOff>76200</xdr:colOff>
      <xdr:row>13</xdr:row>
      <xdr:rowOff>390525</xdr:rowOff>
    </xdr:from>
    <xdr:to>
      <xdr:col>14</xdr:col>
      <xdr:colOff>85800</xdr:colOff>
      <xdr:row>14</xdr:row>
      <xdr:rowOff>201226</xdr:rowOff>
    </xdr:to>
    <xdr:sp macro="" textlink="Ana!E4">
      <xdr:nvSpPr>
        <xdr:cNvPr id="52" name="CaixaDeTexto 51">
          <a:extLst>
            <a:ext uri="{FF2B5EF4-FFF2-40B4-BE49-F238E27FC236}">
              <a16:creationId xmlns:a16="http://schemas.microsoft.com/office/drawing/2014/main" id="{00000000-0008-0000-1600-000034000000}"/>
            </a:ext>
          </a:extLst>
        </xdr:cNvPr>
        <xdr:cNvSpPr txBox="1"/>
      </xdr:nvSpPr>
      <xdr:spPr>
        <a:xfrm>
          <a:off x="5181600" y="5810250"/>
          <a:ext cx="244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65000"/>
                  <a:lumOff val="35000"/>
                </a:schemeClr>
              </a:solidFill>
              <a:latin typeface="Calibri"/>
              <a:cs typeface="Calibri"/>
            </a:rPr>
            <a:t>Atividades em Andamento</a:t>
          </a:r>
          <a:endParaRPr lang="pt-BR" sz="1100" b="0">
            <a:solidFill>
              <a:schemeClr val="tx1">
                <a:lumMod val="65000"/>
                <a:lumOff val="35000"/>
              </a:schemeClr>
            </a:solidFill>
          </a:endParaRPr>
        </a:p>
      </xdr:txBody>
    </xdr:sp>
    <xdr:clientData/>
  </xdr:twoCellAnchor>
  <xdr:twoCellAnchor editAs="absolute">
    <xdr:from>
      <xdr:col>14</xdr:col>
      <xdr:colOff>123825</xdr:colOff>
      <xdr:row>13</xdr:row>
      <xdr:rowOff>390525</xdr:rowOff>
    </xdr:from>
    <xdr:to>
      <xdr:col>18</xdr:col>
      <xdr:colOff>133425</xdr:colOff>
      <xdr:row>14</xdr:row>
      <xdr:rowOff>201226</xdr:rowOff>
    </xdr:to>
    <xdr:sp macro="" textlink="Ana!E4">
      <xdr:nvSpPr>
        <xdr:cNvPr id="53" name="CaixaDeTexto 52">
          <a:extLst>
            <a:ext uri="{FF2B5EF4-FFF2-40B4-BE49-F238E27FC236}">
              <a16:creationId xmlns:a16="http://schemas.microsoft.com/office/drawing/2014/main" id="{00000000-0008-0000-1600-000035000000}"/>
            </a:ext>
          </a:extLst>
        </xdr:cNvPr>
        <xdr:cNvSpPr txBox="1"/>
      </xdr:nvSpPr>
      <xdr:spPr>
        <a:xfrm>
          <a:off x="7667625" y="5810250"/>
          <a:ext cx="244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65000"/>
                  <a:lumOff val="35000"/>
                </a:schemeClr>
              </a:solidFill>
              <a:latin typeface="Calibri"/>
              <a:cs typeface="Calibri"/>
            </a:rPr>
            <a:t>Atividades Não Feitas</a:t>
          </a:r>
          <a:endParaRPr lang="pt-BR" sz="1100" b="0">
            <a:solidFill>
              <a:schemeClr val="tx1">
                <a:lumMod val="65000"/>
                <a:lumOff val="35000"/>
              </a:schemeClr>
            </a:solidFill>
          </a:endParaRPr>
        </a:p>
      </xdr:txBody>
    </xdr:sp>
    <xdr:clientData/>
  </xdr:twoCellAnchor>
  <xdr:twoCellAnchor editAs="absolute">
    <xdr:from>
      <xdr:col>18</xdr:col>
      <xdr:colOff>171450</xdr:colOff>
      <xdr:row>13</xdr:row>
      <xdr:rowOff>390525</xdr:rowOff>
    </xdr:from>
    <xdr:to>
      <xdr:col>22</xdr:col>
      <xdr:colOff>181050</xdr:colOff>
      <xdr:row>14</xdr:row>
      <xdr:rowOff>201226</xdr:rowOff>
    </xdr:to>
    <xdr:sp macro="" textlink="Ana!E4">
      <xdr:nvSpPr>
        <xdr:cNvPr id="54" name="CaixaDeTexto 53">
          <a:extLst>
            <a:ext uri="{FF2B5EF4-FFF2-40B4-BE49-F238E27FC236}">
              <a16:creationId xmlns:a16="http://schemas.microsoft.com/office/drawing/2014/main" id="{00000000-0008-0000-1600-000036000000}"/>
            </a:ext>
          </a:extLst>
        </xdr:cNvPr>
        <xdr:cNvSpPr txBox="1"/>
      </xdr:nvSpPr>
      <xdr:spPr>
        <a:xfrm>
          <a:off x="10153650" y="5810250"/>
          <a:ext cx="2448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tx1">
                  <a:lumMod val="65000"/>
                  <a:lumOff val="35000"/>
                </a:schemeClr>
              </a:solidFill>
              <a:latin typeface="Calibri"/>
              <a:cs typeface="Calibri"/>
            </a:rPr>
            <a:t>Atividades Finalizadas</a:t>
          </a:r>
          <a:endParaRPr lang="pt-BR" sz="1100" b="0">
            <a:solidFill>
              <a:schemeClr val="tx1">
                <a:lumMod val="65000"/>
                <a:lumOff val="35000"/>
              </a:schemeClr>
            </a:solidFill>
          </a:endParaRP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55" name="Retângulo 54">
          <a:hlinkClick xmlns:r="http://schemas.openxmlformats.org/officeDocument/2006/relationships" r:id="rId24"/>
          <a:extLst>
            <a:ext uri="{FF2B5EF4-FFF2-40B4-BE49-F238E27FC236}">
              <a16:creationId xmlns:a16="http://schemas.microsoft.com/office/drawing/2014/main" id="{00000000-0008-0000-1600-000037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Classificação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7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7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1</xdr:col>
      <xdr:colOff>114298</xdr:colOff>
      <xdr:row>6</xdr:row>
      <xdr:rowOff>133350</xdr:rowOff>
    </xdr:from>
    <xdr:to>
      <xdr:col>22</xdr:col>
      <xdr:colOff>119998</xdr:colOff>
      <xdr:row>14</xdr:row>
      <xdr:rowOff>367125</xdr:rowOff>
    </xdr:to>
    <xdr:graphicFrame macro="">
      <xdr:nvGraphicFramePr>
        <xdr:cNvPr id="19" name="Gráfico 18">
          <a:extLst>
            <a:ext uri="{FF2B5EF4-FFF2-40B4-BE49-F238E27FC236}">
              <a16:creationId xmlns:a16="http://schemas.microsoft.com/office/drawing/2014/main" id="{00000000-0008-0000-1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21" name="Retângulo 20">
          <a:hlinkClick xmlns:r="http://schemas.openxmlformats.org/officeDocument/2006/relationships" r:id="rId5"/>
          <a:extLst>
            <a:ext uri="{FF2B5EF4-FFF2-40B4-BE49-F238E27FC236}">
              <a16:creationId xmlns:a16="http://schemas.microsoft.com/office/drawing/2014/main" id="{00000000-0008-0000-1700-000015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22" name="Retângulo 21">
          <a:hlinkClick xmlns:r="http://schemas.openxmlformats.org/officeDocument/2006/relationships" r:id="rId9"/>
          <a:extLst>
            <a:ext uri="{FF2B5EF4-FFF2-40B4-BE49-F238E27FC236}">
              <a16:creationId xmlns:a16="http://schemas.microsoft.com/office/drawing/2014/main" id="{00000000-0008-0000-1700-000016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Situação</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23" name="Retângulo 22">
          <a:hlinkClick xmlns:r="http://schemas.openxmlformats.org/officeDocument/2006/relationships" r:id="rId10"/>
          <a:extLst>
            <a:ext uri="{FF2B5EF4-FFF2-40B4-BE49-F238E27FC236}">
              <a16:creationId xmlns:a16="http://schemas.microsoft.com/office/drawing/2014/main" id="{00000000-0008-0000-1700-000017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Classificação</a:t>
          </a:r>
        </a:p>
      </xdr:txBody>
    </xdr:sp>
    <xdr:clientData/>
  </xdr:twoCellAnchor>
  <xdr:twoCellAnchor>
    <xdr:from>
      <xdr:col>2</xdr:col>
      <xdr:colOff>0</xdr:colOff>
      <xdr:row>3</xdr:row>
      <xdr:rowOff>0</xdr:rowOff>
    </xdr:from>
    <xdr:to>
      <xdr:col>7</xdr:col>
      <xdr:colOff>4800</xdr:colOff>
      <xdr:row>6</xdr:row>
      <xdr:rowOff>107475</xdr:rowOff>
    </xdr:to>
    <xdr:sp macro="" textlink="Men!Q5">
      <xdr:nvSpPr>
        <xdr:cNvPr id="27" name="Retângulo 26">
          <a:extLst>
            <a:ext uri="{FF2B5EF4-FFF2-40B4-BE49-F238E27FC236}">
              <a16:creationId xmlns:a16="http://schemas.microsoft.com/office/drawing/2014/main" id="{00000000-0008-0000-1700-00001B000000}"/>
            </a:ext>
          </a:extLst>
        </xdr:cNvPr>
        <xdr:cNvSpPr/>
      </xdr:nvSpPr>
      <xdr:spPr>
        <a:xfrm>
          <a:off x="228600" y="1200150"/>
          <a:ext cx="30528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389C138-CD29-468E-9297-70B4AB69E6E3}"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7</xdr:col>
      <xdr:colOff>38100</xdr:colOff>
      <xdr:row>3</xdr:row>
      <xdr:rowOff>0</xdr:rowOff>
    </xdr:from>
    <xdr:to>
      <xdr:col>12</xdr:col>
      <xdr:colOff>42900</xdr:colOff>
      <xdr:row>6</xdr:row>
      <xdr:rowOff>107475</xdr:rowOff>
    </xdr:to>
    <xdr:sp macro="" textlink="Men!Q6">
      <xdr:nvSpPr>
        <xdr:cNvPr id="28" name="Retângulo 27">
          <a:extLst>
            <a:ext uri="{FF2B5EF4-FFF2-40B4-BE49-F238E27FC236}">
              <a16:creationId xmlns:a16="http://schemas.microsoft.com/office/drawing/2014/main" id="{00000000-0008-0000-1700-00001C000000}"/>
            </a:ext>
          </a:extLst>
        </xdr:cNvPr>
        <xdr:cNvSpPr/>
      </xdr:nvSpPr>
      <xdr:spPr>
        <a:xfrm>
          <a:off x="3314700" y="1200150"/>
          <a:ext cx="3052800" cy="12600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1091510-9119-46CB-B4CA-F77BE4B98446}"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12</xdr:col>
      <xdr:colOff>76200</xdr:colOff>
      <xdr:row>3</xdr:row>
      <xdr:rowOff>0</xdr:rowOff>
    </xdr:from>
    <xdr:to>
      <xdr:col>17</xdr:col>
      <xdr:colOff>81000</xdr:colOff>
      <xdr:row>6</xdr:row>
      <xdr:rowOff>107475</xdr:rowOff>
    </xdr:to>
    <xdr:sp macro="" textlink="Men!Q7">
      <xdr:nvSpPr>
        <xdr:cNvPr id="29" name="Retângulo 28">
          <a:extLst>
            <a:ext uri="{FF2B5EF4-FFF2-40B4-BE49-F238E27FC236}">
              <a16:creationId xmlns:a16="http://schemas.microsoft.com/office/drawing/2014/main" id="{00000000-0008-0000-1700-00001D000000}"/>
            </a:ext>
          </a:extLst>
        </xdr:cNvPr>
        <xdr:cNvSpPr/>
      </xdr:nvSpPr>
      <xdr:spPr>
        <a:xfrm>
          <a:off x="6400800" y="1200150"/>
          <a:ext cx="30528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84756D-9839-4081-B0D7-B4A636B5B2C6}"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17</xdr:col>
      <xdr:colOff>114300</xdr:colOff>
      <xdr:row>3</xdr:row>
      <xdr:rowOff>0</xdr:rowOff>
    </xdr:from>
    <xdr:to>
      <xdr:col>22</xdr:col>
      <xdr:colOff>119100</xdr:colOff>
      <xdr:row>6</xdr:row>
      <xdr:rowOff>107475</xdr:rowOff>
    </xdr:to>
    <xdr:sp macro="" textlink="Men!Q8">
      <xdr:nvSpPr>
        <xdr:cNvPr id="30" name="Retângulo 29">
          <a:extLst>
            <a:ext uri="{FF2B5EF4-FFF2-40B4-BE49-F238E27FC236}">
              <a16:creationId xmlns:a16="http://schemas.microsoft.com/office/drawing/2014/main" id="{00000000-0008-0000-1700-00001E000000}"/>
            </a:ext>
          </a:extLst>
        </xdr:cNvPr>
        <xdr:cNvSpPr/>
      </xdr:nvSpPr>
      <xdr:spPr>
        <a:xfrm>
          <a:off x="9486900" y="1200150"/>
          <a:ext cx="30528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CFF699-D01E-4E8C-9EEC-D6BA217D6C3D}" type="TxLink">
            <a:rPr lang="en-US" sz="3200" b="0" i="0" u="none" strike="noStrike">
              <a:solidFill>
                <a:schemeClr val="bg1"/>
              </a:solidFill>
              <a:latin typeface="Calibri"/>
              <a:cs typeface="Calibri"/>
            </a:rPr>
            <a:pPr algn="ctr"/>
            <a:t>3</a:t>
          </a:fld>
          <a:endParaRPr lang="pt-BR" sz="3200">
            <a:solidFill>
              <a:schemeClr val="bg1"/>
            </a:solidFill>
          </a:endParaRPr>
        </a:p>
      </xdr:txBody>
    </xdr:sp>
    <xdr:clientData/>
  </xdr:twoCellAnchor>
  <xdr:twoCellAnchor editAs="absolute">
    <xdr:from>
      <xdr:col>2</xdr:col>
      <xdr:colOff>1</xdr:colOff>
      <xdr:row>5</xdr:row>
      <xdr:rowOff>190500</xdr:rowOff>
    </xdr:from>
    <xdr:to>
      <xdr:col>7</xdr:col>
      <xdr:colOff>4801</xdr:colOff>
      <xdr:row>6</xdr:row>
      <xdr:rowOff>1201</xdr:rowOff>
    </xdr:to>
    <xdr:sp macro="" textlink="Ana!E4">
      <xdr:nvSpPr>
        <xdr:cNvPr id="31" name="CaixaDeTexto 30">
          <a:extLst>
            <a:ext uri="{FF2B5EF4-FFF2-40B4-BE49-F238E27FC236}">
              <a16:creationId xmlns:a16="http://schemas.microsoft.com/office/drawing/2014/main" id="{00000000-0008-0000-1700-00001F000000}"/>
            </a:ext>
          </a:extLst>
        </xdr:cNvPr>
        <xdr:cNvSpPr txBox="1"/>
      </xdr:nvSpPr>
      <xdr:spPr>
        <a:xfrm>
          <a:off x="228601" y="2105025"/>
          <a:ext cx="3052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Atividades Canceladas</a:t>
          </a:r>
          <a:endParaRPr lang="pt-BR" sz="1100" b="0">
            <a:solidFill>
              <a:schemeClr val="bg1"/>
            </a:solidFill>
          </a:endParaRPr>
        </a:p>
      </xdr:txBody>
    </xdr:sp>
    <xdr:clientData/>
  </xdr:twoCellAnchor>
  <xdr:twoCellAnchor editAs="absolute">
    <xdr:from>
      <xdr:col>7</xdr:col>
      <xdr:colOff>47626</xdr:colOff>
      <xdr:row>5</xdr:row>
      <xdr:rowOff>190500</xdr:rowOff>
    </xdr:from>
    <xdr:to>
      <xdr:col>12</xdr:col>
      <xdr:colOff>52426</xdr:colOff>
      <xdr:row>6</xdr:row>
      <xdr:rowOff>1201</xdr:rowOff>
    </xdr:to>
    <xdr:sp macro="" textlink="Ana!E4">
      <xdr:nvSpPr>
        <xdr:cNvPr id="32" name="CaixaDeTexto 31">
          <a:extLst>
            <a:ext uri="{FF2B5EF4-FFF2-40B4-BE49-F238E27FC236}">
              <a16:creationId xmlns:a16="http://schemas.microsoft.com/office/drawing/2014/main" id="{00000000-0008-0000-1700-000020000000}"/>
            </a:ext>
          </a:extLst>
        </xdr:cNvPr>
        <xdr:cNvSpPr txBox="1"/>
      </xdr:nvSpPr>
      <xdr:spPr>
        <a:xfrm>
          <a:off x="3324226" y="2105025"/>
          <a:ext cx="3052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Atividades em Andamento</a:t>
          </a:r>
          <a:endParaRPr lang="pt-BR" sz="1100" b="0">
            <a:solidFill>
              <a:schemeClr val="bg1"/>
            </a:solidFill>
          </a:endParaRPr>
        </a:p>
      </xdr:txBody>
    </xdr:sp>
    <xdr:clientData/>
  </xdr:twoCellAnchor>
  <xdr:twoCellAnchor editAs="absolute">
    <xdr:from>
      <xdr:col>12</xdr:col>
      <xdr:colOff>85726</xdr:colOff>
      <xdr:row>5</xdr:row>
      <xdr:rowOff>190500</xdr:rowOff>
    </xdr:from>
    <xdr:to>
      <xdr:col>17</xdr:col>
      <xdr:colOff>90526</xdr:colOff>
      <xdr:row>6</xdr:row>
      <xdr:rowOff>1201</xdr:rowOff>
    </xdr:to>
    <xdr:sp macro="" textlink="Ana!E4">
      <xdr:nvSpPr>
        <xdr:cNvPr id="33" name="CaixaDeTexto 32">
          <a:extLst>
            <a:ext uri="{FF2B5EF4-FFF2-40B4-BE49-F238E27FC236}">
              <a16:creationId xmlns:a16="http://schemas.microsoft.com/office/drawing/2014/main" id="{00000000-0008-0000-1700-000021000000}"/>
            </a:ext>
          </a:extLst>
        </xdr:cNvPr>
        <xdr:cNvSpPr txBox="1"/>
      </xdr:nvSpPr>
      <xdr:spPr>
        <a:xfrm>
          <a:off x="6410326" y="2105025"/>
          <a:ext cx="3052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Atividades Não Feitas</a:t>
          </a:r>
          <a:endParaRPr lang="pt-BR" sz="1100" b="0">
            <a:solidFill>
              <a:schemeClr val="bg1"/>
            </a:solidFill>
          </a:endParaRPr>
        </a:p>
      </xdr:txBody>
    </xdr:sp>
    <xdr:clientData/>
  </xdr:twoCellAnchor>
  <xdr:twoCellAnchor editAs="absolute">
    <xdr:from>
      <xdr:col>17</xdr:col>
      <xdr:colOff>133351</xdr:colOff>
      <xdr:row>5</xdr:row>
      <xdr:rowOff>190500</xdr:rowOff>
    </xdr:from>
    <xdr:to>
      <xdr:col>22</xdr:col>
      <xdr:colOff>138151</xdr:colOff>
      <xdr:row>6</xdr:row>
      <xdr:rowOff>1201</xdr:rowOff>
    </xdr:to>
    <xdr:sp macro="" textlink="Ana!E4">
      <xdr:nvSpPr>
        <xdr:cNvPr id="34" name="CaixaDeTexto 33">
          <a:extLst>
            <a:ext uri="{FF2B5EF4-FFF2-40B4-BE49-F238E27FC236}">
              <a16:creationId xmlns:a16="http://schemas.microsoft.com/office/drawing/2014/main" id="{00000000-0008-0000-1700-000022000000}"/>
            </a:ext>
          </a:extLst>
        </xdr:cNvPr>
        <xdr:cNvSpPr txBox="1"/>
      </xdr:nvSpPr>
      <xdr:spPr>
        <a:xfrm>
          <a:off x="9505951" y="2105025"/>
          <a:ext cx="3052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Atividades Finalizadas</a:t>
          </a:r>
          <a:endParaRPr lang="pt-BR" sz="1100" b="0">
            <a:solidFill>
              <a:schemeClr val="bg1"/>
            </a:solidFill>
          </a:endParaRPr>
        </a:p>
      </xdr:txBody>
    </xdr:sp>
    <xdr:clientData/>
  </xdr:twoCellAnchor>
  <xdr:twoCellAnchor editAs="oneCell">
    <xdr:from>
      <xdr:col>4</xdr:col>
      <xdr:colOff>140476</xdr:colOff>
      <xdr:row>3</xdr:row>
      <xdr:rowOff>7125</xdr:rowOff>
    </xdr:from>
    <xdr:to>
      <xdr:col>4</xdr:col>
      <xdr:colOff>500476</xdr:colOff>
      <xdr:row>4</xdr:row>
      <xdr:rowOff>90900</xdr:rowOff>
    </xdr:to>
    <xdr:pic>
      <xdr:nvPicPr>
        <xdr:cNvPr id="35" name="Gráfico 34" descr="Fechar">
          <a:extLst>
            <a:ext uri="{FF2B5EF4-FFF2-40B4-BE49-F238E27FC236}">
              <a16:creationId xmlns:a16="http://schemas.microsoft.com/office/drawing/2014/main" id="{00000000-0008-0000-1700-000023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88276" y="1207275"/>
          <a:ext cx="360000" cy="360000"/>
        </a:xfrm>
        <a:prstGeom prst="rect">
          <a:avLst/>
        </a:prstGeom>
      </xdr:spPr>
    </xdr:pic>
    <xdr:clientData/>
  </xdr:twoCellAnchor>
  <xdr:twoCellAnchor editAs="oneCell">
    <xdr:from>
      <xdr:col>19</xdr:col>
      <xdr:colOff>233326</xdr:colOff>
      <xdr:row>3</xdr:row>
      <xdr:rowOff>14250</xdr:rowOff>
    </xdr:from>
    <xdr:to>
      <xdr:col>19</xdr:col>
      <xdr:colOff>593326</xdr:colOff>
      <xdr:row>4</xdr:row>
      <xdr:rowOff>98025</xdr:rowOff>
    </xdr:to>
    <xdr:pic>
      <xdr:nvPicPr>
        <xdr:cNvPr id="36" name="Gráfico 35" descr="Marca de seleção">
          <a:extLst>
            <a:ext uri="{FF2B5EF4-FFF2-40B4-BE49-F238E27FC236}">
              <a16:creationId xmlns:a16="http://schemas.microsoft.com/office/drawing/2014/main" id="{00000000-0008-0000-1700-00002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0825126" y="1214400"/>
          <a:ext cx="360000" cy="360000"/>
        </a:xfrm>
        <a:prstGeom prst="rect">
          <a:avLst/>
        </a:prstGeom>
      </xdr:spPr>
    </xdr:pic>
    <xdr:clientData/>
  </xdr:twoCellAnchor>
  <xdr:twoCellAnchor editAs="oneCell">
    <xdr:from>
      <xdr:col>9</xdr:col>
      <xdr:colOff>173776</xdr:colOff>
      <xdr:row>3</xdr:row>
      <xdr:rowOff>11850</xdr:rowOff>
    </xdr:from>
    <xdr:to>
      <xdr:col>9</xdr:col>
      <xdr:colOff>533776</xdr:colOff>
      <xdr:row>4</xdr:row>
      <xdr:rowOff>95625</xdr:rowOff>
    </xdr:to>
    <xdr:pic>
      <xdr:nvPicPr>
        <xdr:cNvPr id="37" name="Gráfico 36" descr="Voz">
          <a:extLst>
            <a:ext uri="{FF2B5EF4-FFF2-40B4-BE49-F238E27FC236}">
              <a16:creationId xmlns:a16="http://schemas.microsoft.com/office/drawing/2014/main" id="{00000000-0008-0000-1700-000025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669576" y="1212000"/>
          <a:ext cx="360000" cy="360000"/>
        </a:xfrm>
        <a:prstGeom prst="rect">
          <a:avLst/>
        </a:prstGeom>
      </xdr:spPr>
    </xdr:pic>
    <xdr:clientData/>
  </xdr:twoCellAnchor>
  <xdr:twoCellAnchor editAs="oneCell">
    <xdr:from>
      <xdr:col>14</xdr:col>
      <xdr:colOff>219001</xdr:colOff>
      <xdr:row>3</xdr:row>
      <xdr:rowOff>9450</xdr:rowOff>
    </xdr:from>
    <xdr:to>
      <xdr:col>14</xdr:col>
      <xdr:colOff>579001</xdr:colOff>
      <xdr:row>4</xdr:row>
      <xdr:rowOff>93225</xdr:rowOff>
    </xdr:to>
    <xdr:pic>
      <xdr:nvPicPr>
        <xdr:cNvPr id="38" name="Gráfico 37" descr="Trancar">
          <a:extLst>
            <a:ext uri="{FF2B5EF4-FFF2-40B4-BE49-F238E27FC236}">
              <a16:creationId xmlns:a16="http://schemas.microsoft.com/office/drawing/2014/main" id="{00000000-0008-0000-1700-000026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762801" y="1209600"/>
          <a:ext cx="360000" cy="360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8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2</xdr:col>
      <xdr:colOff>0</xdr:colOff>
      <xdr:row>6</xdr:row>
      <xdr:rowOff>142876</xdr:rowOff>
    </xdr:from>
    <xdr:to>
      <xdr:col>22</xdr:col>
      <xdr:colOff>120000</xdr:colOff>
      <xdr:row>14</xdr:row>
      <xdr:rowOff>367126</xdr:rowOff>
    </xdr:to>
    <xdr:graphicFrame macro="">
      <xdr:nvGraphicFramePr>
        <xdr:cNvPr id="17" name="Gráfico 16">
          <a:extLst>
            <a:ext uri="{FF2B5EF4-FFF2-40B4-BE49-F238E27FC236}">
              <a16:creationId xmlns:a16="http://schemas.microsoft.com/office/drawing/2014/main" id="{00000000-0008-0000-1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9" name="Retângulo 18">
          <a:hlinkClick xmlns:r="http://schemas.openxmlformats.org/officeDocument/2006/relationships" r:id="rId5"/>
          <a:extLst>
            <a:ext uri="{FF2B5EF4-FFF2-40B4-BE49-F238E27FC236}">
              <a16:creationId xmlns:a16="http://schemas.microsoft.com/office/drawing/2014/main" id="{00000000-0008-0000-1800-000013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Responsáveis</a:t>
          </a:r>
        </a:p>
      </xdr:txBody>
    </xdr: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1800-000014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Situação</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21" name="Retângulo 20">
          <a:hlinkClick xmlns:r="http://schemas.openxmlformats.org/officeDocument/2006/relationships" r:id="rId10"/>
          <a:extLst>
            <a:ext uri="{FF2B5EF4-FFF2-40B4-BE49-F238E27FC236}">
              <a16:creationId xmlns:a16="http://schemas.microsoft.com/office/drawing/2014/main" id="{00000000-0008-0000-1800-000015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Classificação</a:t>
          </a:r>
        </a:p>
      </xdr:txBody>
    </xdr:sp>
    <xdr:clientData/>
  </xdr:twoCellAnchor>
  <xdr:twoCellAnchor>
    <xdr:from>
      <xdr:col>2</xdr:col>
      <xdr:colOff>0</xdr:colOff>
      <xdr:row>3</xdr:row>
      <xdr:rowOff>0</xdr:rowOff>
    </xdr:from>
    <xdr:to>
      <xdr:col>5</xdr:col>
      <xdr:colOff>198000</xdr:colOff>
      <xdr:row>6</xdr:row>
      <xdr:rowOff>107475</xdr:rowOff>
    </xdr:to>
    <xdr:sp macro="" textlink="Men!Q5">
      <xdr:nvSpPr>
        <xdr:cNvPr id="24" name="Retângulo 23">
          <a:extLst>
            <a:ext uri="{FF2B5EF4-FFF2-40B4-BE49-F238E27FC236}">
              <a16:creationId xmlns:a16="http://schemas.microsoft.com/office/drawing/2014/main" id="{00000000-0008-0000-1800-000018000000}"/>
            </a:ext>
          </a:extLst>
        </xdr:cNvPr>
        <xdr:cNvSpPr/>
      </xdr:nvSpPr>
      <xdr:spPr>
        <a:xfrm>
          <a:off x="228600" y="1200150"/>
          <a:ext cx="2026800" cy="126000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389C138-CD29-468E-9297-70B4AB69E6E3}"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5</xdr:col>
      <xdr:colOff>228600</xdr:colOff>
      <xdr:row>3</xdr:row>
      <xdr:rowOff>0</xdr:rowOff>
    </xdr:from>
    <xdr:to>
      <xdr:col>8</xdr:col>
      <xdr:colOff>426600</xdr:colOff>
      <xdr:row>6</xdr:row>
      <xdr:rowOff>107475</xdr:rowOff>
    </xdr:to>
    <xdr:sp macro="" textlink="Men!Q6">
      <xdr:nvSpPr>
        <xdr:cNvPr id="25" name="Retângulo 24">
          <a:extLst>
            <a:ext uri="{FF2B5EF4-FFF2-40B4-BE49-F238E27FC236}">
              <a16:creationId xmlns:a16="http://schemas.microsoft.com/office/drawing/2014/main" id="{00000000-0008-0000-1800-000019000000}"/>
            </a:ext>
          </a:extLst>
        </xdr:cNvPr>
        <xdr:cNvSpPr/>
      </xdr:nvSpPr>
      <xdr:spPr>
        <a:xfrm>
          <a:off x="2286000" y="1200150"/>
          <a:ext cx="2026800" cy="126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1091510-9119-46CB-B4CA-F77BE4B98446}"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8</xdr:col>
      <xdr:colOff>457200</xdr:colOff>
      <xdr:row>3</xdr:row>
      <xdr:rowOff>0</xdr:rowOff>
    </xdr:from>
    <xdr:to>
      <xdr:col>12</xdr:col>
      <xdr:colOff>45600</xdr:colOff>
      <xdr:row>6</xdr:row>
      <xdr:rowOff>107475</xdr:rowOff>
    </xdr:to>
    <xdr:sp macro="" textlink="Men!Q7">
      <xdr:nvSpPr>
        <xdr:cNvPr id="26" name="Retângulo 25">
          <a:extLst>
            <a:ext uri="{FF2B5EF4-FFF2-40B4-BE49-F238E27FC236}">
              <a16:creationId xmlns:a16="http://schemas.microsoft.com/office/drawing/2014/main" id="{00000000-0008-0000-1800-00001A000000}"/>
            </a:ext>
          </a:extLst>
        </xdr:cNvPr>
        <xdr:cNvSpPr/>
      </xdr:nvSpPr>
      <xdr:spPr>
        <a:xfrm>
          <a:off x="4343400" y="1200150"/>
          <a:ext cx="2026800" cy="126000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84756D-9839-4081-B0D7-B4A636B5B2C6}"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12</xdr:col>
      <xdr:colOff>76200</xdr:colOff>
      <xdr:row>3</xdr:row>
      <xdr:rowOff>0</xdr:rowOff>
    </xdr:from>
    <xdr:to>
      <xdr:col>15</xdr:col>
      <xdr:colOff>274200</xdr:colOff>
      <xdr:row>6</xdr:row>
      <xdr:rowOff>107475</xdr:rowOff>
    </xdr:to>
    <xdr:sp macro="" textlink="Men!Q8">
      <xdr:nvSpPr>
        <xdr:cNvPr id="27" name="Retângulo 26">
          <a:extLst>
            <a:ext uri="{FF2B5EF4-FFF2-40B4-BE49-F238E27FC236}">
              <a16:creationId xmlns:a16="http://schemas.microsoft.com/office/drawing/2014/main" id="{00000000-0008-0000-1800-00001B000000}"/>
            </a:ext>
          </a:extLst>
        </xdr:cNvPr>
        <xdr:cNvSpPr/>
      </xdr:nvSpPr>
      <xdr:spPr>
        <a:xfrm>
          <a:off x="6400800" y="1200150"/>
          <a:ext cx="2026800" cy="126000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CFF699-D01E-4E8C-9EEC-D6BA217D6C3D}" type="TxLink">
            <a:rPr lang="en-US" sz="3200" b="0" i="0" u="none" strike="noStrike">
              <a:solidFill>
                <a:schemeClr val="bg1"/>
              </a:solidFill>
              <a:latin typeface="Calibri"/>
              <a:cs typeface="Calibri"/>
            </a:rPr>
            <a:pPr algn="ctr"/>
            <a:t>3</a:t>
          </a:fld>
          <a:endParaRPr lang="pt-BR" sz="3200">
            <a:solidFill>
              <a:schemeClr val="bg1"/>
            </a:solidFill>
          </a:endParaRPr>
        </a:p>
      </xdr:txBody>
    </xdr:sp>
    <xdr:clientData/>
  </xdr:twoCellAnchor>
  <xdr:twoCellAnchor editAs="absolute">
    <xdr:from>
      <xdr:col>2</xdr:col>
      <xdr:colOff>1</xdr:colOff>
      <xdr:row>5</xdr:row>
      <xdr:rowOff>190500</xdr:rowOff>
    </xdr:from>
    <xdr:to>
      <xdr:col>5</xdr:col>
      <xdr:colOff>198001</xdr:colOff>
      <xdr:row>6</xdr:row>
      <xdr:rowOff>1201</xdr:rowOff>
    </xdr:to>
    <xdr:sp macro="" textlink="">
      <xdr:nvSpPr>
        <xdr:cNvPr id="28" name="CaixaDeTexto 27">
          <a:extLst>
            <a:ext uri="{FF2B5EF4-FFF2-40B4-BE49-F238E27FC236}">
              <a16:creationId xmlns:a16="http://schemas.microsoft.com/office/drawing/2014/main" id="{00000000-0008-0000-1800-00001C000000}"/>
            </a:ext>
          </a:extLst>
        </xdr:cNvPr>
        <xdr:cNvSpPr txBox="1"/>
      </xdr:nvSpPr>
      <xdr:spPr>
        <a:xfrm>
          <a:off x="228601" y="2105025"/>
          <a:ext cx="2026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Eventual</a:t>
          </a:r>
        </a:p>
      </xdr:txBody>
    </xdr:sp>
    <xdr:clientData/>
  </xdr:twoCellAnchor>
  <xdr:twoCellAnchor editAs="absolute">
    <xdr:from>
      <xdr:col>5</xdr:col>
      <xdr:colOff>238126</xdr:colOff>
      <xdr:row>5</xdr:row>
      <xdr:rowOff>190500</xdr:rowOff>
    </xdr:from>
    <xdr:to>
      <xdr:col>8</xdr:col>
      <xdr:colOff>436126</xdr:colOff>
      <xdr:row>6</xdr:row>
      <xdr:rowOff>1201</xdr:rowOff>
    </xdr:to>
    <xdr:sp macro="" textlink="">
      <xdr:nvSpPr>
        <xdr:cNvPr id="29" name="CaixaDeTexto 28">
          <a:extLst>
            <a:ext uri="{FF2B5EF4-FFF2-40B4-BE49-F238E27FC236}">
              <a16:creationId xmlns:a16="http://schemas.microsoft.com/office/drawing/2014/main" id="{00000000-0008-0000-1800-00001D000000}"/>
            </a:ext>
          </a:extLst>
        </xdr:cNvPr>
        <xdr:cNvSpPr txBox="1"/>
      </xdr:nvSpPr>
      <xdr:spPr>
        <a:xfrm>
          <a:off x="2295526" y="2105025"/>
          <a:ext cx="2026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Mensal</a:t>
          </a:r>
        </a:p>
      </xdr:txBody>
    </xdr:sp>
    <xdr:clientData/>
  </xdr:twoCellAnchor>
  <xdr:twoCellAnchor editAs="absolute">
    <xdr:from>
      <xdr:col>8</xdr:col>
      <xdr:colOff>466726</xdr:colOff>
      <xdr:row>5</xdr:row>
      <xdr:rowOff>190500</xdr:rowOff>
    </xdr:from>
    <xdr:to>
      <xdr:col>12</xdr:col>
      <xdr:colOff>55126</xdr:colOff>
      <xdr:row>6</xdr:row>
      <xdr:rowOff>1201</xdr:rowOff>
    </xdr:to>
    <xdr:sp macro="" textlink="">
      <xdr:nvSpPr>
        <xdr:cNvPr id="30" name="CaixaDeTexto 29">
          <a:extLst>
            <a:ext uri="{FF2B5EF4-FFF2-40B4-BE49-F238E27FC236}">
              <a16:creationId xmlns:a16="http://schemas.microsoft.com/office/drawing/2014/main" id="{00000000-0008-0000-1800-00001E000000}"/>
            </a:ext>
          </a:extLst>
        </xdr:cNvPr>
        <xdr:cNvSpPr txBox="1"/>
      </xdr:nvSpPr>
      <xdr:spPr>
        <a:xfrm>
          <a:off x="4352926" y="2105025"/>
          <a:ext cx="2026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Trimestral</a:t>
          </a:r>
        </a:p>
      </xdr:txBody>
    </xdr:sp>
    <xdr:clientData/>
  </xdr:twoCellAnchor>
  <xdr:twoCellAnchor editAs="absolute">
    <xdr:from>
      <xdr:col>12</xdr:col>
      <xdr:colOff>95251</xdr:colOff>
      <xdr:row>5</xdr:row>
      <xdr:rowOff>190500</xdr:rowOff>
    </xdr:from>
    <xdr:to>
      <xdr:col>15</xdr:col>
      <xdr:colOff>293251</xdr:colOff>
      <xdr:row>6</xdr:row>
      <xdr:rowOff>1201</xdr:rowOff>
    </xdr:to>
    <xdr:sp macro="" textlink="">
      <xdr:nvSpPr>
        <xdr:cNvPr id="31" name="CaixaDeTexto 30">
          <a:extLst>
            <a:ext uri="{FF2B5EF4-FFF2-40B4-BE49-F238E27FC236}">
              <a16:creationId xmlns:a16="http://schemas.microsoft.com/office/drawing/2014/main" id="{00000000-0008-0000-1800-00001F000000}"/>
            </a:ext>
          </a:extLst>
        </xdr:cNvPr>
        <xdr:cNvSpPr txBox="1"/>
      </xdr:nvSpPr>
      <xdr:spPr>
        <a:xfrm>
          <a:off x="6419851" y="2105025"/>
          <a:ext cx="2026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Semestral</a:t>
          </a:r>
        </a:p>
      </xdr:txBody>
    </xdr:sp>
    <xdr:clientData/>
  </xdr:twoCellAnchor>
  <xdr:twoCellAnchor editAs="oneCell">
    <xdr:from>
      <xdr:col>3</xdr:col>
      <xdr:colOff>235726</xdr:colOff>
      <xdr:row>3</xdr:row>
      <xdr:rowOff>54750</xdr:rowOff>
    </xdr:from>
    <xdr:to>
      <xdr:col>3</xdr:col>
      <xdr:colOff>595726</xdr:colOff>
      <xdr:row>4</xdr:row>
      <xdr:rowOff>138525</xdr:rowOff>
    </xdr:to>
    <xdr:pic>
      <xdr:nvPicPr>
        <xdr:cNvPr id="32" name="Gráfico 31" descr="Ampulheta">
          <a:extLst>
            <a:ext uri="{FF2B5EF4-FFF2-40B4-BE49-F238E27FC236}">
              <a16:creationId xmlns:a16="http://schemas.microsoft.com/office/drawing/2014/main" id="{00000000-0008-0000-1800-000020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73926" y="1254900"/>
          <a:ext cx="360000" cy="360000"/>
        </a:xfrm>
        <a:prstGeom prst="rect">
          <a:avLst/>
        </a:prstGeom>
      </xdr:spPr>
    </xdr:pic>
    <xdr:clientData/>
  </xdr:twoCellAnchor>
  <xdr:twoCellAnchor editAs="oneCell">
    <xdr:from>
      <xdr:col>13</xdr:col>
      <xdr:colOff>290476</xdr:colOff>
      <xdr:row>3</xdr:row>
      <xdr:rowOff>61875</xdr:rowOff>
    </xdr:from>
    <xdr:to>
      <xdr:col>14</xdr:col>
      <xdr:colOff>40876</xdr:colOff>
      <xdr:row>4</xdr:row>
      <xdr:rowOff>145650</xdr:rowOff>
    </xdr:to>
    <xdr:pic>
      <xdr:nvPicPr>
        <xdr:cNvPr id="33" name="Gráfico 32" descr="Ampulheta">
          <a:extLst>
            <a:ext uri="{FF2B5EF4-FFF2-40B4-BE49-F238E27FC236}">
              <a16:creationId xmlns:a16="http://schemas.microsoft.com/office/drawing/2014/main" id="{00000000-0008-0000-1800-000021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7224676" y="1262025"/>
          <a:ext cx="360000" cy="360000"/>
        </a:xfrm>
        <a:prstGeom prst="rect">
          <a:avLst/>
        </a:prstGeom>
      </xdr:spPr>
    </xdr:pic>
    <xdr:clientData/>
  </xdr:twoCellAnchor>
  <xdr:twoCellAnchor editAs="oneCell">
    <xdr:from>
      <xdr:col>6</xdr:col>
      <xdr:colOff>459526</xdr:colOff>
      <xdr:row>3</xdr:row>
      <xdr:rowOff>59475</xdr:rowOff>
    </xdr:from>
    <xdr:to>
      <xdr:col>7</xdr:col>
      <xdr:colOff>209926</xdr:colOff>
      <xdr:row>4</xdr:row>
      <xdr:rowOff>143250</xdr:rowOff>
    </xdr:to>
    <xdr:pic>
      <xdr:nvPicPr>
        <xdr:cNvPr id="34" name="Gráfico 33" descr="Ampulheta">
          <a:extLst>
            <a:ext uri="{FF2B5EF4-FFF2-40B4-BE49-F238E27FC236}">
              <a16:creationId xmlns:a16="http://schemas.microsoft.com/office/drawing/2014/main" id="{00000000-0008-0000-1800-00002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3126526" y="1259625"/>
          <a:ext cx="360000" cy="360000"/>
        </a:xfrm>
        <a:prstGeom prst="rect">
          <a:avLst/>
        </a:prstGeom>
      </xdr:spPr>
    </xdr:pic>
    <xdr:clientData/>
  </xdr:twoCellAnchor>
  <xdr:twoCellAnchor editAs="oneCell">
    <xdr:from>
      <xdr:col>10</xdr:col>
      <xdr:colOff>85651</xdr:colOff>
      <xdr:row>3</xdr:row>
      <xdr:rowOff>57075</xdr:rowOff>
    </xdr:from>
    <xdr:to>
      <xdr:col>10</xdr:col>
      <xdr:colOff>445651</xdr:colOff>
      <xdr:row>4</xdr:row>
      <xdr:rowOff>140850</xdr:rowOff>
    </xdr:to>
    <xdr:pic>
      <xdr:nvPicPr>
        <xdr:cNvPr id="35" name="Gráfico 34" descr="Ampulheta">
          <a:extLst>
            <a:ext uri="{FF2B5EF4-FFF2-40B4-BE49-F238E27FC236}">
              <a16:creationId xmlns:a16="http://schemas.microsoft.com/office/drawing/2014/main" id="{00000000-0008-0000-1800-000023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5191051" y="1257225"/>
          <a:ext cx="360000" cy="360000"/>
        </a:xfrm>
        <a:prstGeom prst="rect">
          <a:avLst/>
        </a:prstGeom>
      </xdr:spPr>
    </xdr:pic>
    <xdr:clientData/>
  </xdr:twoCellAnchor>
  <xdr:twoCellAnchor>
    <xdr:from>
      <xdr:col>15</xdr:col>
      <xdr:colOff>304800</xdr:colOff>
      <xdr:row>3</xdr:row>
      <xdr:rowOff>0</xdr:rowOff>
    </xdr:from>
    <xdr:to>
      <xdr:col>18</xdr:col>
      <xdr:colOff>502800</xdr:colOff>
      <xdr:row>6</xdr:row>
      <xdr:rowOff>107475</xdr:rowOff>
    </xdr:to>
    <xdr:sp macro="" textlink="Men!Q7">
      <xdr:nvSpPr>
        <xdr:cNvPr id="36" name="Retângulo 35">
          <a:extLst>
            <a:ext uri="{FF2B5EF4-FFF2-40B4-BE49-F238E27FC236}">
              <a16:creationId xmlns:a16="http://schemas.microsoft.com/office/drawing/2014/main" id="{00000000-0008-0000-1800-000024000000}"/>
            </a:ext>
          </a:extLst>
        </xdr:cNvPr>
        <xdr:cNvSpPr/>
      </xdr:nvSpPr>
      <xdr:spPr>
        <a:xfrm>
          <a:off x="8458200" y="1200150"/>
          <a:ext cx="2026800" cy="1260000"/>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84756D-9839-4081-B0D7-B4A636B5B2C6}" type="TxLink">
            <a:rPr lang="en-US" sz="3200" b="0" i="0" u="none" strike="noStrike">
              <a:solidFill>
                <a:schemeClr val="bg1"/>
              </a:solidFill>
              <a:latin typeface="Calibri"/>
              <a:cs typeface="Calibri"/>
            </a:rPr>
            <a:pPr algn="ctr"/>
            <a:t>1</a:t>
          </a:fld>
          <a:endParaRPr lang="pt-BR" sz="3200">
            <a:solidFill>
              <a:schemeClr val="bg1"/>
            </a:solidFill>
          </a:endParaRPr>
        </a:p>
      </xdr:txBody>
    </xdr:sp>
    <xdr:clientData/>
  </xdr:twoCellAnchor>
  <xdr:twoCellAnchor>
    <xdr:from>
      <xdr:col>18</xdr:col>
      <xdr:colOff>533400</xdr:colOff>
      <xdr:row>3</xdr:row>
      <xdr:rowOff>0</xdr:rowOff>
    </xdr:from>
    <xdr:to>
      <xdr:col>22</xdr:col>
      <xdr:colOff>121800</xdr:colOff>
      <xdr:row>6</xdr:row>
      <xdr:rowOff>107475</xdr:rowOff>
    </xdr:to>
    <xdr:sp macro="" textlink="Men!Q8">
      <xdr:nvSpPr>
        <xdr:cNvPr id="37" name="Retângulo 36">
          <a:extLst>
            <a:ext uri="{FF2B5EF4-FFF2-40B4-BE49-F238E27FC236}">
              <a16:creationId xmlns:a16="http://schemas.microsoft.com/office/drawing/2014/main" id="{00000000-0008-0000-1800-000025000000}"/>
            </a:ext>
          </a:extLst>
        </xdr:cNvPr>
        <xdr:cNvSpPr/>
      </xdr:nvSpPr>
      <xdr:spPr>
        <a:xfrm>
          <a:off x="10515600" y="1200150"/>
          <a:ext cx="2026800" cy="1260000"/>
        </a:xfrm>
        <a:prstGeom prst="rect">
          <a:avLst/>
        </a:prstGeom>
        <a:solidFill>
          <a:srgbClr val="850C3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ACFF699-D01E-4E8C-9EEC-D6BA217D6C3D}" type="TxLink">
            <a:rPr lang="en-US" sz="3200" b="0" i="0" u="none" strike="noStrike">
              <a:solidFill>
                <a:schemeClr val="bg1"/>
              </a:solidFill>
              <a:latin typeface="Calibri"/>
              <a:cs typeface="Calibri"/>
            </a:rPr>
            <a:pPr algn="ctr"/>
            <a:t>3</a:t>
          </a:fld>
          <a:endParaRPr lang="pt-BR" sz="3200">
            <a:solidFill>
              <a:schemeClr val="bg1"/>
            </a:solidFill>
          </a:endParaRPr>
        </a:p>
      </xdr:txBody>
    </xdr:sp>
    <xdr:clientData/>
  </xdr:twoCellAnchor>
  <xdr:twoCellAnchor editAs="absolute">
    <xdr:from>
      <xdr:col>15</xdr:col>
      <xdr:colOff>314326</xdr:colOff>
      <xdr:row>5</xdr:row>
      <xdr:rowOff>190500</xdr:rowOff>
    </xdr:from>
    <xdr:to>
      <xdr:col>18</xdr:col>
      <xdr:colOff>512326</xdr:colOff>
      <xdr:row>6</xdr:row>
      <xdr:rowOff>1201</xdr:rowOff>
    </xdr:to>
    <xdr:sp macro="" textlink="">
      <xdr:nvSpPr>
        <xdr:cNvPr id="38" name="CaixaDeTexto 37">
          <a:extLst>
            <a:ext uri="{FF2B5EF4-FFF2-40B4-BE49-F238E27FC236}">
              <a16:creationId xmlns:a16="http://schemas.microsoft.com/office/drawing/2014/main" id="{00000000-0008-0000-1800-000026000000}"/>
            </a:ext>
          </a:extLst>
        </xdr:cNvPr>
        <xdr:cNvSpPr txBox="1"/>
      </xdr:nvSpPr>
      <xdr:spPr>
        <a:xfrm>
          <a:off x="8467726" y="2105025"/>
          <a:ext cx="2026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Anual</a:t>
          </a:r>
        </a:p>
      </xdr:txBody>
    </xdr:sp>
    <xdr:clientData/>
  </xdr:twoCellAnchor>
  <xdr:twoCellAnchor editAs="absolute">
    <xdr:from>
      <xdr:col>18</xdr:col>
      <xdr:colOff>552451</xdr:colOff>
      <xdr:row>5</xdr:row>
      <xdr:rowOff>190500</xdr:rowOff>
    </xdr:from>
    <xdr:to>
      <xdr:col>22</xdr:col>
      <xdr:colOff>140851</xdr:colOff>
      <xdr:row>6</xdr:row>
      <xdr:rowOff>1201</xdr:rowOff>
    </xdr:to>
    <xdr:sp macro="" textlink="">
      <xdr:nvSpPr>
        <xdr:cNvPr id="39" name="CaixaDeTexto 38">
          <a:extLst>
            <a:ext uri="{FF2B5EF4-FFF2-40B4-BE49-F238E27FC236}">
              <a16:creationId xmlns:a16="http://schemas.microsoft.com/office/drawing/2014/main" id="{00000000-0008-0000-1800-000027000000}"/>
            </a:ext>
          </a:extLst>
        </xdr:cNvPr>
        <xdr:cNvSpPr txBox="1"/>
      </xdr:nvSpPr>
      <xdr:spPr>
        <a:xfrm>
          <a:off x="10534651" y="2105025"/>
          <a:ext cx="20268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square" rtlCol="0" anchor="ctr">
          <a:noAutofit/>
        </a:bodyPr>
        <a:lstStyle/>
        <a:p>
          <a:pPr algn="ctr"/>
          <a:r>
            <a:rPr lang="en-US" sz="1000" b="0" i="0" u="none" strike="noStrike">
              <a:solidFill>
                <a:schemeClr val="bg1"/>
              </a:solidFill>
              <a:latin typeface="Calibri"/>
              <a:cs typeface="Calibri"/>
            </a:rPr>
            <a:t>Outra</a:t>
          </a:r>
        </a:p>
      </xdr:txBody>
    </xdr:sp>
    <xdr:clientData/>
  </xdr:twoCellAnchor>
  <xdr:twoCellAnchor editAs="oneCell">
    <xdr:from>
      <xdr:col>20</xdr:col>
      <xdr:colOff>138076</xdr:colOff>
      <xdr:row>3</xdr:row>
      <xdr:rowOff>61875</xdr:rowOff>
    </xdr:from>
    <xdr:to>
      <xdr:col>20</xdr:col>
      <xdr:colOff>498076</xdr:colOff>
      <xdr:row>4</xdr:row>
      <xdr:rowOff>145650</xdr:rowOff>
    </xdr:to>
    <xdr:pic>
      <xdr:nvPicPr>
        <xdr:cNvPr id="40" name="Gráfico 39" descr="Ampulheta">
          <a:extLst>
            <a:ext uri="{FF2B5EF4-FFF2-40B4-BE49-F238E27FC236}">
              <a16:creationId xmlns:a16="http://schemas.microsoft.com/office/drawing/2014/main" id="{00000000-0008-0000-1800-000028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1339476" y="1262025"/>
          <a:ext cx="360000" cy="360000"/>
        </a:xfrm>
        <a:prstGeom prst="rect">
          <a:avLst/>
        </a:prstGeom>
      </xdr:spPr>
    </xdr:pic>
    <xdr:clientData/>
  </xdr:twoCellAnchor>
  <xdr:twoCellAnchor editAs="oneCell">
    <xdr:from>
      <xdr:col>16</xdr:col>
      <xdr:colOff>542851</xdr:colOff>
      <xdr:row>3</xdr:row>
      <xdr:rowOff>57075</xdr:rowOff>
    </xdr:from>
    <xdr:to>
      <xdr:col>17</xdr:col>
      <xdr:colOff>293251</xdr:colOff>
      <xdr:row>4</xdr:row>
      <xdr:rowOff>140850</xdr:rowOff>
    </xdr:to>
    <xdr:pic>
      <xdr:nvPicPr>
        <xdr:cNvPr id="41" name="Gráfico 40" descr="Ampulheta">
          <a:extLst>
            <a:ext uri="{FF2B5EF4-FFF2-40B4-BE49-F238E27FC236}">
              <a16:creationId xmlns:a16="http://schemas.microsoft.com/office/drawing/2014/main" id="{00000000-0008-0000-1800-00002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9305851" y="1257225"/>
          <a:ext cx="360000" cy="360000"/>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onsidecorporation.com.br/gestaodedepartamentopessoal/" TargetMode="External"/><Relationship Id="rId7" Type="http://schemas.openxmlformats.org/officeDocument/2006/relationships/printerSettings" Target="../printerSettings/printerSettings4.bin"/><Relationship Id="rId2" Type="http://schemas.openxmlformats.org/officeDocument/2006/relationships/hyperlink" Target="http://www.onsidecorporation.com.br/" TargetMode="External"/><Relationship Id="rId1" Type="http://schemas.openxmlformats.org/officeDocument/2006/relationships/hyperlink" Target="mailto:onsidecorporation@gmail.com" TargetMode="External"/><Relationship Id="rId6" Type="http://schemas.openxmlformats.org/officeDocument/2006/relationships/hyperlink" Target="https://onsidecorporation.com.br/calculoderescisao/" TargetMode="External"/><Relationship Id="rId5" Type="http://schemas.openxmlformats.org/officeDocument/2006/relationships/hyperlink" Target="https://onsidecorporation.com.br/indicadoresderecursoshumanos/" TargetMode="External"/><Relationship Id="rId10" Type="http://schemas.openxmlformats.org/officeDocument/2006/relationships/ctrlProp" Target="../ctrlProps/ctrlProp1.xml"/><Relationship Id="rId4" Type="http://schemas.openxmlformats.org/officeDocument/2006/relationships/hyperlink" Target="https://onsidecorporation.com.br/bancodehoras/" TargetMode="External"/><Relationship Id="rId9"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9.xml"/><Relationship Id="rId1" Type="http://schemas.openxmlformats.org/officeDocument/2006/relationships/printerSettings" Target="../printerSettings/printerSettings5.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300A2-780E-4E68-82F8-70F4F8C86A07}">
  <sheetPr codeName="Planilha1">
    <tabColor rgb="FFFFC000"/>
  </sheetPr>
  <dimension ref="B1:K1005"/>
  <sheetViews>
    <sheetView showGridLines="0" workbookViewId="0">
      <selection activeCell="H6" sqref="H6"/>
    </sheetView>
  </sheetViews>
  <sheetFormatPr defaultColWidth="20.7109375" defaultRowHeight="24.95" customHeight="1" x14ac:dyDescent="0.25"/>
  <cols>
    <col min="1" max="1" width="6.7109375" style="29" customWidth="1"/>
    <col min="2" max="16384" width="20.7109375" style="29"/>
  </cols>
  <sheetData>
    <row r="1" spans="2:11" s="30" customFormat="1" ht="24.95" customHeight="1" x14ac:dyDescent="0.25"/>
    <row r="2" spans="2:11" s="32" customFormat="1" ht="24.95" customHeight="1" x14ac:dyDescent="0.25">
      <c r="B2" s="31" t="s">
        <v>0</v>
      </c>
    </row>
    <row r="4" spans="2:11" ht="24.95" customHeight="1" x14ac:dyDescent="0.25">
      <c r="B4" s="29" t="s">
        <v>66</v>
      </c>
      <c r="C4" s="29" t="s">
        <v>48</v>
      </c>
      <c r="D4" s="29" t="s">
        <v>57</v>
      </c>
      <c r="E4" s="29" t="s">
        <v>67</v>
      </c>
      <c r="F4" s="29" t="s">
        <v>80</v>
      </c>
      <c r="G4" s="29" t="s">
        <v>103</v>
      </c>
      <c r="H4" s="29" t="s">
        <v>119</v>
      </c>
    </row>
    <row r="5" spans="2:11" ht="24.95" customHeight="1" x14ac:dyDescent="0.25">
      <c r="B5" s="63">
        <f>IFERROR(6-COUNTBLANK(B6:B11),0)</f>
        <v>6</v>
      </c>
      <c r="C5" s="63">
        <f>IFERROR(500-COUNTBLANK(C6:C505),0)</f>
        <v>7</v>
      </c>
      <c r="D5" s="63">
        <f>IFERROR(100-COUNTBLANK(D6:D105),0)</f>
        <v>7</v>
      </c>
      <c r="E5" s="63">
        <f>IFERROR(50-COUNTBLANK(E6:E55),0)</f>
        <v>6</v>
      </c>
      <c r="F5" s="63">
        <v>12</v>
      </c>
      <c r="G5" s="63">
        <v>4</v>
      </c>
      <c r="H5" s="63">
        <f>IFERROR(1000-COUNTBLANK(H6:H1005),0)</f>
        <v>3</v>
      </c>
      <c r="I5" s="64"/>
      <c r="J5" s="64"/>
      <c r="K5" s="64"/>
    </row>
    <row r="6" spans="2:11" ht="24.95" customHeight="1" x14ac:dyDescent="0.25">
      <c r="B6" s="62" t="str">
        <f>IF(Cla!D5="","",Cla!D5)</f>
        <v>Eventual</v>
      </c>
      <c r="C6" s="62" t="str">
        <f>IF(Res!D5="","",Res!D5)</f>
        <v>Steve Jobs</v>
      </c>
      <c r="D6" s="62" t="str">
        <f>IF(Dep!D5="","",Dep!D5)</f>
        <v>Departamento Pessoal</v>
      </c>
      <c r="E6" s="62" t="str">
        <f>IF(Atv!D5="","",Atv!D5)</f>
        <v>Recrutamento e Seleção</v>
      </c>
      <c r="F6" s="62" t="s">
        <v>81</v>
      </c>
      <c r="G6" s="62" t="s">
        <v>99</v>
      </c>
      <c r="H6" s="62" t="str">
        <f>IF(Emp!D5="","",Emp!D5)</f>
        <v>Empresa 01</v>
      </c>
    </row>
    <row r="7" spans="2:11" ht="24.95" customHeight="1" x14ac:dyDescent="0.25">
      <c r="B7" s="62" t="str">
        <f>IF(Cla!D6="","",Cla!D6)</f>
        <v>Mensal</v>
      </c>
      <c r="C7" s="62" t="str">
        <f>IF(Res!D6="","",Res!D6)</f>
        <v>Elon Musk</v>
      </c>
      <c r="D7" s="62" t="str">
        <f>IF(Dep!D6="","",Dep!D6)</f>
        <v>Recursos Humanos</v>
      </c>
      <c r="E7" s="62" t="str">
        <f>IF(Atv!D6="","",Atv!D6)</f>
        <v>Fechamento de Folha de 13° Salário</v>
      </c>
      <c r="F7" s="62" t="s">
        <v>82</v>
      </c>
      <c r="G7" s="62" t="s">
        <v>100</v>
      </c>
      <c r="H7" s="62" t="str">
        <f>IF(Emp!D6="","",Emp!D6)</f>
        <v>Empresa 02</v>
      </c>
    </row>
    <row r="8" spans="2:11" ht="24.95" customHeight="1" x14ac:dyDescent="0.25">
      <c r="B8" s="62" t="str">
        <f>IF(Cla!D7="","",Cla!D7)</f>
        <v>Trimestral</v>
      </c>
      <c r="C8" s="62" t="str">
        <f>IF(Res!D7="","",Res!D7)</f>
        <v>T. Harv Eker</v>
      </c>
      <c r="D8" s="62" t="str">
        <f>IF(Dep!D7="","",Dep!D7)</f>
        <v>Departamento Fiscal</v>
      </c>
      <c r="E8" s="62" t="str">
        <f>IF(Atv!D7="","",Atv!D7)</f>
        <v>Desligamento de Empregado</v>
      </c>
      <c r="F8" s="62" t="s">
        <v>83</v>
      </c>
      <c r="G8" s="62" t="s">
        <v>102</v>
      </c>
      <c r="H8" s="62" t="str">
        <f>IF(Emp!D7="","",Emp!D7)</f>
        <v>Empresa 03</v>
      </c>
    </row>
    <row r="9" spans="2:11" ht="24.95" customHeight="1" x14ac:dyDescent="0.25">
      <c r="B9" s="62" t="str">
        <f>IF(Cla!D8="","",Cla!D8)</f>
        <v>Semestral</v>
      </c>
      <c r="C9" s="62" t="str">
        <f>IF(Res!D8="","",Res!D8)</f>
        <v>Warren Buffet</v>
      </c>
      <c r="D9" s="62" t="str">
        <f>IF(Dep!D8="","",Dep!D8)</f>
        <v>Departamento Contábil</v>
      </c>
      <c r="E9" s="62" t="str">
        <f>IF(Atv!D8="","",Atv!D8)</f>
        <v>Lançamentos Contábeis</v>
      </c>
      <c r="F9" s="62" t="s">
        <v>84</v>
      </c>
      <c r="G9" s="62" t="s">
        <v>101</v>
      </c>
      <c r="H9" s="62" t="str">
        <f>IF(Emp!D8="","",Emp!D8)</f>
        <v/>
      </c>
    </row>
    <row r="10" spans="2:11" ht="24.95" customHeight="1" x14ac:dyDescent="0.25">
      <c r="B10" s="62" t="str">
        <f>IF(Cla!D9="","",Cla!D9)</f>
        <v>Anual</v>
      </c>
      <c r="C10" s="62" t="str">
        <f>IF(Res!D9="","",Res!D9)</f>
        <v>Jeff Bezos</v>
      </c>
      <c r="D10" s="62" t="str">
        <f>IF(Dep!D9="","",Dep!D9)</f>
        <v>Departamento Financeiro</v>
      </c>
      <c r="E10" s="62" t="str">
        <f>IF(Atv!D9="","",Atv!D9)</f>
        <v>Avaliação dos Empregados</v>
      </c>
      <c r="F10" s="62" t="s">
        <v>85</v>
      </c>
      <c r="H10" s="62" t="str">
        <f>IF(Emp!D9="","",Emp!D9)</f>
        <v/>
      </c>
    </row>
    <row r="11" spans="2:11" ht="24.95" customHeight="1" x14ac:dyDescent="0.25">
      <c r="B11" s="62" t="str">
        <f>IF(Cla!D10="","",Cla!D10)</f>
        <v>Outra</v>
      </c>
      <c r="C11" s="62" t="str">
        <f>IF(Res!D10="","",Res!D10)</f>
        <v>Gerard Depardieu</v>
      </c>
      <c r="D11" s="62" t="str">
        <f>IF(Dep!D10="","",Dep!D10)</f>
        <v>Departamento Societário</v>
      </c>
      <c r="E11" s="62" t="str">
        <f>IF(Atv!D10="","",Atv!D10)</f>
        <v>Classificação de Documentos</v>
      </c>
      <c r="F11" s="62" t="s">
        <v>86</v>
      </c>
      <c r="H11" s="62" t="str">
        <f>IF(Emp!D10="","",Emp!D10)</f>
        <v/>
      </c>
    </row>
    <row r="12" spans="2:11" ht="24.95" customHeight="1" x14ac:dyDescent="0.25">
      <c r="C12" s="62" t="str">
        <f>IF(Res!D11="","",Res!D11)</f>
        <v>Bernard Arnault</v>
      </c>
      <c r="D12" s="62" t="str">
        <f>IF(Dep!D11="","",Dep!D11)</f>
        <v>Departamento de Arquivo</v>
      </c>
      <c r="E12" s="62" t="str">
        <f>IF(Atv!D11="","",Atv!D11)</f>
        <v/>
      </c>
      <c r="F12" s="62" t="s">
        <v>87</v>
      </c>
      <c r="H12" s="62" t="str">
        <f>IF(Emp!D11="","",Emp!D11)</f>
        <v/>
      </c>
    </row>
    <row r="13" spans="2:11" ht="24.95" customHeight="1" x14ac:dyDescent="0.25">
      <c r="C13" s="62" t="str">
        <f>IF(Res!D12="","",Res!D12)</f>
        <v/>
      </c>
      <c r="D13" s="62" t="str">
        <f>IF(Dep!D12="","",Dep!D12)</f>
        <v/>
      </c>
      <c r="E13" s="62" t="str">
        <f>IF(Atv!D12="","",Atv!D12)</f>
        <v/>
      </c>
      <c r="F13" s="62" t="s">
        <v>88</v>
      </c>
      <c r="H13" s="62" t="str">
        <f>IF(Emp!D12="","",Emp!D12)</f>
        <v/>
      </c>
    </row>
    <row r="14" spans="2:11" ht="24.95" customHeight="1" x14ac:dyDescent="0.25">
      <c r="C14" s="62" t="str">
        <f>IF(Res!D13="","",Res!D13)</f>
        <v/>
      </c>
      <c r="D14" s="62" t="str">
        <f>IF(Dep!D13="","",Dep!D13)</f>
        <v/>
      </c>
      <c r="E14" s="62" t="str">
        <f>IF(Atv!D13="","",Atv!D13)</f>
        <v/>
      </c>
      <c r="F14" s="62" t="s">
        <v>89</v>
      </c>
      <c r="H14" s="62" t="str">
        <f>IF(Emp!D13="","",Emp!D13)</f>
        <v/>
      </c>
    </row>
    <row r="15" spans="2:11" ht="24.95" customHeight="1" x14ac:dyDescent="0.25">
      <c r="C15" s="62" t="str">
        <f>IF(Res!D14="","",Res!D14)</f>
        <v/>
      </c>
      <c r="D15" s="62" t="str">
        <f>IF(Dep!D14="","",Dep!D14)</f>
        <v/>
      </c>
      <c r="E15" s="62" t="str">
        <f>IF(Atv!D14="","",Atv!D14)</f>
        <v/>
      </c>
      <c r="F15" s="62" t="s">
        <v>90</v>
      </c>
      <c r="H15" s="62" t="str">
        <f>IF(Emp!D14="","",Emp!D14)</f>
        <v/>
      </c>
    </row>
    <row r="16" spans="2:11" ht="24.95" customHeight="1" x14ac:dyDescent="0.25">
      <c r="C16" s="62" t="str">
        <f>IF(Res!D15="","",Res!D15)</f>
        <v/>
      </c>
      <c r="D16" s="62" t="str">
        <f>IF(Dep!D15="","",Dep!D15)</f>
        <v/>
      </c>
      <c r="E16" s="62" t="str">
        <f>IF(Atv!D15="","",Atv!D15)</f>
        <v/>
      </c>
      <c r="F16" s="62" t="s">
        <v>91</v>
      </c>
      <c r="H16" s="62" t="str">
        <f>IF(Emp!D15="","",Emp!D15)</f>
        <v/>
      </c>
    </row>
    <row r="17" spans="3:8" ht="24.95" customHeight="1" x14ac:dyDescent="0.25">
      <c r="C17" s="62" t="str">
        <f>IF(Res!D16="","",Res!D16)</f>
        <v/>
      </c>
      <c r="D17" s="62" t="str">
        <f>IF(Dep!D16="","",Dep!D16)</f>
        <v/>
      </c>
      <c r="E17" s="62" t="str">
        <f>IF(Atv!D16="","",Atv!D16)</f>
        <v/>
      </c>
      <c r="F17" s="62" t="s">
        <v>92</v>
      </c>
      <c r="H17" s="62" t="str">
        <f>IF(Emp!D16="","",Emp!D16)</f>
        <v/>
      </c>
    </row>
    <row r="18" spans="3:8" ht="24.95" customHeight="1" x14ac:dyDescent="0.25">
      <c r="C18" s="62" t="str">
        <f>IF(Res!D17="","",Res!D17)</f>
        <v/>
      </c>
      <c r="D18" s="62" t="str">
        <f>IF(Dep!D17="","",Dep!D17)</f>
        <v/>
      </c>
      <c r="E18" s="62" t="str">
        <f>IF(Atv!D17="","",Atv!D17)</f>
        <v/>
      </c>
      <c r="H18" s="62" t="str">
        <f>IF(Emp!D17="","",Emp!D17)</f>
        <v/>
      </c>
    </row>
    <row r="19" spans="3:8" ht="24.95" customHeight="1" x14ac:dyDescent="0.25">
      <c r="C19" s="62" t="str">
        <f>IF(Res!D18="","",Res!D18)</f>
        <v/>
      </c>
      <c r="D19" s="62" t="str">
        <f>IF(Dep!D18="","",Dep!D18)</f>
        <v/>
      </c>
      <c r="E19" s="62" t="str">
        <f>IF(Atv!D18="","",Atv!D18)</f>
        <v/>
      </c>
      <c r="H19" s="62" t="str">
        <f>IF(Emp!D18="","",Emp!D18)</f>
        <v/>
      </c>
    </row>
    <row r="20" spans="3:8" ht="24.95" customHeight="1" x14ac:dyDescent="0.25">
      <c r="C20" s="62" t="str">
        <f>IF(Res!D19="","",Res!D19)</f>
        <v/>
      </c>
      <c r="D20" s="62" t="str">
        <f>IF(Dep!D19="","",Dep!D19)</f>
        <v/>
      </c>
      <c r="E20" s="62" t="str">
        <f>IF(Atv!D19="","",Atv!D19)</f>
        <v/>
      </c>
      <c r="H20" s="62" t="str">
        <f>IF(Emp!D19="","",Emp!D19)</f>
        <v/>
      </c>
    </row>
    <row r="21" spans="3:8" ht="24.95" customHeight="1" x14ac:dyDescent="0.25">
      <c r="C21" s="62" t="str">
        <f>IF(Res!D20="","",Res!D20)</f>
        <v/>
      </c>
      <c r="D21" s="62" t="str">
        <f>IF(Dep!D20="","",Dep!D20)</f>
        <v/>
      </c>
      <c r="E21" s="62" t="str">
        <f>IF(Atv!D20="","",Atv!D20)</f>
        <v/>
      </c>
      <c r="H21" s="62" t="str">
        <f>IF(Emp!D20="","",Emp!D20)</f>
        <v/>
      </c>
    </row>
    <row r="22" spans="3:8" ht="24.95" customHeight="1" x14ac:dyDescent="0.25">
      <c r="C22" s="62" t="str">
        <f>IF(Res!D21="","",Res!D21)</f>
        <v/>
      </c>
      <c r="D22" s="62" t="str">
        <f>IF(Dep!D21="","",Dep!D21)</f>
        <v/>
      </c>
      <c r="E22" s="62" t="str">
        <f>IF(Atv!D21="","",Atv!D21)</f>
        <v/>
      </c>
      <c r="H22" s="62" t="str">
        <f>IF(Emp!D21="","",Emp!D21)</f>
        <v/>
      </c>
    </row>
    <row r="23" spans="3:8" ht="24.95" customHeight="1" x14ac:dyDescent="0.25">
      <c r="C23" s="62" t="str">
        <f>IF(Res!D22="","",Res!D22)</f>
        <v/>
      </c>
      <c r="D23" s="62" t="str">
        <f>IF(Dep!D22="","",Dep!D22)</f>
        <v/>
      </c>
      <c r="E23" s="62" t="str">
        <f>IF(Atv!D22="","",Atv!D22)</f>
        <v/>
      </c>
      <c r="H23" s="62" t="str">
        <f>IF(Emp!D22="","",Emp!D22)</f>
        <v/>
      </c>
    </row>
    <row r="24" spans="3:8" ht="24.95" customHeight="1" x14ac:dyDescent="0.25">
      <c r="C24" s="62" t="str">
        <f>IF(Res!D23="","",Res!D23)</f>
        <v/>
      </c>
      <c r="D24" s="62" t="str">
        <f>IF(Dep!D23="","",Dep!D23)</f>
        <v/>
      </c>
      <c r="E24" s="62" t="str">
        <f>IF(Atv!D23="","",Atv!D23)</f>
        <v/>
      </c>
      <c r="H24" s="62" t="str">
        <f>IF(Emp!D23="","",Emp!D23)</f>
        <v/>
      </c>
    </row>
    <row r="25" spans="3:8" ht="24.95" customHeight="1" x14ac:dyDescent="0.25">
      <c r="C25" s="62" t="str">
        <f>IF(Res!D24="","",Res!D24)</f>
        <v/>
      </c>
      <c r="D25" s="62" t="str">
        <f>IF(Dep!D24="","",Dep!D24)</f>
        <v/>
      </c>
      <c r="E25" s="62" t="str">
        <f>IF(Atv!D24="","",Atv!D24)</f>
        <v/>
      </c>
      <c r="H25" s="62" t="str">
        <f>IF(Emp!D24="","",Emp!D24)</f>
        <v/>
      </c>
    </row>
    <row r="26" spans="3:8" ht="24.95" customHeight="1" x14ac:dyDescent="0.25">
      <c r="C26" s="62" t="str">
        <f>IF(Res!D25="","",Res!D25)</f>
        <v/>
      </c>
      <c r="D26" s="62" t="str">
        <f>IF(Dep!D25="","",Dep!D25)</f>
        <v/>
      </c>
      <c r="E26" s="62" t="str">
        <f>IF(Atv!D25="","",Atv!D25)</f>
        <v/>
      </c>
      <c r="H26" s="62" t="str">
        <f>IF(Emp!D25="","",Emp!D25)</f>
        <v/>
      </c>
    </row>
    <row r="27" spans="3:8" ht="24.95" customHeight="1" x14ac:dyDescent="0.25">
      <c r="C27" s="62" t="str">
        <f>IF(Res!D26="","",Res!D26)</f>
        <v/>
      </c>
      <c r="D27" s="62" t="str">
        <f>IF(Dep!D26="","",Dep!D26)</f>
        <v/>
      </c>
      <c r="E27" s="62" t="str">
        <f>IF(Atv!D26="","",Atv!D26)</f>
        <v/>
      </c>
      <c r="H27" s="62" t="str">
        <f>IF(Emp!D26="","",Emp!D26)</f>
        <v/>
      </c>
    </row>
    <row r="28" spans="3:8" ht="24.95" customHeight="1" x14ac:dyDescent="0.25">
      <c r="C28" s="62" t="str">
        <f>IF(Res!D27="","",Res!D27)</f>
        <v/>
      </c>
      <c r="D28" s="62" t="str">
        <f>IF(Dep!D27="","",Dep!D27)</f>
        <v/>
      </c>
      <c r="E28" s="62" t="str">
        <f>IF(Atv!D27="","",Atv!D27)</f>
        <v/>
      </c>
      <c r="H28" s="62" t="str">
        <f>IF(Emp!D27="","",Emp!D27)</f>
        <v/>
      </c>
    </row>
    <row r="29" spans="3:8" ht="24.95" customHeight="1" x14ac:dyDescent="0.25">
      <c r="C29" s="62" t="str">
        <f>IF(Res!D28="","",Res!D28)</f>
        <v/>
      </c>
      <c r="D29" s="62" t="str">
        <f>IF(Dep!D28="","",Dep!D28)</f>
        <v/>
      </c>
      <c r="E29" s="62" t="str">
        <f>IF(Atv!D28="","",Atv!D28)</f>
        <v/>
      </c>
      <c r="H29" s="62" t="str">
        <f>IF(Emp!D28="","",Emp!D28)</f>
        <v/>
      </c>
    </row>
    <row r="30" spans="3:8" ht="24.95" customHeight="1" x14ac:dyDescent="0.25">
      <c r="C30" s="62" t="str">
        <f>IF(Res!D29="","",Res!D29)</f>
        <v/>
      </c>
      <c r="D30" s="62" t="str">
        <f>IF(Dep!D29="","",Dep!D29)</f>
        <v/>
      </c>
      <c r="E30" s="62" t="str">
        <f>IF(Atv!D29="","",Atv!D29)</f>
        <v/>
      </c>
      <c r="H30" s="62" t="str">
        <f>IF(Emp!D29="","",Emp!D29)</f>
        <v/>
      </c>
    </row>
    <row r="31" spans="3:8" ht="24.95" customHeight="1" x14ac:dyDescent="0.25">
      <c r="C31" s="62" t="str">
        <f>IF(Res!D30="","",Res!D30)</f>
        <v/>
      </c>
      <c r="D31" s="62" t="str">
        <f>IF(Dep!D30="","",Dep!D30)</f>
        <v/>
      </c>
      <c r="E31" s="62" t="str">
        <f>IF(Atv!D30="","",Atv!D30)</f>
        <v/>
      </c>
      <c r="H31" s="62" t="str">
        <f>IF(Emp!D30="","",Emp!D30)</f>
        <v/>
      </c>
    </row>
    <row r="32" spans="3:8" ht="24.95" customHeight="1" x14ac:dyDescent="0.25">
      <c r="C32" s="62" t="str">
        <f>IF(Res!D31="","",Res!D31)</f>
        <v/>
      </c>
      <c r="D32" s="62" t="str">
        <f>IF(Dep!D31="","",Dep!D31)</f>
        <v/>
      </c>
      <c r="E32" s="62" t="str">
        <f>IF(Atv!D31="","",Atv!D31)</f>
        <v/>
      </c>
      <c r="H32" s="62" t="str">
        <f>IF(Emp!D31="","",Emp!D31)</f>
        <v/>
      </c>
    </row>
    <row r="33" spans="3:8" ht="24.95" customHeight="1" x14ac:dyDescent="0.25">
      <c r="C33" s="62" t="str">
        <f>IF(Res!D32="","",Res!D32)</f>
        <v/>
      </c>
      <c r="D33" s="62" t="str">
        <f>IF(Dep!D32="","",Dep!D32)</f>
        <v/>
      </c>
      <c r="E33" s="62" t="str">
        <f>IF(Atv!D32="","",Atv!D32)</f>
        <v/>
      </c>
      <c r="H33" s="62" t="str">
        <f>IF(Emp!D32="","",Emp!D32)</f>
        <v/>
      </c>
    </row>
    <row r="34" spans="3:8" ht="24.95" customHeight="1" x14ac:dyDescent="0.25">
      <c r="C34" s="62" t="str">
        <f>IF(Res!D33="","",Res!D33)</f>
        <v/>
      </c>
      <c r="D34" s="62" t="str">
        <f>IF(Dep!D33="","",Dep!D33)</f>
        <v/>
      </c>
      <c r="E34" s="62" t="str">
        <f>IF(Atv!D33="","",Atv!D33)</f>
        <v/>
      </c>
      <c r="H34" s="62" t="str">
        <f>IF(Emp!D33="","",Emp!D33)</f>
        <v/>
      </c>
    </row>
    <row r="35" spans="3:8" ht="24.95" customHeight="1" x14ac:dyDescent="0.25">
      <c r="C35" s="62" t="str">
        <f>IF(Res!D34="","",Res!D34)</f>
        <v/>
      </c>
      <c r="D35" s="62" t="str">
        <f>IF(Dep!D34="","",Dep!D34)</f>
        <v/>
      </c>
      <c r="E35" s="62" t="str">
        <f>IF(Atv!D34="","",Atv!D34)</f>
        <v/>
      </c>
      <c r="H35" s="62" t="str">
        <f>IF(Emp!D34="","",Emp!D34)</f>
        <v/>
      </c>
    </row>
    <row r="36" spans="3:8" ht="24.95" customHeight="1" x14ac:dyDescent="0.25">
      <c r="C36" s="62" t="str">
        <f>IF(Res!D35="","",Res!D35)</f>
        <v/>
      </c>
      <c r="D36" s="62" t="str">
        <f>IF(Dep!D35="","",Dep!D35)</f>
        <v/>
      </c>
      <c r="E36" s="62" t="str">
        <f>IF(Atv!D35="","",Atv!D35)</f>
        <v/>
      </c>
      <c r="H36" s="62" t="str">
        <f>IF(Emp!D35="","",Emp!D35)</f>
        <v/>
      </c>
    </row>
    <row r="37" spans="3:8" ht="24.95" customHeight="1" x14ac:dyDescent="0.25">
      <c r="C37" s="62" t="str">
        <f>IF(Res!D36="","",Res!D36)</f>
        <v/>
      </c>
      <c r="D37" s="62" t="str">
        <f>IF(Dep!D36="","",Dep!D36)</f>
        <v/>
      </c>
      <c r="E37" s="62" t="str">
        <f>IF(Atv!D36="","",Atv!D36)</f>
        <v/>
      </c>
      <c r="H37" s="62" t="str">
        <f>IF(Emp!D36="","",Emp!D36)</f>
        <v/>
      </c>
    </row>
    <row r="38" spans="3:8" ht="24.95" customHeight="1" x14ac:dyDescent="0.25">
      <c r="C38" s="62" t="str">
        <f>IF(Res!D37="","",Res!D37)</f>
        <v/>
      </c>
      <c r="D38" s="62" t="str">
        <f>IF(Dep!D37="","",Dep!D37)</f>
        <v/>
      </c>
      <c r="E38" s="62" t="str">
        <f>IF(Atv!D37="","",Atv!D37)</f>
        <v/>
      </c>
      <c r="H38" s="62" t="str">
        <f>IF(Emp!D37="","",Emp!D37)</f>
        <v/>
      </c>
    </row>
    <row r="39" spans="3:8" ht="24.95" customHeight="1" x14ac:dyDescent="0.25">
      <c r="C39" s="62" t="str">
        <f>IF(Res!D38="","",Res!D38)</f>
        <v/>
      </c>
      <c r="D39" s="62" t="str">
        <f>IF(Dep!D38="","",Dep!D38)</f>
        <v/>
      </c>
      <c r="E39" s="62" t="str">
        <f>IF(Atv!D38="","",Atv!D38)</f>
        <v/>
      </c>
      <c r="H39" s="62" t="str">
        <f>IF(Emp!D38="","",Emp!D38)</f>
        <v/>
      </c>
    </row>
    <row r="40" spans="3:8" ht="24.95" customHeight="1" x14ac:dyDescent="0.25">
      <c r="C40" s="62" t="str">
        <f>IF(Res!D39="","",Res!D39)</f>
        <v/>
      </c>
      <c r="D40" s="62" t="str">
        <f>IF(Dep!D39="","",Dep!D39)</f>
        <v/>
      </c>
      <c r="E40" s="62" t="str">
        <f>IF(Atv!D39="","",Atv!D39)</f>
        <v/>
      </c>
      <c r="H40" s="62" t="str">
        <f>IF(Emp!D39="","",Emp!D39)</f>
        <v/>
      </c>
    </row>
    <row r="41" spans="3:8" ht="24.95" customHeight="1" x14ac:dyDescent="0.25">
      <c r="C41" s="62" t="str">
        <f>IF(Res!D40="","",Res!D40)</f>
        <v/>
      </c>
      <c r="D41" s="62" t="str">
        <f>IF(Dep!D40="","",Dep!D40)</f>
        <v/>
      </c>
      <c r="E41" s="62" t="str">
        <f>IF(Atv!D40="","",Atv!D40)</f>
        <v/>
      </c>
      <c r="H41" s="62" t="str">
        <f>IF(Emp!D40="","",Emp!D40)</f>
        <v/>
      </c>
    </row>
    <row r="42" spans="3:8" ht="24.95" customHeight="1" x14ac:dyDescent="0.25">
      <c r="C42" s="62" t="str">
        <f>IF(Res!D41="","",Res!D41)</f>
        <v/>
      </c>
      <c r="D42" s="62" t="str">
        <f>IF(Dep!D41="","",Dep!D41)</f>
        <v/>
      </c>
      <c r="E42" s="62" t="str">
        <f>IF(Atv!D41="","",Atv!D41)</f>
        <v/>
      </c>
      <c r="H42" s="62" t="str">
        <f>IF(Emp!D41="","",Emp!D41)</f>
        <v/>
      </c>
    </row>
    <row r="43" spans="3:8" ht="24.95" customHeight="1" x14ac:dyDescent="0.25">
      <c r="C43" s="62" t="str">
        <f>IF(Res!D42="","",Res!D42)</f>
        <v/>
      </c>
      <c r="D43" s="62" t="str">
        <f>IF(Dep!D42="","",Dep!D42)</f>
        <v/>
      </c>
      <c r="E43" s="62" t="str">
        <f>IF(Atv!D42="","",Atv!D42)</f>
        <v/>
      </c>
      <c r="H43" s="62" t="str">
        <f>IF(Emp!D42="","",Emp!D42)</f>
        <v/>
      </c>
    </row>
    <row r="44" spans="3:8" ht="24.95" customHeight="1" x14ac:dyDescent="0.25">
      <c r="C44" s="62" t="str">
        <f>IF(Res!D43="","",Res!D43)</f>
        <v/>
      </c>
      <c r="D44" s="62" t="str">
        <f>IF(Dep!D43="","",Dep!D43)</f>
        <v/>
      </c>
      <c r="E44" s="62" t="str">
        <f>IF(Atv!D43="","",Atv!D43)</f>
        <v/>
      </c>
      <c r="H44" s="62" t="str">
        <f>IF(Emp!D43="","",Emp!D43)</f>
        <v/>
      </c>
    </row>
    <row r="45" spans="3:8" ht="24.95" customHeight="1" x14ac:dyDescent="0.25">
      <c r="C45" s="62" t="str">
        <f>IF(Res!D44="","",Res!D44)</f>
        <v/>
      </c>
      <c r="D45" s="62" t="str">
        <f>IF(Dep!D44="","",Dep!D44)</f>
        <v/>
      </c>
      <c r="E45" s="62" t="str">
        <f>IF(Atv!D44="","",Atv!D44)</f>
        <v/>
      </c>
      <c r="H45" s="62" t="str">
        <f>IF(Emp!D44="","",Emp!D44)</f>
        <v/>
      </c>
    </row>
    <row r="46" spans="3:8" ht="24.95" customHeight="1" x14ac:dyDescent="0.25">
      <c r="C46" s="62" t="str">
        <f>IF(Res!D45="","",Res!D45)</f>
        <v/>
      </c>
      <c r="D46" s="62" t="str">
        <f>IF(Dep!D45="","",Dep!D45)</f>
        <v/>
      </c>
      <c r="E46" s="62" t="str">
        <f>IF(Atv!D45="","",Atv!D45)</f>
        <v/>
      </c>
      <c r="H46" s="62" t="str">
        <f>IF(Emp!D45="","",Emp!D45)</f>
        <v/>
      </c>
    </row>
    <row r="47" spans="3:8" ht="24.95" customHeight="1" x14ac:dyDescent="0.25">
      <c r="C47" s="62" t="str">
        <f>IF(Res!D46="","",Res!D46)</f>
        <v/>
      </c>
      <c r="D47" s="62" t="str">
        <f>IF(Dep!D46="","",Dep!D46)</f>
        <v/>
      </c>
      <c r="E47" s="62" t="str">
        <f>IF(Atv!D46="","",Atv!D46)</f>
        <v/>
      </c>
      <c r="H47" s="62" t="str">
        <f>IF(Emp!D46="","",Emp!D46)</f>
        <v/>
      </c>
    </row>
    <row r="48" spans="3:8" ht="24.95" customHeight="1" x14ac:dyDescent="0.25">
      <c r="C48" s="62" t="str">
        <f>IF(Res!D47="","",Res!D47)</f>
        <v/>
      </c>
      <c r="D48" s="62" t="str">
        <f>IF(Dep!D47="","",Dep!D47)</f>
        <v/>
      </c>
      <c r="E48" s="62" t="str">
        <f>IF(Atv!D47="","",Atv!D47)</f>
        <v/>
      </c>
      <c r="H48" s="62" t="str">
        <f>IF(Emp!D47="","",Emp!D47)</f>
        <v/>
      </c>
    </row>
    <row r="49" spans="3:8" ht="24.95" customHeight="1" x14ac:dyDescent="0.25">
      <c r="C49" s="62" t="str">
        <f>IF(Res!D48="","",Res!D48)</f>
        <v/>
      </c>
      <c r="D49" s="62" t="str">
        <f>IF(Dep!D48="","",Dep!D48)</f>
        <v/>
      </c>
      <c r="E49" s="62" t="str">
        <f>IF(Atv!D48="","",Atv!D48)</f>
        <v/>
      </c>
      <c r="H49" s="62" t="str">
        <f>IF(Emp!D48="","",Emp!D48)</f>
        <v/>
      </c>
    </row>
    <row r="50" spans="3:8" ht="24.95" customHeight="1" x14ac:dyDescent="0.25">
      <c r="C50" s="62" t="str">
        <f>IF(Res!D49="","",Res!D49)</f>
        <v/>
      </c>
      <c r="D50" s="62" t="str">
        <f>IF(Dep!D49="","",Dep!D49)</f>
        <v/>
      </c>
      <c r="E50" s="62" t="str">
        <f>IF(Atv!D49="","",Atv!D49)</f>
        <v/>
      </c>
      <c r="H50" s="62" t="str">
        <f>IF(Emp!D49="","",Emp!D49)</f>
        <v/>
      </c>
    </row>
    <row r="51" spans="3:8" ht="24.95" customHeight="1" x14ac:dyDescent="0.25">
      <c r="C51" s="62" t="str">
        <f>IF(Res!D50="","",Res!D50)</f>
        <v/>
      </c>
      <c r="D51" s="62" t="str">
        <f>IF(Dep!D50="","",Dep!D50)</f>
        <v/>
      </c>
      <c r="E51" s="62" t="str">
        <f>IF(Atv!D50="","",Atv!D50)</f>
        <v/>
      </c>
      <c r="H51" s="62" t="str">
        <f>IF(Emp!D50="","",Emp!D50)</f>
        <v/>
      </c>
    </row>
    <row r="52" spans="3:8" ht="24.95" customHeight="1" x14ac:dyDescent="0.25">
      <c r="C52" s="62" t="str">
        <f>IF(Res!D51="","",Res!D51)</f>
        <v/>
      </c>
      <c r="D52" s="62" t="str">
        <f>IF(Dep!D51="","",Dep!D51)</f>
        <v/>
      </c>
      <c r="E52" s="62" t="str">
        <f>IF(Atv!D51="","",Atv!D51)</f>
        <v/>
      </c>
      <c r="H52" s="62" t="str">
        <f>IF(Emp!D51="","",Emp!D51)</f>
        <v/>
      </c>
    </row>
    <row r="53" spans="3:8" ht="24.95" customHeight="1" x14ac:dyDescent="0.25">
      <c r="C53" s="62" t="str">
        <f>IF(Res!D52="","",Res!D52)</f>
        <v/>
      </c>
      <c r="D53" s="62" t="str">
        <f>IF(Dep!D52="","",Dep!D52)</f>
        <v/>
      </c>
      <c r="E53" s="62" t="str">
        <f>IF(Atv!D52="","",Atv!D52)</f>
        <v/>
      </c>
      <c r="H53" s="62" t="str">
        <f>IF(Emp!D52="","",Emp!D52)</f>
        <v/>
      </c>
    </row>
    <row r="54" spans="3:8" ht="24.95" customHeight="1" x14ac:dyDescent="0.25">
      <c r="C54" s="62" t="str">
        <f>IF(Res!D53="","",Res!D53)</f>
        <v/>
      </c>
      <c r="D54" s="62" t="str">
        <f>IF(Dep!D53="","",Dep!D53)</f>
        <v/>
      </c>
      <c r="E54" s="62" t="str">
        <f>IF(Atv!D53="","",Atv!D53)</f>
        <v/>
      </c>
      <c r="H54" s="62" t="str">
        <f>IF(Emp!D53="","",Emp!D53)</f>
        <v/>
      </c>
    </row>
    <row r="55" spans="3:8" ht="24.95" customHeight="1" x14ac:dyDescent="0.25">
      <c r="C55" s="62" t="str">
        <f>IF(Res!D54="","",Res!D54)</f>
        <v/>
      </c>
      <c r="D55" s="62" t="str">
        <f>IF(Dep!D54="","",Dep!D54)</f>
        <v/>
      </c>
      <c r="E55" s="62" t="str">
        <f>IF(Atv!D54="","",Atv!D54)</f>
        <v/>
      </c>
      <c r="H55" s="62" t="str">
        <f>IF(Emp!D54="","",Emp!D54)</f>
        <v/>
      </c>
    </row>
    <row r="56" spans="3:8" ht="24.95" customHeight="1" x14ac:dyDescent="0.25">
      <c r="C56" s="62" t="str">
        <f>IF(Res!D55="","",Res!D55)</f>
        <v/>
      </c>
      <c r="D56" s="62" t="str">
        <f>IF(Dep!D55="","",Dep!D55)</f>
        <v/>
      </c>
      <c r="H56" s="62" t="str">
        <f>IF(Emp!D55="","",Emp!D55)</f>
        <v/>
      </c>
    </row>
    <row r="57" spans="3:8" ht="24.95" customHeight="1" x14ac:dyDescent="0.25">
      <c r="C57" s="62" t="str">
        <f>IF(Res!D56="","",Res!D56)</f>
        <v/>
      </c>
      <c r="D57" s="62" t="str">
        <f>IF(Dep!D56="","",Dep!D56)</f>
        <v/>
      </c>
      <c r="H57" s="62" t="str">
        <f>IF(Emp!D56="","",Emp!D56)</f>
        <v/>
      </c>
    </row>
    <row r="58" spans="3:8" ht="24.95" customHeight="1" x14ac:dyDescent="0.25">
      <c r="C58" s="62" t="str">
        <f>IF(Res!D57="","",Res!D57)</f>
        <v/>
      </c>
      <c r="D58" s="62" t="str">
        <f>IF(Dep!D57="","",Dep!D57)</f>
        <v/>
      </c>
      <c r="H58" s="62" t="str">
        <f>IF(Emp!D57="","",Emp!D57)</f>
        <v/>
      </c>
    </row>
    <row r="59" spans="3:8" ht="24.95" customHeight="1" x14ac:dyDescent="0.25">
      <c r="C59" s="62" t="str">
        <f>IF(Res!D58="","",Res!D58)</f>
        <v/>
      </c>
      <c r="D59" s="62" t="str">
        <f>IF(Dep!D58="","",Dep!D58)</f>
        <v/>
      </c>
      <c r="H59" s="62" t="str">
        <f>IF(Emp!D58="","",Emp!D58)</f>
        <v/>
      </c>
    </row>
    <row r="60" spans="3:8" ht="24.95" customHeight="1" x14ac:dyDescent="0.25">
      <c r="C60" s="62" t="str">
        <f>IF(Res!D59="","",Res!D59)</f>
        <v/>
      </c>
      <c r="D60" s="62" t="str">
        <f>IF(Dep!D59="","",Dep!D59)</f>
        <v/>
      </c>
      <c r="H60" s="62" t="str">
        <f>IF(Emp!D59="","",Emp!D59)</f>
        <v/>
      </c>
    </row>
    <row r="61" spans="3:8" ht="24.95" customHeight="1" x14ac:dyDescent="0.25">
      <c r="C61" s="62" t="str">
        <f>IF(Res!D60="","",Res!D60)</f>
        <v/>
      </c>
      <c r="D61" s="62" t="str">
        <f>IF(Dep!D60="","",Dep!D60)</f>
        <v/>
      </c>
      <c r="H61" s="62" t="str">
        <f>IF(Emp!D60="","",Emp!D60)</f>
        <v/>
      </c>
    </row>
    <row r="62" spans="3:8" ht="24.95" customHeight="1" x14ac:dyDescent="0.25">
      <c r="C62" s="62" t="str">
        <f>IF(Res!D61="","",Res!D61)</f>
        <v/>
      </c>
      <c r="D62" s="62" t="str">
        <f>IF(Dep!D61="","",Dep!D61)</f>
        <v/>
      </c>
      <c r="H62" s="62" t="str">
        <f>IF(Emp!D61="","",Emp!D61)</f>
        <v/>
      </c>
    </row>
    <row r="63" spans="3:8" ht="24.95" customHeight="1" x14ac:dyDescent="0.25">
      <c r="C63" s="62" t="str">
        <f>IF(Res!D62="","",Res!D62)</f>
        <v/>
      </c>
      <c r="D63" s="62" t="str">
        <f>IF(Dep!D62="","",Dep!D62)</f>
        <v/>
      </c>
      <c r="H63" s="62" t="str">
        <f>IF(Emp!D62="","",Emp!D62)</f>
        <v/>
      </c>
    </row>
    <row r="64" spans="3:8" ht="24.95" customHeight="1" x14ac:dyDescent="0.25">
      <c r="C64" s="62" t="str">
        <f>IF(Res!D63="","",Res!D63)</f>
        <v/>
      </c>
      <c r="D64" s="62" t="str">
        <f>IF(Dep!D63="","",Dep!D63)</f>
        <v/>
      </c>
      <c r="H64" s="62" t="str">
        <f>IF(Emp!D63="","",Emp!D63)</f>
        <v/>
      </c>
    </row>
    <row r="65" spans="3:8" ht="24.95" customHeight="1" x14ac:dyDescent="0.25">
      <c r="C65" s="62" t="str">
        <f>IF(Res!D64="","",Res!D64)</f>
        <v/>
      </c>
      <c r="D65" s="62" t="str">
        <f>IF(Dep!D64="","",Dep!D64)</f>
        <v/>
      </c>
      <c r="H65" s="62" t="str">
        <f>IF(Emp!D64="","",Emp!D64)</f>
        <v/>
      </c>
    </row>
    <row r="66" spans="3:8" ht="24.95" customHeight="1" x14ac:dyDescent="0.25">
      <c r="C66" s="62" t="str">
        <f>IF(Res!D65="","",Res!D65)</f>
        <v/>
      </c>
      <c r="D66" s="62" t="str">
        <f>IF(Dep!D65="","",Dep!D65)</f>
        <v/>
      </c>
      <c r="H66" s="62" t="str">
        <f>IF(Emp!D65="","",Emp!D65)</f>
        <v/>
      </c>
    </row>
    <row r="67" spans="3:8" ht="24.95" customHeight="1" x14ac:dyDescent="0.25">
      <c r="C67" s="62" t="str">
        <f>IF(Res!D66="","",Res!D66)</f>
        <v/>
      </c>
      <c r="D67" s="62" t="str">
        <f>IF(Dep!D66="","",Dep!D66)</f>
        <v/>
      </c>
      <c r="H67" s="62" t="str">
        <f>IF(Emp!D66="","",Emp!D66)</f>
        <v/>
      </c>
    </row>
    <row r="68" spans="3:8" ht="24.95" customHeight="1" x14ac:dyDescent="0.25">
      <c r="C68" s="62" t="str">
        <f>IF(Res!D67="","",Res!D67)</f>
        <v/>
      </c>
      <c r="D68" s="62" t="str">
        <f>IF(Dep!D67="","",Dep!D67)</f>
        <v/>
      </c>
      <c r="H68" s="62" t="str">
        <f>IF(Emp!D67="","",Emp!D67)</f>
        <v/>
      </c>
    </row>
    <row r="69" spans="3:8" ht="24.95" customHeight="1" x14ac:dyDescent="0.25">
      <c r="C69" s="62" t="str">
        <f>IF(Res!D68="","",Res!D68)</f>
        <v/>
      </c>
      <c r="D69" s="62" t="str">
        <f>IF(Dep!D68="","",Dep!D68)</f>
        <v/>
      </c>
      <c r="H69" s="62" t="str">
        <f>IF(Emp!D68="","",Emp!D68)</f>
        <v/>
      </c>
    </row>
    <row r="70" spans="3:8" ht="24.95" customHeight="1" x14ac:dyDescent="0.25">
      <c r="C70" s="62" t="str">
        <f>IF(Res!D69="","",Res!D69)</f>
        <v/>
      </c>
      <c r="D70" s="62" t="str">
        <f>IF(Dep!D69="","",Dep!D69)</f>
        <v/>
      </c>
      <c r="H70" s="62" t="str">
        <f>IF(Emp!D69="","",Emp!D69)</f>
        <v/>
      </c>
    </row>
    <row r="71" spans="3:8" ht="24.95" customHeight="1" x14ac:dyDescent="0.25">
      <c r="C71" s="62" t="str">
        <f>IF(Res!D70="","",Res!D70)</f>
        <v/>
      </c>
      <c r="D71" s="62" t="str">
        <f>IF(Dep!D70="","",Dep!D70)</f>
        <v/>
      </c>
      <c r="H71" s="62" t="str">
        <f>IF(Emp!D70="","",Emp!D70)</f>
        <v/>
      </c>
    </row>
    <row r="72" spans="3:8" ht="24.95" customHeight="1" x14ac:dyDescent="0.25">
      <c r="C72" s="62" t="str">
        <f>IF(Res!D71="","",Res!D71)</f>
        <v/>
      </c>
      <c r="D72" s="62" t="str">
        <f>IF(Dep!D71="","",Dep!D71)</f>
        <v/>
      </c>
      <c r="H72" s="62" t="str">
        <f>IF(Emp!D71="","",Emp!D71)</f>
        <v/>
      </c>
    </row>
    <row r="73" spans="3:8" ht="24.95" customHeight="1" x14ac:dyDescent="0.25">
      <c r="C73" s="62" t="str">
        <f>IF(Res!D72="","",Res!D72)</f>
        <v/>
      </c>
      <c r="D73" s="62" t="str">
        <f>IF(Dep!D72="","",Dep!D72)</f>
        <v/>
      </c>
      <c r="H73" s="62" t="str">
        <f>IF(Emp!D72="","",Emp!D72)</f>
        <v/>
      </c>
    </row>
    <row r="74" spans="3:8" ht="24.95" customHeight="1" x14ac:dyDescent="0.25">
      <c r="C74" s="62" t="str">
        <f>IF(Res!D73="","",Res!D73)</f>
        <v/>
      </c>
      <c r="D74" s="62" t="str">
        <f>IF(Dep!D73="","",Dep!D73)</f>
        <v/>
      </c>
      <c r="H74" s="62" t="str">
        <f>IF(Emp!D73="","",Emp!D73)</f>
        <v/>
      </c>
    </row>
    <row r="75" spans="3:8" ht="24.95" customHeight="1" x14ac:dyDescent="0.25">
      <c r="C75" s="62" t="str">
        <f>IF(Res!D74="","",Res!D74)</f>
        <v/>
      </c>
      <c r="D75" s="62" t="str">
        <f>IF(Dep!D74="","",Dep!D74)</f>
        <v/>
      </c>
      <c r="H75" s="62" t="str">
        <f>IF(Emp!D74="","",Emp!D74)</f>
        <v/>
      </c>
    </row>
    <row r="76" spans="3:8" ht="24.95" customHeight="1" x14ac:dyDescent="0.25">
      <c r="C76" s="62" t="str">
        <f>IF(Res!D75="","",Res!D75)</f>
        <v/>
      </c>
      <c r="D76" s="62" t="str">
        <f>IF(Dep!D75="","",Dep!D75)</f>
        <v/>
      </c>
      <c r="H76" s="62" t="str">
        <f>IF(Emp!D75="","",Emp!D75)</f>
        <v/>
      </c>
    </row>
    <row r="77" spans="3:8" ht="24.95" customHeight="1" x14ac:dyDescent="0.25">
      <c r="C77" s="62" t="str">
        <f>IF(Res!D76="","",Res!D76)</f>
        <v/>
      </c>
      <c r="D77" s="62" t="str">
        <f>IF(Dep!D76="","",Dep!D76)</f>
        <v/>
      </c>
      <c r="H77" s="62" t="str">
        <f>IF(Emp!D76="","",Emp!D76)</f>
        <v/>
      </c>
    </row>
    <row r="78" spans="3:8" ht="24.95" customHeight="1" x14ac:dyDescent="0.25">
      <c r="C78" s="62" t="str">
        <f>IF(Res!D77="","",Res!D77)</f>
        <v/>
      </c>
      <c r="D78" s="62" t="str">
        <f>IF(Dep!D77="","",Dep!D77)</f>
        <v/>
      </c>
      <c r="H78" s="62" t="str">
        <f>IF(Emp!D77="","",Emp!D77)</f>
        <v/>
      </c>
    </row>
    <row r="79" spans="3:8" ht="24.95" customHeight="1" x14ac:dyDescent="0.25">
      <c r="C79" s="62" t="str">
        <f>IF(Res!D78="","",Res!D78)</f>
        <v/>
      </c>
      <c r="D79" s="62" t="str">
        <f>IF(Dep!D78="","",Dep!D78)</f>
        <v/>
      </c>
      <c r="H79" s="62" t="str">
        <f>IF(Emp!D78="","",Emp!D78)</f>
        <v/>
      </c>
    </row>
    <row r="80" spans="3:8" ht="24.95" customHeight="1" x14ac:dyDescent="0.25">
      <c r="C80" s="62" t="str">
        <f>IF(Res!D79="","",Res!D79)</f>
        <v/>
      </c>
      <c r="D80" s="62" t="str">
        <f>IF(Dep!D79="","",Dep!D79)</f>
        <v/>
      </c>
      <c r="H80" s="62" t="str">
        <f>IF(Emp!D79="","",Emp!D79)</f>
        <v/>
      </c>
    </row>
    <row r="81" spans="3:8" ht="24.95" customHeight="1" x14ac:dyDescent="0.25">
      <c r="C81" s="62" t="str">
        <f>IF(Res!D80="","",Res!D80)</f>
        <v/>
      </c>
      <c r="D81" s="62" t="str">
        <f>IF(Dep!D80="","",Dep!D80)</f>
        <v/>
      </c>
      <c r="H81" s="62" t="str">
        <f>IF(Emp!D80="","",Emp!D80)</f>
        <v/>
      </c>
    </row>
    <row r="82" spans="3:8" ht="24.95" customHeight="1" x14ac:dyDescent="0.25">
      <c r="C82" s="62" t="str">
        <f>IF(Res!D81="","",Res!D81)</f>
        <v/>
      </c>
      <c r="D82" s="62" t="str">
        <f>IF(Dep!D81="","",Dep!D81)</f>
        <v/>
      </c>
      <c r="H82" s="62" t="str">
        <f>IF(Emp!D81="","",Emp!D81)</f>
        <v/>
      </c>
    </row>
    <row r="83" spans="3:8" ht="24.95" customHeight="1" x14ac:dyDescent="0.25">
      <c r="C83" s="62" t="str">
        <f>IF(Res!D82="","",Res!D82)</f>
        <v/>
      </c>
      <c r="D83" s="62" t="str">
        <f>IF(Dep!D82="","",Dep!D82)</f>
        <v/>
      </c>
      <c r="H83" s="62" t="str">
        <f>IF(Emp!D82="","",Emp!D82)</f>
        <v/>
      </c>
    </row>
    <row r="84" spans="3:8" ht="24.95" customHeight="1" x14ac:dyDescent="0.25">
      <c r="C84" s="62" t="str">
        <f>IF(Res!D83="","",Res!D83)</f>
        <v/>
      </c>
      <c r="D84" s="62" t="str">
        <f>IF(Dep!D83="","",Dep!D83)</f>
        <v/>
      </c>
      <c r="H84" s="62" t="str">
        <f>IF(Emp!D83="","",Emp!D83)</f>
        <v/>
      </c>
    </row>
    <row r="85" spans="3:8" ht="24.95" customHeight="1" x14ac:dyDescent="0.25">
      <c r="C85" s="62" t="str">
        <f>IF(Res!D84="","",Res!D84)</f>
        <v/>
      </c>
      <c r="D85" s="62" t="str">
        <f>IF(Dep!D84="","",Dep!D84)</f>
        <v/>
      </c>
      <c r="H85" s="62" t="str">
        <f>IF(Emp!D84="","",Emp!D84)</f>
        <v/>
      </c>
    </row>
    <row r="86" spans="3:8" ht="24.95" customHeight="1" x14ac:dyDescent="0.25">
      <c r="C86" s="62" t="str">
        <f>IF(Res!D85="","",Res!D85)</f>
        <v/>
      </c>
      <c r="D86" s="62" t="str">
        <f>IF(Dep!D85="","",Dep!D85)</f>
        <v/>
      </c>
      <c r="H86" s="62" t="str">
        <f>IF(Emp!D85="","",Emp!D85)</f>
        <v/>
      </c>
    </row>
    <row r="87" spans="3:8" ht="24.95" customHeight="1" x14ac:dyDescent="0.25">
      <c r="C87" s="62" t="str">
        <f>IF(Res!D86="","",Res!D86)</f>
        <v/>
      </c>
      <c r="D87" s="62" t="str">
        <f>IF(Dep!D86="","",Dep!D86)</f>
        <v/>
      </c>
      <c r="H87" s="62" t="str">
        <f>IF(Emp!D86="","",Emp!D86)</f>
        <v/>
      </c>
    </row>
    <row r="88" spans="3:8" ht="24.95" customHeight="1" x14ac:dyDescent="0.25">
      <c r="C88" s="62" t="str">
        <f>IF(Res!D87="","",Res!D87)</f>
        <v/>
      </c>
      <c r="D88" s="62" t="str">
        <f>IF(Dep!D87="","",Dep!D87)</f>
        <v/>
      </c>
      <c r="H88" s="62" t="str">
        <f>IF(Emp!D87="","",Emp!D87)</f>
        <v/>
      </c>
    </row>
    <row r="89" spans="3:8" ht="24.95" customHeight="1" x14ac:dyDescent="0.25">
      <c r="C89" s="62" t="str">
        <f>IF(Res!D88="","",Res!D88)</f>
        <v/>
      </c>
      <c r="D89" s="62" t="str">
        <f>IF(Dep!D88="","",Dep!D88)</f>
        <v/>
      </c>
      <c r="H89" s="62" t="str">
        <f>IF(Emp!D88="","",Emp!D88)</f>
        <v/>
      </c>
    </row>
    <row r="90" spans="3:8" ht="24.95" customHeight="1" x14ac:dyDescent="0.25">
      <c r="C90" s="62" t="str">
        <f>IF(Res!D89="","",Res!D89)</f>
        <v/>
      </c>
      <c r="D90" s="62" t="str">
        <f>IF(Dep!D89="","",Dep!D89)</f>
        <v/>
      </c>
      <c r="H90" s="62" t="str">
        <f>IF(Emp!D89="","",Emp!D89)</f>
        <v/>
      </c>
    </row>
    <row r="91" spans="3:8" ht="24.95" customHeight="1" x14ac:dyDescent="0.25">
      <c r="C91" s="62" t="str">
        <f>IF(Res!D90="","",Res!D90)</f>
        <v/>
      </c>
      <c r="D91" s="62" t="str">
        <f>IF(Dep!D90="","",Dep!D90)</f>
        <v/>
      </c>
      <c r="H91" s="62" t="str">
        <f>IF(Emp!D90="","",Emp!D90)</f>
        <v/>
      </c>
    </row>
    <row r="92" spans="3:8" ht="24.95" customHeight="1" x14ac:dyDescent="0.25">
      <c r="C92" s="62" t="str">
        <f>IF(Res!D91="","",Res!D91)</f>
        <v/>
      </c>
      <c r="D92" s="62" t="str">
        <f>IF(Dep!D91="","",Dep!D91)</f>
        <v/>
      </c>
      <c r="H92" s="62" t="str">
        <f>IF(Emp!D91="","",Emp!D91)</f>
        <v/>
      </c>
    </row>
    <row r="93" spans="3:8" ht="24.95" customHeight="1" x14ac:dyDescent="0.25">
      <c r="C93" s="62" t="str">
        <f>IF(Res!D92="","",Res!D92)</f>
        <v/>
      </c>
      <c r="D93" s="62" t="str">
        <f>IF(Dep!D92="","",Dep!D92)</f>
        <v/>
      </c>
      <c r="H93" s="62" t="str">
        <f>IF(Emp!D92="","",Emp!D92)</f>
        <v/>
      </c>
    </row>
    <row r="94" spans="3:8" ht="24.95" customHeight="1" x14ac:dyDescent="0.25">
      <c r="C94" s="62" t="str">
        <f>IF(Res!D93="","",Res!D93)</f>
        <v/>
      </c>
      <c r="D94" s="62" t="str">
        <f>IF(Dep!D93="","",Dep!D93)</f>
        <v/>
      </c>
      <c r="H94" s="62" t="str">
        <f>IF(Emp!D93="","",Emp!D93)</f>
        <v/>
      </c>
    </row>
    <row r="95" spans="3:8" ht="24.95" customHeight="1" x14ac:dyDescent="0.25">
      <c r="C95" s="62" t="str">
        <f>IF(Res!D94="","",Res!D94)</f>
        <v/>
      </c>
      <c r="D95" s="62" t="str">
        <f>IF(Dep!D94="","",Dep!D94)</f>
        <v/>
      </c>
      <c r="H95" s="62" t="str">
        <f>IF(Emp!D94="","",Emp!D94)</f>
        <v/>
      </c>
    </row>
    <row r="96" spans="3:8" ht="24.95" customHeight="1" x14ac:dyDescent="0.25">
      <c r="C96" s="62" t="str">
        <f>IF(Res!D95="","",Res!D95)</f>
        <v/>
      </c>
      <c r="D96" s="62" t="str">
        <f>IF(Dep!D95="","",Dep!D95)</f>
        <v/>
      </c>
      <c r="H96" s="62" t="str">
        <f>IF(Emp!D95="","",Emp!D95)</f>
        <v/>
      </c>
    </row>
    <row r="97" spans="3:8" ht="24.95" customHeight="1" x14ac:dyDescent="0.25">
      <c r="C97" s="62" t="str">
        <f>IF(Res!D96="","",Res!D96)</f>
        <v/>
      </c>
      <c r="D97" s="62" t="str">
        <f>IF(Dep!D96="","",Dep!D96)</f>
        <v/>
      </c>
      <c r="H97" s="62" t="str">
        <f>IF(Emp!D96="","",Emp!D96)</f>
        <v/>
      </c>
    </row>
    <row r="98" spans="3:8" ht="24.95" customHeight="1" x14ac:dyDescent="0.25">
      <c r="C98" s="62" t="str">
        <f>IF(Res!D97="","",Res!D97)</f>
        <v/>
      </c>
      <c r="D98" s="62" t="str">
        <f>IF(Dep!D97="","",Dep!D97)</f>
        <v/>
      </c>
      <c r="H98" s="62" t="str">
        <f>IF(Emp!D97="","",Emp!D97)</f>
        <v/>
      </c>
    </row>
    <row r="99" spans="3:8" ht="24.95" customHeight="1" x14ac:dyDescent="0.25">
      <c r="C99" s="62" t="str">
        <f>IF(Res!D98="","",Res!D98)</f>
        <v/>
      </c>
      <c r="D99" s="62" t="str">
        <f>IF(Dep!D98="","",Dep!D98)</f>
        <v/>
      </c>
      <c r="H99" s="62" t="str">
        <f>IF(Emp!D98="","",Emp!D98)</f>
        <v/>
      </c>
    </row>
    <row r="100" spans="3:8" ht="24.95" customHeight="1" x14ac:dyDescent="0.25">
      <c r="C100" s="62" t="str">
        <f>IF(Res!D99="","",Res!D99)</f>
        <v/>
      </c>
      <c r="D100" s="62" t="str">
        <f>IF(Dep!D99="","",Dep!D99)</f>
        <v/>
      </c>
      <c r="H100" s="62" t="str">
        <f>IF(Emp!D99="","",Emp!D99)</f>
        <v/>
      </c>
    </row>
    <row r="101" spans="3:8" ht="24.95" customHeight="1" x14ac:dyDescent="0.25">
      <c r="C101" s="62" t="str">
        <f>IF(Res!D100="","",Res!D100)</f>
        <v/>
      </c>
      <c r="D101" s="62" t="str">
        <f>IF(Dep!D100="","",Dep!D100)</f>
        <v/>
      </c>
      <c r="H101" s="62" t="str">
        <f>IF(Emp!D100="","",Emp!D100)</f>
        <v/>
      </c>
    </row>
    <row r="102" spans="3:8" ht="24.95" customHeight="1" x14ac:dyDescent="0.25">
      <c r="C102" s="62" t="str">
        <f>IF(Res!D101="","",Res!D101)</f>
        <v/>
      </c>
      <c r="D102" s="62" t="str">
        <f>IF(Dep!D101="","",Dep!D101)</f>
        <v/>
      </c>
      <c r="H102" s="62" t="str">
        <f>IF(Emp!D101="","",Emp!D101)</f>
        <v/>
      </c>
    </row>
    <row r="103" spans="3:8" ht="24.95" customHeight="1" x14ac:dyDescent="0.25">
      <c r="C103" s="62" t="str">
        <f>IF(Res!D102="","",Res!D102)</f>
        <v/>
      </c>
      <c r="D103" s="62" t="str">
        <f>IF(Dep!D102="","",Dep!D102)</f>
        <v/>
      </c>
      <c r="H103" s="62" t="str">
        <f>IF(Emp!D102="","",Emp!D102)</f>
        <v/>
      </c>
    </row>
    <row r="104" spans="3:8" ht="24.95" customHeight="1" x14ac:dyDescent="0.25">
      <c r="C104" s="62" t="str">
        <f>IF(Res!D103="","",Res!D103)</f>
        <v/>
      </c>
      <c r="D104" s="62" t="str">
        <f>IF(Dep!D103="","",Dep!D103)</f>
        <v/>
      </c>
      <c r="H104" s="62" t="str">
        <f>IF(Emp!D103="","",Emp!D103)</f>
        <v/>
      </c>
    </row>
    <row r="105" spans="3:8" ht="24.95" customHeight="1" x14ac:dyDescent="0.25">
      <c r="C105" s="62" t="str">
        <f>IF(Res!D104="","",Res!D104)</f>
        <v/>
      </c>
      <c r="D105" s="62" t="str">
        <f>IF(Dep!D104="","",Dep!D104)</f>
        <v/>
      </c>
      <c r="H105" s="62" t="str">
        <f>IF(Emp!D104="","",Emp!D104)</f>
        <v/>
      </c>
    </row>
    <row r="106" spans="3:8" ht="24.95" customHeight="1" x14ac:dyDescent="0.25">
      <c r="C106" s="62" t="str">
        <f>IF(Res!D105="","",Res!D105)</f>
        <v/>
      </c>
      <c r="H106" s="62" t="str">
        <f>IF(Emp!D105="","",Emp!D105)</f>
        <v/>
      </c>
    </row>
    <row r="107" spans="3:8" ht="24.95" customHeight="1" x14ac:dyDescent="0.25">
      <c r="C107" s="62" t="str">
        <f>IF(Res!D106="","",Res!D106)</f>
        <v/>
      </c>
      <c r="H107" s="62" t="str">
        <f>IF(Emp!D106="","",Emp!D106)</f>
        <v/>
      </c>
    </row>
    <row r="108" spans="3:8" ht="24.95" customHeight="1" x14ac:dyDescent="0.25">
      <c r="C108" s="62" t="str">
        <f>IF(Res!D107="","",Res!D107)</f>
        <v/>
      </c>
      <c r="H108" s="62" t="str">
        <f>IF(Emp!D107="","",Emp!D107)</f>
        <v/>
      </c>
    </row>
    <row r="109" spans="3:8" ht="24.95" customHeight="1" x14ac:dyDescent="0.25">
      <c r="C109" s="62" t="str">
        <f>IF(Res!D108="","",Res!D108)</f>
        <v/>
      </c>
      <c r="H109" s="62" t="str">
        <f>IF(Emp!D108="","",Emp!D108)</f>
        <v/>
      </c>
    </row>
    <row r="110" spans="3:8" ht="24.95" customHeight="1" x14ac:dyDescent="0.25">
      <c r="C110" s="62" t="str">
        <f>IF(Res!D109="","",Res!D109)</f>
        <v/>
      </c>
      <c r="H110" s="62" t="str">
        <f>IF(Emp!D109="","",Emp!D109)</f>
        <v/>
      </c>
    </row>
    <row r="111" spans="3:8" ht="24.95" customHeight="1" x14ac:dyDescent="0.25">
      <c r="C111" s="62" t="str">
        <f>IF(Res!D110="","",Res!D110)</f>
        <v/>
      </c>
      <c r="H111" s="62" t="str">
        <f>IF(Emp!D110="","",Emp!D110)</f>
        <v/>
      </c>
    </row>
    <row r="112" spans="3:8" ht="24.95" customHeight="1" x14ac:dyDescent="0.25">
      <c r="C112" s="62" t="str">
        <f>IF(Res!D111="","",Res!D111)</f>
        <v/>
      </c>
      <c r="H112" s="62" t="str">
        <f>IF(Emp!D111="","",Emp!D111)</f>
        <v/>
      </c>
    </row>
    <row r="113" spans="3:8" ht="24.95" customHeight="1" x14ac:dyDescent="0.25">
      <c r="C113" s="62" t="str">
        <f>IF(Res!D112="","",Res!D112)</f>
        <v/>
      </c>
      <c r="H113" s="62" t="str">
        <f>IF(Emp!D112="","",Emp!D112)</f>
        <v/>
      </c>
    </row>
    <row r="114" spans="3:8" ht="24.95" customHeight="1" x14ac:dyDescent="0.25">
      <c r="C114" s="62" t="str">
        <f>IF(Res!D113="","",Res!D113)</f>
        <v/>
      </c>
      <c r="H114" s="62" t="str">
        <f>IF(Emp!D113="","",Emp!D113)</f>
        <v/>
      </c>
    </row>
    <row r="115" spans="3:8" ht="24.95" customHeight="1" x14ac:dyDescent="0.25">
      <c r="C115" s="62" t="str">
        <f>IF(Res!D114="","",Res!D114)</f>
        <v/>
      </c>
      <c r="H115" s="62" t="str">
        <f>IF(Emp!D114="","",Emp!D114)</f>
        <v/>
      </c>
    </row>
    <row r="116" spans="3:8" ht="24.95" customHeight="1" x14ac:dyDescent="0.25">
      <c r="C116" s="62" t="str">
        <f>IF(Res!D115="","",Res!D115)</f>
        <v/>
      </c>
      <c r="H116" s="62" t="str">
        <f>IF(Emp!D115="","",Emp!D115)</f>
        <v/>
      </c>
    </row>
    <row r="117" spans="3:8" ht="24.95" customHeight="1" x14ac:dyDescent="0.25">
      <c r="C117" s="62" t="str">
        <f>IF(Res!D116="","",Res!D116)</f>
        <v/>
      </c>
      <c r="H117" s="62" t="str">
        <f>IF(Emp!D116="","",Emp!D116)</f>
        <v/>
      </c>
    </row>
    <row r="118" spans="3:8" ht="24.95" customHeight="1" x14ac:dyDescent="0.25">
      <c r="C118" s="62" t="str">
        <f>IF(Res!D117="","",Res!D117)</f>
        <v/>
      </c>
      <c r="H118" s="62" t="str">
        <f>IF(Emp!D117="","",Emp!D117)</f>
        <v/>
      </c>
    </row>
    <row r="119" spans="3:8" ht="24.95" customHeight="1" x14ac:dyDescent="0.25">
      <c r="C119" s="62" t="str">
        <f>IF(Res!D118="","",Res!D118)</f>
        <v/>
      </c>
      <c r="H119" s="62" t="str">
        <f>IF(Emp!D118="","",Emp!D118)</f>
        <v/>
      </c>
    </row>
    <row r="120" spans="3:8" ht="24.95" customHeight="1" x14ac:dyDescent="0.25">
      <c r="C120" s="62" t="str">
        <f>IF(Res!D119="","",Res!D119)</f>
        <v/>
      </c>
      <c r="H120" s="62" t="str">
        <f>IF(Emp!D119="","",Emp!D119)</f>
        <v/>
      </c>
    </row>
    <row r="121" spans="3:8" ht="24.95" customHeight="1" x14ac:dyDescent="0.25">
      <c r="C121" s="62" t="str">
        <f>IF(Res!D120="","",Res!D120)</f>
        <v/>
      </c>
      <c r="H121" s="62" t="str">
        <f>IF(Emp!D120="","",Emp!D120)</f>
        <v/>
      </c>
    </row>
    <row r="122" spans="3:8" ht="24.95" customHeight="1" x14ac:dyDescent="0.25">
      <c r="C122" s="62" t="str">
        <f>IF(Res!D121="","",Res!D121)</f>
        <v/>
      </c>
      <c r="H122" s="62" t="str">
        <f>IF(Emp!D121="","",Emp!D121)</f>
        <v/>
      </c>
    </row>
    <row r="123" spans="3:8" ht="24.95" customHeight="1" x14ac:dyDescent="0.25">
      <c r="C123" s="62" t="str">
        <f>IF(Res!D122="","",Res!D122)</f>
        <v/>
      </c>
      <c r="H123" s="62" t="str">
        <f>IF(Emp!D122="","",Emp!D122)</f>
        <v/>
      </c>
    </row>
    <row r="124" spans="3:8" ht="24.95" customHeight="1" x14ac:dyDescent="0.25">
      <c r="C124" s="62" t="str">
        <f>IF(Res!D123="","",Res!D123)</f>
        <v/>
      </c>
      <c r="H124" s="62" t="str">
        <f>IF(Emp!D123="","",Emp!D123)</f>
        <v/>
      </c>
    </row>
    <row r="125" spans="3:8" ht="24.95" customHeight="1" x14ac:dyDescent="0.25">
      <c r="C125" s="62" t="str">
        <f>IF(Res!D124="","",Res!D124)</f>
        <v/>
      </c>
      <c r="H125" s="62" t="str">
        <f>IF(Emp!D124="","",Emp!D124)</f>
        <v/>
      </c>
    </row>
    <row r="126" spans="3:8" ht="24.95" customHeight="1" x14ac:dyDescent="0.25">
      <c r="C126" s="62" t="str">
        <f>IF(Res!D125="","",Res!D125)</f>
        <v/>
      </c>
      <c r="H126" s="62" t="str">
        <f>IF(Emp!D125="","",Emp!D125)</f>
        <v/>
      </c>
    </row>
    <row r="127" spans="3:8" ht="24.95" customHeight="1" x14ac:dyDescent="0.25">
      <c r="C127" s="62" t="str">
        <f>IF(Res!D126="","",Res!D126)</f>
        <v/>
      </c>
      <c r="H127" s="62" t="str">
        <f>IF(Emp!D126="","",Emp!D126)</f>
        <v/>
      </c>
    </row>
    <row r="128" spans="3:8" ht="24.95" customHeight="1" x14ac:dyDescent="0.25">
      <c r="C128" s="62" t="str">
        <f>IF(Res!D127="","",Res!D127)</f>
        <v/>
      </c>
      <c r="H128" s="62" t="str">
        <f>IF(Emp!D127="","",Emp!D127)</f>
        <v/>
      </c>
    </row>
    <row r="129" spans="3:8" ht="24.95" customHeight="1" x14ac:dyDescent="0.25">
      <c r="C129" s="62" t="str">
        <f>IF(Res!D128="","",Res!D128)</f>
        <v/>
      </c>
      <c r="H129" s="62" t="str">
        <f>IF(Emp!D128="","",Emp!D128)</f>
        <v/>
      </c>
    </row>
    <row r="130" spans="3:8" ht="24.95" customHeight="1" x14ac:dyDescent="0.25">
      <c r="C130" s="62" t="str">
        <f>IF(Res!D129="","",Res!D129)</f>
        <v/>
      </c>
      <c r="H130" s="62" t="str">
        <f>IF(Emp!D129="","",Emp!D129)</f>
        <v/>
      </c>
    </row>
    <row r="131" spans="3:8" ht="24.95" customHeight="1" x14ac:dyDescent="0.25">
      <c r="C131" s="62" t="str">
        <f>IF(Res!D130="","",Res!D130)</f>
        <v/>
      </c>
      <c r="H131" s="62" t="str">
        <f>IF(Emp!D130="","",Emp!D130)</f>
        <v/>
      </c>
    </row>
    <row r="132" spans="3:8" ht="24.95" customHeight="1" x14ac:dyDescent="0.25">
      <c r="C132" s="62" t="str">
        <f>IF(Res!D131="","",Res!D131)</f>
        <v/>
      </c>
      <c r="H132" s="62" t="str">
        <f>IF(Emp!D131="","",Emp!D131)</f>
        <v/>
      </c>
    </row>
    <row r="133" spans="3:8" ht="24.95" customHeight="1" x14ac:dyDescent="0.25">
      <c r="C133" s="62" t="str">
        <f>IF(Res!D132="","",Res!D132)</f>
        <v/>
      </c>
      <c r="H133" s="62" t="str">
        <f>IF(Emp!D132="","",Emp!D132)</f>
        <v/>
      </c>
    </row>
    <row r="134" spans="3:8" ht="24.95" customHeight="1" x14ac:dyDescent="0.25">
      <c r="C134" s="62" t="str">
        <f>IF(Res!D133="","",Res!D133)</f>
        <v/>
      </c>
      <c r="H134" s="62" t="str">
        <f>IF(Emp!D133="","",Emp!D133)</f>
        <v/>
      </c>
    </row>
    <row r="135" spans="3:8" ht="24.95" customHeight="1" x14ac:dyDescent="0.25">
      <c r="C135" s="62" t="str">
        <f>IF(Res!D134="","",Res!D134)</f>
        <v/>
      </c>
      <c r="H135" s="62" t="str">
        <f>IF(Emp!D134="","",Emp!D134)</f>
        <v/>
      </c>
    </row>
    <row r="136" spans="3:8" ht="24.95" customHeight="1" x14ac:dyDescent="0.25">
      <c r="C136" s="62" t="str">
        <f>IF(Res!D135="","",Res!D135)</f>
        <v/>
      </c>
      <c r="H136" s="62" t="str">
        <f>IF(Emp!D135="","",Emp!D135)</f>
        <v/>
      </c>
    </row>
    <row r="137" spans="3:8" ht="24.95" customHeight="1" x14ac:dyDescent="0.25">
      <c r="C137" s="62" t="str">
        <f>IF(Res!D136="","",Res!D136)</f>
        <v/>
      </c>
      <c r="H137" s="62" t="str">
        <f>IF(Emp!D136="","",Emp!D136)</f>
        <v/>
      </c>
    </row>
    <row r="138" spans="3:8" ht="24.95" customHeight="1" x14ac:dyDescent="0.25">
      <c r="C138" s="62" t="str">
        <f>IF(Res!D137="","",Res!D137)</f>
        <v/>
      </c>
      <c r="H138" s="62" t="str">
        <f>IF(Emp!D137="","",Emp!D137)</f>
        <v/>
      </c>
    </row>
    <row r="139" spans="3:8" ht="24.95" customHeight="1" x14ac:dyDescent="0.25">
      <c r="C139" s="62" t="str">
        <f>IF(Res!D138="","",Res!D138)</f>
        <v/>
      </c>
      <c r="H139" s="62" t="str">
        <f>IF(Emp!D138="","",Emp!D138)</f>
        <v/>
      </c>
    </row>
    <row r="140" spans="3:8" ht="24.95" customHeight="1" x14ac:dyDescent="0.25">
      <c r="C140" s="62" t="str">
        <f>IF(Res!D139="","",Res!D139)</f>
        <v/>
      </c>
      <c r="H140" s="62" t="str">
        <f>IF(Emp!D139="","",Emp!D139)</f>
        <v/>
      </c>
    </row>
    <row r="141" spans="3:8" ht="24.95" customHeight="1" x14ac:dyDescent="0.25">
      <c r="C141" s="62" t="str">
        <f>IF(Res!D140="","",Res!D140)</f>
        <v/>
      </c>
      <c r="H141" s="62" t="str">
        <f>IF(Emp!D140="","",Emp!D140)</f>
        <v/>
      </c>
    </row>
    <row r="142" spans="3:8" ht="24.95" customHeight="1" x14ac:dyDescent="0.25">
      <c r="C142" s="62" t="str">
        <f>IF(Res!D141="","",Res!D141)</f>
        <v/>
      </c>
      <c r="H142" s="62" t="str">
        <f>IF(Emp!D141="","",Emp!D141)</f>
        <v/>
      </c>
    </row>
    <row r="143" spans="3:8" ht="24.95" customHeight="1" x14ac:dyDescent="0.25">
      <c r="C143" s="62" t="str">
        <f>IF(Res!D142="","",Res!D142)</f>
        <v/>
      </c>
      <c r="H143" s="62" t="str">
        <f>IF(Emp!D142="","",Emp!D142)</f>
        <v/>
      </c>
    </row>
    <row r="144" spans="3:8" ht="24.95" customHeight="1" x14ac:dyDescent="0.25">
      <c r="C144" s="62" t="str">
        <f>IF(Res!D143="","",Res!D143)</f>
        <v/>
      </c>
      <c r="H144" s="62" t="str">
        <f>IF(Emp!D143="","",Emp!D143)</f>
        <v/>
      </c>
    </row>
    <row r="145" spans="3:8" ht="24.95" customHeight="1" x14ac:dyDescent="0.25">
      <c r="C145" s="62" t="str">
        <f>IF(Res!D144="","",Res!D144)</f>
        <v/>
      </c>
      <c r="H145" s="62" t="str">
        <f>IF(Emp!D144="","",Emp!D144)</f>
        <v/>
      </c>
    </row>
    <row r="146" spans="3:8" ht="24.95" customHeight="1" x14ac:dyDescent="0.25">
      <c r="C146" s="62" t="str">
        <f>IF(Res!D145="","",Res!D145)</f>
        <v/>
      </c>
      <c r="H146" s="62" t="str">
        <f>IF(Emp!D145="","",Emp!D145)</f>
        <v/>
      </c>
    </row>
    <row r="147" spans="3:8" ht="24.95" customHeight="1" x14ac:dyDescent="0.25">
      <c r="C147" s="62" t="str">
        <f>IF(Res!D146="","",Res!D146)</f>
        <v/>
      </c>
      <c r="H147" s="62" t="str">
        <f>IF(Emp!D146="","",Emp!D146)</f>
        <v/>
      </c>
    </row>
    <row r="148" spans="3:8" ht="24.95" customHeight="1" x14ac:dyDescent="0.25">
      <c r="C148" s="62" t="str">
        <f>IF(Res!D147="","",Res!D147)</f>
        <v/>
      </c>
      <c r="H148" s="62" t="str">
        <f>IF(Emp!D147="","",Emp!D147)</f>
        <v/>
      </c>
    </row>
    <row r="149" spans="3:8" ht="24.95" customHeight="1" x14ac:dyDescent="0.25">
      <c r="C149" s="62" t="str">
        <f>IF(Res!D148="","",Res!D148)</f>
        <v/>
      </c>
      <c r="H149" s="62" t="str">
        <f>IF(Emp!D148="","",Emp!D148)</f>
        <v/>
      </c>
    </row>
    <row r="150" spans="3:8" ht="24.95" customHeight="1" x14ac:dyDescent="0.25">
      <c r="C150" s="62" t="str">
        <f>IF(Res!D149="","",Res!D149)</f>
        <v/>
      </c>
      <c r="H150" s="62" t="str">
        <f>IF(Emp!D149="","",Emp!D149)</f>
        <v/>
      </c>
    </row>
    <row r="151" spans="3:8" ht="24.95" customHeight="1" x14ac:dyDescent="0.25">
      <c r="C151" s="62" t="str">
        <f>IF(Res!D150="","",Res!D150)</f>
        <v/>
      </c>
      <c r="H151" s="62" t="str">
        <f>IF(Emp!D150="","",Emp!D150)</f>
        <v/>
      </c>
    </row>
    <row r="152" spans="3:8" ht="24.95" customHeight="1" x14ac:dyDescent="0.25">
      <c r="C152" s="62" t="str">
        <f>IF(Res!D151="","",Res!D151)</f>
        <v/>
      </c>
      <c r="H152" s="62" t="str">
        <f>IF(Emp!D151="","",Emp!D151)</f>
        <v/>
      </c>
    </row>
    <row r="153" spans="3:8" ht="24.95" customHeight="1" x14ac:dyDescent="0.25">
      <c r="C153" s="62" t="str">
        <f>IF(Res!D152="","",Res!D152)</f>
        <v/>
      </c>
      <c r="H153" s="62" t="str">
        <f>IF(Emp!D152="","",Emp!D152)</f>
        <v/>
      </c>
    </row>
    <row r="154" spans="3:8" ht="24.95" customHeight="1" x14ac:dyDescent="0.25">
      <c r="C154" s="62" t="str">
        <f>IF(Res!D153="","",Res!D153)</f>
        <v/>
      </c>
      <c r="H154" s="62" t="str">
        <f>IF(Emp!D153="","",Emp!D153)</f>
        <v/>
      </c>
    </row>
    <row r="155" spans="3:8" ht="24.95" customHeight="1" x14ac:dyDescent="0.25">
      <c r="C155" s="62" t="str">
        <f>IF(Res!D154="","",Res!D154)</f>
        <v/>
      </c>
      <c r="H155" s="62" t="str">
        <f>IF(Emp!D154="","",Emp!D154)</f>
        <v/>
      </c>
    </row>
    <row r="156" spans="3:8" ht="24.95" customHeight="1" x14ac:dyDescent="0.25">
      <c r="C156" s="62" t="str">
        <f>IF(Res!D155="","",Res!D155)</f>
        <v/>
      </c>
      <c r="H156" s="62" t="str">
        <f>IF(Emp!D155="","",Emp!D155)</f>
        <v/>
      </c>
    </row>
    <row r="157" spans="3:8" ht="24.95" customHeight="1" x14ac:dyDescent="0.25">
      <c r="C157" s="62" t="str">
        <f>IF(Res!D156="","",Res!D156)</f>
        <v/>
      </c>
      <c r="H157" s="62" t="str">
        <f>IF(Emp!D156="","",Emp!D156)</f>
        <v/>
      </c>
    </row>
    <row r="158" spans="3:8" ht="24.95" customHeight="1" x14ac:dyDescent="0.25">
      <c r="C158" s="62" t="str">
        <f>IF(Res!D157="","",Res!D157)</f>
        <v/>
      </c>
      <c r="H158" s="62" t="str">
        <f>IF(Emp!D157="","",Emp!D157)</f>
        <v/>
      </c>
    </row>
    <row r="159" spans="3:8" ht="24.95" customHeight="1" x14ac:dyDescent="0.25">
      <c r="C159" s="62" t="str">
        <f>IF(Res!D158="","",Res!D158)</f>
        <v/>
      </c>
      <c r="H159" s="62" t="str">
        <f>IF(Emp!D158="","",Emp!D158)</f>
        <v/>
      </c>
    </row>
    <row r="160" spans="3:8" ht="24.95" customHeight="1" x14ac:dyDescent="0.25">
      <c r="C160" s="62" t="str">
        <f>IF(Res!D159="","",Res!D159)</f>
        <v/>
      </c>
      <c r="H160" s="62" t="str">
        <f>IF(Emp!D159="","",Emp!D159)</f>
        <v/>
      </c>
    </row>
    <row r="161" spans="3:8" ht="24.95" customHeight="1" x14ac:dyDescent="0.25">
      <c r="C161" s="62" t="str">
        <f>IF(Res!D160="","",Res!D160)</f>
        <v/>
      </c>
      <c r="H161" s="62" t="str">
        <f>IF(Emp!D160="","",Emp!D160)</f>
        <v/>
      </c>
    </row>
    <row r="162" spans="3:8" ht="24.95" customHeight="1" x14ac:dyDescent="0.25">
      <c r="C162" s="62" t="str">
        <f>IF(Res!D161="","",Res!D161)</f>
        <v/>
      </c>
      <c r="H162" s="62" t="str">
        <f>IF(Emp!D161="","",Emp!D161)</f>
        <v/>
      </c>
    </row>
    <row r="163" spans="3:8" ht="24.95" customHeight="1" x14ac:dyDescent="0.25">
      <c r="C163" s="62" t="str">
        <f>IF(Res!D162="","",Res!D162)</f>
        <v/>
      </c>
      <c r="H163" s="62" t="str">
        <f>IF(Emp!D162="","",Emp!D162)</f>
        <v/>
      </c>
    </row>
    <row r="164" spans="3:8" ht="24.95" customHeight="1" x14ac:dyDescent="0.25">
      <c r="C164" s="62" t="str">
        <f>IF(Res!D163="","",Res!D163)</f>
        <v/>
      </c>
      <c r="H164" s="62" t="str">
        <f>IF(Emp!D163="","",Emp!D163)</f>
        <v/>
      </c>
    </row>
    <row r="165" spans="3:8" ht="24.95" customHeight="1" x14ac:dyDescent="0.25">
      <c r="C165" s="62" t="str">
        <f>IF(Res!D164="","",Res!D164)</f>
        <v/>
      </c>
      <c r="H165" s="62" t="str">
        <f>IF(Emp!D164="","",Emp!D164)</f>
        <v/>
      </c>
    </row>
    <row r="166" spans="3:8" ht="24.95" customHeight="1" x14ac:dyDescent="0.25">
      <c r="C166" s="62" t="str">
        <f>IF(Res!D165="","",Res!D165)</f>
        <v/>
      </c>
      <c r="H166" s="62" t="str">
        <f>IF(Emp!D165="","",Emp!D165)</f>
        <v/>
      </c>
    </row>
    <row r="167" spans="3:8" ht="24.95" customHeight="1" x14ac:dyDescent="0.25">
      <c r="C167" s="62" t="str">
        <f>IF(Res!D166="","",Res!D166)</f>
        <v/>
      </c>
      <c r="H167" s="62" t="str">
        <f>IF(Emp!D166="","",Emp!D166)</f>
        <v/>
      </c>
    </row>
    <row r="168" spans="3:8" ht="24.95" customHeight="1" x14ac:dyDescent="0.25">
      <c r="C168" s="62" t="str">
        <f>IF(Res!D167="","",Res!D167)</f>
        <v/>
      </c>
      <c r="H168" s="62" t="str">
        <f>IF(Emp!D167="","",Emp!D167)</f>
        <v/>
      </c>
    </row>
    <row r="169" spans="3:8" ht="24.95" customHeight="1" x14ac:dyDescent="0.25">
      <c r="C169" s="62" t="str">
        <f>IF(Res!D168="","",Res!D168)</f>
        <v/>
      </c>
      <c r="H169" s="62" t="str">
        <f>IF(Emp!D168="","",Emp!D168)</f>
        <v/>
      </c>
    </row>
    <row r="170" spans="3:8" ht="24.95" customHeight="1" x14ac:dyDescent="0.25">
      <c r="C170" s="62" t="str">
        <f>IF(Res!D169="","",Res!D169)</f>
        <v/>
      </c>
      <c r="H170" s="62" t="str">
        <f>IF(Emp!D169="","",Emp!D169)</f>
        <v/>
      </c>
    </row>
    <row r="171" spans="3:8" ht="24.95" customHeight="1" x14ac:dyDescent="0.25">
      <c r="C171" s="62" t="str">
        <f>IF(Res!D170="","",Res!D170)</f>
        <v/>
      </c>
      <c r="H171" s="62" t="str">
        <f>IF(Emp!D170="","",Emp!D170)</f>
        <v/>
      </c>
    </row>
    <row r="172" spans="3:8" ht="24.95" customHeight="1" x14ac:dyDescent="0.25">
      <c r="C172" s="62" t="str">
        <f>IF(Res!D171="","",Res!D171)</f>
        <v/>
      </c>
      <c r="H172" s="62" t="str">
        <f>IF(Emp!D171="","",Emp!D171)</f>
        <v/>
      </c>
    </row>
    <row r="173" spans="3:8" ht="24.95" customHeight="1" x14ac:dyDescent="0.25">
      <c r="C173" s="62" t="str">
        <f>IF(Res!D172="","",Res!D172)</f>
        <v/>
      </c>
      <c r="H173" s="62" t="str">
        <f>IF(Emp!D172="","",Emp!D172)</f>
        <v/>
      </c>
    </row>
    <row r="174" spans="3:8" ht="24.95" customHeight="1" x14ac:dyDescent="0.25">
      <c r="C174" s="62" t="str">
        <f>IF(Res!D173="","",Res!D173)</f>
        <v/>
      </c>
      <c r="H174" s="62" t="str">
        <f>IF(Emp!D173="","",Emp!D173)</f>
        <v/>
      </c>
    </row>
    <row r="175" spans="3:8" ht="24.95" customHeight="1" x14ac:dyDescent="0.25">
      <c r="C175" s="62" t="str">
        <f>IF(Res!D174="","",Res!D174)</f>
        <v/>
      </c>
      <c r="H175" s="62" t="str">
        <f>IF(Emp!D174="","",Emp!D174)</f>
        <v/>
      </c>
    </row>
    <row r="176" spans="3:8" ht="24.95" customHeight="1" x14ac:dyDescent="0.25">
      <c r="C176" s="62" t="str">
        <f>IF(Res!D175="","",Res!D175)</f>
        <v/>
      </c>
      <c r="H176" s="62" t="str">
        <f>IF(Emp!D175="","",Emp!D175)</f>
        <v/>
      </c>
    </row>
    <row r="177" spans="3:8" ht="24.95" customHeight="1" x14ac:dyDescent="0.25">
      <c r="C177" s="62" t="str">
        <f>IF(Res!D176="","",Res!D176)</f>
        <v/>
      </c>
      <c r="H177" s="62" t="str">
        <f>IF(Emp!D176="","",Emp!D176)</f>
        <v/>
      </c>
    </row>
    <row r="178" spans="3:8" ht="24.95" customHeight="1" x14ac:dyDescent="0.25">
      <c r="C178" s="62" t="str">
        <f>IF(Res!D177="","",Res!D177)</f>
        <v/>
      </c>
      <c r="H178" s="62" t="str">
        <f>IF(Emp!D177="","",Emp!D177)</f>
        <v/>
      </c>
    </row>
    <row r="179" spans="3:8" ht="24.95" customHeight="1" x14ac:dyDescent="0.25">
      <c r="C179" s="62" t="str">
        <f>IF(Res!D178="","",Res!D178)</f>
        <v/>
      </c>
      <c r="H179" s="62" t="str">
        <f>IF(Emp!D178="","",Emp!D178)</f>
        <v/>
      </c>
    </row>
    <row r="180" spans="3:8" ht="24.95" customHeight="1" x14ac:dyDescent="0.25">
      <c r="C180" s="62" t="str">
        <f>IF(Res!D179="","",Res!D179)</f>
        <v/>
      </c>
      <c r="H180" s="62" t="str">
        <f>IF(Emp!D179="","",Emp!D179)</f>
        <v/>
      </c>
    </row>
    <row r="181" spans="3:8" ht="24.95" customHeight="1" x14ac:dyDescent="0.25">
      <c r="C181" s="62" t="str">
        <f>IF(Res!D180="","",Res!D180)</f>
        <v/>
      </c>
      <c r="H181" s="62" t="str">
        <f>IF(Emp!D180="","",Emp!D180)</f>
        <v/>
      </c>
    </row>
    <row r="182" spans="3:8" ht="24.95" customHeight="1" x14ac:dyDescent="0.25">
      <c r="C182" s="62" t="str">
        <f>IF(Res!D181="","",Res!D181)</f>
        <v/>
      </c>
      <c r="H182" s="62" t="str">
        <f>IF(Emp!D181="","",Emp!D181)</f>
        <v/>
      </c>
    </row>
    <row r="183" spans="3:8" ht="24.95" customHeight="1" x14ac:dyDescent="0.25">
      <c r="C183" s="62" t="str">
        <f>IF(Res!D182="","",Res!D182)</f>
        <v/>
      </c>
      <c r="H183" s="62" t="str">
        <f>IF(Emp!D182="","",Emp!D182)</f>
        <v/>
      </c>
    </row>
    <row r="184" spans="3:8" ht="24.95" customHeight="1" x14ac:dyDescent="0.25">
      <c r="C184" s="62" t="str">
        <f>IF(Res!D183="","",Res!D183)</f>
        <v/>
      </c>
      <c r="H184" s="62" t="str">
        <f>IF(Emp!D183="","",Emp!D183)</f>
        <v/>
      </c>
    </row>
    <row r="185" spans="3:8" ht="24.95" customHeight="1" x14ac:dyDescent="0.25">
      <c r="C185" s="62" t="str">
        <f>IF(Res!D184="","",Res!D184)</f>
        <v/>
      </c>
      <c r="H185" s="62" t="str">
        <f>IF(Emp!D184="","",Emp!D184)</f>
        <v/>
      </c>
    </row>
    <row r="186" spans="3:8" ht="24.95" customHeight="1" x14ac:dyDescent="0.25">
      <c r="C186" s="62" t="str">
        <f>IF(Res!D185="","",Res!D185)</f>
        <v/>
      </c>
      <c r="H186" s="62" t="str">
        <f>IF(Emp!D185="","",Emp!D185)</f>
        <v/>
      </c>
    </row>
    <row r="187" spans="3:8" ht="24.95" customHeight="1" x14ac:dyDescent="0.25">
      <c r="C187" s="62" t="str">
        <f>IF(Res!D186="","",Res!D186)</f>
        <v/>
      </c>
      <c r="H187" s="62" t="str">
        <f>IF(Emp!D186="","",Emp!D186)</f>
        <v/>
      </c>
    </row>
    <row r="188" spans="3:8" ht="24.95" customHeight="1" x14ac:dyDescent="0.25">
      <c r="C188" s="62" t="str">
        <f>IF(Res!D187="","",Res!D187)</f>
        <v/>
      </c>
      <c r="H188" s="62" t="str">
        <f>IF(Emp!D187="","",Emp!D187)</f>
        <v/>
      </c>
    </row>
    <row r="189" spans="3:8" ht="24.95" customHeight="1" x14ac:dyDescent="0.25">
      <c r="C189" s="62" t="str">
        <f>IF(Res!D188="","",Res!D188)</f>
        <v/>
      </c>
      <c r="H189" s="62" t="str">
        <f>IF(Emp!D188="","",Emp!D188)</f>
        <v/>
      </c>
    </row>
    <row r="190" spans="3:8" ht="24.95" customHeight="1" x14ac:dyDescent="0.25">
      <c r="C190" s="62" t="str">
        <f>IF(Res!D189="","",Res!D189)</f>
        <v/>
      </c>
      <c r="H190" s="62" t="str">
        <f>IF(Emp!D189="","",Emp!D189)</f>
        <v/>
      </c>
    </row>
    <row r="191" spans="3:8" ht="24.95" customHeight="1" x14ac:dyDescent="0.25">
      <c r="C191" s="62" t="str">
        <f>IF(Res!D190="","",Res!D190)</f>
        <v/>
      </c>
      <c r="H191" s="62" t="str">
        <f>IF(Emp!D190="","",Emp!D190)</f>
        <v/>
      </c>
    </row>
    <row r="192" spans="3:8" ht="24.95" customHeight="1" x14ac:dyDescent="0.25">
      <c r="C192" s="62" t="str">
        <f>IF(Res!D191="","",Res!D191)</f>
        <v/>
      </c>
      <c r="H192" s="62" t="str">
        <f>IF(Emp!D191="","",Emp!D191)</f>
        <v/>
      </c>
    </row>
    <row r="193" spans="3:8" ht="24.95" customHeight="1" x14ac:dyDescent="0.25">
      <c r="C193" s="62" t="str">
        <f>IF(Res!D192="","",Res!D192)</f>
        <v/>
      </c>
      <c r="H193" s="62" t="str">
        <f>IF(Emp!D192="","",Emp!D192)</f>
        <v/>
      </c>
    </row>
    <row r="194" spans="3:8" ht="24.95" customHeight="1" x14ac:dyDescent="0.25">
      <c r="C194" s="62" t="str">
        <f>IF(Res!D193="","",Res!D193)</f>
        <v/>
      </c>
      <c r="H194" s="62" t="str">
        <f>IF(Emp!D193="","",Emp!D193)</f>
        <v/>
      </c>
    </row>
    <row r="195" spans="3:8" ht="24.95" customHeight="1" x14ac:dyDescent="0.25">
      <c r="C195" s="62" t="str">
        <f>IF(Res!D194="","",Res!D194)</f>
        <v/>
      </c>
      <c r="H195" s="62" t="str">
        <f>IF(Emp!D194="","",Emp!D194)</f>
        <v/>
      </c>
    </row>
    <row r="196" spans="3:8" ht="24.95" customHeight="1" x14ac:dyDescent="0.25">
      <c r="C196" s="62" t="str">
        <f>IF(Res!D195="","",Res!D195)</f>
        <v/>
      </c>
      <c r="H196" s="62" t="str">
        <f>IF(Emp!D195="","",Emp!D195)</f>
        <v/>
      </c>
    </row>
    <row r="197" spans="3:8" ht="24.95" customHeight="1" x14ac:dyDescent="0.25">
      <c r="C197" s="62" t="str">
        <f>IF(Res!D196="","",Res!D196)</f>
        <v/>
      </c>
      <c r="H197" s="62" t="str">
        <f>IF(Emp!D196="","",Emp!D196)</f>
        <v/>
      </c>
    </row>
    <row r="198" spans="3:8" ht="24.95" customHeight="1" x14ac:dyDescent="0.25">
      <c r="C198" s="62" t="str">
        <f>IF(Res!D197="","",Res!D197)</f>
        <v/>
      </c>
      <c r="H198" s="62" t="str">
        <f>IF(Emp!D197="","",Emp!D197)</f>
        <v/>
      </c>
    </row>
    <row r="199" spans="3:8" ht="24.95" customHeight="1" x14ac:dyDescent="0.25">
      <c r="C199" s="62" t="str">
        <f>IF(Res!D198="","",Res!D198)</f>
        <v/>
      </c>
      <c r="H199" s="62" t="str">
        <f>IF(Emp!D198="","",Emp!D198)</f>
        <v/>
      </c>
    </row>
    <row r="200" spans="3:8" ht="24.95" customHeight="1" x14ac:dyDescent="0.25">
      <c r="C200" s="62" t="str">
        <f>IF(Res!D199="","",Res!D199)</f>
        <v/>
      </c>
      <c r="H200" s="62" t="str">
        <f>IF(Emp!D199="","",Emp!D199)</f>
        <v/>
      </c>
    </row>
    <row r="201" spans="3:8" ht="24.95" customHeight="1" x14ac:dyDescent="0.25">
      <c r="C201" s="62" t="str">
        <f>IF(Res!D200="","",Res!D200)</f>
        <v/>
      </c>
      <c r="H201" s="62" t="str">
        <f>IF(Emp!D200="","",Emp!D200)</f>
        <v/>
      </c>
    </row>
    <row r="202" spans="3:8" ht="24.95" customHeight="1" x14ac:dyDescent="0.25">
      <c r="C202" s="62" t="str">
        <f>IF(Res!D201="","",Res!D201)</f>
        <v/>
      </c>
      <c r="H202" s="62" t="str">
        <f>IF(Emp!D201="","",Emp!D201)</f>
        <v/>
      </c>
    </row>
    <row r="203" spans="3:8" ht="24.95" customHeight="1" x14ac:dyDescent="0.25">
      <c r="C203" s="62" t="str">
        <f>IF(Res!D202="","",Res!D202)</f>
        <v/>
      </c>
      <c r="H203" s="62" t="str">
        <f>IF(Emp!D202="","",Emp!D202)</f>
        <v/>
      </c>
    </row>
    <row r="204" spans="3:8" ht="24.95" customHeight="1" x14ac:dyDescent="0.25">
      <c r="C204" s="62" t="str">
        <f>IF(Res!D203="","",Res!D203)</f>
        <v/>
      </c>
      <c r="H204" s="62" t="str">
        <f>IF(Emp!D203="","",Emp!D203)</f>
        <v/>
      </c>
    </row>
    <row r="205" spans="3:8" ht="24.95" customHeight="1" x14ac:dyDescent="0.25">
      <c r="C205" s="62" t="str">
        <f>IF(Res!D204="","",Res!D204)</f>
        <v/>
      </c>
      <c r="H205" s="62" t="str">
        <f>IF(Emp!D204="","",Emp!D204)</f>
        <v/>
      </c>
    </row>
    <row r="206" spans="3:8" ht="24.95" customHeight="1" x14ac:dyDescent="0.25">
      <c r="C206" s="62" t="str">
        <f>IF(Res!D205="","",Res!D205)</f>
        <v/>
      </c>
      <c r="H206" s="62" t="str">
        <f>IF(Emp!D205="","",Emp!D205)</f>
        <v/>
      </c>
    </row>
    <row r="207" spans="3:8" ht="24.95" customHeight="1" x14ac:dyDescent="0.25">
      <c r="C207" s="62" t="str">
        <f>IF(Res!D206="","",Res!D206)</f>
        <v/>
      </c>
      <c r="H207" s="62" t="str">
        <f>IF(Emp!D206="","",Emp!D206)</f>
        <v/>
      </c>
    </row>
    <row r="208" spans="3:8" ht="24.95" customHeight="1" x14ac:dyDescent="0.25">
      <c r="C208" s="62" t="str">
        <f>IF(Res!D207="","",Res!D207)</f>
        <v/>
      </c>
      <c r="H208" s="62" t="str">
        <f>IF(Emp!D207="","",Emp!D207)</f>
        <v/>
      </c>
    </row>
    <row r="209" spans="3:8" ht="24.95" customHeight="1" x14ac:dyDescent="0.25">
      <c r="C209" s="62" t="str">
        <f>IF(Res!D208="","",Res!D208)</f>
        <v/>
      </c>
      <c r="H209" s="62" t="str">
        <f>IF(Emp!D208="","",Emp!D208)</f>
        <v/>
      </c>
    </row>
    <row r="210" spans="3:8" ht="24.95" customHeight="1" x14ac:dyDescent="0.25">
      <c r="C210" s="62" t="str">
        <f>IF(Res!D209="","",Res!D209)</f>
        <v/>
      </c>
      <c r="H210" s="62" t="str">
        <f>IF(Emp!D209="","",Emp!D209)</f>
        <v/>
      </c>
    </row>
    <row r="211" spans="3:8" ht="24.95" customHeight="1" x14ac:dyDescent="0.25">
      <c r="C211" s="62" t="str">
        <f>IF(Res!D210="","",Res!D210)</f>
        <v/>
      </c>
      <c r="H211" s="62" t="str">
        <f>IF(Emp!D210="","",Emp!D210)</f>
        <v/>
      </c>
    </row>
    <row r="212" spans="3:8" ht="24.95" customHeight="1" x14ac:dyDescent="0.25">
      <c r="C212" s="62" t="str">
        <f>IF(Res!D211="","",Res!D211)</f>
        <v/>
      </c>
      <c r="H212" s="62" t="str">
        <f>IF(Emp!D211="","",Emp!D211)</f>
        <v/>
      </c>
    </row>
    <row r="213" spans="3:8" ht="24.95" customHeight="1" x14ac:dyDescent="0.25">
      <c r="C213" s="62" t="str">
        <f>IF(Res!D212="","",Res!D212)</f>
        <v/>
      </c>
      <c r="H213" s="62" t="str">
        <f>IF(Emp!D212="","",Emp!D212)</f>
        <v/>
      </c>
    </row>
    <row r="214" spans="3:8" ht="24.95" customHeight="1" x14ac:dyDescent="0.25">
      <c r="C214" s="62" t="str">
        <f>IF(Res!D213="","",Res!D213)</f>
        <v/>
      </c>
      <c r="H214" s="62" t="str">
        <f>IF(Emp!D213="","",Emp!D213)</f>
        <v/>
      </c>
    </row>
    <row r="215" spans="3:8" ht="24.95" customHeight="1" x14ac:dyDescent="0.25">
      <c r="C215" s="62" t="str">
        <f>IF(Res!D214="","",Res!D214)</f>
        <v/>
      </c>
      <c r="H215" s="62" t="str">
        <f>IF(Emp!D214="","",Emp!D214)</f>
        <v/>
      </c>
    </row>
    <row r="216" spans="3:8" ht="24.95" customHeight="1" x14ac:dyDescent="0.25">
      <c r="C216" s="62" t="str">
        <f>IF(Res!D215="","",Res!D215)</f>
        <v/>
      </c>
      <c r="H216" s="62" t="str">
        <f>IF(Emp!D215="","",Emp!D215)</f>
        <v/>
      </c>
    </row>
    <row r="217" spans="3:8" ht="24.95" customHeight="1" x14ac:dyDescent="0.25">
      <c r="C217" s="62" t="str">
        <f>IF(Res!D216="","",Res!D216)</f>
        <v/>
      </c>
      <c r="H217" s="62" t="str">
        <f>IF(Emp!D216="","",Emp!D216)</f>
        <v/>
      </c>
    </row>
    <row r="218" spans="3:8" ht="24.95" customHeight="1" x14ac:dyDescent="0.25">
      <c r="C218" s="62" t="str">
        <f>IF(Res!D217="","",Res!D217)</f>
        <v/>
      </c>
      <c r="H218" s="62" t="str">
        <f>IF(Emp!D217="","",Emp!D217)</f>
        <v/>
      </c>
    </row>
    <row r="219" spans="3:8" ht="24.95" customHeight="1" x14ac:dyDescent="0.25">
      <c r="C219" s="62" t="str">
        <f>IF(Res!D218="","",Res!D218)</f>
        <v/>
      </c>
      <c r="H219" s="62" t="str">
        <f>IF(Emp!D218="","",Emp!D218)</f>
        <v/>
      </c>
    </row>
    <row r="220" spans="3:8" ht="24.95" customHeight="1" x14ac:dyDescent="0.25">
      <c r="C220" s="62" t="str">
        <f>IF(Res!D219="","",Res!D219)</f>
        <v/>
      </c>
      <c r="H220" s="62" t="str">
        <f>IF(Emp!D219="","",Emp!D219)</f>
        <v/>
      </c>
    </row>
    <row r="221" spans="3:8" ht="24.95" customHeight="1" x14ac:dyDescent="0.25">
      <c r="C221" s="62" t="str">
        <f>IF(Res!D220="","",Res!D220)</f>
        <v/>
      </c>
      <c r="H221" s="62" t="str">
        <f>IF(Emp!D220="","",Emp!D220)</f>
        <v/>
      </c>
    </row>
    <row r="222" spans="3:8" ht="24.95" customHeight="1" x14ac:dyDescent="0.25">
      <c r="C222" s="62" t="str">
        <f>IF(Res!D221="","",Res!D221)</f>
        <v/>
      </c>
      <c r="H222" s="62" t="str">
        <f>IF(Emp!D221="","",Emp!D221)</f>
        <v/>
      </c>
    </row>
    <row r="223" spans="3:8" ht="24.95" customHeight="1" x14ac:dyDescent="0.25">
      <c r="C223" s="62" t="str">
        <f>IF(Res!D222="","",Res!D222)</f>
        <v/>
      </c>
      <c r="H223" s="62" t="str">
        <f>IF(Emp!D222="","",Emp!D222)</f>
        <v/>
      </c>
    </row>
    <row r="224" spans="3:8" ht="24.95" customHeight="1" x14ac:dyDescent="0.25">
      <c r="C224" s="62" t="str">
        <f>IF(Res!D223="","",Res!D223)</f>
        <v/>
      </c>
      <c r="H224" s="62" t="str">
        <f>IF(Emp!D223="","",Emp!D223)</f>
        <v/>
      </c>
    </row>
    <row r="225" spans="3:8" ht="24.95" customHeight="1" x14ac:dyDescent="0.25">
      <c r="C225" s="62" t="str">
        <f>IF(Res!D224="","",Res!D224)</f>
        <v/>
      </c>
      <c r="H225" s="62" t="str">
        <f>IF(Emp!D224="","",Emp!D224)</f>
        <v/>
      </c>
    </row>
    <row r="226" spans="3:8" ht="24.95" customHeight="1" x14ac:dyDescent="0.25">
      <c r="C226" s="62" t="str">
        <f>IF(Res!D225="","",Res!D225)</f>
        <v/>
      </c>
      <c r="H226" s="62" t="str">
        <f>IF(Emp!D225="","",Emp!D225)</f>
        <v/>
      </c>
    </row>
    <row r="227" spans="3:8" ht="24.95" customHeight="1" x14ac:dyDescent="0.25">
      <c r="C227" s="62" t="str">
        <f>IF(Res!D226="","",Res!D226)</f>
        <v/>
      </c>
      <c r="H227" s="62" t="str">
        <f>IF(Emp!D226="","",Emp!D226)</f>
        <v/>
      </c>
    </row>
    <row r="228" spans="3:8" ht="24.95" customHeight="1" x14ac:dyDescent="0.25">
      <c r="C228" s="62" t="str">
        <f>IF(Res!D227="","",Res!D227)</f>
        <v/>
      </c>
      <c r="H228" s="62" t="str">
        <f>IF(Emp!D227="","",Emp!D227)</f>
        <v/>
      </c>
    </row>
    <row r="229" spans="3:8" ht="24.95" customHeight="1" x14ac:dyDescent="0.25">
      <c r="C229" s="62" t="str">
        <f>IF(Res!D228="","",Res!D228)</f>
        <v/>
      </c>
      <c r="H229" s="62" t="str">
        <f>IF(Emp!D228="","",Emp!D228)</f>
        <v/>
      </c>
    </row>
    <row r="230" spans="3:8" ht="24.95" customHeight="1" x14ac:dyDescent="0.25">
      <c r="C230" s="62" t="str">
        <f>IF(Res!D229="","",Res!D229)</f>
        <v/>
      </c>
      <c r="H230" s="62" t="str">
        <f>IF(Emp!D229="","",Emp!D229)</f>
        <v/>
      </c>
    </row>
    <row r="231" spans="3:8" ht="24.95" customHeight="1" x14ac:dyDescent="0.25">
      <c r="C231" s="62" t="str">
        <f>IF(Res!D230="","",Res!D230)</f>
        <v/>
      </c>
      <c r="H231" s="62" t="str">
        <f>IF(Emp!D230="","",Emp!D230)</f>
        <v/>
      </c>
    </row>
    <row r="232" spans="3:8" ht="24.95" customHeight="1" x14ac:dyDescent="0.25">
      <c r="C232" s="62" t="str">
        <f>IF(Res!D231="","",Res!D231)</f>
        <v/>
      </c>
      <c r="H232" s="62" t="str">
        <f>IF(Emp!D231="","",Emp!D231)</f>
        <v/>
      </c>
    </row>
    <row r="233" spans="3:8" ht="24.95" customHeight="1" x14ac:dyDescent="0.25">
      <c r="C233" s="62" t="str">
        <f>IF(Res!D232="","",Res!D232)</f>
        <v/>
      </c>
      <c r="H233" s="62" t="str">
        <f>IF(Emp!D232="","",Emp!D232)</f>
        <v/>
      </c>
    </row>
    <row r="234" spans="3:8" ht="24.95" customHeight="1" x14ac:dyDescent="0.25">
      <c r="C234" s="62" t="str">
        <f>IF(Res!D233="","",Res!D233)</f>
        <v/>
      </c>
      <c r="H234" s="62" t="str">
        <f>IF(Emp!D233="","",Emp!D233)</f>
        <v/>
      </c>
    </row>
    <row r="235" spans="3:8" ht="24.95" customHeight="1" x14ac:dyDescent="0.25">
      <c r="C235" s="62" t="str">
        <f>IF(Res!D234="","",Res!D234)</f>
        <v/>
      </c>
      <c r="H235" s="62" t="str">
        <f>IF(Emp!D234="","",Emp!D234)</f>
        <v/>
      </c>
    </row>
    <row r="236" spans="3:8" ht="24.95" customHeight="1" x14ac:dyDescent="0.25">
      <c r="C236" s="62" t="str">
        <f>IF(Res!D235="","",Res!D235)</f>
        <v/>
      </c>
      <c r="H236" s="62" t="str">
        <f>IF(Emp!D235="","",Emp!D235)</f>
        <v/>
      </c>
    </row>
    <row r="237" spans="3:8" ht="24.95" customHeight="1" x14ac:dyDescent="0.25">
      <c r="C237" s="62" t="str">
        <f>IF(Res!D236="","",Res!D236)</f>
        <v/>
      </c>
      <c r="H237" s="62" t="str">
        <f>IF(Emp!D236="","",Emp!D236)</f>
        <v/>
      </c>
    </row>
    <row r="238" spans="3:8" ht="24.95" customHeight="1" x14ac:dyDescent="0.25">
      <c r="C238" s="62" t="str">
        <f>IF(Res!D237="","",Res!D237)</f>
        <v/>
      </c>
      <c r="H238" s="62" t="str">
        <f>IF(Emp!D237="","",Emp!D237)</f>
        <v/>
      </c>
    </row>
    <row r="239" spans="3:8" ht="24.95" customHeight="1" x14ac:dyDescent="0.25">
      <c r="C239" s="62" t="str">
        <f>IF(Res!D238="","",Res!D238)</f>
        <v/>
      </c>
      <c r="H239" s="62" t="str">
        <f>IF(Emp!D238="","",Emp!D238)</f>
        <v/>
      </c>
    </row>
    <row r="240" spans="3:8" ht="24.95" customHeight="1" x14ac:dyDescent="0.25">
      <c r="C240" s="62" t="str">
        <f>IF(Res!D239="","",Res!D239)</f>
        <v/>
      </c>
      <c r="H240" s="62" t="str">
        <f>IF(Emp!D239="","",Emp!D239)</f>
        <v/>
      </c>
    </row>
    <row r="241" spans="3:8" ht="24.95" customHeight="1" x14ac:dyDescent="0.25">
      <c r="C241" s="62" t="str">
        <f>IF(Res!D240="","",Res!D240)</f>
        <v/>
      </c>
      <c r="H241" s="62" t="str">
        <f>IF(Emp!D240="","",Emp!D240)</f>
        <v/>
      </c>
    </row>
    <row r="242" spans="3:8" ht="24.95" customHeight="1" x14ac:dyDescent="0.25">
      <c r="C242" s="62" t="str">
        <f>IF(Res!D241="","",Res!D241)</f>
        <v/>
      </c>
      <c r="H242" s="62" t="str">
        <f>IF(Emp!D241="","",Emp!D241)</f>
        <v/>
      </c>
    </row>
    <row r="243" spans="3:8" ht="24.95" customHeight="1" x14ac:dyDescent="0.25">
      <c r="C243" s="62" t="str">
        <f>IF(Res!D242="","",Res!D242)</f>
        <v/>
      </c>
      <c r="H243" s="62" t="str">
        <f>IF(Emp!D242="","",Emp!D242)</f>
        <v/>
      </c>
    </row>
    <row r="244" spans="3:8" ht="24.95" customHeight="1" x14ac:dyDescent="0.25">
      <c r="C244" s="62" t="str">
        <f>IF(Res!D243="","",Res!D243)</f>
        <v/>
      </c>
      <c r="H244" s="62" t="str">
        <f>IF(Emp!D243="","",Emp!D243)</f>
        <v/>
      </c>
    </row>
    <row r="245" spans="3:8" ht="24.95" customHeight="1" x14ac:dyDescent="0.25">
      <c r="C245" s="62" t="str">
        <f>IF(Res!D244="","",Res!D244)</f>
        <v/>
      </c>
      <c r="H245" s="62" t="str">
        <f>IF(Emp!D244="","",Emp!D244)</f>
        <v/>
      </c>
    </row>
    <row r="246" spans="3:8" ht="24.95" customHeight="1" x14ac:dyDescent="0.25">
      <c r="C246" s="62" t="str">
        <f>IF(Res!D245="","",Res!D245)</f>
        <v/>
      </c>
      <c r="H246" s="62" t="str">
        <f>IF(Emp!D245="","",Emp!D245)</f>
        <v/>
      </c>
    </row>
    <row r="247" spans="3:8" ht="24.95" customHeight="1" x14ac:dyDescent="0.25">
      <c r="C247" s="62" t="str">
        <f>IF(Res!D246="","",Res!D246)</f>
        <v/>
      </c>
      <c r="H247" s="62" t="str">
        <f>IF(Emp!D246="","",Emp!D246)</f>
        <v/>
      </c>
    </row>
    <row r="248" spans="3:8" ht="24.95" customHeight="1" x14ac:dyDescent="0.25">
      <c r="C248" s="62" t="str">
        <f>IF(Res!D247="","",Res!D247)</f>
        <v/>
      </c>
      <c r="H248" s="62" t="str">
        <f>IF(Emp!D247="","",Emp!D247)</f>
        <v/>
      </c>
    </row>
    <row r="249" spans="3:8" ht="24.95" customHeight="1" x14ac:dyDescent="0.25">
      <c r="C249" s="62" t="str">
        <f>IF(Res!D248="","",Res!D248)</f>
        <v/>
      </c>
      <c r="H249" s="62" t="str">
        <f>IF(Emp!D248="","",Emp!D248)</f>
        <v/>
      </c>
    </row>
    <row r="250" spans="3:8" ht="24.95" customHeight="1" x14ac:dyDescent="0.25">
      <c r="C250" s="62" t="str">
        <f>IF(Res!D249="","",Res!D249)</f>
        <v/>
      </c>
      <c r="H250" s="62" t="str">
        <f>IF(Emp!D249="","",Emp!D249)</f>
        <v/>
      </c>
    </row>
    <row r="251" spans="3:8" ht="24.95" customHeight="1" x14ac:dyDescent="0.25">
      <c r="C251" s="62" t="str">
        <f>IF(Res!D250="","",Res!D250)</f>
        <v/>
      </c>
      <c r="H251" s="62" t="str">
        <f>IF(Emp!D250="","",Emp!D250)</f>
        <v/>
      </c>
    </row>
    <row r="252" spans="3:8" ht="24.95" customHeight="1" x14ac:dyDescent="0.25">
      <c r="C252" s="62" t="str">
        <f>IF(Res!D251="","",Res!D251)</f>
        <v/>
      </c>
      <c r="H252" s="62" t="str">
        <f>IF(Emp!D251="","",Emp!D251)</f>
        <v/>
      </c>
    </row>
    <row r="253" spans="3:8" ht="24.95" customHeight="1" x14ac:dyDescent="0.25">
      <c r="C253" s="62" t="str">
        <f>IF(Res!D252="","",Res!D252)</f>
        <v/>
      </c>
      <c r="H253" s="62" t="str">
        <f>IF(Emp!D252="","",Emp!D252)</f>
        <v/>
      </c>
    </row>
    <row r="254" spans="3:8" ht="24.95" customHeight="1" x14ac:dyDescent="0.25">
      <c r="C254" s="62" t="str">
        <f>IF(Res!D253="","",Res!D253)</f>
        <v/>
      </c>
      <c r="H254" s="62" t="str">
        <f>IF(Emp!D253="","",Emp!D253)</f>
        <v/>
      </c>
    </row>
    <row r="255" spans="3:8" ht="24.95" customHeight="1" x14ac:dyDescent="0.25">
      <c r="C255" s="62" t="str">
        <f>IF(Res!D254="","",Res!D254)</f>
        <v/>
      </c>
      <c r="H255" s="62" t="str">
        <f>IF(Emp!D254="","",Emp!D254)</f>
        <v/>
      </c>
    </row>
    <row r="256" spans="3:8" ht="24.95" customHeight="1" x14ac:dyDescent="0.25">
      <c r="C256" s="62" t="str">
        <f>IF(Res!D255="","",Res!D255)</f>
        <v/>
      </c>
      <c r="H256" s="62" t="str">
        <f>IF(Emp!D255="","",Emp!D255)</f>
        <v/>
      </c>
    </row>
    <row r="257" spans="3:8" ht="24.95" customHeight="1" x14ac:dyDescent="0.25">
      <c r="C257" s="62" t="str">
        <f>IF(Res!D256="","",Res!D256)</f>
        <v/>
      </c>
      <c r="H257" s="62" t="str">
        <f>IF(Emp!D256="","",Emp!D256)</f>
        <v/>
      </c>
    </row>
    <row r="258" spans="3:8" ht="24.95" customHeight="1" x14ac:dyDescent="0.25">
      <c r="C258" s="62" t="str">
        <f>IF(Res!D257="","",Res!D257)</f>
        <v/>
      </c>
      <c r="H258" s="62" t="str">
        <f>IF(Emp!D257="","",Emp!D257)</f>
        <v/>
      </c>
    </row>
    <row r="259" spans="3:8" ht="24.95" customHeight="1" x14ac:dyDescent="0.25">
      <c r="C259" s="62" t="str">
        <f>IF(Res!D258="","",Res!D258)</f>
        <v/>
      </c>
      <c r="H259" s="62" t="str">
        <f>IF(Emp!D258="","",Emp!D258)</f>
        <v/>
      </c>
    </row>
    <row r="260" spans="3:8" ht="24.95" customHeight="1" x14ac:dyDescent="0.25">
      <c r="C260" s="62" t="str">
        <f>IF(Res!D259="","",Res!D259)</f>
        <v/>
      </c>
      <c r="H260" s="62" t="str">
        <f>IF(Emp!D259="","",Emp!D259)</f>
        <v/>
      </c>
    </row>
    <row r="261" spans="3:8" ht="24.95" customHeight="1" x14ac:dyDescent="0.25">
      <c r="C261" s="62" t="str">
        <f>IF(Res!D260="","",Res!D260)</f>
        <v/>
      </c>
      <c r="H261" s="62" t="str">
        <f>IF(Emp!D260="","",Emp!D260)</f>
        <v/>
      </c>
    </row>
    <row r="262" spans="3:8" ht="24.95" customHeight="1" x14ac:dyDescent="0.25">
      <c r="C262" s="62" t="str">
        <f>IF(Res!D261="","",Res!D261)</f>
        <v/>
      </c>
      <c r="H262" s="62" t="str">
        <f>IF(Emp!D261="","",Emp!D261)</f>
        <v/>
      </c>
    </row>
    <row r="263" spans="3:8" ht="24.95" customHeight="1" x14ac:dyDescent="0.25">
      <c r="C263" s="62" t="str">
        <f>IF(Res!D262="","",Res!D262)</f>
        <v/>
      </c>
      <c r="H263" s="62" t="str">
        <f>IF(Emp!D262="","",Emp!D262)</f>
        <v/>
      </c>
    </row>
    <row r="264" spans="3:8" ht="24.95" customHeight="1" x14ac:dyDescent="0.25">
      <c r="C264" s="62" t="str">
        <f>IF(Res!D263="","",Res!D263)</f>
        <v/>
      </c>
      <c r="H264" s="62" t="str">
        <f>IF(Emp!D263="","",Emp!D263)</f>
        <v/>
      </c>
    </row>
    <row r="265" spans="3:8" ht="24.95" customHeight="1" x14ac:dyDescent="0.25">
      <c r="C265" s="62" t="str">
        <f>IF(Res!D264="","",Res!D264)</f>
        <v/>
      </c>
      <c r="H265" s="62" t="str">
        <f>IF(Emp!D264="","",Emp!D264)</f>
        <v/>
      </c>
    </row>
    <row r="266" spans="3:8" ht="24.95" customHeight="1" x14ac:dyDescent="0.25">
      <c r="C266" s="62" t="str">
        <f>IF(Res!D265="","",Res!D265)</f>
        <v/>
      </c>
      <c r="H266" s="62" t="str">
        <f>IF(Emp!D265="","",Emp!D265)</f>
        <v/>
      </c>
    </row>
    <row r="267" spans="3:8" ht="24.95" customHeight="1" x14ac:dyDescent="0.25">
      <c r="C267" s="62" t="str">
        <f>IF(Res!D266="","",Res!D266)</f>
        <v/>
      </c>
      <c r="H267" s="62" t="str">
        <f>IF(Emp!D266="","",Emp!D266)</f>
        <v/>
      </c>
    </row>
    <row r="268" spans="3:8" ht="24.95" customHeight="1" x14ac:dyDescent="0.25">
      <c r="C268" s="62" t="str">
        <f>IF(Res!D267="","",Res!D267)</f>
        <v/>
      </c>
      <c r="H268" s="62" t="str">
        <f>IF(Emp!D267="","",Emp!D267)</f>
        <v/>
      </c>
    </row>
    <row r="269" spans="3:8" ht="24.95" customHeight="1" x14ac:dyDescent="0.25">
      <c r="C269" s="62" t="str">
        <f>IF(Res!D268="","",Res!D268)</f>
        <v/>
      </c>
      <c r="H269" s="62" t="str">
        <f>IF(Emp!D268="","",Emp!D268)</f>
        <v/>
      </c>
    </row>
    <row r="270" spans="3:8" ht="24.95" customHeight="1" x14ac:dyDescent="0.25">
      <c r="C270" s="62" t="str">
        <f>IF(Res!D269="","",Res!D269)</f>
        <v/>
      </c>
      <c r="H270" s="62" t="str">
        <f>IF(Emp!D269="","",Emp!D269)</f>
        <v/>
      </c>
    </row>
    <row r="271" spans="3:8" ht="24.95" customHeight="1" x14ac:dyDescent="0.25">
      <c r="C271" s="62" t="str">
        <f>IF(Res!D270="","",Res!D270)</f>
        <v/>
      </c>
      <c r="H271" s="62" t="str">
        <f>IF(Emp!D270="","",Emp!D270)</f>
        <v/>
      </c>
    </row>
    <row r="272" spans="3:8" ht="24.95" customHeight="1" x14ac:dyDescent="0.25">
      <c r="C272" s="62" t="str">
        <f>IF(Res!D271="","",Res!D271)</f>
        <v/>
      </c>
      <c r="H272" s="62" t="str">
        <f>IF(Emp!D271="","",Emp!D271)</f>
        <v/>
      </c>
    </row>
    <row r="273" spans="3:8" ht="24.95" customHeight="1" x14ac:dyDescent="0.25">
      <c r="C273" s="62" t="str">
        <f>IF(Res!D272="","",Res!D272)</f>
        <v/>
      </c>
      <c r="H273" s="62" t="str">
        <f>IF(Emp!D272="","",Emp!D272)</f>
        <v/>
      </c>
    </row>
    <row r="274" spans="3:8" ht="24.95" customHeight="1" x14ac:dyDescent="0.25">
      <c r="C274" s="62" t="str">
        <f>IF(Res!D273="","",Res!D273)</f>
        <v/>
      </c>
      <c r="H274" s="62" t="str">
        <f>IF(Emp!D273="","",Emp!D273)</f>
        <v/>
      </c>
    </row>
    <row r="275" spans="3:8" ht="24.95" customHeight="1" x14ac:dyDescent="0.25">
      <c r="C275" s="62" t="str">
        <f>IF(Res!D274="","",Res!D274)</f>
        <v/>
      </c>
      <c r="H275" s="62" t="str">
        <f>IF(Emp!D274="","",Emp!D274)</f>
        <v/>
      </c>
    </row>
    <row r="276" spans="3:8" ht="24.95" customHeight="1" x14ac:dyDescent="0.25">
      <c r="C276" s="62" t="str">
        <f>IF(Res!D275="","",Res!D275)</f>
        <v/>
      </c>
      <c r="H276" s="62" t="str">
        <f>IF(Emp!D275="","",Emp!D275)</f>
        <v/>
      </c>
    </row>
    <row r="277" spans="3:8" ht="24.95" customHeight="1" x14ac:dyDescent="0.25">
      <c r="C277" s="62" t="str">
        <f>IF(Res!D276="","",Res!D276)</f>
        <v/>
      </c>
      <c r="H277" s="62" t="str">
        <f>IF(Emp!D276="","",Emp!D276)</f>
        <v/>
      </c>
    </row>
    <row r="278" spans="3:8" ht="24.95" customHeight="1" x14ac:dyDescent="0.25">
      <c r="C278" s="62" t="str">
        <f>IF(Res!D277="","",Res!D277)</f>
        <v/>
      </c>
      <c r="H278" s="62" t="str">
        <f>IF(Emp!D277="","",Emp!D277)</f>
        <v/>
      </c>
    </row>
    <row r="279" spans="3:8" ht="24.95" customHeight="1" x14ac:dyDescent="0.25">
      <c r="C279" s="62" t="str">
        <f>IF(Res!D278="","",Res!D278)</f>
        <v/>
      </c>
      <c r="H279" s="62" t="str">
        <f>IF(Emp!D278="","",Emp!D278)</f>
        <v/>
      </c>
    </row>
    <row r="280" spans="3:8" ht="24.95" customHeight="1" x14ac:dyDescent="0.25">
      <c r="C280" s="62" t="str">
        <f>IF(Res!D279="","",Res!D279)</f>
        <v/>
      </c>
      <c r="H280" s="62" t="str">
        <f>IF(Emp!D279="","",Emp!D279)</f>
        <v/>
      </c>
    </row>
    <row r="281" spans="3:8" ht="24.95" customHeight="1" x14ac:dyDescent="0.25">
      <c r="C281" s="62" t="str">
        <f>IF(Res!D280="","",Res!D280)</f>
        <v/>
      </c>
      <c r="H281" s="62" t="str">
        <f>IF(Emp!D280="","",Emp!D280)</f>
        <v/>
      </c>
    </row>
    <row r="282" spans="3:8" ht="24.95" customHeight="1" x14ac:dyDescent="0.25">
      <c r="C282" s="62" t="str">
        <f>IF(Res!D281="","",Res!D281)</f>
        <v/>
      </c>
      <c r="H282" s="62" t="str">
        <f>IF(Emp!D281="","",Emp!D281)</f>
        <v/>
      </c>
    </row>
    <row r="283" spans="3:8" ht="24.95" customHeight="1" x14ac:dyDescent="0.25">
      <c r="C283" s="62" t="str">
        <f>IF(Res!D282="","",Res!D282)</f>
        <v/>
      </c>
      <c r="H283" s="62" t="str">
        <f>IF(Emp!D282="","",Emp!D282)</f>
        <v/>
      </c>
    </row>
    <row r="284" spans="3:8" ht="24.95" customHeight="1" x14ac:dyDescent="0.25">
      <c r="C284" s="62" t="str">
        <f>IF(Res!D283="","",Res!D283)</f>
        <v/>
      </c>
      <c r="H284" s="62" t="str">
        <f>IF(Emp!D283="","",Emp!D283)</f>
        <v/>
      </c>
    </row>
    <row r="285" spans="3:8" ht="24.95" customHeight="1" x14ac:dyDescent="0.25">
      <c r="C285" s="62" t="str">
        <f>IF(Res!D284="","",Res!D284)</f>
        <v/>
      </c>
      <c r="H285" s="62" t="str">
        <f>IF(Emp!D284="","",Emp!D284)</f>
        <v/>
      </c>
    </row>
    <row r="286" spans="3:8" ht="24.95" customHeight="1" x14ac:dyDescent="0.25">
      <c r="C286" s="62" t="str">
        <f>IF(Res!D285="","",Res!D285)</f>
        <v/>
      </c>
      <c r="H286" s="62" t="str">
        <f>IF(Emp!D285="","",Emp!D285)</f>
        <v/>
      </c>
    </row>
    <row r="287" spans="3:8" ht="24.95" customHeight="1" x14ac:dyDescent="0.25">
      <c r="C287" s="62" t="str">
        <f>IF(Res!D286="","",Res!D286)</f>
        <v/>
      </c>
      <c r="H287" s="62" t="str">
        <f>IF(Emp!D286="","",Emp!D286)</f>
        <v/>
      </c>
    </row>
    <row r="288" spans="3:8" ht="24.95" customHeight="1" x14ac:dyDescent="0.25">
      <c r="C288" s="62" t="str">
        <f>IF(Res!D287="","",Res!D287)</f>
        <v/>
      </c>
      <c r="H288" s="62" t="str">
        <f>IF(Emp!D287="","",Emp!D287)</f>
        <v/>
      </c>
    </row>
    <row r="289" spans="3:8" ht="24.95" customHeight="1" x14ac:dyDescent="0.25">
      <c r="C289" s="62" t="str">
        <f>IF(Res!D288="","",Res!D288)</f>
        <v/>
      </c>
      <c r="H289" s="62" t="str">
        <f>IF(Emp!D288="","",Emp!D288)</f>
        <v/>
      </c>
    </row>
    <row r="290" spans="3:8" ht="24.95" customHeight="1" x14ac:dyDescent="0.25">
      <c r="C290" s="62" t="str">
        <f>IF(Res!D289="","",Res!D289)</f>
        <v/>
      </c>
      <c r="H290" s="62" t="str">
        <f>IF(Emp!D289="","",Emp!D289)</f>
        <v/>
      </c>
    </row>
    <row r="291" spans="3:8" ht="24.95" customHeight="1" x14ac:dyDescent="0.25">
      <c r="C291" s="62" t="str">
        <f>IF(Res!D290="","",Res!D290)</f>
        <v/>
      </c>
      <c r="H291" s="62" t="str">
        <f>IF(Emp!D290="","",Emp!D290)</f>
        <v/>
      </c>
    </row>
    <row r="292" spans="3:8" ht="24.95" customHeight="1" x14ac:dyDescent="0.25">
      <c r="C292" s="62" t="str">
        <f>IF(Res!D291="","",Res!D291)</f>
        <v/>
      </c>
      <c r="H292" s="62" t="str">
        <f>IF(Emp!D291="","",Emp!D291)</f>
        <v/>
      </c>
    </row>
    <row r="293" spans="3:8" ht="24.95" customHeight="1" x14ac:dyDescent="0.25">
      <c r="C293" s="62" t="str">
        <f>IF(Res!D292="","",Res!D292)</f>
        <v/>
      </c>
      <c r="H293" s="62" t="str">
        <f>IF(Emp!D292="","",Emp!D292)</f>
        <v/>
      </c>
    </row>
    <row r="294" spans="3:8" ht="24.95" customHeight="1" x14ac:dyDescent="0.25">
      <c r="C294" s="62" t="str">
        <f>IF(Res!D293="","",Res!D293)</f>
        <v/>
      </c>
      <c r="H294" s="62" t="str">
        <f>IF(Emp!D293="","",Emp!D293)</f>
        <v/>
      </c>
    </row>
    <row r="295" spans="3:8" ht="24.95" customHeight="1" x14ac:dyDescent="0.25">
      <c r="C295" s="62" t="str">
        <f>IF(Res!D294="","",Res!D294)</f>
        <v/>
      </c>
      <c r="H295" s="62" t="str">
        <f>IF(Emp!D294="","",Emp!D294)</f>
        <v/>
      </c>
    </row>
    <row r="296" spans="3:8" ht="24.95" customHeight="1" x14ac:dyDescent="0.25">
      <c r="C296" s="62" t="str">
        <f>IF(Res!D295="","",Res!D295)</f>
        <v/>
      </c>
      <c r="H296" s="62" t="str">
        <f>IF(Emp!D295="","",Emp!D295)</f>
        <v/>
      </c>
    </row>
    <row r="297" spans="3:8" ht="24.95" customHeight="1" x14ac:dyDescent="0.25">
      <c r="C297" s="62" t="str">
        <f>IF(Res!D296="","",Res!D296)</f>
        <v/>
      </c>
      <c r="H297" s="62" t="str">
        <f>IF(Emp!D296="","",Emp!D296)</f>
        <v/>
      </c>
    </row>
    <row r="298" spans="3:8" ht="24.95" customHeight="1" x14ac:dyDescent="0.25">
      <c r="C298" s="62" t="str">
        <f>IF(Res!D297="","",Res!D297)</f>
        <v/>
      </c>
      <c r="H298" s="62" t="str">
        <f>IF(Emp!D297="","",Emp!D297)</f>
        <v/>
      </c>
    </row>
    <row r="299" spans="3:8" ht="24.95" customHeight="1" x14ac:dyDescent="0.25">
      <c r="C299" s="62" t="str">
        <f>IF(Res!D298="","",Res!D298)</f>
        <v/>
      </c>
      <c r="H299" s="62" t="str">
        <f>IF(Emp!D298="","",Emp!D298)</f>
        <v/>
      </c>
    </row>
    <row r="300" spans="3:8" ht="24.95" customHeight="1" x14ac:dyDescent="0.25">
      <c r="C300" s="62" t="str">
        <f>IF(Res!D299="","",Res!D299)</f>
        <v/>
      </c>
      <c r="H300" s="62" t="str">
        <f>IF(Emp!D299="","",Emp!D299)</f>
        <v/>
      </c>
    </row>
    <row r="301" spans="3:8" ht="24.95" customHeight="1" x14ac:dyDescent="0.25">
      <c r="C301" s="62" t="str">
        <f>IF(Res!D300="","",Res!D300)</f>
        <v/>
      </c>
      <c r="H301" s="62" t="str">
        <f>IF(Emp!D300="","",Emp!D300)</f>
        <v/>
      </c>
    </row>
    <row r="302" spans="3:8" ht="24.95" customHeight="1" x14ac:dyDescent="0.25">
      <c r="C302" s="62" t="str">
        <f>IF(Res!D301="","",Res!D301)</f>
        <v/>
      </c>
      <c r="H302" s="62" t="str">
        <f>IF(Emp!D301="","",Emp!D301)</f>
        <v/>
      </c>
    </row>
    <row r="303" spans="3:8" ht="24.95" customHeight="1" x14ac:dyDescent="0.25">
      <c r="C303" s="62" t="str">
        <f>IF(Res!D302="","",Res!D302)</f>
        <v/>
      </c>
      <c r="H303" s="62" t="str">
        <f>IF(Emp!D302="","",Emp!D302)</f>
        <v/>
      </c>
    </row>
    <row r="304" spans="3:8" ht="24.95" customHeight="1" x14ac:dyDescent="0.25">
      <c r="C304" s="62" t="str">
        <f>IF(Res!D303="","",Res!D303)</f>
        <v/>
      </c>
      <c r="H304" s="62" t="str">
        <f>IF(Emp!D303="","",Emp!D303)</f>
        <v/>
      </c>
    </row>
    <row r="305" spans="3:8" ht="24.95" customHeight="1" x14ac:dyDescent="0.25">
      <c r="C305" s="62" t="str">
        <f>IF(Res!D304="","",Res!D304)</f>
        <v/>
      </c>
      <c r="H305" s="62" t="str">
        <f>IF(Emp!D304="","",Emp!D304)</f>
        <v/>
      </c>
    </row>
    <row r="306" spans="3:8" ht="24.95" customHeight="1" x14ac:dyDescent="0.25">
      <c r="C306" s="62" t="str">
        <f>IF(Res!D305="","",Res!D305)</f>
        <v/>
      </c>
      <c r="H306" s="62" t="str">
        <f>IF(Emp!D305="","",Emp!D305)</f>
        <v/>
      </c>
    </row>
    <row r="307" spans="3:8" ht="24.95" customHeight="1" x14ac:dyDescent="0.25">
      <c r="C307" s="62" t="str">
        <f>IF(Res!D306="","",Res!D306)</f>
        <v/>
      </c>
      <c r="H307" s="62" t="str">
        <f>IF(Emp!D306="","",Emp!D306)</f>
        <v/>
      </c>
    </row>
    <row r="308" spans="3:8" ht="24.95" customHeight="1" x14ac:dyDescent="0.25">
      <c r="C308" s="62" t="str">
        <f>IF(Res!D307="","",Res!D307)</f>
        <v/>
      </c>
      <c r="H308" s="62" t="str">
        <f>IF(Emp!D307="","",Emp!D307)</f>
        <v/>
      </c>
    </row>
    <row r="309" spans="3:8" ht="24.95" customHeight="1" x14ac:dyDescent="0.25">
      <c r="C309" s="62" t="str">
        <f>IF(Res!D308="","",Res!D308)</f>
        <v/>
      </c>
      <c r="H309" s="62" t="str">
        <f>IF(Emp!D308="","",Emp!D308)</f>
        <v/>
      </c>
    </row>
    <row r="310" spans="3:8" ht="24.95" customHeight="1" x14ac:dyDescent="0.25">
      <c r="C310" s="62" t="str">
        <f>IF(Res!D309="","",Res!D309)</f>
        <v/>
      </c>
      <c r="H310" s="62" t="str">
        <f>IF(Emp!D309="","",Emp!D309)</f>
        <v/>
      </c>
    </row>
    <row r="311" spans="3:8" ht="24.95" customHeight="1" x14ac:dyDescent="0.25">
      <c r="C311" s="62" t="str">
        <f>IF(Res!D310="","",Res!D310)</f>
        <v/>
      </c>
      <c r="H311" s="62" t="str">
        <f>IF(Emp!D310="","",Emp!D310)</f>
        <v/>
      </c>
    </row>
    <row r="312" spans="3:8" ht="24.95" customHeight="1" x14ac:dyDescent="0.25">
      <c r="C312" s="62" t="str">
        <f>IF(Res!D311="","",Res!D311)</f>
        <v/>
      </c>
      <c r="H312" s="62" t="str">
        <f>IF(Emp!D311="","",Emp!D311)</f>
        <v/>
      </c>
    </row>
    <row r="313" spans="3:8" ht="24.95" customHeight="1" x14ac:dyDescent="0.25">
      <c r="C313" s="62" t="str">
        <f>IF(Res!D312="","",Res!D312)</f>
        <v/>
      </c>
      <c r="H313" s="62" t="str">
        <f>IF(Emp!D312="","",Emp!D312)</f>
        <v/>
      </c>
    </row>
    <row r="314" spans="3:8" ht="24.95" customHeight="1" x14ac:dyDescent="0.25">
      <c r="C314" s="62" t="str">
        <f>IF(Res!D313="","",Res!D313)</f>
        <v/>
      </c>
      <c r="H314" s="62" t="str">
        <f>IF(Emp!D313="","",Emp!D313)</f>
        <v/>
      </c>
    </row>
    <row r="315" spans="3:8" ht="24.95" customHeight="1" x14ac:dyDescent="0.25">
      <c r="C315" s="62" t="str">
        <f>IF(Res!D314="","",Res!D314)</f>
        <v/>
      </c>
      <c r="H315" s="62" t="str">
        <f>IF(Emp!D314="","",Emp!D314)</f>
        <v/>
      </c>
    </row>
    <row r="316" spans="3:8" ht="24.95" customHeight="1" x14ac:dyDescent="0.25">
      <c r="C316" s="62" t="str">
        <f>IF(Res!D315="","",Res!D315)</f>
        <v/>
      </c>
      <c r="H316" s="62" t="str">
        <f>IF(Emp!D315="","",Emp!D315)</f>
        <v/>
      </c>
    </row>
    <row r="317" spans="3:8" ht="24.95" customHeight="1" x14ac:dyDescent="0.25">
      <c r="C317" s="62" t="str">
        <f>IF(Res!D316="","",Res!D316)</f>
        <v/>
      </c>
      <c r="H317" s="62" t="str">
        <f>IF(Emp!D316="","",Emp!D316)</f>
        <v/>
      </c>
    </row>
    <row r="318" spans="3:8" ht="24.95" customHeight="1" x14ac:dyDescent="0.25">
      <c r="C318" s="62" t="str">
        <f>IF(Res!D317="","",Res!D317)</f>
        <v/>
      </c>
      <c r="H318" s="62" t="str">
        <f>IF(Emp!D317="","",Emp!D317)</f>
        <v/>
      </c>
    </row>
    <row r="319" spans="3:8" ht="24.95" customHeight="1" x14ac:dyDescent="0.25">
      <c r="C319" s="62" t="str">
        <f>IF(Res!D318="","",Res!D318)</f>
        <v/>
      </c>
      <c r="H319" s="62" t="str">
        <f>IF(Emp!D318="","",Emp!D318)</f>
        <v/>
      </c>
    </row>
    <row r="320" spans="3:8" ht="24.95" customHeight="1" x14ac:dyDescent="0.25">
      <c r="C320" s="62" t="str">
        <f>IF(Res!D319="","",Res!D319)</f>
        <v/>
      </c>
      <c r="H320" s="62" t="str">
        <f>IF(Emp!D319="","",Emp!D319)</f>
        <v/>
      </c>
    </row>
    <row r="321" spans="3:8" ht="24.95" customHeight="1" x14ac:dyDescent="0.25">
      <c r="C321" s="62" t="str">
        <f>IF(Res!D320="","",Res!D320)</f>
        <v/>
      </c>
      <c r="H321" s="62" t="str">
        <f>IF(Emp!D320="","",Emp!D320)</f>
        <v/>
      </c>
    </row>
    <row r="322" spans="3:8" ht="24.95" customHeight="1" x14ac:dyDescent="0.25">
      <c r="C322" s="62" t="str">
        <f>IF(Res!D321="","",Res!D321)</f>
        <v/>
      </c>
      <c r="H322" s="62" t="str">
        <f>IF(Emp!D321="","",Emp!D321)</f>
        <v/>
      </c>
    </row>
    <row r="323" spans="3:8" ht="24.95" customHeight="1" x14ac:dyDescent="0.25">
      <c r="C323" s="62" t="str">
        <f>IF(Res!D322="","",Res!D322)</f>
        <v/>
      </c>
      <c r="H323" s="62" t="str">
        <f>IF(Emp!D322="","",Emp!D322)</f>
        <v/>
      </c>
    </row>
    <row r="324" spans="3:8" ht="24.95" customHeight="1" x14ac:dyDescent="0.25">
      <c r="C324" s="62" t="str">
        <f>IF(Res!D323="","",Res!D323)</f>
        <v/>
      </c>
      <c r="H324" s="62" t="str">
        <f>IF(Emp!D323="","",Emp!D323)</f>
        <v/>
      </c>
    </row>
    <row r="325" spans="3:8" ht="24.95" customHeight="1" x14ac:dyDescent="0.25">
      <c r="C325" s="62" t="str">
        <f>IF(Res!D324="","",Res!D324)</f>
        <v/>
      </c>
      <c r="H325" s="62" t="str">
        <f>IF(Emp!D324="","",Emp!D324)</f>
        <v/>
      </c>
    </row>
    <row r="326" spans="3:8" ht="24.95" customHeight="1" x14ac:dyDescent="0.25">
      <c r="C326" s="62" t="str">
        <f>IF(Res!D325="","",Res!D325)</f>
        <v/>
      </c>
      <c r="H326" s="62" t="str">
        <f>IF(Emp!D325="","",Emp!D325)</f>
        <v/>
      </c>
    </row>
    <row r="327" spans="3:8" ht="24.95" customHeight="1" x14ac:dyDescent="0.25">
      <c r="C327" s="62" t="str">
        <f>IF(Res!D326="","",Res!D326)</f>
        <v/>
      </c>
      <c r="H327" s="62" t="str">
        <f>IF(Emp!D326="","",Emp!D326)</f>
        <v/>
      </c>
    </row>
    <row r="328" spans="3:8" ht="24.95" customHeight="1" x14ac:dyDescent="0.25">
      <c r="C328" s="62" t="str">
        <f>IF(Res!D327="","",Res!D327)</f>
        <v/>
      </c>
      <c r="H328" s="62" t="str">
        <f>IF(Emp!D327="","",Emp!D327)</f>
        <v/>
      </c>
    </row>
    <row r="329" spans="3:8" ht="24.95" customHeight="1" x14ac:dyDescent="0.25">
      <c r="C329" s="62" t="str">
        <f>IF(Res!D328="","",Res!D328)</f>
        <v/>
      </c>
      <c r="H329" s="62" t="str">
        <f>IF(Emp!D328="","",Emp!D328)</f>
        <v/>
      </c>
    </row>
    <row r="330" spans="3:8" ht="24.95" customHeight="1" x14ac:dyDescent="0.25">
      <c r="C330" s="62" t="str">
        <f>IF(Res!D329="","",Res!D329)</f>
        <v/>
      </c>
      <c r="H330" s="62" t="str">
        <f>IF(Emp!D329="","",Emp!D329)</f>
        <v/>
      </c>
    </row>
    <row r="331" spans="3:8" ht="24.95" customHeight="1" x14ac:dyDescent="0.25">
      <c r="C331" s="62" t="str">
        <f>IF(Res!D330="","",Res!D330)</f>
        <v/>
      </c>
      <c r="H331" s="62" t="str">
        <f>IF(Emp!D330="","",Emp!D330)</f>
        <v/>
      </c>
    </row>
    <row r="332" spans="3:8" ht="24.95" customHeight="1" x14ac:dyDescent="0.25">
      <c r="C332" s="62" t="str">
        <f>IF(Res!D331="","",Res!D331)</f>
        <v/>
      </c>
      <c r="H332" s="62" t="str">
        <f>IF(Emp!D331="","",Emp!D331)</f>
        <v/>
      </c>
    </row>
    <row r="333" spans="3:8" ht="24.95" customHeight="1" x14ac:dyDescent="0.25">
      <c r="C333" s="62" t="str">
        <f>IF(Res!D332="","",Res!D332)</f>
        <v/>
      </c>
      <c r="H333" s="62" t="str">
        <f>IF(Emp!D332="","",Emp!D332)</f>
        <v/>
      </c>
    </row>
    <row r="334" spans="3:8" ht="24.95" customHeight="1" x14ac:dyDescent="0.25">
      <c r="C334" s="62" t="str">
        <f>IF(Res!D333="","",Res!D333)</f>
        <v/>
      </c>
      <c r="H334" s="62" t="str">
        <f>IF(Emp!D333="","",Emp!D333)</f>
        <v/>
      </c>
    </row>
    <row r="335" spans="3:8" ht="24.95" customHeight="1" x14ac:dyDescent="0.25">
      <c r="C335" s="62" t="str">
        <f>IF(Res!D334="","",Res!D334)</f>
        <v/>
      </c>
      <c r="H335" s="62" t="str">
        <f>IF(Emp!D334="","",Emp!D334)</f>
        <v/>
      </c>
    </row>
    <row r="336" spans="3:8" ht="24.95" customHeight="1" x14ac:dyDescent="0.25">
      <c r="C336" s="62" t="str">
        <f>IF(Res!D335="","",Res!D335)</f>
        <v/>
      </c>
      <c r="H336" s="62" t="str">
        <f>IF(Emp!D335="","",Emp!D335)</f>
        <v/>
      </c>
    </row>
    <row r="337" spans="3:8" ht="24.95" customHeight="1" x14ac:dyDescent="0.25">
      <c r="C337" s="62" t="str">
        <f>IF(Res!D336="","",Res!D336)</f>
        <v/>
      </c>
      <c r="H337" s="62" t="str">
        <f>IF(Emp!D336="","",Emp!D336)</f>
        <v/>
      </c>
    </row>
    <row r="338" spans="3:8" ht="24.95" customHeight="1" x14ac:dyDescent="0.25">
      <c r="C338" s="62" t="str">
        <f>IF(Res!D337="","",Res!D337)</f>
        <v/>
      </c>
      <c r="H338" s="62" t="str">
        <f>IF(Emp!D337="","",Emp!D337)</f>
        <v/>
      </c>
    </row>
    <row r="339" spans="3:8" ht="24.95" customHeight="1" x14ac:dyDescent="0.25">
      <c r="C339" s="62" t="str">
        <f>IF(Res!D338="","",Res!D338)</f>
        <v/>
      </c>
      <c r="H339" s="62" t="str">
        <f>IF(Emp!D338="","",Emp!D338)</f>
        <v/>
      </c>
    </row>
    <row r="340" spans="3:8" ht="24.95" customHeight="1" x14ac:dyDescent="0.25">
      <c r="C340" s="62" t="str">
        <f>IF(Res!D339="","",Res!D339)</f>
        <v/>
      </c>
      <c r="H340" s="62" t="str">
        <f>IF(Emp!D339="","",Emp!D339)</f>
        <v/>
      </c>
    </row>
    <row r="341" spans="3:8" ht="24.95" customHeight="1" x14ac:dyDescent="0.25">
      <c r="C341" s="62" t="str">
        <f>IF(Res!D340="","",Res!D340)</f>
        <v/>
      </c>
      <c r="H341" s="62" t="str">
        <f>IF(Emp!D340="","",Emp!D340)</f>
        <v/>
      </c>
    </row>
    <row r="342" spans="3:8" ht="24.95" customHeight="1" x14ac:dyDescent="0.25">
      <c r="C342" s="62" t="str">
        <f>IF(Res!D341="","",Res!D341)</f>
        <v/>
      </c>
      <c r="H342" s="62" t="str">
        <f>IF(Emp!D341="","",Emp!D341)</f>
        <v/>
      </c>
    </row>
    <row r="343" spans="3:8" ht="24.95" customHeight="1" x14ac:dyDescent="0.25">
      <c r="C343" s="62" t="str">
        <f>IF(Res!D342="","",Res!D342)</f>
        <v/>
      </c>
      <c r="H343" s="62" t="str">
        <f>IF(Emp!D342="","",Emp!D342)</f>
        <v/>
      </c>
    </row>
    <row r="344" spans="3:8" ht="24.95" customHeight="1" x14ac:dyDescent="0.25">
      <c r="C344" s="62" t="str">
        <f>IF(Res!D343="","",Res!D343)</f>
        <v/>
      </c>
      <c r="H344" s="62" t="str">
        <f>IF(Emp!D343="","",Emp!D343)</f>
        <v/>
      </c>
    </row>
    <row r="345" spans="3:8" ht="24.95" customHeight="1" x14ac:dyDescent="0.25">
      <c r="C345" s="62" t="str">
        <f>IF(Res!D344="","",Res!D344)</f>
        <v/>
      </c>
      <c r="H345" s="62" t="str">
        <f>IF(Emp!D344="","",Emp!D344)</f>
        <v/>
      </c>
    </row>
    <row r="346" spans="3:8" ht="24.95" customHeight="1" x14ac:dyDescent="0.25">
      <c r="C346" s="62" t="str">
        <f>IF(Res!D345="","",Res!D345)</f>
        <v/>
      </c>
      <c r="H346" s="62" t="str">
        <f>IF(Emp!D345="","",Emp!D345)</f>
        <v/>
      </c>
    </row>
    <row r="347" spans="3:8" ht="24.95" customHeight="1" x14ac:dyDescent="0.25">
      <c r="C347" s="62" t="str">
        <f>IF(Res!D346="","",Res!D346)</f>
        <v/>
      </c>
      <c r="H347" s="62" t="str">
        <f>IF(Emp!D346="","",Emp!D346)</f>
        <v/>
      </c>
    </row>
    <row r="348" spans="3:8" ht="24.95" customHeight="1" x14ac:dyDescent="0.25">
      <c r="C348" s="62" t="str">
        <f>IF(Res!D347="","",Res!D347)</f>
        <v/>
      </c>
      <c r="H348" s="62" t="str">
        <f>IF(Emp!D347="","",Emp!D347)</f>
        <v/>
      </c>
    </row>
    <row r="349" spans="3:8" ht="24.95" customHeight="1" x14ac:dyDescent="0.25">
      <c r="C349" s="62" t="str">
        <f>IF(Res!D348="","",Res!D348)</f>
        <v/>
      </c>
      <c r="H349" s="62" t="str">
        <f>IF(Emp!D348="","",Emp!D348)</f>
        <v/>
      </c>
    </row>
    <row r="350" spans="3:8" ht="24.95" customHeight="1" x14ac:dyDescent="0.25">
      <c r="C350" s="62" t="str">
        <f>IF(Res!D349="","",Res!D349)</f>
        <v/>
      </c>
      <c r="H350" s="62" t="str">
        <f>IF(Emp!D349="","",Emp!D349)</f>
        <v/>
      </c>
    </row>
    <row r="351" spans="3:8" ht="24.95" customHeight="1" x14ac:dyDescent="0.25">
      <c r="C351" s="62" t="str">
        <f>IF(Res!D350="","",Res!D350)</f>
        <v/>
      </c>
      <c r="H351" s="62" t="str">
        <f>IF(Emp!D350="","",Emp!D350)</f>
        <v/>
      </c>
    </row>
    <row r="352" spans="3:8" ht="24.95" customHeight="1" x14ac:dyDescent="0.25">
      <c r="C352" s="62" t="str">
        <f>IF(Res!D351="","",Res!D351)</f>
        <v/>
      </c>
      <c r="H352" s="62" t="str">
        <f>IF(Emp!D351="","",Emp!D351)</f>
        <v/>
      </c>
    </row>
    <row r="353" spans="3:8" ht="24.95" customHeight="1" x14ac:dyDescent="0.25">
      <c r="C353" s="62" t="str">
        <f>IF(Res!D352="","",Res!D352)</f>
        <v/>
      </c>
      <c r="H353" s="62" t="str">
        <f>IF(Emp!D352="","",Emp!D352)</f>
        <v/>
      </c>
    </row>
    <row r="354" spans="3:8" ht="24.95" customHeight="1" x14ac:dyDescent="0.25">
      <c r="C354" s="62" t="str">
        <f>IF(Res!D353="","",Res!D353)</f>
        <v/>
      </c>
      <c r="H354" s="62" t="str">
        <f>IF(Emp!D353="","",Emp!D353)</f>
        <v/>
      </c>
    </row>
    <row r="355" spans="3:8" ht="24.95" customHeight="1" x14ac:dyDescent="0.25">
      <c r="C355" s="62" t="str">
        <f>IF(Res!D354="","",Res!D354)</f>
        <v/>
      </c>
      <c r="H355" s="62" t="str">
        <f>IF(Emp!D354="","",Emp!D354)</f>
        <v/>
      </c>
    </row>
    <row r="356" spans="3:8" ht="24.95" customHeight="1" x14ac:dyDescent="0.25">
      <c r="C356" s="62" t="str">
        <f>IF(Res!D355="","",Res!D355)</f>
        <v/>
      </c>
      <c r="H356" s="62" t="str">
        <f>IF(Emp!D355="","",Emp!D355)</f>
        <v/>
      </c>
    </row>
    <row r="357" spans="3:8" ht="24.95" customHeight="1" x14ac:dyDescent="0.25">
      <c r="C357" s="62" t="str">
        <f>IF(Res!D356="","",Res!D356)</f>
        <v/>
      </c>
      <c r="H357" s="62" t="str">
        <f>IF(Emp!D356="","",Emp!D356)</f>
        <v/>
      </c>
    </row>
    <row r="358" spans="3:8" ht="24.95" customHeight="1" x14ac:dyDescent="0.25">
      <c r="C358" s="62" t="str">
        <f>IF(Res!D357="","",Res!D357)</f>
        <v/>
      </c>
      <c r="H358" s="62" t="str">
        <f>IF(Emp!D357="","",Emp!D357)</f>
        <v/>
      </c>
    </row>
    <row r="359" spans="3:8" ht="24.95" customHeight="1" x14ac:dyDescent="0.25">
      <c r="C359" s="62" t="str">
        <f>IF(Res!D358="","",Res!D358)</f>
        <v/>
      </c>
      <c r="H359" s="62" t="str">
        <f>IF(Emp!D358="","",Emp!D358)</f>
        <v/>
      </c>
    </row>
    <row r="360" spans="3:8" ht="24.95" customHeight="1" x14ac:dyDescent="0.25">
      <c r="C360" s="62" t="str">
        <f>IF(Res!D359="","",Res!D359)</f>
        <v/>
      </c>
      <c r="H360" s="62" t="str">
        <f>IF(Emp!D359="","",Emp!D359)</f>
        <v/>
      </c>
    </row>
    <row r="361" spans="3:8" ht="24.95" customHeight="1" x14ac:dyDescent="0.25">
      <c r="C361" s="62" t="str">
        <f>IF(Res!D360="","",Res!D360)</f>
        <v/>
      </c>
      <c r="H361" s="62" t="str">
        <f>IF(Emp!D360="","",Emp!D360)</f>
        <v/>
      </c>
    </row>
    <row r="362" spans="3:8" ht="24.95" customHeight="1" x14ac:dyDescent="0.25">
      <c r="C362" s="62" t="str">
        <f>IF(Res!D361="","",Res!D361)</f>
        <v/>
      </c>
      <c r="H362" s="62" t="str">
        <f>IF(Emp!D361="","",Emp!D361)</f>
        <v/>
      </c>
    </row>
    <row r="363" spans="3:8" ht="24.95" customHeight="1" x14ac:dyDescent="0.25">
      <c r="C363" s="62" t="str">
        <f>IF(Res!D362="","",Res!D362)</f>
        <v/>
      </c>
      <c r="H363" s="62" t="str">
        <f>IF(Emp!D362="","",Emp!D362)</f>
        <v/>
      </c>
    </row>
    <row r="364" spans="3:8" ht="24.95" customHeight="1" x14ac:dyDescent="0.25">
      <c r="C364" s="62" t="str">
        <f>IF(Res!D363="","",Res!D363)</f>
        <v/>
      </c>
      <c r="H364" s="62" t="str">
        <f>IF(Emp!D363="","",Emp!D363)</f>
        <v/>
      </c>
    </row>
    <row r="365" spans="3:8" ht="24.95" customHeight="1" x14ac:dyDescent="0.25">
      <c r="C365" s="62" t="str">
        <f>IF(Res!D364="","",Res!D364)</f>
        <v/>
      </c>
      <c r="H365" s="62" t="str">
        <f>IF(Emp!D364="","",Emp!D364)</f>
        <v/>
      </c>
    </row>
    <row r="366" spans="3:8" ht="24.95" customHeight="1" x14ac:dyDescent="0.25">
      <c r="C366" s="62" t="str">
        <f>IF(Res!D365="","",Res!D365)</f>
        <v/>
      </c>
      <c r="H366" s="62" t="str">
        <f>IF(Emp!D365="","",Emp!D365)</f>
        <v/>
      </c>
    </row>
    <row r="367" spans="3:8" ht="24.95" customHeight="1" x14ac:dyDescent="0.25">
      <c r="C367" s="62" t="str">
        <f>IF(Res!D366="","",Res!D366)</f>
        <v/>
      </c>
      <c r="H367" s="62" t="str">
        <f>IF(Emp!D366="","",Emp!D366)</f>
        <v/>
      </c>
    </row>
    <row r="368" spans="3:8" ht="24.95" customHeight="1" x14ac:dyDescent="0.25">
      <c r="C368" s="62" t="str">
        <f>IF(Res!D367="","",Res!D367)</f>
        <v/>
      </c>
      <c r="H368" s="62" t="str">
        <f>IF(Emp!D367="","",Emp!D367)</f>
        <v/>
      </c>
    </row>
    <row r="369" spans="3:8" ht="24.95" customHeight="1" x14ac:dyDescent="0.25">
      <c r="C369" s="62" t="str">
        <f>IF(Res!D368="","",Res!D368)</f>
        <v/>
      </c>
      <c r="H369" s="62" t="str">
        <f>IF(Emp!D368="","",Emp!D368)</f>
        <v/>
      </c>
    </row>
    <row r="370" spans="3:8" ht="24.95" customHeight="1" x14ac:dyDescent="0.25">
      <c r="C370" s="62" t="str">
        <f>IF(Res!D369="","",Res!D369)</f>
        <v/>
      </c>
      <c r="H370" s="62" t="str">
        <f>IF(Emp!D369="","",Emp!D369)</f>
        <v/>
      </c>
    </row>
    <row r="371" spans="3:8" ht="24.95" customHeight="1" x14ac:dyDescent="0.25">
      <c r="C371" s="62" t="str">
        <f>IF(Res!D370="","",Res!D370)</f>
        <v/>
      </c>
      <c r="H371" s="62" t="str">
        <f>IF(Emp!D370="","",Emp!D370)</f>
        <v/>
      </c>
    </row>
    <row r="372" spans="3:8" ht="24.95" customHeight="1" x14ac:dyDescent="0.25">
      <c r="C372" s="62" t="str">
        <f>IF(Res!D371="","",Res!D371)</f>
        <v/>
      </c>
      <c r="H372" s="62" t="str">
        <f>IF(Emp!D371="","",Emp!D371)</f>
        <v/>
      </c>
    </row>
    <row r="373" spans="3:8" ht="24.95" customHeight="1" x14ac:dyDescent="0.25">
      <c r="C373" s="62" t="str">
        <f>IF(Res!D372="","",Res!D372)</f>
        <v/>
      </c>
      <c r="H373" s="62" t="str">
        <f>IF(Emp!D372="","",Emp!D372)</f>
        <v/>
      </c>
    </row>
    <row r="374" spans="3:8" ht="24.95" customHeight="1" x14ac:dyDescent="0.25">
      <c r="C374" s="62" t="str">
        <f>IF(Res!D373="","",Res!D373)</f>
        <v/>
      </c>
      <c r="H374" s="62" t="str">
        <f>IF(Emp!D373="","",Emp!D373)</f>
        <v/>
      </c>
    </row>
    <row r="375" spans="3:8" ht="24.95" customHeight="1" x14ac:dyDescent="0.25">
      <c r="C375" s="62" t="str">
        <f>IF(Res!D374="","",Res!D374)</f>
        <v/>
      </c>
      <c r="H375" s="62" t="str">
        <f>IF(Emp!D374="","",Emp!D374)</f>
        <v/>
      </c>
    </row>
    <row r="376" spans="3:8" ht="24.95" customHeight="1" x14ac:dyDescent="0.25">
      <c r="C376" s="62" t="str">
        <f>IF(Res!D375="","",Res!D375)</f>
        <v/>
      </c>
      <c r="H376" s="62" t="str">
        <f>IF(Emp!D375="","",Emp!D375)</f>
        <v/>
      </c>
    </row>
    <row r="377" spans="3:8" ht="24.95" customHeight="1" x14ac:dyDescent="0.25">
      <c r="C377" s="62" t="str">
        <f>IF(Res!D376="","",Res!D376)</f>
        <v/>
      </c>
      <c r="H377" s="62" t="str">
        <f>IF(Emp!D376="","",Emp!D376)</f>
        <v/>
      </c>
    </row>
    <row r="378" spans="3:8" ht="24.95" customHeight="1" x14ac:dyDescent="0.25">
      <c r="C378" s="62" t="str">
        <f>IF(Res!D377="","",Res!D377)</f>
        <v/>
      </c>
      <c r="H378" s="62" t="str">
        <f>IF(Emp!D377="","",Emp!D377)</f>
        <v/>
      </c>
    </row>
    <row r="379" spans="3:8" ht="24.95" customHeight="1" x14ac:dyDescent="0.25">
      <c r="C379" s="62" t="str">
        <f>IF(Res!D378="","",Res!D378)</f>
        <v/>
      </c>
      <c r="H379" s="62" t="str">
        <f>IF(Emp!D378="","",Emp!D378)</f>
        <v/>
      </c>
    </row>
    <row r="380" spans="3:8" ht="24.95" customHeight="1" x14ac:dyDescent="0.25">
      <c r="C380" s="62" t="str">
        <f>IF(Res!D379="","",Res!D379)</f>
        <v/>
      </c>
      <c r="H380" s="62" t="str">
        <f>IF(Emp!D379="","",Emp!D379)</f>
        <v/>
      </c>
    </row>
    <row r="381" spans="3:8" ht="24.95" customHeight="1" x14ac:dyDescent="0.25">
      <c r="C381" s="62" t="str">
        <f>IF(Res!D380="","",Res!D380)</f>
        <v/>
      </c>
      <c r="H381" s="62" t="str">
        <f>IF(Emp!D380="","",Emp!D380)</f>
        <v/>
      </c>
    </row>
    <row r="382" spans="3:8" ht="24.95" customHeight="1" x14ac:dyDescent="0.25">
      <c r="C382" s="62" t="str">
        <f>IF(Res!D381="","",Res!D381)</f>
        <v/>
      </c>
      <c r="H382" s="62" t="str">
        <f>IF(Emp!D381="","",Emp!D381)</f>
        <v/>
      </c>
    </row>
    <row r="383" spans="3:8" ht="24.95" customHeight="1" x14ac:dyDescent="0.25">
      <c r="C383" s="62" t="str">
        <f>IF(Res!D382="","",Res!D382)</f>
        <v/>
      </c>
      <c r="H383" s="62" t="str">
        <f>IF(Emp!D382="","",Emp!D382)</f>
        <v/>
      </c>
    </row>
    <row r="384" spans="3:8" ht="24.95" customHeight="1" x14ac:dyDescent="0.25">
      <c r="C384" s="62" t="str">
        <f>IF(Res!D383="","",Res!D383)</f>
        <v/>
      </c>
      <c r="H384" s="62" t="str">
        <f>IF(Emp!D383="","",Emp!D383)</f>
        <v/>
      </c>
    </row>
    <row r="385" spans="3:8" ht="24.95" customHeight="1" x14ac:dyDescent="0.25">
      <c r="C385" s="62" t="str">
        <f>IF(Res!D384="","",Res!D384)</f>
        <v/>
      </c>
      <c r="H385" s="62" t="str">
        <f>IF(Emp!D384="","",Emp!D384)</f>
        <v/>
      </c>
    </row>
    <row r="386" spans="3:8" ht="24.95" customHeight="1" x14ac:dyDescent="0.25">
      <c r="C386" s="62" t="str">
        <f>IF(Res!D385="","",Res!D385)</f>
        <v/>
      </c>
      <c r="H386" s="62" t="str">
        <f>IF(Emp!D385="","",Emp!D385)</f>
        <v/>
      </c>
    </row>
    <row r="387" spans="3:8" ht="24.95" customHeight="1" x14ac:dyDescent="0.25">
      <c r="C387" s="62" t="str">
        <f>IF(Res!D386="","",Res!D386)</f>
        <v/>
      </c>
      <c r="H387" s="62" t="str">
        <f>IF(Emp!D386="","",Emp!D386)</f>
        <v/>
      </c>
    </row>
    <row r="388" spans="3:8" ht="24.95" customHeight="1" x14ac:dyDescent="0.25">
      <c r="C388" s="62" t="str">
        <f>IF(Res!D387="","",Res!D387)</f>
        <v/>
      </c>
      <c r="H388" s="62" t="str">
        <f>IF(Emp!D387="","",Emp!D387)</f>
        <v/>
      </c>
    </row>
    <row r="389" spans="3:8" ht="24.95" customHeight="1" x14ac:dyDescent="0.25">
      <c r="C389" s="62" t="str">
        <f>IF(Res!D388="","",Res!D388)</f>
        <v/>
      </c>
      <c r="H389" s="62" t="str">
        <f>IF(Emp!D388="","",Emp!D388)</f>
        <v/>
      </c>
    </row>
    <row r="390" spans="3:8" ht="24.95" customHeight="1" x14ac:dyDescent="0.25">
      <c r="C390" s="62" t="str">
        <f>IF(Res!D389="","",Res!D389)</f>
        <v/>
      </c>
      <c r="H390" s="62" t="str">
        <f>IF(Emp!D389="","",Emp!D389)</f>
        <v/>
      </c>
    </row>
    <row r="391" spans="3:8" ht="24.95" customHeight="1" x14ac:dyDescent="0.25">
      <c r="C391" s="62" t="str">
        <f>IF(Res!D390="","",Res!D390)</f>
        <v/>
      </c>
      <c r="H391" s="62" t="str">
        <f>IF(Emp!D390="","",Emp!D390)</f>
        <v/>
      </c>
    </row>
    <row r="392" spans="3:8" ht="24.95" customHeight="1" x14ac:dyDescent="0.25">
      <c r="C392" s="62" t="str">
        <f>IF(Res!D391="","",Res!D391)</f>
        <v/>
      </c>
      <c r="H392" s="62" t="str">
        <f>IF(Emp!D391="","",Emp!D391)</f>
        <v/>
      </c>
    </row>
    <row r="393" spans="3:8" ht="24.95" customHeight="1" x14ac:dyDescent="0.25">
      <c r="C393" s="62" t="str">
        <f>IF(Res!D392="","",Res!D392)</f>
        <v/>
      </c>
      <c r="H393" s="62" t="str">
        <f>IF(Emp!D392="","",Emp!D392)</f>
        <v/>
      </c>
    </row>
    <row r="394" spans="3:8" ht="24.95" customHeight="1" x14ac:dyDescent="0.25">
      <c r="C394" s="62" t="str">
        <f>IF(Res!D393="","",Res!D393)</f>
        <v/>
      </c>
      <c r="H394" s="62" t="str">
        <f>IF(Emp!D393="","",Emp!D393)</f>
        <v/>
      </c>
    </row>
    <row r="395" spans="3:8" ht="24.95" customHeight="1" x14ac:dyDescent="0.25">
      <c r="C395" s="62" t="str">
        <f>IF(Res!D394="","",Res!D394)</f>
        <v/>
      </c>
      <c r="H395" s="62" t="str">
        <f>IF(Emp!D394="","",Emp!D394)</f>
        <v/>
      </c>
    </row>
    <row r="396" spans="3:8" ht="24.95" customHeight="1" x14ac:dyDescent="0.25">
      <c r="C396" s="62" t="str">
        <f>IF(Res!D395="","",Res!D395)</f>
        <v/>
      </c>
      <c r="H396" s="62" t="str">
        <f>IF(Emp!D395="","",Emp!D395)</f>
        <v/>
      </c>
    </row>
    <row r="397" spans="3:8" ht="24.95" customHeight="1" x14ac:dyDescent="0.25">
      <c r="C397" s="62" t="str">
        <f>IF(Res!D396="","",Res!D396)</f>
        <v/>
      </c>
      <c r="H397" s="62" t="str">
        <f>IF(Emp!D396="","",Emp!D396)</f>
        <v/>
      </c>
    </row>
    <row r="398" spans="3:8" ht="24.95" customHeight="1" x14ac:dyDescent="0.25">
      <c r="C398" s="62" t="str">
        <f>IF(Res!D397="","",Res!D397)</f>
        <v/>
      </c>
      <c r="H398" s="62" t="str">
        <f>IF(Emp!D397="","",Emp!D397)</f>
        <v/>
      </c>
    </row>
    <row r="399" spans="3:8" ht="24.95" customHeight="1" x14ac:dyDescent="0.25">
      <c r="C399" s="62" t="str">
        <f>IF(Res!D398="","",Res!D398)</f>
        <v/>
      </c>
      <c r="H399" s="62" t="str">
        <f>IF(Emp!D398="","",Emp!D398)</f>
        <v/>
      </c>
    </row>
    <row r="400" spans="3:8" ht="24.95" customHeight="1" x14ac:dyDescent="0.25">
      <c r="C400" s="62" t="str">
        <f>IF(Res!D399="","",Res!D399)</f>
        <v/>
      </c>
      <c r="H400" s="62" t="str">
        <f>IF(Emp!D399="","",Emp!D399)</f>
        <v/>
      </c>
    </row>
    <row r="401" spans="3:8" ht="24.95" customHeight="1" x14ac:dyDescent="0.25">
      <c r="C401" s="62" t="str">
        <f>IF(Res!D400="","",Res!D400)</f>
        <v/>
      </c>
      <c r="H401" s="62" t="str">
        <f>IF(Emp!D400="","",Emp!D400)</f>
        <v/>
      </c>
    </row>
    <row r="402" spans="3:8" ht="24.95" customHeight="1" x14ac:dyDescent="0.25">
      <c r="C402" s="62" t="str">
        <f>IF(Res!D401="","",Res!D401)</f>
        <v/>
      </c>
      <c r="H402" s="62" t="str">
        <f>IF(Emp!D401="","",Emp!D401)</f>
        <v/>
      </c>
    </row>
    <row r="403" spans="3:8" ht="24.95" customHeight="1" x14ac:dyDescent="0.25">
      <c r="C403" s="62" t="str">
        <f>IF(Res!D402="","",Res!D402)</f>
        <v/>
      </c>
      <c r="H403" s="62" t="str">
        <f>IF(Emp!D402="","",Emp!D402)</f>
        <v/>
      </c>
    </row>
    <row r="404" spans="3:8" ht="24.95" customHeight="1" x14ac:dyDescent="0.25">
      <c r="C404" s="62" t="str">
        <f>IF(Res!D403="","",Res!D403)</f>
        <v/>
      </c>
      <c r="H404" s="62" t="str">
        <f>IF(Emp!D403="","",Emp!D403)</f>
        <v/>
      </c>
    </row>
    <row r="405" spans="3:8" ht="24.95" customHeight="1" x14ac:dyDescent="0.25">
      <c r="C405" s="62" t="str">
        <f>IF(Res!D404="","",Res!D404)</f>
        <v/>
      </c>
      <c r="H405" s="62" t="str">
        <f>IF(Emp!D404="","",Emp!D404)</f>
        <v/>
      </c>
    </row>
    <row r="406" spans="3:8" ht="24.95" customHeight="1" x14ac:dyDescent="0.25">
      <c r="C406" s="62" t="str">
        <f>IF(Res!D405="","",Res!D405)</f>
        <v/>
      </c>
      <c r="H406" s="62" t="str">
        <f>IF(Emp!D405="","",Emp!D405)</f>
        <v/>
      </c>
    </row>
    <row r="407" spans="3:8" ht="24.95" customHeight="1" x14ac:dyDescent="0.25">
      <c r="C407" s="62" t="str">
        <f>IF(Res!D406="","",Res!D406)</f>
        <v/>
      </c>
      <c r="H407" s="62" t="str">
        <f>IF(Emp!D406="","",Emp!D406)</f>
        <v/>
      </c>
    </row>
    <row r="408" spans="3:8" ht="24.95" customHeight="1" x14ac:dyDescent="0.25">
      <c r="C408" s="62" t="str">
        <f>IF(Res!D407="","",Res!D407)</f>
        <v/>
      </c>
      <c r="H408" s="62" t="str">
        <f>IF(Emp!D407="","",Emp!D407)</f>
        <v/>
      </c>
    </row>
    <row r="409" spans="3:8" ht="24.95" customHeight="1" x14ac:dyDescent="0.25">
      <c r="C409" s="62" t="str">
        <f>IF(Res!D408="","",Res!D408)</f>
        <v/>
      </c>
      <c r="H409" s="62" t="str">
        <f>IF(Emp!D408="","",Emp!D408)</f>
        <v/>
      </c>
    </row>
    <row r="410" spans="3:8" ht="24.95" customHeight="1" x14ac:dyDescent="0.25">
      <c r="C410" s="62" t="str">
        <f>IF(Res!D409="","",Res!D409)</f>
        <v/>
      </c>
      <c r="H410" s="62" t="str">
        <f>IF(Emp!D409="","",Emp!D409)</f>
        <v/>
      </c>
    </row>
    <row r="411" spans="3:8" ht="24.95" customHeight="1" x14ac:dyDescent="0.25">
      <c r="C411" s="62" t="str">
        <f>IF(Res!D410="","",Res!D410)</f>
        <v/>
      </c>
      <c r="H411" s="62" t="str">
        <f>IF(Emp!D410="","",Emp!D410)</f>
        <v/>
      </c>
    </row>
    <row r="412" spans="3:8" ht="24.95" customHeight="1" x14ac:dyDescent="0.25">
      <c r="C412" s="62" t="str">
        <f>IF(Res!D411="","",Res!D411)</f>
        <v/>
      </c>
      <c r="H412" s="62" t="str">
        <f>IF(Emp!D411="","",Emp!D411)</f>
        <v/>
      </c>
    </row>
    <row r="413" spans="3:8" ht="24.95" customHeight="1" x14ac:dyDescent="0.25">
      <c r="C413" s="62" t="str">
        <f>IF(Res!D412="","",Res!D412)</f>
        <v/>
      </c>
      <c r="H413" s="62" t="str">
        <f>IF(Emp!D412="","",Emp!D412)</f>
        <v/>
      </c>
    </row>
    <row r="414" spans="3:8" ht="24.95" customHeight="1" x14ac:dyDescent="0.25">
      <c r="C414" s="62" t="str">
        <f>IF(Res!D413="","",Res!D413)</f>
        <v/>
      </c>
      <c r="H414" s="62" t="str">
        <f>IF(Emp!D413="","",Emp!D413)</f>
        <v/>
      </c>
    </row>
    <row r="415" spans="3:8" ht="24.95" customHeight="1" x14ac:dyDescent="0.25">
      <c r="C415" s="62" t="str">
        <f>IF(Res!D414="","",Res!D414)</f>
        <v/>
      </c>
      <c r="H415" s="62" t="str">
        <f>IF(Emp!D414="","",Emp!D414)</f>
        <v/>
      </c>
    </row>
    <row r="416" spans="3:8" ht="24.95" customHeight="1" x14ac:dyDescent="0.25">
      <c r="C416" s="62" t="str">
        <f>IF(Res!D415="","",Res!D415)</f>
        <v/>
      </c>
      <c r="H416" s="62" t="str">
        <f>IF(Emp!D415="","",Emp!D415)</f>
        <v/>
      </c>
    </row>
    <row r="417" spans="3:8" ht="24.95" customHeight="1" x14ac:dyDescent="0.25">
      <c r="C417" s="62" t="str">
        <f>IF(Res!D416="","",Res!D416)</f>
        <v/>
      </c>
      <c r="H417" s="62" t="str">
        <f>IF(Emp!D416="","",Emp!D416)</f>
        <v/>
      </c>
    </row>
    <row r="418" spans="3:8" ht="24.95" customHeight="1" x14ac:dyDescent="0.25">
      <c r="C418" s="62" t="str">
        <f>IF(Res!D417="","",Res!D417)</f>
        <v/>
      </c>
      <c r="H418" s="62" t="str">
        <f>IF(Emp!D417="","",Emp!D417)</f>
        <v/>
      </c>
    </row>
    <row r="419" spans="3:8" ht="24.95" customHeight="1" x14ac:dyDescent="0.25">
      <c r="C419" s="62" t="str">
        <f>IF(Res!D418="","",Res!D418)</f>
        <v/>
      </c>
      <c r="H419" s="62" t="str">
        <f>IF(Emp!D418="","",Emp!D418)</f>
        <v/>
      </c>
    </row>
    <row r="420" spans="3:8" ht="24.95" customHeight="1" x14ac:dyDescent="0.25">
      <c r="C420" s="62" t="str">
        <f>IF(Res!D419="","",Res!D419)</f>
        <v/>
      </c>
      <c r="H420" s="62" t="str">
        <f>IF(Emp!D419="","",Emp!D419)</f>
        <v/>
      </c>
    </row>
    <row r="421" spans="3:8" ht="24.95" customHeight="1" x14ac:dyDescent="0.25">
      <c r="C421" s="62" t="str">
        <f>IF(Res!D420="","",Res!D420)</f>
        <v/>
      </c>
      <c r="H421" s="62" t="str">
        <f>IF(Emp!D420="","",Emp!D420)</f>
        <v/>
      </c>
    </row>
    <row r="422" spans="3:8" ht="24.95" customHeight="1" x14ac:dyDescent="0.25">
      <c r="C422" s="62" t="str">
        <f>IF(Res!D421="","",Res!D421)</f>
        <v/>
      </c>
      <c r="H422" s="62" t="str">
        <f>IF(Emp!D421="","",Emp!D421)</f>
        <v/>
      </c>
    </row>
    <row r="423" spans="3:8" ht="24.95" customHeight="1" x14ac:dyDescent="0.25">
      <c r="C423" s="62" t="str">
        <f>IF(Res!D422="","",Res!D422)</f>
        <v/>
      </c>
      <c r="H423" s="62" t="str">
        <f>IF(Emp!D422="","",Emp!D422)</f>
        <v/>
      </c>
    </row>
    <row r="424" spans="3:8" ht="24.95" customHeight="1" x14ac:dyDescent="0.25">
      <c r="C424" s="62" t="str">
        <f>IF(Res!D423="","",Res!D423)</f>
        <v/>
      </c>
      <c r="H424" s="62" t="str">
        <f>IF(Emp!D423="","",Emp!D423)</f>
        <v/>
      </c>
    </row>
    <row r="425" spans="3:8" ht="24.95" customHeight="1" x14ac:dyDescent="0.25">
      <c r="C425" s="62" t="str">
        <f>IF(Res!D424="","",Res!D424)</f>
        <v/>
      </c>
      <c r="H425" s="62" t="str">
        <f>IF(Emp!D424="","",Emp!D424)</f>
        <v/>
      </c>
    </row>
    <row r="426" spans="3:8" ht="24.95" customHeight="1" x14ac:dyDescent="0.25">
      <c r="C426" s="62" t="str">
        <f>IF(Res!D425="","",Res!D425)</f>
        <v/>
      </c>
      <c r="H426" s="62" t="str">
        <f>IF(Emp!D425="","",Emp!D425)</f>
        <v/>
      </c>
    </row>
    <row r="427" spans="3:8" ht="24.95" customHeight="1" x14ac:dyDescent="0.25">
      <c r="C427" s="62" t="str">
        <f>IF(Res!D426="","",Res!D426)</f>
        <v/>
      </c>
      <c r="H427" s="62" t="str">
        <f>IF(Emp!D426="","",Emp!D426)</f>
        <v/>
      </c>
    </row>
    <row r="428" spans="3:8" ht="24.95" customHeight="1" x14ac:dyDescent="0.25">
      <c r="C428" s="62" t="str">
        <f>IF(Res!D427="","",Res!D427)</f>
        <v/>
      </c>
      <c r="H428" s="62" t="str">
        <f>IF(Emp!D427="","",Emp!D427)</f>
        <v/>
      </c>
    </row>
    <row r="429" spans="3:8" ht="24.95" customHeight="1" x14ac:dyDescent="0.25">
      <c r="C429" s="62" t="str">
        <f>IF(Res!D428="","",Res!D428)</f>
        <v/>
      </c>
      <c r="H429" s="62" t="str">
        <f>IF(Emp!D428="","",Emp!D428)</f>
        <v/>
      </c>
    </row>
    <row r="430" spans="3:8" ht="24.95" customHeight="1" x14ac:dyDescent="0.25">
      <c r="C430" s="62" t="str">
        <f>IF(Res!D429="","",Res!D429)</f>
        <v/>
      </c>
      <c r="H430" s="62" t="str">
        <f>IF(Emp!D429="","",Emp!D429)</f>
        <v/>
      </c>
    </row>
    <row r="431" spans="3:8" ht="24.95" customHeight="1" x14ac:dyDescent="0.25">
      <c r="C431" s="62" t="str">
        <f>IF(Res!D430="","",Res!D430)</f>
        <v/>
      </c>
      <c r="H431" s="62" t="str">
        <f>IF(Emp!D430="","",Emp!D430)</f>
        <v/>
      </c>
    </row>
    <row r="432" spans="3:8" ht="24.95" customHeight="1" x14ac:dyDescent="0.25">
      <c r="C432" s="62" t="str">
        <f>IF(Res!D431="","",Res!D431)</f>
        <v/>
      </c>
      <c r="H432" s="62" t="str">
        <f>IF(Emp!D431="","",Emp!D431)</f>
        <v/>
      </c>
    </row>
    <row r="433" spans="3:8" ht="24.95" customHeight="1" x14ac:dyDescent="0.25">
      <c r="C433" s="62" t="str">
        <f>IF(Res!D432="","",Res!D432)</f>
        <v/>
      </c>
      <c r="H433" s="62" t="str">
        <f>IF(Emp!D432="","",Emp!D432)</f>
        <v/>
      </c>
    </row>
    <row r="434" spans="3:8" ht="24.95" customHeight="1" x14ac:dyDescent="0.25">
      <c r="C434" s="62" t="str">
        <f>IF(Res!D433="","",Res!D433)</f>
        <v/>
      </c>
      <c r="H434" s="62" t="str">
        <f>IF(Emp!D433="","",Emp!D433)</f>
        <v/>
      </c>
    </row>
    <row r="435" spans="3:8" ht="24.95" customHeight="1" x14ac:dyDescent="0.25">
      <c r="C435" s="62" t="str">
        <f>IF(Res!D434="","",Res!D434)</f>
        <v/>
      </c>
      <c r="H435" s="62" t="str">
        <f>IF(Emp!D434="","",Emp!D434)</f>
        <v/>
      </c>
    </row>
    <row r="436" spans="3:8" ht="24.95" customHeight="1" x14ac:dyDescent="0.25">
      <c r="C436" s="62" t="str">
        <f>IF(Res!D435="","",Res!D435)</f>
        <v/>
      </c>
      <c r="H436" s="62" t="str">
        <f>IF(Emp!D435="","",Emp!D435)</f>
        <v/>
      </c>
    </row>
    <row r="437" spans="3:8" ht="24.95" customHeight="1" x14ac:dyDescent="0.25">
      <c r="C437" s="62" t="str">
        <f>IF(Res!D436="","",Res!D436)</f>
        <v/>
      </c>
      <c r="H437" s="62" t="str">
        <f>IF(Emp!D436="","",Emp!D436)</f>
        <v/>
      </c>
    </row>
    <row r="438" spans="3:8" ht="24.95" customHeight="1" x14ac:dyDescent="0.25">
      <c r="C438" s="62" t="str">
        <f>IF(Res!D437="","",Res!D437)</f>
        <v/>
      </c>
      <c r="H438" s="62" t="str">
        <f>IF(Emp!D437="","",Emp!D437)</f>
        <v/>
      </c>
    </row>
    <row r="439" spans="3:8" ht="24.95" customHeight="1" x14ac:dyDescent="0.25">
      <c r="C439" s="62" t="str">
        <f>IF(Res!D438="","",Res!D438)</f>
        <v/>
      </c>
      <c r="H439" s="62" t="str">
        <f>IF(Emp!D438="","",Emp!D438)</f>
        <v/>
      </c>
    </row>
    <row r="440" spans="3:8" ht="24.95" customHeight="1" x14ac:dyDescent="0.25">
      <c r="C440" s="62" t="str">
        <f>IF(Res!D439="","",Res!D439)</f>
        <v/>
      </c>
      <c r="H440" s="62" t="str">
        <f>IF(Emp!D439="","",Emp!D439)</f>
        <v/>
      </c>
    </row>
    <row r="441" spans="3:8" ht="24.95" customHeight="1" x14ac:dyDescent="0.25">
      <c r="C441" s="62" t="str">
        <f>IF(Res!D440="","",Res!D440)</f>
        <v/>
      </c>
      <c r="H441" s="62" t="str">
        <f>IF(Emp!D440="","",Emp!D440)</f>
        <v/>
      </c>
    </row>
    <row r="442" spans="3:8" ht="24.95" customHeight="1" x14ac:dyDescent="0.25">
      <c r="C442" s="62" t="str">
        <f>IF(Res!D441="","",Res!D441)</f>
        <v/>
      </c>
      <c r="H442" s="62" t="str">
        <f>IF(Emp!D441="","",Emp!D441)</f>
        <v/>
      </c>
    </row>
    <row r="443" spans="3:8" ht="24.95" customHeight="1" x14ac:dyDescent="0.25">
      <c r="C443" s="62" t="str">
        <f>IF(Res!D442="","",Res!D442)</f>
        <v/>
      </c>
      <c r="H443" s="62" t="str">
        <f>IF(Emp!D442="","",Emp!D442)</f>
        <v/>
      </c>
    </row>
    <row r="444" spans="3:8" ht="24.95" customHeight="1" x14ac:dyDescent="0.25">
      <c r="C444" s="62" t="str">
        <f>IF(Res!D443="","",Res!D443)</f>
        <v/>
      </c>
      <c r="H444" s="62" t="str">
        <f>IF(Emp!D443="","",Emp!D443)</f>
        <v/>
      </c>
    </row>
    <row r="445" spans="3:8" ht="24.95" customHeight="1" x14ac:dyDescent="0.25">
      <c r="C445" s="62" t="str">
        <f>IF(Res!D444="","",Res!D444)</f>
        <v/>
      </c>
      <c r="H445" s="62" t="str">
        <f>IF(Emp!D444="","",Emp!D444)</f>
        <v/>
      </c>
    </row>
    <row r="446" spans="3:8" ht="24.95" customHeight="1" x14ac:dyDescent="0.25">
      <c r="C446" s="62" t="str">
        <f>IF(Res!D445="","",Res!D445)</f>
        <v/>
      </c>
      <c r="H446" s="62" t="str">
        <f>IF(Emp!D445="","",Emp!D445)</f>
        <v/>
      </c>
    </row>
    <row r="447" spans="3:8" ht="24.95" customHeight="1" x14ac:dyDescent="0.25">
      <c r="C447" s="62" t="str">
        <f>IF(Res!D446="","",Res!D446)</f>
        <v/>
      </c>
      <c r="H447" s="62" t="str">
        <f>IF(Emp!D446="","",Emp!D446)</f>
        <v/>
      </c>
    </row>
    <row r="448" spans="3:8" ht="24.95" customHeight="1" x14ac:dyDescent="0.25">
      <c r="C448" s="62" t="str">
        <f>IF(Res!D447="","",Res!D447)</f>
        <v/>
      </c>
      <c r="H448" s="62" t="str">
        <f>IF(Emp!D447="","",Emp!D447)</f>
        <v/>
      </c>
    </row>
    <row r="449" spans="3:8" ht="24.95" customHeight="1" x14ac:dyDescent="0.25">
      <c r="C449" s="62" t="str">
        <f>IF(Res!D448="","",Res!D448)</f>
        <v/>
      </c>
      <c r="H449" s="62" t="str">
        <f>IF(Emp!D448="","",Emp!D448)</f>
        <v/>
      </c>
    </row>
    <row r="450" spans="3:8" ht="24.95" customHeight="1" x14ac:dyDescent="0.25">
      <c r="C450" s="62" t="str">
        <f>IF(Res!D449="","",Res!D449)</f>
        <v/>
      </c>
      <c r="H450" s="62" t="str">
        <f>IF(Emp!D449="","",Emp!D449)</f>
        <v/>
      </c>
    </row>
    <row r="451" spans="3:8" ht="24.95" customHeight="1" x14ac:dyDescent="0.25">
      <c r="C451" s="62" t="str">
        <f>IF(Res!D450="","",Res!D450)</f>
        <v/>
      </c>
      <c r="H451" s="62" t="str">
        <f>IF(Emp!D450="","",Emp!D450)</f>
        <v/>
      </c>
    </row>
    <row r="452" spans="3:8" ht="24.95" customHeight="1" x14ac:dyDescent="0.25">
      <c r="C452" s="62" t="str">
        <f>IF(Res!D451="","",Res!D451)</f>
        <v/>
      </c>
      <c r="H452" s="62" t="str">
        <f>IF(Emp!D451="","",Emp!D451)</f>
        <v/>
      </c>
    </row>
    <row r="453" spans="3:8" ht="24.95" customHeight="1" x14ac:dyDescent="0.25">
      <c r="C453" s="62" t="str">
        <f>IF(Res!D452="","",Res!D452)</f>
        <v/>
      </c>
      <c r="H453" s="62" t="str">
        <f>IF(Emp!D452="","",Emp!D452)</f>
        <v/>
      </c>
    </row>
    <row r="454" spans="3:8" ht="24.95" customHeight="1" x14ac:dyDescent="0.25">
      <c r="C454" s="62" t="str">
        <f>IF(Res!D453="","",Res!D453)</f>
        <v/>
      </c>
      <c r="H454" s="62" t="str">
        <f>IF(Emp!D453="","",Emp!D453)</f>
        <v/>
      </c>
    </row>
    <row r="455" spans="3:8" ht="24.95" customHeight="1" x14ac:dyDescent="0.25">
      <c r="C455" s="62" t="str">
        <f>IF(Res!D454="","",Res!D454)</f>
        <v/>
      </c>
      <c r="H455" s="62" t="str">
        <f>IF(Emp!D454="","",Emp!D454)</f>
        <v/>
      </c>
    </row>
    <row r="456" spans="3:8" ht="24.95" customHeight="1" x14ac:dyDescent="0.25">
      <c r="C456" s="62" t="str">
        <f>IF(Res!D455="","",Res!D455)</f>
        <v/>
      </c>
      <c r="H456" s="62" t="str">
        <f>IF(Emp!D455="","",Emp!D455)</f>
        <v/>
      </c>
    </row>
    <row r="457" spans="3:8" ht="24.95" customHeight="1" x14ac:dyDescent="0.25">
      <c r="C457" s="62" t="str">
        <f>IF(Res!D456="","",Res!D456)</f>
        <v/>
      </c>
      <c r="H457" s="62" t="str">
        <f>IF(Emp!D456="","",Emp!D456)</f>
        <v/>
      </c>
    </row>
    <row r="458" spans="3:8" ht="24.95" customHeight="1" x14ac:dyDescent="0.25">
      <c r="C458" s="62" t="str">
        <f>IF(Res!D457="","",Res!D457)</f>
        <v/>
      </c>
      <c r="H458" s="62" t="str">
        <f>IF(Emp!D457="","",Emp!D457)</f>
        <v/>
      </c>
    </row>
    <row r="459" spans="3:8" ht="24.95" customHeight="1" x14ac:dyDescent="0.25">
      <c r="C459" s="62" t="str">
        <f>IF(Res!D458="","",Res!D458)</f>
        <v/>
      </c>
      <c r="H459" s="62" t="str">
        <f>IF(Emp!D458="","",Emp!D458)</f>
        <v/>
      </c>
    </row>
    <row r="460" spans="3:8" ht="24.95" customHeight="1" x14ac:dyDescent="0.25">
      <c r="C460" s="62" t="str">
        <f>IF(Res!D459="","",Res!D459)</f>
        <v/>
      </c>
      <c r="H460" s="62" t="str">
        <f>IF(Emp!D459="","",Emp!D459)</f>
        <v/>
      </c>
    </row>
    <row r="461" spans="3:8" ht="24.95" customHeight="1" x14ac:dyDescent="0.25">
      <c r="C461" s="62" t="str">
        <f>IF(Res!D460="","",Res!D460)</f>
        <v/>
      </c>
      <c r="H461" s="62" t="str">
        <f>IF(Emp!D460="","",Emp!D460)</f>
        <v/>
      </c>
    </row>
    <row r="462" spans="3:8" ht="24.95" customHeight="1" x14ac:dyDescent="0.25">
      <c r="C462" s="62" t="str">
        <f>IF(Res!D461="","",Res!D461)</f>
        <v/>
      </c>
      <c r="H462" s="62" t="str">
        <f>IF(Emp!D461="","",Emp!D461)</f>
        <v/>
      </c>
    </row>
    <row r="463" spans="3:8" ht="24.95" customHeight="1" x14ac:dyDescent="0.25">
      <c r="C463" s="62" t="str">
        <f>IF(Res!D462="","",Res!D462)</f>
        <v/>
      </c>
      <c r="H463" s="62" t="str">
        <f>IF(Emp!D462="","",Emp!D462)</f>
        <v/>
      </c>
    </row>
    <row r="464" spans="3:8" ht="24.95" customHeight="1" x14ac:dyDescent="0.25">
      <c r="C464" s="62" t="str">
        <f>IF(Res!D463="","",Res!D463)</f>
        <v/>
      </c>
      <c r="H464" s="62" t="str">
        <f>IF(Emp!D463="","",Emp!D463)</f>
        <v/>
      </c>
    </row>
    <row r="465" spans="3:8" ht="24.95" customHeight="1" x14ac:dyDescent="0.25">
      <c r="C465" s="62" t="str">
        <f>IF(Res!D464="","",Res!D464)</f>
        <v/>
      </c>
      <c r="H465" s="62" t="str">
        <f>IF(Emp!D464="","",Emp!D464)</f>
        <v/>
      </c>
    </row>
    <row r="466" spans="3:8" ht="24.95" customHeight="1" x14ac:dyDescent="0.25">
      <c r="C466" s="62" t="str">
        <f>IF(Res!D465="","",Res!D465)</f>
        <v/>
      </c>
      <c r="H466" s="62" t="str">
        <f>IF(Emp!D465="","",Emp!D465)</f>
        <v/>
      </c>
    </row>
    <row r="467" spans="3:8" ht="24.95" customHeight="1" x14ac:dyDescent="0.25">
      <c r="C467" s="62" t="str">
        <f>IF(Res!D466="","",Res!D466)</f>
        <v/>
      </c>
      <c r="H467" s="62" t="str">
        <f>IF(Emp!D466="","",Emp!D466)</f>
        <v/>
      </c>
    </row>
    <row r="468" spans="3:8" ht="24.95" customHeight="1" x14ac:dyDescent="0.25">
      <c r="C468" s="62" t="str">
        <f>IF(Res!D467="","",Res!D467)</f>
        <v/>
      </c>
      <c r="H468" s="62" t="str">
        <f>IF(Emp!D467="","",Emp!D467)</f>
        <v/>
      </c>
    </row>
    <row r="469" spans="3:8" ht="24.95" customHeight="1" x14ac:dyDescent="0.25">
      <c r="C469" s="62" t="str">
        <f>IF(Res!D468="","",Res!D468)</f>
        <v/>
      </c>
      <c r="H469" s="62" t="str">
        <f>IF(Emp!D468="","",Emp!D468)</f>
        <v/>
      </c>
    </row>
    <row r="470" spans="3:8" ht="24.95" customHeight="1" x14ac:dyDescent="0.25">
      <c r="C470" s="62" t="str">
        <f>IF(Res!D469="","",Res!D469)</f>
        <v/>
      </c>
      <c r="H470" s="62" t="str">
        <f>IF(Emp!D469="","",Emp!D469)</f>
        <v/>
      </c>
    </row>
    <row r="471" spans="3:8" ht="24.95" customHeight="1" x14ac:dyDescent="0.25">
      <c r="C471" s="62" t="str">
        <f>IF(Res!D470="","",Res!D470)</f>
        <v/>
      </c>
      <c r="H471" s="62" t="str">
        <f>IF(Emp!D470="","",Emp!D470)</f>
        <v/>
      </c>
    </row>
    <row r="472" spans="3:8" ht="24.95" customHeight="1" x14ac:dyDescent="0.25">
      <c r="C472" s="62" t="str">
        <f>IF(Res!D471="","",Res!D471)</f>
        <v/>
      </c>
      <c r="H472" s="62" t="str">
        <f>IF(Emp!D471="","",Emp!D471)</f>
        <v/>
      </c>
    </row>
    <row r="473" spans="3:8" ht="24.95" customHeight="1" x14ac:dyDescent="0.25">
      <c r="C473" s="62" t="str">
        <f>IF(Res!D472="","",Res!D472)</f>
        <v/>
      </c>
      <c r="H473" s="62" t="str">
        <f>IF(Emp!D472="","",Emp!D472)</f>
        <v/>
      </c>
    </row>
    <row r="474" spans="3:8" ht="24.95" customHeight="1" x14ac:dyDescent="0.25">
      <c r="C474" s="62" t="str">
        <f>IF(Res!D473="","",Res!D473)</f>
        <v/>
      </c>
      <c r="H474" s="62" t="str">
        <f>IF(Emp!D473="","",Emp!D473)</f>
        <v/>
      </c>
    </row>
    <row r="475" spans="3:8" ht="24.95" customHeight="1" x14ac:dyDescent="0.25">
      <c r="C475" s="62" t="str">
        <f>IF(Res!D474="","",Res!D474)</f>
        <v/>
      </c>
      <c r="H475" s="62" t="str">
        <f>IF(Emp!D474="","",Emp!D474)</f>
        <v/>
      </c>
    </row>
    <row r="476" spans="3:8" ht="24.95" customHeight="1" x14ac:dyDescent="0.25">
      <c r="C476" s="62" t="str">
        <f>IF(Res!D475="","",Res!D475)</f>
        <v/>
      </c>
      <c r="H476" s="62" t="str">
        <f>IF(Emp!D475="","",Emp!D475)</f>
        <v/>
      </c>
    </row>
    <row r="477" spans="3:8" ht="24.95" customHeight="1" x14ac:dyDescent="0.25">
      <c r="C477" s="62" t="str">
        <f>IF(Res!D476="","",Res!D476)</f>
        <v/>
      </c>
      <c r="H477" s="62" t="str">
        <f>IF(Emp!D476="","",Emp!D476)</f>
        <v/>
      </c>
    </row>
    <row r="478" spans="3:8" ht="24.95" customHeight="1" x14ac:dyDescent="0.25">
      <c r="C478" s="62" t="str">
        <f>IF(Res!D477="","",Res!D477)</f>
        <v/>
      </c>
      <c r="H478" s="62" t="str">
        <f>IF(Emp!D477="","",Emp!D477)</f>
        <v/>
      </c>
    </row>
    <row r="479" spans="3:8" ht="24.95" customHeight="1" x14ac:dyDescent="0.25">
      <c r="C479" s="62" t="str">
        <f>IF(Res!D478="","",Res!D478)</f>
        <v/>
      </c>
      <c r="H479" s="62" t="str">
        <f>IF(Emp!D478="","",Emp!D478)</f>
        <v/>
      </c>
    </row>
    <row r="480" spans="3:8" ht="24.95" customHeight="1" x14ac:dyDescent="0.25">
      <c r="C480" s="62" t="str">
        <f>IF(Res!D479="","",Res!D479)</f>
        <v/>
      </c>
      <c r="H480" s="62" t="str">
        <f>IF(Emp!D479="","",Emp!D479)</f>
        <v/>
      </c>
    </row>
    <row r="481" spans="3:8" ht="24.95" customHeight="1" x14ac:dyDescent="0.25">
      <c r="C481" s="62" t="str">
        <f>IF(Res!D480="","",Res!D480)</f>
        <v/>
      </c>
      <c r="H481" s="62" t="str">
        <f>IF(Emp!D480="","",Emp!D480)</f>
        <v/>
      </c>
    </row>
    <row r="482" spans="3:8" ht="24.95" customHeight="1" x14ac:dyDescent="0.25">
      <c r="C482" s="62" t="str">
        <f>IF(Res!D481="","",Res!D481)</f>
        <v/>
      </c>
      <c r="H482" s="62" t="str">
        <f>IF(Emp!D481="","",Emp!D481)</f>
        <v/>
      </c>
    </row>
    <row r="483" spans="3:8" ht="24.95" customHeight="1" x14ac:dyDescent="0.25">
      <c r="C483" s="62" t="str">
        <f>IF(Res!D482="","",Res!D482)</f>
        <v/>
      </c>
      <c r="H483" s="62" t="str">
        <f>IF(Emp!D482="","",Emp!D482)</f>
        <v/>
      </c>
    </row>
    <row r="484" spans="3:8" ht="24.95" customHeight="1" x14ac:dyDescent="0.25">
      <c r="C484" s="62" t="str">
        <f>IF(Res!D483="","",Res!D483)</f>
        <v/>
      </c>
      <c r="H484" s="62" t="str">
        <f>IF(Emp!D483="","",Emp!D483)</f>
        <v/>
      </c>
    </row>
    <row r="485" spans="3:8" ht="24.95" customHeight="1" x14ac:dyDescent="0.25">
      <c r="C485" s="62" t="str">
        <f>IF(Res!D484="","",Res!D484)</f>
        <v/>
      </c>
      <c r="H485" s="62" t="str">
        <f>IF(Emp!D484="","",Emp!D484)</f>
        <v/>
      </c>
    </row>
    <row r="486" spans="3:8" ht="24.95" customHeight="1" x14ac:dyDescent="0.25">
      <c r="C486" s="62" t="str">
        <f>IF(Res!D485="","",Res!D485)</f>
        <v/>
      </c>
      <c r="H486" s="62" t="str">
        <f>IF(Emp!D485="","",Emp!D485)</f>
        <v/>
      </c>
    </row>
    <row r="487" spans="3:8" ht="24.95" customHeight="1" x14ac:dyDescent="0.25">
      <c r="C487" s="62" t="str">
        <f>IF(Res!D486="","",Res!D486)</f>
        <v/>
      </c>
      <c r="H487" s="62" t="str">
        <f>IF(Emp!D486="","",Emp!D486)</f>
        <v/>
      </c>
    </row>
    <row r="488" spans="3:8" ht="24.95" customHeight="1" x14ac:dyDescent="0.25">
      <c r="C488" s="62" t="str">
        <f>IF(Res!D487="","",Res!D487)</f>
        <v/>
      </c>
      <c r="H488" s="62" t="str">
        <f>IF(Emp!D487="","",Emp!D487)</f>
        <v/>
      </c>
    </row>
    <row r="489" spans="3:8" ht="24.95" customHeight="1" x14ac:dyDescent="0.25">
      <c r="C489" s="62" t="str">
        <f>IF(Res!D488="","",Res!D488)</f>
        <v/>
      </c>
      <c r="H489" s="62" t="str">
        <f>IF(Emp!D488="","",Emp!D488)</f>
        <v/>
      </c>
    </row>
    <row r="490" spans="3:8" ht="24.95" customHeight="1" x14ac:dyDescent="0.25">
      <c r="C490" s="62" t="str">
        <f>IF(Res!D489="","",Res!D489)</f>
        <v/>
      </c>
      <c r="H490" s="62" t="str">
        <f>IF(Emp!D489="","",Emp!D489)</f>
        <v/>
      </c>
    </row>
    <row r="491" spans="3:8" ht="24.95" customHeight="1" x14ac:dyDescent="0.25">
      <c r="C491" s="62" t="str">
        <f>IF(Res!D490="","",Res!D490)</f>
        <v/>
      </c>
      <c r="H491" s="62" t="str">
        <f>IF(Emp!D490="","",Emp!D490)</f>
        <v/>
      </c>
    </row>
    <row r="492" spans="3:8" ht="24.95" customHeight="1" x14ac:dyDescent="0.25">
      <c r="C492" s="62" t="str">
        <f>IF(Res!D491="","",Res!D491)</f>
        <v/>
      </c>
      <c r="H492" s="62" t="str">
        <f>IF(Emp!D491="","",Emp!D491)</f>
        <v/>
      </c>
    </row>
    <row r="493" spans="3:8" ht="24.95" customHeight="1" x14ac:dyDescent="0.25">
      <c r="C493" s="62" t="str">
        <f>IF(Res!D492="","",Res!D492)</f>
        <v/>
      </c>
      <c r="H493" s="62" t="str">
        <f>IF(Emp!D492="","",Emp!D492)</f>
        <v/>
      </c>
    </row>
    <row r="494" spans="3:8" ht="24.95" customHeight="1" x14ac:dyDescent="0.25">
      <c r="C494" s="62" t="str">
        <f>IF(Res!D493="","",Res!D493)</f>
        <v/>
      </c>
      <c r="H494" s="62" t="str">
        <f>IF(Emp!D493="","",Emp!D493)</f>
        <v/>
      </c>
    </row>
    <row r="495" spans="3:8" ht="24.95" customHeight="1" x14ac:dyDescent="0.25">
      <c r="C495" s="62" t="str">
        <f>IF(Res!D494="","",Res!D494)</f>
        <v/>
      </c>
      <c r="H495" s="62" t="str">
        <f>IF(Emp!D494="","",Emp!D494)</f>
        <v/>
      </c>
    </row>
    <row r="496" spans="3:8" ht="24.95" customHeight="1" x14ac:dyDescent="0.25">
      <c r="C496" s="62" t="str">
        <f>IF(Res!D495="","",Res!D495)</f>
        <v/>
      </c>
      <c r="H496" s="62" t="str">
        <f>IF(Emp!D495="","",Emp!D495)</f>
        <v/>
      </c>
    </row>
    <row r="497" spans="3:8" ht="24.95" customHeight="1" x14ac:dyDescent="0.25">
      <c r="C497" s="62" t="str">
        <f>IF(Res!D496="","",Res!D496)</f>
        <v/>
      </c>
      <c r="H497" s="62" t="str">
        <f>IF(Emp!D496="","",Emp!D496)</f>
        <v/>
      </c>
    </row>
    <row r="498" spans="3:8" ht="24.95" customHeight="1" x14ac:dyDescent="0.25">
      <c r="C498" s="62" t="str">
        <f>IF(Res!D497="","",Res!D497)</f>
        <v/>
      </c>
      <c r="H498" s="62" t="str">
        <f>IF(Emp!D497="","",Emp!D497)</f>
        <v/>
      </c>
    </row>
    <row r="499" spans="3:8" ht="24.95" customHeight="1" x14ac:dyDescent="0.25">
      <c r="C499" s="62" t="str">
        <f>IF(Res!D498="","",Res!D498)</f>
        <v/>
      </c>
      <c r="H499" s="62" t="str">
        <f>IF(Emp!D498="","",Emp!D498)</f>
        <v/>
      </c>
    </row>
    <row r="500" spans="3:8" ht="24.95" customHeight="1" x14ac:dyDescent="0.25">
      <c r="C500" s="62" t="str">
        <f>IF(Res!D499="","",Res!D499)</f>
        <v/>
      </c>
      <c r="H500" s="62" t="str">
        <f>IF(Emp!D499="","",Emp!D499)</f>
        <v/>
      </c>
    </row>
    <row r="501" spans="3:8" ht="24.95" customHeight="1" x14ac:dyDescent="0.25">
      <c r="C501" s="62" t="str">
        <f>IF(Res!D500="","",Res!D500)</f>
        <v/>
      </c>
      <c r="H501" s="62" t="str">
        <f>IF(Emp!D500="","",Emp!D500)</f>
        <v/>
      </c>
    </row>
    <row r="502" spans="3:8" ht="24.95" customHeight="1" x14ac:dyDescent="0.25">
      <c r="C502" s="62" t="str">
        <f>IF(Res!D501="","",Res!D501)</f>
        <v/>
      </c>
      <c r="H502" s="62" t="str">
        <f>IF(Emp!D501="","",Emp!D501)</f>
        <v/>
      </c>
    </row>
    <row r="503" spans="3:8" ht="24.95" customHeight="1" x14ac:dyDescent="0.25">
      <c r="C503" s="62" t="str">
        <f>IF(Res!D502="","",Res!D502)</f>
        <v/>
      </c>
      <c r="H503" s="62" t="str">
        <f>IF(Emp!D502="","",Emp!D502)</f>
        <v/>
      </c>
    </row>
    <row r="504" spans="3:8" ht="24.95" customHeight="1" x14ac:dyDescent="0.25">
      <c r="C504" s="62" t="str">
        <f>IF(Res!D503="","",Res!D503)</f>
        <v/>
      </c>
      <c r="H504" s="62" t="str">
        <f>IF(Emp!D503="","",Emp!D503)</f>
        <v/>
      </c>
    </row>
    <row r="505" spans="3:8" ht="24.95" customHeight="1" x14ac:dyDescent="0.25">
      <c r="C505" s="62" t="str">
        <f>IF(Res!D504="","",Res!D504)</f>
        <v/>
      </c>
      <c r="H505" s="62" t="str">
        <f>IF(Emp!D504="","",Emp!D504)</f>
        <v/>
      </c>
    </row>
    <row r="506" spans="3:8" ht="24.95" customHeight="1" x14ac:dyDescent="0.25">
      <c r="H506" s="62" t="str">
        <f>IF(Emp!D505="","",Emp!D505)</f>
        <v/>
      </c>
    </row>
    <row r="507" spans="3:8" ht="24.95" customHeight="1" x14ac:dyDescent="0.25">
      <c r="H507" s="62" t="str">
        <f>IF(Emp!D506="","",Emp!D506)</f>
        <v/>
      </c>
    </row>
    <row r="508" spans="3:8" ht="24.95" customHeight="1" x14ac:dyDescent="0.25">
      <c r="H508" s="62" t="str">
        <f>IF(Emp!D507="","",Emp!D507)</f>
        <v/>
      </c>
    </row>
    <row r="509" spans="3:8" ht="24.95" customHeight="1" x14ac:dyDescent="0.25">
      <c r="H509" s="62" t="str">
        <f>IF(Emp!D508="","",Emp!D508)</f>
        <v/>
      </c>
    </row>
    <row r="510" spans="3:8" ht="24.95" customHeight="1" x14ac:dyDescent="0.25">
      <c r="H510" s="62" t="str">
        <f>IF(Emp!D509="","",Emp!D509)</f>
        <v/>
      </c>
    </row>
    <row r="511" spans="3:8" ht="24.95" customHeight="1" x14ac:dyDescent="0.25">
      <c r="H511" s="62" t="str">
        <f>IF(Emp!D510="","",Emp!D510)</f>
        <v/>
      </c>
    </row>
    <row r="512" spans="3:8" ht="24.95" customHeight="1" x14ac:dyDescent="0.25">
      <c r="H512" s="62" t="str">
        <f>IF(Emp!D511="","",Emp!D511)</f>
        <v/>
      </c>
    </row>
    <row r="513" spans="8:8" ht="24.95" customHeight="1" x14ac:dyDescent="0.25">
      <c r="H513" s="62" t="str">
        <f>IF(Emp!D512="","",Emp!D512)</f>
        <v/>
      </c>
    </row>
    <row r="514" spans="8:8" ht="24.95" customHeight="1" x14ac:dyDescent="0.25">
      <c r="H514" s="62" t="str">
        <f>IF(Emp!D513="","",Emp!D513)</f>
        <v/>
      </c>
    </row>
    <row r="515" spans="8:8" ht="24.95" customHeight="1" x14ac:dyDescent="0.25">
      <c r="H515" s="62" t="str">
        <f>IF(Emp!D514="","",Emp!D514)</f>
        <v/>
      </c>
    </row>
    <row r="516" spans="8:8" ht="24.95" customHeight="1" x14ac:dyDescent="0.25">
      <c r="H516" s="62" t="str">
        <f>IF(Emp!D515="","",Emp!D515)</f>
        <v/>
      </c>
    </row>
    <row r="517" spans="8:8" ht="24.95" customHeight="1" x14ac:dyDescent="0.25">
      <c r="H517" s="62" t="str">
        <f>IF(Emp!D516="","",Emp!D516)</f>
        <v/>
      </c>
    </row>
    <row r="518" spans="8:8" ht="24.95" customHeight="1" x14ac:dyDescent="0.25">
      <c r="H518" s="62" t="str">
        <f>IF(Emp!D517="","",Emp!D517)</f>
        <v/>
      </c>
    </row>
    <row r="519" spans="8:8" ht="24.95" customHeight="1" x14ac:dyDescent="0.25">
      <c r="H519" s="62" t="str">
        <f>IF(Emp!D518="","",Emp!D518)</f>
        <v/>
      </c>
    </row>
    <row r="520" spans="8:8" ht="24.95" customHeight="1" x14ac:dyDescent="0.25">
      <c r="H520" s="62" t="str">
        <f>IF(Emp!D519="","",Emp!D519)</f>
        <v/>
      </c>
    </row>
    <row r="521" spans="8:8" ht="24.95" customHeight="1" x14ac:dyDescent="0.25">
      <c r="H521" s="62" t="str">
        <f>IF(Emp!D520="","",Emp!D520)</f>
        <v/>
      </c>
    </row>
    <row r="522" spans="8:8" ht="24.95" customHeight="1" x14ac:dyDescent="0.25">
      <c r="H522" s="62" t="str">
        <f>IF(Emp!D521="","",Emp!D521)</f>
        <v/>
      </c>
    </row>
    <row r="523" spans="8:8" ht="24.95" customHeight="1" x14ac:dyDescent="0.25">
      <c r="H523" s="62" t="str">
        <f>IF(Emp!D522="","",Emp!D522)</f>
        <v/>
      </c>
    </row>
    <row r="524" spans="8:8" ht="24.95" customHeight="1" x14ac:dyDescent="0.25">
      <c r="H524" s="62" t="str">
        <f>IF(Emp!D523="","",Emp!D523)</f>
        <v/>
      </c>
    </row>
    <row r="525" spans="8:8" ht="24.95" customHeight="1" x14ac:dyDescent="0.25">
      <c r="H525" s="62" t="str">
        <f>IF(Emp!D524="","",Emp!D524)</f>
        <v/>
      </c>
    </row>
    <row r="526" spans="8:8" ht="24.95" customHeight="1" x14ac:dyDescent="0.25">
      <c r="H526" s="62" t="str">
        <f>IF(Emp!D525="","",Emp!D525)</f>
        <v/>
      </c>
    </row>
    <row r="527" spans="8:8" ht="24.95" customHeight="1" x14ac:dyDescent="0.25">
      <c r="H527" s="62" t="str">
        <f>IF(Emp!D526="","",Emp!D526)</f>
        <v/>
      </c>
    </row>
    <row r="528" spans="8:8" ht="24.95" customHeight="1" x14ac:dyDescent="0.25">
      <c r="H528" s="62" t="str">
        <f>IF(Emp!D527="","",Emp!D527)</f>
        <v/>
      </c>
    </row>
    <row r="529" spans="8:8" ht="24.95" customHeight="1" x14ac:dyDescent="0.25">
      <c r="H529" s="62" t="str">
        <f>IF(Emp!D528="","",Emp!D528)</f>
        <v/>
      </c>
    </row>
    <row r="530" spans="8:8" ht="24.95" customHeight="1" x14ac:dyDescent="0.25">
      <c r="H530" s="62" t="str">
        <f>IF(Emp!D529="","",Emp!D529)</f>
        <v/>
      </c>
    </row>
    <row r="531" spans="8:8" ht="24.95" customHeight="1" x14ac:dyDescent="0.25">
      <c r="H531" s="62" t="str">
        <f>IF(Emp!D530="","",Emp!D530)</f>
        <v/>
      </c>
    </row>
    <row r="532" spans="8:8" ht="24.95" customHeight="1" x14ac:dyDescent="0.25">
      <c r="H532" s="62" t="str">
        <f>IF(Emp!D531="","",Emp!D531)</f>
        <v/>
      </c>
    </row>
    <row r="533" spans="8:8" ht="24.95" customHeight="1" x14ac:dyDescent="0.25">
      <c r="H533" s="62" t="str">
        <f>IF(Emp!D532="","",Emp!D532)</f>
        <v/>
      </c>
    </row>
    <row r="534" spans="8:8" ht="24.95" customHeight="1" x14ac:dyDescent="0.25">
      <c r="H534" s="62" t="str">
        <f>IF(Emp!D533="","",Emp!D533)</f>
        <v/>
      </c>
    </row>
    <row r="535" spans="8:8" ht="24.95" customHeight="1" x14ac:dyDescent="0.25">
      <c r="H535" s="62" t="str">
        <f>IF(Emp!D534="","",Emp!D534)</f>
        <v/>
      </c>
    </row>
    <row r="536" spans="8:8" ht="24.95" customHeight="1" x14ac:dyDescent="0.25">
      <c r="H536" s="62" t="str">
        <f>IF(Emp!D535="","",Emp!D535)</f>
        <v/>
      </c>
    </row>
    <row r="537" spans="8:8" ht="24.95" customHeight="1" x14ac:dyDescent="0.25">
      <c r="H537" s="62" t="str">
        <f>IF(Emp!D536="","",Emp!D536)</f>
        <v/>
      </c>
    </row>
    <row r="538" spans="8:8" ht="24.95" customHeight="1" x14ac:dyDescent="0.25">
      <c r="H538" s="62" t="str">
        <f>IF(Emp!D537="","",Emp!D537)</f>
        <v/>
      </c>
    </row>
    <row r="539" spans="8:8" ht="24.95" customHeight="1" x14ac:dyDescent="0.25">
      <c r="H539" s="62" t="str">
        <f>IF(Emp!D538="","",Emp!D538)</f>
        <v/>
      </c>
    </row>
    <row r="540" spans="8:8" ht="24.95" customHeight="1" x14ac:dyDescent="0.25">
      <c r="H540" s="62" t="str">
        <f>IF(Emp!D539="","",Emp!D539)</f>
        <v/>
      </c>
    </row>
    <row r="541" spans="8:8" ht="24.95" customHeight="1" x14ac:dyDescent="0.25">
      <c r="H541" s="62" t="str">
        <f>IF(Emp!D540="","",Emp!D540)</f>
        <v/>
      </c>
    </row>
    <row r="542" spans="8:8" ht="24.95" customHeight="1" x14ac:dyDescent="0.25">
      <c r="H542" s="62" t="str">
        <f>IF(Emp!D541="","",Emp!D541)</f>
        <v/>
      </c>
    </row>
    <row r="543" spans="8:8" ht="24.95" customHeight="1" x14ac:dyDescent="0.25">
      <c r="H543" s="62" t="str">
        <f>IF(Emp!D542="","",Emp!D542)</f>
        <v/>
      </c>
    </row>
    <row r="544" spans="8:8" ht="24.95" customHeight="1" x14ac:dyDescent="0.25">
      <c r="H544" s="62" t="str">
        <f>IF(Emp!D543="","",Emp!D543)</f>
        <v/>
      </c>
    </row>
    <row r="545" spans="8:8" ht="24.95" customHeight="1" x14ac:dyDescent="0.25">
      <c r="H545" s="62" t="str">
        <f>IF(Emp!D544="","",Emp!D544)</f>
        <v/>
      </c>
    </row>
    <row r="546" spans="8:8" ht="24.95" customHeight="1" x14ac:dyDescent="0.25">
      <c r="H546" s="62" t="str">
        <f>IF(Emp!D545="","",Emp!D545)</f>
        <v/>
      </c>
    </row>
    <row r="547" spans="8:8" ht="24.95" customHeight="1" x14ac:dyDescent="0.25">
      <c r="H547" s="62" t="str">
        <f>IF(Emp!D546="","",Emp!D546)</f>
        <v/>
      </c>
    </row>
    <row r="548" spans="8:8" ht="24.95" customHeight="1" x14ac:dyDescent="0.25">
      <c r="H548" s="62" t="str">
        <f>IF(Emp!D547="","",Emp!D547)</f>
        <v/>
      </c>
    </row>
    <row r="549" spans="8:8" ht="24.95" customHeight="1" x14ac:dyDescent="0.25">
      <c r="H549" s="62" t="str">
        <f>IF(Emp!D548="","",Emp!D548)</f>
        <v/>
      </c>
    </row>
    <row r="550" spans="8:8" ht="24.95" customHeight="1" x14ac:dyDescent="0.25">
      <c r="H550" s="62" t="str">
        <f>IF(Emp!D549="","",Emp!D549)</f>
        <v/>
      </c>
    </row>
    <row r="551" spans="8:8" ht="24.95" customHeight="1" x14ac:dyDescent="0.25">
      <c r="H551" s="62" t="str">
        <f>IF(Emp!D550="","",Emp!D550)</f>
        <v/>
      </c>
    </row>
    <row r="552" spans="8:8" ht="24.95" customHeight="1" x14ac:dyDescent="0.25">
      <c r="H552" s="62" t="str">
        <f>IF(Emp!D551="","",Emp!D551)</f>
        <v/>
      </c>
    </row>
    <row r="553" spans="8:8" ht="24.95" customHeight="1" x14ac:dyDescent="0.25">
      <c r="H553" s="62" t="str">
        <f>IF(Emp!D552="","",Emp!D552)</f>
        <v/>
      </c>
    </row>
    <row r="554" spans="8:8" ht="24.95" customHeight="1" x14ac:dyDescent="0.25">
      <c r="H554" s="62" t="str">
        <f>IF(Emp!D553="","",Emp!D553)</f>
        <v/>
      </c>
    </row>
    <row r="555" spans="8:8" ht="24.95" customHeight="1" x14ac:dyDescent="0.25">
      <c r="H555" s="62" t="str">
        <f>IF(Emp!D554="","",Emp!D554)</f>
        <v/>
      </c>
    </row>
    <row r="556" spans="8:8" ht="24.95" customHeight="1" x14ac:dyDescent="0.25">
      <c r="H556" s="62" t="str">
        <f>IF(Emp!D555="","",Emp!D555)</f>
        <v/>
      </c>
    </row>
    <row r="557" spans="8:8" ht="24.95" customHeight="1" x14ac:dyDescent="0.25">
      <c r="H557" s="62" t="str">
        <f>IF(Emp!D556="","",Emp!D556)</f>
        <v/>
      </c>
    </row>
    <row r="558" spans="8:8" ht="24.95" customHeight="1" x14ac:dyDescent="0.25">
      <c r="H558" s="62" t="str">
        <f>IF(Emp!D557="","",Emp!D557)</f>
        <v/>
      </c>
    </row>
    <row r="559" spans="8:8" ht="24.95" customHeight="1" x14ac:dyDescent="0.25">
      <c r="H559" s="62" t="str">
        <f>IF(Emp!D558="","",Emp!D558)</f>
        <v/>
      </c>
    </row>
    <row r="560" spans="8:8" ht="24.95" customHeight="1" x14ac:dyDescent="0.25">
      <c r="H560" s="62" t="str">
        <f>IF(Emp!D559="","",Emp!D559)</f>
        <v/>
      </c>
    </row>
    <row r="561" spans="8:8" ht="24.95" customHeight="1" x14ac:dyDescent="0.25">
      <c r="H561" s="62" t="str">
        <f>IF(Emp!D560="","",Emp!D560)</f>
        <v/>
      </c>
    </row>
    <row r="562" spans="8:8" ht="24.95" customHeight="1" x14ac:dyDescent="0.25">
      <c r="H562" s="62" t="str">
        <f>IF(Emp!D561="","",Emp!D561)</f>
        <v/>
      </c>
    </row>
    <row r="563" spans="8:8" ht="24.95" customHeight="1" x14ac:dyDescent="0.25">
      <c r="H563" s="62" t="str">
        <f>IF(Emp!D562="","",Emp!D562)</f>
        <v/>
      </c>
    </row>
    <row r="564" spans="8:8" ht="24.95" customHeight="1" x14ac:dyDescent="0.25">
      <c r="H564" s="62" t="str">
        <f>IF(Emp!D563="","",Emp!D563)</f>
        <v/>
      </c>
    </row>
    <row r="565" spans="8:8" ht="24.95" customHeight="1" x14ac:dyDescent="0.25">
      <c r="H565" s="62" t="str">
        <f>IF(Emp!D564="","",Emp!D564)</f>
        <v/>
      </c>
    </row>
    <row r="566" spans="8:8" ht="24.95" customHeight="1" x14ac:dyDescent="0.25">
      <c r="H566" s="62" t="str">
        <f>IF(Emp!D565="","",Emp!D565)</f>
        <v/>
      </c>
    </row>
    <row r="567" spans="8:8" ht="24.95" customHeight="1" x14ac:dyDescent="0.25">
      <c r="H567" s="62" t="str">
        <f>IF(Emp!D566="","",Emp!D566)</f>
        <v/>
      </c>
    </row>
    <row r="568" spans="8:8" ht="24.95" customHeight="1" x14ac:dyDescent="0.25">
      <c r="H568" s="62" t="str">
        <f>IF(Emp!D567="","",Emp!D567)</f>
        <v/>
      </c>
    </row>
    <row r="569" spans="8:8" ht="24.95" customHeight="1" x14ac:dyDescent="0.25">
      <c r="H569" s="62" t="str">
        <f>IF(Emp!D568="","",Emp!D568)</f>
        <v/>
      </c>
    </row>
    <row r="570" spans="8:8" ht="24.95" customHeight="1" x14ac:dyDescent="0.25">
      <c r="H570" s="62" t="str">
        <f>IF(Emp!D569="","",Emp!D569)</f>
        <v/>
      </c>
    </row>
    <row r="571" spans="8:8" ht="24.95" customHeight="1" x14ac:dyDescent="0.25">
      <c r="H571" s="62" t="str">
        <f>IF(Emp!D570="","",Emp!D570)</f>
        <v/>
      </c>
    </row>
    <row r="572" spans="8:8" ht="24.95" customHeight="1" x14ac:dyDescent="0.25">
      <c r="H572" s="62" t="str">
        <f>IF(Emp!D571="","",Emp!D571)</f>
        <v/>
      </c>
    </row>
    <row r="573" spans="8:8" ht="24.95" customHeight="1" x14ac:dyDescent="0.25">
      <c r="H573" s="62" t="str">
        <f>IF(Emp!D572="","",Emp!D572)</f>
        <v/>
      </c>
    </row>
    <row r="574" spans="8:8" ht="24.95" customHeight="1" x14ac:dyDescent="0.25">
      <c r="H574" s="62" t="str">
        <f>IF(Emp!D573="","",Emp!D573)</f>
        <v/>
      </c>
    </row>
    <row r="575" spans="8:8" ht="24.95" customHeight="1" x14ac:dyDescent="0.25">
      <c r="H575" s="62" t="str">
        <f>IF(Emp!D574="","",Emp!D574)</f>
        <v/>
      </c>
    </row>
    <row r="576" spans="8:8" ht="24.95" customHeight="1" x14ac:dyDescent="0.25">
      <c r="H576" s="62" t="str">
        <f>IF(Emp!D575="","",Emp!D575)</f>
        <v/>
      </c>
    </row>
    <row r="577" spans="8:8" ht="24.95" customHeight="1" x14ac:dyDescent="0.25">
      <c r="H577" s="62" t="str">
        <f>IF(Emp!D576="","",Emp!D576)</f>
        <v/>
      </c>
    </row>
    <row r="578" spans="8:8" ht="24.95" customHeight="1" x14ac:dyDescent="0.25">
      <c r="H578" s="62" t="str">
        <f>IF(Emp!D577="","",Emp!D577)</f>
        <v/>
      </c>
    </row>
    <row r="579" spans="8:8" ht="24.95" customHeight="1" x14ac:dyDescent="0.25">
      <c r="H579" s="62" t="str">
        <f>IF(Emp!D578="","",Emp!D578)</f>
        <v/>
      </c>
    </row>
    <row r="580" spans="8:8" ht="24.95" customHeight="1" x14ac:dyDescent="0.25">
      <c r="H580" s="62" t="str">
        <f>IF(Emp!D579="","",Emp!D579)</f>
        <v/>
      </c>
    </row>
    <row r="581" spans="8:8" ht="24.95" customHeight="1" x14ac:dyDescent="0.25">
      <c r="H581" s="62" t="str">
        <f>IF(Emp!D580="","",Emp!D580)</f>
        <v/>
      </c>
    </row>
    <row r="582" spans="8:8" ht="24.95" customHeight="1" x14ac:dyDescent="0.25">
      <c r="H582" s="62" t="str">
        <f>IF(Emp!D581="","",Emp!D581)</f>
        <v/>
      </c>
    </row>
    <row r="583" spans="8:8" ht="24.95" customHeight="1" x14ac:dyDescent="0.25">
      <c r="H583" s="62" t="str">
        <f>IF(Emp!D582="","",Emp!D582)</f>
        <v/>
      </c>
    </row>
    <row r="584" spans="8:8" ht="24.95" customHeight="1" x14ac:dyDescent="0.25">
      <c r="H584" s="62" t="str">
        <f>IF(Emp!D583="","",Emp!D583)</f>
        <v/>
      </c>
    </row>
    <row r="585" spans="8:8" ht="24.95" customHeight="1" x14ac:dyDescent="0.25">
      <c r="H585" s="62" t="str">
        <f>IF(Emp!D584="","",Emp!D584)</f>
        <v/>
      </c>
    </row>
    <row r="586" spans="8:8" ht="24.95" customHeight="1" x14ac:dyDescent="0.25">
      <c r="H586" s="62" t="str">
        <f>IF(Emp!D585="","",Emp!D585)</f>
        <v/>
      </c>
    </row>
    <row r="587" spans="8:8" ht="24.95" customHeight="1" x14ac:dyDescent="0.25">
      <c r="H587" s="62" t="str">
        <f>IF(Emp!D586="","",Emp!D586)</f>
        <v/>
      </c>
    </row>
    <row r="588" spans="8:8" ht="24.95" customHeight="1" x14ac:dyDescent="0.25">
      <c r="H588" s="62" t="str">
        <f>IF(Emp!D587="","",Emp!D587)</f>
        <v/>
      </c>
    </row>
    <row r="589" spans="8:8" ht="24.95" customHeight="1" x14ac:dyDescent="0.25">
      <c r="H589" s="62" t="str">
        <f>IF(Emp!D588="","",Emp!D588)</f>
        <v/>
      </c>
    </row>
    <row r="590" spans="8:8" ht="24.95" customHeight="1" x14ac:dyDescent="0.25">
      <c r="H590" s="62" t="str">
        <f>IF(Emp!D589="","",Emp!D589)</f>
        <v/>
      </c>
    </row>
    <row r="591" spans="8:8" ht="24.95" customHeight="1" x14ac:dyDescent="0.25">
      <c r="H591" s="62" t="str">
        <f>IF(Emp!D590="","",Emp!D590)</f>
        <v/>
      </c>
    </row>
    <row r="592" spans="8:8" ht="24.95" customHeight="1" x14ac:dyDescent="0.25">
      <c r="H592" s="62" t="str">
        <f>IF(Emp!D591="","",Emp!D591)</f>
        <v/>
      </c>
    </row>
    <row r="593" spans="8:8" ht="24.95" customHeight="1" x14ac:dyDescent="0.25">
      <c r="H593" s="62" t="str">
        <f>IF(Emp!D592="","",Emp!D592)</f>
        <v/>
      </c>
    </row>
    <row r="594" spans="8:8" ht="24.95" customHeight="1" x14ac:dyDescent="0.25">
      <c r="H594" s="62" t="str">
        <f>IF(Emp!D593="","",Emp!D593)</f>
        <v/>
      </c>
    </row>
    <row r="595" spans="8:8" ht="24.95" customHeight="1" x14ac:dyDescent="0.25">
      <c r="H595" s="62" t="str">
        <f>IF(Emp!D594="","",Emp!D594)</f>
        <v/>
      </c>
    </row>
    <row r="596" spans="8:8" ht="24.95" customHeight="1" x14ac:dyDescent="0.25">
      <c r="H596" s="62" t="str">
        <f>IF(Emp!D595="","",Emp!D595)</f>
        <v/>
      </c>
    </row>
    <row r="597" spans="8:8" ht="24.95" customHeight="1" x14ac:dyDescent="0.25">
      <c r="H597" s="62" t="str">
        <f>IF(Emp!D596="","",Emp!D596)</f>
        <v/>
      </c>
    </row>
    <row r="598" spans="8:8" ht="24.95" customHeight="1" x14ac:dyDescent="0.25">
      <c r="H598" s="62" t="str">
        <f>IF(Emp!D597="","",Emp!D597)</f>
        <v/>
      </c>
    </row>
    <row r="599" spans="8:8" ht="24.95" customHeight="1" x14ac:dyDescent="0.25">
      <c r="H599" s="62" t="str">
        <f>IF(Emp!D598="","",Emp!D598)</f>
        <v/>
      </c>
    </row>
    <row r="600" spans="8:8" ht="24.95" customHeight="1" x14ac:dyDescent="0.25">
      <c r="H600" s="62" t="str">
        <f>IF(Emp!D599="","",Emp!D599)</f>
        <v/>
      </c>
    </row>
    <row r="601" spans="8:8" ht="24.95" customHeight="1" x14ac:dyDescent="0.25">
      <c r="H601" s="62" t="str">
        <f>IF(Emp!D600="","",Emp!D600)</f>
        <v/>
      </c>
    </row>
    <row r="602" spans="8:8" ht="24.95" customHeight="1" x14ac:dyDescent="0.25">
      <c r="H602" s="62" t="str">
        <f>IF(Emp!D601="","",Emp!D601)</f>
        <v/>
      </c>
    </row>
    <row r="603" spans="8:8" ht="24.95" customHeight="1" x14ac:dyDescent="0.25">
      <c r="H603" s="62" t="str">
        <f>IF(Emp!D602="","",Emp!D602)</f>
        <v/>
      </c>
    </row>
    <row r="604" spans="8:8" ht="24.95" customHeight="1" x14ac:dyDescent="0.25">
      <c r="H604" s="62" t="str">
        <f>IF(Emp!D603="","",Emp!D603)</f>
        <v/>
      </c>
    </row>
    <row r="605" spans="8:8" ht="24.95" customHeight="1" x14ac:dyDescent="0.25">
      <c r="H605" s="62" t="str">
        <f>IF(Emp!D604="","",Emp!D604)</f>
        <v/>
      </c>
    </row>
    <row r="606" spans="8:8" ht="24.95" customHeight="1" x14ac:dyDescent="0.25">
      <c r="H606" s="62" t="str">
        <f>IF(Emp!D605="","",Emp!D605)</f>
        <v/>
      </c>
    </row>
    <row r="607" spans="8:8" ht="24.95" customHeight="1" x14ac:dyDescent="0.25">
      <c r="H607" s="62" t="str">
        <f>IF(Emp!D606="","",Emp!D606)</f>
        <v/>
      </c>
    </row>
    <row r="608" spans="8:8" ht="24.95" customHeight="1" x14ac:dyDescent="0.25">
      <c r="H608" s="62" t="str">
        <f>IF(Emp!D607="","",Emp!D607)</f>
        <v/>
      </c>
    </row>
    <row r="609" spans="8:8" ht="24.95" customHeight="1" x14ac:dyDescent="0.25">
      <c r="H609" s="62" t="str">
        <f>IF(Emp!D608="","",Emp!D608)</f>
        <v/>
      </c>
    </row>
    <row r="610" spans="8:8" ht="24.95" customHeight="1" x14ac:dyDescent="0.25">
      <c r="H610" s="62" t="str">
        <f>IF(Emp!D609="","",Emp!D609)</f>
        <v/>
      </c>
    </row>
    <row r="611" spans="8:8" ht="24.95" customHeight="1" x14ac:dyDescent="0.25">
      <c r="H611" s="62" t="str">
        <f>IF(Emp!D610="","",Emp!D610)</f>
        <v/>
      </c>
    </row>
    <row r="612" spans="8:8" ht="24.95" customHeight="1" x14ac:dyDescent="0.25">
      <c r="H612" s="62" t="str">
        <f>IF(Emp!D611="","",Emp!D611)</f>
        <v/>
      </c>
    </row>
    <row r="613" spans="8:8" ht="24.95" customHeight="1" x14ac:dyDescent="0.25">
      <c r="H613" s="62" t="str">
        <f>IF(Emp!D612="","",Emp!D612)</f>
        <v/>
      </c>
    </row>
    <row r="614" spans="8:8" ht="24.95" customHeight="1" x14ac:dyDescent="0.25">
      <c r="H614" s="62" t="str">
        <f>IF(Emp!D613="","",Emp!D613)</f>
        <v/>
      </c>
    </row>
    <row r="615" spans="8:8" ht="24.95" customHeight="1" x14ac:dyDescent="0.25">
      <c r="H615" s="62" t="str">
        <f>IF(Emp!D614="","",Emp!D614)</f>
        <v/>
      </c>
    </row>
    <row r="616" spans="8:8" ht="24.95" customHeight="1" x14ac:dyDescent="0.25">
      <c r="H616" s="62" t="str">
        <f>IF(Emp!D615="","",Emp!D615)</f>
        <v/>
      </c>
    </row>
    <row r="617" spans="8:8" ht="24.95" customHeight="1" x14ac:dyDescent="0.25">
      <c r="H617" s="62" t="str">
        <f>IF(Emp!D616="","",Emp!D616)</f>
        <v/>
      </c>
    </row>
    <row r="618" spans="8:8" ht="24.95" customHeight="1" x14ac:dyDescent="0.25">
      <c r="H618" s="62" t="str">
        <f>IF(Emp!D617="","",Emp!D617)</f>
        <v/>
      </c>
    </row>
    <row r="619" spans="8:8" ht="24.95" customHeight="1" x14ac:dyDescent="0.25">
      <c r="H619" s="62" t="str">
        <f>IF(Emp!D618="","",Emp!D618)</f>
        <v/>
      </c>
    </row>
    <row r="620" spans="8:8" ht="24.95" customHeight="1" x14ac:dyDescent="0.25">
      <c r="H620" s="62" t="str">
        <f>IF(Emp!D619="","",Emp!D619)</f>
        <v/>
      </c>
    </row>
    <row r="621" spans="8:8" ht="24.95" customHeight="1" x14ac:dyDescent="0.25">
      <c r="H621" s="62" t="str">
        <f>IF(Emp!D620="","",Emp!D620)</f>
        <v/>
      </c>
    </row>
    <row r="622" spans="8:8" ht="24.95" customHeight="1" x14ac:dyDescent="0.25">
      <c r="H622" s="62" t="str">
        <f>IF(Emp!D621="","",Emp!D621)</f>
        <v/>
      </c>
    </row>
    <row r="623" spans="8:8" ht="24.95" customHeight="1" x14ac:dyDescent="0.25">
      <c r="H623" s="62" t="str">
        <f>IF(Emp!D622="","",Emp!D622)</f>
        <v/>
      </c>
    </row>
    <row r="624" spans="8:8" ht="24.95" customHeight="1" x14ac:dyDescent="0.25">
      <c r="H624" s="62" t="str">
        <f>IF(Emp!D623="","",Emp!D623)</f>
        <v/>
      </c>
    </row>
    <row r="625" spans="8:8" ht="24.95" customHeight="1" x14ac:dyDescent="0.25">
      <c r="H625" s="62" t="str">
        <f>IF(Emp!D624="","",Emp!D624)</f>
        <v/>
      </c>
    </row>
    <row r="626" spans="8:8" ht="24.95" customHeight="1" x14ac:dyDescent="0.25">
      <c r="H626" s="62" t="str">
        <f>IF(Emp!D625="","",Emp!D625)</f>
        <v/>
      </c>
    </row>
    <row r="627" spans="8:8" ht="24.95" customHeight="1" x14ac:dyDescent="0.25">
      <c r="H627" s="62" t="str">
        <f>IF(Emp!D626="","",Emp!D626)</f>
        <v/>
      </c>
    </row>
    <row r="628" spans="8:8" ht="24.95" customHeight="1" x14ac:dyDescent="0.25">
      <c r="H628" s="62" t="str">
        <f>IF(Emp!D627="","",Emp!D627)</f>
        <v/>
      </c>
    </row>
    <row r="629" spans="8:8" ht="24.95" customHeight="1" x14ac:dyDescent="0.25">
      <c r="H629" s="62" t="str">
        <f>IF(Emp!D628="","",Emp!D628)</f>
        <v/>
      </c>
    </row>
    <row r="630" spans="8:8" ht="24.95" customHeight="1" x14ac:dyDescent="0.25">
      <c r="H630" s="62" t="str">
        <f>IF(Emp!D629="","",Emp!D629)</f>
        <v/>
      </c>
    </row>
    <row r="631" spans="8:8" ht="24.95" customHeight="1" x14ac:dyDescent="0.25">
      <c r="H631" s="62" t="str">
        <f>IF(Emp!D630="","",Emp!D630)</f>
        <v/>
      </c>
    </row>
    <row r="632" spans="8:8" ht="24.95" customHeight="1" x14ac:dyDescent="0.25">
      <c r="H632" s="62" t="str">
        <f>IF(Emp!D631="","",Emp!D631)</f>
        <v/>
      </c>
    </row>
    <row r="633" spans="8:8" ht="24.95" customHeight="1" x14ac:dyDescent="0.25">
      <c r="H633" s="62" t="str">
        <f>IF(Emp!D632="","",Emp!D632)</f>
        <v/>
      </c>
    </row>
    <row r="634" spans="8:8" ht="24.95" customHeight="1" x14ac:dyDescent="0.25">
      <c r="H634" s="62" t="str">
        <f>IF(Emp!D633="","",Emp!D633)</f>
        <v/>
      </c>
    </row>
    <row r="635" spans="8:8" ht="24.95" customHeight="1" x14ac:dyDescent="0.25">
      <c r="H635" s="62" t="str">
        <f>IF(Emp!D634="","",Emp!D634)</f>
        <v/>
      </c>
    </row>
    <row r="636" spans="8:8" ht="24.95" customHeight="1" x14ac:dyDescent="0.25">
      <c r="H636" s="62" t="str">
        <f>IF(Emp!D635="","",Emp!D635)</f>
        <v/>
      </c>
    </row>
    <row r="637" spans="8:8" ht="24.95" customHeight="1" x14ac:dyDescent="0.25">
      <c r="H637" s="62" t="str">
        <f>IF(Emp!D636="","",Emp!D636)</f>
        <v/>
      </c>
    </row>
    <row r="638" spans="8:8" ht="24.95" customHeight="1" x14ac:dyDescent="0.25">
      <c r="H638" s="62" t="str">
        <f>IF(Emp!D637="","",Emp!D637)</f>
        <v/>
      </c>
    </row>
    <row r="639" spans="8:8" ht="24.95" customHeight="1" x14ac:dyDescent="0.25">
      <c r="H639" s="62" t="str">
        <f>IF(Emp!D638="","",Emp!D638)</f>
        <v/>
      </c>
    </row>
    <row r="640" spans="8:8" ht="24.95" customHeight="1" x14ac:dyDescent="0.25">
      <c r="H640" s="62" t="str">
        <f>IF(Emp!D639="","",Emp!D639)</f>
        <v/>
      </c>
    </row>
    <row r="641" spans="8:8" ht="24.95" customHeight="1" x14ac:dyDescent="0.25">
      <c r="H641" s="62" t="str">
        <f>IF(Emp!D640="","",Emp!D640)</f>
        <v/>
      </c>
    </row>
    <row r="642" spans="8:8" ht="24.95" customHeight="1" x14ac:dyDescent="0.25">
      <c r="H642" s="62" t="str">
        <f>IF(Emp!D641="","",Emp!D641)</f>
        <v/>
      </c>
    </row>
    <row r="643" spans="8:8" ht="24.95" customHeight="1" x14ac:dyDescent="0.25">
      <c r="H643" s="62" t="str">
        <f>IF(Emp!D642="","",Emp!D642)</f>
        <v/>
      </c>
    </row>
    <row r="644" spans="8:8" ht="24.95" customHeight="1" x14ac:dyDescent="0.25">
      <c r="H644" s="62" t="str">
        <f>IF(Emp!D643="","",Emp!D643)</f>
        <v/>
      </c>
    </row>
    <row r="645" spans="8:8" ht="24.95" customHeight="1" x14ac:dyDescent="0.25">
      <c r="H645" s="62" t="str">
        <f>IF(Emp!D644="","",Emp!D644)</f>
        <v/>
      </c>
    </row>
    <row r="646" spans="8:8" ht="24.95" customHeight="1" x14ac:dyDescent="0.25">
      <c r="H646" s="62" t="str">
        <f>IF(Emp!D645="","",Emp!D645)</f>
        <v/>
      </c>
    </row>
    <row r="647" spans="8:8" ht="24.95" customHeight="1" x14ac:dyDescent="0.25">
      <c r="H647" s="62" t="str">
        <f>IF(Emp!D646="","",Emp!D646)</f>
        <v/>
      </c>
    </row>
    <row r="648" spans="8:8" ht="24.95" customHeight="1" x14ac:dyDescent="0.25">
      <c r="H648" s="62" t="str">
        <f>IF(Emp!D647="","",Emp!D647)</f>
        <v/>
      </c>
    </row>
    <row r="649" spans="8:8" ht="24.95" customHeight="1" x14ac:dyDescent="0.25">
      <c r="H649" s="62" t="str">
        <f>IF(Emp!D648="","",Emp!D648)</f>
        <v/>
      </c>
    </row>
    <row r="650" spans="8:8" ht="24.95" customHeight="1" x14ac:dyDescent="0.25">
      <c r="H650" s="62" t="str">
        <f>IF(Emp!D649="","",Emp!D649)</f>
        <v/>
      </c>
    </row>
    <row r="651" spans="8:8" ht="24.95" customHeight="1" x14ac:dyDescent="0.25">
      <c r="H651" s="62" t="str">
        <f>IF(Emp!D650="","",Emp!D650)</f>
        <v/>
      </c>
    </row>
    <row r="652" spans="8:8" ht="24.95" customHeight="1" x14ac:dyDescent="0.25">
      <c r="H652" s="62" t="str">
        <f>IF(Emp!D651="","",Emp!D651)</f>
        <v/>
      </c>
    </row>
    <row r="653" spans="8:8" ht="24.95" customHeight="1" x14ac:dyDescent="0.25">
      <c r="H653" s="62" t="str">
        <f>IF(Emp!D652="","",Emp!D652)</f>
        <v/>
      </c>
    </row>
    <row r="654" spans="8:8" ht="24.95" customHeight="1" x14ac:dyDescent="0.25">
      <c r="H654" s="62" t="str">
        <f>IF(Emp!D653="","",Emp!D653)</f>
        <v/>
      </c>
    </row>
    <row r="655" spans="8:8" ht="24.95" customHeight="1" x14ac:dyDescent="0.25">
      <c r="H655" s="62" t="str">
        <f>IF(Emp!D654="","",Emp!D654)</f>
        <v/>
      </c>
    </row>
    <row r="656" spans="8:8" ht="24.95" customHeight="1" x14ac:dyDescent="0.25">
      <c r="H656" s="62" t="str">
        <f>IF(Emp!D655="","",Emp!D655)</f>
        <v/>
      </c>
    </row>
    <row r="657" spans="8:8" ht="24.95" customHeight="1" x14ac:dyDescent="0.25">
      <c r="H657" s="62" t="str">
        <f>IF(Emp!D656="","",Emp!D656)</f>
        <v/>
      </c>
    </row>
    <row r="658" spans="8:8" ht="24.95" customHeight="1" x14ac:dyDescent="0.25">
      <c r="H658" s="62" t="str">
        <f>IF(Emp!D657="","",Emp!D657)</f>
        <v/>
      </c>
    </row>
    <row r="659" spans="8:8" ht="24.95" customHeight="1" x14ac:dyDescent="0.25">
      <c r="H659" s="62" t="str">
        <f>IF(Emp!D658="","",Emp!D658)</f>
        <v/>
      </c>
    </row>
    <row r="660" spans="8:8" ht="24.95" customHeight="1" x14ac:dyDescent="0.25">
      <c r="H660" s="62" t="str">
        <f>IF(Emp!D659="","",Emp!D659)</f>
        <v/>
      </c>
    </row>
    <row r="661" spans="8:8" ht="24.95" customHeight="1" x14ac:dyDescent="0.25">
      <c r="H661" s="62" t="str">
        <f>IF(Emp!D660="","",Emp!D660)</f>
        <v/>
      </c>
    </row>
    <row r="662" spans="8:8" ht="24.95" customHeight="1" x14ac:dyDescent="0.25">
      <c r="H662" s="62" t="str">
        <f>IF(Emp!D661="","",Emp!D661)</f>
        <v/>
      </c>
    </row>
    <row r="663" spans="8:8" ht="24.95" customHeight="1" x14ac:dyDescent="0.25">
      <c r="H663" s="62" t="str">
        <f>IF(Emp!D662="","",Emp!D662)</f>
        <v/>
      </c>
    </row>
    <row r="664" spans="8:8" ht="24.95" customHeight="1" x14ac:dyDescent="0.25">
      <c r="H664" s="62" t="str">
        <f>IF(Emp!D663="","",Emp!D663)</f>
        <v/>
      </c>
    </row>
    <row r="665" spans="8:8" ht="24.95" customHeight="1" x14ac:dyDescent="0.25">
      <c r="H665" s="62" t="str">
        <f>IF(Emp!D664="","",Emp!D664)</f>
        <v/>
      </c>
    </row>
    <row r="666" spans="8:8" ht="24.95" customHeight="1" x14ac:dyDescent="0.25">
      <c r="H666" s="62" t="str">
        <f>IF(Emp!D665="","",Emp!D665)</f>
        <v/>
      </c>
    </row>
    <row r="667" spans="8:8" ht="24.95" customHeight="1" x14ac:dyDescent="0.25">
      <c r="H667" s="62" t="str">
        <f>IF(Emp!D666="","",Emp!D666)</f>
        <v/>
      </c>
    </row>
    <row r="668" spans="8:8" ht="24.95" customHeight="1" x14ac:dyDescent="0.25">
      <c r="H668" s="62" t="str">
        <f>IF(Emp!D667="","",Emp!D667)</f>
        <v/>
      </c>
    </row>
    <row r="669" spans="8:8" ht="24.95" customHeight="1" x14ac:dyDescent="0.25">
      <c r="H669" s="62" t="str">
        <f>IF(Emp!D668="","",Emp!D668)</f>
        <v/>
      </c>
    </row>
    <row r="670" spans="8:8" ht="24.95" customHeight="1" x14ac:dyDescent="0.25">
      <c r="H670" s="62" t="str">
        <f>IF(Emp!D669="","",Emp!D669)</f>
        <v/>
      </c>
    </row>
    <row r="671" spans="8:8" ht="24.95" customHeight="1" x14ac:dyDescent="0.25">
      <c r="H671" s="62" t="str">
        <f>IF(Emp!D670="","",Emp!D670)</f>
        <v/>
      </c>
    </row>
    <row r="672" spans="8:8" ht="24.95" customHeight="1" x14ac:dyDescent="0.25">
      <c r="H672" s="62" t="str">
        <f>IF(Emp!D671="","",Emp!D671)</f>
        <v/>
      </c>
    </row>
    <row r="673" spans="8:8" ht="24.95" customHeight="1" x14ac:dyDescent="0.25">
      <c r="H673" s="62" t="str">
        <f>IF(Emp!D672="","",Emp!D672)</f>
        <v/>
      </c>
    </row>
    <row r="674" spans="8:8" ht="24.95" customHeight="1" x14ac:dyDescent="0.25">
      <c r="H674" s="62" t="str">
        <f>IF(Emp!D673="","",Emp!D673)</f>
        <v/>
      </c>
    </row>
    <row r="675" spans="8:8" ht="24.95" customHeight="1" x14ac:dyDescent="0.25">
      <c r="H675" s="62" t="str">
        <f>IF(Emp!D674="","",Emp!D674)</f>
        <v/>
      </c>
    </row>
    <row r="676" spans="8:8" ht="24.95" customHeight="1" x14ac:dyDescent="0.25">
      <c r="H676" s="62" t="str">
        <f>IF(Emp!D675="","",Emp!D675)</f>
        <v/>
      </c>
    </row>
    <row r="677" spans="8:8" ht="24.95" customHeight="1" x14ac:dyDescent="0.25">
      <c r="H677" s="62" t="str">
        <f>IF(Emp!D676="","",Emp!D676)</f>
        <v/>
      </c>
    </row>
    <row r="678" spans="8:8" ht="24.95" customHeight="1" x14ac:dyDescent="0.25">
      <c r="H678" s="62" t="str">
        <f>IF(Emp!D677="","",Emp!D677)</f>
        <v/>
      </c>
    </row>
    <row r="679" spans="8:8" ht="24.95" customHeight="1" x14ac:dyDescent="0.25">
      <c r="H679" s="62" t="str">
        <f>IF(Emp!D678="","",Emp!D678)</f>
        <v/>
      </c>
    </row>
    <row r="680" spans="8:8" ht="24.95" customHeight="1" x14ac:dyDescent="0.25">
      <c r="H680" s="62" t="str">
        <f>IF(Emp!D679="","",Emp!D679)</f>
        <v/>
      </c>
    </row>
    <row r="681" spans="8:8" ht="24.95" customHeight="1" x14ac:dyDescent="0.25">
      <c r="H681" s="62" t="str">
        <f>IF(Emp!D680="","",Emp!D680)</f>
        <v/>
      </c>
    </row>
    <row r="682" spans="8:8" ht="24.95" customHeight="1" x14ac:dyDescent="0.25">
      <c r="H682" s="62" t="str">
        <f>IF(Emp!D681="","",Emp!D681)</f>
        <v/>
      </c>
    </row>
    <row r="683" spans="8:8" ht="24.95" customHeight="1" x14ac:dyDescent="0.25">
      <c r="H683" s="62" t="str">
        <f>IF(Emp!D682="","",Emp!D682)</f>
        <v/>
      </c>
    </row>
    <row r="684" spans="8:8" ht="24.95" customHeight="1" x14ac:dyDescent="0.25">
      <c r="H684" s="62" t="str">
        <f>IF(Emp!D683="","",Emp!D683)</f>
        <v/>
      </c>
    </row>
    <row r="685" spans="8:8" ht="24.95" customHeight="1" x14ac:dyDescent="0.25">
      <c r="H685" s="62" t="str">
        <f>IF(Emp!D684="","",Emp!D684)</f>
        <v/>
      </c>
    </row>
    <row r="686" spans="8:8" ht="24.95" customHeight="1" x14ac:dyDescent="0.25">
      <c r="H686" s="62" t="str">
        <f>IF(Emp!D685="","",Emp!D685)</f>
        <v/>
      </c>
    </row>
    <row r="687" spans="8:8" ht="24.95" customHeight="1" x14ac:dyDescent="0.25">
      <c r="H687" s="62" t="str">
        <f>IF(Emp!D686="","",Emp!D686)</f>
        <v/>
      </c>
    </row>
    <row r="688" spans="8:8" ht="24.95" customHeight="1" x14ac:dyDescent="0.25">
      <c r="H688" s="62" t="str">
        <f>IF(Emp!D687="","",Emp!D687)</f>
        <v/>
      </c>
    </row>
    <row r="689" spans="8:8" ht="24.95" customHeight="1" x14ac:dyDescent="0.25">
      <c r="H689" s="62" t="str">
        <f>IF(Emp!D688="","",Emp!D688)</f>
        <v/>
      </c>
    </row>
    <row r="690" spans="8:8" ht="24.95" customHeight="1" x14ac:dyDescent="0.25">
      <c r="H690" s="62" t="str">
        <f>IF(Emp!D689="","",Emp!D689)</f>
        <v/>
      </c>
    </row>
    <row r="691" spans="8:8" ht="24.95" customHeight="1" x14ac:dyDescent="0.25">
      <c r="H691" s="62" t="str">
        <f>IF(Emp!D690="","",Emp!D690)</f>
        <v/>
      </c>
    </row>
    <row r="692" spans="8:8" ht="24.95" customHeight="1" x14ac:dyDescent="0.25">
      <c r="H692" s="62" t="str">
        <f>IF(Emp!D691="","",Emp!D691)</f>
        <v/>
      </c>
    </row>
    <row r="693" spans="8:8" ht="24.95" customHeight="1" x14ac:dyDescent="0.25">
      <c r="H693" s="62" t="str">
        <f>IF(Emp!D692="","",Emp!D692)</f>
        <v/>
      </c>
    </row>
    <row r="694" spans="8:8" ht="24.95" customHeight="1" x14ac:dyDescent="0.25">
      <c r="H694" s="62" t="str">
        <f>IF(Emp!D693="","",Emp!D693)</f>
        <v/>
      </c>
    </row>
    <row r="695" spans="8:8" ht="24.95" customHeight="1" x14ac:dyDescent="0.25">
      <c r="H695" s="62" t="str">
        <f>IF(Emp!D694="","",Emp!D694)</f>
        <v/>
      </c>
    </row>
    <row r="696" spans="8:8" ht="24.95" customHeight="1" x14ac:dyDescent="0.25">
      <c r="H696" s="62" t="str">
        <f>IF(Emp!D695="","",Emp!D695)</f>
        <v/>
      </c>
    </row>
    <row r="697" spans="8:8" ht="24.95" customHeight="1" x14ac:dyDescent="0.25">
      <c r="H697" s="62" t="str">
        <f>IF(Emp!D696="","",Emp!D696)</f>
        <v/>
      </c>
    </row>
    <row r="698" spans="8:8" ht="24.95" customHeight="1" x14ac:dyDescent="0.25">
      <c r="H698" s="62" t="str">
        <f>IF(Emp!D697="","",Emp!D697)</f>
        <v/>
      </c>
    </row>
    <row r="699" spans="8:8" ht="24.95" customHeight="1" x14ac:dyDescent="0.25">
      <c r="H699" s="62" t="str">
        <f>IF(Emp!D698="","",Emp!D698)</f>
        <v/>
      </c>
    </row>
    <row r="700" spans="8:8" ht="24.95" customHeight="1" x14ac:dyDescent="0.25">
      <c r="H700" s="62" t="str">
        <f>IF(Emp!D699="","",Emp!D699)</f>
        <v/>
      </c>
    </row>
    <row r="701" spans="8:8" ht="24.95" customHeight="1" x14ac:dyDescent="0.25">
      <c r="H701" s="62" t="str">
        <f>IF(Emp!D700="","",Emp!D700)</f>
        <v/>
      </c>
    </row>
    <row r="702" spans="8:8" ht="24.95" customHeight="1" x14ac:dyDescent="0.25">
      <c r="H702" s="62" t="str">
        <f>IF(Emp!D701="","",Emp!D701)</f>
        <v/>
      </c>
    </row>
    <row r="703" spans="8:8" ht="24.95" customHeight="1" x14ac:dyDescent="0.25">
      <c r="H703" s="62" t="str">
        <f>IF(Emp!D702="","",Emp!D702)</f>
        <v/>
      </c>
    </row>
    <row r="704" spans="8:8" ht="24.95" customHeight="1" x14ac:dyDescent="0.25">
      <c r="H704" s="62" t="str">
        <f>IF(Emp!D703="","",Emp!D703)</f>
        <v/>
      </c>
    </row>
    <row r="705" spans="8:8" ht="24.95" customHeight="1" x14ac:dyDescent="0.25">
      <c r="H705" s="62" t="str">
        <f>IF(Emp!D704="","",Emp!D704)</f>
        <v/>
      </c>
    </row>
    <row r="706" spans="8:8" ht="24.95" customHeight="1" x14ac:dyDescent="0.25">
      <c r="H706" s="62" t="str">
        <f>IF(Emp!D705="","",Emp!D705)</f>
        <v/>
      </c>
    </row>
    <row r="707" spans="8:8" ht="24.95" customHeight="1" x14ac:dyDescent="0.25">
      <c r="H707" s="62" t="str">
        <f>IF(Emp!D706="","",Emp!D706)</f>
        <v/>
      </c>
    </row>
    <row r="708" spans="8:8" ht="24.95" customHeight="1" x14ac:dyDescent="0.25">
      <c r="H708" s="62" t="str">
        <f>IF(Emp!D707="","",Emp!D707)</f>
        <v/>
      </c>
    </row>
    <row r="709" spans="8:8" ht="24.95" customHeight="1" x14ac:dyDescent="0.25">
      <c r="H709" s="62" t="str">
        <f>IF(Emp!D708="","",Emp!D708)</f>
        <v/>
      </c>
    </row>
    <row r="710" spans="8:8" ht="24.95" customHeight="1" x14ac:dyDescent="0.25">
      <c r="H710" s="62" t="str">
        <f>IF(Emp!D709="","",Emp!D709)</f>
        <v/>
      </c>
    </row>
    <row r="711" spans="8:8" ht="24.95" customHeight="1" x14ac:dyDescent="0.25">
      <c r="H711" s="62" t="str">
        <f>IF(Emp!D710="","",Emp!D710)</f>
        <v/>
      </c>
    </row>
    <row r="712" spans="8:8" ht="24.95" customHeight="1" x14ac:dyDescent="0.25">
      <c r="H712" s="62" t="str">
        <f>IF(Emp!D711="","",Emp!D711)</f>
        <v/>
      </c>
    </row>
    <row r="713" spans="8:8" ht="24.95" customHeight="1" x14ac:dyDescent="0.25">
      <c r="H713" s="62" t="str">
        <f>IF(Emp!D712="","",Emp!D712)</f>
        <v/>
      </c>
    </row>
    <row r="714" spans="8:8" ht="24.95" customHeight="1" x14ac:dyDescent="0.25">
      <c r="H714" s="62" t="str">
        <f>IF(Emp!D713="","",Emp!D713)</f>
        <v/>
      </c>
    </row>
    <row r="715" spans="8:8" ht="24.95" customHeight="1" x14ac:dyDescent="0.25">
      <c r="H715" s="62" t="str">
        <f>IF(Emp!D714="","",Emp!D714)</f>
        <v/>
      </c>
    </row>
    <row r="716" spans="8:8" ht="24.95" customHeight="1" x14ac:dyDescent="0.25">
      <c r="H716" s="62" t="str">
        <f>IF(Emp!D715="","",Emp!D715)</f>
        <v/>
      </c>
    </row>
    <row r="717" spans="8:8" ht="24.95" customHeight="1" x14ac:dyDescent="0.25">
      <c r="H717" s="62" t="str">
        <f>IF(Emp!D716="","",Emp!D716)</f>
        <v/>
      </c>
    </row>
    <row r="718" spans="8:8" ht="24.95" customHeight="1" x14ac:dyDescent="0.25">
      <c r="H718" s="62" t="str">
        <f>IF(Emp!D717="","",Emp!D717)</f>
        <v/>
      </c>
    </row>
    <row r="719" spans="8:8" ht="24.95" customHeight="1" x14ac:dyDescent="0.25">
      <c r="H719" s="62" t="str">
        <f>IF(Emp!D718="","",Emp!D718)</f>
        <v/>
      </c>
    </row>
    <row r="720" spans="8:8" ht="24.95" customHeight="1" x14ac:dyDescent="0.25">
      <c r="H720" s="62" t="str">
        <f>IF(Emp!D719="","",Emp!D719)</f>
        <v/>
      </c>
    </row>
    <row r="721" spans="8:8" ht="24.95" customHeight="1" x14ac:dyDescent="0.25">
      <c r="H721" s="62" t="str">
        <f>IF(Emp!D720="","",Emp!D720)</f>
        <v/>
      </c>
    </row>
    <row r="722" spans="8:8" ht="24.95" customHeight="1" x14ac:dyDescent="0.25">
      <c r="H722" s="62" t="str">
        <f>IF(Emp!D721="","",Emp!D721)</f>
        <v/>
      </c>
    </row>
    <row r="723" spans="8:8" ht="24.95" customHeight="1" x14ac:dyDescent="0.25">
      <c r="H723" s="62" t="str">
        <f>IF(Emp!D722="","",Emp!D722)</f>
        <v/>
      </c>
    </row>
    <row r="724" spans="8:8" ht="24.95" customHeight="1" x14ac:dyDescent="0.25">
      <c r="H724" s="62" t="str">
        <f>IF(Emp!D723="","",Emp!D723)</f>
        <v/>
      </c>
    </row>
    <row r="725" spans="8:8" ht="24.95" customHeight="1" x14ac:dyDescent="0.25">
      <c r="H725" s="62" t="str">
        <f>IF(Emp!D724="","",Emp!D724)</f>
        <v/>
      </c>
    </row>
    <row r="726" spans="8:8" ht="24.95" customHeight="1" x14ac:dyDescent="0.25">
      <c r="H726" s="62" t="str">
        <f>IF(Emp!D725="","",Emp!D725)</f>
        <v/>
      </c>
    </row>
    <row r="727" spans="8:8" ht="24.95" customHeight="1" x14ac:dyDescent="0.25">
      <c r="H727" s="62" t="str">
        <f>IF(Emp!D726="","",Emp!D726)</f>
        <v/>
      </c>
    </row>
    <row r="728" spans="8:8" ht="24.95" customHeight="1" x14ac:dyDescent="0.25">
      <c r="H728" s="62" t="str">
        <f>IF(Emp!D727="","",Emp!D727)</f>
        <v/>
      </c>
    </row>
    <row r="729" spans="8:8" ht="24.95" customHeight="1" x14ac:dyDescent="0.25">
      <c r="H729" s="62" t="str">
        <f>IF(Emp!D728="","",Emp!D728)</f>
        <v/>
      </c>
    </row>
    <row r="730" spans="8:8" ht="24.95" customHeight="1" x14ac:dyDescent="0.25">
      <c r="H730" s="62" t="str">
        <f>IF(Emp!D729="","",Emp!D729)</f>
        <v/>
      </c>
    </row>
    <row r="731" spans="8:8" ht="24.95" customHeight="1" x14ac:dyDescent="0.25">
      <c r="H731" s="62" t="str">
        <f>IF(Emp!D730="","",Emp!D730)</f>
        <v/>
      </c>
    </row>
    <row r="732" spans="8:8" ht="24.95" customHeight="1" x14ac:dyDescent="0.25">
      <c r="H732" s="62" t="str">
        <f>IF(Emp!D731="","",Emp!D731)</f>
        <v/>
      </c>
    </row>
    <row r="733" spans="8:8" ht="24.95" customHeight="1" x14ac:dyDescent="0.25">
      <c r="H733" s="62" t="str">
        <f>IF(Emp!D732="","",Emp!D732)</f>
        <v/>
      </c>
    </row>
    <row r="734" spans="8:8" ht="24.95" customHeight="1" x14ac:dyDescent="0.25">
      <c r="H734" s="62" t="str">
        <f>IF(Emp!D733="","",Emp!D733)</f>
        <v/>
      </c>
    </row>
    <row r="735" spans="8:8" ht="24.95" customHeight="1" x14ac:dyDescent="0.25">
      <c r="H735" s="62" t="str">
        <f>IF(Emp!D734="","",Emp!D734)</f>
        <v/>
      </c>
    </row>
    <row r="736" spans="8:8" ht="24.95" customHeight="1" x14ac:dyDescent="0.25">
      <c r="H736" s="62" t="str">
        <f>IF(Emp!D735="","",Emp!D735)</f>
        <v/>
      </c>
    </row>
    <row r="737" spans="8:8" ht="24.95" customHeight="1" x14ac:dyDescent="0.25">
      <c r="H737" s="62" t="str">
        <f>IF(Emp!D736="","",Emp!D736)</f>
        <v/>
      </c>
    </row>
    <row r="738" spans="8:8" ht="24.95" customHeight="1" x14ac:dyDescent="0.25">
      <c r="H738" s="62" t="str">
        <f>IF(Emp!D737="","",Emp!D737)</f>
        <v/>
      </c>
    </row>
    <row r="739" spans="8:8" ht="24.95" customHeight="1" x14ac:dyDescent="0.25">
      <c r="H739" s="62" t="str">
        <f>IF(Emp!D738="","",Emp!D738)</f>
        <v/>
      </c>
    </row>
    <row r="740" spans="8:8" ht="24.95" customHeight="1" x14ac:dyDescent="0.25">
      <c r="H740" s="62" t="str">
        <f>IF(Emp!D739="","",Emp!D739)</f>
        <v/>
      </c>
    </row>
    <row r="741" spans="8:8" ht="24.95" customHeight="1" x14ac:dyDescent="0.25">
      <c r="H741" s="62" t="str">
        <f>IF(Emp!D740="","",Emp!D740)</f>
        <v/>
      </c>
    </row>
    <row r="742" spans="8:8" ht="24.95" customHeight="1" x14ac:dyDescent="0.25">
      <c r="H742" s="62" t="str">
        <f>IF(Emp!D741="","",Emp!D741)</f>
        <v/>
      </c>
    </row>
    <row r="743" spans="8:8" ht="24.95" customHeight="1" x14ac:dyDescent="0.25">
      <c r="H743" s="62" t="str">
        <f>IF(Emp!D742="","",Emp!D742)</f>
        <v/>
      </c>
    </row>
    <row r="744" spans="8:8" ht="24.95" customHeight="1" x14ac:dyDescent="0.25">
      <c r="H744" s="62" t="str">
        <f>IF(Emp!D743="","",Emp!D743)</f>
        <v/>
      </c>
    </row>
    <row r="745" spans="8:8" ht="24.95" customHeight="1" x14ac:dyDescent="0.25">
      <c r="H745" s="62" t="str">
        <f>IF(Emp!D744="","",Emp!D744)</f>
        <v/>
      </c>
    </row>
    <row r="746" spans="8:8" ht="24.95" customHeight="1" x14ac:dyDescent="0.25">
      <c r="H746" s="62" t="str">
        <f>IF(Emp!D745="","",Emp!D745)</f>
        <v/>
      </c>
    </row>
    <row r="747" spans="8:8" ht="24.95" customHeight="1" x14ac:dyDescent="0.25">
      <c r="H747" s="62" t="str">
        <f>IF(Emp!D746="","",Emp!D746)</f>
        <v/>
      </c>
    </row>
    <row r="748" spans="8:8" ht="24.95" customHeight="1" x14ac:dyDescent="0.25">
      <c r="H748" s="62" t="str">
        <f>IF(Emp!D747="","",Emp!D747)</f>
        <v/>
      </c>
    </row>
    <row r="749" spans="8:8" ht="24.95" customHeight="1" x14ac:dyDescent="0.25">
      <c r="H749" s="62" t="str">
        <f>IF(Emp!D748="","",Emp!D748)</f>
        <v/>
      </c>
    </row>
    <row r="750" spans="8:8" ht="24.95" customHeight="1" x14ac:dyDescent="0.25">
      <c r="H750" s="62" t="str">
        <f>IF(Emp!D749="","",Emp!D749)</f>
        <v/>
      </c>
    </row>
    <row r="751" spans="8:8" ht="24.95" customHeight="1" x14ac:dyDescent="0.25">
      <c r="H751" s="62" t="str">
        <f>IF(Emp!D750="","",Emp!D750)</f>
        <v/>
      </c>
    </row>
    <row r="752" spans="8:8" ht="24.95" customHeight="1" x14ac:dyDescent="0.25">
      <c r="H752" s="62" t="str">
        <f>IF(Emp!D751="","",Emp!D751)</f>
        <v/>
      </c>
    </row>
    <row r="753" spans="8:8" ht="24.95" customHeight="1" x14ac:dyDescent="0.25">
      <c r="H753" s="62" t="str">
        <f>IF(Emp!D752="","",Emp!D752)</f>
        <v/>
      </c>
    </row>
    <row r="754" spans="8:8" ht="24.95" customHeight="1" x14ac:dyDescent="0.25">
      <c r="H754" s="62" t="str">
        <f>IF(Emp!D753="","",Emp!D753)</f>
        <v/>
      </c>
    </row>
    <row r="755" spans="8:8" ht="24.95" customHeight="1" x14ac:dyDescent="0.25">
      <c r="H755" s="62" t="str">
        <f>IF(Emp!D754="","",Emp!D754)</f>
        <v/>
      </c>
    </row>
    <row r="756" spans="8:8" ht="24.95" customHeight="1" x14ac:dyDescent="0.25">
      <c r="H756" s="62" t="str">
        <f>IF(Emp!D755="","",Emp!D755)</f>
        <v/>
      </c>
    </row>
    <row r="757" spans="8:8" ht="24.95" customHeight="1" x14ac:dyDescent="0.25">
      <c r="H757" s="62" t="str">
        <f>IF(Emp!D756="","",Emp!D756)</f>
        <v/>
      </c>
    </row>
    <row r="758" spans="8:8" ht="24.95" customHeight="1" x14ac:dyDescent="0.25">
      <c r="H758" s="62" t="str">
        <f>IF(Emp!D757="","",Emp!D757)</f>
        <v/>
      </c>
    </row>
    <row r="759" spans="8:8" ht="24.95" customHeight="1" x14ac:dyDescent="0.25">
      <c r="H759" s="62" t="str">
        <f>IF(Emp!D758="","",Emp!D758)</f>
        <v/>
      </c>
    </row>
    <row r="760" spans="8:8" ht="24.95" customHeight="1" x14ac:dyDescent="0.25">
      <c r="H760" s="62" t="str">
        <f>IF(Emp!D759="","",Emp!D759)</f>
        <v/>
      </c>
    </row>
    <row r="761" spans="8:8" ht="24.95" customHeight="1" x14ac:dyDescent="0.25">
      <c r="H761" s="62" t="str">
        <f>IF(Emp!D760="","",Emp!D760)</f>
        <v/>
      </c>
    </row>
    <row r="762" spans="8:8" ht="24.95" customHeight="1" x14ac:dyDescent="0.25">
      <c r="H762" s="62" t="str">
        <f>IF(Emp!D761="","",Emp!D761)</f>
        <v/>
      </c>
    </row>
    <row r="763" spans="8:8" ht="24.95" customHeight="1" x14ac:dyDescent="0.25">
      <c r="H763" s="62" t="str">
        <f>IF(Emp!D762="","",Emp!D762)</f>
        <v/>
      </c>
    </row>
    <row r="764" spans="8:8" ht="24.95" customHeight="1" x14ac:dyDescent="0.25">
      <c r="H764" s="62" t="str">
        <f>IF(Emp!D763="","",Emp!D763)</f>
        <v/>
      </c>
    </row>
    <row r="765" spans="8:8" ht="24.95" customHeight="1" x14ac:dyDescent="0.25">
      <c r="H765" s="62" t="str">
        <f>IF(Emp!D764="","",Emp!D764)</f>
        <v/>
      </c>
    </row>
    <row r="766" spans="8:8" ht="24.95" customHeight="1" x14ac:dyDescent="0.25">
      <c r="H766" s="62" t="str">
        <f>IF(Emp!D765="","",Emp!D765)</f>
        <v/>
      </c>
    </row>
    <row r="767" spans="8:8" ht="24.95" customHeight="1" x14ac:dyDescent="0.25">
      <c r="H767" s="62" t="str">
        <f>IF(Emp!D766="","",Emp!D766)</f>
        <v/>
      </c>
    </row>
    <row r="768" spans="8:8" ht="24.95" customHeight="1" x14ac:dyDescent="0.25">
      <c r="H768" s="62" t="str">
        <f>IF(Emp!D767="","",Emp!D767)</f>
        <v/>
      </c>
    </row>
    <row r="769" spans="8:8" ht="24.95" customHeight="1" x14ac:dyDescent="0.25">
      <c r="H769" s="62" t="str">
        <f>IF(Emp!D768="","",Emp!D768)</f>
        <v/>
      </c>
    </row>
    <row r="770" spans="8:8" ht="24.95" customHeight="1" x14ac:dyDescent="0.25">
      <c r="H770" s="62" t="str">
        <f>IF(Emp!D769="","",Emp!D769)</f>
        <v/>
      </c>
    </row>
    <row r="771" spans="8:8" ht="24.95" customHeight="1" x14ac:dyDescent="0.25">
      <c r="H771" s="62" t="str">
        <f>IF(Emp!D770="","",Emp!D770)</f>
        <v/>
      </c>
    </row>
    <row r="772" spans="8:8" ht="24.95" customHeight="1" x14ac:dyDescent="0.25">
      <c r="H772" s="62" t="str">
        <f>IF(Emp!D771="","",Emp!D771)</f>
        <v/>
      </c>
    </row>
    <row r="773" spans="8:8" ht="24.95" customHeight="1" x14ac:dyDescent="0.25">
      <c r="H773" s="62" t="str">
        <f>IF(Emp!D772="","",Emp!D772)</f>
        <v/>
      </c>
    </row>
    <row r="774" spans="8:8" ht="24.95" customHeight="1" x14ac:dyDescent="0.25">
      <c r="H774" s="62" t="str">
        <f>IF(Emp!D773="","",Emp!D773)</f>
        <v/>
      </c>
    </row>
    <row r="775" spans="8:8" ht="24.95" customHeight="1" x14ac:dyDescent="0.25">
      <c r="H775" s="62" t="str">
        <f>IF(Emp!D774="","",Emp!D774)</f>
        <v/>
      </c>
    </row>
    <row r="776" spans="8:8" ht="24.95" customHeight="1" x14ac:dyDescent="0.25">
      <c r="H776" s="62" t="str">
        <f>IF(Emp!D775="","",Emp!D775)</f>
        <v/>
      </c>
    </row>
    <row r="777" spans="8:8" ht="24.95" customHeight="1" x14ac:dyDescent="0.25">
      <c r="H777" s="62" t="str">
        <f>IF(Emp!D776="","",Emp!D776)</f>
        <v/>
      </c>
    </row>
    <row r="778" spans="8:8" ht="24.95" customHeight="1" x14ac:dyDescent="0.25">
      <c r="H778" s="62" t="str">
        <f>IF(Emp!D777="","",Emp!D777)</f>
        <v/>
      </c>
    </row>
    <row r="779" spans="8:8" ht="24.95" customHeight="1" x14ac:dyDescent="0.25">
      <c r="H779" s="62" t="str">
        <f>IF(Emp!D778="","",Emp!D778)</f>
        <v/>
      </c>
    </row>
    <row r="780" spans="8:8" ht="24.95" customHeight="1" x14ac:dyDescent="0.25">
      <c r="H780" s="62" t="str">
        <f>IF(Emp!D779="","",Emp!D779)</f>
        <v/>
      </c>
    </row>
    <row r="781" spans="8:8" ht="24.95" customHeight="1" x14ac:dyDescent="0.25">
      <c r="H781" s="62" t="str">
        <f>IF(Emp!D780="","",Emp!D780)</f>
        <v/>
      </c>
    </row>
    <row r="782" spans="8:8" ht="24.95" customHeight="1" x14ac:dyDescent="0.25">
      <c r="H782" s="62" t="str">
        <f>IF(Emp!D781="","",Emp!D781)</f>
        <v/>
      </c>
    </row>
    <row r="783" spans="8:8" ht="24.95" customHeight="1" x14ac:dyDescent="0.25">
      <c r="H783" s="62" t="str">
        <f>IF(Emp!D782="","",Emp!D782)</f>
        <v/>
      </c>
    </row>
    <row r="784" spans="8:8" ht="24.95" customHeight="1" x14ac:dyDescent="0.25">
      <c r="H784" s="62" t="str">
        <f>IF(Emp!D783="","",Emp!D783)</f>
        <v/>
      </c>
    </row>
    <row r="785" spans="8:8" ht="24.95" customHeight="1" x14ac:dyDescent="0.25">
      <c r="H785" s="62" t="str">
        <f>IF(Emp!D784="","",Emp!D784)</f>
        <v/>
      </c>
    </row>
    <row r="786" spans="8:8" ht="24.95" customHeight="1" x14ac:dyDescent="0.25">
      <c r="H786" s="62" t="str">
        <f>IF(Emp!D785="","",Emp!D785)</f>
        <v/>
      </c>
    </row>
    <row r="787" spans="8:8" ht="24.95" customHeight="1" x14ac:dyDescent="0.25">
      <c r="H787" s="62" t="str">
        <f>IF(Emp!D786="","",Emp!D786)</f>
        <v/>
      </c>
    </row>
    <row r="788" spans="8:8" ht="24.95" customHeight="1" x14ac:dyDescent="0.25">
      <c r="H788" s="62" t="str">
        <f>IF(Emp!D787="","",Emp!D787)</f>
        <v/>
      </c>
    </row>
    <row r="789" spans="8:8" ht="24.95" customHeight="1" x14ac:dyDescent="0.25">
      <c r="H789" s="62" t="str">
        <f>IF(Emp!D788="","",Emp!D788)</f>
        <v/>
      </c>
    </row>
    <row r="790" spans="8:8" ht="24.95" customHeight="1" x14ac:dyDescent="0.25">
      <c r="H790" s="62" t="str">
        <f>IF(Emp!D789="","",Emp!D789)</f>
        <v/>
      </c>
    </row>
    <row r="791" spans="8:8" ht="24.95" customHeight="1" x14ac:dyDescent="0.25">
      <c r="H791" s="62" t="str">
        <f>IF(Emp!D790="","",Emp!D790)</f>
        <v/>
      </c>
    </row>
    <row r="792" spans="8:8" ht="24.95" customHeight="1" x14ac:dyDescent="0.25">
      <c r="H792" s="62" t="str">
        <f>IF(Emp!D791="","",Emp!D791)</f>
        <v/>
      </c>
    </row>
    <row r="793" spans="8:8" ht="24.95" customHeight="1" x14ac:dyDescent="0.25">
      <c r="H793" s="62" t="str">
        <f>IF(Emp!D792="","",Emp!D792)</f>
        <v/>
      </c>
    </row>
    <row r="794" spans="8:8" ht="24.95" customHeight="1" x14ac:dyDescent="0.25">
      <c r="H794" s="62" t="str">
        <f>IF(Emp!D793="","",Emp!D793)</f>
        <v/>
      </c>
    </row>
    <row r="795" spans="8:8" ht="24.95" customHeight="1" x14ac:dyDescent="0.25">
      <c r="H795" s="62" t="str">
        <f>IF(Emp!D794="","",Emp!D794)</f>
        <v/>
      </c>
    </row>
    <row r="796" spans="8:8" ht="24.95" customHeight="1" x14ac:dyDescent="0.25">
      <c r="H796" s="62" t="str">
        <f>IF(Emp!D795="","",Emp!D795)</f>
        <v/>
      </c>
    </row>
    <row r="797" spans="8:8" ht="24.95" customHeight="1" x14ac:dyDescent="0.25">
      <c r="H797" s="62" t="str">
        <f>IF(Emp!D796="","",Emp!D796)</f>
        <v/>
      </c>
    </row>
    <row r="798" spans="8:8" ht="24.95" customHeight="1" x14ac:dyDescent="0.25">
      <c r="H798" s="62" t="str">
        <f>IF(Emp!D797="","",Emp!D797)</f>
        <v/>
      </c>
    </row>
    <row r="799" spans="8:8" ht="24.95" customHeight="1" x14ac:dyDescent="0.25">
      <c r="H799" s="62" t="str">
        <f>IF(Emp!D798="","",Emp!D798)</f>
        <v/>
      </c>
    </row>
    <row r="800" spans="8:8" ht="24.95" customHeight="1" x14ac:dyDescent="0.25">
      <c r="H800" s="62" t="str">
        <f>IF(Emp!D799="","",Emp!D799)</f>
        <v/>
      </c>
    </row>
    <row r="801" spans="8:8" ht="24.95" customHeight="1" x14ac:dyDescent="0.25">
      <c r="H801" s="62" t="str">
        <f>IF(Emp!D800="","",Emp!D800)</f>
        <v/>
      </c>
    </row>
    <row r="802" spans="8:8" ht="24.95" customHeight="1" x14ac:dyDescent="0.25">
      <c r="H802" s="62" t="str">
        <f>IF(Emp!D801="","",Emp!D801)</f>
        <v/>
      </c>
    </row>
    <row r="803" spans="8:8" ht="24.95" customHeight="1" x14ac:dyDescent="0.25">
      <c r="H803" s="62" t="str">
        <f>IF(Emp!D802="","",Emp!D802)</f>
        <v/>
      </c>
    </row>
    <row r="804" spans="8:8" ht="24.95" customHeight="1" x14ac:dyDescent="0.25">
      <c r="H804" s="62" t="str">
        <f>IF(Emp!D803="","",Emp!D803)</f>
        <v/>
      </c>
    </row>
    <row r="805" spans="8:8" ht="24.95" customHeight="1" x14ac:dyDescent="0.25">
      <c r="H805" s="62" t="str">
        <f>IF(Emp!D804="","",Emp!D804)</f>
        <v/>
      </c>
    </row>
    <row r="806" spans="8:8" ht="24.95" customHeight="1" x14ac:dyDescent="0.25">
      <c r="H806" s="62" t="str">
        <f>IF(Emp!D805="","",Emp!D805)</f>
        <v/>
      </c>
    </row>
    <row r="807" spans="8:8" ht="24.95" customHeight="1" x14ac:dyDescent="0.25">
      <c r="H807" s="62" t="str">
        <f>IF(Emp!D806="","",Emp!D806)</f>
        <v/>
      </c>
    </row>
    <row r="808" spans="8:8" ht="24.95" customHeight="1" x14ac:dyDescent="0.25">
      <c r="H808" s="62" t="str">
        <f>IF(Emp!D807="","",Emp!D807)</f>
        <v/>
      </c>
    </row>
    <row r="809" spans="8:8" ht="24.95" customHeight="1" x14ac:dyDescent="0.25">
      <c r="H809" s="62" t="str">
        <f>IF(Emp!D808="","",Emp!D808)</f>
        <v/>
      </c>
    </row>
    <row r="810" spans="8:8" ht="24.95" customHeight="1" x14ac:dyDescent="0.25">
      <c r="H810" s="62" t="str">
        <f>IF(Emp!D809="","",Emp!D809)</f>
        <v/>
      </c>
    </row>
    <row r="811" spans="8:8" ht="24.95" customHeight="1" x14ac:dyDescent="0.25">
      <c r="H811" s="62" t="str">
        <f>IF(Emp!D810="","",Emp!D810)</f>
        <v/>
      </c>
    </row>
    <row r="812" spans="8:8" ht="24.95" customHeight="1" x14ac:dyDescent="0.25">
      <c r="H812" s="62" t="str">
        <f>IF(Emp!D811="","",Emp!D811)</f>
        <v/>
      </c>
    </row>
    <row r="813" spans="8:8" ht="24.95" customHeight="1" x14ac:dyDescent="0.25">
      <c r="H813" s="62" t="str">
        <f>IF(Emp!D812="","",Emp!D812)</f>
        <v/>
      </c>
    </row>
    <row r="814" spans="8:8" ht="24.95" customHeight="1" x14ac:dyDescent="0.25">
      <c r="H814" s="62" t="str">
        <f>IF(Emp!D813="","",Emp!D813)</f>
        <v/>
      </c>
    </row>
    <row r="815" spans="8:8" ht="24.95" customHeight="1" x14ac:dyDescent="0.25">
      <c r="H815" s="62" t="str">
        <f>IF(Emp!D814="","",Emp!D814)</f>
        <v/>
      </c>
    </row>
    <row r="816" spans="8:8" ht="24.95" customHeight="1" x14ac:dyDescent="0.25">
      <c r="H816" s="62" t="str">
        <f>IF(Emp!D815="","",Emp!D815)</f>
        <v/>
      </c>
    </row>
    <row r="817" spans="8:8" ht="24.95" customHeight="1" x14ac:dyDescent="0.25">
      <c r="H817" s="62" t="str">
        <f>IF(Emp!D816="","",Emp!D816)</f>
        <v/>
      </c>
    </row>
    <row r="818" spans="8:8" ht="24.95" customHeight="1" x14ac:dyDescent="0.25">
      <c r="H818" s="62" t="str">
        <f>IF(Emp!D817="","",Emp!D817)</f>
        <v/>
      </c>
    </row>
    <row r="819" spans="8:8" ht="24.95" customHeight="1" x14ac:dyDescent="0.25">
      <c r="H819" s="62" t="str">
        <f>IF(Emp!D818="","",Emp!D818)</f>
        <v/>
      </c>
    </row>
    <row r="820" spans="8:8" ht="24.95" customHeight="1" x14ac:dyDescent="0.25">
      <c r="H820" s="62" t="str">
        <f>IF(Emp!D819="","",Emp!D819)</f>
        <v/>
      </c>
    </row>
    <row r="821" spans="8:8" ht="24.95" customHeight="1" x14ac:dyDescent="0.25">
      <c r="H821" s="62" t="str">
        <f>IF(Emp!D820="","",Emp!D820)</f>
        <v/>
      </c>
    </row>
    <row r="822" spans="8:8" ht="24.95" customHeight="1" x14ac:dyDescent="0.25">
      <c r="H822" s="62" t="str">
        <f>IF(Emp!D821="","",Emp!D821)</f>
        <v/>
      </c>
    </row>
    <row r="823" spans="8:8" ht="24.95" customHeight="1" x14ac:dyDescent="0.25">
      <c r="H823" s="62" t="str">
        <f>IF(Emp!D822="","",Emp!D822)</f>
        <v/>
      </c>
    </row>
    <row r="824" spans="8:8" ht="24.95" customHeight="1" x14ac:dyDescent="0.25">
      <c r="H824" s="62" t="str">
        <f>IF(Emp!D823="","",Emp!D823)</f>
        <v/>
      </c>
    </row>
    <row r="825" spans="8:8" ht="24.95" customHeight="1" x14ac:dyDescent="0.25">
      <c r="H825" s="62" t="str">
        <f>IF(Emp!D824="","",Emp!D824)</f>
        <v/>
      </c>
    </row>
    <row r="826" spans="8:8" ht="24.95" customHeight="1" x14ac:dyDescent="0.25">
      <c r="H826" s="62" t="str">
        <f>IF(Emp!D825="","",Emp!D825)</f>
        <v/>
      </c>
    </row>
    <row r="827" spans="8:8" ht="24.95" customHeight="1" x14ac:dyDescent="0.25">
      <c r="H827" s="62" t="str">
        <f>IF(Emp!D826="","",Emp!D826)</f>
        <v/>
      </c>
    </row>
    <row r="828" spans="8:8" ht="24.95" customHeight="1" x14ac:dyDescent="0.25">
      <c r="H828" s="62" t="str">
        <f>IF(Emp!D827="","",Emp!D827)</f>
        <v/>
      </c>
    </row>
    <row r="829" spans="8:8" ht="24.95" customHeight="1" x14ac:dyDescent="0.25">
      <c r="H829" s="62" t="str">
        <f>IF(Emp!D828="","",Emp!D828)</f>
        <v/>
      </c>
    </row>
    <row r="830" spans="8:8" ht="24.95" customHeight="1" x14ac:dyDescent="0.25">
      <c r="H830" s="62" t="str">
        <f>IF(Emp!D829="","",Emp!D829)</f>
        <v/>
      </c>
    </row>
    <row r="831" spans="8:8" ht="24.95" customHeight="1" x14ac:dyDescent="0.25">
      <c r="H831" s="62" t="str">
        <f>IF(Emp!D830="","",Emp!D830)</f>
        <v/>
      </c>
    </row>
    <row r="832" spans="8:8" ht="24.95" customHeight="1" x14ac:dyDescent="0.25">
      <c r="H832" s="62" t="str">
        <f>IF(Emp!D831="","",Emp!D831)</f>
        <v/>
      </c>
    </row>
    <row r="833" spans="8:8" ht="24.95" customHeight="1" x14ac:dyDescent="0.25">
      <c r="H833" s="62" t="str">
        <f>IF(Emp!D832="","",Emp!D832)</f>
        <v/>
      </c>
    </row>
    <row r="834" spans="8:8" ht="24.95" customHeight="1" x14ac:dyDescent="0.25">
      <c r="H834" s="62" t="str">
        <f>IF(Emp!D833="","",Emp!D833)</f>
        <v/>
      </c>
    </row>
    <row r="835" spans="8:8" ht="24.95" customHeight="1" x14ac:dyDescent="0.25">
      <c r="H835" s="62" t="str">
        <f>IF(Emp!D834="","",Emp!D834)</f>
        <v/>
      </c>
    </row>
    <row r="836" spans="8:8" ht="24.95" customHeight="1" x14ac:dyDescent="0.25">
      <c r="H836" s="62" t="str">
        <f>IF(Emp!D835="","",Emp!D835)</f>
        <v/>
      </c>
    </row>
    <row r="837" spans="8:8" ht="24.95" customHeight="1" x14ac:dyDescent="0.25">
      <c r="H837" s="62" t="str">
        <f>IF(Emp!D836="","",Emp!D836)</f>
        <v/>
      </c>
    </row>
    <row r="838" spans="8:8" ht="24.95" customHeight="1" x14ac:dyDescent="0.25">
      <c r="H838" s="62" t="str">
        <f>IF(Emp!D837="","",Emp!D837)</f>
        <v/>
      </c>
    </row>
    <row r="839" spans="8:8" ht="24.95" customHeight="1" x14ac:dyDescent="0.25">
      <c r="H839" s="62" t="str">
        <f>IF(Emp!D838="","",Emp!D838)</f>
        <v/>
      </c>
    </row>
    <row r="840" spans="8:8" ht="24.95" customHeight="1" x14ac:dyDescent="0.25">
      <c r="H840" s="62" t="str">
        <f>IF(Emp!D839="","",Emp!D839)</f>
        <v/>
      </c>
    </row>
    <row r="841" spans="8:8" ht="24.95" customHeight="1" x14ac:dyDescent="0.25">
      <c r="H841" s="62" t="str">
        <f>IF(Emp!D840="","",Emp!D840)</f>
        <v/>
      </c>
    </row>
    <row r="842" spans="8:8" ht="24.95" customHeight="1" x14ac:dyDescent="0.25">
      <c r="H842" s="62" t="str">
        <f>IF(Emp!D841="","",Emp!D841)</f>
        <v/>
      </c>
    </row>
    <row r="843" spans="8:8" ht="24.95" customHeight="1" x14ac:dyDescent="0.25">
      <c r="H843" s="62" t="str">
        <f>IF(Emp!D842="","",Emp!D842)</f>
        <v/>
      </c>
    </row>
    <row r="844" spans="8:8" ht="24.95" customHeight="1" x14ac:dyDescent="0.25">
      <c r="H844" s="62" t="str">
        <f>IF(Emp!D843="","",Emp!D843)</f>
        <v/>
      </c>
    </row>
    <row r="845" spans="8:8" ht="24.95" customHeight="1" x14ac:dyDescent="0.25">
      <c r="H845" s="62" t="str">
        <f>IF(Emp!D844="","",Emp!D844)</f>
        <v/>
      </c>
    </row>
    <row r="846" spans="8:8" ht="24.95" customHeight="1" x14ac:dyDescent="0.25">
      <c r="H846" s="62" t="str">
        <f>IF(Emp!D845="","",Emp!D845)</f>
        <v/>
      </c>
    </row>
    <row r="847" spans="8:8" ht="24.95" customHeight="1" x14ac:dyDescent="0.25">
      <c r="H847" s="62" t="str">
        <f>IF(Emp!D846="","",Emp!D846)</f>
        <v/>
      </c>
    </row>
    <row r="848" spans="8:8" ht="24.95" customHeight="1" x14ac:dyDescent="0.25">
      <c r="H848" s="62" t="str">
        <f>IF(Emp!D847="","",Emp!D847)</f>
        <v/>
      </c>
    </row>
    <row r="849" spans="8:8" ht="24.95" customHeight="1" x14ac:dyDescent="0.25">
      <c r="H849" s="62" t="str">
        <f>IF(Emp!D848="","",Emp!D848)</f>
        <v/>
      </c>
    </row>
    <row r="850" spans="8:8" ht="24.95" customHeight="1" x14ac:dyDescent="0.25">
      <c r="H850" s="62" t="str">
        <f>IF(Emp!D849="","",Emp!D849)</f>
        <v/>
      </c>
    </row>
    <row r="851" spans="8:8" ht="24.95" customHeight="1" x14ac:dyDescent="0.25">
      <c r="H851" s="62" t="str">
        <f>IF(Emp!D850="","",Emp!D850)</f>
        <v/>
      </c>
    </row>
    <row r="852" spans="8:8" ht="24.95" customHeight="1" x14ac:dyDescent="0.25">
      <c r="H852" s="62" t="str">
        <f>IF(Emp!D851="","",Emp!D851)</f>
        <v/>
      </c>
    </row>
    <row r="853" spans="8:8" ht="24.95" customHeight="1" x14ac:dyDescent="0.25">
      <c r="H853" s="62" t="str">
        <f>IF(Emp!D852="","",Emp!D852)</f>
        <v/>
      </c>
    </row>
    <row r="854" spans="8:8" ht="24.95" customHeight="1" x14ac:dyDescent="0.25">
      <c r="H854" s="62" t="str">
        <f>IF(Emp!D853="","",Emp!D853)</f>
        <v/>
      </c>
    </row>
    <row r="855" spans="8:8" ht="24.95" customHeight="1" x14ac:dyDescent="0.25">
      <c r="H855" s="62" t="str">
        <f>IF(Emp!D854="","",Emp!D854)</f>
        <v/>
      </c>
    </row>
    <row r="856" spans="8:8" ht="24.95" customHeight="1" x14ac:dyDescent="0.25">
      <c r="H856" s="62" t="str">
        <f>IF(Emp!D855="","",Emp!D855)</f>
        <v/>
      </c>
    </row>
    <row r="857" spans="8:8" ht="24.95" customHeight="1" x14ac:dyDescent="0.25">
      <c r="H857" s="62" t="str">
        <f>IF(Emp!D856="","",Emp!D856)</f>
        <v/>
      </c>
    </row>
    <row r="858" spans="8:8" ht="24.95" customHeight="1" x14ac:dyDescent="0.25">
      <c r="H858" s="62" t="str">
        <f>IF(Emp!D857="","",Emp!D857)</f>
        <v/>
      </c>
    </row>
    <row r="859" spans="8:8" ht="24.95" customHeight="1" x14ac:dyDescent="0.25">
      <c r="H859" s="62" t="str">
        <f>IF(Emp!D858="","",Emp!D858)</f>
        <v/>
      </c>
    </row>
    <row r="860" spans="8:8" ht="24.95" customHeight="1" x14ac:dyDescent="0.25">
      <c r="H860" s="62" t="str">
        <f>IF(Emp!D859="","",Emp!D859)</f>
        <v/>
      </c>
    </row>
    <row r="861" spans="8:8" ht="24.95" customHeight="1" x14ac:dyDescent="0.25">
      <c r="H861" s="62" t="str">
        <f>IF(Emp!D860="","",Emp!D860)</f>
        <v/>
      </c>
    </row>
    <row r="862" spans="8:8" ht="24.95" customHeight="1" x14ac:dyDescent="0.25">
      <c r="H862" s="62" t="str">
        <f>IF(Emp!D861="","",Emp!D861)</f>
        <v/>
      </c>
    </row>
    <row r="863" spans="8:8" ht="24.95" customHeight="1" x14ac:dyDescent="0.25">
      <c r="H863" s="62" t="str">
        <f>IF(Emp!D862="","",Emp!D862)</f>
        <v/>
      </c>
    </row>
    <row r="864" spans="8:8" ht="24.95" customHeight="1" x14ac:dyDescent="0.25">
      <c r="H864" s="62" t="str">
        <f>IF(Emp!D863="","",Emp!D863)</f>
        <v/>
      </c>
    </row>
    <row r="865" spans="8:8" ht="24.95" customHeight="1" x14ac:dyDescent="0.25">
      <c r="H865" s="62" t="str">
        <f>IF(Emp!D864="","",Emp!D864)</f>
        <v/>
      </c>
    </row>
    <row r="866" spans="8:8" ht="24.95" customHeight="1" x14ac:dyDescent="0.25">
      <c r="H866" s="62" t="str">
        <f>IF(Emp!D865="","",Emp!D865)</f>
        <v/>
      </c>
    </row>
    <row r="867" spans="8:8" ht="24.95" customHeight="1" x14ac:dyDescent="0.25">
      <c r="H867" s="62" t="str">
        <f>IF(Emp!D866="","",Emp!D866)</f>
        <v/>
      </c>
    </row>
    <row r="868" spans="8:8" ht="24.95" customHeight="1" x14ac:dyDescent="0.25">
      <c r="H868" s="62" t="str">
        <f>IF(Emp!D867="","",Emp!D867)</f>
        <v/>
      </c>
    </row>
    <row r="869" spans="8:8" ht="24.95" customHeight="1" x14ac:dyDescent="0.25">
      <c r="H869" s="62" t="str">
        <f>IF(Emp!D868="","",Emp!D868)</f>
        <v/>
      </c>
    </row>
    <row r="870" spans="8:8" ht="24.95" customHeight="1" x14ac:dyDescent="0.25">
      <c r="H870" s="62" t="str">
        <f>IF(Emp!D869="","",Emp!D869)</f>
        <v/>
      </c>
    </row>
    <row r="871" spans="8:8" ht="24.95" customHeight="1" x14ac:dyDescent="0.25">
      <c r="H871" s="62" t="str">
        <f>IF(Emp!D870="","",Emp!D870)</f>
        <v/>
      </c>
    </row>
    <row r="872" spans="8:8" ht="24.95" customHeight="1" x14ac:dyDescent="0.25">
      <c r="H872" s="62" t="str">
        <f>IF(Emp!D871="","",Emp!D871)</f>
        <v/>
      </c>
    </row>
    <row r="873" spans="8:8" ht="24.95" customHeight="1" x14ac:dyDescent="0.25">
      <c r="H873" s="62" t="str">
        <f>IF(Emp!D872="","",Emp!D872)</f>
        <v/>
      </c>
    </row>
    <row r="874" spans="8:8" ht="24.95" customHeight="1" x14ac:dyDescent="0.25">
      <c r="H874" s="62" t="str">
        <f>IF(Emp!D873="","",Emp!D873)</f>
        <v/>
      </c>
    </row>
    <row r="875" spans="8:8" ht="24.95" customHeight="1" x14ac:dyDescent="0.25">
      <c r="H875" s="62" t="str">
        <f>IF(Emp!D874="","",Emp!D874)</f>
        <v/>
      </c>
    </row>
    <row r="876" spans="8:8" ht="24.95" customHeight="1" x14ac:dyDescent="0.25">
      <c r="H876" s="62" t="str">
        <f>IF(Emp!D875="","",Emp!D875)</f>
        <v/>
      </c>
    </row>
    <row r="877" spans="8:8" ht="24.95" customHeight="1" x14ac:dyDescent="0.25">
      <c r="H877" s="62" t="str">
        <f>IF(Emp!D876="","",Emp!D876)</f>
        <v/>
      </c>
    </row>
    <row r="878" spans="8:8" ht="24.95" customHeight="1" x14ac:dyDescent="0.25">
      <c r="H878" s="62" t="str">
        <f>IF(Emp!D877="","",Emp!D877)</f>
        <v/>
      </c>
    </row>
    <row r="879" spans="8:8" ht="24.95" customHeight="1" x14ac:dyDescent="0.25">
      <c r="H879" s="62" t="str">
        <f>IF(Emp!D878="","",Emp!D878)</f>
        <v/>
      </c>
    </row>
    <row r="880" spans="8:8" ht="24.95" customHeight="1" x14ac:dyDescent="0.25">
      <c r="H880" s="62" t="str">
        <f>IF(Emp!D879="","",Emp!D879)</f>
        <v/>
      </c>
    </row>
    <row r="881" spans="8:8" ht="24.95" customHeight="1" x14ac:dyDescent="0.25">
      <c r="H881" s="62" t="str">
        <f>IF(Emp!D880="","",Emp!D880)</f>
        <v/>
      </c>
    </row>
    <row r="882" spans="8:8" ht="24.95" customHeight="1" x14ac:dyDescent="0.25">
      <c r="H882" s="62" t="str">
        <f>IF(Emp!D881="","",Emp!D881)</f>
        <v/>
      </c>
    </row>
    <row r="883" spans="8:8" ht="24.95" customHeight="1" x14ac:dyDescent="0.25">
      <c r="H883" s="62" t="str">
        <f>IF(Emp!D882="","",Emp!D882)</f>
        <v/>
      </c>
    </row>
    <row r="884" spans="8:8" ht="24.95" customHeight="1" x14ac:dyDescent="0.25">
      <c r="H884" s="62" t="str">
        <f>IF(Emp!D883="","",Emp!D883)</f>
        <v/>
      </c>
    </row>
    <row r="885" spans="8:8" ht="24.95" customHeight="1" x14ac:dyDescent="0.25">
      <c r="H885" s="62" t="str">
        <f>IF(Emp!D884="","",Emp!D884)</f>
        <v/>
      </c>
    </row>
    <row r="886" spans="8:8" ht="24.95" customHeight="1" x14ac:dyDescent="0.25">
      <c r="H886" s="62" t="str">
        <f>IF(Emp!D885="","",Emp!D885)</f>
        <v/>
      </c>
    </row>
    <row r="887" spans="8:8" ht="24.95" customHeight="1" x14ac:dyDescent="0.25">
      <c r="H887" s="62" t="str">
        <f>IF(Emp!D886="","",Emp!D886)</f>
        <v/>
      </c>
    </row>
    <row r="888" spans="8:8" ht="24.95" customHeight="1" x14ac:dyDescent="0.25">
      <c r="H888" s="62" t="str">
        <f>IF(Emp!D887="","",Emp!D887)</f>
        <v/>
      </c>
    </row>
    <row r="889" spans="8:8" ht="24.95" customHeight="1" x14ac:dyDescent="0.25">
      <c r="H889" s="62" t="str">
        <f>IF(Emp!D888="","",Emp!D888)</f>
        <v/>
      </c>
    </row>
    <row r="890" spans="8:8" ht="24.95" customHeight="1" x14ac:dyDescent="0.25">
      <c r="H890" s="62" t="str">
        <f>IF(Emp!D889="","",Emp!D889)</f>
        <v/>
      </c>
    </row>
    <row r="891" spans="8:8" ht="24.95" customHeight="1" x14ac:dyDescent="0.25">
      <c r="H891" s="62" t="str">
        <f>IF(Emp!D890="","",Emp!D890)</f>
        <v/>
      </c>
    </row>
    <row r="892" spans="8:8" ht="24.95" customHeight="1" x14ac:dyDescent="0.25">
      <c r="H892" s="62" t="str">
        <f>IF(Emp!D891="","",Emp!D891)</f>
        <v/>
      </c>
    </row>
    <row r="893" spans="8:8" ht="24.95" customHeight="1" x14ac:dyDescent="0.25">
      <c r="H893" s="62" t="str">
        <f>IF(Emp!D892="","",Emp!D892)</f>
        <v/>
      </c>
    </row>
    <row r="894" spans="8:8" ht="24.95" customHeight="1" x14ac:dyDescent="0.25">
      <c r="H894" s="62" t="str">
        <f>IF(Emp!D893="","",Emp!D893)</f>
        <v/>
      </c>
    </row>
    <row r="895" spans="8:8" ht="24.95" customHeight="1" x14ac:dyDescent="0.25">
      <c r="H895" s="62" t="str">
        <f>IF(Emp!D894="","",Emp!D894)</f>
        <v/>
      </c>
    </row>
    <row r="896" spans="8:8" ht="24.95" customHeight="1" x14ac:dyDescent="0.25">
      <c r="H896" s="62" t="str">
        <f>IF(Emp!D895="","",Emp!D895)</f>
        <v/>
      </c>
    </row>
    <row r="897" spans="8:8" ht="24.95" customHeight="1" x14ac:dyDescent="0.25">
      <c r="H897" s="62" t="str">
        <f>IF(Emp!D896="","",Emp!D896)</f>
        <v/>
      </c>
    </row>
    <row r="898" spans="8:8" ht="24.95" customHeight="1" x14ac:dyDescent="0.25">
      <c r="H898" s="62" t="str">
        <f>IF(Emp!D897="","",Emp!D897)</f>
        <v/>
      </c>
    </row>
    <row r="899" spans="8:8" ht="24.95" customHeight="1" x14ac:dyDescent="0.25">
      <c r="H899" s="62" t="str">
        <f>IF(Emp!D898="","",Emp!D898)</f>
        <v/>
      </c>
    </row>
    <row r="900" spans="8:8" ht="24.95" customHeight="1" x14ac:dyDescent="0.25">
      <c r="H900" s="62" t="str">
        <f>IF(Emp!D899="","",Emp!D899)</f>
        <v/>
      </c>
    </row>
    <row r="901" spans="8:8" ht="24.95" customHeight="1" x14ac:dyDescent="0.25">
      <c r="H901" s="62" t="str">
        <f>IF(Emp!D900="","",Emp!D900)</f>
        <v/>
      </c>
    </row>
    <row r="902" spans="8:8" ht="24.95" customHeight="1" x14ac:dyDescent="0.25">
      <c r="H902" s="62" t="str">
        <f>IF(Emp!D901="","",Emp!D901)</f>
        <v/>
      </c>
    </row>
    <row r="903" spans="8:8" ht="24.95" customHeight="1" x14ac:dyDescent="0.25">
      <c r="H903" s="62" t="str">
        <f>IF(Emp!D902="","",Emp!D902)</f>
        <v/>
      </c>
    </row>
    <row r="904" spans="8:8" ht="24.95" customHeight="1" x14ac:dyDescent="0.25">
      <c r="H904" s="62" t="str">
        <f>IF(Emp!D903="","",Emp!D903)</f>
        <v/>
      </c>
    </row>
    <row r="905" spans="8:8" ht="24.95" customHeight="1" x14ac:dyDescent="0.25">
      <c r="H905" s="62" t="str">
        <f>IF(Emp!D904="","",Emp!D904)</f>
        <v/>
      </c>
    </row>
    <row r="906" spans="8:8" ht="24.95" customHeight="1" x14ac:dyDescent="0.25">
      <c r="H906" s="62" t="str">
        <f>IF(Emp!D905="","",Emp!D905)</f>
        <v/>
      </c>
    </row>
    <row r="907" spans="8:8" ht="24.95" customHeight="1" x14ac:dyDescent="0.25">
      <c r="H907" s="62" t="str">
        <f>IF(Emp!D906="","",Emp!D906)</f>
        <v/>
      </c>
    </row>
    <row r="908" spans="8:8" ht="24.95" customHeight="1" x14ac:dyDescent="0.25">
      <c r="H908" s="62" t="str">
        <f>IF(Emp!D907="","",Emp!D907)</f>
        <v/>
      </c>
    </row>
    <row r="909" spans="8:8" ht="24.95" customHeight="1" x14ac:dyDescent="0.25">
      <c r="H909" s="62" t="str">
        <f>IF(Emp!D908="","",Emp!D908)</f>
        <v/>
      </c>
    </row>
    <row r="910" spans="8:8" ht="24.95" customHeight="1" x14ac:dyDescent="0.25">
      <c r="H910" s="62" t="str">
        <f>IF(Emp!D909="","",Emp!D909)</f>
        <v/>
      </c>
    </row>
    <row r="911" spans="8:8" ht="24.95" customHeight="1" x14ac:dyDescent="0.25">
      <c r="H911" s="62" t="str">
        <f>IF(Emp!D910="","",Emp!D910)</f>
        <v/>
      </c>
    </row>
    <row r="912" spans="8:8" ht="24.95" customHeight="1" x14ac:dyDescent="0.25">
      <c r="H912" s="62" t="str">
        <f>IF(Emp!D911="","",Emp!D911)</f>
        <v/>
      </c>
    </row>
    <row r="913" spans="8:8" ht="24.95" customHeight="1" x14ac:dyDescent="0.25">
      <c r="H913" s="62" t="str">
        <f>IF(Emp!D912="","",Emp!D912)</f>
        <v/>
      </c>
    </row>
    <row r="914" spans="8:8" ht="24.95" customHeight="1" x14ac:dyDescent="0.25">
      <c r="H914" s="62" t="str">
        <f>IF(Emp!D913="","",Emp!D913)</f>
        <v/>
      </c>
    </row>
    <row r="915" spans="8:8" ht="24.95" customHeight="1" x14ac:dyDescent="0.25">
      <c r="H915" s="62" t="str">
        <f>IF(Emp!D914="","",Emp!D914)</f>
        <v/>
      </c>
    </row>
    <row r="916" spans="8:8" ht="24.95" customHeight="1" x14ac:dyDescent="0.25">
      <c r="H916" s="62" t="str">
        <f>IF(Emp!D915="","",Emp!D915)</f>
        <v/>
      </c>
    </row>
    <row r="917" spans="8:8" ht="24.95" customHeight="1" x14ac:dyDescent="0.25">
      <c r="H917" s="62" t="str">
        <f>IF(Emp!D916="","",Emp!D916)</f>
        <v/>
      </c>
    </row>
    <row r="918" spans="8:8" ht="24.95" customHeight="1" x14ac:dyDescent="0.25">
      <c r="H918" s="62" t="str">
        <f>IF(Emp!D917="","",Emp!D917)</f>
        <v/>
      </c>
    </row>
    <row r="919" spans="8:8" ht="24.95" customHeight="1" x14ac:dyDescent="0.25">
      <c r="H919" s="62" t="str">
        <f>IF(Emp!D918="","",Emp!D918)</f>
        <v/>
      </c>
    </row>
    <row r="920" spans="8:8" ht="24.95" customHeight="1" x14ac:dyDescent="0.25">
      <c r="H920" s="62" t="str">
        <f>IF(Emp!D919="","",Emp!D919)</f>
        <v/>
      </c>
    </row>
    <row r="921" spans="8:8" ht="24.95" customHeight="1" x14ac:dyDescent="0.25">
      <c r="H921" s="62" t="str">
        <f>IF(Emp!D920="","",Emp!D920)</f>
        <v/>
      </c>
    </row>
    <row r="922" spans="8:8" ht="24.95" customHeight="1" x14ac:dyDescent="0.25">
      <c r="H922" s="62" t="str">
        <f>IF(Emp!D921="","",Emp!D921)</f>
        <v/>
      </c>
    </row>
    <row r="923" spans="8:8" ht="24.95" customHeight="1" x14ac:dyDescent="0.25">
      <c r="H923" s="62" t="str">
        <f>IF(Emp!D922="","",Emp!D922)</f>
        <v/>
      </c>
    </row>
    <row r="924" spans="8:8" ht="24.95" customHeight="1" x14ac:dyDescent="0.25">
      <c r="H924" s="62" t="str">
        <f>IF(Emp!D923="","",Emp!D923)</f>
        <v/>
      </c>
    </row>
    <row r="925" spans="8:8" ht="24.95" customHeight="1" x14ac:dyDescent="0.25">
      <c r="H925" s="62" t="str">
        <f>IF(Emp!D924="","",Emp!D924)</f>
        <v/>
      </c>
    </row>
    <row r="926" spans="8:8" ht="24.95" customHeight="1" x14ac:dyDescent="0.25">
      <c r="H926" s="62" t="str">
        <f>IF(Emp!D925="","",Emp!D925)</f>
        <v/>
      </c>
    </row>
    <row r="927" spans="8:8" ht="24.95" customHeight="1" x14ac:dyDescent="0.25">
      <c r="H927" s="62" t="str">
        <f>IF(Emp!D926="","",Emp!D926)</f>
        <v/>
      </c>
    </row>
    <row r="928" spans="8:8" ht="24.95" customHeight="1" x14ac:dyDescent="0.25">
      <c r="H928" s="62" t="str">
        <f>IF(Emp!D927="","",Emp!D927)</f>
        <v/>
      </c>
    </row>
    <row r="929" spans="8:8" ht="24.95" customHeight="1" x14ac:dyDescent="0.25">
      <c r="H929" s="62" t="str">
        <f>IF(Emp!D928="","",Emp!D928)</f>
        <v/>
      </c>
    </row>
    <row r="930" spans="8:8" ht="24.95" customHeight="1" x14ac:dyDescent="0.25">
      <c r="H930" s="62" t="str">
        <f>IF(Emp!D929="","",Emp!D929)</f>
        <v/>
      </c>
    </row>
    <row r="931" spans="8:8" ht="24.95" customHeight="1" x14ac:dyDescent="0.25">
      <c r="H931" s="62" t="str">
        <f>IF(Emp!D930="","",Emp!D930)</f>
        <v/>
      </c>
    </row>
    <row r="932" spans="8:8" ht="24.95" customHeight="1" x14ac:dyDescent="0.25">
      <c r="H932" s="62" t="str">
        <f>IF(Emp!D931="","",Emp!D931)</f>
        <v/>
      </c>
    </row>
    <row r="933" spans="8:8" ht="24.95" customHeight="1" x14ac:dyDescent="0.25">
      <c r="H933" s="62" t="str">
        <f>IF(Emp!D932="","",Emp!D932)</f>
        <v/>
      </c>
    </row>
    <row r="934" spans="8:8" ht="24.95" customHeight="1" x14ac:dyDescent="0.25">
      <c r="H934" s="62" t="str">
        <f>IF(Emp!D933="","",Emp!D933)</f>
        <v/>
      </c>
    </row>
    <row r="935" spans="8:8" ht="24.95" customHeight="1" x14ac:dyDescent="0.25">
      <c r="H935" s="62" t="str">
        <f>IF(Emp!D934="","",Emp!D934)</f>
        <v/>
      </c>
    </row>
    <row r="936" spans="8:8" ht="24.95" customHeight="1" x14ac:dyDescent="0.25">
      <c r="H936" s="62" t="str">
        <f>IF(Emp!D935="","",Emp!D935)</f>
        <v/>
      </c>
    </row>
    <row r="937" spans="8:8" ht="24.95" customHeight="1" x14ac:dyDescent="0.25">
      <c r="H937" s="62" t="str">
        <f>IF(Emp!D936="","",Emp!D936)</f>
        <v/>
      </c>
    </row>
    <row r="938" spans="8:8" ht="24.95" customHeight="1" x14ac:dyDescent="0.25">
      <c r="H938" s="62" t="str">
        <f>IF(Emp!D937="","",Emp!D937)</f>
        <v/>
      </c>
    </row>
    <row r="939" spans="8:8" ht="24.95" customHeight="1" x14ac:dyDescent="0.25">
      <c r="H939" s="62" t="str">
        <f>IF(Emp!D938="","",Emp!D938)</f>
        <v/>
      </c>
    </row>
    <row r="940" spans="8:8" ht="24.95" customHeight="1" x14ac:dyDescent="0.25">
      <c r="H940" s="62" t="str">
        <f>IF(Emp!D939="","",Emp!D939)</f>
        <v/>
      </c>
    </row>
    <row r="941" spans="8:8" ht="24.95" customHeight="1" x14ac:dyDescent="0.25">
      <c r="H941" s="62" t="str">
        <f>IF(Emp!D940="","",Emp!D940)</f>
        <v/>
      </c>
    </row>
    <row r="942" spans="8:8" ht="24.95" customHeight="1" x14ac:dyDescent="0.25">
      <c r="H942" s="62" t="str">
        <f>IF(Emp!D941="","",Emp!D941)</f>
        <v/>
      </c>
    </row>
    <row r="943" spans="8:8" ht="24.95" customHeight="1" x14ac:dyDescent="0.25">
      <c r="H943" s="62" t="str">
        <f>IF(Emp!D942="","",Emp!D942)</f>
        <v/>
      </c>
    </row>
    <row r="944" spans="8:8" ht="24.95" customHeight="1" x14ac:dyDescent="0.25">
      <c r="H944" s="62" t="str">
        <f>IF(Emp!D943="","",Emp!D943)</f>
        <v/>
      </c>
    </row>
    <row r="945" spans="8:8" ht="24.95" customHeight="1" x14ac:dyDescent="0.25">
      <c r="H945" s="62" t="str">
        <f>IF(Emp!D944="","",Emp!D944)</f>
        <v/>
      </c>
    </row>
    <row r="946" spans="8:8" ht="24.95" customHeight="1" x14ac:dyDescent="0.25">
      <c r="H946" s="62" t="str">
        <f>IF(Emp!D945="","",Emp!D945)</f>
        <v/>
      </c>
    </row>
    <row r="947" spans="8:8" ht="24.95" customHeight="1" x14ac:dyDescent="0.25">
      <c r="H947" s="62" t="str">
        <f>IF(Emp!D946="","",Emp!D946)</f>
        <v/>
      </c>
    </row>
    <row r="948" spans="8:8" ht="24.95" customHeight="1" x14ac:dyDescent="0.25">
      <c r="H948" s="62" t="str">
        <f>IF(Emp!D947="","",Emp!D947)</f>
        <v/>
      </c>
    </row>
    <row r="949" spans="8:8" ht="24.95" customHeight="1" x14ac:dyDescent="0.25">
      <c r="H949" s="62" t="str">
        <f>IF(Emp!D948="","",Emp!D948)</f>
        <v/>
      </c>
    </row>
    <row r="950" spans="8:8" ht="24.95" customHeight="1" x14ac:dyDescent="0.25">
      <c r="H950" s="62" t="str">
        <f>IF(Emp!D949="","",Emp!D949)</f>
        <v/>
      </c>
    </row>
    <row r="951" spans="8:8" ht="24.95" customHeight="1" x14ac:dyDescent="0.25">
      <c r="H951" s="62" t="str">
        <f>IF(Emp!D950="","",Emp!D950)</f>
        <v/>
      </c>
    </row>
    <row r="952" spans="8:8" ht="24.95" customHeight="1" x14ac:dyDescent="0.25">
      <c r="H952" s="62" t="str">
        <f>IF(Emp!D951="","",Emp!D951)</f>
        <v/>
      </c>
    </row>
    <row r="953" spans="8:8" ht="24.95" customHeight="1" x14ac:dyDescent="0.25">
      <c r="H953" s="62" t="str">
        <f>IF(Emp!D952="","",Emp!D952)</f>
        <v/>
      </c>
    </row>
    <row r="954" spans="8:8" ht="24.95" customHeight="1" x14ac:dyDescent="0.25">
      <c r="H954" s="62" t="str">
        <f>IF(Emp!D953="","",Emp!D953)</f>
        <v/>
      </c>
    </row>
    <row r="955" spans="8:8" ht="24.95" customHeight="1" x14ac:dyDescent="0.25">
      <c r="H955" s="62" t="str">
        <f>IF(Emp!D954="","",Emp!D954)</f>
        <v/>
      </c>
    </row>
    <row r="956" spans="8:8" ht="24.95" customHeight="1" x14ac:dyDescent="0.25">
      <c r="H956" s="62" t="str">
        <f>IF(Emp!D955="","",Emp!D955)</f>
        <v/>
      </c>
    </row>
    <row r="957" spans="8:8" ht="24.95" customHeight="1" x14ac:dyDescent="0.25">
      <c r="H957" s="62" t="str">
        <f>IF(Emp!D956="","",Emp!D956)</f>
        <v/>
      </c>
    </row>
    <row r="958" spans="8:8" ht="24.95" customHeight="1" x14ac:dyDescent="0.25">
      <c r="H958" s="62" t="str">
        <f>IF(Emp!D957="","",Emp!D957)</f>
        <v/>
      </c>
    </row>
    <row r="959" spans="8:8" ht="24.95" customHeight="1" x14ac:dyDescent="0.25">
      <c r="H959" s="62" t="str">
        <f>IF(Emp!D958="","",Emp!D958)</f>
        <v/>
      </c>
    </row>
    <row r="960" spans="8:8" ht="24.95" customHeight="1" x14ac:dyDescent="0.25">
      <c r="H960" s="62" t="str">
        <f>IF(Emp!D959="","",Emp!D959)</f>
        <v/>
      </c>
    </row>
    <row r="961" spans="8:8" ht="24.95" customHeight="1" x14ac:dyDescent="0.25">
      <c r="H961" s="62" t="str">
        <f>IF(Emp!D960="","",Emp!D960)</f>
        <v/>
      </c>
    </row>
    <row r="962" spans="8:8" ht="24.95" customHeight="1" x14ac:dyDescent="0.25">
      <c r="H962" s="62" t="str">
        <f>IF(Emp!D961="","",Emp!D961)</f>
        <v/>
      </c>
    </row>
    <row r="963" spans="8:8" ht="24.95" customHeight="1" x14ac:dyDescent="0.25">
      <c r="H963" s="62" t="str">
        <f>IF(Emp!D962="","",Emp!D962)</f>
        <v/>
      </c>
    </row>
    <row r="964" spans="8:8" ht="24.95" customHeight="1" x14ac:dyDescent="0.25">
      <c r="H964" s="62" t="str">
        <f>IF(Emp!D963="","",Emp!D963)</f>
        <v/>
      </c>
    </row>
    <row r="965" spans="8:8" ht="24.95" customHeight="1" x14ac:dyDescent="0.25">
      <c r="H965" s="62" t="str">
        <f>IF(Emp!D964="","",Emp!D964)</f>
        <v/>
      </c>
    </row>
    <row r="966" spans="8:8" ht="24.95" customHeight="1" x14ac:dyDescent="0.25">
      <c r="H966" s="62" t="str">
        <f>IF(Emp!D965="","",Emp!D965)</f>
        <v/>
      </c>
    </row>
    <row r="967" spans="8:8" ht="24.95" customHeight="1" x14ac:dyDescent="0.25">
      <c r="H967" s="62" t="str">
        <f>IF(Emp!D966="","",Emp!D966)</f>
        <v/>
      </c>
    </row>
    <row r="968" spans="8:8" ht="24.95" customHeight="1" x14ac:dyDescent="0.25">
      <c r="H968" s="62" t="str">
        <f>IF(Emp!D967="","",Emp!D967)</f>
        <v/>
      </c>
    </row>
    <row r="969" spans="8:8" ht="24.95" customHeight="1" x14ac:dyDescent="0.25">
      <c r="H969" s="62" t="str">
        <f>IF(Emp!D968="","",Emp!D968)</f>
        <v/>
      </c>
    </row>
    <row r="970" spans="8:8" ht="24.95" customHeight="1" x14ac:dyDescent="0.25">
      <c r="H970" s="62" t="str">
        <f>IF(Emp!D969="","",Emp!D969)</f>
        <v/>
      </c>
    </row>
    <row r="971" spans="8:8" ht="24.95" customHeight="1" x14ac:dyDescent="0.25">
      <c r="H971" s="62" t="str">
        <f>IF(Emp!D970="","",Emp!D970)</f>
        <v/>
      </c>
    </row>
    <row r="972" spans="8:8" ht="24.95" customHeight="1" x14ac:dyDescent="0.25">
      <c r="H972" s="62" t="str">
        <f>IF(Emp!D971="","",Emp!D971)</f>
        <v/>
      </c>
    </row>
    <row r="973" spans="8:8" ht="24.95" customHeight="1" x14ac:dyDescent="0.25">
      <c r="H973" s="62" t="str">
        <f>IF(Emp!D972="","",Emp!D972)</f>
        <v/>
      </c>
    </row>
    <row r="974" spans="8:8" ht="24.95" customHeight="1" x14ac:dyDescent="0.25">
      <c r="H974" s="62" t="str">
        <f>IF(Emp!D973="","",Emp!D973)</f>
        <v/>
      </c>
    </row>
    <row r="975" spans="8:8" ht="24.95" customHeight="1" x14ac:dyDescent="0.25">
      <c r="H975" s="62" t="str">
        <f>IF(Emp!D974="","",Emp!D974)</f>
        <v/>
      </c>
    </row>
    <row r="976" spans="8:8" ht="24.95" customHeight="1" x14ac:dyDescent="0.25">
      <c r="H976" s="62" t="str">
        <f>IF(Emp!D975="","",Emp!D975)</f>
        <v/>
      </c>
    </row>
    <row r="977" spans="8:8" ht="24.95" customHeight="1" x14ac:dyDescent="0.25">
      <c r="H977" s="62" t="str">
        <f>IF(Emp!D976="","",Emp!D976)</f>
        <v/>
      </c>
    </row>
    <row r="978" spans="8:8" ht="24.95" customHeight="1" x14ac:dyDescent="0.25">
      <c r="H978" s="62" t="str">
        <f>IF(Emp!D977="","",Emp!D977)</f>
        <v/>
      </c>
    </row>
    <row r="979" spans="8:8" ht="24.95" customHeight="1" x14ac:dyDescent="0.25">
      <c r="H979" s="62" t="str">
        <f>IF(Emp!D978="","",Emp!D978)</f>
        <v/>
      </c>
    </row>
    <row r="980" spans="8:8" ht="24.95" customHeight="1" x14ac:dyDescent="0.25">
      <c r="H980" s="62" t="str">
        <f>IF(Emp!D979="","",Emp!D979)</f>
        <v/>
      </c>
    </row>
    <row r="981" spans="8:8" ht="24.95" customHeight="1" x14ac:dyDescent="0.25">
      <c r="H981" s="62" t="str">
        <f>IF(Emp!D980="","",Emp!D980)</f>
        <v/>
      </c>
    </row>
    <row r="982" spans="8:8" ht="24.95" customHeight="1" x14ac:dyDescent="0.25">
      <c r="H982" s="62" t="str">
        <f>IF(Emp!D981="","",Emp!D981)</f>
        <v/>
      </c>
    </row>
    <row r="983" spans="8:8" ht="24.95" customHeight="1" x14ac:dyDescent="0.25">
      <c r="H983" s="62" t="str">
        <f>IF(Emp!D982="","",Emp!D982)</f>
        <v/>
      </c>
    </row>
    <row r="984" spans="8:8" ht="24.95" customHeight="1" x14ac:dyDescent="0.25">
      <c r="H984" s="62" t="str">
        <f>IF(Emp!D983="","",Emp!D983)</f>
        <v/>
      </c>
    </row>
    <row r="985" spans="8:8" ht="24.95" customHeight="1" x14ac:dyDescent="0.25">
      <c r="H985" s="62" t="str">
        <f>IF(Emp!D984="","",Emp!D984)</f>
        <v/>
      </c>
    </row>
    <row r="986" spans="8:8" ht="24.95" customHeight="1" x14ac:dyDescent="0.25">
      <c r="H986" s="62" t="str">
        <f>IF(Emp!D985="","",Emp!D985)</f>
        <v/>
      </c>
    </row>
    <row r="987" spans="8:8" ht="24.95" customHeight="1" x14ac:dyDescent="0.25">
      <c r="H987" s="62" t="str">
        <f>IF(Emp!D986="","",Emp!D986)</f>
        <v/>
      </c>
    </row>
    <row r="988" spans="8:8" ht="24.95" customHeight="1" x14ac:dyDescent="0.25">
      <c r="H988" s="62" t="str">
        <f>IF(Emp!D987="","",Emp!D987)</f>
        <v/>
      </c>
    </row>
    <row r="989" spans="8:8" ht="24.95" customHeight="1" x14ac:dyDescent="0.25">
      <c r="H989" s="62" t="str">
        <f>IF(Emp!D988="","",Emp!D988)</f>
        <v/>
      </c>
    </row>
    <row r="990" spans="8:8" ht="24.95" customHeight="1" x14ac:dyDescent="0.25">
      <c r="H990" s="62" t="str">
        <f>IF(Emp!D989="","",Emp!D989)</f>
        <v/>
      </c>
    </row>
    <row r="991" spans="8:8" ht="24.95" customHeight="1" x14ac:dyDescent="0.25">
      <c r="H991" s="62" t="str">
        <f>IF(Emp!D990="","",Emp!D990)</f>
        <v/>
      </c>
    </row>
    <row r="992" spans="8:8" ht="24.95" customHeight="1" x14ac:dyDescent="0.25">
      <c r="H992" s="62" t="str">
        <f>IF(Emp!D991="","",Emp!D991)</f>
        <v/>
      </c>
    </row>
    <row r="993" spans="8:8" ht="24.95" customHeight="1" x14ac:dyDescent="0.25">
      <c r="H993" s="62" t="str">
        <f>IF(Emp!D992="","",Emp!D992)</f>
        <v/>
      </c>
    </row>
    <row r="994" spans="8:8" ht="24.95" customHeight="1" x14ac:dyDescent="0.25">
      <c r="H994" s="62" t="str">
        <f>IF(Emp!D993="","",Emp!D993)</f>
        <v/>
      </c>
    </row>
    <row r="995" spans="8:8" ht="24.95" customHeight="1" x14ac:dyDescent="0.25">
      <c r="H995" s="62" t="str">
        <f>IF(Emp!D994="","",Emp!D994)</f>
        <v/>
      </c>
    </row>
    <row r="996" spans="8:8" ht="24.95" customHeight="1" x14ac:dyDescent="0.25">
      <c r="H996" s="62" t="str">
        <f>IF(Emp!D995="","",Emp!D995)</f>
        <v/>
      </c>
    </row>
    <row r="997" spans="8:8" ht="24.95" customHeight="1" x14ac:dyDescent="0.25">
      <c r="H997" s="62" t="str">
        <f>IF(Emp!D996="","",Emp!D996)</f>
        <v/>
      </c>
    </row>
    <row r="998" spans="8:8" ht="24.95" customHeight="1" x14ac:dyDescent="0.25">
      <c r="H998" s="62" t="str">
        <f>IF(Emp!D997="","",Emp!D997)</f>
        <v/>
      </c>
    </row>
    <row r="999" spans="8:8" ht="24.95" customHeight="1" x14ac:dyDescent="0.25">
      <c r="H999" s="62" t="str">
        <f>IF(Emp!D998="","",Emp!D998)</f>
        <v/>
      </c>
    </row>
    <row r="1000" spans="8:8" ht="24.95" customHeight="1" x14ac:dyDescent="0.25">
      <c r="H1000" s="62" t="str">
        <f>IF(Emp!D999="","",Emp!D999)</f>
        <v/>
      </c>
    </row>
    <row r="1001" spans="8:8" ht="24.95" customHeight="1" x14ac:dyDescent="0.25">
      <c r="H1001" s="62" t="str">
        <f>IF(Emp!D1000="","",Emp!D1000)</f>
        <v/>
      </c>
    </row>
    <row r="1002" spans="8:8" ht="24.95" customHeight="1" x14ac:dyDescent="0.25">
      <c r="H1002" s="62" t="str">
        <f>IF(Emp!D1001="","",Emp!D1001)</f>
        <v/>
      </c>
    </row>
    <row r="1003" spans="8:8" ht="24.95" customHeight="1" x14ac:dyDescent="0.25">
      <c r="H1003" s="62" t="str">
        <f>IF(Emp!D1002="","",Emp!D1002)</f>
        <v/>
      </c>
    </row>
    <row r="1004" spans="8:8" ht="24.95" customHeight="1" x14ac:dyDescent="0.25">
      <c r="H1004" s="62" t="str">
        <f>IF(Emp!D1003="","",Emp!D1003)</f>
        <v/>
      </c>
    </row>
    <row r="1005" spans="8:8" ht="24.95" customHeight="1" x14ac:dyDescent="0.25">
      <c r="H1005" s="62" t="str">
        <f>IF(Emp!D1004="","",Emp!D1004)</f>
        <v/>
      </c>
    </row>
  </sheetData>
  <phoneticPr fontId="19" type="noConversion"/>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DA9E4-74AE-4227-81AB-A8BE73B0F39D}">
  <sheetPr codeName="Planilha2">
    <tabColor rgb="FFFFC000"/>
  </sheetPr>
  <dimension ref="A1:AE2013"/>
  <sheetViews>
    <sheetView showGridLines="0" topLeftCell="R1" workbookViewId="0">
      <selection activeCell="W14" sqref="W14"/>
    </sheetView>
  </sheetViews>
  <sheetFormatPr defaultColWidth="20.7109375" defaultRowHeight="45" customHeight="1" x14ac:dyDescent="0.25"/>
  <cols>
    <col min="1" max="1" width="6.7109375" style="29" customWidth="1"/>
    <col min="2" max="16384" width="20.7109375" style="29"/>
  </cols>
  <sheetData>
    <row r="1" spans="1:31" s="30" customFormat="1" ht="24.95" customHeight="1" x14ac:dyDescent="0.25"/>
    <row r="2" spans="1:31" s="32" customFormat="1" ht="24.95" customHeight="1" x14ac:dyDescent="0.25">
      <c r="B2" s="31" t="s">
        <v>0</v>
      </c>
    </row>
    <row r="3" spans="1:31" ht="24.95" customHeight="1" x14ac:dyDescent="0.25">
      <c r="C3" s="82"/>
    </row>
    <row r="4" spans="1:31" ht="24.95" customHeight="1" x14ac:dyDescent="0.25">
      <c r="B4" s="62" t="str">
        <f>Cla!D5</f>
        <v>Eventual</v>
      </c>
      <c r="C4" s="83">
        <f>IFERROR(COUNTIF(Lançamentos!$G$5:$G$5000,B4),0)</f>
        <v>1</v>
      </c>
    </row>
    <row r="5" spans="1:31" ht="24.95" customHeight="1" x14ac:dyDescent="0.25">
      <c r="B5" s="62" t="str">
        <f>Cla!D6</f>
        <v>Mensal</v>
      </c>
      <c r="C5" s="83">
        <f>IFERROR(COUNTIF(Lançamentos!$G$5:$G$5000,B5),0)</f>
        <v>1</v>
      </c>
    </row>
    <row r="6" spans="1:31" ht="24.95" customHeight="1" x14ac:dyDescent="0.25">
      <c r="B6" s="62" t="str">
        <f>Cla!D7</f>
        <v>Trimestral</v>
      </c>
      <c r="C6" s="83">
        <f>IFERROR(COUNTIF(Lançamentos!$G$5:$G$5000,B6),0)</f>
        <v>1</v>
      </c>
    </row>
    <row r="7" spans="1:31" ht="24.95" customHeight="1" x14ac:dyDescent="0.25">
      <c r="B7" s="62" t="str">
        <f>Cla!D8</f>
        <v>Semestral</v>
      </c>
      <c r="C7" s="83">
        <f>IFERROR(COUNTIF(Lançamentos!$G$5:$G$5000,B7),0)</f>
        <v>1</v>
      </c>
    </row>
    <row r="8" spans="1:31" ht="24.95" customHeight="1" x14ac:dyDescent="0.25">
      <c r="B8" s="62" t="str">
        <f>Cla!D9</f>
        <v>Anual</v>
      </c>
      <c r="C8" s="83">
        <f>IFERROR(COUNTIF(Lançamentos!$G$5:$G$5000,B8),0)</f>
        <v>1</v>
      </c>
    </row>
    <row r="9" spans="1:31" ht="24.95" customHeight="1" x14ac:dyDescent="0.25">
      <c r="B9" s="62" t="str">
        <f>Cla!D10</f>
        <v>Outra</v>
      </c>
      <c r="C9" s="83">
        <f>IFERROR(COUNTIF(Lançamentos!$G$5:$G$5000,B9),0)</f>
        <v>1</v>
      </c>
    </row>
    <row r="10" spans="1:31" ht="24.95" customHeight="1" x14ac:dyDescent="0.25">
      <c r="C10" s="82"/>
    </row>
    <row r="11" spans="1:31" ht="24.95" customHeight="1" x14ac:dyDescent="0.25">
      <c r="B11" s="62">
        <v>1</v>
      </c>
      <c r="C11" s="91" t="str">
        <f ca="1">INDEX(Responsáveis,B11)</f>
        <v>Steve Jobs</v>
      </c>
    </row>
    <row r="12" spans="1:31" ht="24.95" customHeight="1" thickBot="1" x14ac:dyDescent="0.3">
      <c r="B12" s="29">
        <v>1</v>
      </c>
      <c r="C12" s="29">
        <v>2</v>
      </c>
      <c r="D12" s="29">
        <v>3</v>
      </c>
      <c r="E12" s="29">
        <v>4</v>
      </c>
      <c r="F12" s="29">
        <v>5</v>
      </c>
      <c r="G12" s="29">
        <v>6</v>
      </c>
      <c r="H12" s="29">
        <v>7</v>
      </c>
      <c r="I12" s="29">
        <v>8</v>
      </c>
      <c r="J12" s="29">
        <v>9</v>
      </c>
      <c r="K12" s="29">
        <v>10</v>
      </c>
      <c r="L12" s="29">
        <v>11</v>
      </c>
      <c r="M12" s="29">
        <v>12</v>
      </c>
      <c r="N12" s="29">
        <v>13</v>
      </c>
      <c r="O12" s="29">
        <v>14</v>
      </c>
      <c r="P12" s="29">
        <v>15</v>
      </c>
    </row>
    <row r="13" spans="1:31" ht="24.95" customHeight="1" thickBot="1" x14ac:dyDescent="0.3">
      <c r="A13" s="101"/>
      <c r="B13" s="100" t="s">
        <v>47</v>
      </c>
      <c r="C13" s="100" t="s">
        <v>36</v>
      </c>
      <c r="D13" s="92" t="s">
        <v>76</v>
      </c>
      <c r="E13" s="92" t="s">
        <v>77</v>
      </c>
      <c r="F13" s="92" t="s">
        <v>79</v>
      </c>
      <c r="G13" s="92" t="s">
        <v>71</v>
      </c>
      <c r="H13" s="92" t="s">
        <v>119</v>
      </c>
      <c r="I13" s="92" t="s">
        <v>78</v>
      </c>
      <c r="J13" s="92" t="s">
        <v>93</v>
      </c>
      <c r="K13" s="92" t="s">
        <v>94</v>
      </c>
      <c r="L13" s="92" t="s">
        <v>95</v>
      </c>
      <c r="M13" s="92" t="s">
        <v>96</v>
      </c>
      <c r="N13" s="92" t="s">
        <v>98</v>
      </c>
      <c r="O13" s="92" t="s">
        <v>97</v>
      </c>
      <c r="P13" s="112" t="s">
        <v>49</v>
      </c>
      <c r="R13" s="123" t="s">
        <v>36</v>
      </c>
      <c r="S13" s="123" t="s">
        <v>76</v>
      </c>
      <c r="T13" s="123" t="s">
        <v>77</v>
      </c>
      <c r="U13" s="123" t="s">
        <v>79</v>
      </c>
      <c r="V13" s="123" t="s">
        <v>71</v>
      </c>
      <c r="W13" s="123" t="s">
        <v>123</v>
      </c>
      <c r="X13" s="123" t="s">
        <v>78</v>
      </c>
      <c r="Y13" s="123" t="s">
        <v>93</v>
      </c>
      <c r="Z13" s="123" t="s">
        <v>94</v>
      </c>
      <c r="AA13" s="123" t="s">
        <v>95</v>
      </c>
      <c r="AB13" s="123" t="s">
        <v>96</v>
      </c>
      <c r="AC13" s="123" t="s">
        <v>98</v>
      </c>
      <c r="AD13" s="123" t="s">
        <v>97</v>
      </c>
      <c r="AE13" s="123" t="s">
        <v>49</v>
      </c>
    </row>
    <row r="14" spans="1:31" ht="45" customHeight="1" thickBot="1" x14ac:dyDescent="0.3">
      <c r="A14" s="101">
        <v>1</v>
      </c>
      <c r="B14" s="103" t="str">
        <f>I14&amp;"-"&amp;COUNTIF($I$14:I14,I14)</f>
        <v>Steve Jobs-1</v>
      </c>
      <c r="C14" s="104">
        <v>1</v>
      </c>
      <c r="D14" s="105" t="str">
        <f>IF(Lançamentos!D5="","",Lançamentos!D5)</f>
        <v>Recrutamento e Seleção</v>
      </c>
      <c r="E14" s="105" t="str">
        <f>IF(Lançamentos!E5="","",Lançamentos!E5)</f>
        <v>Entrevista</v>
      </c>
      <c r="F14" s="106" t="str">
        <f>IF(Lançamentos!F5="","",Lançamentos!F5)</f>
        <v>Departamento Pessoal</v>
      </c>
      <c r="G14" s="107" t="str">
        <f>IF(Lançamentos!G5="","",Lançamentos!G5)</f>
        <v>Eventual</v>
      </c>
      <c r="H14" s="105" t="str">
        <f>IF(Lançamentos!H5="","",Lançamentos!H5)</f>
        <v>Empresa 01</v>
      </c>
      <c r="I14" s="105" t="str">
        <f>IF(Lançamentos!I5="","",Lançamentos!I5)</f>
        <v>Steve Jobs</v>
      </c>
      <c r="J14" s="105" t="str">
        <f>IF(Lançamentos!J5="","",Lançamentos!J5)</f>
        <v>Janeiro</v>
      </c>
      <c r="K14" s="108">
        <f>IF(Lançamentos!K5="","",Lançamentos!K5)</f>
        <v>44201</v>
      </c>
      <c r="L14" s="109">
        <f>IF(Lançamentos!L5="","",Lançamentos!L5)</f>
        <v>15</v>
      </c>
      <c r="M14" s="110">
        <f>IF(Lançamentos!M5="","",Lançamentos!M5)</f>
        <v>44216</v>
      </c>
      <c r="N14" s="110" t="str">
        <f ca="1">IF(Lançamentos!N5="","",Lançamentos!N5)</f>
        <v>Expirado</v>
      </c>
      <c r="O14" s="108" t="str">
        <f>IF(Lançamentos!O5="","",Lançamentos!O5)</f>
        <v>Finalizado</v>
      </c>
      <c r="P14" s="113" t="str">
        <f>IF(Lançamentos!P5="","",Lançamentos!P5)</f>
        <v/>
      </c>
      <c r="R14" s="93">
        <v>1</v>
      </c>
      <c r="S14" s="94" t="str">
        <f ca="1">IFERROR(VLOOKUP($C$11&amp;"-"&amp;$A14,$B$14:$P$2013,D$12,0),"")</f>
        <v>Recrutamento e Seleção</v>
      </c>
      <c r="T14" s="94" t="str">
        <f ca="1">IFERROR(VLOOKUP($C$11&amp;"-"&amp;$A14,$B$14:$P$2013,E$12,0),"")</f>
        <v>Entrevista</v>
      </c>
      <c r="U14" s="95" t="str">
        <f ca="1">IFERROR(VLOOKUP($C$11&amp;"-"&amp;$A14,$B$14:$P$2013,F$12,0),"")</f>
        <v>Departamento Pessoal</v>
      </c>
      <c r="V14" s="96" t="str">
        <f ca="1">IFERROR(VLOOKUP($C$11&amp;"-"&amp;$A14,$B$14:$P$2013,G$12,0),"")</f>
        <v>Eventual</v>
      </c>
      <c r="W14" s="94" t="str">
        <f ca="1">IFERROR(VLOOKUP($C$11&amp;"-"&amp;$A14,$B$14:$P$2013,H$12,0),"")</f>
        <v>Empresa 01</v>
      </c>
      <c r="X14" s="94" t="str">
        <f ca="1">IFERROR(VLOOKUP($C$11&amp;"-"&amp;$A14,$B$14:$P$2013,I$12,0),"")</f>
        <v>Steve Jobs</v>
      </c>
      <c r="Y14" s="94" t="str">
        <f ca="1">IFERROR(VLOOKUP($C$11&amp;"-"&amp;$A14,$B$14:$P$2013,J$12,0),"")</f>
        <v>Janeiro</v>
      </c>
      <c r="Z14" s="97">
        <f ca="1">IFERROR(VLOOKUP($C$11&amp;"-"&amp;$A14,$B$14:$P$2013,K$12,0),"")</f>
        <v>44201</v>
      </c>
      <c r="AA14" s="98">
        <f ca="1">IFERROR(VLOOKUP($C$11&amp;"-"&amp;$A14,$B$14:$P$2013,L$12,0),"")</f>
        <v>15</v>
      </c>
      <c r="AB14" s="99">
        <f ca="1">IFERROR(VLOOKUP($C$11&amp;"-"&amp;$A14,$B$14:$P$2013,M$12,0),"")</f>
        <v>44216</v>
      </c>
      <c r="AC14" s="99" t="str">
        <f ca="1">IFERROR(VLOOKUP($C$11&amp;"-"&amp;$A14,$B$14:$P$2013,N$12,0),"")</f>
        <v>Expirado</v>
      </c>
      <c r="AD14" s="97" t="str">
        <f ca="1">IFERROR(VLOOKUP($C$11&amp;"-"&amp;$A14,$B$14:$P$2013,O$12,0),"")</f>
        <v>Finalizado</v>
      </c>
      <c r="AE14" s="94" t="str">
        <f ca="1">IFERROR(VLOOKUP($C$11&amp;"-"&amp;$A14,$B$14:$P$2013,P$12,0),"")</f>
        <v/>
      </c>
    </row>
    <row r="15" spans="1:31" ht="45" customHeight="1" thickBot="1" x14ac:dyDescent="0.3">
      <c r="A15" s="101">
        <v>2</v>
      </c>
      <c r="B15" s="102" t="str">
        <f>I15&amp;"-"&amp;COUNTIF($I$14:I15,I15)</f>
        <v>Steve Jobs-2</v>
      </c>
      <c r="C15" s="93">
        <v>2</v>
      </c>
      <c r="D15" s="94" t="str">
        <f>IF(Lançamentos!D6="","",Lançamentos!D6)</f>
        <v>Fechamento de Folha de 13° Salário</v>
      </c>
      <c r="E15" s="94" t="str">
        <f>IF(Lançamentos!E6="","",Lançamentos!E6)</f>
        <v/>
      </c>
      <c r="F15" s="95" t="str">
        <f>IF(Lançamentos!F6="","",Lançamentos!F6)</f>
        <v>Departamento Pessoal</v>
      </c>
      <c r="G15" s="96" t="str">
        <f>IF(Lançamentos!G6="","",Lançamentos!G6)</f>
        <v>Mensal</v>
      </c>
      <c r="H15" s="105" t="str">
        <f>IF(Lançamentos!H6="","",Lançamentos!H6)</f>
        <v>Empresa 02</v>
      </c>
      <c r="I15" s="94" t="str">
        <f>IF(Lançamentos!I6="","",Lançamentos!I6)</f>
        <v>Steve Jobs</v>
      </c>
      <c r="J15" s="94" t="str">
        <f>IF(Lançamentos!J6="","",Lançamentos!J6)</f>
        <v>Janeiro</v>
      </c>
      <c r="K15" s="97">
        <f>IF(Lançamentos!K6="","",Lançamentos!K6)</f>
        <v>44202</v>
      </c>
      <c r="L15" s="98">
        <f>IF(Lançamentos!L6="","",Lançamentos!L6)</f>
        <v>10</v>
      </c>
      <c r="M15" s="99">
        <f>IF(Lançamentos!M6="","",Lançamentos!M6)</f>
        <v>44212</v>
      </c>
      <c r="N15" s="99" t="str">
        <f ca="1">IF(Lançamentos!N6="","",Lançamentos!N6)</f>
        <v>Expirado</v>
      </c>
      <c r="O15" s="97" t="str">
        <f>IF(Lançamentos!O6="","",Lançamentos!O6)</f>
        <v>Andamento</v>
      </c>
      <c r="P15" s="114" t="str">
        <f>IF(Lançamentos!P6="","",Lançamentos!P6)</f>
        <v/>
      </c>
      <c r="R15" s="93">
        <v>2</v>
      </c>
      <c r="S15" s="94" t="str">
        <f t="shared" ref="S15:S78" ca="1" si="0">IFERROR(VLOOKUP($C$11&amp;"-"&amp;$A15,$B$14:$P$2013,D$12,0),"")</f>
        <v>Fechamento de Folha de 13° Salário</v>
      </c>
      <c r="T15" s="94" t="str">
        <f t="shared" ref="T15:T78" ca="1" si="1">IFERROR(VLOOKUP($C$11&amp;"-"&amp;$A15,$B$14:$P$2013,E$12,0),"")</f>
        <v/>
      </c>
      <c r="U15" s="95" t="str">
        <f t="shared" ref="U15:U78" ca="1" si="2">IFERROR(VLOOKUP($C$11&amp;"-"&amp;$A15,$B$14:$P$2013,F$12,0),"")</f>
        <v>Departamento Pessoal</v>
      </c>
      <c r="V15" s="96" t="str">
        <f t="shared" ref="V15:V78" ca="1" si="3">IFERROR(VLOOKUP($C$11&amp;"-"&amp;$A15,$B$14:$P$2013,G$12,0),"")</f>
        <v>Mensal</v>
      </c>
      <c r="W15" s="94" t="str">
        <f t="shared" ref="W15:W78" ca="1" si="4">IFERROR(VLOOKUP($C$11&amp;"-"&amp;$A15,$B$14:$P$2013,H$12,0),"")</f>
        <v>Empresa 02</v>
      </c>
      <c r="X15" s="94" t="str">
        <f t="shared" ref="X15:X78" ca="1" si="5">IFERROR(VLOOKUP($C$11&amp;"-"&amp;$A15,$B$14:$P$2013,I$12,0),"")</f>
        <v>Steve Jobs</v>
      </c>
      <c r="Y15" s="94" t="str">
        <f t="shared" ref="Y15:Y78" ca="1" si="6">IFERROR(VLOOKUP($C$11&amp;"-"&amp;$A15,$B$14:$P$2013,J$12,0),"")</f>
        <v>Janeiro</v>
      </c>
      <c r="Z15" s="97">
        <f t="shared" ref="Z15:Z78" ca="1" si="7">IFERROR(VLOOKUP($C$11&amp;"-"&amp;$A15,$B$14:$P$2013,K$12,0),"")</f>
        <v>44202</v>
      </c>
      <c r="AA15" s="98">
        <f t="shared" ref="AA15:AA78" ca="1" si="8">IFERROR(VLOOKUP($C$11&amp;"-"&amp;$A15,$B$14:$P$2013,L$12,0),"")</f>
        <v>10</v>
      </c>
      <c r="AB15" s="99">
        <f t="shared" ref="AB15:AB78" ca="1" si="9">IFERROR(VLOOKUP($C$11&amp;"-"&amp;$A15,$B$14:$P$2013,M$12,0),"")</f>
        <v>44212</v>
      </c>
      <c r="AC15" s="99" t="str">
        <f t="shared" ref="AC15:AC78" ca="1" si="10">IFERROR(VLOOKUP($C$11&amp;"-"&amp;$A15,$B$14:$P$2013,N$12,0),"")</f>
        <v>Expirado</v>
      </c>
      <c r="AD15" s="97" t="str">
        <f t="shared" ref="AD15:AD78" ca="1" si="11">IFERROR(VLOOKUP($C$11&amp;"-"&amp;$A15,$B$14:$P$2013,O$12,0),"")</f>
        <v>Andamento</v>
      </c>
      <c r="AE15" s="94" t="str">
        <f t="shared" ref="AE15:AE78" ca="1" si="12">IFERROR(VLOOKUP($C$11&amp;"-"&amp;$A15,$B$14:$P$2013,P$12,0),"")</f>
        <v/>
      </c>
    </row>
    <row r="16" spans="1:31" ht="45" customHeight="1" thickBot="1" x14ac:dyDescent="0.3">
      <c r="A16" s="101">
        <v>3</v>
      </c>
      <c r="B16" s="102" t="str">
        <f>I16&amp;"-"&amp;COUNTIF($I$14:I16,I16)</f>
        <v>Steve Jobs-3</v>
      </c>
      <c r="C16" s="93">
        <v>3</v>
      </c>
      <c r="D16" s="94" t="str">
        <f>IF(Lançamentos!D7="","",Lançamentos!D7)</f>
        <v>Desligamento de Empregado</v>
      </c>
      <c r="E16" s="94" t="str">
        <f>IF(Lançamentos!E7="","",Lançamentos!E7)</f>
        <v/>
      </c>
      <c r="F16" s="95" t="str">
        <f>IF(Lançamentos!F7="","",Lançamentos!F7)</f>
        <v>Departamento Pessoal</v>
      </c>
      <c r="G16" s="96" t="str">
        <f>IF(Lançamentos!G7="","",Lançamentos!G7)</f>
        <v>Trimestral</v>
      </c>
      <c r="H16" s="105" t="str">
        <f>IF(Lançamentos!H7="","",Lançamentos!H7)</f>
        <v>Empresa 01</v>
      </c>
      <c r="I16" s="94" t="str">
        <f>IF(Lançamentos!I7="","",Lançamentos!I7)</f>
        <v>Steve Jobs</v>
      </c>
      <c r="J16" s="94" t="str">
        <f>IF(Lançamentos!J7="","",Lançamentos!J7)</f>
        <v>Janeiro</v>
      </c>
      <c r="K16" s="97">
        <f>IF(Lançamentos!K7="","",Lançamentos!K7)</f>
        <v>44203</v>
      </c>
      <c r="L16" s="98">
        <f>IF(Lançamentos!L7="","",Lançamentos!L7)</f>
        <v>10</v>
      </c>
      <c r="M16" s="99">
        <f>IF(Lançamentos!M7="","",Lançamentos!M7)</f>
        <v>44213</v>
      </c>
      <c r="N16" s="99" t="str">
        <f ca="1">IF(Lançamentos!N7="","",Lançamentos!N7)</f>
        <v>Expirado</v>
      </c>
      <c r="O16" s="97" t="str">
        <f>IF(Lançamentos!O7="","",Lançamentos!O7)</f>
        <v>Não Feito</v>
      </c>
      <c r="P16" s="114" t="str">
        <f>IF(Lançamentos!P7="","",Lançamentos!P7)</f>
        <v/>
      </c>
      <c r="R16" s="93">
        <v>3</v>
      </c>
      <c r="S16" s="94" t="str">
        <f t="shared" ca="1" si="0"/>
        <v>Desligamento de Empregado</v>
      </c>
      <c r="T16" s="94" t="str">
        <f t="shared" ca="1" si="1"/>
        <v/>
      </c>
      <c r="U16" s="95" t="str">
        <f t="shared" ca="1" si="2"/>
        <v>Departamento Pessoal</v>
      </c>
      <c r="V16" s="96" t="str">
        <f t="shared" ca="1" si="3"/>
        <v>Trimestral</v>
      </c>
      <c r="W16" s="94" t="str">
        <f t="shared" ca="1" si="4"/>
        <v>Empresa 01</v>
      </c>
      <c r="X16" s="94" t="str">
        <f t="shared" ca="1" si="5"/>
        <v>Steve Jobs</v>
      </c>
      <c r="Y16" s="94" t="str">
        <f t="shared" ca="1" si="6"/>
        <v>Janeiro</v>
      </c>
      <c r="Z16" s="97">
        <f t="shared" ca="1" si="7"/>
        <v>44203</v>
      </c>
      <c r="AA16" s="98">
        <f t="shared" ca="1" si="8"/>
        <v>10</v>
      </c>
      <c r="AB16" s="99">
        <f t="shared" ca="1" si="9"/>
        <v>44213</v>
      </c>
      <c r="AC16" s="99" t="str">
        <f t="shared" ca="1" si="10"/>
        <v>Expirado</v>
      </c>
      <c r="AD16" s="97" t="str">
        <f t="shared" ca="1" si="11"/>
        <v>Não Feito</v>
      </c>
      <c r="AE16" s="94" t="str">
        <f t="shared" ca="1" si="12"/>
        <v/>
      </c>
    </row>
    <row r="17" spans="1:31" ht="45" customHeight="1" thickBot="1" x14ac:dyDescent="0.3">
      <c r="A17" s="101">
        <v>4</v>
      </c>
      <c r="B17" s="102" t="str">
        <f>I17&amp;"-"&amp;COUNTIF($I$14:I17,I17)</f>
        <v>Steve Jobs-4</v>
      </c>
      <c r="C17" s="93">
        <v>4</v>
      </c>
      <c r="D17" s="94" t="str">
        <f>IF(Lançamentos!D8="","",Lançamentos!D8)</f>
        <v>Lançamentos Contábeis</v>
      </c>
      <c r="E17" s="94" t="str">
        <f>IF(Lançamentos!E8="","",Lançamentos!E8)</f>
        <v/>
      </c>
      <c r="F17" s="95" t="str">
        <f>IF(Lançamentos!F8="","",Lançamentos!F8)</f>
        <v>Departamento Contábil</v>
      </c>
      <c r="G17" s="96" t="str">
        <f>IF(Lançamentos!G8="","",Lançamentos!G8)</f>
        <v>Semestral</v>
      </c>
      <c r="H17" s="105" t="str">
        <f>IF(Lançamentos!H8="","",Lançamentos!H8)</f>
        <v>Empresa 02</v>
      </c>
      <c r="I17" s="94" t="str">
        <f>IF(Lançamentos!I8="","",Lançamentos!I8)</f>
        <v>Steve Jobs</v>
      </c>
      <c r="J17" s="94" t="str">
        <f>IF(Lançamentos!J8="","",Lançamentos!J8)</f>
        <v>Janeiro</v>
      </c>
      <c r="K17" s="97">
        <f>IF(Lançamentos!K8="","",Lançamentos!K8)</f>
        <v>44201</v>
      </c>
      <c r="L17" s="98">
        <f>IF(Lançamentos!L8="","",Lançamentos!L8)</f>
        <v>5</v>
      </c>
      <c r="M17" s="99">
        <f>IF(Lançamentos!M8="","",Lançamentos!M8)</f>
        <v>44206</v>
      </c>
      <c r="N17" s="99" t="str">
        <f ca="1">IF(Lançamentos!N8="","",Lançamentos!N8)</f>
        <v>Expirado</v>
      </c>
      <c r="O17" s="97" t="str">
        <f>IF(Lançamentos!O8="","",Lançamentos!O8)</f>
        <v>Cancelado</v>
      </c>
      <c r="P17" s="114" t="str">
        <f>IF(Lançamentos!P8="","",Lançamentos!P8)</f>
        <v/>
      </c>
      <c r="R17" s="93">
        <v>4</v>
      </c>
      <c r="S17" s="94" t="str">
        <f t="shared" ca="1" si="0"/>
        <v>Lançamentos Contábeis</v>
      </c>
      <c r="T17" s="94" t="str">
        <f t="shared" ca="1" si="1"/>
        <v/>
      </c>
      <c r="U17" s="95" t="str">
        <f t="shared" ca="1" si="2"/>
        <v>Departamento Contábil</v>
      </c>
      <c r="V17" s="96" t="str">
        <f t="shared" ca="1" si="3"/>
        <v>Semestral</v>
      </c>
      <c r="W17" s="94" t="str">
        <f t="shared" ca="1" si="4"/>
        <v>Empresa 02</v>
      </c>
      <c r="X17" s="94" t="str">
        <f t="shared" ca="1" si="5"/>
        <v>Steve Jobs</v>
      </c>
      <c r="Y17" s="94" t="str">
        <f t="shared" ca="1" si="6"/>
        <v>Janeiro</v>
      </c>
      <c r="Z17" s="97">
        <f t="shared" ca="1" si="7"/>
        <v>44201</v>
      </c>
      <c r="AA17" s="98">
        <f t="shared" ca="1" si="8"/>
        <v>5</v>
      </c>
      <c r="AB17" s="99">
        <f t="shared" ca="1" si="9"/>
        <v>44206</v>
      </c>
      <c r="AC17" s="99" t="str">
        <f t="shared" ca="1" si="10"/>
        <v>Expirado</v>
      </c>
      <c r="AD17" s="97" t="str">
        <f t="shared" ca="1" si="11"/>
        <v>Cancelado</v>
      </c>
      <c r="AE17" s="94" t="str">
        <f t="shared" ca="1" si="12"/>
        <v/>
      </c>
    </row>
    <row r="18" spans="1:31" ht="45" customHeight="1" thickBot="1" x14ac:dyDescent="0.3">
      <c r="A18" s="101">
        <v>5</v>
      </c>
      <c r="B18" s="102" t="str">
        <f>I18&amp;"-"&amp;COUNTIF($I$14:I18,I18)</f>
        <v>Steve Jobs-5</v>
      </c>
      <c r="C18" s="93">
        <v>5</v>
      </c>
      <c r="D18" s="94" t="str">
        <f>IF(Lançamentos!D9="","",Lançamentos!D9)</f>
        <v>Avaliação dos Empregados</v>
      </c>
      <c r="E18" s="94" t="str">
        <f>IF(Lançamentos!E9="","",Lançamentos!E9)</f>
        <v/>
      </c>
      <c r="F18" s="95" t="str">
        <f>IF(Lançamentos!F9="","",Lançamentos!F9)</f>
        <v>Recursos Humanos</v>
      </c>
      <c r="G18" s="96" t="str">
        <f>IF(Lançamentos!G9="","",Lançamentos!G9)</f>
        <v>Anual</v>
      </c>
      <c r="H18" s="105" t="str">
        <f>IF(Lançamentos!H9="","",Lançamentos!H9)</f>
        <v>Empresa 01</v>
      </c>
      <c r="I18" s="94" t="str">
        <f>IF(Lançamentos!I9="","",Lançamentos!I9)</f>
        <v>Steve Jobs</v>
      </c>
      <c r="J18" s="94" t="str">
        <f>IF(Lançamentos!J9="","",Lançamentos!J9)</f>
        <v>Janeiro</v>
      </c>
      <c r="K18" s="97">
        <f>IF(Lançamentos!K9="","",Lançamentos!K9)</f>
        <v>44202</v>
      </c>
      <c r="L18" s="98">
        <f>IF(Lançamentos!L9="","",Lançamentos!L9)</f>
        <v>2</v>
      </c>
      <c r="M18" s="99">
        <f>IF(Lançamentos!M9="","",Lançamentos!M9)</f>
        <v>44204</v>
      </c>
      <c r="N18" s="99" t="str">
        <f ca="1">IF(Lançamentos!N9="","",Lançamentos!N9)</f>
        <v>Expirado</v>
      </c>
      <c r="O18" s="97" t="str">
        <f>IF(Lançamentos!O9="","",Lançamentos!O9)</f>
        <v>Finalizado</v>
      </c>
      <c r="P18" s="114" t="str">
        <f>IF(Lançamentos!P9="","",Lançamentos!P9)</f>
        <v/>
      </c>
      <c r="R18" s="93">
        <v>5</v>
      </c>
      <c r="S18" s="94" t="str">
        <f t="shared" ca="1" si="0"/>
        <v>Avaliação dos Empregados</v>
      </c>
      <c r="T18" s="94" t="str">
        <f t="shared" ca="1" si="1"/>
        <v/>
      </c>
      <c r="U18" s="95" t="str">
        <f t="shared" ca="1" si="2"/>
        <v>Recursos Humanos</v>
      </c>
      <c r="V18" s="96" t="str">
        <f t="shared" ca="1" si="3"/>
        <v>Anual</v>
      </c>
      <c r="W18" s="94" t="str">
        <f t="shared" ca="1" si="4"/>
        <v>Empresa 01</v>
      </c>
      <c r="X18" s="94" t="str">
        <f t="shared" ca="1" si="5"/>
        <v>Steve Jobs</v>
      </c>
      <c r="Y18" s="94" t="str">
        <f t="shared" ca="1" si="6"/>
        <v>Janeiro</v>
      </c>
      <c r="Z18" s="97">
        <f t="shared" ca="1" si="7"/>
        <v>44202</v>
      </c>
      <c r="AA18" s="98">
        <f t="shared" ca="1" si="8"/>
        <v>2</v>
      </c>
      <c r="AB18" s="99">
        <f t="shared" ca="1" si="9"/>
        <v>44204</v>
      </c>
      <c r="AC18" s="99" t="str">
        <f t="shared" ca="1" si="10"/>
        <v>Expirado</v>
      </c>
      <c r="AD18" s="97" t="str">
        <f t="shared" ca="1" si="11"/>
        <v>Finalizado</v>
      </c>
      <c r="AE18" s="94" t="str">
        <f t="shared" ca="1" si="12"/>
        <v/>
      </c>
    </row>
    <row r="19" spans="1:31" ht="45" customHeight="1" thickBot="1" x14ac:dyDescent="0.3">
      <c r="A19" s="101">
        <v>6</v>
      </c>
      <c r="B19" s="102" t="str">
        <f>I19&amp;"-"&amp;COUNTIF($I$14:I19,I19)</f>
        <v>Steve Jobs-6</v>
      </c>
      <c r="C19" s="93">
        <v>6</v>
      </c>
      <c r="D19" s="94" t="str">
        <f>IF(Lançamentos!D10="","",Lançamentos!D10)</f>
        <v>Classificação de Documentos</v>
      </c>
      <c r="E19" s="94" t="str">
        <f>IF(Lançamentos!E10="","",Lançamentos!E10)</f>
        <v/>
      </c>
      <c r="F19" s="95" t="str">
        <f>IF(Lançamentos!F10="","",Lançamentos!F10)</f>
        <v>Departamento de Arquivo</v>
      </c>
      <c r="G19" s="96" t="str">
        <f>IF(Lançamentos!G10="","",Lançamentos!G10)</f>
        <v>Outra</v>
      </c>
      <c r="H19" s="105" t="str">
        <f>IF(Lançamentos!H10="","",Lançamentos!H10)</f>
        <v>Empresa 03</v>
      </c>
      <c r="I19" s="94" t="str">
        <f>IF(Lançamentos!I10="","",Lançamentos!I10)</f>
        <v>Steve Jobs</v>
      </c>
      <c r="J19" s="94" t="str">
        <f>IF(Lançamentos!J10="","",Lançamentos!J10)</f>
        <v>Janeiro</v>
      </c>
      <c r="K19" s="97">
        <f>IF(Lançamentos!K10="","",Lançamentos!K10)</f>
        <v>44205</v>
      </c>
      <c r="L19" s="98">
        <f>IF(Lançamentos!L10="","",Lançamentos!L10)</f>
        <v>0</v>
      </c>
      <c r="M19" s="99">
        <f>IF(Lançamentos!M10="","",Lançamentos!M10)</f>
        <v>44205</v>
      </c>
      <c r="N19" s="99" t="str">
        <f ca="1">IF(Lançamentos!N10="","",Lançamentos!N10)</f>
        <v>Expirado</v>
      </c>
      <c r="O19" s="97" t="str">
        <f>IF(Lançamentos!O10="","",Lançamentos!O10)</f>
        <v>Finalizado</v>
      </c>
      <c r="P19" s="114" t="str">
        <f>IF(Lançamentos!P10="","",Lançamentos!P10)</f>
        <v/>
      </c>
      <c r="R19" s="93">
        <v>6</v>
      </c>
      <c r="S19" s="94" t="str">
        <f t="shared" ca="1" si="0"/>
        <v>Classificação de Documentos</v>
      </c>
      <c r="T19" s="94" t="str">
        <f t="shared" ca="1" si="1"/>
        <v/>
      </c>
      <c r="U19" s="95" t="str">
        <f t="shared" ca="1" si="2"/>
        <v>Departamento de Arquivo</v>
      </c>
      <c r="V19" s="96" t="str">
        <f t="shared" ca="1" si="3"/>
        <v>Outra</v>
      </c>
      <c r="W19" s="94" t="str">
        <f t="shared" ca="1" si="4"/>
        <v>Empresa 03</v>
      </c>
      <c r="X19" s="94" t="str">
        <f t="shared" ca="1" si="5"/>
        <v>Steve Jobs</v>
      </c>
      <c r="Y19" s="94" t="str">
        <f t="shared" ca="1" si="6"/>
        <v>Janeiro</v>
      </c>
      <c r="Z19" s="97">
        <f t="shared" ca="1" si="7"/>
        <v>44205</v>
      </c>
      <c r="AA19" s="98">
        <f t="shared" ca="1" si="8"/>
        <v>0</v>
      </c>
      <c r="AB19" s="99">
        <f t="shared" ca="1" si="9"/>
        <v>44205</v>
      </c>
      <c r="AC19" s="99" t="str">
        <f t="shared" ca="1" si="10"/>
        <v>Expirado</v>
      </c>
      <c r="AD19" s="97" t="str">
        <f t="shared" ca="1" si="11"/>
        <v>Finalizado</v>
      </c>
      <c r="AE19" s="94" t="str">
        <f t="shared" ca="1" si="12"/>
        <v/>
      </c>
    </row>
    <row r="20" spans="1:31" ht="45" customHeight="1" thickBot="1" x14ac:dyDescent="0.3">
      <c r="A20" s="101">
        <v>7</v>
      </c>
      <c r="B20" s="102" t="str">
        <f>I20&amp;"-"&amp;COUNTIF($I$14:I20,I20)</f>
        <v>-1</v>
      </c>
      <c r="C20" s="93">
        <v>7</v>
      </c>
      <c r="D20" s="94" t="str">
        <f>IF(Lançamentos!D11="","",Lançamentos!D11)</f>
        <v/>
      </c>
      <c r="E20" s="94" t="str">
        <f>IF(Lançamentos!E11="","",Lançamentos!E11)</f>
        <v/>
      </c>
      <c r="F20" s="95" t="str">
        <f>IF(Lançamentos!F11="","",Lançamentos!F11)</f>
        <v/>
      </c>
      <c r="G20" s="96" t="str">
        <f>IF(Lançamentos!G11="","",Lançamentos!G11)</f>
        <v/>
      </c>
      <c r="H20" s="105" t="str">
        <f>IF(Lançamentos!H11="","",Lançamentos!H11)</f>
        <v/>
      </c>
      <c r="I20" s="94" t="str">
        <f>IF(Lançamentos!I11="","",Lançamentos!I11)</f>
        <v/>
      </c>
      <c r="J20" s="94" t="str">
        <f>IF(Lançamentos!J11="","",Lançamentos!J11)</f>
        <v/>
      </c>
      <c r="K20" s="97" t="str">
        <f>IF(Lançamentos!K11="","",Lançamentos!K11)</f>
        <v/>
      </c>
      <c r="L20" s="98" t="str">
        <f>IF(Lançamentos!L11="","",Lançamentos!L11)</f>
        <v/>
      </c>
      <c r="M20" s="99" t="str">
        <f>IF(Lançamentos!M11="","",Lançamentos!M11)</f>
        <v/>
      </c>
      <c r="N20" s="99" t="str">
        <f>IF(Lançamentos!N11="","",Lançamentos!N11)</f>
        <v/>
      </c>
      <c r="O20" s="97" t="str">
        <f>IF(Lançamentos!O11="","",Lançamentos!O11)</f>
        <v/>
      </c>
      <c r="P20" s="114" t="str">
        <f>IF(Lançamentos!P11="","",Lançamentos!P11)</f>
        <v/>
      </c>
      <c r="R20" s="93">
        <v>7</v>
      </c>
      <c r="S20" s="94" t="str">
        <f t="shared" ca="1" si="0"/>
        <v/>
      </c>
      <c r="T20" s="94" t="str">
        <f t="shared" ca="1" si="1"/>
        <v/>
      </c>
      <c r="U20" s="95" t="str">
        <f t="shared" ca="1" si="2"/>
        <v/>
      </c>
      <c r="V20" s="96" t="str">
        <f t="shared" ca="1" si="3"/>
        <v/>
      </c>
      <c r="W20" s="94" t="str">
        <f t="shared" ca="1" si="4"/>
        <v/>
      </c>
      <c r="X20" s="94" t="str">
        <f t="shared" ca="1" si="5"/>
        <v/>
      </c>
      <c r="Y20" s="94" t="str">
        <f t="shared" ca="1" si="6"/>
        <v/>
      </c>
      <c r="Z20" s="97" t="str">
        <f t="shared" ca="1" si="7"/>
        <v/>
      </c>
      <c r="AA20" s="98" t="str">
        <f t="shared" ca="1" si="8"/>
        <v/>
      </c>
      <c r="AB20" s="99" t="str">
        <f t="shared" ca="1" si="9"/>
        <v/>
      </c>
      <c r="AC20" s="99" t="str">
        <f t="shared" ca="1" si="10"/>
        <v/>
      </c>
      <c r="AD20" s="97" t="str">
        <f t="shared" ca="1" si="11"/>
        <v/>
      </c>
      <c r="AE20" s="94" t="str">
        <f t="shared" ca="1" si="12"/>
        <v/>
      </c>
    </row>
    <row r="21" spans="1:31" ht="45" customHeight="1" thickBot="1" x14ac:dyDescent="0.3">
      <c r="A21" s="101">
        <v>8</v>
      </c>
      <c r="B21" s="102" t="str">
        <f>I21&amp;"-"&amp;COUNTIF($I$14:I21,I21)</f>
        <v>-2</v>
      </c>
      <c r="C21" s="93">
        <v>8</v>
      </c>
      <c r="D21" s="94" t="str">
        <f>IF(Lançamentos!D12="","",Lançamentos!D12)</f>
        <v/>
      </c>
      <c r="E21" s="94" t="str">
        <f>IF(Lançamentos!E12="","",Lançamentos!E12)</f>
        <v/>
      </c>
      <c r="F21" s="95" t="str">
        <f>IF(Lançamentos!F12="","",Lançamentos!F12)</f>
        <v/>
      </c>
      <c r="G21" s="96" t="str">
        <f>IF(Lançamentos!G12="","",Lançamentos!G12)</f>
        <v/>
      </c>
      <c r="H21" s="105" t="str">
        <f>IF(Lançamentos!H12="","",Lançamentos!H12)</f>
        <v/>
      </c>
      <c r="I21" s="94" t="str">
        <f>IF(Lançamentos!I12="","",Lançamentos!I12)</f>
        <v/>
      </c>
      <c r="J21" s="94" t="str">
        <f>IF(Lançamentos!J12="","",Lançamentos!J12)</f>
        <v/>
      </c>
      <c r="K21" s="97" t="str">
        <f>IF(Lançamentos!K12="","",Lançamentos!K12)</f>
        <v/>
      </c>
      <c r="L21" s="98" t="str">
        <f>IF(Lançamentos!L12="","",Lançamentos!L12)</f>
        <v/>
      </c>
      <c r="M21" s="99" t="str">
        <f>IF(Lançamentos!M12="","",Lançamentos!M12)</f>
        <v/>
      </c>
      <c r="N21" s="99" t="str">
        <f>IF(Lançamentos!N12="","",Lançamentos!N12)</f>
        <v/>
      </c>
      <c r="O21" s="97" t="str">
        <f>IF(Lançamentos!O12="","",Lançamentos!O12)</f>
        <v/>
      </c>
      <c r="P21" s="114" t="str">
        <f>IF(Lançamentos!P12="","",Lançamentos!P12)</f>
        <v/>
      </c>
      <c r="R21" s="93">
        <v>8</v>
      </c>
      <c r="S21" s="94" t="str">
        <f t="shared" ca="1" si="0"/>
        <v/>
      </c>
      <c r="T21" s="94" t="str">
        <f t="shared" ca="1" si="1"/>
        <v/>
      </c>
      <c r="U21" s="95" t="str">
        <f t="shared" ca="1" si="2"/>
        <v/>
      </c>
      <c r="V21" s="96" t="str">
        <f t="shared" ca="1" si="3"/>
        <v/>
      </c>
      <c r="W21" s="94" t="str">
        <f t="shared" ca="1" si="4"/>
        <v/>
      </c>
      <c r="X21" s="94" t="str">
        <f t="shared" ca="1" si="5"/>
        <v/>
      </c>
      <c r="Y21" s="94" t="str">
        <f t="shared" ca="1" si="6"/>
        <v/>
      </c>
      <c r="Z21" s="97" t="str">
        <f t="shared" ca="1" si="7"/>
        <v/>
      </c>
      <c r="AA21" s="98" t="str">
        <f t="shared" ca="1" si="8"/>
        <v/>
      </c>
      <c r="AB21" s="99" t="str">
        <f t="shared" ca="1" si="9"/>
        <v/>
      </c>
      <c r="AC21" s="99" t="str">
        <f t="shared" ca="1" si="10"/>
        <v/>
      </c>
      <c r="AD21" s="97" t="str">
        <f t="shared" ca="1" si="11"/>
        <v/>
      </c>
      <c r="AE21" s="94" t="str">
        <f t="shared" ca="1" si="12"/>
        <v/>
      </c>
    </row>
    <row r="22" spans="1:31" ht="45" customHeight="1" thickBot="1" x14ac:dyDescent="0.3">
      <c r="A22" s="101">
        <v>9</v>
      </c>
      <c r="B22" s="102" t="str">
        <f>I22&amp;"-"&amp;COUNTIF($I$14:I22,I22)</f>
        <v>-3</v>
      </c>
      <c r="C22" s="93">
        <v>9</v>
      </c>
      <c r="D22" s="94" t="str">
        <f>IF(Lançamentos!D13="","",Lançamentos!D13)</f>
        <v/>
      </c>
      <c r="E22" s="94" t="str">
        <f>IF(Lançamentos!E13="","",Lançamentos!E13)</f>
        <v/>
      </c>
      <c r="F22" s="95" t="str">
        <f>IF(Lançamentos!F13="","",Lançamentos!F13)</f>
        <v/>
      </c>
      <c r="G22" s="96" t="str">
        <f>IF(Lançamentos!G13="","",Lançamentos!G13)</f>
        <v/>
      </c>
      <c r="H22" s="105" t="str">
        <f>IF(Lançamentos!H13="","",Lançamentos!H13)</f>
        <v/>
      </c>
      <c r="I22" s="94" t="str">
        <f>IF(Lançamentos!I13="","",Lançamentos!I13)</f>
        <v/>
      </c>
      <c r="J22" s="94" t="str">
        <f>IF(Lançamentos!J13="","",Lançamentos!J13)</f>
        <v/>
      </c>
      <c r="K22" s="97" t="str">
        <f>IF(Lançamentos!K13="","",Lançamentos!K13)</f>
        <v/>
      </c>
      <c r="L22" s="98" t="str">
        <f>IF(Lançamentos!L13="","",Lançamentos!L13)</f>
        <v/>
      </c>
      <c r="M22" s="99" t="str">
        <f>IF(Lançamentos!M13="","",Lançamentos!M13)</f>
        <v/>
      </c>
      <c r="N22" s="99" t="str">
        <f>IF(Lançamentos!N13="","",Lançamentos!N13)</f>
        <v/>
      </c>
      <c r="O22" s="97" t="str">
        <f>IF(Lançamentos!O13="","",Lançamentos!O13)</f>
        <v/>
      </c>
      <c r="P22" s="114" t="str">
        <f>IF(Lançamentos!P13="","",Lançamentos!P13)</f>
        <v/>
      </c>
      <c r="R22" s="93">
        <v>9</v>
      </c>
      <c r="S22" s="94" t="str">
        <f t="shared" ca="1" si="0"/>
        <v/>
      </c>
      <c r="T22" s="94" t="str">
        <f t="shared" ca="1" si="1"/>
        <v/>
      </c>
      <c r="U22" s="95" t="str">
        <f t="shared" ca="1" si="2"/>
        <v/>
      </c>
      <c r="V22" s="96" t="str">
        <f t="shared" ca="1" si="3"/>
        <v/>
      </c>
      <c r="W22" s="94" t="str">
        <f t="shared" ca="1" si="4"/>
        <v/>
      </c>
      <c r="X22" s="94" t="str">
        <f t="shared" ca="1" si="5"/>
        <v/>
      </c>
      <c r="Y22" s="94" t="str">
        <f t="shared" ca="1" si="6"/>
        <v/>
      </c>
      <c r="Z22" s="97" t="str">
        <f t="shared" ca="1" si="7"/>
        <v/>
      </c>
      <c r="AA22" s="98" t="str">
        <f t="shared" ca="1" si="8"/>
        <v/>
      </c>
      <c r="AB22" s="99" t="str">
        <f t="shared" ca="1" si="9"/>
        <v/>
      </c>
      <c r="AC22" s="99" t="str">
        <f t="shared" ca="1" si="10"/>
        <v/>
      </c>
      <c r="AD22" s="97" t="str">
        <f t="shared" ca="1" si="11"/>
        <v/>
      </c>
      <c r="AE22" s="94" t="str">
        <f t="shared" ca="1" si="12"/>
        <v/>
      </c>
    </row>
    <row r="23" spans="1:31" ht="45" customHeight="1" thickBot="1" x14ac:dyDescent="0.3">
      <c r="A23" s="101">
        <v>10</v>
      </c>
      <c r="B23" s="102" t="str">
        <f>I23&amp;"-"&amp;COUNTIF($I$14:I23,I23)</f>
        <v>-4</v>
      </c>
      <c r="C23" s="93">
        <v>10</v>
      </c>
      <c r="D23" s="94" t="str">
        <f>IF(Lançamentos!D14="","",Lançamentos!D14)</f>
        <v/>
      </c>
      <c r="E23" s="94" t="str">
        <f>IF(Lançamentos!E14="","",Lançamentos!E14)</f>
        <v/>
      </c>
      <c r="F23" s="95" t="str">
        <f>IF(Lançamentos!F14="","",Lançamentos!F14)</f>
        <v/>
      </c>
      <c r="G23" s="96" t="str">
        <f>IF(Lançamentos!G14="","",Lançamentos!G14)</f>
        <v/>
      </c>
      <c r="H23" s="105" t="str">
        <f>IF(Lançamentos!H14="","",Lançamentos!H14)</f>
        <v/>
      </c>
      <c r="I23" s="94" t="str">
        <f>IF(Lançamentos!I14="","",Lançamentos!I14)</f>
        <v/>
      </c>
      <c r="J23" s="94" t="str">
        <f>IF(Lançamentos!J14="","",Lançamentos!J14)</f>
        <v/>
      </c>
      <c r="K23" s="97" t="str">
        <f>IF(Lançamentos!K14="","",Lançamentos!K14)</f>
        <v/>
      </c>
      <c r="L23" s="98" t="str">
        <f>IF(Lançamentos!L14="","",Lançamentos!L14)</f>
        <v/>
      </c>
      <c r="M23" s="99" t="str">
        <f>IF(Lançamentos!M14="","",Lançamentos!M14)</f>
        <v/>
      </c>
      <c r="N23" s="99" t="str">
        <f>IF(Lançamentos!N14="","",Lançamentos!N14)</f>
        <v/>
      </c>
      <c r="O23" s="97" t="str">
        <f>IF(Lançamentos!O14="","",Lançamentos!O14)</f>
        <v/>
      </c>
      <c r="P23" s="114" t="str">
        <f>IF(Lançamentos!P14="","",Lançamentos!P14)</f>
        <v/>
      </c>
      <c r="R23" s="93">
        <v>10</v>
      </c>
      <c r="S23" s="94" t="str">
        <f t="shared" ca="1" si="0"/>
        <v/>
      </c>
      <c r="T23" s="94" t="str">
        <f t="shared" ca="1" si="1"/>
        <v/>
      </c>
      <c r="U23" s="95" t="str">
        <f t="shared" ca="1" si="2"/>
        <v/>
      </c>
      <c r="V23" s="96" t="str">
        <f t="shared" ca="1" si="3"/>
        <v/>
      </c>
      <c r="W23" s="94" t="str">
        <f t="shared" ca="1" si="4"/>
        <v/>
      </c>
      <c r="X23" s="94" t="str">
        <f t="shared" ca="1" si="5"/>
        <v/>
      </c>
      <c r="Y23" s="94" t="str">
        <f t="shared" ca="1" si="6"/>
        <v/>
      </c>
      <c r="Z23" s="97" t="str">
        <f t="shared" ca="1" si="7"/>
        <v/>
      </c>
      <c r="AA23" s="98" t="str">
        <f t="shared" ca="1" si="8"/>
        <v/>
      </c>
      <c r="AB23" s="99" t="str">
        <f t="shared" ca="1" si="9"/>
        <v/>
      </c>
      <c r="AC23" s="99" t="str">
        <f t="shared" ca="1" si="10"/>
        <v/>
      </c>
      <c r="AD23" s="97" t="str">
        <f t="shared" ca="1" si="11"/>
        <v/>
      </c>
      <c r="AE23" s="94" t="str">
        <f t="shared" ca="1" si="12"/>
        <v/>
      </c>
    </row>
    <row r="24" spans="1:31" ht="45" customHeight="1" thickBot="1" x14ac:dyDescent="0.3">
      <c r="A24" s="101">
        <v>11</v>
      </c>
      <c r="B24" s="102" t="str">
        <f>I24&amp;"-"&amp;COUNTIF($I$14:I24,I24)</f>
        <v>-5</v>
      </c>
      <c r="C24" s="93">
        <v>11</v>
      </c>
      <c r="D24" s="94" t="str">
        <f>IF(Lançamentos!D15="","",Lançamentos!D15)</f>
        <v/>
      </c>
      <c r="E24" s="94" t="str">
        <f>IF(Lançamentos!E15="","",Lançamentos!E15)</f>
        <v/>
      </c>
      <c r="F24" s="95" t="str">
        <f>IF(Lançamentos!F15="","",Lançamentos!F15)</f>
        <v/>
      </c>
      <c r="G24" s="96" t="str">
        <f>IF(Lançamentos!G15="","",Lançamentos!G15)</f>
        <v/>
      </c>
      <c r="H24" s="105" t="str">
        <f>IF(Lançamentos!H15="","",Lançamentos!H15)</f>
        <v/>
      </c>
      <c r="I24" s="94" t="str">
        <f>IF(Lançamentos!I15="","",Lançamentos!I15)</f>
        <v/>
      </c>
      <c r="J24" s="94" t="str">
        <f>IF(Lançamentos!J15="","",Lançamentos!J15)</f>
        <v/>
      </c>
      <c r="K24" s="97" t="str">
        <f>IF(Lançamentos!K15="","",Lançamentos!K15)</f>
        <v/>
      </c>
      <c r="L24" s="98" t="str">
        <f>IF(Lançamentos!L15="","",Lançamentos!L15)</f>
        <v/>
      </c>
      <c r="M24" s="99" t="str">
        <f>IF(Lançamentos!M15="","",Lançamentos!M15)</f>
        <v/>
      </c>
      <c r="N24" s="99" t="str">
        <f>IF(Lançamentos!N15="","",Lançamentos!N15)</f>
        <v/>
      </c>
      <c r="O24" s="97" t="str">
        <f>IF(Lançamentos!O15="","",Lançamentos!O15)</f>
        <v/>
      </c>
      <c r="P24" s="114" t="str">
        <f>IF(Lançamentos!P15="","",Lançamentos!P15)</f>
        <v/>
      </c>
      <c r="R24" s="93">
        <v>11</v>
      </c>
      <c r="S24" s="94" t="str">
        <f t="shared" ca="1" si="0"/>
        <v/>
      </c>
      <c r="T24" s="94" t="str">
        <f t="shared" ca="1" si="1"/>
        <v/>
      </c>
      <c r="U24" s="95" t="str">
        <f t="shared" ca="1" si="2"/>
        <v/>
      </c>
      <c r="V24" s="96" t="str">
        <f t="shared" ca="1" si="3"/>
        <v/>
      </c>
      <c r="W24" s="94" t="str">
        <f t="shared" ca="1" si="4"/>
        <v/>
      </c>
      <c r="X24" s="94" t="str">
        <f t="shared" ca="1" si="5"/>
        <v/>
      </c>
      <c r="Y24" s="94" t="str">
        <f t="shared" ca="1" si="6"/>
        <v/>
      </c>
      <c r="Z24" s="97" t="str">
        <f t="shared" ca="1" si="7"/>
        <v/>
      </c>
      <c r="AA24" s="98" t="str">
        <f t="shared" ca="1" si="8"/>
        <v/>
      </c>
      <c r="AB24" s="99" t="str">
        <f t="shared" ca="1" si="9"/>
        <v/>
      </c>
      <c r="AC24" s="99" t="str">
        <f t="shared" ca="1" si="10"/>
        <v/>
      </c>
      <c r="AD24" s="97" t="str">
        <f t="shared" ca="1" si="11"/>
        <v/>
      </c>
      <c r="AE24" s="94" t="str">
        <f t="shared" ca="1" si="12"/>
        <v/>
      </c>
    </row>
    <row r="25" spans="1:31" ht="45" customHeight="1" thickBot="1" x14ac:dyDescent="0.3">
      <c r="A25" s="101">
        <v>12</v>
      </c>
      <c r="B25" s="102" t="str">
        <f>I25&amp;"-"&amp;COUNTIF($I$14:I25,I25)</f>
        <v>-6</v>
      </c>
      <c r="C25" s="93">
        <v>12</v>
      </c>
      <c r="D25" s="94" t="str">
        <f>IF(Lançamentos!D16="","",Lançamentos!D16)</f>
        <v/>
      </c>
      <c r="E25" s="94" t="str">
        <f>IF(Lançamentos!E16="","",Lançamentos!E16)</f>
        <v/>
      </c>
      <c r="F25" s="95" t="str">
        <f>IF(Lançamentos!F16="","",Lançamentos!F16)</f>
        <v/>
      </c>
      <c r="G25" s="96" t="str">
        <f>IF(Lançamentos!G16="","",Lançamentos!G16)</f>
        <v/>
      </c>
      <c r="H25" s="105" t="str">
        <f>IF(Lançamentos!H16="","",Lançamentos!H16)</f>
        <v/>
      </c>
      <c r="I25" s="94" t="str">
        <f>IF(Lançamentos!I16="","",Lançamentos!I16)</f>
        <v/>
      </c>
      <c r="J25" s="94" t="str">
        <f>IF(Lançamentos!J16="","",Lançamentos!J16)</f>
        <v/>
      </c>
      <c r="K25" s="97" t="str">
        <f>IF(Lançamentos!K16="","",Lançamentos!K16)</f>
        <v/>
      </c>
      <c r="L25" s="98" t="str">
        <f>IF(Lançamentos!L16="","",Lançamentos!L16)</f>
        <v/>
      </c>
      <c r="M25" s="99" t="str">
        <f>IF(Lançamentos!M16="","",Lançamentos!M16)</f>
        <v/>
      </c>
      <c r="N25" s="99" t="str">
        <f>IF(Lançamentos!N16="","",Lançamentos!N16)</f>
        <v/>
      </c>
      <c r="O25" s="97" t="str">
        <f>IF(Lançamentos!O16="","",Lançamentos!O16)</f>
        <v/>
      </c>
      <c r="P25" s="114" t="str">
        <f>IF(Lançamentos!P16="","",Lançamentos!P16)</f>
        <v/>
      </c>
      <c r="R25" s="93">
        <v>12</v>
      </c>
      <c r="S25" s="94" t="str">
        <f t="shared" ca="1" si="0"/>
        <v/>
      </c>
      <c r="T25" s="94" t="str">
        <f t="shared" ca="1" si="1"/>
        <v/>
      </c>
      <c r="U25" s="95" t="str">
        <f t="shared" ca="1" si="2"/>
        <v/>
      </c>
      <c r="V25" s="96" t="str">
        <f t="shared" ca="1" si="3"/>
        <v/>
      </c>
      <c r="W25" s="94" t="str">
        <f t="shared" ca="1" si="4"/>
        <v/>
      </c>
      <c r="X25" s="94" t="str">
        <f t="shared" ca="1" si="5"/>
        <v/>
      </c>
      <c r="Y25" s="94" t="str">
        <f t="shared" ca="1" si="6"/>
        <v/>
      </c>
      <c r="Z25" s="97" t="str">
        <f t="shared" ca="1" si="7"/>
        <v/>
      </c>
      <c r="AA25" s="98" t="str">
        <f t="shared" ca="1" si="8"/>
        <v/>
      </c>
      <c r="AB25" s="99" t="str">
        <f t="shared" ca="1" si="9"/>
        <v/>
      </c>
      <c r="AC25" s="99" t="str">
        <f t="shared" ca="1" si="10"/>
        <v/>
      </c>
      <c r="AD25" s="97" t="str">
        <f t="shared" ca="1" si="11"/>
        <v/>
      </c>
      <c r="AE25" s="94" t="str">
        <f t="shared" ca="1" si="12"/>
        <v/>
      </c>
    </row>
    <row r="26" spans="1:31" ht="45" customHeight="1" thickBot="1" x14ac:dyDescent="0.3">
      <c r="A26" s="101">
        <v>13</v>
      </c>
      <c r="B26" s="102" t="str">
        <f>I26&amp;"-"&amp;COUNTIF($I$14:I26,I26)</f>
        <v>-7</v>
      </c>
      <c r="C26" s="93">
        <v>13</v>
      </c>
      <c r="D26" s="94" t="str">
        <f>IF(Lançamentos!D17="","",Lançamentos!D17)</f>
        <v/>
      </c>
      <c r="E26" s="94" t="str">
        <f>IF(Lançamentos!E17="","",Lançamentos!E17)</f>
        <v/>
      </c>
      <c r="F26" s="95" t="str">
        <f>IF(Lançamentos!F17="","",Lançamentos!F17)</f>
        <v/>
      </c>
      <c r="G26" s="96" t="str">
        <f>IF(Lançamentos!G17="","",Lançamentos!G17)</f>
        <v/>
      </c>
      <c r="H26" s="105" t="str">
        <f>IF(Lançamentos!H17="","",Lançamentos!H17)</f>
        <v/>
      </c>
      <c r="I26" s="94" t="str">
        <f>IF(Lançamentos!I17="","",Lançamentos!I17)</f>
        <v/>
      </c>
      <c r="J26" s="94" t="str">
        <f>IF(Lançamentos!J17="","",Lançamentos!J17)</f>
        <v/>
      </c>
      <c r="K26" s="97" t="str">
        <f>IF(Lançamentos!K17="","",Lançamentos!K17)</f>
        <v/>
      </c>
      <c r="L26" s="98" t="str">
        <f>IF(Lançamentos!L17="","",Lançamentos!L17)</f>
        <v/>
      </c>
      <c r="M26" s="99" t="str">
        <f>IF(Lançamentos!M17="","",Lançamentos!M17)</f>
        <v/>
      </c>
      <c r="N26" s="99" t="str">
        <f>IF(Lançamentos!N17="","",Lançamentos!N17)</f>
        <v/>
      </c>
      <c r="O26" s="97" t="str">
        <f>IF(Lançamentos!O17="","",Lançamentos!O17)</f>
        <v/>
      </c>
      <c r="P26" s="114" t="str">
        <f>IF(Lançamentos!P17="","",Lançamentos!P17)</f>
        <v/>
      </c>
      <c r="R26" s="93">
        <v>13</v>
      </c>
      <c r="S26" s="94" t="str">
        <f t="shared" ca="1" si="0"/>
        <v/>
      </c>
      <c r="T26" s="94" t="str">
        <f t="shared" ca="1" si="1"/>
        <v/>
      </c>
      <c r="U26" s="95" t="str">
        <f t="shared" ca="1" si="2"/>
        <v/>
      </c>
      <c r="V26" s="96" t="str">
        <f t="shared" ca="1" si="3"/>
        <v/>
      </c>
      <c r="W26" s="94" t="str">
        <f t="shared" ca="1" si="4"/>
        <v/>
      </c>
      <c r="X26" s="94" t="str">
        <f t="shared" ca="1" si="5"/>
        <v/>
      </c>
      <c r="Y26" s="94" t="str">
        <f t="shared" ca="1" si="6"/>
        <v/>
      </c>
      <c r="Z26" s="97" t="str">
        <f t="shared" ca="1" si="7"/>
        <v/>
      </c>
      <c r="AA26" s="98" t="str">
        <f t="shared" ca="1" si="8"/>
        <v/>
      </c>
      <c r="AB26" s="99" t="str">
        <f t="shared" ca="1" si="9"/>
        <v/>
      </c>
      <c r="AC26" s="99" t="str">
        <f t="shared" ca="1" si="10"/>
        <v/>
      </c>
      <c r="AD26" s="97" t="str">
        <f t="shared" ca="1" si="11"/>
        <v/>
      </c>
      <c r="AE26" s="94" t="str">
        <f t="shared" ca="1" si="12"/>
        <v/>
      </c>
    </row>
    <row r="27" spans="1:31" ht="45" customHeight="1" thickBot="1" x14ac:dyDescent="0.3">
      <c r="A27" s="101">
        <v>14</v>
      </c>
      <c r="B27" s="102" t="str">
        <f>I27&amp;"-"&amp;COUNTIF($I$14:I27,I27)</f>
        <v>-8</v>
      </c>
      <c r="C27" s="93">
        <v>14</v>
      </c>
      <c r="D27" s="94" t="str">
        <f>IF(Lançamentos!D18="","",Lançamentos!D18)</f>
        <v/>
      </c>
      <c r="E27" s="94" t="str">
        <f>IF(Lançamentos!E18="","",Lançamentos!E18)</f>
        <v/>
      </c>
      <c r="F27" s="95" t="str">
        <f>IF(Lançamentos!F18="","",Lançamentos!F18)</f>
        <v/>
      </c>
      <c r="G27" s="96" t="str">
        <f>IF(Lançamentos!G18="","",Lançamentos!G18)</f>
        <v/>
      </c>
      <c r="H27" s="105" t="str">
        <f>IF(Lançamentos!H18="","",Lançamentos!H18)</f>
        <v/>
      </c>
      <c r="I27" s="94" t="str">
        <f>IF(Lançamentos!I18="","",Lançamentos!I18)</f>
        <v/>
      </c>
      <c r="J27" s="94" t="str">
        <f>IF(Lançamentos!J18="","",Lançamentos!J18)</f>
        <v/>
      </c>
      <c r="K27" s="97" t="str">
        <f>IF(Lançamentos!K18="","",Lançamentos!K18)</f>
        <v/>
      </c>
      <c r="L27" s="98" t="str">
        <f>IF(Lançamentos!L18="","",Lançamentos!L18)</f>
        <v/>
      </c>
      <c r="M27" s="99" t="str">
        <f>IF(Lançamentos!M18="","",Lançamentos!M18)</f>
        <v/>
      </c>
      <c r="N27" s="99" t="str">
        <f>IF(Lançamentos!N18="","",Lançamentos!N18)</f>
        <v/>
      </c>
      <c r="O27" s="97" t="str">
        <f>IF(Lançamentos!O18="","",Lançamentos!O18)</f>
        <v/>
      </c>
      <c r="P27" s="114" t="str">
        <f>IF(Lançamentos!P18="","",Lançamentos!P18)</f>
        <v/>
      </c>
      <c r="R27" s="93">
        <v>14</v>
      </c>
      <c r="S27" s="94" t="str">
        <f t="shared" ca="1" si="0"/>
        <v/>
      </c>
      <c r="T27" s="94" t="str">
        <f t="shared" ca="1" si="1"/>
        <v/>
      </c>
      <c r="U27" s="95" t="str">
        <f t="shared" ca="1" si="2"/>
        <v/>
      </c>
      <c r="V27" s="96" t="str">
        <f t="shared" ca="1" si="3"/>
        <v/>
      </c>
      <c r="W27" s="94" t="str">
        <f t="shared" ca="1" si="4"/>
        <v/>
      </c>
      <c r="X27" s="94" t="str">
        <f t="shared" ca="1" si="5"/>
        <v/>
      </c>
      <c r="Y27" s="94" t="str">
        <f t="shared" ca="1" si="6"/>
        <v/>
      </c>
      <c r="Z27" s="97" t="str">
        <f t="shared" ca="1" si="7"/>
        <v/>
      </c>
      <c r="AA27" s="98" t="str">
        <f t="shared" ca="1" si="8"/>
        <v/>
      </c>
      <c r="AB27" s="99" t="str">
        <f t="shared" ca="1" si="9"/>
        <v/>
      </c>
      <c r="AC27" s="99" t="str">
        <f t="shared" ca="1" si="10"/>
        <v/>
      </c>
      <c r="AD27" s="97" t="str">
        <f t="shared" ca="1" si="11"/>
        <v/>
      </c>
      <c r="AE27" s="94" t="str">
        <f t="shared" ca="1" si="12"/>
        <v/>
      </c>
    </row>
    <row r="28" spans="1:31" ht="45" customHeight="1" thickBot="1" x14ac:dyDescent="0.3">
      <c r="A28" s="101">
        <v>15</v>
      </c>
      <c r="B28" s="102" t="str">
        <f>I28&amp;"-"&amp;COUNTIF($I$14:I28,I28)</f>
        <v>-9</v>
      </c>
      <c r="C28" s="93">
        <v>15</v>
      </c>
      <c r="D28" s="94" t="str">
        <f>IF(Lançamentos!D19="","",Lançamentos!D19)</f>
        <v/>
      </c>
      <c r="E28" s="94" t="str">
        <f>IF(Lançamentos!E19="","",Lançamentos!E19)</f>
        <v/>
      </c>
      <c r="F28" s="95" t="str">
        <f>IF(Lançamentos!F19="","",Lançamentos!F19)</f>
        <v/>
      </c>
      <c r="G28" s="96" t="str">
        <f>IF(Lançamentos!G19="","",Lançamentos!G19)</f>
        <v/>
      </c>
      <c r="H28" s="105" t="str">
        <f>IF(Lançamentos!H19="","",Lançamentos!H19)</f>
        <v/>
      </c>
      <c r="I28" s="94" t="str">
        <f>IF(Lançamentos!I19="","",Lançamentos!I19)</f>
        <v/>
      </c>
      <c r="J28" s="94" t="str">
        <f>IF(Lançamentos!J19="","",Lançamentos!J19)</f>
        <v/>
      </c>
      <c r="K28" s="97" t="str">
        <f>IF(Lançamentos!K19="","",Lançamentos!K19)</f>
        <v/>
      </c>
      <c r="L28" s="98" t="str">
        <f>IF(Lançamentos!L19="","",Lançamentos!L19)</f>
        <v/>
      </c>
      <c r="M28" s="99" t="str">
        <f>IF(Lançamentos!M19="","",Lançamentos!M19)</f>
        <v/>
      </c>
      <c r="N28" s="99" t="str">
        <f>IF(Lançamentos!N19="","",Lançamentos!N19)</f>
        <v/>
      </c>
      <c r="O28" s="97" t="str">
        <f>IF(Lançamentos!O19="","",Lançamentos!O19)</f>
        <v/>
      </c>
      <c r="P28" s="114" t="str">
        <f>IF(Lançamentos!P19="","",Lançamentos!P19)</f>
        <v/>
      </c>
      <c r="R28" s="93">
        <v>15</v>
      </c>
      <c r="S28" s="94" t="str">
        <f t="shared" ca="1" si="0"/>
        <v/>
      </c>
      <c r="T28" s="94" t="str">
        <f t="shared" ca="1" si="1"/>
        <v/>
      </c>
      <c r="U28" s="95" t="str">
        <f t="shared" ca="1" si="2"/>
        <v/>
      </c>
      <c r="V28" s="96" t="str">
        <f t="shared" ca="1" si="3"/>
        <v/>
      </c>
      <c r="W28" s="94" t="str">
        <f t="shared" ca="1" si="4"/>
        <v/>
      </c>
      <c r="X28" s="94" t="str">
        <f t="shared" ca="1" si="5"/>
        <v/>
      </c>
      <c r="Y28" s="94" t="str">
        <f t="shared" ca="1" si="6"/>
        <v/>
      </c>
      <c r="Z28" s="97" t="str">
        <f t="shared" ca="1" si="7"/>
        <v/>
      </c>
      <c r="AA28" s="98" t="str">
        <f t="shared" ca="1" si="8"/>
        <v/>
      </c>
      <c r="AB28" s="99" t="str">
        <f t="shared" ca="1" si="9"/>
        <v/>
      </c>
      <c r="AC28" s="99" t="str">
        <f t="shared" ca="1" si="10"/>
        <v/>
      </c>
      <c r="AD28" s="97" t="str">
        <f t="shared" ca="1" si="11"/>
        <v/>
      </c>
      <c r="AE28" s="94" t="str">
        <f t="shared" ca="1" si="12"/>
        <v/>
      </c>
    </row>
    <row r="29" spans="1:31" ht="45" customHeight="1" thickBot="1" x14ac:dyDescent="0.3">
      <c r="A29" s="101">
        <v>16</v>
      </c>
      <c r="B29" s="102" t="str">
        <f>I29&amp;"-"&amp;COUNTIF($I$14:I29,I29)</f>
        <v>-10</v>
      </c>
      <c r="C29" s="93">
        <v>16</v>
      </c>
      <c r="D29" s="94" t="str">
        <f>IF(Lançamentos!D20="","",Lançamentos!D20)</f>
        <v/>
      </c>
      <c r="E29" s="94" t="str">
        <f>IF(Lançamentos!E20="","",Lançamentos!E20)</f>
        <v/>
      </c>
      <c r="F29" s="95" t="str">
        <f>IF(Lançamentos!F20="","",Lançamentos!F20)</f>
        <v/>
      </c>
      <c r="G29" s="96" t="str">
        <f>IF(Lançamentos!G20="","",Lançamentos!G20)</f>
        <v/>
      </c>
      <c r="H29" s="105" t="str">
        <f>IF(Lançamentos!H20="","",Lançamentos!H20)</f>
        <v/>
      </c>
      <c r="I29" s="94" t="str">
        <f>IF(Lançamentos!I20="","",Lançamentos!I20)</f>
        <v/>
      </c>
      <c r="J29" s="94" t="str">
        <f>IF(Lançamentos!J20="","",Lançamentos!J20)</f>
        <v/>
      </c>
      <c r="K29" s="97" t="str">
        <f>IF(Lançamentos!K20="","",Lançamentos!K20)</f>
        <v/>
      </c>
      <c r="L29" s="98" t="str">
        <f>IF(Lançamentos!L20="","",Lançamentos!L20)</f>
        <v/>
      </c>
      <c r="M29" s="99" t="str">
        <f>IF(Lançamentos!M20="","",Lançamentos!M20)</f>
        <v/>
      </c>
      <c r="N29" s="99" t="str">
        <f>IF(Lançamentos!N20="","",Lançamentos!N20)</f>
        <v/>
      </c>
      <c r="O29" s="97" t="str">
        <f>IF(Lançamentos!O20="","",Lançamentos!O20)</f>
        <v/>
      </c>
      <c r="P29" s="114" t="str">
        <f>IF(Lançamentos!P20="","",Lançamentos!P20)</f>
        <v/>
      </c>
      <c r="R29" s="93">
        <v>16</v>
      </c>
      <c r="S29" s="94" t="str">
        <f t="shared" ca="1" si="0"/>
        <v/>
      </c>
      <c r="T29" s="94" t="str">
        <f t="shared" ca="1" si="1"/>
        <v/>
      </c>
      <c r="U29" s="95" t="str">
        <f t="shared" ca="1" si="2"/>
        <v/>
      </c>
      <c r="V29" s="96" t="str">
        <f t="shared" ca="1" si="3"/>
        <v/>
      </c>
      <c r="W29" s="94" t="str">
        <f t="shared" ca="1" si="4"/>
        <v/>
      </c>
      <c r="X29" s="94" t="str">
        <f t="shared" ca="1" si="5"/>
        <v/>
      </c>
      <c r="Y29" s="94" t="str">
        <f t="shared" ca="1" si="6"/>
        <v/>
      </c>
      <c r="Z29" s="97" t="str">
        <f t="shared" ca="1" si="7"/>
        <v/>
      </c>
      <c r="AA29" s="98" t="str">
        <f t="shared" ca="1" si="8"/>
        <v/>
      </c>
      <c r="AB29" s="99" t="str">
        <f t="shared" ca="1" si="9"/>
        <v/>
      </c>
      <c r="AC29" s="99" t="str">
        <f t="shared" ca="1" si="10"/>
        <v/>
      </c>
      <c r="AD29" s="97" t="str">
        <f t="shared" ca="1" si="11"/>
        <v/>
      </c>
      <c r="AE29" s="94" t="str">
        <f t="shared" ca="1" si="12"/>
        <v/>
      </c>
    </row>
    <row r="30" spans="1:31" ht="45" customHeight="1" thickBot="1" x14ac:dyDescent="0.3">
      <c r="A30" s="101">
        <v>17</v>
      </c>
      <c r="B30" s="102" t="str">
        <f>I30&amp;"-"&amp;COUNTIF($I$14:I30,I30)</f>
        <v>-11</v>
      </c>
      <c r="C30" s="93">
        <v>17</v>
      </c>
      <c r="D30" s="94" t="str">
        <f>IF(Lançamentos!D21="","",Lançamentos!D21)</f>
        <v/>
      </c>
      <c r="E30" s="94" t="str">
        <f>IF(Lançamentos!E21="","",Lançamentos!E21)</f>
        <v/>
      </c>
      <c r="F30" s="95" t="str">
        <f>IF(Lançamentos!F21="","",Lançamentos!F21)</f>
        <v/>
      </c>
      <c r="G30" s="96" t="str">
        <f>IF(Lançamentos!G21="","",Lançamentos!G21)</f>
        <v/>
      </c>
      <c r="H30" s="105" t="str">
        <f>IF(Lançamentos!H21="","",Lançamentos!H21)</f>
        <v/>
      </c>
      <c r="I30" s="94" t="str">
        <f>IF(Lançamentos!I21="","",Lançamentos!I21)</f>
        <v/>
      </c>
      <c r="J30" s="94" t="str">
        <f>IF(Lançamentos!J21="","",Lançamentos!J21)</f>
        <v/>
      </c>
      <c r="K30" s="97" t="str">
        <f>IF(Lançamentos!K21="","",Lançamentos!K21)</f>
        <v/>
      </c>
      <c r="L30" s="98" t="str">
        <f>IF(Lançamentos!L21="","",Lançamentos!L21)</f>
        <v/>
      </c>
      <c r="M30" s="99" t="str">
        <f>IF(Lançamentos!M21="","",Lançamentos!M21)</f>
        <v/>
      </c>
      <c r="N30" s="99" t="str">
        <f>IF(Lançamentos!N21="","",Lançamentos!N21)</f>
        <v/>
      </c>
      <c r="O30" s="97" t="str">
        <f>IF(Lançamentos!O21="","",Lançamentos!O21)</f>
        <v/>
      </c>
      <c r="P30" s="114" t="str">
        <f>IF(Lançamentos!P21="","",Lançamentos!P21)</f>
        <v/>
      </c>
      <c r="R30" s="93">
        <v>17</v>
      </c>
      <c r="S30" s="94" t="str">
        <f t="shared" ca="1" si="0"/>
        <v/>
      </c>
      <c r="T30" s="94" t="str">
        <f t="shared" ca="1" si="1"/>
        <v/>
      </c>
      <c r="U30" s="95" t="str">
        <f t="shared" ca="1" si="2"/>
        <v/>
      </c>
      <c r="V30" s="96" t="str">
        <f t="shared" ca="1" si="3"/>
        <v/>
      </c>
      <c r="W30" s="94" t="str">
        <f t="shared" ca="1" si="4"/>
        <v/>
      </c>
      <c r="X30" s="94" t="str">
        <f t="shared" ca="1" si="5"/>
        <v/>
      </c>
      <c r="Y30" s="94" t="str">
        <f t="shared" ca="1" si="6"/>
        <v/>
      </c>
      <c r="Z30" s="97" t="str">
        <f t="shared" ca="1" si="7"/>
        <v/>
      </c>
      <c r="AA30" s="98" t="str">
        <f t="shared" ca="1" si="8"/>
        <v/>
      </c>
      <c r="AB30" s="99" t="str">
        <f t="shared" ca="1" si="9"/>
        <v/>
      </c>
      <c r="AC30" s="99" t="str">
        <f t="shared" ca="1" si="10"/>
        <v/>
      </c>
      <c r="AD30" s="97" t="str">
        <f t="shared" ca="1" si="11"/>
        <v/>
      </c>
      <c r="AE30" s="94" t="str">
        <f t="shared" ca="1" si="12"/>
        <v/>
      </c>
    </row>
    <row r="31" spans="1:31" ht="45" customHeight="1" thickBot="1" x14ac:dyDescent="0.3">
      <c r="A31" s="101">
        <v>18</v>
      </c>
      <c r="B31" s="102" t="str">
        <f>I31&amp;"-"&amp;COUNTIF($I$14:I31,I31)</f>
        <v>-12</v>
      </c>
      <c r="C31" s="93">
        <v>18</v>
      </c>
      <c r="D31" s="94" t="str">
        <f>IF(Lançamentos!D22="","",Lançamentos!D22)</f>
        <v/>
      </c>
      <c r="E31" s="94" t="str">
        <f>IF(Lançamentos!E22="","",Lançamentos!E22)</f>
        <v/>
      </c>
      <c r="F31" s="95" t="str">
        <f>IF(Lançamentos!F22="","",Lançamentos!F22)</f>
        <v/>
      </c>
      <c r="G31" s="96" t="str">
        <f>IF(Lançamentos!G22="","",Lançamentos!G22)</f>
        <v/>
      </c>
      <c r="H31" s="105" t="str">
        <f>IF(Lançamentos!H22="","",Lançamentos!H22)</f>
        <v/>
      </c>
      <c r="I31" s="94" t="str">
        <f>IF(Lançamentos!I22="","",Lançamentos!I22)</f>
        <v/>
      </c>
      <c r="J31" s="94" t="str">
        <f>IF(Lançamentos!J22="","",Lançamentos!J22)</f>
        <v/>
      </c>
      <c r="K31" s="97" t="str">
        <f>IF(Lançamentos!K22="","",Lançamentos!K22)</f>
        <v/>
      </c>
      <c r="L31" s="98" t="str">
        <f>IF(Lançamentos!L22="","",Lançamentos!L22)</f>
        <v/>
      </c>
      <c r="M31" s="99" t="str">
        <f>IF(Lançamentos!M22="","",Lançamentos!M22)</f>
        <v/>
      </c>
      <c r="N31" s="99" t="str">
        <f>IF(Lançamentos!N22="","",Lançamentos!N22)</f>
        <v/>
      </c>
      <c r="O31" s="97" t="str">
        <f>IF(Lançamentos!O22="","",Lançamentos!O22)</f>
        <v/>
      </c>
      <c r="P31" s="114" t="str">
        <f>IF(Lançamentos!P22="","",Lançamentos!P22)</f>
        <v/>
      </c>
      <c r="R31" s="93">
        <v>18</v>
      </c>
      <c r="S31" s="94" t="str">
        <f t="shared" ca="1" si="0"/>
        <v/>
      </c>
      <c r="T31" s="94" t="str">
        <f t="shared" ca="1" si="1"/>
        <v/>
      </c>
      <c r="U31" s="95" t="str">
        <f t="shared" ca="1" si="2"/>
        <v/>
      </c>
      <c r="V31" s="96" t="str">
        <f t="shared" ca="1" si="3"/>
        <v/>
      </c>
      <c r="W31" s="94" t="str">
        <f t="shared" ca="1" si="4"/>
        <v/>
      </c>
      <c r="X31" s="94" t="str">
        <f t="shared" ca="1" si="5"/>
        <v/>
      </c>
      <c r="Y31" s="94" t="str">
        <f t="shared" ca="1" si="6"/>
        <v/>
      </c>
      <c r="Z31" s="97" t="str">
        <f t="shared" ca="1" si="7"/>
        <v/>
      </c>
      <c r="AA31" s="98" t="str">
        <f t="shared" ca="1" si="8"/>
        <v/>
      </c>
      <c r="AB31" s="99" t="str">
        <f t="shared" ca="1" si="9"/>
        <v/>
      </c>
      <c r="AC31" s="99" t="str">
        <f t="shared" ca="1" si="10"/>
        <v/>
      </c>
      <c r="AD31" s="97" t="str">
        <f t="shared" ca="1" si="11"/>
        <v/>
      </c>
      <c r="AE31" s="94" t="str">
        <f t="shared" ca="1" si="12"/>
        <v/>
      </c>
    </row>
    <row r="32" spans="1:31" ht="45" customHeight="1" thickBot="1" x14ac:dyDescent="0.3">
      <c r="A32" s="101">
        <v>19</v>
      </c>
      <c r="B32" s="102" t="str">
        <f>I32&amp;"-"&amp;COUNTIF($I$14:I32,I32)</f>
        <v>-13</v>
      </c>
      <c r="C32" s="93">
        <v>19</v>
      </c>
      <c r="D32" s="94" t="str">
        <f>IF(Lançamentos!D23="","",Lançamentos!D23)</f>
        <v/>
      </c>
      <c r="E32" s="94" t="str">
        <f>IF(Lançamentos!E23="","",Lançamentos!E23)</f>
        <v/>
      </c>
      <c r="F32" s="95" t="str">
        <f>IF(Lançamentos!F23="","",Lançamentos!F23)</f>
        <v/>
      </c>
      <c r="G32" s="96" t="str">
        <f>IF(Lançamentos!G23="","",Lançamentos!G23)</f>
        <v/>
      </c>
      <c r="H32" s="105" t="str">
        <f>IF(Lançamentos!H23="","",Lançamentos!H23)</f>
        <v/>
      </c>
      <c r="I32" s="94" t="str">
        <f>IF(Lançamentos!I23="","",Lançamentos!I23)</f>
        <v/>
      </c>
      <c r="J32" s="94" t="str">
        <f>IF(Lançamentos!J23="","",Lançamentos!J23)</f>
        <v/>
      </c>
      <c r="K32" s="97" t="str">
        <f>IF(Lançamentos!K23="","",Lançamentos!K23)</f>
        <v/>
      </c>
      <c r="L32" s="98" t="str">
        <f>IF(Lançamentos!L23="","",Lançamentos!L23)</f>
        <v/>
      </c>
      <c r="M32" s="99" t="str">
        <f>IF(Lançamentos!M23="","",Lançamentos!M23)</f>
        <v/>
      </c>
      <c r="N32" s="99" t="str">
        <f>IF(Lançamentos!N23="","",Lançamentos!N23)</f>
        <v/>
      </c>
      <c r="O32" s="97" t="str">
        <f>IF(Lançamentos!O23="","",Lançamentos!O23)</f>
        <v/>
      </c>
      <c r="P32" s="114" t="str">
        <f>IF(Lançamentos!P23="","",Lançamentos!P23)</f>
        <v/>
      </c>
      <c r="R32" s="93">
        <v>19</v>
      </c>
      <c r="S32" s="94" t="str">
        <f t="shared" ca="1" si="0"/>
        <v/>
      </c>
      <c r="T32" s="94" t="str">
        <f t="shared" ca="1" si="1"/>
        <v/>
      </c>
      <c r="U32" s="95" t="str">
        <f t="shared" ca="1" si="2"/>
        <v/>
      </c>
      <c r="V32" s="96" t="str">
        <f t="shared" ca="1" si="3"/>
        <v/>
      </c>
      <c r="W32" s="94" t="str">
        <f t="shared" ca="1" si="4"/>
        <v/>
      </c>
      <c r="X32" s="94" t="str">
        <f t="shared" ca="1" si="5"/>
        <v/>
      </c>
      <c r="Y32" s="94" t="str">
        <f t="shared" ca="1" si="6"/>
        <v/>
      </c>
      <c r="Z32" s="97" t="str">
        <f t="shared" ca="1" si="7"/>
        <v/>
      </c>
      <c r="AA32" s="98" t="str">
        <f t="shared" ca="1" si="8"/>
        <v/>
      </c>
      <c r="AB32" s="99" t="str">
        <f t="shared" ca="1" si="9"/>
        <v/>
      </c>
      <c r="AC32" s="99" t="str">
        <f t="shared" ca="1" si="10"/>
        <v/>
      </c>
      <c r="AD32" s="97" t="str">
        <f t="shared" ca="1" si="11"/>
        <v/>
      </c>
      <c r="AE32" s="94" t="str">
        <f t="shared" ca="1" si="12"/>
        <v/>
      </c>
    </row>
    <row r="33" spans="1:31" ht="45" customHeight="1" thickBot="1" x14ac:dyDescent="0.3">
      <c r="A33" s="101">
        <v>20</v>
      </c>
      <c r="B33" s="102" t="str">
        <f>I33&amp;"-"&amp;COUNTIF($I$14:I33,I33)</f>
        <v>-14</v>
      </c>
      <c r="C33" s="93">
        <v>20</v>
      </c>
      <c r="D33" s="94" t="str">
        <f>IF(Lançamentos!D24="","",Lançamentos!D24)</f>
        <v/>
      </c>
      <c r="E33" s="94" t="str">
        <f>IF(Lançamentos!E24="","",Lançamentos!E24)</f>
        <v/>
      </c>
      <c r="F33" s="95" t="str">
        <f>IF(Lançamentos!F24="","",Lançamentos!F24)</f>
        <v/>
      </c>
      <c r="G33" s="96" t="str">
        <f>IF(Lançamentos!G24="","",Lançamentos!G24)</f>
        <v/>
      </c>
      <c r="H33" s="105" t="str">
        <f>IF(Lançamentos!H24="","",Lançamentos!H24)</f>
        <v/>
      </c>
      <c r="I33" s="94" t="str">
        <f>IF(Lançamentos!I24="","",Lançamentos!I24)</f>
        <v/>
      </c>
      <c r="J33" s="94" t="str">
        <f>IF(Lançamentos!J24="","",Lançamentos!J24)</f>
        <v/>
      </c>
      <c r="K33" s="97" t="str">
        <f>IF(Lançamentos!K24="","",Lançamentos!K24)</f>
        <v/>
      </c>
      <c r="L33" s="98" t="str">
        <f>IF(Lançamentos!L24="","",Lançamentos!L24)</f>
        <v/>
      </c>
      <c r="M33" s="99" t="str">
        <f>IF(Lançamentos!M24="","",Lançamentos!M24)</f>
        <v/>
      </c>
      <c r="N33" s="99" t="str">
        <f>IF(Lançamentos!N24="","",Lançamentos!N24)</f>
        <v/>
      </c>
      <c r="O33" s="97" t="str">
        <f>IF(Lançamentos!O24="","",Lançamentos!O24)</f>
        <v/>
      </c>
      <c r="P33" s="114" t="str">
        <f>IF(Lançamentos!P24="","",Lançamentos!P24)</f>
        <v/>
      </c>
      <c r="R33" s="93">
        <v>20</v>
      </c>
      <c r="S33" s="94" t="str">
        <f t="shared" ca="1" si="0"/>
        <v/>
      </c>
      <c r="T33" s="94" t="str">
        <f t="shared" ca="1" si="1"/>
        <v/>
      </c>
      <c r="U33" s="95" t="str">
        <f t="shared" ca="1" si="2"/>
        <v/>
      </c>
      <c r="V33" s="96" t="str">
        <f t="shared" ca="1" si="3"/>
        <v/>
      </c>
      <c r="W33" s="94" t="str">
        <f t="shared" ca="1" si="4"/>
        <v/>
      </c>
      <c r="X33" s="94" t="str">
        <f t="shared" ca="1" si="5"/>
        <v/>
      </c>
      <c r="Y33" s="94" t="str">
        <f t="shared" ca="1" si="6"/>
        <v/>
      </c>
      <c r="Z33" s="97" t="str">
        <f t="shared" ca="1" si="7"/>
        <v/>
      </c>
      <c r="AA33" s="98" t="str">
        <f t="shared" ca="1" si="8"/>
        <v/>
      </c>
      <c r="AB33" s="99" t="str">
        <f t="shared" ca="1" si="9"/>
        <v/>
      </c>
      <c r="AC33" s="99" t="str">
        <f t="shared" ca="1" si="10"/>
        <v/>
      </c>
      <c r="AD33" s="97" t="str">
        <f t="shared" ca="1" si="11"/>
        <v/>
      </c>
      <c r="AE33" s="94" t="str">
        <f t="shared" ca="1" si="12"/>
        <v/>
      </c>
    </row>
    <row r="34" spans="1:31" ht="45" customHeight="1" thickBot="1" x14ac:dyDescent="0.3">
      <c r="A34" s="101">
        <v>21</v>
      </c>
      <c r="B34" s="102" t="str">
        <f>I34&amp;"-"&amp;COUNTIF($I$14:I34,I34)</f>
        <v>-15</v>
      </c>
      <c r="C34" s="93">
        <v>21</v>
      </c>
      <c r="D34" s="94" t="str">
        <f>IF(Lançamentos!D25="","",Lançamentos!D25)</f>
        <v/>
      </c>
      <c r="E34" s="94" t="str">
        <f>IF(Lançamentos!E25="","",Lançamentos!E25)</f>
        <v/>
      </c>
      <c r="F34" s="95" t="str">
        <f>IF(Lançamentos!F25="","",Lançamentos!F25)</f>
        <v/>
      </c>
      <c r="G34" s="96" t="str">
        <f>IF(Lançamentos!G25="","",Lançamentos!G25)</f>
        <v/>
      </c>
      <c r="H34" s="105" t="str">
        <f>IF(Lançamentos!H25="","",Lançamentos!H25)</f>
        <v/>
      </c>
      <c r="I34" s="94" t="str">
        <f>IF(Lançamentos!I25="","",Lançamentos!I25)</f>
        <v/>
      </c>
      <c r="J34" s="94" t="str">
        <f>IF(Lançamentos!J25="","",Lançamentos!J25)</f>
        <v/>
      </c>
      <c r="K34" s="97" t="str">
        <f>IF(Lançamentos!K25="","",Lançamentos!K25)</f>
        <v/>
      </c>
      <c r="L34" s="98" t="str">
        <f>IF(Lançamentos!L25="","",Lançamentos!L25)</f>
        <v/>
      </c>
      <c r="M34" s="99" t="str">
        <f>IF(Lançamentos!M25="","",Lançamentos!M25)</f>
        <v/>
      </c>
      <c r="N34" s="99" t="str">
        <f>IF(Lançamentos!N25="","",Lançamentos!N25)</f>
        <v/>
      </c>
      <c r="O34" s="97" t="str">
        <f>IF(Lançamentos!O25="","",Lançamentos!O25)</f>
        <v/>
      </c>
      <c r="P34" s="114" t="str">
        <f>IF(Lançamentos!P25="","",Lançamentos!P25)</f>
        <v/>
      </c>
      <c r="R34" s="93">
        <v>21</v>
      </c>
      <c r="S34" s="94" t="str">
        <f t="shared" ca="1" si="0"/>
        <v/>
      </c>
      <c r="T34" s="94" t="str">
        <f t="shared" ca="1" si="1"/>
        <v/>
      </c>
      <c r="U34" s="95" t="str">
        <f t="shared" ca="1" si="2"/>
        <v/>
      </c>
      <c r="V34" s="96" t="str">
        <f t="shared" ca="1" si="3"/>
        <v/>
      </c>
      <c r="W34" s="94" t="str">
        <f t="shared" ca="1" si="4"/>
        <v/>
      </c>
      <c r="X34" s="94" t="str">
        <f t="shared" ca="1" si="5"/>
        <v/>
      </c>
      <c r="Y34" s="94" t="str">
        <f t="shared" ca="1" si="6"/>
        <v/>
      </c>
      <c r="Z34" s="97" t="str">
        <f t="shared" ca="1" si="7"/>
        <v/>
      </c>
      <c r="AA34" s="98" t="str">
        <f t="shared" ca="1" si="8"/>
        <v/>
      </c>
      <c r="AB34" s="99" t="str">
        <f t="shared" ca="1" si="9"/>
        <v/>
      </c>
      <c r="AC34" s="99" t="str">
        <f t="shared" ca="1" si="10"/>
        <v/>
      </c>
      <c r="AD34" s="97" t="str">
        <f t="shared" ca="1" si="11"/>
        <v/>
      </c>
      <c r="AE34" s="94" t="str">
        <f t="shared" ca="1" si="12"/>
        <v/>
      </c>
    </row>
    <row r="35" spans="1:31" ht="45" customHeight="1" thickBot="1" x14ac:dyDescent="0.3">
      <c r="A35" s="101">
        <v>22</v>
      </c>
      <c r="B35" s="102" t="str">
        <f>I35&amp;"-"&amp;COUNTIF($I$14:I35,I35)</f>
        <v>-16</v>
      </c>
      <c r="C35" s="93">
        <v>22</v>
      </c>
      <c r="D35" s="94" t="str">
        <f>IF(Lançamentos!D26="","",Lançamentos!D26)</f>
        <v/>
      </c>
      <c r="E35" s="94" t="str">
        <f>IF(Lançamentos!E26="","",Lançamentos!E26)</f>
        <v/>
      </c>
      <c r="F35" s="95" t="str">
        <f>IF(Lançamentos!F26="","",Lançamentos!F26)</f>
        <v/>
      </c>
      <c r="G35" s="96" t="str">
        <f>IF(Lançamentos!G26="","",Lançamentos!G26)</f>
        <v/>
      </c>
      <c r="H35" s="105" t="str">
        <f>IF(Lançamentos!H26="","",Lançamentos!H26)</f>
        <v/>
      </c>
      <c r="I35" s="94" t="str">
        <f>IF(Lançamentos!I26="","",Lançamentos!I26)</f>
        <v/>
      </c>
      <c r="J35" s="94" t="str">
        <f>IF(Lançamentos!J26="","",Lançamentos!J26)</f>
        <v/>
      </c>
      <c r="K35" s="97" t="str">
        <f>IF(Lançamentos!K26="","",Lançamentos!K26)</f>
        <v/>
      </c>
      <c r="L35" s="98" t="str">
        <f>IF(Lançamentos!L26="","",Lançamentos!L26)</f>
        <v/>
      </c>
      <c r="M35" s="99" t="str">
        <f>IF(Lançamentos!M26="","",Lançamentos!M26)</f>
        <v/>
      </c>
      <c r="N35" s="99" t="str">
        <f>IF(Lançamentos!N26="","",Lançamentos!N26)</f>
        <v/>
      </c>
      <c r="O35" s="97" t="str">
        <f>IF(Lançamentos!O26="","",Lançamentos!O26)</f>
        <v/>
      </c>
      <c r="P35" s="114" t="str">
        <f>IF(Lançamentos!P26="","",Lançamentos!P26)</f>
        <v/>
      </c>
      <c r="R35" s="93">
        <v>22</v>
      </c>
      <c r="S35" s="94" t="str">
        <f t="shared" ca="1" si="0"/>
        <v/>
      </c>
      <c r="T35" s="94" t="str">
        <f t="shared" ca="1" si="1"/>
        <v/>
      </c>
      <c r="U35" s="95" t="str">
        <f t="shared" ca="1" si="2"/>
        <v/>
      </c>
      <c r="V35" s="96" t="str">
        <f t="shared" ca="1" si="3"/>
        <v/>
      </c>
      <c r="W35" s="94" t="str">
        <f t="shared" ca="1" si="4"/>
        <v/>
      </c>
      <c r="X35" s="94" t="str">
        <f t="shared" ca="1" si="5"/>
        <v/>
      </c>
      <c r="Y35" s="94" t="str">
        <f t="shared" ca="1" si="6"/>
        <v/>
      </c>
      <c r="Z35" s="97" t="str">
        <f t="shared" ca="1" si="7"/>
        <v/>
      </c>
      <c r="AA35" s="98" t="str">
        <f t="shared" ca="1" si="8"/>
        <v/>
      </c>
      <c r="AB35" s="99" t="str">
        <f t="shared" ca="1" si="9"/>
        <v/>
      </c>
      <c r="AC35" s="99" t="str">
        <f t="shared" ca="1" si="10"/>
        <v/>
      </c>
      <c r="AD35" s="97" t="str">
        <f t="shared" ca="1" si="11"/>
        <v/>
      </c>
      <c r="AE35" s="94" t="str">
        <f t="shared" ca="1" si="12"/>
        <v/>
      </c>
    </row>
    <row r="36" spans="1:31" ht="45" customHeight="1" thickBot="1" x14ac:dyDescent="0.3">
      <c r="A36" s="101">
        <v>23</v>
      </c>
      <c r="B36" s="102" t="str">
        <f>I36&amp;"-"&amp;COUNTIF($I$14:I36,I36)</f>
        <v>-17</v>
      </c>
      <c r="C36" s="93">
        <v>23</v>
      </c>
      <c r="D36" s="94" t="str">
        <f>IF(Lançamentos!D27="","",Lançamentos!D27)</f>
        <v/>
      </c>
      <c r="E36" s="94" t="str">
        <f>IF(Lançamentos!E27="","",Lançamentos!E27)</f>
        <v/>
      </c>
      <c r="F36" s="95" t="str">
        <f>IF(Lançamentos!F27="","",Lançamentos!F27)</f>
        <v/>
      </c>
      <c r="G36" s="96" t="str">
        <f>IF(Lançamentos!G27="","",Lançamentos!G27)</f>
        <v/>
      </c>
      <c r="H36" s="105" t="str">
        <f>IF(Lançamentos!H27="","",Lançamentos!H27)</f>
        <v/>
      </c>
      <c r="I36" s="94" t="str">
        <f>IF(Lançamentos!I27="","",Lançamentos!I27)</f>
        <v/>
      </c>
      <c r="J36" s="94" t="str">
        <f>IF(Lançamentos!J27="","",Lançamentos!J27)</f>
        <v/>
      </c>
      <c r="K36" s="97" t="str">
        <f>IF(Lançamentos!K27="","",Lançamentos!K27)</f>
        <v/>
      </c>
      <c r="L36" s="98" t="str">
        <f>IF(Lançamentos!L27="","",Lançamentos!L27)</f>
        <v/>
      </c>
      <c r="M36" s="99" t="str">
        <f>IF(Lançamentos!M27="","",Lançamentos!M27)</f>
        <v/>
      </c>
      <c r="N36" s="99" t="str">
        <f>IF(Lançamentos!N27="","",Lançamentos!N27)</f>
        <v/>
      </c>
      <c r="O36" s="97" t="str">
        <f>IF(Lançamentos!O27="","",Lançamentos!O27)</f>
        <v/>
      </c>
      <c r="P36" s="114" t="str">
        <f>IF(Lançamentos!P27="","",Lançamentos!P27)</f>
        <v/>
      </c>
      <c r="R36" s="93">
        <v>23</v>
      </c>
      <c r="S36" s="94" t="str">
        <f t="shared" ca="1" si="0"/>
        <v/>
      </c>
      <c r="T36" s="94" t="str">
        <f t="shared" ca="1" si="1"/>
        <v/>
      </c>
      <c r="U36" s="95" t="str">
        <f t="shared" ca="1" si="2"/>
        <v/>
      </c>
      <c r="V36" s="96" t="str">
        <f t="shared" ca="1" si="3"/>
        <v/>
      </c>
      <c r="W36" s="94" t="str">
        <f t="shared" ca="1" si="4"/>
        <v/>
      </c>
      <c r="X36" s="94" t="str">
        <f t="shared" ca="1" si="5"/>
        <v/>
      </c>
      <c r="Y36" s="94" t="str">
        <f t="shared" ca="1" si="6"/>
        <v/>
      </c>
      <c r="Z36" s="97" t="str">
        <f t="shared" ca="1" si="7"/>
        <v/>
      </c>
      <c r="AA36" s="98" t="str">
        <f t="shared" ca="1" si="8"/>
        <v/>
      </c>
      <c r="AB36" s="99" t="str">
        <f t="shared" ca="1" si="9"/>
        <v/>
      </c>
      <c r="AC36" s="99" t="str">
        <f t="shared" ca="1" si="10"/>
        <v/>
      </c>
      <c r="AD36" s="97" t="str">
        <f t="shared" ca="1" si="11"/>
        <v/>
      </c>
      <c r="AE36" s="94" t="str">
        <f t="shared" ca="1" si="12"/>
        <v/>
      </c>
    </row>
    <row r="37" spans="1:31" ht="45" customHeight="1" thickBot="1" x14ac:dyDescent="0.3">
      <c r="A37" s="101">
        <v>24</v>
      </c>
      <c r="B37" s="102" t="str">
        <f>I37&amp;"-"&amp;COUNTIF($I$14:I37,I37)</f>
        <v>-18</v>
      </c>
      <c r="C37" s="93">
        <v>24</v>
      </c>
      <c r="D37" s="94" t="str">
        <f>IF(Lançamentos!D28="","",Lançamentos!D28)</f>
        <v/>
      </c>
      <c r="E37" s="94" t="str">
        <f>IF(Lançamentos!E28="","",Lançamentos!E28)</f>
        <v/>
      </c>
      <c r="F37" s="95" t="str">
        <f>IF(Lançamentos!F28="","",Lançamentos!F28)</f>
        <v/>
      </c>
      <c r="G37" s="96" t="str">
        <f>IF(Lançamentos!G28="","",Lançamentos!G28)</f>
        <v/>
      </c>
      <c r="H37" s="105" t="str">
        <f>IF(Lançamentos!H28="","",Lançamentos!H28)</f>
        <v/>
      </c>
      <c r="I37" s="94" t="str">
        <f>IF(Lançamentos!I28="","",Lançamentos!I28)</f>
        <v/>
      </c>
      <c r="J37" s="94" t="str">
        <f>IF(Lançamentos!J28="","",Lançamentos!J28)</f>
        <v/>
      </c>
      <c r="K37" s="97" t="str">
        <f>IF(Lançamentos!K28="","",Lançamentos!K28)</f>
        <v/>
      </c>
      <c r="L37" s="98" t="str">
        <f>IF(Lançamentos!L28="","",Lançamentos!L28)</f>
        <v/>
      </c>
      <c r="M37" s="99" t="str">
        <f>IF(Lançamentos!M28="","",Lançamentos!M28)</f>
        <v/>
      </c>
      <c r="N37" s="99" t="str">
        <f>IF(Lançamentos!N28="","",Lançamentos!N28)</f>
        <v/>
      </c>
      <c r="O37" s="97" t="str">
        <f>IF(Lançamentos!O28="","",Lançamentos!O28)</f>
        <v/>
      </c>
      <c r="P37" s="114" t="str">
        <f>IF(Lançamentos!P28="","",Lançamentos!P28)</f>
        <v/>
      </c>
      <c r="R37" s="93">
        <v>24</v>
      </c>
      <c r="S37" s="94" t="str">
        <f t="shared" ca="1" si="0"/>
        <v/>
      </c>
      <c r="T37" s="94" t="str">
        <f t="shared" ca="1" si="1"/>
        <v/>
      </c>
      <c r="U37" s="95" t="str">
        <f t="shared" ca="1" si="2"/>
        <v/>
      </c>
      <c r="V37" s="96" t="str">
        <f t="shared" ca="1" si="3"/>
        <v/>
      </c>
      <c r="W37" s="94" t="str">
        <f t="shared" ca="1" si="4"/>
        <v/>
      </c>
      <c r="X37" s="94" t="str">
        <f t="shared" ca="1" si="5"/>
        <v/>
      </c>
      <c r="Y37" s="94" t="str">
        <f t="shared" ca="1" si="6"/>
        <v/>
      </c>
      <c r="Z37" s="97" t="str">
        <f t="shared" ca="1" si="7"/>
        <v/>
      </c>
      <c r="AA37" s="98" t="str">
        <f t="shared" ca="1" si="8"/>
        <v/>
      </c>
      <c r="AB37" s="99" t="str">
        <f t="shared" ca="1" si="9"/>
        <v/>
      </c>
      <c r="AC37" s="99" t="str">
        <f t="shared" ca="1" si="10"/>
        <v/>
      </c>
      <c r="AD37" s="97" t="str">
        <f t="shared" ca="1" si="11"/>
        <v/>
      </c>
      <c r="AE37" s="94" t="str">
        <f t="shared" ca="1" si="12"/>
        <v/>
      </c>
    </row>
    <row r="38" spans="1:31" ht="45" customHeight="1" thickBot="1" x14ac:dyDescent="0.3">
      <c r="A38" s="101">
        <v>25</v>
      </c>
      <c r="B38" s="102" t="str">
        <f>I38&amp;"-"&amp;COUNTIF($I$14:I38,I38)</f>
        <v>-19</v>
      </c>
      <c r="C38" s="93">
        <v>25</v>
      </c>
      <c r="D38" s="94" t="str">
        <f>IF(Lançamentos!D29="","",Lançamentos!D29)</f>
        <v/>
      </c>
      <c r="E38" s="94" t="str">
        <f>IF(Lançamentos!E29="","",Lançamentos!E29)</f>
        <v/>
      </c>
      <c r="F38" s="95" t="str">
        <f>IF(Lançamentos!F29="","",Lançamentos!F29)</f>
        <v/>
      </c>
      <c r="G38" s="96" t="str">
        <f>IF(Lançamentos!G29="","",Lançamentos!G29)</f>
        <v/>
      </c>
      <c r="H38" s="105" t="str">
        <f>IF(Lançamentos!H29="","",Lançamentos!H29)</f>
        <v/>
      </c>
      <c r="I38" s="94" t="str">
        <f>IF(Lançamentos!I29="","",Lançamentos!I29)</f>
        <v/>
      </c>
      <c r="J38" s="94" t="str">
        <f>IF(Lançamentos!J29="","",Lançamentos!J29)</f>
        <v/>
      </c>
      <c r="K38" s="97" t="str">
        <f>IF(Lançamentos!K29="","",Lançamentos!K29)</f>
        <v/>
      </c>
      <c r="L38" s="98" t="str">
        <f>IF(Lançamentos!L29="","",Lançamentos!L29)</f>
        <v/>
      </c>
      <c r="M38" s="99" t="str">
        <f>IF(Lançamentos!M29="","",Lançamentos!M29)</f>
        <v/>
      </c>
      <c r="N38" s="99" t="str">
        <f>IF(Lançamentos!N29="","",Lançamentos!N29)</f>
        <v/>
      </c>
      <c r="O38" s="97" t="str">
        <f>IF(Lançamentos!O29="","",Lançamentos!O29)</f>
        <v/>
      </c>
      <c r="P38" s="114" t="str">
        <f>IF(Lançamentos!P29="","",Lançamentos!P29)</f>
        <v/>
      </c>
      <c r="R38" s="93">
        <v>25</v>
      </c>
      <c r="S38" s="94" t="str">
        <f t="shared" ca="1" si="0"/>
        <v/>
      </c>
      <c r="T38" s="94" t="str">
        <f t="shared" ca="1" si="1"/>
        <v/>
      </c>
      <c r="U38" s="95" t="str">
        <f t="shared" ca="1" si="2"/>
        <v/>
      </c>
      <c r="V38" s="96" t="str">
        <f t="shared" ca="1" si="3"/>
        <v/>
      </c>
      <c r="W38" s="94" t="str">
        <f t="shared" ca="1" si="4"/>
        <v/>
      </c>
      <c r="X38" s="94" t="str">
        <f t="shared" ca="1" si="5"/>
        <v/>
      </c>
      <c r="Y38" s="94" t="str">
        <f t="shared" ca="1" si="6"/>
        <v/>
      </c>
      <c r="Z38" s="97" t="str">
        <f t="shared" ca="1" si="7"/>
        <v/>
      </c>
      <c r="AA38" s="98" t="str">
        <f t="shared" ca="1" si="8"/>
        <v/>
      </c>
      <c r="AB38" s="99" t="str">
        <f t="shared" ca="1" si="9"/>
        <v/>
      </c>
      <c r="AC38" s="99" t="str">
        <f t="shared" ca="1" si="10"/>
        <v/>
      </c>
      <c r="AD38" s="97" t="str">
        <f t="shared" ca="1" si="11"/>
        <v/>
      </c>
      <c r="AE38" s="94" t="str">
        <f t="shared" ca="1" si="12"/>
        <v/>
      </c>
    </row>
    <row r="39" spans="1:31" ht="45" customHeight="1" thickBot="1" x14ac:dyDescent="0.3">
      <c r="A39" s="101">
        <v>26</v>
      </c>
      <c r="B39" s="102" t="str">
        <f>I39&amp;"-"&amp;COUNTIF($I$14:I39,I39)</f>
        <v>-20</v>
      </c>
      <c r="C39" s="93">
        <v>26</v>
      </c>
      <c r="D39" s="94" t="str">
        <f>IF(Lançamentos!D30="","",Lançamentos!D30)</f>
        <v/>
      </c>
      <c r="E39" s="94" t="str">
        <f>IF(Lançamentos!E30="","",Lançamentos!E30)</f>
        <v/>
      </c>
      <c r="F39" s="95" t="str">
        <f>IF(Lançamentos!F30="","",Lançamentos!F30)</f>
        <v/>
      </c>
      <c r="G39" s="96" t="str">
        <f>IF(Lançamentos!G30="","",Lançamentos!G30)</f>
        <v/>
      </c>
      <c r="H39" s="105" t="str">
        <f>IF(Lançamentos!H30="","",Lançamentos!H30)</f>
        <v/>
      </c>
      <c r="I39" s="94" t="str">
        <f>IF(Lançamentos!I30="","",Lançamentos!I30)</f>
        <v/>
      </c>
      <c r="J39" s="94" t="str">
        <f>IF(Lançamentos!J30="","",Lançamentos!J30)</f>
        <v/>
      </c>
      <c r="K39" s="97" t="str">
        <f>IF(Lançamentos!K30="","",Lançamentos!K30)</f>
        <v/>
      </c>
      <c r="L39" s="98" t="str">
        <f>IF(Lançamentos!L30="","",Lançamentos!L30)</f>
        <v/>
      </c>
      <c r="M39" s="99" t="str">
        <f>IF(Lançamentos!M30="","",Lançamentos!M30)</f>
        <v/>
      </c>
      <c r="N39" s="99" t="str">
        <f>IF(Lançamentos!N30="","",Lançamentos!N30)</f>
        <v/>
      </c>
      <c r="O39" s="97" t="str">
        <f>IF(Lançamentos!O30="","",Lançamentos!O30)</f>
        <v/>
      </c>
      <c r="P39" s="114" t="str">
        <f>IF(Lançamentos!P30="","",Lançamentos!P30)</f>
        <v/>
      </c>
      <c r="R39" s="93">
        <v>26</v>
      </c>
      <c r="S39" s="94" t="str">
        <f t="shared" ca="1" si="0"/>
        <v/>
      </c>
      <c r="T39" s="94" t="str">
        <f t="shared" ca="1" si="1"/>
        <v/>
      </c>
      <c r="U39" s="95" t="str">
        <f t="shared" ca="1" si="2"/>
        <v/>
      </c>
      <c r="V39" s="96" t="str">
        <f t="shared" ca="1" si="3"/>
        <v/>
      </c>
      <c r="W39" s="94" t="str">
        <f t="shared" ca="1" si="4"/>
        <v/>
      </c>
      <c r="X39" s="94" t="str">
        <f t="shared" ca="1" si="5"/>
        <v/>
      </c>
      <c r="Y39" s="94" t="str">
        <f t="shared" ca="1" si="6"/>
        <v/>
      </c>
      <c r="Z39" s="97" t="str">
        <f t="shared" ca="1" si="7"/>
        <v/>
      </c>
      <c r="AA39" s="98" t="str">
        <f t="shared" ca="1" si="8"/>
        <v/>
      </c>
      <c r="AB39" s="99" t="str">
        <f t="shared" ca="1" si="9"/>
        <v/>
      </c>
      <c r="AC39" s="99" t="str">
        <f t="shared" ca="1" si="10"/>
        <v/>
      </c>
      <c r="AD39" s="97" t="str">
        <f t="shared" ca="1" si="11"/>
        <v/>
      </c>
      <c r="AE39" s="94" t="str">
        <f t="shared" ca="1" si="12"/>
        <v/>
      </c>
    </row>
    <row r="40" spans="1:31" ht="45" customHeight="1" thickBot="1" x14ac:dyDescent="0.3">
      <c r="A40" s="101">
        <v>27</v>
      </c>
      <c r="B40" s="102" t="str">
        <f>I40&amp;"-"&amp;COUNTIF($I$14:I40,I40)</f>
        <v>-21</v>
      </c>
      <c r="C40" s="93">
        <v>27</v>
      </c>
      <c r="D40" s="94" t="str">
        <f>IF(Lançamentos!D31="","",Lançamentos!D31)</f>
        <v/>
      </c>
      <c r="E40" s="94" t="str">
        <f>IF(Lançamentos!E31="","",Lançamentos!E31)</f>
        <v/>
      </c>
      <c r="F40" s="95" t="str">
        <f>IF(Lançamentos!F31="","",Lançamentos!F31)</f>
        <v/>
      </c>
      <c r="G40" s="96" t="str">
        <f>IF(Lançamentos!G31="","",Lançamentos!G31)</f>
        <v/>
      </c>
      <c r="H40" s="105" t="str">
        <f>IF(Lançamentos!H31="","",Lançamentos!H31)</f>
        <v/>
      </c>
      <c r="I40" s="94" t="str">
        <f>IF(Lançamentos!I31="","",Lançamentos!I31)</f>
        <v/>
      </c>
      <c r="J40" s="94" t="str">
        <f>IF(Lançamentos!J31="","",Lançamentos!J31)</f>
        <v/>
      </c>
      <c r="K40" s="97" t="str">
        <f>IF(Lançamentos!K31="","",Lançamentos!K31)</f>
        <v/>
      </c>
      <c r="L40" s="98" t="str">
        <f>IF(Lançamentos!L31="","",Lançamentos!L31)</f>
        <v/>
      </c>
      <c r="M40" s="99" t="str">
        <f>IF(Lançamentos!M31="","",Lançamentos!M31)</f>
        <v/>
      </c>
      <c r="N40" s="99" t="str">
        <f>IF(Lançamentos!N31="","",Lançamentos!N31)</f>
        <v/>
      </c>
      <c r="O40" s="97" t="str">
        <f>IF(Lançamentos!O31="","",Lançamentos!O31)</f>
        <v/>
      </c>
      <c r="P40" s="114" t="str">
        <f>IF(Lançamentos!P31="","",Lançamentos!P31)</f>
        <v/>
      </c>
      <c r="R40" s="93">
        <v>27</v>
      </c>
      <c r="S40" s="94" t="str">
        <f t="shared" ca="1" si="0"/>
        <v/>
      </c>
      <c r="T40" s="94" t="str">
        <f t="shared" ca="1" si="1"/>
        <v/>
      </c>
      <c r="U40" s="95" t="str">
        <f t="shared" ca="1" si="2"/>
        <v/>
      </c>
      <c r="V40" s="96" t="str">
        <f t="shared" ca="1" si="3"/>
        <v/>
      </c>
      <c r="W40" s="94" t="str">
        <f t="shared" ca="1" si="4"/>
        <v/>
      </c>
      <c r="X40" s="94" t="str">
        <f t="shared" ca="1" si="5"/>
        <v/>
      </c>
      <c r="Y40" s="94" t="str">
        <f t="shared" ca="1" si="6"/>
        <v/>
      </c>
      <c r="Z40" s="97" t="str">
        <f t="shared" ca="1" si="7"/>
        <v/>
      </c>
      <c r="AA40" s="98" t="str">
        <f t="shared" ca="1" si="8"/>
        <v/>
      </c>
      <c r="AB40" s="99" t="str">
        <f t="shared" ca="1" si="9"/>
        <v/>
      </c>
      <c r="AC40" s="99" t="str">
        <f t="shared" ca="1" si="10"/>
        <v/>
      </c>
      <c r="AD40" s="97" t="str">
        <f t="shared" ca="1" si="11"/>
        <v/>
      </c>
      <c r="AE40" s="94" t="str">
        <f t="shared" ca="1" si="12"/>
        <v/>
      </c>
    </row>
    <row r="41" spans="1:31" ht="45" customHeight="1" thickBot="1" x14ac:dyDescent="0.3">
      <c r="A41" s="101">
        <v>28</v>
      </c>
      <c r="B41" s="102" t="str">
        <f>I41&amp;"-"&amp;COUNTIF($I$14:I41,I41)</f>
        <v>-22</v>
      </c>
      <c r="C41" s="93">
        <v>28</v>
      </c>
      <c r="D41" s="94" t="str">
        <f>IF(Lançamentos!D32="","",Lançamentos!D32)</f>
        <v/>
      </c>
      <c r="E41" s="94" t="str">
        <f>IF(Lançamentos!E32="","",Lançamentos!E32)</f>
        <v/>
      </c>
      <c r="F41" s="95" t="str">
        <f>IF(Lançamentos!F32="","",Lançamentos!F32)</f>
        <v/>
      </c>
      <c r="G41" s="96" t="str">
        <f>IF(Lançamentos!G32="","",Lançamentos!G32)</f>
        <v/>
      </c>
      <c r="H41" s="105" t="str">
        <f>IF(Lançamentos!H32="","",Lançamentos!H32)</f>
        <v/>
      </c>
      <c r="I41" s="94" t="str">
        <f>IF(Lançamentos!I32="","",Lançamentos!I32)</f>
        <v/>
      </c>
      <c r="J41" s="94" t="str">
        <f>IF(Lançamentos!J32="","",Lançamentos!J32)</f>
        <v/>
      </c>
      <c r="K41" s="97" t="str">
        <f>IF(Lançamentos!K32="","",Lançamentos!K32)</f>
        <v/>
      </c>
      <c r="L41" s="98" t="str">
        <f>IF(Lançamentos!L32="","",Lançamentos!L32)</f>
        <v/>
      </c>
      <c r="M41" s="99" t="str">
        <f>IF(Lançamentos!M32="","",Lançamentos!M32)</f>
        <v/>
      </c>
      <c r="N41" s="99" t="str">
        <f>IF(Lançamentos!N32="","",Lançamentos!N32)</f>
        <v/>
      </c>
      <c r="O41" s="97" t="str">
        <f>IF(Lançamentos!O32="","",Lançamentos!O32)</f>
        <v/>
      </c>
      <c r="P41" s="114" t="str">
        <f>IF(Lançamentos!P32="","",Lançamentos!P32)</f>
        <v/>
      </c>
      <c r="R41" s="93">
        <v>28</v>
      </c>
      <c r="S41" s="94" t="str">
        <f t="shared" ca="1" si="0"/>
        <v/>
      </c>
      <c r="T41" s="94" t="str">
        <f t="shared" ca="1" si="1"/>
        <v/>
      </c>
      <c r="U41" s="95" t="str">
        <f t="shared" ca="1" si="2"/>
        <v/>
      </c>
      <c r="V41" s="96" t="str">
        <f t="shared" ca="1" si="3"/>
        <v/>
      </c>
      <c r="W41" s="94" t="str">
        <f t="shared" ca="1" si="4"/>
        <v/>
      </c>
      <c r="X41" s="94" t="str">
        <f t="shared" ca="1" si="5"/>
        <v/>
      </c>
      <c r="Y41" s="94" t="str">
        <f t="shared" ca="1" si="6"/>
        <v/>
      </c>
      <c r="Z41" s="97" t="str">
        <f t="shared" ca="1" si="7"/>
        <v/>
      </c>
      <c r="AA41" s="98" t="str">
        <f t="shared" ca="1" si="8"/>
        <v/>
      </c>
      <c r="AB41" s="99" t="str">
        <f t="shared" ca="1" si="9"/>
        <v/>
      </c>
      <c r="AC41" s="99" t="str">
        <f t="shared" ca="1" si="10"/>
        <v/>
      </c>
      <c r="AD41" s="97" t="str">
        <f t="shared" ca="1" si="11"/>
        <v/>
      </c>
      <c r="AE41" s="94" t="str">
        <f t="shared" ca="1" si="12"/>
        <v/>
      </c>
    </row>
    <row r="42" spans="1:31" ht="45" customHeight="1" thickBot="1" x14ac:dyDescent="0.3">
      <c r="A42" s="101">
        <v>29</v>
      </c>
      <c r="B42" s="102" t="str">
        <f>I42&amp;"-"&amp;COUNTIF($I$14:I42,I42)</f>
        <v>-23</v>
      </c>
      <c r="C42" s="93">
        <v>29</v>
      </c>
      <c r="D42" s="94" t="str">
        <f>IF(Lançamentos!D33="","",Lançamentos!D33)</f>
        <v/>
      </c>
      <c r="E42" s="94" t="str">
        <f>IF(Lançamentos!E33="","",Lançamentos!E33)</f>
        <v/>
      </c>
      <c r="F42" s="95" t="str">
        <f>IF(Lançamentos!F33="","",Lançamentos!F33)</f>
        <v/>
      </c>
      <c r="G42" s="96" t="str">
        <f>IF(Lançamentos!G33="","",Lançamentos!G33)</f>
        <v/>
      </c>
      <c r="H42" s="105" t="str">
        <f>IF(Lançamentos!H33="","",Lançamentos!H33)</f>
        <v/>
      </c>
      <c r="I42" s="94" t="str">
        <f>IF(Lançamentos!I33="","",Lançamentos!I33)</f>
        <v/>
      </c>
      <c r="J42" s="94" t="str">
        <f>IF(Lançamentos!J33="","",Lançamentos!J33)</f>
        <v/>
      </c>
      <c r="K42" s="97" t="str">
        <f>IF(Lançamentos!K33="","",Lançamentos!K33)</f>
        <v/>
      </c>
      <c r="L42" s="98" t="str">
        <f>IF(Lançamentos!L33="","",Lançamentos!L33)</f>
        <v/>
      </c>
      <c r="M42" s="99" t="str">
        <f>IF(Lançamentos!M33="","",Lançamentos!M33)</f>
        <v/>
      </c>
      <c r="N42" s="99" t="str">
        <f>IF(Lançamentos!N33="","",Lançamentos!N33)</f>
        <v/>
      </c>
      <c r="O42" s="97" t="str">
        <f>IF(Lançamentos!O33="","",Lançamentos!O33)</f>
        <v/>
      </c>
      <c r="P42" s="114" t="str">
        <f>IF(Lançamentos!P33="","",Lançamentos!P33)</f>
        <v/>
      </c>
      <c r="R42" s="93">
        <v>29</v>
      </c>
      <c r="S42" s="94" t="str">
        <f t="shared" ca="1" si="0"/>
        <v/>
      </c>
      <c r="T42" s="94" t="str">
        <f t="shared" ca="1" si="1"/>
        <v/>
      </c>
      <c r="U42" s="95" t="str">
        <f t="shared" ca="1" si="2"/>
        <v/>
      </c>
      <c r="V42" s="96" t="str">
        <f t="shared" ca="1" si="3"/>
        <v/>
      </c>
      <c r="W42" s="94" t="str">
        <f t="shared" ca="1" si="4"/>
        <v/>
      </c>
      <c r="X42" s="94" t="str">
        <f t="shared" ca="1" si="5"/>
        <v/>
      </c>
      <c r="Y42" s="94" t="str">
        <f t="shared" ca="1" si="6"/>
        <v/>
      </c>
      <c r="Z42" s="97" t="str">
        <f t="shared" ca="1" si="7"/>
        <v/>
      </c>
      <c r="AA42" s="98" t="str">
        <f t="shared" ca="1" si="8"/>
        <v/>
      </c>
      <c r="AB42" s="99" t="str">
        <f t="shared" ca="1" si="9"/>
        <v/>
      </c>
      <c r="AC42" s="99" t="str">
        <f t="shared" ca="1" si="10"/>
        <v/>
      </c>
      <c r="AD42" s="97" t="str">
        <f t="shared" ca="1" si="11"/>
        <v/>
      </c>
      <c r="AE42" s="94" t="str">
        <f t="shared" ca="1" si="12"/>
        <v/>
      </c>
    </row>
    <row r="43" spans="1:31" ht="45" customHeight="1" thickBot="1" x14ac:dyDescent="0.3">
      <c r="A43" s="101">
        <v>30</v>
      </c>
      <c r="B43" s="102" t="str">
        <f>I43&amp;"-"&amp;COUNTIF($I$14:I43,I43)</f>
        <v>-24</v>
      </c>
      <c r="C43" s="93">
        <v>30</v>
      </c>
      <c r="D43" s="94" t="str">
        <f>IF(Lançamentos!D34="","",Lançamentos!D34)</f>
        <v/>
      </c>
      <c r="E43" s="94" t="str">
        <f>IF(Lançamentos!E34="","",Lançamentos!E34)</f>
        <v/>
      </c>
      <c r="F43" s="95" t="str">
        <f>IF(Lançamentos!F34="","",Lançamentos!F34)</f>
        <v/>
      </c>
      <c r="G43" s="96" t="str">
        <f>IF(Lançamentos!G34="","",Lançamentos!G34)</f>
        <v/>
      </c>
      <c r="H43" s="105" t="str">
        <f>IF(Lançamentos!H34="","",Lançamentos!H34)</f>
        <v/>
      </c>
      <c r="I43" s="94" t="str">
        <f>IF(Lançamentos!I34="","",Lançamentos!I34)</f>
        <v/>
      </c>
      <c r="J43" s="94" t="str">
        <f>IF(Lançamentos!J34="","",Lançamentos!J34)</f>
        <v/>
      </c>
      <c r="K43" s="97" t="str">
        <f>IF(Lançamentos!K34="","",Lançamentos!K34)</f>
        <v/>
      </c>
      <c r="L43" s="98" t="str">
        <f>IF(Lançamentos!L34="","",Lançamentos!L34)</f>
        <v/>
      </c>
      <c r="M43" s="99" t="str">
        <f>IF(Lançamentos!M34="","",Lançamentos!M34)</f>
        <v/>
      </c>
      <c r="N43" s="99" t="str">
        <f>IF(Lançamentos!N34="","",Lançamentos!N34)</f>
        <v/>
      </c>
      <c r="O43" s="97" t="str">
        <f>IF(Lançamentos!O34="","",Lançamentos!O34)</f>
        <v/>
      </c>
      <c r="P43" s="114" t="str">
        <f>IF(Lançamentos!P34="","",Lançamentos!P34)</f>
        <v/>
      </c>
      <c r="R43" s="93">
        <v>30</v>
      </c>
      <c r="S43" s="94" t="str">
        <f t="shared" ca="1" si="0"/>
        <v/>
      </c>
      <c r="T43" s="94" t="str">
        <f t="shared" ca="1" si="1"/>
        <v/>
      </c>
      <c r="U43" s="95" t="str">
        <f t="shared" ca="1" si="2"/>
        <v/>
      </c>
      <c r="V43" s="96" t="str">
        <f t="shared" ca="1" si="3"/>
        <v/>
      </c>
      <c r="W43" s="94" t="str">
        <f t="shared" ca="1" si="4"/>
        <v/>
      </c>
      <c r="X43" s="94" t="str">
        <f t="shared" ca="1" si="5"/>
        <v/>
      </c>
      <c r="Y43" s="94" t="str">
        <f t="shared" ca="1" si="6"/>
        <v/>
      </c>
      <c r="Z43" s="97" t="str">
        <f t="shared" ca="1" si="7"/>
        <v/>
      </c>
      <c r="AA43" s="98" t="str">
        <f t="shared" ca="1" si="8"/>
        <v/>
      </c>
      <c r="AB43" s="99" t="str">
        <f t="shared" ca="1" si="9"/>
        <v/>
      </c>
      <c r="AC43" s="99" t="str">
        <f t="shared" ca="1" si="10"/>
        <v/>
      </c>
      <c r="AD43" s="97" t="str">
        <f t="shared" ca="1" si="11"/>
        <v/>
      </c>
      <c r="AE43" s="94" t="str">
        <f t="shared" ca="1" si="12"/>
        <v/>
      </c>
    </row>
    <row r="44" spans="1:31" ht="45" customHeight="1" thickBot="1" x14ac:dyDescent="0.3">
      <c r="A44" s="101">
        <v>31</v>
      </c>
      <c r="B44" s="102" t="str">
        <f>I44&amp;"-"&amp;COUNTIF($I$14:I44,I44)</f>
        <v>-25</v>
      </c>
      <c r="C44" s="93">
        <v>31</v>
      </c>
      <c r="D44" s="94" t="str">
        <f>IF(Lançamentos!D35="","",Lançamentos!D35)</f>
        <v/>
      </c>
      <c r="E44" s="94" t="str">
        <f>IF(Lançamentos!E35="","",Lançamentos!E35)</f>
        <v/>
      </c>
      <c r="F44" s="95" t="str">
        <f>IF(Lançamentos!F35="","",Lançamentos!F35)</f>
        <v/>
      </c>
      <c r="G44" s="96" t="str">
        <f>IF(Lançamentos!G35="","",Lançamentos!G35)</f>
        <v/>
      </c>
      <c r="H44" s="105" t="str">
        <f>IF(Lançamentos!H35="","",Lançamentos!H35)</f>
        <v/>
      </c>
      <c r="I44" s="94" t="str">
        <f>IF(Lançamentos!I35="","",Lançamentos!I35)</f>
        <v/>
      </c>
      <c r="J44" s="94" t="str">
        <f>IF(Lançamentos!J35="","",Lançamentos!J35)</f>
        <v/>
      </c>
      <c r="K44" s="97" t="str">
        <f>IF(Lançamentos!K35="","",Lançamentos!K35)</f>
        <v/>
      </c>
      <c r="L44" s="98" t="str">
        <f>IF(Lançamentos!L35="","",Lançamentos!L35)</f>
        <v/>
      </c>
      <c r="M44" s="99" t="str">
        <f>IF(Lançamentos!M35="","",Lançamentos!M35)</f>
        <v/>
      </c>
      <c r="N44" s="99" t="str">
        <f>IF(Lançamentos!N35="","",Lançamentos!N35)</f>
        <v/>
      </c>
      <c r="O44" s="97" t="str">
        <f>IF(Lançamentos!O35="","",Lançamentos!O35)</f>
        <v/>
      </c>
      <c r="P44" s="114" t="str">
        <f>IF(Lançamentos!P35="","",Lançamentos!P35)</f>
        <v/>
      </c>
      <c r="R44" s="93">
        <v>31</v>
      </c>
      <c r="S44" s="94" t="str">
        <f t="shared" ca="1" si="0"/>
        <v/>
      </c>
      <c r="T44" s="94" t="str">
        <f t="shared" ca="1" si="1"/>
        <v/>
      </c>
      <c r="U44" s="95" t="str">
        <f t="shared" ca="1" si="2"/>
        <v/>
      </c>
      <c r="V44" s="96" t="str">
        <f t="shared" ca="1" si="3"/>
        <v/>
      </c>
      <c r="W44" s="94" t="str">
        <f t="shared" ca="1" si="4"/>
        <v/>
      </c>
      <c r="X44" s="94" t="str">
        <f t="shared" ca="1" si="5"/>
        <v/>
      </c>
      <c r="Y44" s="94" t="str">
        <f t="shared" ca="1" si="6"/>
        <v/>
      </c>
      <c r="Z44" s="97" t="str">
        <f t="shared" ca="1" si="7"/>
        <v/>
      </c>
      <c r="AA44" s="98" t="str">
        <f t="shared" ca="1" si="8"/>
        <v/>
      </c>
      <c r="AB44" s="99" t="str">
        <f t="shared" ca="1" si="9"/>
        <v/>
      </c>
      <c r="AC44" s="99" t="str">
        <f t="shared" ca="1" si="10"/>
        <v/>
      </c>
      <c r="AD44" s="97" t="str">
        <f t="shared" ca="1" si="11"/>
        <v/>
      </c>
      <c r="AE44" s="94" t="str">
        <f t="shared" ca="1" si="12"/>
        <v/>
      </c>
    </row>
    <row r="45" spans="1:31" ht="45" customHeight="1" thickBot="1" x14ac:dyDescent="0.3">
      <c r="A45" s="101">
        <v>32</v>
      </c>
      <c r="B45" s="102" t="str">
        <f>I45&amp;"-"&amp;COUNTIF($I$14:I45,I45)</f>
        <v>-26</v>
      </c>
      <c r="C45" s="93">
        <v>32</v>
      </c>
      <c r="D45" s="94" t="str">
        <f>IF(Lançamentos!D36="","",Lançamentos!D36)</f>
        <v/>
      </c>
      <c r="E45" s="94" t="str">
        <f>IF(Lançamentos!E36="","",Lançamentos!E36)</f>
        <v/>
      </c>
      <c r="F45" s="95" t="str">
        <f>IF(Lançamentos!F36="","",Lançamentos!F36)</f>
        <v/>
      </c>
      <c r="G45" s="96" t="str">
        <f>IF(Lançamentos!G36="","",Lançamentos!G36)</f>
        <v/>
      </c>
      <c r="H45" s="105" t="str">
        <f>IF(Lançamentos!H36="","",Lançamentos!H36)</f>
        <v/>
      </c>
      <c r="I45" s="94" t="str">
        <f>IF(Lançamentos!I36="","",Lançamentos!I36)</f>
        <v/>
      </c>
      <c r="J45" s="94" t="str">
        <f>IF(Lançamentos!J36="","",Lançamentos!J36)</f>
        <v/>
      </c>
      <c r="K45" s="97" t="str">
        <f>IF(Lançamentos!K36="","",Lançamentos!K36)</f>
        <v/>
      </c>
      <c r="L45" s="98" t="str">
        <f>IF(Lançamentos!L36="","",Lançamentos!L36)</f>
        <v/>
      </c>
      <c r="M45" s="99" t="str">
        <f>IF(Lançamentos!M36="","",Lançamentos!M36)</f>
        <v/>
      </c>
      <c r="N45" s="99" t="str">
        <f>IF(Lançamentos!N36="","",Lançamentos!N36)</f>
        <v/>
      </c>
      <c r="O45" s="97" t="str">
        <f>IF(Lançamentos!O36="","",Lançamentos!O36)</f>
        <v/>
      </c>
      <c r="P45" s="114" t="str">
        <f>IF(Lançamentos!P36="","",Lançamentos!P36)</f>
        <v/>
      </c>
      <c r="R45" s="93">
        <v>32</v>
      </c>
      <c r="S45" s="94" t="str">
        <f t="shared" ca="1" si="0"/>
        <v/>
      </c>
      <c r="T45" s="94" t="str">
        <f t="shared" ca="1" si="1"/>
        <v/>
      </c>
      <c r="U45" s="95" t="str">
        <f t="shared" ca="1" si="2"/>
        <v/>
      </c>
      <c r="V45" s="96" t="str">
        <f t="shared" ca="1" si="3"/>
        <v/>
      </c>
      <c r="W45" s="94" t="str">
        <f t="shared" ca="1" si="4"/>
        <v/>
      </c>
      <c r="X45" s="94" t="str">
        <f t="shared" ca="1" si="5"/>
        <v/>
      </c>
      <c r="Y45" s="94" t="str">
        <f t="shared" ca="1" si="6"/>
        <v/>
      </c>
      <c r="Z45" s="97" t="str">
        <f t="shared" ca="1" si="7"/>
        <v/>
      </c>
      <c r="AA45" s="98" t="str">
        <f t="shared" ca="1" si="8"/>
        <v/>
      </c>
      <c r="AB45" s="99" t="str">
        <f t="shared" ca="1" si="9"/>
        <v/>
      </c>
      <c r="AC45" s="99" t="str">
        <f t="shared" ca="1" si="10"/>
        <v/>
      </c>
      <c r="AD45" s="97" t="str">
        <f t="shared" ca="1" si="11"/>
        <v/>
      </c>
      <c r="AE45" s="94" t="str">
        <f t="shared" ca="1" si="12"/>
        <v/>
      </c>
    </row>
    <row r="46" spans="1:31" ht="45" customHeight="1" thickBot="1" x14ac:dyDescent="0.3">
      <c r="A46" s="101">
        <v>33</v>
      </c>
      <c r="B46" s="102" t="str">
        <f>I46&amp;"-"&amp;COUNTIF($I$14:I46,I46)</f>
        <v>-27</v>
      </c>
      <c r="C46" s="93">
        <v>33</v>
      </c>
      <c r="D46" s="94" t="str">
        <f>IF(Lançamentos!D37="","",Lançamentos!D37)</f>
        <v/>
      </c>
      <c r="E46" s="94" t="str">
        <f>IF(Lançamentos!E37="","",Lançamentos!E37)</f>
        <v/>
      </c>
      <c r="F46" s="95" t="str">
        <f>IF(Lançamentos!F37="","",Lançamentos!F37)</f>
        <v/>
      </c>
      <c r="G46" s="96" t="str">
        <f>IF(Lançamentos!G37="","",Lançamentos!G37)</f>
        <v/>
      </c>
      <c r="H46" s="105" t="str">
        <f>IF(Lançamentos!H37="","",Lançamentos!H37)</f>
        <v/>
      </c>
      <c r="I46" s="94" t="str">
        <f>IF(Lançamentos!I37="","",Lançamentos!I37)</f>
        <v/>
      </c>
      <c r="J46" s="94" t="str">
        <f>IF(Lançamentos!J37="","",Lançamentos!J37)</f>
        <v/>
      </c>
      <c r="K46" s="97" t="str">
        <f>IF(Lançamentos!K37="","",Lançamentos!K37)</f>
        <v/>
      </c>
      <c r="L46" s="98" t="str">
        <f>IF(Lançamentos!L37="","",Lançamentos!L37)</f>
        <v/>
      </c>
      <c r="M46" s="99" t="str">
        <f>IF(Lançamentos!M37="","",Lançamentos!M37)</f>
        <v/>
      </c>
      <c r="N46" s="99" t="str">
        <f>IF(Lançamentos!N37="","",Lançamentos!N37)</f>
        <v/>
      </c>
      <c r="O46" s="97" t="str">
        <f>IF(Lançamentos!O37="","",Lançamentos!O37)</f>
        <v/>
      </c>
      <c r="P46" s="114" t="str">
        <f>IF(Lançamentos!P37="","",Lançamentos!P37)</f>
        <v/>
      </c>
      <c r="R46" s="93">
        <v>33</v>
      </c>
      <c r="S46" s="94" t="str">
        <f t="shared" ca="1" si="0"/>
        <v/>
      </c>
      <c r="T46" s="94" t="str">
        <f t="shared" ca="1" si="1"/>
        <v/>
      </c>
      <c r="U46" s="95" t="str">
        <f t="shared" ca="1" si="2"/>
        <v/>
      </c>
      <c r="V46" s="96" t="str">
        <f t="shared" ca="1" si="3"/>
        <v/>
      </c>
      <c r="W46" s="94" t="str">
        <f t="shared" ca="1" si="4"/>
        <v/>
      </c>
      <c r="X46" s="94" t="str">
        <f t="shared" ca="1" si="5"/>
        <v/>
      </c>
      <c r="Y46" s="94" t="str">
        <f t="shared" ca="1" si="6"/>
        <v/>
      </c>
      <c r="Z46" s="97" t="str">
        <f t="shared" ca="1" si="7"/>
        <v/>
      </c>
      <c r="AA46" s="98" t="str">
        <f t="shared" ca="1" si="8"/>
        <v/>
      </c>
      <c r="AB46" s="99" t="str">
        <f t="shared" ca="1" si="9"/>
        <v/>
      </c>
      <c r="AC46" s="99" t="str">
        <f t="shared" ca="1" si="10"/>
        <v/>
      </c>
      <c r="AD46" s="97" t="str">
        <f t="shared" ca="1" si="11"/>
        <v/>
      </c>
      <c r="AE46" s="94" t="str">
        <f t="shared" ca="1" si="12"/>
        <v/>
      </c>
    </row>
    <row r="47" spans="1:31" ht="45" customHeight="1" thickBot="1" x14ac:dyDescent="0.3">
      <c r="A47" s="101">
        <v>34</v>
      </c>
      <c r="B47" s="102" t="str">
        <f>I47&amp;"-"&amp;COUNTIF($I$14:I47,I47)</f>
        <v>-28</v>
      </c>
      <c r="C47" s="93">
        <v>34</v>
      </c>
      <c r="D47" s="94" t="str">
        <f>IF(Lançamentos!D38="","",Lançamentos!D38)</f>
        <v/>
      </c>
      <c r="E47" s="94" t="str">
        <f>IF(Lançamentos!E38="","",Lançamentos!E38)</f>
        <v/>
      </c>
      <c r="F47" s="95" t="str">
        <f>IF(Lançamentos!F38="","",Lançamentos!F38)</f>
        <v/>
      </c>
      <c r="G47" s="96" t="str">
        <f>IF(Lançamentos!G38="","",Lançamentos!G38)</f>
        <v/>
      </c>
      <c r="H47" s="105" t="str">
        <f>IF(Lançamentos!H38="","",Lançamentos!H38)</f>
        <v/>
      </c>
      <c r="I47" s="94" t="str">
        <f>IF(Lançamentos!I38="","",Lançamentos!I38)</f>
        <v/>
      </c>
      <c r="J47" s="94" t="str">
        <f>IF(Lançamentos!J38="","",Lançamentos!J38)</f>
        <v/>
      </c>
      <c r="K47" s="97" t="str">
        <f>IF(Lançamentos!K38="","",Lançamentos!K38)</f>
        <v/>
      </c>
      <c r="L47" s="98" t="str">
        <f>IF(Lançamentos!L38="","",Lançamentos!L38)</f>
        <v/>
      </c>
      <c r="M47" s="99" t="str">
        <f>IF(Lançamentos!M38="","",Lançamentos!M38)</f>
        <v/>
      </c>
      <c r="N47" s="99" t="str">
        <f>IF(Lançamentos!N38="","",Lançamentos!N38)</f>
        <v/>
      </c>
      <c r="O47" s="97" t="str">
        <f>IF(Lançamentos!O38="","",Lançamentos!O38)</f>
        <v/>
      </c>
      <c r="P47" s="114" t="str">
        <f>IF(Lançamentos!P38="","",Lançamentos!P38)</f>
        <v/>
      </c>
      <c r="R47" s="93">
        <v>34</v>
      </c>
      <c r="S47" s="94" t="str">
        <f t="shared" ca="1" si="0"/>
        <v/>
      </c>
      <c r="T47" s="94" t="str">
        <f t="shared" ca="1" si="1"/>
        <v/>
      </c>
      <c r="U47" s="95" t="str">
        <f t="shared" ca="1" si="2"/>
        <v/>
      </c>
      <c r="V47" s="96" t="str">
        <f t="shared" ca="1" si="3"/>
        <v/>
      </c>
      <c r="W47" s="94" t="str">
        <f t="shared" ca="1" si="4"/>
        <v/>
      </c>
      <c r="X47" s="94" t="str">
        <f t="shared" ca="1" si="5"/>
        <v/>
      </c>
      <c r="Y47" s="94" t="str">
        <f t="shared" ca="1" si="6"/>
        <v/>
      </c>
      <c r="Z47" s="97" t="str">
        <f t="shared" ca="1" si="7"/>
        <v/>
      </c>
      <c r="AA47" s="98" t="str">
        <f t="shared" ca="1" si="8"/>
        <v/>
      </c>
      <c r="AB47" s="99" t="str">
        <f t="shared" ca="1" si="9"/>
        <v/>
      </c>
      <c r="AC47" s="99" t="str">
        <f t="shared" ca="1" si="10"/>
        <v/>
      </c>
      <c r="AD47" s="97" t="str">
        <f t="shared" ca="1" si="11"/>
        <v/>
      </c>
      <c r="AE47" s="94" t="str">
        <f t="shared" ca="1" si="12"/>
        <v/>
      </c>
    </row>
    <row r="48" spans="1:31" ht="45" customHeight="1" thickBot="1" x14ac:dyDescent="0.3">
      <c r="A48" s="101">
        <v>35</v>
      </c>
      <c r="B48" s="102" t="str">
        <f>I48&amp;"-"&amp;COUNTIF($I$14:I48,I48)</f>
        <v>-29</v>
      </c>
      <c r="C48" s="93">
        <v>35</v>
      </c>
      <c r="D48" s="94" t="str">
        <f>IF(Lançamentos!D39="","",Lançamentos!D39)</f>
        <v/>
      </c>
      <c r="E48" s="94" t="str">
        <f>IF(Lançamentos!E39="","",Lançamentos!E39)</f>
        <v/>
      </c>
      <c r="F48" s="95" t="str">
        <f>IF(Lançamentos!F39="","",Lançamentos!F39)</f>
        <v/>
      </c>
      <c r="G48" s="96" t="str">
        <f>IF(Lançamentos!G39="","",Lançamentos!G39)</f>
        <v/>
      </c>
      <c r="H48" s="105" t="str">
        <f>IF(Lançamentos!H39="","",Lançamentos!H39)</f>
        <v/>
      </c>
      <c r="I48" s="94" t="str">
        <f>IF(Lançamentos!I39="","",Lançamentos!I39)</f>
        <v/>
      </c>
      <c r="J48" s="94" t="str">
        <f>IF(Lançamentos!J39="","",Lançamentos!J39)</f>
        <v/>
      </c>
      <c r="K48" s="97" t="str">
        <f>IF(Lançamentos!K39="","",Lançamentos!K39)</f>
        <v/>
      </c>
      <c r="L48" s="98" t="str">
        <f>IF(Lançamentos!L39="","",Lançamentos!L39)</f>
        <v/>
      </c>
      <c r="M48" s="99" t="str">
        <f>IF(Lançamentos!M39="","",Lançamentos!M39)</f>
        <v/>
      </c>
      <c r="N48" s="99" t="str">
        <f>IF(Lançamentos!N39="","",Lançamentos!N39)</f>
        <v/>
      </c>
      <c r="O48" s="97" t="str">
        <f>IF(Lançamentos!O39="","",Lançamentos!O39)</f>
        <v/>
      </c>
      <c r="P48" s="114" t="str">
        <f>IF(Lançamentos!P39="","",Lançamentos!P39)</f>
        <v/>
      </c>
      <c r="R48" s="93">
        <v>35</v>
      </c>
      <c r="S48" s="94" t="str">
        <f t="shared" ca="1" si="0"/>
        <v/>
      </c>
      <c r="T48" s="94" t="str">
        <f t="shared" ca="1" si="1"/>
        <v/>
      </c>
      <c r="U48" s="95" t="str">
        <f t="shared" ca="1" si="2"/>
        <v/>
      </c>
      <c r="V48" s="96" t="str">
        <f t="shared" ca="1" si="3"/>
        <v/>
      </c>
      <c r="W48" s="94" t="str">
        <f t="shared" ca="1" si="4"/>
        <v/>
      </c>
      <c r="X48" s="94" t="str">
        <f t="shared" ca="1" si="5"/>
        <v/>
      </c>
      <c r="Y48" s="94" t="str">
        <f t="shared" ca="1" si="6"/>
        <v/>
      </c>
      <c r="Z48" s="97" t="str">
        <f t="shared" ca="1" si="7"/>
        <v/>
      </c>
      <c r="AA48" s="98" t="str">
        <f t="shared" ca="1" si="8"/>
        <v/>
      </c>
      <c r="AB48" s="99" t="str">
        <f t="shared" ca="1" si="9"/>
        <v/>
      </c>
      <c r="AC48" s="99" t="str">
        <f t="shared" ca="1" si="10"/>
        <v/>
      </c>
      <c r="AD48" s="97" t="str">
        <f t="shared" ca="1" si="11"/>
        <v/>
      </c>
      <c r="AE48" s="94" t="str">
        <f t="shared" ca="1" si="12"/>
        <v/>
      </c>
    </row>
    <row r="49" spans="1:31" ht="45" customHeight="1" thickBot="1" x14ac:dyDescent="0.3">
      <c r="A49" s="101">
        <v>36</v>
      </c>
      <c r="B49" s="102" t="str">
        <f>I49&amp;"-"&amp;COUNTIF($I$14:I49,I49)</f>
        <v>-30</v>
      </c>
      <c r="C49" s="93">
        <v>36</v>
      </c>
      <c r="D49" s="94" t="str">
        <f>IF(Lançamentos!D40="","",Lançamentos!D40)</f>
        <v/>
      </c>
      <c r="E49" s="94" t="str">
        <f>IF(Lançamentos!E40="","",Lançamentos!E40)</f>
        <v/>
      </c>
      <c r="F49" s="95" t="str">
        <f>IF(Lançamentos!F40="","",Lançamentos!F40)</f>
        <v/>
      </c>
      <c r="G49" s="96" t="str">
        <f>IF(Lançamentos!G40="","",Lançamentos!G40)</f>
        <v/>
      </c>
      <c r="H49" s="105" t="str">
        <f>IF(Lançamentos!H40="","",Lançamentos!H40)</f>
        <v/>
      </c>
      <c r="I49" s="94" t="str">
        <f>IF(Lançamentos!I40="","",Lançamentos!I40)</f>
        <v/>
      </c>
      <c r="J49" s="94" t="str">
        <f>IF(Lançamentos!J40="","",Lançamentos!J40)</f>
        <v/>
      </c>
      <c r="K49" s="97" t="str">
        <f>IF(Lançamentos!K40="","",Lançamentos!K40)</f>
        <v/>
      </c>
      <c r="L49" s="98" t="str">
        <f>IF(Lançamentos!L40="","",Lançamentos!L40)</f>
        <v/>
      </c>
      <c r="M49" s="99" t="str">
        <f>IF(Lançamentos!M40="","",Lançamentos!M40)</f>
        <v/>
      </c>
      <c r="N49" s="99" t="str">
        <f>IF(Lançamentos!N40="","",Lançamentos!N40)</f>
        <v/>
      </c>
      <c r="O49" s="97" t="str">
        <f>IF(Lançamentos!O40="","",Lançamentos!O40)</f>
        <v/>
      </c>
      <c r="P49" s="114" t="str">
        <f>IF(Lançamentos!P40="","",Lançamentos!P40)</f>
        <v/>
      </c>
      <c r="R49" s="93">
        <v>36</v>
      </c>
      <c r="S49" s="94" t="str">
        <f t="shared" ca="1" si="0"/>
        <v/>
      </c>
      <c r="T49" s="94" t="str">
        <f t="shared" ca="1" si="1"/>
        <v/>
      </c>
      <c r="U49" s="95" t="str">
        <f t="shared" ca="1" si="2"/>
        <v/>
      </c>
      <c r="V49" s="96" t="str">
        <f t="shared" ca="1" si="3"/>
        <v/>
      </c>
      <c r="W49" s="94" t="str">
        <f t="shared" ca="1" si="4"/>
        <v/>
      </c>
      <c r="X49" s="94" t="str">
        <f t="shared" ca="1" si="5"/>
        <v/>
      </c>
      <c r="Y49" s="94" t="str">
        <f t="shared" ca="1" si="6"/>
        <v/>
      </c>
      <c r="Z49" s="97" t="str">
        <f t="shared" ca="1" si="7"/>
        <v/>
      </c>
      <c r="AA49" s="98" t="str">
        <f t="shared" ca="1" si="8"/>
        <v/>
      </c>
      <c r="AB49" s="99" t="str">
        <f t="shared" ca="1" si="9"/>
        <v/>
      </c>
      <c r="AC49" s="99" t="str">
        <f t="shared" ca="1" si="10"/>
        <v/>
      </c>
      <c r="AD49" s="97" t="str">
        <f t="shared" ca="1" si="11"/>
        <v/>
      </c>
      <c r="AE49" s="94" t="str">
        <f t="shared" ca="1" si="12"/>
        <v/>
      </c>
    </row>
    <row r="50" spans="1:31" ht="45" customHeight="1" thickBot="1" x14ac:dyDescent="0.3">
      <c r="A50" s="101">
        <v>37</v>
      </c>
      <c r="B50" s="102" t="str">
        <f>I50&amp;"-"&amp;COUNTIF($I$14:I50,I50)</f>
        <v>-31</v>
      </c>
      <c r="C50" s="93">
        <v>37</v>
      </c>
      <c r="D50" s="94" t="str">
        <f>IF(Lançamentos!D41="","",Lançamentos!D41)</f>
        <v/>
      </c>
      <c r="E50" s="94" t="str">
        <f>IF(Lançamentos!E41="","",Lançamentos!E41)</f>
        <v/>
      </c>
      <c r="F50" s="95" t="str">
        <f>IF(Lançamentos!F41="","",Lançamentos!F41)</f>
        <v/>
      </c>
      <c r="G50" s="96" t="str">
        <f>IF(Lançamentos!G41="","",Lançamentos!G41)</f>
        <v/>
      </c>
      <c r="H50" s="105" t="str">
        <f>IF(Lançamentos!H41="","",Lançamentos!H41)</f>
        <v/>
      </c>
      <c r="I50" s="94" t="str">
        <f>IF(Lançamentos!I41="","",Lançamentos!I41)</f>
        <v/>
      </c>
      <c r="J50" s="94" t="str">
        <f>IF(Lançamentos!J41="","",Lançamentos!J41)</f>
        <v/>
      </c>
      <c r="K50" s="97" t="str">
        <f>IF(Lançamentos!K41="","",Lançamentos!K41)</f>
        <v/>
      </c>
      <c r="L50" s="98" t="str">
        <f>IF(Lançamentos!L41="","",Lançamentos!L41)</f>
        <v/>
      </c>
      <c r="M50" s="99" t="str">
        <f>IF(Lançamentos!M41="","",Lançamentos!M41)</f>
        <v/>
      </c>
      <c r="N50" s="99" t="str">
        <f>IF(Lançamentos!N41="","",Lançamentos!N41)</f>
        <v/>
      </c>
      <c r="O50" s="97" t="str">
        <f>IF(Lançamentos!O41="","",Lançamentos!O41)</f>
        <v/>
      </c>
      <c r="P50" s="114" t="str">
        <f>IF(Lançamentos!P41="","",Lançamentos!P41)</f>
        <v/>
      </c>
      <c r="R50" s="93">
        <v>37</v>
      </c>
      <c r="S50" s="94" t="str">
        <f t="shared" ca="1" si="0"/>
        <v/>
      </c>
      <c r="T50" s="94" t="str">
        <f t="shared" ca="1" si="1"/>
        <v/>
      </c>
      <c r="U50" s="95" t="str">
        <f t="shared" ca="1" si="2"/>
        <v/>
      </c>
      <c r="V50" s="96" t="str">
        <f t="shared" ca="1" si="3"/>
        <v/>
      </c>
      <c r="W50" s="94" t="str">
        <f t="shared" ca="1" si="4"/>
        <v/>
      </c>
      <c r="X50" s="94" t="str">
        <f t="shared" ca="1" si="5"/>
        <v/>
      </c>
      <c r="Y50" s="94" t="str">
        <f t="shared" ca="1" si="6"/>
        <v/>
      </c>
      <c r="Z50" s="97" t="str">
        <f t="shared" ca="1" si="7"/>
        <v/>
      </c>
      <c r="AA50" s="98" t="str">
        <f t="shared" ca="1" si="8"/>
        <v/>
      </c>
      <c r="AB50" s="99" t="str">
        <f t="shared" ca="1" si="9"/>
        <v/>
      </c>
      <c r="AC50" s="99" t="str">
        <f t="shared" ca="1" si="10"/>
        <v/>
      </c>
      <c r="AD50" s="97" t="str">
        <f t="shared" ca="1" si="11"/>
        <v/>
      </c>
      <c r="AE50" s="94" t="str">
        <f t="shared" ca="1" si="12"/>
        <v/>
      </c>
    </row>
    <row r="51" spans="1:31" ht="45" customHeight="1" thickBot="1" x14ac:dyDescent="0.3">
      <c r="A51" s="101">
        <v>38</v>
      </c>
      <c r="B51" s="102" t="str">
        <f>I51&amp;"-"&amp;COUNTIF($I$14:I51,I51)</f>
        <v>-32</v>
      </c>
      <c r="C51" s="93">
        <v>38</v>
      </c>
      <c r="D51" s="94" t="str">
        <f>IF(Lançamentos!D42="","",Lançamentos!D42)</f>
        <v/>
      </c>
      <c r="E51" s="94" t="str">
        <f>IF(Lançamentos!E42="","",Lançamentos!E42)</f>
        <v/>
      </c>
      <c r="F51" s="95" t="str">
        <f>IF(Lançamentos!F42="","",Lançamentos!F42)</f>
        <v/>
      </c>
      <c r="G51" s="96" t="str">
        <f>IF(Lançamentos!G42="","",Lançamentos!G42)</f>
        <v/>
      </c>
      <c r="H51" s="105" t="str">
        <f>IF(Lançamentos!H42="","",Lançamentos!H42)</f>
        <v/>
      </c>
      <c r="I51" s="94" t="str">
        <f>IF(Lançamentos!I42="","",Lançamentos!I42)</f>
        <v/>
      </c>
      <c r="J51" s="94" t="str">
        <f>IF(Lançamentos!J42="","",Lançamentos!J42)</f>
        <v/>
      </c>
      <c r="K51" s="97" t="str">
        <f>IF(Lançamentos!K42="","",Lançamentos!K42)</f>
        <v/>
      </c>
      <c r="L51" s="98" t="str">
        <f>IF(Lançamentos!L42="","",Lançamentos!L42)</f>
        <v/>
      </c>
      <c r="M51" s="99" t="str">
        <f>IF(Lançamentos!M42="","",Lançamentos!M42)</f>
        <v/>
      </c>
      <c r="N51" s="99" t="str">
        <f>IF(Lançamentos!N42="","",Lançamentos!N42)</f>
        <v/>
      </c>
      <c r="O51" s="97" t="str">
        <f>IF(Lançamentos!O42="","",Lançamentos!O42)</f>
        <v/>
      </c>
      <c r="P51" s="114" t="str">
        <f>IF(Lançamentos!P42="","",Lançamentos!P42)</f>
        <v/>
      </c>
      <c r="R51" s="93">
        <v>38</v>
      </c>
      <c r="S51" s="94" t="str">
        <f t="shared" ca="1" si="0"/>
        <v/>
      </c>
      <c r="T51" s="94" t="str">
        <f t="shared" ca="1" si="1"/>
        <v/>
      </c>
      <c r="U51" s="95" t="str">
        <f t="shared" ca="1" si="2"/>
        <v/>
      </c>
      <c r="V51" s="96" t="str">
        <f t="shared" ca="1" si="3"/>
        <v/>
      </c>
      <c r="W51" s="94" t="str">
        <f t="shared" ca="1" si="4"/>
        <v/>
      </c>
      <c r="X51" s="94" t="str">
        <f t="shared" ca="1" si="5"/>
        <v/>
      </c>
      <c r="Y51" s="94" t="str">
        <f t="shared" ca="1" si="6"/>
        <v/>
      </c>
      <c r="Z51" s="97" t="str">
        <f t="shared" ca="1" si="7"/>
        <v/>
      </c>
      <c r="AA51" s="98" t="str">
        <f t="shared" ca="1" si="8"/>
        <v/>
      </c>
      <c r="AB51" s="99" t="str">
        <f t="shared" ca="1" si="9"/>
        <v/>
      </c>
      <c r="AC51" s="99" t="str">
        <f t="shared" ca="1" si="10"/>
        <v/>
      </c>
      <c r="AD51" s="97" t="str">
        <f t="shared" ca="1" si="11"/>
        <v/>
      </c>
      <c r="AE51" s="94" t="str">
        <f t="shared" ca="1" si="12"/>
        <v/>
      </c>
    </row>
    <row r="52" spans="1:31" ht="45" customHeight="1" thickBot="1" x14ac:dyDescent="0.3">
      <c r="A52" s="101">
        <v>39</v>
      </c>
      <c r="B52" s="102" t="str">
        <f>I52&amp;"-"&amp;COUNTIF($I$14:I52,I52)</f>
        <v>-33</v>
      </c>
      <c r="C52" s="93">
        <v>39</v>
      </c>
      <c r="D52" s="94" t="str">
        <f>IF(Lançamentos!D43="","",Lançamentos!D43)</f>
        <v/>
      </c>
      <c r="E52" s="94" t="str">
        <f>IF(Lançamentos!E43="","",Lançamentos!E43)</f>
        <v/>
      </c>
      <c r="F52" s="95" t="str">
        <f>IF(Lançamentos!F43="","",Lançamentos!F43)</f>
        <v/>
      </c>
      <c r="G52" s="96" t="str">
        <f>IF(Lançamentos!G43="","",Lançamentos!G43)</f>
        <v/>
      </c>
      <c r="H52" s="105" t="str">
        <f>IF(Lançamentos!H43="","",Lançamentos!H43)</f>
        <v/>
      </c>
      <c r="I52" s="94" t="str">
        <f>IF(Lançamentos!I43="","",Lançamentos!I43)</f>
        <v/>
      </c>
      <c r="J52" s="94" t="str">
        <f>IF(Lançamentos!J43="","",Lançamentos!J43)</f>
        <v/>
      </c>
      <c r="K52" s="97" t="str">
        <f>IF(Lançamentos!K43="","",Lançamentos!K43)</f>
        <v/>
      </c>
      <c r="L52" s="98" t="str">
        <f>IF(Lançamentos!L43="","",Lançamentos!L43)</f>
        <v/>
      </c>
      <c r="M52" s="99" t="str">
        <f>IF(Lançamentos!M43="","",Lançamentos!M43)</f>
        <v/>
      </c>
      <c r="N52" s="99" t="str">
        <f>IF(Lançamentos!N43="","",Lançamentos!N43)</f>
        <v/>
      </c>
      <c r="O52" s="97" t="str">
        <f>IF(Lançamentos!O43="","",Lançamentos!O43)</f>
        <v/>
      </c>
      <c r="P52" s="114" t="str">
        <f>IF(Lançamentos!P43="","",Lançamentos!P43)</f>
        <v/>
      </c>
      <c r="R52" s="93">
        <v>39</v>
      </c>
      <c r="S52" s="94" t="str">
        <f t="shared" ca="1" si="0"/>
        <v/>
      </c>
      <c r="T52" s="94" t="str">
        <f t="shared" ca="1" si="1"/>
        <v/>
      </c>
      <c r="U52" s="95" t="str">
        <f t="shared" ca="1" si="2"/>
        <v/>
      </c>
      <c r="V52" s="96" t="str">
        <f t="shared" ca="1" si="3"/>
        <v/>
      </c>
      <c r="W52" s="94" t="str">
        <f t="shared" ca="1" si="4"/>
        <v/>
      </c>
      <c r="X52" s="94" t="str">
        <f t="shared" ca="1" si="5"/>
        <v/>
      </c>
      <c r="Y52" s="94" t="str">
        <f t="shared" ca="1" si="6"/>
        <v/>
      </c>
      <c r="Z52" s="97" t="str">
        <f t="shared" ca="1" si="7"/>
        <v/>
      </c>
      <c r="AA52" s="98" t="str">
        <f t="shared" ca="1" si="8"/>
        <v/>
      </c>
      <c r="AB52" s="99" t="str">
        <f t="shared" ca="1" si="9"/>
        <v/>
      </c>
      <c r="AC52" s="99" t="str">
        <f t="shared" ca="1" si="10"/>
        <v/>
      </c>
      <c r="AD52" s="97" t="str">
        <f t="shared" ca="1" si="11"/>
        <v/>
      </c>
      <c r="AE52" s="94" t="str">
        <f t="shared" ca="1" si="12"/>
        <v/>
      </c>
    </row>
    <row r="53" spans="1:31" ht="45" customHeight="1" thickBot="1" x14ac:dyDescent="0.3">
      <c r="A53" s="101">
        <v>40</v>
      </c>
      <c r="B53" s="102" t="str">
        <f>I53&amp;"-"&amp;COUNTIF($I$14:I53,I53)</f>
        <v>-34</v>
      </c>
      <c r="C53" s="93">
        <v>40</v>
      </c>
      <c r="D53" s="94" t="str">
        <f>IF(Lançamentos!D44="","",Lançamentos!D44)</f>
        <v/>
      </c>
      <c r="E53" s="94" t="str">
        <f>IF(Lançamentos!E44="","",Lançamentos!E44)</f>
        <v/>
      </c>
      <c r="F53" s="95" t="str">
        <f>IF(Lançamentos!F44="","",Lançamentos!F44)</f>
        <v/>
      </c>
      <c r="G53" s="96" t="str">
        <f>IF(Lançamentos!G44="","",Lançamentos!G44)</f>
        <v/>
      </c>
      <c r="H53" s="105" t="str">
        <f>IF(Lançamentos!H44="","",Lançamentos!H44)</f>
        <v/>
      </c>
      <c r="I53" s="94" t="str">
        <f>IF(Lançamentos!I44="","",Lançamentos!I44)</f>
        <v/>
      </c>
      <c r="J53" s="94" t="str">
        <f>IF(Lançamentos!J44="","",Lançamentos!J44)</f>
        <v/>
      </c>
      <c r="K53" s="97" t="str">
        <f>IF(Lançamentos!K44="","",Lançamentos!K44)</f>
        <v/>
      </c>
      <c r="L53" s="98" t="str">
        <f>IF(Lançamentos!L44="","",Lançamentos!L44)</f>
        <v/>
      </c>
      <c r="M53" s="99" t="str">
        <f>IF(Lançamentos!M44="","",Lançamentos!M44)</f>
        <v/>
      </c>
      <c r="N53" s="99" t="str">
        <f>IF(Lançamentos!N44="","",Lançamentos!N44)</f>
        <v/>
      </c>
      <c r="O53" s="97" t="str">
        <f>IF(Lançamentos!O44="","",Lançamentos!O44)</f>
        <v/>
      </c>
      <c r="P53" s="114" t="str">
        <f>IF(Lançamentos!P44="","",Lançamentos!P44)</f>
        <v/>
      </c>
      <c r="R53" s="93">
        <v>40</v>
      </c>
      <c r="S53" s="94" t="str">
        <f t="shared" ca="1" si="0"/>
        <v/>
      </c>
      <c r="T53" s="94" t="str">
        <f t="shared" ca="1" si="1"/>
        <v/>
      </c>
      <c r="U53" s="95" t="str">
        <f t="shared" ca="1" si="2"/>
        <v/>
      </c>
      <c r="V53" s="96" t="str">
        <f t="shared" ca="1" si="3"/>
        <v/>
      </c>
      <c r="W53" s="94" t="str">
        <f t="shared" ca="1" si="4"/>
        <v/>
      </c>
      <c r="X53" s="94" t="str">
        <f t="shared" ca="1" si="5"/>
        <v/>
      </c>
      <c r="Y53" s="94" t="str">
        <f t="shared" ca="1" si="6"/>
        <v/>
      </c>
      <c r="Z53" s="97" t="str">
        <f t="shared" ca="1" si="7"/>
        <v/>
      </c>
      <c r="AA53" s="98" t="str">
        <f t="shared" ca="1" si="8"/>
        <v/>
      </c>
      <c r="AB53" s="99" t="str">
        <f t="shared" ca="1" si="9"/>
        <v/>
      </c>
      <c r="AC53" s="99" t="str">
        <f t="shared" ca="1" si="10"/>
        <v/>
      </c>
      <c r="AD53" s="97" t="str">
        <f t="shared" ca="1" si="11"/>
        <v/>
      </c>
      <c r="AE53" s="94" t="str">
        <f t="shared" ca="1" si="12"/>
        <v/>
      </c>
    </row>
    <row r="54" spans="1:31" ht="45" customHeight="1" thickBot="1" x14ac:dyDescent="0.3">
      <c r="A54" s="101">
        <v>41</v>
      </c>
      <c r="B54" s="102" t="str">
        <f>I54&amp;"-"&amp;COUNTIF($I$14:I54,I54)</f>
        <v>-35</v>
      </c>
      <c r="C54" s="93">
        <v>41</v>
      </c>
      <c r="D54" s="94" t="str">
        <f>IF(Lançamentos!D45="","",Lançamentos!D45)</f>
        <v/>
      </c>
      <c r="E54" s="94" t="str">
        <f>IF(Lançamentos!E45="","",Lançamentos!E45)</f>
        <v/>
      </c>
      <c r="F54" s="95" t="str">
        <f>IF(Lançamentos!F45="","",Lançamentos!F45)</f>
        <v/>
      </c>
      <c r="G54" s="96" t="str">
        <f>IF(Lançamentos!G45="","",Lançamentos!G45)</f>
        <v/>
      </c>
      <c r="H54" s="105" t="str">
        <f>IF(Lançamentos!H45="","",Lançamentos!H45)</f>
        <v/>
      </c>
      <c r="I54" s="94" t="str">
        <f>IF(Lançamentos!I45="","",Lançamentos!I45)</f>
        <v/>
      </c>
      <c r="J54" s="94" t="str">
        <f>IF(Lançamentos!J45="","",Lançamentos!J45)</f>
        <v/>
      </c>
      <c r="K54" s="97" t="str">
        <f>IF(Lançamentos!K45="","",Lançamentos!K45)</f>
        <v/>
      </c>
      <c r="L54" s="98" t="str">
        <f>IF(Lançamentos!L45="","",Lançamentos!L45)</f>
        <v/>
      </c>
      <c r="M54" s="99" t="str">
        <f>IF(Lançamentos!M45="","",Lançamentos!M45)</f>
        <v/>
      </c>
      <c r="N54" s="99" t="str">
        <f>IF(Lançamentos!N45="","",Lançamentos!N45)</f>
        <v/>
      </c>
      <c r="O54" s="97" t="str">
        <f>IF(Lançamentos!O45="","",Lançamentos!O45)</f>
        <v/>
      </c>
      <c r="P54" s="114" t="str">
        <f>IF(Lançamentos!P45="","",Lançamentos!P45)</f>
        <v/>
      </c>
      <c r="R54" s="93">
        <v>41</v>
      </c>
      <c r="S54" s="94" t="str">
        <f t="shared" ca="1" si="0"/>
        <v/>
      </c>
      <c r="T54" s="94" t="str">
        <f t="shared" ca="1" si="1"/>
        <v/>
      </c>
      <c r="U54" s="95" t="str">
        <f t="shared" ca="1" si="2"/>
        <v/>
      </c>
      <c r="V54" s="96" t="str">
        <f t="shared" ca="1" si="3"/>
        <v/>
      </c>
      <c r="W54" s="94" t="str">
        <f t="shared" ca="1" si="4"/>
        <v/>
      </c>
      <c r="X54" s="94" t="str">
        <f t="shared" ca="1" si="5"/>
        <v/>
      </c>
      <c r="Y54" s="94" t="str">
        <f t="shared" ca="1" si="6"/>
        <v/>
      </c>
      <c r="Z54" s="97" t="str">
        <f t="shared" ca="1" si="7"/>
        <v/>
      </c>
      <c r="AA54" s="98" t="str">
        <f t="shared" ca="1" si="8"/>
        <v/>
      </c>
      <c r="AB54" s="99" t="str">
        <f t="shared" ca="1" si="9"/>
        <v/>
      </c>
      <c r="AC54" s="99" t="str">
        <f t="shared" ca="1" si="10"/>
        <v/>
      </c>
      <c r="AD54" s="97" t="str">
        <f t="shared" ca="1" si="11"/>
        <v/>
      </c>
      <c r="AE54" s="94" t="str">
        <f t="shared" ca="1" si="12"/>
        <v/>
      </c>
    </row>
    <row r="55" spans="1:31" ht="45" customHeight="1" thickBot="1" x14ac:dyDescent="0.3">
      <c r="A55" s="101">
        <v>42</v>
      </c>
      <c r="B55" s="102" t="str">
        <f>I55&amp;"-"&amp;COUNTIF($I$14:I55,I55)</f>
        <v>-36</v>
      </c>
      <c r="C55" s="93">
        <v>42</v>
      </c>
      <c r="D55" s="94" t="str">
        <f>IF(Lançamentos!D46="","",Lançamentos!D46)</f>
        <v/>
      </c>
      <c r="E55" s="94" t="str">
        <f>IF(Lançamentos!E46="","",Lançamentos!E46)</f>
        <v/>
      </c>
      <c r="F55" s="95" t="str">
        <f>IF(Lançamentos!F46="","",Lançamentos!F46)</f>
        <v/>
      </c>
      <c r="G55" s="96" t="str">
        <f>IF(Lançamentos!G46="","",Lançamentos!G46)</f>
        <v/>
      </c>
      <c r="H55" s="105" t="str">
        <f>IF(Lançamentos!H46="","",Lançamentos!H46)</f>
        <v/>
      </c>
      <c r="I55" s="94" t="str">
        <f>IF(Lançamentos!I46="","",Lançamentos!I46)</f>
        <v/>
      </c>
      <c r="J55" s="94" t="str">
        <f>IF(Lançamentos!J46="","",Lançamentos!J46)</f>
        <v/>
      </c>
      <c r="K55" s="97" t="str">
        <f>IF(Lançamentos!K46="","",Lançamentos!K46)</f>
        <v/>
      </c>
      <c r="L55" s="98" t="str">
        <f>IF(Lançamentos!L46="","",Lançamentos!L46)</f>
        <v/>
      </c>
      <c r="M55" s="99" t="str">
        <f>IF(Lançamentos!M46="","",Lançamentos!M46)</f>
        <v/>
      </c>
      <c r="N55" s="99" t="str">
        <f>IF(Lançamentos!N46="","",Lançamentos!N46)</f>
        <v/>
      </c>
      <c r="O55" s="97" t="str">
        <f>IF(Lançamentos!O46="","",Lançamentos!O46)</f>
        <v/>
      </c>
      <c r="P55" s="114" t="str">
        <f>IF(Lançamentos!P46="","",Lançamentos!P46)</f>
        <v/>
      </c>
      <c r="R55" s="93">
        <v>42</v>
      </c>
      <c r="S55" s="94" t="str">
        <f t="shared" ca="1" si="0"/>
        <v/>
      </c>
      <c r="T55" s="94" t="str">
        <f t="shared" ca="1" si="1"/>
        <v/>
      </c>
      <c r="U55" s="95" t="str">
        <f t="shared" ca="1" si="2"/>
        <v/>
      </c>
      <c r="V55" s="96" t="str">
        <f t="shared" ca="1" si="3"/>
        <v/>
      </c>
      <c r="W55" s="94" t="str">
        <f t="shared" ca="1" si="4"/>
        <v/>
      </c>
      <c r="X55" s="94" t="str">
        <f t="shared" ca="1" si="5"/>
        <v/>
      </c>
      <c r="Y55" s="94" t="str">
        <f t="shared" ca="1" si="6"/>
        <v/>
      </c>
      <c r="Z55" s="97" t="str">
        <f t="shared" ca="1" si="7"/>
        <v/>
      </c>
      <c r="AA55" s="98" t="str">
        <f t="shared" ca="1" si="8"/>
        <v/>
      </c>
      <c r="AB55" s="99" t="str">
        <f t="shared" ca="1" si="9"/>
        <v/>
      </c>
      <c r="AC55" s="99" t="str">
        <f t="shared" ca="1" si="10"/>
        <v/>
      </c>
      <c r="AD55" s="97" t="str">
        <f t="shared" ca="1" si="11"/>
        <v/>
      </c>
      <c r="AE55" s="94" t="str">
        <f t="shared" ca="1" si="12"/>
        <v/>
      </c>
    </row>
    <row r="56" spans="1:31" ht="45" customHeight="1" thickBot="1" x14ac:dyDescent="0.3">
      <c r="A56" s="101">
        <v>43</v>
      </c>
      <c r="B56" s="102" t="str">
        <f>I56&amp;"-"&amp;COUNTIF($I$14:I56,I56)</f>
        <v>-37</v>
      </c>
      <c r="C56" s="93">
        <v>43</v>
      </c>
      <c r="D56" s="94" t="str">
        <f>IF(Lançamentos!D47="","",Lançamentos!D47)</f>
        <v/>
      </c>
      <c r="E56" s="94" t="str">
        <f>IF(Lançamentos!E47="","",Lançamentos!E47)</f>
        <v/>
      </c>
      <c r="F56" s="95" t="str">
        <f>IF(Lançamentos!F47="","",Lançamentos!F47)</f>
        <v/>
      </c>
      <c r="G56" s="96" t="str">
        <f>IF(Lançamentos!G47="","",Lançamentos!G47)</f>
        <v/>
      </c>
      <c r="H56" s="105" t="str">
        <f>IF(Lançamentos!H47="","",Lançamentos!H47)</f>
        <v/>
      </c>
      <c r="I56" s="94" t="str">
        <f>IF(Lançamentos!I47="","",Lançamentos!I47)</f>
        <v/>
      </c>
      <c r="J56" s="94" t="str">
        <f>IF(Lançamentos!J47="","",Lançamentos!J47)</f>
        <v/>
      </c>
      <c r="K56" s="97" t="str">
        <f>IF(Lançamentos!K47="","",Lançamentos!K47)</f>
        <v/>
      </c>
      <c r="L56" s="98" t="str">
        <f>IF(Lançamentos!L47="","",Lançamentos!L47)</f>
        <v/>
      </c>
      <c r="M56" s="99" t="str">
        <f>IF(Lançamentos!M47="","",Lançamentos!M47)</f>
        <v/>
      </c>
      <c r="N56" s="99" t="str">
        <f>IF(Lançamentos!N47="","",Lançamentos!N47)</f>
        <v/>
      </c>
      <c r="O56" s="97" t="str">
        <f>IF(Lançamentos!O47="","",Lançamentos!O47)</f>
        <v/>
      </c>
      <c r="P56" s="114" t="str">
        <f>IF(Lançamentos!P47="","",Lançamentos!P47)</f>
        <v/>
      </c>
      <c r="R56" s="93">
        <v>43</v>
      </c>
      <c r="S56" s="94" t="str">
        <f t="shared" ca="1" si="0"/>
        <v/>
      </c>
      <c r="T56" s="94" t="str">
        <f t="shared" ca="1" si="1"/>
        <v/>
      </c>
      <c r="U56" s="95" t="str">
        <f t="shared" ca="1" si="2"/>
        <v/>
      </c>
      <c r="V56" s="96" t="str">
        <f t="shared" ca="1" si="3"/>
        <v/>
      </c>
      <c r="W56" s="94" t="str">
        <f t="shared" ca="1" si="4"/>
        <v/>
      </c>
      <c r="X56" s="94" t="str">
        <f t="shared" ca="1" si="5"/>
        <v/>
      </c>
      <c r="Y56" s="94" t="str">
        <f t="shared" ca="1" si="6"/>
        <v/>
      </c>
      <c r="Z56" s="97" t="str">
        <f t="shared" ca="1" si="7"/>
        <v/>
      </c>
      <c r="AA56" s="98" t="str">
        <f t="shared" ca="1" si="8"/>
        <v/>
      </c>
      <c r="AB56" s="99" t="str">
        <f t="shared" ca="1" si="9"/>
        <v/>
      </c>
      <c r="AC56" s="99" t="str">
        <f t="shared" ca="1" si="10"/>
        <v/>
      </c>
      <c r="AD56" s="97" t="str">
        <f t="shared" ca="1" si="11"/>
        <v/>
      </c>
      <c r="AE56" s="94" t="str">
        <f t="shared" ca="1" si="12"/>
        <v/>
      </c>
    </row>
    <row r="57" spans="1:31" ht="45" customHeight="1" thickBot="1" x14ac:dyDescent="0.3">
      <c r="A57" s="101">
        <v>44</v>
      </c>
      <c r="B57" s="102" t="str">
        <f>I57&amp;"-"&amp;COUNTIF($I$14:I57,I57)</f>
        <v>-38</v>
      </c>
      <c r="C57" s="93">
        <v>44</v>
      </c>
      <c r="D57" s="94" t="str">
        <f>IF(Lançamentos!D48="","",Lançamentos!D48)</f>
        <v/>
      </c>
      <c r="E57" s="94" t="str">
        <f>IF(Lançamentos!E48="","",Lançamentos!E48)</f>
        <v/>
      </c>
      <c r="F57" s="95" t="str">
        <f>IF(Lançamentos!F48="","",Lançamentos!F48)</f>
        <v/>
      </c>
      <c r="G57" s="96" t="str">
        <f>IF(Lançamentos!G48="","",Lançamentos!G48)</f>
        <v/>
      </c>
      <c r="H57" s="105" t="str">
        <f>IF(Lançamentos!H48="","",Lançamentos!H48)</f>
        <v/>
      </c>
      <c r="I57" s="94" t="str">
        <f>IF(Lançamentos!I48="","",Lançamentos!I48)</f>
        <v/>
      </c>
      <c r="J57" s="94" t="str">
        <f>IF(Lançamentos!J48="","",Lançamentos!J48)</f>
        <v/>
      </c>
      <c r="K57" s="97" t="str">
        <f>IF(Lançamentos!K48="","",Lançamentos!K48)</f>
        <v/>
      </c>
      <c r="L57" s="98" t="str">
        <f>IF(Lançamentos!L48="","",Lançamentos!L48)</f>
        <v/>
      </c>
      <c r="M57" s="99" t="str">
        <f>IF(Lançamentos!M48="","",Lançamentos!M48)</f>
        <v/>
      </c>
      <c r="N57" s="99" t="str">
        <f>IF(Lançamentos!N48="","",Lançamentos!N48)</f>
        <v/>
      </c>
      <c r="O57" s="97" t="str">
        <f>IF(Lançamentos!O48="","",Lançamentos!O48)</f>
        <v/>
      </c>
      <c r="P57" s="114" t="str">
        <f>IF(Lançamentos!P48="","",Lançamentos!P48)</f>
        <v/>
      </c>
      <c r="R57" s="93">
        <v>44</v>
      </c>
      <c r="S57" s="94" t="str">
        <f t="shared" ca="1" si="0"/>
        <v/>
      </c>
      <c r="T57" s="94" t="str">
        <f t="shared" ca="1" si="1"/>
        <v/>
      </c>
      <c r="U57" s="95" t="str">
        <f t="shared" ca="1" si="2"/>
        <v/>
      </c>
      <c r="V57" s="96" t="str">
        <f t="shared" ca="1" si="3"/>
        <v/>
      </c>
      <c r="W57" s="94" t="str">
        <f t="shared" ca="1" si="4"/>
        <v/>
      </c>
      <c r="X57" s="94" t="str">
        <f t="shared" ca="1" si="5"/>
        <v/>
      </c>
      <c r="Y57" s="94" t="str">
        <f t="shared" ca="1" si="6"/>
        <v/>
      </c>
      <c r="Z57" s="97" t="str">
        <f t="shared" ca="1" si="7"/>
        <v/>
      </c>
      <c r="AA57" s="98" t="str">
        <f t="shared" ca="1" si="8"/>
        <v/>
      </c>
      <c r="AB57" s="99" t="str">
        <f t="shared" ca="1" si="9"/>
        <v/>
      </c>
      <c r="AC57" s="99" t="str">
        <f t="shared" ca="1" si="10"/>
        <v/>
      </c>
      <c r="AD57" s="97" t="str">
        <f t="shared" ca="1" si="11"/>
        <v/>
      </c>
      <c r="AE57" s="94" t="str">
        <f t="shared" ca="1" si="12"/>
        <v/>
      </c>
    </row>
    <row r="58" spans="1:31" ht="45" customHeight="1" thickBot="1" x14ac:dyDescent="0.3">
      <c r="A58" s="101">
        <v>45</v>
      </c>
      <c r="B58" s="102" t="str">
        <f>I58&amp;"-"&amp;COUNTIF($I$14:I58,I58)</f>
        <v>-39</v>
      </c>
      <c r="C58" s="93">
        <v>45</v>
      </c>
      <c r="D58" s="94" t="str">
        <f>IF(Lançamentos!D49="","",Lançamentos!D49)</f>
        <v/>
      </c>
      <c r="E58" s="94" t="str">
        <f>IF(Lançamentos!E49="","",Lançamentos!E49)</f>
        <v/>
      </c>
      <c r="F58" s="95" t="str">
        <f>IF(Lançamentos!F49="","",Lançamentos!F49)</f>
        <v/>
      </c>
      <c r="G58" s="96" t="str">
        <f>IF(Lançamentos!G49="","",Lançamentos!G49)</f>
        <v/>
      </c>
      <c r="H58" s="105" t="str">
        <f>IF(Lançamentos!H49="","",Lançamentos!H49)</f>
        <v/>
      </c>
      <c r="I58" s="94" t="str">
        <f>IF(Lançamentos!I49="","",Lançamentos!I49)</f>
        <v/>
      </c>
      <c r="J58" s="94" t="str">
        <f>IF(Lançamentos!J49="","",Lançamentos!J49)</f>
        <v/>
      </c>
      <c r="K58" s="97" t="str">
        <f>IF(Lançamentos!K49="","",Lançamentos!K49)</f>
        <v/>
      </c>
      <c r="L58" s="98" t="str">
        <f>IF(Lançamentos!L49="","",Lançamentos!L49)</f>
        <v/>
      </c>
      <c r="M58" s="99" t="str">
        <f>IF(Lançamentos!M49="","",Lançamentos!M49)</f>
        <v/>
      </c>
      <c r="N58" s="99" t="str">
        <f>IF(Lançamentos!N49="","",Lançamentos!N49)</f>
        <v/>
      </c>
      <c r="O58" s="97" t="str">
        <f>IF(Lançamentos!O49="","",Lançamentos!O49)</f>
        <v/>
      </c>
      <c r="P58" s="114" t="str">
        <f>IF(Lançamentos!P49="","",Lançamentos!P49)</f>
        <v/>
      </c>
      <c r="R58" s="93">
        <v>45</v>
      </c>
      <c r="S58" s="94" t="str">
        <f t="shared" ca="1" si="0"/>
        <v/>
      </c>
      <c r="T58" s="94" t="str">
        <f t="shared" ca="1" si="1"/>
        <v/>
      </c>
      <c r="U58" s="95" t="str">
        <f t="shared" ca="1" si="2"/>
        <v/>
      </c>
      <c r="V58" s="96" t="str">
        <f t="shared" ca="1" si="3"/>
        <v/>
      </c>
      <c r="W58" s="94" t="str">
        <f t="shared" ca="1" si="4"/>
        <v/>
      </c>
      <c r="X58" s="94" t="str">
        <f t="shared" ca="1" si="5"/>
        <v/>
      </c>
      <c r="Y58" s="94" t="str">
        <f t="shared" ca="1" si="6"/>
        <v/>
      </c>
      <c r="Z58" s="97" t="str">
        <f t="shared" ca="1" si="7"/>
        <v/>
      </c>
      <c r="AA58" s="98" t="str">
        <f t="shared" ca="1" si="8"/>
        <v/>
      </c>
      <c r="AB58" s="99" t="str">
        <f t="shared" ca="1" si="9"/>
        <v/>
      </c>
      <c r="AC58" s="99" t="str">
        <f t="shared" ca="1" si="10"/>
        <v/>
      </c>
      <c r="AD58" s="97" t="str">
        <f t="shared" ca="1" si="11"/>
        <v/>
      </c>
      <c r="AE58" s="94" t="str">
        <f t="shared" ca="1" si="12"/>
        <v/>
      </c>
    </row>
    <row r="59" spans="1:31" ht="45" customHeight="1" thickBot="1" x14ac:dyDescent="0.3">
      <c r="A59" s="101">
        <v>46</v>
      </c>
      <c r="B59" s="102" t="str">
        <f>I59&amp;"-"&amp;COUNTIF($I$14:I59,I59)</f>
        <v>-40</v>
      </c>
      <c r="C59" s="93">
        <v>46</v>
      </c>
      <c r="D59" s="94" t="str">
        <f>IF(Lançamentos!D50="","",Lançamentos!D50)</f>
        <v/>
      </c>
      <c r="E59" s="94" t="str">
        <f>IF(Lançamentos!E50="","",Lançamentos!E50)</f>
        <v/>
      </c>
      <c r="F59" s="95" t="str">
        <f>IF(Lançamentos!F50="","",Lançamentos!F50)</f>
        <v/>
      </c>
      <c r="G59" s="96" t="str">
        <f>IF(Lançamentos!G50="","",Lançamentos!G50)</f>
        <v/>
      </c>
      <c r="H59" s="105" t="str">
        <f>IF(Lançamentos!H50="","",Lançamentos!H50)</f>
        <v/>
      </c>
      <c r="I59" s="94" t="str">
        <f>IF(Lançamentos!I50="","",Lançamentos!I50)</f>
        <v/>
      </c>
      <c r="J59" s="94" t="str">
        <f>IF(Lançamentos!J50="","",Lançamentos!J50)</f>
        <v/>
      </c>
      <c r="K59" s="97" t="str">
        <f>IF(Lançamentos!K50="","",Lançamentos!K50)</f>
        <v/>
      </c>
      <c r="L59" s="98" t="str">
        <f>IF(Lançamentos!L50="","",Lançamentos!L50)</f>
        <v/>
      </c>
      <c r="M59" s="99" t="str">
        <f>IF(Lançamentos!M50="","",Lançamentos!M50)</f>
        <v/>
      </c>
      <c r="N59" s="99" t="str">
        <f>IF(Lançamentos!N50="","",Lançamentos!N50)</f>
        <v/>
      </c>
      <c r="O59" s="97" t="str">
        <f>IF(Lançamentos!O50="","",Lançamentos!O50)</f>
        <v/>
      </c>
      <c r="P59" s="114" t="str">
        <f>IF(Lançamentos!P50="","",Lançamentos!P50)</f>
        <v/>
      </c>
      <c r="R59" s="93">
        <v>46</v>
      </c>
      <c r="S59" s="94" t="str">
        <f t="shared" ca="1" si="0"/>
        <v/>
      </c>
      <c r="T59" s="94" t="str">
        <f t="shared" ca="1" si="1"/>
        <v/>
      </c>
      <c r="U59" s="95" t="str">
        <f t="shared" ca="1" si="2"/>
        <v/>
      </c>
      <c r="V59" s="96" t="str">
        <f t="shared" ca="1" si="3"/>
        <v/>
      </c>
      <c r="W59" s="94" t="str">
        <f t="shared" ca="1" si="4"/>
        <v/>
      </c>
      <c r="X59" s="94" t="str">
        <f t="shared" ca="1" si="5"/>
        <v/>
      </c>
      <c r="Y59" s="94" t="str">
        <f t="shared" ca="1" si="6"/>
        <v/>
      </c>
      <c r="Z59" s="97" t="str">
        <f t="shared" ca="1" si="7"/>
        <v/>
      </c>
      <c r="AA59" s="98" t="str">
        <f t="shared" ca="1" si="8"/>
        <v/>
      </c>
      <c r="AB59" s="99" t="str">
        <f t="shared" ca="1" si="9"/>
        <v/>
      </c>
      <c r="AC59" s="99" t="str">
        <f t="shared" ca="1" si="10"/>
        <v/>
      </c>
      <c r="AD59" s="97" t="str">
        <f t="shared" ca="1" si="11"/>
        <v/>
      </c>
      <c r="AE59" s="94" t="str">
        <f t="shared" ca="1" si="12"/>
        <v/>
      </c>
    </row>
    <row r="60" spans="1:31" ht="45" customHeight="1" thickBot="1" x14ac:dyDescent="0.3">
      <c r="A60" s="101">
        <v>47</v>
      </c>
      <c r="B60" s="102" t="str">
        <f>I60&amp;"-"&amp;COUNTIF($I$14:I60,I60)</f>
        <v>-41</v>
      </c>
      <c r="C60" s="93">
        <v>47</v>
      </c>
      <c r="D60" s="94" t="str">
        <f>IF(Lançamentos!D51="","",Lançamentos!D51)</f>
        <v/>
      </c>
      <c r="E60" s="94" t="str">
        <f>IF(Lançamentos!E51="","",Lançamentos!E51)</f>
        <v/>
      </c>
      <c r="F60" s="95" t="str">
        <f>IF(Lançamentos!F51="","",Lançamentos!F51)</f>
        <v/>
      </c>
      <c r="G60" s="96" t="str">
        <f>IF(Lançamentos!G51="","",Lançamentos!G51)</f>
        <v/>
      </c>
      <c r="H60" s="105" t="str">
        <f>IF(Lançamentos!H51="","",Lançamentos!H51)</f>
        <v/>
      </c>
      <c r="I60" s="94" t="str">
        <f>IF(Lançamentos!I51="","",Lançamentos!I51)</f>
        <v/>
      </c>
      <c r="J60" s="94" t="str">
        <f>IF(Lançamentos!J51="","",Lançamentos!J51)</f>
        <v/>
      </c>
      <c r="K60" s="97" t="str">
        <f>IF(Lançamentos!K51="","",Lançamentos!K51)</f>
        <v/>
      </c>
      <c r="L60" s="98" t="str">
        <f>IF(Lançamentos!L51="","",Lançamentos!L51)</f>
        <v/>
      </c>
      <c r="M60" s="99" t="str">
        <f>IF(Lançamentos!M51="","",Lançamentos!M51)</f>
        <v/>
      </c>
      <c r="N60" s="99" t="str">
        <f>IF(Lançamentos!N51="","",Lançamentos!N51)</f>
        <v/>
      </c>
      <c r="O60" s="97" t="str">
        <f>IF(Lançamentos!O51="","",Lançamentos!O51)</f>
        <v/>
      </c>
      <c r="P60" s="114" t="str">
        <f>IF(Lançamentos!P51="","",Lançamentos!P51)</f>
        <v/>
      </c>
      <c r="R60" s="93">
        <v>47</v>
      </c>
      <c r="S60" s="94" t="str">
        <f t="shared" ca="1" si="0"/>
        <v/>
      </c>
      <c r="T60" s="94" t="str">
        <f t="shared" ca="1" si="1"/>
        <v/>
      </c>
      <c r="U60" s="95" t="str">
        <f t="shared" ca="1" si="2"/>
        <v/>
      </c>
      <c r="V60" s="96" t="str">
        <f t="shared" ca="1" si="3"/>
        <v/>
      </c>
      <c r="W60" s="94" t="str">
        <f t="shared" ca="1" si="4"/>
        <v/>
      </c>
      <c r="X60" s="94" t="str">
        <f t="shared" ca="1" si="5"/>
        <v/>
      </c>
      <c r="Y60" s="94" t="str">
        <f t="shared" ca="1" si="6"/>
        <v/>
      </c>
      <c r="Z60" s="97" t="str">
        <f t="shared" ca="1" si="7"/>
        <v/>
      </c>
      <c r="AA60" s="98" t="str">
        <f t="shared" ca="1" si="8"/>
        <v/>
      </c>
      <c r="AB60" s="99" t="str">
        <f t="shared" ca="1" si="9"/>
        <v/>
      </c>
      <c r="AC60" s="99" t="str">
        <f t="shared" ca="1" si="10"/>
        <v/>
      </c>
      <c r="AD60" s="97" t="str">
        <f t="shared" ca="1" si="11"/>
        <v/>
      </c>
      <c r="AE60" s="94" t="str">
        <f t="shared" ca="1" si="12"/>
        <v/>
      </c>
    </row>
    <row r="61" spans="1:31" ht="45" customHeight="1" thickBot="1" x14ac:dyDescent="0.3">
      <c r="A61" s="101">
        <v>48</v>
      </c>
      <c r="B61" s="102" t="str">
        <f>I61&amp;"-"&amp;COUNTIF($I$14:I61,I61)</f>
        <v>-42</v>
      </c>
      <c r="C61" s="93">
        <v>48</v>
      </c>
      <c r="D61" s="94" t="str">
        <f>IF(Lançamentos!D52="","",Lançamentos!D52)</f>
        <v/>
      </c>
      <c r="E61" s="94" t="str">
        <f>IF(Lançamentos!E52="","",Lançamentos!E52)</f>
        <v/>
      </c>
      <c r="F61" s="95" t="str">
        <f>IF(Lançamentos!F52="","",Lançamentos!F52)</f>
        <v/>
      </c>
      <c r="G61" s="96" t="str">
        <f>IF(Lançamentos!G52="","",Lançamentos!G52)</f>
        <v/>
      </c>
      <c r="H61" s="105" t="str">
        <f>IF(Lançamentos!H52="","",Lançamentos!H52)</f>
        <v/>
      </c>
      <c r="I61" s="94" t="str">
        <f>IF(Lançamentos!I52="","",Lançamentos!I52)</f>
        <v/>
      </c>
      <c r="J61" s="94" t="str">
        <f>IF(Lançamentos!J52="","",Lançamentos!J52)</f>
        <v/>
      </c>
      <c r="K61" s="97" t="str">
        <f>IF(Lançamentos!K52="","",Lançamentos!K52)</f>
        <v/>
      </c>
      <c r="L61" s="98" t="str">
        <f>IF(Lançamentos!L52="","",Lançamentos!L52)</f>
        <v/>
      </c>
      <c r="M61" s="99" t="str">
        <f>IF(Lançamentos!M52="","",Lançamentos!M52)</f>
        <v/>
      </c>
      <c r="N61" s="99" t="str">
        <f>IF(Lançamentos!N52="","",Lançamentos!N52)</f>
        <v/>
      </c>
      <c r="O61" s="97" t="str">
        <f>IF(Lançamentos!O52="","",Lançamentos!O52)</f>
        <v/>
      </c>
      <c r="P61" s="114" t="str">
        <f>IF(Lançamentos!P52="","",Lançamentos!P52)</f>
        <v/>
      </c>
      <c r="R61" s="93">
        <v>48</v>
      </c>
      <c r="S61" s="94" t="str">
        <f t="shared" ca="1" si="0"/>
        <v/>
      </c>
      <c r="T61" s="94" t="str">
        <f t="shared" ca="1" si="1"/>
        <v/>
      </c>
      <c r="U61" s="95" t="str">
        <f t="shared" ca="1" si="2"/>
        <v/>
      </c>
      <c r="V61" s="96" t="str">
        <f t="shared" ca="1" si="3"/>
        <v/>
      </c>
      <c r="W61" s="94" t="str">
        <f t="shared" ca="1" si="4"/>
        <v/>
      </c>
      <c r="X61" s="94" t="str">
        <f t="shared" ca="1" si="5"/>
        <v/>
      </c>
      <c r="Y61" s="94" t="str">
        <f t="shared" ca="1" si="6"/>
        <v/>
      </c>
      <c r="Z61" s="97" t="str">
        <f t="shared" ca="1" si="7"/>
        <v/>
      </c>
      <c r="AA61" s="98" t="str">
        <f t="shared" ca="1" si="8"/>
        <v/>
      </c>
      <c r="AB61" s="99" t="str">
        <f t="shared" ca="1" si="9"/>
        <v/>
      </c>
      <c r="AC61" s="99" t="str">
        <f t="shared" ca="1" si="10"/>
        <v/>
      </c>
      <c r="AD61" s="97" t="str">
        <f t="shared" ca="1" si="11"/>
        <v/>
      </c>
      <c r="AE61" s="94" t="str">
        <f t="shared" ca="1" si="12"/>
        <v/>
      </c>
    </row>
    <row r="62" spans="1:31" ht="45" customHeight="1" thickBot="1" x14ac:dyDescent="0.3">
      <c r="A62" s="101">
        <v>49</v>
      </c>
      <c r="B62" s="102" t="str">
        <f>I62&amp;"-"&amp;COUNTIF($I$14:I62,I62)</f>
        <v>-43</v>
      </c>
      <c r="C62" s="93">
        <v>49</v>
      </c>
      <c r="D62" s="94" t="str">
        <f>IF(Lançamentos!D53="","",Lançamentos!D53)</f>
        <v/>
      </c>
      <c r="E62" s="94" t="str">
        <f>IF(Lançamentos!E53="","",Lançamentos!E53)</f>
        <v/>
      </c>
      <c r="F62" s="95" t="str">
        <f>IF(Lançamentos!F53="","",Lançamentos!F53)</f>
        <v/>
      </c>
      <c r="G62" s="96" t="str">
        <f>IF(Lançamentos!G53="","",Lançamentos!G53)</f>
        <v/>
      </c>
      <c r="H62" s="105" t="str">
        <f>IF(Lançamentos!H53="","",Lançamentos!H53)</f>
        <v/>
      </c>
      <c r="I62" s="94" t="str">
        <f>IF(Lançamentos!I53="","",Lançamentos!I53)</f>
        <v/>
      </c>
      <c r="J62" s="94" t="str">
        <f>IF(Lançamentos!J53="","",Lançamentos!J53)</f>
        <v/>
      </c>
      <c r="K62" s="97" t="str">
        <f>IF(Lançamentos!K53="","",Lançamentos!K53)</f>
        <v/>
      </c>
      <c r="L62" s="98" t="str">
        <f>IF(Lançamentos!L53="","",Lançamentos!L53)</f>
        <v/>
      </c>
      <c r="M62" s="99" t="str">
        <f>IF(Lançamentos!M53="","",Lançamentos!M53)</f>
        <v/>
      </c>
      <c r="N62" s="99" t="str">
        <f>IF(Lançamentos!N53="","",Lançamentos!N53)</f>
        <v/>
      </c>
      <c r="O62" s="97" t="str">
        <f>IF(Lançamentos!O53="","",Lançamentos!O53)</f>
        <v/>
      </c>
      <c r="P62" s="114" t="str">
        <f>IF(Lançamentos!P53="","",Lançamentos!P53)</f>
        <v/>
      </c>
      <c r="R62" s="93">
        <v>49</v>
      </c>
      <c r="S62" s="94" t="str">
        <f t="shared" ca="1" si="0"/>
        <v/>
      </c>
      <c r="T62" s="94" t="str">
        <f t="shared" ca="1" si="1"/>
        <v/>
      </c>
      <c r="U62" s="95" t="str">
        <f t="shared" ca="1" si="2"/>
        <v/>
      </c>
      <c r="V62" s="96" t="str">
        <f t="shared" ca="1" si="3"/>
        <v/>
      </c>
      <c r="W62" s="94" t="str">
        <f t="shared" ca="1" si="4"/>
        <v/>
      </c>
      <c r="X62" s="94" t="str">
        <f t="shared" ca="1" si="5"/>
        <v/>
      </c>
      <c r="Y62" s="94" t="str">
        <f t="shared" ca="1" si="6"/>
        <v/>
      </c>
      <c r="Z62" s="97" t="str">
        <f t="shared" ca="1" si="7"/>
        <v/>
      </c>
      <c r="AA62" s="98" t="str">
        <f t="shared" ca="1" si="8"/>
        <v/>
      </c>
      <c r="AB62" s="99" t="str">
        <f t="shared" ca="1" si="9"/>
        <v/>
      </c>
      <c r="AC62" s="99" t="str">
        <f t="shared" ca="1" si="10"/>
        <v/>
      </c>
      <c r="AD62" s="97" t="str">
        <f t="shared" ca="1" si="11"/>
        <v/>
      </c>
      <c r="AE62" s="94" t="str">
        <f t="shared" ca="1" si="12"/>
        <v/>
      </c>
    </row>
    <row r="63" spans="1:31" ht="45" customHeight="1" thickBot="1" x14ac:dyDescent="0.3">
      <c r="A63" s="101">
        <v>50</v>
      </c>
      <c r="B63" s="102" t="str">
        <f>I63&amp;"-"&amp;COUNTIF($I$14:I63,I63)</f>
        <v>-44</v>
      </c>
      <c r="C63" s="93">
        <v>50</v>
      </c>
      <c r="D63" s="94" t="str">
        <f>IF(Lançamentos!D54="","",Lançamentos!D54)</f>
        <v/>
      </c>
      <c r="E63" s="94" t="str">
        <f>IF(Lançamentos!E54="","",Lançamentos!E54)</f>
        <v/>
      </c>
      <c r="F63" s="95" t="str">
        <f>IF(Lançamentos!F54="","",Lançamentos!F54)</f>
        <v/>
      </c>
      <c r="G63" s="96" t="str">
        <f>IF(Lançamentos!G54="","",Lançamentos!G54)</f>
        <v/>
      </c>
      <c r="H63" s="105" t="str">
        <f>IF(Lançamentos!H54="","",Lançamentos!H54)</f>
        <v/>
      </c>
      <c r="I63" s="94" t="str">
        <f>IF(Lançamentos!I54="","",Lançamentos!I54)</f>
        <v/>
      </c>
      <c r="J63" s="94" t="str">
        <f>IF(Lançamentos!J54="","",Lançamentos!J54)</f>
        <v/>
      </c>
      <c r="K63" s="97" t="str">
        <f>IF(Lançamentos!K54="","",Lançamentos!K54)</f>
        <v/>
      </c>
      <c r="L63" s="98" t="str">
        <f>IF(Lançamentos!L54="","",Lançamentos!L54)</f>
        <v/>
      </c>
      <c r="M63" s="99" t="str">
        <f>IF(Lançamentos!M54="","",Lançamentos!M54)</f>
        <v/>
      </c>
      <c r="N63" s="99" t="str">
        <f>IF(Lançamentos!N54="","",Lançamentos!N54)</f>
        <v/>
      </c>
      <c r="O63" s="97" t="str">
        <f>IF(Lançamentos!O54="","",Lançamentos!O54)</f>
        <v/>
      </c>
      <c r="P63" s="114" t="str">
        <f>IF(Lançamentos!P54="","",Lançamentos!P54)</f>
        <v/>
      </c>
      <c r="R63" s="93">
        <v>50</v>
      </c>
      <c r="S63" s="94" t="str">
        <f t="shared" ca="1" si="0"/>
        <v/>
      </c>
      <c r="T63" s="94" t="str">
        <f t="shared" ca="1" si="1"/>
        <v/>
      </c>
      <c r="U63" s="95" t="str">
        <f t="shared" ca="1" si="2"/>
        <v/>
      </c>
      <c r="V63" s="96" t="str">
        <f t="shared" ca="1" si="3"/>
        <v/>
      </c>
      <c r="W63" s="94" t="str">
        <f t="shared" ca="1" si="4"/>
        <v/>
      </c>
      <c r="X63" s="94" t="str">
        <f t="shared" ca="1" si="5"/>
        <v/>
      </c>
      <c r="Y63" s="94" t="str">
        <f t="shared" ca="1" si="6"/>
        <v/>
      </c>
      <c r="Z63" s="97" t="str">
        <f t="shared" ca="1" si="7"/>
        <v/>
      </c>
      <c r="AA63" s="98" t="str">
        <f t="shared" ca="1" si="8"/>
        <v/>
      </c>
      <c r="AB63" s="99" t="str">
        <f t="shared" ca="1" si="9"/>
        <v/>
      </c>
      <c r="AC63" s="99" t="str">
        <f t="shared" ca="1" si="10"/>
        <v/>
      </c>
      <c r="AD63" s="97" t="str">
        <f t="shared" ca="1" si="11"/>
        <v/>
      </c>
      <c r="AE63" s="94" t="str">
        <f t="shared" ca="1" si="12"/>
        <v/>
      </c>
    </row>
    <row r="64" spans="1:31" ht="45" customHeight="1" thickBot="1" x14ac:dyDescent="0.3">
      <c r="A64" s="101">
        <v>51</v>
      </c>
      <c r="B64" s="102" t="str">
        <f>I64&amp;"-"&amp;COUNTIF($I$14:I64,I64)</f>
        <v>-45</v>
      </c>
      <c r="C64" s="93">
        <v>51</v>
      </c>
      <c r="D64" s="94" t="str">
        <f>IF(Lançamentos!D55="","",Lançamentos!D55)</f>
        <v/>
      </c>
      <c r="E64" s="94" t="str">
        <f>IF(Lançamentos!E55="","",Lançamentos!E55)</f>
        <v/>
      </c>
      <c r="F64" s="95" t="str">
        <f>IF(Lançamentos!F55="","",Lançamentos!F55)</f>
        <v/>
      </c>
      <c r="G64" s="96" t="str">
        <f>IF(Lançamentos!G55="","",Lançamentos!G55)</f>
        <v/>
      </c>
      <c r="H64" s="105" t="str">
        <f>IF(Lançamentos!H55="","",Lançamentos!H55)</f>
        <v/>
      </c>
      <c r="I64" s="94" t="str">
        <f>IF(Lançamentos!I55="","",Lançamentos!I55)</f>
        <v/>
      </c>
      <c r="J64" s="94" t="str">
        <f>IF(Lançamentos!J55="","",Lançamentos!J55)</f>
        <v/>
      </c>
      <c r="K64" s="97" t="str">
        <f>IF(Lançamentos!K55="","",Lançamentos!K55)</f>
        <v/>
      </c>
      <c r="L64" s="98" t="str">
        <f>IF(Lançamentos!L55="","",Lançamentos!L55)</f>
        <v/>
      </c>
      <c r="M64" s="99" t="str">
        <f>IF(Lançamentos!M55="","",Lançamentos!M55)</f>
        <v/>
      </c>
      <c r="N64" s="99" t="str">
        <f>IF(Lançamentos!N55="","",Lançamentos!N55)</f>
        <v/>
      </c>
      <c r="O64" s="97" t="str">
        <f>IF(Lançamentos!O55="","",Lançamentos!O55)</f>
        <v/>
      </c>
      <c r="P64" s="114" t="str">
        <f>IF(Lançamentos!P55="","",Lançamentos!P55)</f>
        <v/>
      </c>
      <c r="R64" s="93">
        <v>51</v>
      </c>
      <c r="S64" s="94" t="str">
        <f t="shared" ca="1" si="0"/>
        <v/>
      </c>
      <c r="T64" s="94" t="str">
        <f t="shared" ca="1" si="1"/>
        <v/>
      </c>
      <c r="U64" s="95" t="str">
        <f t="shared" ca="1" si="2"/>
        <v/>
      </c>
      <c r="V64" s="96" t="str">
        <f t="shared" ca="1" si="3"/>
        <v/>
      </c>
      <c r="W64" s="94" t="str">
        <f t="shared" ca="1" si="4"/>
        <v/>
      </c>
      <c r="X64" s="94" t="str">
        <f t="shared" ca="1" si="5"/>
        <v/>
      </c>
      <c r="Y64" s="94" t="str">
        <f t="shared" ca="1" si="6"/>
        <v/>
      </c>
      <c r="Z64" s="97" t="str">
        <f t="shared" ca="1" si="7"/>
        <v/>
      </c>
      <c r="AA64" s="98" t="str">
        <f t="shared" ca="1" si="8"/>
        <v/>
      </c>
      <c r="AB64" s="99" t="str">
        <f t="shared" ca="1" si="9"/>
        <v/>
      </c>
      <c r="AC64" s="99" t="str">
        <f t="shared" ca="1" si="10"/>
        <v/>
      </c>
      <c r="AD64" s="97" t="str">
        <f t="shared" ca="1" si="11"/>
        <v/>
      </c>
      <c r="AE64" s="94" t="str">
        <f t="shared" ca="1" si="12"/>
        <v/>
      </c>
    </row>
    <row r="65" spans="1:31" ht="45" customHeight="1" thickBot="1" x14ac:dyDescent="0.3">
      <c r="A65" s="101">
        <v>52</v>
      </c>
      <c r="B65" s="102" t="str">
        <f>I65&amp;"-"&amp;COUNTIF($I$14:I65,I65)</f>
        <v>-46</v>
      </c>
      <c r="C65" s="93">
        <v>52</v>
      </c>
      <c r="D65" s="94" t="str">
        <f>IF(Lançamentos!D56="","",Lançamentos!D56)</f>
        <v/>
      </c>
      <c r="E65" s="94" t="str">
        <f>IF(Lançamentos!E56="","",Lançamentos!E56)</f>
        <v/>
      </c>
      <c r="F65" s="95" t="str">
        <f>IF(Lançamentos!F56="","",Lançamentos!F56)</f>
        <v/>
      </c>
      <c r="G65" s="96" t="str">
        <f>IF(Lançamentos!G56="","",Lançamentos!G56)</f>
        <v/>
      </c>
      <c r="H65" s="105" t="str">
        <f>IF(Lançamentos!H56="","",Lançamentos!H56)</f>
        <v/>
      </c>
      <c r="I65" s="94" t="str">
        <f>IF(Lançamentos!I56="","",Lançamentos!I56)</f>
        <v/>
      </c>
      <c r="J65" s="94" t="str">
        <f>IF(Lançamentos!J56="","",Lançamentos!J56)</f>
        <v/>
      </c>
      <c r="K65" s="97" t="str">
        <f>IF(Lançamentos!K56="","",Lançamentos!K56)</f>
        <v/>
      </c>
      <c r="L65" s="98" t="str">
        <f>IF(Lançamentos!L56="","",Lançamentos!L56)</f>
        <v/>
      </c>
      <c r="M65" s="99" t="str">
        <f>IF(Lançamentos!M56="","",Lançamentos!M56)</f>
        <v/>
      </c>
      <c r="N65" s="99" t="str">
        <f>IF(Lançamentos!N56="","",Lançamentos!N56)</f>
        <v/>
      </c>
      <c r="O65" s="97" t="str">
        <f>IF(Lançamentos!O56="","",Lançamentos!O56)</f>
        <v/>
      </c>
      <c r="P65" s="114" t="str">
        <f>IF(Lançamentos!P56="","",Lançamentos!P56)</f>
        <v/>
      </c>
      <c r="R65" s="93">
        <v>52</v>
      </c>
      <c r="S65" s="94" t="str">
        <f t="shared" ca="1" si="0"/>
        <v/>
      </c>
      <c r="T65" s="94" t="str">
        <f t="shared" ca="1" si="1"/>
        <v/>
      </c>
      <c r="U65" s="95" t="str">
        <f t="shared" ca="1" si="2"/>
        <v/>
      </c>
      <c r="V65" s="96" t="str">
        <f t="shared" ca="1" si="3"/>
        <v/>
      </c>
      <c r="W65" s="94" t="str">
        <f t="shared" ca="1" si="4"/>
        <v/>
      </c>
      <c r="X65" s="94" t="str">
        <f t="shared" ca="1" si="5"/>
        <v/>
      </c>
      <c r="Y65" s="94" t="str">
        <f t="shared" ca="1" si="6"/>
        <v/>
      </c>
      <c r="Z65" s="97" t="str">
        <f t="shared" ca="1" si="7"/>
        <v/>
      </c>
      <c r="AA65" s="98" t="str">
        <f t="shared" ca="1" si="8"/>
        <v/>
      </c>
      <c r="AB65" s="99" t="str">
        <f t="shared" ca="1" si="9"/>
        <v/>
      </c>
      <c r="AC65" s="99" t="str">
        <f t="shared" ca="1" si="10"/>
        <v/>
      </c>
      <c r="AD65" s="97" t="str">
        <f t="shared" ca="1" si="11"/>
        <v/>
      </c>
      <c r="AE65" s="94" t="str">
        <f t="shared" ca="1" si="12"/>
        <v/>
      </c>
    </row>
    <row r="66" spans="1:31" ht="45" customHeight="1" thickBot="1" x14ac:dyDescent="0.3">
      <c r="A66" s="101">
        <v>53</v>
      </c>
      <c r="B66" s="102" t="str">
        <f>I66&amp;"-"&amp;COUNTIF($I$14:I66,I66)</f>
        <v>-47</v>
      </c>
      <c r="C66" s="93">
        <v>53</v>
      </c>
      <c r="D66" s="94" t="str">
        <f>IF(Lançamentos!D57="","",Lançamentos!D57)</f>
        <v/>
      </c>
      <c r="E66" s="94" t="str">
        <f>IF(Lançamentos!E57="","",Lançamentos!E57)</f>
        <v/>
      </c>
      <c r="F66" s="95" t="str">
        <f>IF(Lançamentos!F57="","",Lançamentos!F57)</f>
        <v/>
      </c>
      <c r="G66" s="96" t="str">
        <f>IF(Lançamentos!G57="","",Lançamentos!G57)</f>
        <v/>
      </c>
      <c r="H66" s="105" t="str">
        <f>IF(Lançamentos!H57="","",Lançamentos!H57)</f>
        <v/>
      </c>
      <c r="I66" s="94" t="str">
        <f>IF(Lançamentos!I57="","",Lançamentos!I57)</f>
        <v/>
      </c>
      <c r="J66" s="94" t="str">
        <f>IF(Lançamentos!J57="","",Lançamentos!J57)</f>
        <v/>
      </c>
      <c r="K66" s="97" t="str">
        <f>IF(Lançamentos!K57="","",Lançamentos!K57)</f>
        <v/>
      </c>
      <c r="L66" s="98" t="str">
        <f>IF(Lançamentos!L57="","",Lançamentos!L57)</f>
        <v/>
      </c>
      <c r="M66" s="99" t="str">
        <f>IF(Lançamentos!M57="","",Lançamentos!M57)</f>
        <v/>
      </c>
      <c r="N66" s="99" t="str">
        <f>IF(Lançamentos!N57="","",Lançamentos!N57)</f>
        <v/>
      </c>
      <c r="O66" s="97" t="str">
        <f>IF(Lançamentos!O57="","",Lançamentos!O57)</f>
        <v/>
      </c>
      <c r="P66" s="114" t="str">
        <f>IF(Lançamentos!P57="","",Lançamentos!P57)</f>
        <v/>
      </c>
      <c r="R66" s="93">
        <v>53</v>
      </c>
      <c r="S66" s="94" t="str">
        <f t="shared" ca="1" si="0"/>
        <v/>
      </c>
      <c r="T66" s="94" t="str">
        <f t="shared" ca="1" si="1"/>
        <v/>
      </c>
      <c r="U66" s="95" t="str">
        <f t="shared" ca="1" si="2"/>
        <v/>
      </c>
      <c r="V66" s="96" t="str">
        <f t="shared" ca="1" si="3"/>
        <v/>
      </c>
      <c r="W66" s="94" t="str">
        <f t="shared" ca="1" si="4"/>
        <v/>
      </c>
      <c r="X66" s="94" t="str">
        <f t="shared" ca="1" si="5"/>
        <v/>
      </c>
      <c r="Y66" s="94" t="str">
        <f t="shared" ca="1" si="6"/>
        <v/>
      </c>
      <c r="Z66" s="97" t="str">
        <f t="shared" ca="1" si="7"/>
        <v/>
      </c>
      <c r="AA66" s="98" t="str">
        <f t="shared" ca="1" si="8"/>
        <v/>
      </c>
      <c r="AB66" s="99" t="str">
        <f t="shared" ca="1" si="9"/>
        <v/>
      </c>
      <c r="AC66" s="99" t="str">
        <f t="shared" ca="1" si="10"/>
        <v/>
      </c>
      <c r="AD66" s="97" t="str">
        <f t="shared" ca="1" si="11"/>
        <v/>
      </c>
      <c r="AE66" s="94" t="str">
        <f t="shared" ca="1" si="12"/>
        <v/>
      </c>
    </row>
    <row r="67" spans="1:31" ht="45" customHeight="1" thickBot="1" x14ac:dyDescent="0.3">
      <c r="A67" s="101">
        <v>54</v>
      </c>
      <c r="B67" s="102" t="str">
        <f>I67&amp;"-"&amp;COUNTIF($I$14:I67,I67)</f>
        <v>-48</v>
      </c>
      <c r="C67" s="93">
        <v>54</v>
      </c>
      <c r="D67" s="94" t="str">
        <f>IF(Lançamentos!D58="","",Lançamentos!D58)</f>
        <v/>
      </c>
      <c r="E67" s="94" t="str">
        <f>IF(Lançamentos!E58="","",Lançamentos!E58)</f>
        <v/>
      </c>
      <c r="F67" s="95" t="str">
        <f>IF(Lançamentos!F58="","",Lançamentos!F58)</f>
        <v/>
      </c>
      <c r="G67" s="96" t="str">
        <f>IF(Lançamentos!G58="","",Lançamentos!G58)</f>
        <v/>
      </c>
      <c r="H67" s="105" t="str">
        <f>IF(Lançamentos!H58="","",Lançamentos!H58)</f>
        <v/>
      </c>
      <c r="I67" s="94" t="str">
        <f>IF(Lançamentos!I58="","",Lançamentos!I58)</f>
        <v/>
      </c>
      <c r="J67" s="94" t="str">
        <f>IF(Lançamentos!J58="","",Lançamentos!J58)</f>
        <v/>
      </c>
      <c r="K67" s="97" t="str">
        <f>IF(Lançamentos!K58="","",Lançamentos!K58)</f>
        <v/>
      </c>
      <c r="L67" s="98" t="str">
        <f>IF(Lançamentos!L58="","",Lançamentos!L58)</f>
        <v/>
      </c>
      <c r="M67" s="99" t="str">
        <f>IF(Lançamentos!M58="","",Lançamentos!M58)</f>
        <v/>
      </c>
      <c r="N67" s="99" t="str">
        <f>IF(Lançamentos!N58="","",Lançamentos!N58)</f>
        <v/>
      </c>
      <c r="O67" s="97" t="str">
        <f>IF(Lançamentos!O58="","",Lançamentos!O58)</f>
        <v/>
      </c>
      <c r="P67" s="114" t="str">
        <f>IF(Lançamentos!P58="","",Lançamentos!P58)</f>
        <v/>
      </c>
      <c r="R67" s="93">
        <v>54</v>
      </c>
      <c r="S67" s="94" t="str">
        <f t="shared" ca="1" si="0"/>
        <v/>
      </c>
      <c r="T67" s="94" t="str">
        <f t="shared" ca="1" si="1"/>
        <v/>
      </c>
      <c r="U67" s="95" t="str">
        <f t="shared" ca="1" si="2"/>
        <v/>
      </c>
      <c r="V67" s="96" t="str">
        <f t="shared" ca="1" si="3"/>
        <v/>
      </c>
      <c r="W67" s="94" t="str">
        <f t="shared" ca="1" si="4"/>
        <v/>
      </c>
      <c r="X67" s="94" t="str">
        <f t="shared" ca="1" si="5"/>
        <v/>
      </c>
      <c r="Y67" s="94" t="str">
        <f t="shared" ca="1" si="6"/>
        <v/>
      </c>
      <c r="Z67" s="97" t="str">
        <f t="shared" ca="1" si="7"/>
        <v/>
      </c>
      <c r="AA67" s="98" t="str">
        <f t="shared" ca="1" si="8"/>
        <v/>
      </c>
      <c r="AB67" s="99" t="str">
        <f t="shared" ca="1" si="9"/>
        <v/>
      </c>
      <c r="AC67" s="99" t="str">
        <f t="shared" ca="1" si="10"/>
        <v/>
      </c>
      <c r="AD67" s="97" t="str">
        <f t="shared" ca="1" si="11"/>
        <v/>
      </c>
      <c r="AE67" s="94" t="str">
        <f t="shared" ca="1" si="12"/>
        <v/>
      </c>
    </row>
    <row r="68" spans="1:31" ht="45" customHeight="1" thickBot="1" x14ac:dyDescent="0.3">
      <c r="A68" s="101">
        <v>55</v>
      </c>
      <c r="B68" s="102" t="str">
        <f>I68&amp;"-"&amp;COUNTIF($I$14:I68,I68)</f>
        <v>-49</v>
      </c>
      <c r="C68" s="93">
        <v>55</v>
      </c>
      <c r="D68" s="94" t="str">
        <f>IF(Lançamentos!D59="","",Lançamentos!D59)</f>
        <v/>
      </c>
      <c r="E68" s="94" t="str">
        <f>IF(Lançamentos!E59="","",Lançamentos!E59)</f>
        <v/>
      </c>
      <c r="F68" s="95" t="str">
        <f>IF(Lançamentos!F59="","",Lançamentos!F59)</f>
        <v/>
      </c>
      <c r="G68" s="96" t="str">
        <f>IF(Lançamentos!G59="","",Lançamentos!G59)</f>
        <v/>
      </c>
      <c r="H68" s="105" t="str">
        <f>IF(Lançamentos!H59="","",Lançamentos!H59)</f>
        <v/>
      </c>
      <c r="I68" s="94" t="str">
        <f>IF(Lançamentos!I59="","",Lançamentos!I59)</f>
        <v/>
      </c>
      <c r="J68" s="94" t="str">
        <f>IF(Lançamentos!J59="","",Lançamentos!J59)</f>
        <v/>
      </c>
      <c r="K68" s="97" t="str">
        <f>IF(Lançamentos!K59="","",Lançamentos!K59)</f>
        <v/>
      </c>
      <c r="L68" s="98" t="str">
        <f>IF(Lançamentos!L59="","",Lançamentos!L59)</f>
        <v/>
      </c>
      <c r="M68" s="99" t="str">
        <f>IF(Lançamentos!M59="","",Lançamentos!M59)</f>
        <v/>
      </c>
      <c r="N68" s="99" t="str">
        <f>IF(Lançamentos!N59="","",Lançamentos!N59)</f>
        <v/>
      </c>
      <c r="O68" s="97" t="str">
        <f>IF(Lançamentos!O59="","",Lançamentos!O59)</f>
        <v/>
      </c>
      <c r="P68" s="114" t="str">
        <f>IF(Lançamentos!P59="","",Lançamentos!P59)</f>
        <v/>
      </c>
      <c r="R68" s="93">
        <v>55</v>
      </c>
      <c r="S68" s="94" t="str">
        <f t="shared" ca="1" si="0"/>
        <v/>
      </c>
      <c r="T68" s="94" t="str">
        <f t="shared" ca="1" si="1"/>
        <v/>
      </c>
      <c r="U68" s="95" t="str">
        <f t="shared" ca="1" si="2"/>
        <v/>
      </c>
      <c r="V68" s="96" t="str">
        <f t="shared" ca="1" si="3"/>
        <v/>
      </c>
      <c r="W68" s="94" t="str">
        <f t="shared" ca="1" si="4"/>
        <v/>
      </c>
      <c r="X68" s="94" t="str">
        <f t="shared" ca="1" si="5"/>
        <v/>
      </c>
      <c r="Y68" s="94" t="str">
        <f t="shared" ca="1" si="6"/>
        <v/>
      </c>
      <c r="Z68" s="97" t="str">
        <f t="shared" ca="1" si="7"/>
        <v/>
      </c>
      <c r="AA68" s="98" t="str">
        <f t="shared" ca="1" si="8"/>
        <v/>
      </c>
      <c r="AB68" s="99" t="str">
        <f t="shared" ca="1" si="9"/>
        <v/>
      </c>
      <c r="AC68" s="99" t="str">
        <f t="shared" ca="1" si="10"/>
        <v/>
      </c>
      <c r="AD68" s="97" t="str">
        <f t="shared" ca="1" si="11"/>
        <v/>
      </c>
      <c r="AE68" s="94" t="str">
        <f t="shared" ca="1" si="12"/>
        <v/>
      </c>
    </row>
    <row r="69" spans="1:31" ht="45" customHeight="1" thickBot="1" x14ac:dyDescent="0.3">
      <c r="A69" s="101">
        <v>56</v>
      </c>
      <c r="B69" s="102" t="str">
        <f>I69&amp;"-"&amp;COUNTIF($I$14:I69,I69)</f>
        <v>-50</v>
      </c>
      <c r="C69" s="93">
        <v>56</v>
      </c>
      <c r="D69" s="94" t="str">
        <f>IF(Lançamentos!D60="","",Lançamentos!D60)</f>
        <v/>
      </c>
      <c r="E69" s="94" t="str">
        <f>IF(Lançamentos!E60="","",Lançamentos!E60)</f>
        <v/>
      </c>
      <c r="F69" s="95" t="str">
        <f>IF(Lançamentos!F60="","",Lançamentos!F60)</f>
        <v/>
      </c>
      <c r="G69" s="96" t="str">
        <f>IF(Lançamentos!G60="","",Lançamentos!G60)</f>
        <v/>
      </c>
      <c r="H69" s="105" t="str">
        <f>IF(Lançamentos!H60="","",Lançamentos!H60)</f>
        <v/>
      </c>
      <c r="I69" s="94" t="str">
        <f>IF(Lançamentos!I60="","",Lançamentos!I60)</f>
        <v/>
      </c>
      <c r="J69" s="94" t="str">
        <f>IF(Lançamentos!J60="","",Lançamentos!J60)</f>
        <v/>
      </c>
      <c r="K69" s="97" t="str">
        <f>IF(Lançamentos!K60="","",Lançamentos!K60)</f>
        <v/>
      </c>
      <c r="L69" s="98" t="str">
        <f>IF(Lançamentos!L60="","",Lançamentos!L60)</f>
        <v/>
      </c>
      <c r="M69" s="99" t="str">
        <f>IF(Lançamentos!M60="","",Lançamentos!M60)</f>
        <v/>
      </c>
      <c r="N69" s="99" t="str">
        <f>IF(Lançamentos!N60="","",Lançamentos!N60)</f>
        <v/>
      </c>
      <c r="O69" s="97" t="str">
        <f>IF(Lançamentos!O60="","",Lançamentos!O60)</f>
        <v/>
      </c>
      <c r="P69" s="114" t="str">
        <f>IF(Lançamentos!P60="","",Lançamentos!P60)</f>
        <v/>
      </c>
      <c r="R69" s="93">
        <v>56</v>
      </c>
      <c r="S69" s="94" t="str">
        <f t="shared" ca="1" si="0"/>
        <v/>
      </c>
      <c r="T69" s="94" t="str">
        <f t="shared" ca="1" si="1"/>
        <v/>
      </c>
      <c r="U69" s="95" t="str">
        <f t="shared" ca="1" si="2"/>
        <v/>
      </c>
      <c r="V69" s="96" t="str">
        <f t="shared" ca="1" si="3"/>
        <v/>
      </c>
      <c r="W69" s="94" t="str">
        <f t="shared" ca="1" si="4"/>
        <v/>
      </c>
      <c r="X69" s="94" t="str">
        <f t="shared" ca="1" si="5"/>
        <v/>
      </c>
      <c r="Y69" s="94" t="str">
        <f t="shared" ca="1" si="6"/>
        <v/>
      </c>
      <c r="Z69" s="97" t="str">
        <f t="shared" ca="1" si="7"/>
        <v/>
      </c>
      <c r="AA69" s="98" t="str">
        <f t="shared" ca="1" si="8"/>
        <v/>
      </c>
      <c r="AB69" s="99" t="str">
        <f t="shared" ca="1" si="9"/>
        <v/>
      </c>
      <c r="AC69" s="99" t="str">
        <f t="shared" ca="1" si="10"/>
        <v/>
      </c>
      <c r="AD69" s="97" t="str">
        <f t="shared" ca="1" si="11"/>
        <v/>
      </c>
      <c r="AE69" s="94" t="str">
        <f t="shared" ca="1" si="12"/>
        <v/>
      </c>
    </row>
    <row r="70" spans="1:31" ht="45" customHeight="1" thickBot="1" x14ac:dyDescent="0.3">
      <c r="A70" s="101">
        <v>57</v>
      </c>
      <c r="B70" s="102" t="str">
        <f>I70&amp;"-"&amp;COUNTIF($I$14:I70,I70)</f>
        <v>-51</v>
      </c>
      <c r="C70" s="93">
        <v>57</v>
      </c>
      <c r="D70" s="94" t="str">
        <f>IF(Lançamentos!D61="","",Lançamentos!D61)</f>
        <v/>
      </c>
      <c r="E70" s="94" t="str">
        <f>IF(Lançamentos!E61="","",Lançamentos!E61)</f>
        <v/>
      </c>
      <c r="F70" s="95" t="str">
        <f>IF(Lançamentos!F61="","",Lançamentos!F61)</f>
        <v/>
      </c>
      <c r="G70" s="96" t="str">
        <f>IF(Lançamentos!G61="","",Lançamentos!G61)</f>
        <v/>
      </c>
      <c r="H70" s="105" t="str">
        <f>IF(Lançamentos!H61="","",Lançamentos!H61)</f>
        <v/>
      </c>
      <c r="I70" s="94" t="str">
        <f>IF(Lançamentos!I61="","",Lançamentos!I61)</f>
        <v/>
      </c>
      <c r="J70" s="94" t="str">
        <f>IF(Lançamentos!J61="","",Lançamentos!J61)</f>
        <v/>
      </c>
      <c r="K70" s="97" t="str">
        <f>IF(Lançamentos!K61="","",Lançamentos!K61)</f>
        <v/>
      </c>
      <c r="L70" s="98" t="str">
        <f>IF(Lançamentos!L61="","",Lançamentos!L61)</f>
        <v/>
      </c>
      <c r="M70" s="99" t="str">
        <f>IF(Lançamentos!M61="","",Lançamentos!M61)</f>
        <v/>
      </c>
      <c r="N70" s="99" t="str">
        <f>IF(Lançamentos!N61="","",Lançamentos!N61)</f>
        <v/>
      </c>
      <c r="O70" s="97" t="str">
        <f>IF(Lançamentos!O61="","",Lançamentos!O61)</f>
        <v/>
      </c>
      <c r="P70" s="114" t="str">
        <f>IF(Lançamentos!P61="","",Lançamentos!P61)</f>
        <v/>
      </c>
      <c r="R70" s="93">
        <v>57</v>
      </c>
      <c r="S70" s="94" t="str">
        <f t="shared" ca="1" si="0"/>
        <v/>
      </c>
      <c r="T70" s="94" t="str">
        <f t="shared" ca="1" si="1"/>
        <v/>
      </c>
      <c r="U70" s="95" t="str">
        <f t="shared" ca="1" si="2"/>
        <v/>
      </c>
      <c r="V70" s="96" t="str">
        <f t="shared" ca="1" si="3"/>
        <v/>
      </c>
      <c r="W70" s="94" t="str">
        <f t="shared" ca="1" si="4"/>
        <v/>
      </c>
      <c r="X70" s="94" t="str">
        <f t="shared" ca="1" si="5"/>
        <v/>
      </c>
      <c r="Y70" s="94" t="str">
        <f t="shared" ca="1" si="6"/>
        <v/>
      </c>
      <c r="Z70" s="97" t="str">
        <f t="shared" ca="1" si="7"/>
        <v/>
      </c>
      <c r="AA70" s="98" t="str">
        <f t="shared" ca="1" si="8"/>
        <v/>
      </c>
      <c r="AB70" s="99" t="str">
        <f t="shared" ca="1" si="9"/>
        <v/>
      </c>
      <c r="AC70" s="99" t="str">
        <f t="shared" ca="1" si="10"/>
        <v/>
      </c>
      <c r="AD70" s="97" t="str">
        <f t="shared" ca="1" si="11"/>
        <v/>
      </c>
      <c r="AE70" s="94" t="str">
        <f t="shared" ca="1" si="12"/>
        <v/>
      </c>
    </row>
    <row r="71" spans="1:31" ht="45" customHeight="1" thickBot="1" x14ac:dyDescent="0.3">
      <c r="A71" s="101">
        <v>58</v>
      </c>
      <c r="B71" s="102" t="str">
        <f>I71&amp;"-"&amp;COUNTIF($I$14:I71,I71)</f>
        <v>-52</v>
      </c>
      <c r="C71" s="93">
        <v>58</v>
      </c>
      <c r="D71" s="94" t="str">
        <f>IF(Lançamentos!D62="","",Lançamentos!D62)</f>
        <v/>
      </c>
      <c r="E71" s="94" t="str">
        <f>IF(Lançamentos!E62="","",Lançamentos!E62)</f>
        <v/>
      </c>
      <c r="F71" s="95" t="str">
        <f>IF(Lançamentos!F62="","",Lançamentos!F62)</f>
        <v/>
      </c>
      <c r="G71" s="96" t="str">
        <f>IF(Lançamentos!G62="","",Lançamentos!G62)</f>
        <v/>
      </c>
      <c r="H71" s="105" t="str">
        <f>IF(Lançamentos!H62="","",Lançamentos!H62)</f>
        <v/>
      </c>
      <c r="I71" s="94" t="str">
        <f>IF(Lançamentos!I62="","",Lançamentos!I62)</f>
        <v/>
      </c>
      <c r="J71" s="94" t="str">
        <f>IF(Lançamentos!J62="","",Lançamentos!J62)</f>
        <v/>
      </c>
      <c r="K71" s="97" t="str">
        <f>IF(Lançamentos!K62="","",Lançamentos!K62)</f>
        <v/>
      </c>
      <c r="L71" s="98" t="str">
        <f>IF(Lançamentos!L62="","",Lançamentos!L62)</f>
        <v/>
      </c>
      <c r="M71" s="99" t="str">
        <f>IF(Lançamentos!M62="","",Lançamentos!M62)</f>
        <v/>
      </c>
      <c r="N71" s="99" t="str">
        <f>IF(Lançamentos!N62="","",Lançamentos!N62)</f>
        <v/>
      </c>
      <c r="O71" s="97" t="str">
        <f>IF(Lançamentos!O62="","",Lançamentos!O62)</f>
        <v/>
      </c>
      <c r="P71" s="114" t="str">
        <f>IF(Lançamentos!P62="","",Lançamentos!P62)</f>
        <v/>
      </c>
      <c r="R71" s="93">
        <v>58</v>
      </c>
      <c r="S71" s="94" t="str">
        <f t="shared" ca="1" si="0"/>
        <v/>
      </c>
      <c r="T71" s="94" t="str">
        <f t="shared" ca="1" si="1"/>
        <v/>
      </c>
      <c r="U71" s="95" t="str">
        <f t="shared" ca="1" si="2"/>
        <v/>
      </c>
      <c r="V71" s="96" t="str">
        <f t="shared" ca="1" si="3"/>
        <v/>
      </c>
      <c r="W71" s="94" t="str">
        <f t="shared" ca="1" si="4"/>
        <v/>
      </c>
      <c r="X71" s="94" t="str">
        <f t="shared" ca="1" si="5"/>
        <v/>
      </c>
      <c r="Y71" s="94" t="str">
        <f t="shared" ca="1" si="6"/>
        <v/>
      </c>
      <c r="Z71" s="97" t="str">
        <f t="shared" ca="1" si="7"/>
        <v/>
      </c>
      <c r="AA71" s="98" t="str">
        <f t="shared" ca="1" si="8"/>
        <v/>
      </c>
      <c r="AB71" s="99" t="str">
        <f t="shared" ca="1" si="9"/>
        <v/>
      </c>
      <c r="AC71" s="99" t="str">
        <f t="shared" ca="1" si="10"/>
        <v/>
      </c>
      <c r="AD71" s="97" t="str">
        <f t="shared" ca="1" si="11"/>
        <v/>
      </c>
      <c r="AE71" s="94" t="str">
        <f t="shared" ca="1" si="12"/>
        <v/>
      </c>
    </row>
    <row r="72" spans="1:31" ht="45" customHeight="1" thickBot="1" x14ac:dyDescent="0.3">
      <c r="A72" s="101">
        <v>59</v>
      </c>
      <c r="B72" s="102" t="str">
        <f>I72&amp;"-"&amp;COUNTIF($I$14:I72,I72)</f>
        <v>-53</v>
      </c>
      <c r="C72" s="93">
        <v>59</v>
      </c>
      <c r="D72" s="94" t="str">
        <f>IF(Lançamentos!D63="","",Lançamentos!D63)</f>
        <v/>
      </c>
      <c r="E72" s="94" t="str">
        <f>IF(Lançamentos!E63="","",Lançamentos!E63)</f>
        <v/>
      </c>
      <c r="F72" s="95" t="str">
        <f>IF(Lançamentos!F63="","",Lançamentos!F63)</f>
        <v/>
      </c>
      <c r="G72" s="96" t="str">
        <f>IF(Lançamentos!G63="","",Lançamentos!G63)</f>
        <v/>
      </c>
      <c r="H72" s="105" t="str">
        <f>IF(Lançamentos!H63="","",Lançamentos!H63)</f>
        <v/>
      </c>
      <c r="I72" s="94" t="str">
        <f>IF(Lançamentos!I63="","",Lançamentos!I63)</f>
        <v/>
      </c>
      <c r="J72" s="94" t="str">
        <f>IF(Lançamentos!J63="","",Lançamentos!J63)</f>
        <v/>
      </c>
      <c r="K72" s="97" t="str">
        <f>IF(Lançamentos!K63="","",Lançamentos!K63)</f>
        <v/>
      </c>
      <c r="L72" s="98" t="str">
        <f>IF(Lançamentos!L63="","",Lançamentos!L63)</f>
        <v/>
      </c>
      <c r="M72" s="99" t="str">
        <f>IF(Lançamentos!M63="","",Lançamentos!M63)</f>
        <v/>
      </c>
      <c r="N72" s="99" t="str">
        <f>IF(Lançamentos!N63="","",Lançamentos!N63)</f>
        <v/>
      </c>
      <c r="O72" s="97" t="str">
        <f>IF(Lançamentos!O63="","",Lançamentos!O63)</f>
        <v/>
      </c>
      <c r="P72" s="114" t="str">
        <f>IF(Lançamentos!P63="","",Lançamentos!P63)</f>
        <v/>
      </c>
      <c r="R72" s="93">
        <v>59</v>
      </c>
      <c r="S72" s="94" t="str">
        <f t="shared" ca="1" si="0"/>
        <v/>
      </c>
      <c r="T72" s="94" t="str">
        <f t="shared" ca="1" si="1"/>
        <v/>
      </c>
      <c r="U72" s="95" t="str">
        <f t="shared" ca="1" si="2"/>
        <v/>
      </c>
      <c r="V72" s="96" t="str">
        <f t="shared" ca="1" si="3"/>
        <v/>
      </c>
      <c r="W72" s="94" t="str">
        <f t="shared" ca="1" si="4"/>
        <v/>
      </c>
      <c r="X72" s="94" t="str">
        <f t="shared" ca="1" si="5"/>
        <v/>
      </c>
      <c r="Y72" s="94" t="str">
        <f t="shared" ca="1" si="6"/>
        <v/>
      </c>
      <c r="Z72" s="97" t="str">
        <f t="shared" ca="1" si="7"/>
        <v/>
      </c>
      <c r="AA72" s="98" t="str">
        <f t="shared" ca="1" si="8"/>
        <v/>
      </c>
      <c r="AB72" s="99" t="str">
        <f t="shared" ca="1" si="9"/>
        <v/>
      </c>
      <c r="AC72" s="99" t="str">
        <f t="shared" ca="1" si="10"/>
        <v/>
      </c>
      <c r="AD72" s="97" t="str">
        <f t="shared" ca="1" si="11"/>
        <v/>
      </c>
      <c r="AE72" s="94" t="str">
        <f t="shared" ca="1" si="12"/>
        <v/>
      </c>
    </row>
    <row r="73" spans="1:31" ht="45" customHeight="1" thickBot="1" x14ac:dyDescent="0.3">
      <c r="A73" s="101">
        <v>60</v>
      </c>
      <c r="B73" s="102" t="str">
        <f>I73&amp;"-"&amp;COUNTIF($I$14:I73,I73)</f>
        <v>-54</v>
      </c>
      <c r="C73" s="93">
        <v>60</v>
      </c>
      <c r="D73" s="94" t="str">
        <f>IF(Lançamentos!D64="","",Lançamentos!D64)</f>
        <v/>
      </c>
      <c r="E73" s="94" t="str">
        <f>IF(Lançamentos!E64="","",Lançamentos!E64)</f>
        <v/>
      </c>
      <c r="F73" s="95" t="str">
        <f>IF(Lançamentos!F64="","",Lançamentos!F64)</f>
        <v/>
      </c>
      <c r="G73" s="96" t="str">
        <f>IF(Lançamentos!G64="","",Lançamentos!G64)</f>
        <v/>
      </c>
      <c r="H73" s="105" t="str">
        <f>IF(Lançamentos!H64="","",Lançamentos!H64)</f>
        <v/>
      </c>
      <c r="I73" s="94" t="str">
        <f>IF(Lançamentos!I64="","",Lançamentos!I64)</f>
        <v/>
      </c>
      <c r="J73" s="94" t="str">
        <f>IF(Lançamentos!J64="","",Lançamentos!J64)</f>
        <v/>
      </c>
      <c r="K73" s="97" t="str">
        <f>IF(Lançamentos!K64="","",Lançamentos!K64)</f>
        <v/>
      </c>
      <c r="L73" s="98" t="str">
        <f>IF(Lançamentos!L64="","",Lançamentos!L64)</f>
        <v/>
      </c>
      <c r="M73" s="99" t="str">
        <f>IF(Lançamentos!M64="","",Lançamentos!M64)</f>
        <v/>
      </c>
      <c r="N73" s="99" t="str">
        <f>IF(Lançamentos!N64="","",Lançamentos!N64)</f>
        <v/>
      </c>
      <c r="O73" s="97" t="str">
        <f>IF(Lançamentos!O64="","",Lançamentos!O64)</f>
        <v/>
      </c>
      <c r="P73" s="114" t="str">
        <f>IF(Lançamentos!P64="","",Lançamentos!P64)</f>
        <v/>
      </c>
      <c r="R73" s="93">
        <v>60</v>
      </c>
      <c r="S73" s="94" t="str">
        <f t="shared" ca="1" si="0"/>
        <v/>
      </c>
      <c r="T73" s="94" t="str">
        <f t="shared" ca="1" si="1"/>
        <v/>
      </c>
      <c r="U73" s="95" t="str">
        <f t="shared" ca="1" si="2"/>
        <v/>
      </c>
      <c r="V73" s="96" t="str">
        <f t="shared" ca="1" si="3"/>
        <v/>
      </c>
      <c r="W73" s="94" t="str">
        <f t="shared" ca="1" si="4"/>
        <v/>
      </c>
      <c r="X73" s="94" t="str">
        <f t="shared" ca="1" si="5"/>
        <v/>
      </c>
      <c r="Y73" s="94" t="str">
        <f t="shared" ca="1" si="6"/>
        <v/>
      </c>
      <c r="Z73" s="97" t="str">
        <f t="shared" ca="1" si="7"/>
        <v/>
      </c>
      <c r="AA73" s="98" t="str">
        <f t="shared" ca="1" si="8"/>
        <v/>
      </c>
      <c r="AB73" s="99" t="str">
        <f t="shared" ca="1" si="9"/>
        <v/>
      </c>
      <c r="AC73" s="99" t="str">
        <f t="shared" ca="1" si="10"/>
        <v/>
      </c>
      <c r="AD73" s="97" t="str">
        <f t="shared" ca="1" si="11"/>
        <v/>
      </c>
      <c r="AE73" s="94" t="str">
        <f t="shared" ca="1" si="12"/>
        <v/>
      </c>
    </row>
    <row r="74" spans="1:31" ht="45" customHeight="1" thickBot="1" x14ac:dyDescent="0.3">
      <c r="A74" s="101">
        <v>61</v>
      </c>
      <c r="B74" s="102" t="str">
        <f>I74&amp;"-"&amp;COUNTIF($I$14:I74,I74)</f>
        <v>-55</v>
      </c>
      <c r="C74" s="93">
        <v>61</v>
      </c>
      <c r="D74" s="94" t="str">
        <f>IF(Lançamentos!D65="","",Lançamentos!D65)</f>
        <v/>
      </c>
      <c r="E74" s="94" t="str">
        <f>IF(Lançamentos!E65="","",Lançamentos!E65)</f>
        <v/>
      </c>
      <c r="F74" s="95" t="str">
        <f>IF(Lançamentos!F65="","",Lançamentos!F65)</f>
        <v/>
      </c>
      <c r="G74" s="96" t="str">
        <f>IF(Lançamentos!G65="","",Lançamentos!G65)</f>
        <v/>
      </c>
      <c r="H74" s="105" t="str">
        <f>IF(Lançamentos!H65="","",Lançamentos!H65)</f>
        <v/>
      </c>
      <c r="I74" s="94" t="str">
        <f>IF(Lançamentos!I65="","",Lançamentos!I65)</f>
        <v/>
      </c>
      <c r="J74" s="94" t="str">
        <f>IF(Lançamentos!J65="","",Lançamentos!J65)</f>
        <v/>
      </c>
      <c r="K74" s="97" t="str">
        <f>IF(Lançamentos!K65="","",Lançamentos!K65)</f>
        <v/>
      </c>
      <c r="L74" s="98" t="str">
        <f>IF(Lançamentos!L65="","",Lançamentos!L65)</f>
        <v/>
      </c>
      <c r="M74" s="99" t="str">
        <f>IF(Lançamentos!M65="","",Lançamentos!M65)</f>
        <v/>
      </c>
      <c r="N74" s="99" t="str">
        <f>IF(Lançamentos!N65="","",Lançamentos!N65)</f>
        <v/>
      </c>
      <c r="O74" s="97" t="str">
        <f>IF(Lançamentos!O65="","",Lançamentos!O65)</f>
        <v/>
      </c>
      <c r="P74" s="114" t="str">
        <f>IF(Lançamentos!P65="","",Lançamentos!P65)</f>
        <v/>
      </c>
      <c r="R74" s="93">
        <v>61</v>
      </c>
      <c r="S74" s="94" t="str">
        <f t="shared" ca="1" si="0"/>
        <v/>
      </c>
      <c r="T74" s="94" t="str">
        <f t="shared" ca="1" si="1"/>
        <v/>
      </c>
      <c r="U74" s="95" t="str">
        <f t="shared" ca="1" si="2"/>
        <v/>
      </c>
      <c r="V74" s="96" t="str">
        <f t="shared" ca="1" si="3"/>
        <v/>
      </c>
      <c r="W74" s="94" t="str">
        <f t="shared" ca="1" si="4"/>
        <v/>
      </c>
      <c r="X74" s="94" t="str">
        <f t="shared" ca="1" si="5"/>
        <v/>
      </c>
      <c r="Y74" s="94" t="str">
        <f t="shared" ca="1" si="6"/>
        <v/>
      </c>
      <c r="Z74" s="97" t="str">
        <f t="shared" ca="1" si="7"/>
        <v/>
      </c>
      <c r="AA74" s="98" t="str">
        <f t="shared" ca="1" si="8"/>
        <v/>
      </c>
      <c r="AB74" s="99" t="str">
        <f t="shared" ca="1" si="9"/>
        <v/>
      </c>
      <c r="AC74" s="99" t="str">
        <f t="shared" ca="1" si="10"/>
        <v/>
      </c>
      <c r="AD74" s="97" t="str">
        <f t="shared" ca="1" si="11"/>
        <v/>
      </c>
      <c r="AE74" s="94" t="str">
        <f t="shared" ca="1" si="12"/>
        <v/>
      </c>
    </row>
    <row r="75" spans="1:31" ht="45" customHeight="1" thickBot="1" x14ac:dyDescent="0.3">
      <c r="A75" s="101">
        <v>62</v>
      </c>
      <c r="B75" s="102" t="str">
        <f>I75&amp;"-"&amp;COUNTIF($I$14:I75,I75)</f>
        <v>-56</v>
      </c>
      <c r="C75" s="93">
        <v>62</v>
      </c>
      <c r="D75" s="94" t="str">
        <f>IF(Lançamentos!D66="","",Lançamentos!D66)</f>
        <v/>
      </c>
      <c r="E75" s="94" t="str">
        <f>IF(Lançamentos!E66="","",Lançamentos!E66)</f>
        <v/>
      </c>
      <c r="F75" s="95" t="str">
        <f>IF(Lançamentos!F66="","",Lançamentos!F66)</f>
        <v/>
      </c>
      <c r="G75" s="96" t="str">
        <f>IF(Lançamentos!G66="","",Lançamentos!G66)</f>
        <v/>
      </c>
      <c r="H75" s="105" t="str">
        <f>IF(Lançamentos!H66="","",Lançamentos!H66)</f>
        <v/>
      </c>
      <c r="I75" s="94" t="str">
        <f>IF(Lançamentos!I66="","",Lançamentos!I66)</f>
        <v/>
      </c>
      <c r="J75" s="94" t="str">
        <f>IF(Lançamentos!J66="","",Lançamentos!J66)</f>
        <v/>
      </c>
      <c r="K75" s="97" t="str">
        <f>IF(Lançamentos!K66="","",Lançamentos!K66)</f>
        <v/>
      </c>
      <c r="L75" s="98" t="str">
        <f>IF(Lançamentos!L66="","",Lançamentos!L66)</f>
        <v/>
      </c>
      <c r="M75" s="99" t="str">
        <f>IF(Lançamentos!M66="","",Lançamentos!M66)</f>
        <v/>
      </c>
      <c r="N75" s="99" t="str">
        <f>IF(Lançamentos!N66="","",Lançamentos!N66)</f>
        <v/>
      </c>
      <c r="O75" s="97" t="str">
        <f>IF(Lançamentos!O66="","",Lançamentos!O66)</f>
        <v/>
      </c>
      <c r="P75" s="114" t="str">
        <f>IF(Lançamentos!P66="","",Lançamentos!P66)</f>
        <v/>
      </c>
      <c r="R75" s="93">
        <v>62</v>
      </c>
      <c r="S75" s="94" t="str">
        <f t="shared" ca="1" si="0"/>
        <v/>
      </c>
      <c r="T75" s="94" t="str">
        <f t="shared" ca="1" si="1"/>
        <v/>
      </c>
      <c r="U75" s="95" t="str">
        <f t="shared" ca="1" si="2"/>
        <v/>
      </c>
      <c r="V75" s="96" t="str">
        <f t="shared" ca="1" si="3"/>
        <v/>
      </c>
      <c r="W75" s="94" t="str">
        <f t="shared" ca="1" si="4"/>
        <v/>
      </c>
      <c r="X75" s="94" t="str">
        <f t="shared" ca="1" si="5"/>
        <v/>
      </c>
      <c r="Y75" s="94" t="str">
        <f t="shared" ca="1" si="6"/>
        <v/>
      </c>
      <c r="Z75" s="97" t="str">
        <f t="shared" ca="1" si="7"/>
        <v/>
      </c>
      <c r="AA75" s="98" t="str">
        <f t="shared" ca="1" si="8"/>
        <v/>
      </c>
      <c r="AB75" s="99" t="str">
        <f t="shared" ca="1" si="9"/>
        <v/>
      </c>
      <c r="AC75" s="99" t="str">
        <f t="shared" ca="1" si="10"/>
        <v/>
      </c>
      <c r="AD75" s="97" t="str">
        <f t="shared" ca="1" si="11"/>
        <v/>
      </c>
      <c r="AE75" s="94" t="str">
        <f t="shared" ca="1" si="12"/>
        <v/>
      </c>
    </row>
    <row r="76" spans="1:31" ht="45" customHeight="1" thickBot="1" x14ac:dyDescent="0.3">
      <c r="A76" s="101">
        <v>63</v>
      </c>
      <c r="B76" s="102" t="str">
        <f>I76&amp;"-"&amp;COUNTIF($I$14:I76,I76)</f>
        <v>-57</v>
      </c>
      <c r="C76" s="93">
        <v>63</v>
      </c>
      <c r="D76" s="94" t="str">
        <f>IF(Lançamentos!D67="","",Lançamentos!D67)</f>
        <v/>
      </c>
      <c r="E76" s="94" t="str">
        <f>IF(Lançamentos!E67="","",Lançamentos!E67)</f>
        <v/>
      </c>
      <c r="F76" s="95" t="str">
        <f>IF(Lançamentos!F67="","",Lançamentos!F67)</f>
        <v/>
      </c>
      <c r="G76" s="96" t="str">
        <f>IF(Lançamentos!G67="","",Lançamentos!G67)</f>
        <v/>
      </c>
      <c r="H76" s="105" t="str">
        <f>IF(Lançamentos!H67="","",Lançamentos!H67)</f>
        <v/>
      </c>
      <c r="I76" s="94" t="str">
        <f>IF(Lançamentos!I67="","",Lançamentos!I67)</f>
        <v/>
      </c>
      <c r="J76" s="94" t="str">
        <f>IF(Lançamentos!J67="","",Lançamentos!J67)</f>
        <v/>
      </c>
      <c r="K76" s="97" t="str">
        <f>IF(Lançamentos!K67="","",Lançamentos!K67)</f>
        <v/>
      </c>
      <c r="L76" s="98" t="str">
        <f>IF(Lançamentos!L67="","",Lançamentos!L67)</f>
        <v/>
      </c>
      <c r="M76" s="99" t="str">
        <f>IF(Lançamentos!M67="","",Lançamentos!M67)</f>
        <v/>
      </c>
      <c r="N76" s="99" t="str">
        <f>IF(Lançamentos!N67="","",Lançamentos!N67)</f>
        <v/>
      </c>
      <c r="O76" s="97" t="str">
        <f>IF(Lançamentos!O67="","",Lançamentos!O67)</f>
        <v/>
      </c>
      <c r="P76" s="114" t="str">
        <f>IF(Lançamentos!P67="","",Lançamentos!P67)</f>
        <v/>
      </c>
      <c r="R76" s="93">
        <v>63</v>
      </c>
      <c r="S76" s="94" t="str">
        <f t="shared" ca="1" si="0"/>
        <v/>
      </c>
      <c r="T76" s="94" t="str">
        <f t="shared" ca="1" si="1"/>
        <v/>
      </c>
      <c r="U76" s="95" t="str">
        <f t="shared" ca="1" si="2"/>
        <v/>
      </c>
      <c r="V76" s="96" t="str">
        <f t="shared" ca="1" si="3"/>
        <v/>
      </c>
      <c r="W76" s="94" t="str">
        <f t="shared" ca="1" si="4"/>
        <v/>
      </c>
      <c r="X76" s="94" t="str">
        <f t="shared" ca="1" si="5"/>
        <v/>
      </c>
      <c r="Y76" s="94" t="str">
        <f t="shared" ca="1" si="6"/>
        <v/>
      </c>
      <c r="Z76" s="97" t="str">
        <f t="shared" ca="1" si="7"/>
        <v/>
      </c>
      <c r="AA76" s="98" t="str">
        <f t="shared" ca="1" si="8"/>
        <v/>
      </c>
      <c r="AB76" s="99" t="str">
        <f t="shared" ca="1" si="9"/>
        <v/>
      </c>
      <c r="AC76" s="99" t="str">
        <f t="shared" ca="1" si="10"/>
        <v/>
      </c>
      <c r="AD76" s="97" t="str">
        <f t="shared" ca="1" si="11"/>
        <v/>
      </c>
      <c r="AE76" s="94" t="str">
        <f t="shared" ca="1" si="12"/>
        <v/>
      </c>
    </row>
    <row r="77" spans="1:31" ht="45" customHeight="1" thickBot="1" x14ac:dyDescent="0.3">
      <c r="A77" s="101">
        <v>64</v>
      </c>
      <c r="B77" s="102" t="str">
        <f>I77&amp;"-"&amp;COUNTIF($I$14:I77,I77)</f>
        <v>-58</v>
      </c>
      <c r="C77" s="93">
        <v>64</v>
      </c>
      <c r="D77" s="94" t="str">
        <f>IF(Lançamentos!D68="","",Lançamentos!D68)</f>
        <v/>
      </c>
      <c r="E77" s="94" t="str">
        <f>IF(Lançamentos!E68="","",Lançamentos!E68)</f>
        <v/>
      </c>
      <c r="F77" s="95" t="str">
        <f>IF(Lançamentos!F68="","",Lançamentos!F68)</f>
        <v/>
      </c>
      <c r="G77" s="96" t="str">
        <f>IF(Lançamentos!G68="","",Lançamentos!G68)</f>
        <v/>
      </c>
      <c r="H77" s="105" t="str">
        <f>IF(Lançamentos!H68="","",Lançamentos!H68)</f>
        <v/>
      </c>
      <c r="I77" s="94" t="str">
        <f>IF(Lançamentos!I68="","",Lançamentos!I68)</f>
        <v/>
      </c>
      <c r="J77" s="94" t="str">
        <f>IF(Lançamentos!J68="","",Lançamentos!J68)</f>
        <v/>
      </c>
      <c r="K77" s="97" t="str">
        <f>IF(Lançamentos!K68="","",Lançamentos!K68)</f>
        <v/>
      </c>
      <c r="L77" s="98" t="str">
        <f>IF(Lançamentos!L68="","",Lançamentos!L68)</f>
        <v/>
      </c>
      <c r="M77" s="99" t="str">
        <f>IF(Lançamentos!M68="","",Lançamentos!M68)</f>
        <v/>
      </c>
      <c r="N77" s="99" t="str">
        <f>IF(Lançamentos!N68="","",Lançamentos!N68)</f>
        <v/>
      </c>
      <c r="O77" s="97" t="str">
        <f>IF(Lançamentos!O68="","",Lançamentos!O68)</f>
        <v/>
      </c>
      <c r="P77" s="114" t="str">
        <f>IF(Lançamentos!P68="","",Lançamentos!P68)</f>
        <v/>
      </c>
      <c r="R77" s="93">
        <v>64</v>
      </c>
      <c r="S77" s="94" t="str">
        <f t="shared" ca="1" si="0"/>
        <v/>
      </c>
      <c r="T77" s="94" t="str">
        <f t="shared" ca="1" si="1"/>
        <v/>
      </c>
      <c r="U77" s="95" t="str">
        <f t="shared" ca="1" si="2"/>
        <v/>
      </c>
      <c r="V77" s="96" t="str">
        <f t="shared" ca="1" si="3"/>
        <v/>
      </c>
      <c r="W77" s="94" t="str">
        <f t="shared" ca="1" si="4"/>
        <v/>
      </c>
      <c r="X77" s="94" t="str">
        <f t="shared" ca="1" si="5"/>
        <v/>
      </c>
      <c r="Y77" s="94" t="str">
        <f t="shared" ca="1" si="6"/>
        <v/>
      </c>
      <c r="Z77" s="97" t="str">
        <f t="shared" ca="1" si="7"/>
        <v/>
      </c>
      <c r="AA77" s="98" t="str">
        <f t="shared" ca="1" si="8"/>
        <v/>
      </c>
      <c r="AB77" s="99" t="str">
        <f t="shared" ca="1" si="9"/>
        <v/>
      </c>
      <c r="AC77" s="99" t="str">
        <f t="shared" ca="1" si="10"/>
        <v/>
      </c>
      <c r="AD77" s="97" t="str">
        <f t="shared" ca="1" si="11"/>
        <v/>
      </c>
      <c r="AE77" s="94" t="str">
        <f t="shared" ca="1" si="12"/>
        <v/>
      </c>
    </row>
    <row r="78" spans="1:31" ht="45" customHeight="1" thickBot="1" x14ac:dyDescent="0.3">
      <c r="A78" s="101">
        <v>65</v>
      </c>
      <c r="B78" s="102" t="str">
        <f>I78&amp;"-"&amp;COUNTIF($I$14:I78,I78)</f>
        <v>-59</v>
      </c>
      <c r="C78" s="93">
        <v>65</v>
      </c>
      <c r="D78" s="94" t="str">
        <f>IF(Lançamentos!D69="","",Lançamentos!D69)</f>
        <v/>
      </c>
      <c r="E78" s="94" t="str">
        <f>IF(Lançamentos!E69="","",Lançamentos!E69)</f>
        <v/>
      </c>
      <c r="F78" s="95" t="str">
        <f>IF(Lançamentos!F69="","",Lançamentos!F69)</f>
        <v/>
      </c>
      <c r="G78" s="96" t="str">
        <f>IF(Lançamentos!G69="","",Lançamentos!G69)</f>
        <v/>
      </c>
      <c r="H78" s="105" t="str">
        <f>IF(Lançamentos!H69="","",Lançamentos!H69)</f>
        <v/>
      </c>
      <c r="I78" s="94" t="str">
        <f>IF(Lançamentos!I69="","",Lançamentos!I69)</f>
        <v/>
      </c>
      <c r="J78" s="94" t="str">
        <f>IF(Lançamentos!J69="","",Lançamentos!J69)</f>
        <v/>
      </c>
      <c r="K78" s="97" t="str">
        <f>IF(Lançamentos!K69="","",Lançamentos!K69)</f>
        <v/>
      </c>
      <c r="L78" s="98" t="str">
        <f>IF(Lançamentos!L69="","",Lançamentos!L69)</f>
        <v/>
      </c>
      <c r="M78" s="99" t="str">
        <f>IF(Lançamentos!M69="","",Lançamentos!M69)</f>
        <v/>
      </c>
      <c r="N78" s="99" t="str">
        <f>IF(Lançamentos!N69="","",Lançamentos!N69)</f>
        <v/>
      </c>
      <c r="O78" s="97" t="str">
        <f>IF(Lançamentos!O69="","",Lançamentos!O69)</f>
        <v/>
      </c>
      <c r="P78" s="114" t="str">
        <f>IF(Lançamentos!P69="","",Lançamentos!P69)</f>
        <v/>
      </c>
      <c r="R78" s="93">
        <v>65</v>
      </c>
      <c r="S78" s="94" t="str">
        <f t="shared" ca="1" si="0"/>
        <v/>
      </c>
      <c r="T78" s="94" t="str">
        <f t="shared" ca="1" si="1"/>
        <v/>
      </c>
      <c r="U78" s="95" t="str">
        <f t="shared" ca="1" si="2"/>
        <v/>
      </c>
      <c r="V78" s="96" t="str">
        <f t="shared" ca="1" si="3"/>
        <v/>
      </c>
      <c r="W78" s="94" t="str">
        <f t="shared" ca="1" si="4"/>
        <v/>
      </c>
      <c r="X78" s="94" t="str">
        <f t="shared" ca="1" si="5"/>
        <v/>
      </c>
      <c r="Y78" s="94" t="str">
        <f t="shared" ca="1" si="6"/>
        <v/>
      </c>
      <c r="Z78" s="97" t="str">
        <f t="shared" ca="1" si="7"/>
        <v/>
      </c>
      <c r="AA78" s="98" t="str">
        <f t="shared" ca="1" si="8"/>
        <v/>
      </c>
      <c r="AB78" s="99" t="str">
        <f t="shared" ca="1" si="9"/>
        <v/>
      </c>
      <c r="AC78" s="99" t="str">
        <f t="shared" ca="1" si="10"/>
        <v/>
      </c>
      <c r="AD78" s="97" t="str">
        <f t="shared" ca="1" si="11"/>
        <v/>
      </c>
      <c r="AE78" s="94" t="str">
        <f t="shared" ca="1" si="12"/>
        <v/>
      </c>
    </row>
    <row r="79" spans="1:31" ht="45" customHeight="1" thickBot="1" x14ac:dyDescent="0.3">
      <c r="A79" s="101">
        <v>66</v>
      </c>
      <c r="B79" s="102" t="str">
        <f>I79&amp;"-"&amp;COUNTIF($I$14:I79,I79)</f>
        <v>-60</v>
      </c>
      <c r="C79" s="93">
        <v>66</v>
      </c>
      <c r="D79" s="94" t="str">
        <f>IF(Lançamentos!D70="","",Lançamentos!D70)</f>
        <v/>
      </c>
      <c r="E79" s="94" t="str">
        <f>IF(Lançamentos!E70="","",Lançamentos!E70)</f>
        <v/>
      </c>
      <c r="F79" s="95" t="str">
        <f>IF(Lançamentos!F70="","",Lançamentos!F70)</f>
        <v/>
      </c>
      <c r="G79" s="96" t="str">
        <f>IF(Lançamentos!G70="","",Lançamentos!G70)</f>
        <v/>
      </c>
      <c r="H79" s="105" t="str">
        <f>IF(Lançamentos!H70="","",Lançamentos!H70)</f>
        <v/>
      </c>
      <c r="I79" s="94" t="str">
        <f>IF(Lançamentos!I70="","",Lançamentos!I70)</f>
        <v/>
      </c>
      <c r="J79" s="94" t="str">
        <f>IF(Lançamentos!J70="","",Lançamentos!J70)</f>
        <v/>
      </c>
      <c r="K79" s="97" t="str">
        <f>IF(Lançamentos!K70="","",Lançamentos!K70)</f>
        <v/>
      </c>
      <c r="L79" s="98" t="str">
        <f>IF(Lançamentos!L70="","",Lançamentos!L70)</f>
        <v/>
      </c>
      <c r="M79" s="99" t="str">
        <f>IF(Lançamentos!M70="","",Lançamentos!M70)</f>
        <v/>
      </c>
      <c r="N79" s="99" t="str">
        <f>IF(Lançamentos!N70="","",Lançamentos!N70)</f>
        <v/>
      </c>
      <c r="O79" s="97" t="str">
        <f>IF(Lançamentos!O70="","",Lançamentos!O70)</f>
        <v/>
      </c>
      <c r="P79" s="114" t="str">
        <f>IF(Lançamentos!P70="","",Lançamentos!P70)</f>
        <v/>
      </c>
      <c r="R79" s="93">
        <v>66</v>
      </c>
      <c r="S79" s="94" t="str">
        <f t="shared" ref="S79:S142" ca="1" si="13">IFERROR(VLOOKUP($C$11&amp;"-"&amp;$A79,$B$14:$P$2013,D$12,0),"")</f>
        <v/>
      </c>
      <c r="T79" s="94" t="str">
        <f t="shared" ref="T79:T142" ca="1" si="14">IFERROR(VLOOKUP($C$11&amp;"-"&amp;$A79,$B$14:$P$2013,E$12,0),"")</f>
        <v/>
      </c>
      <c r="U79" s="95" t="str">
        <f t="shared" ref="U79:U142" ca="1" si="15">IFERROR(VLOOKUP($C$11&amp;"-"&amp;$A79,$B$14:$P$2013,F$12,0),"")</f>
        <v/>
      </c>
      <c r="V79" s="96" t="str">
        <f t="shared" ref="V79:V142" ca="1" si="16">IFERROR(VLOOKUP($C$11&amp;"-"&amp;$A79,$B$14:$P$2013,G$12,0),"")</f>
        <v/>
      </c>
      <c r="W79" s="94" t="str">
        <f t="shared" ref="W79:W142" ca="1" si="17">IFERROR(VLOOKUP($C$11&amp;"-"&amp;$A79,$B$14:$P$2013,H$12,0),"")</f>
        <v/>
      </c>
      <c r="X79" s="94" t="str">
        <f t="shared" ref="X79:X142" ca="1" si="18">IFERROR(VLOOKUP($C$11&amp;"-"&amp;$A79,$B$14:$P$2013,I$12,0),"")</f>
        <v/>
      </c>
      <c r="Y79" s="94" t="str">
        <f t="shared" ref="Y79:Y142" ca="1" si="19">IFERROR(VLOOKUP($C$11&amp;"-"&amp;$A79,$B$14:$P$2013,J$12,0),"")</f>
        <v/>
      </c>
      <c r="Z79" s="97" t="str">
        <f t="shared" ref="Z79:Z142" ca="1" si="20">IFERROR(VLOOKUP($C$11&amp;"-"&amp;$A79,$B$14:$P$2013,K$12,0),"")</f>
        <v/>
      </c>
      <c r="AA79" s="98" t="str">
        <f t="shared" ref="AA79:AA142" ca="1" si="21">IFERROR(VLOOKUP($C$11&amp;"-"&amp;$A79,$B$14:$P$2013,L$12,0),"")</f>
        <v/>
      </c>
      <c r="AB79" s="99" t="str">
        <f t="shared" ref="AB79:AB142" ca="1" si="22">IFERROR(VLOOKUP($C$11&amp;"-"&amp;$A79,$B$14:$P$2013,M$12,0),"")</f>
        <v/>
      </c>
      <c r="AC79" s="99" t="str">
        <f t="shared" ref="AC79:AC142" ca="1" si="23">IFERROR(VLOOKUP($C$11&amp;"-"&amp;$A79,$B$14:$P$2013,N$12,0),"")</f>
        <v/>
      </c>
      <c r="AD79" s="97" t="str">
        <f t="shared" ref="AD79:AD142" ca="1" si="24">IFERROR(VLOOKUP($C$11&amp;"-"&amp;$A79,$B$14:$P$2013,O$12,0),"")</f>
        <v/>
      </c>
      <c r="AE79" s="94" t="str">
        <f t="shared" ref="AE79:AE142" ca="1" si="25">IFERROR(VLOOKUP($C$11&amp;"-"&amp;$A79,$B$14:$P$2013,P$12,0),"")</f>
        <v/>
      </c>
    </row>
    <row r="80" spans="1:31" ht="45" customHeight="1" thickBot="1" x14ac:dyDescent="0.3">
      <c r="A80" s="101">
        <v>67</v>
      </c>
      <c r="B80" s="102" t="str">
        <f>I80&amp;"-"&amp;COUNTIF($I$14:I80,I80)</f>
        <v>-61</v>
      </c>
      <c r="C80" s="93">
        <v>67</v>
      </c>
      <c r="D80" s="94" t="str">
        <f>IF(Lançamentos!D71="","",Lançamentos!D71)</f>
        <v/>
      </c>
      <c r="E80" s="94" t="str">
        <f>IF(Lançamentos!E71="","",Lançamentos!E71)</f>
        <v/>
      </c>
      <c r="F80" s="95" t="str">
        <f>IF(Lançamentos!F71="","",Lançamentos!F71)</f>
        <v/>
      </c>
      <c r="G80" s="96" t="str">
        <f>IF(Lançamentos!G71="","",Lançamentos!G71)</f>
        <v/>
      </c>
      <c r="H80" s="105" t="str">
        <f>IF(Lançamentos!H71="","",Lançamentos!H71)</f>
        <v/>
      </c>
      <c r="I80" s="94" t="str">
        <f>IF(Lançamentos!I71="","",Lançamentos!I71)</f>
        <v/>
      </c>
      <c r="J80" s="94" t="str">
        <f>IF(Lançamentos!J71="","",Lançamentos!J71)</f>
        <v/>
      </c>
      <c r="K80" s="97" t="str">
        <f>IF(Lançamentos!K71="","",Lançamentos!K71)</f>
        <v/>
      </c>
      <c r="L80" s="98" t="str">
        <f>IF(Lançamentos!L71="","",Lançamentos!L71)</f>
        <v/>
      </c>
      <c r="M80" s="99" t="str">
        <f>IF(Lançamentos!M71="","",Lançamentos!M71)</f>
        <v/>
      </c>
      <c r="N80" s="99" t="str">
        <f>IF(Lançamentos!N71="","",Lançamentos!N71)</f>
        <v/>
      </c>
      <c r="O80" s="97" t="str">
        <f>IF(Lançamentos!O71="","",Lançamentos!O71)</f>
        <v/>
      </c>
      <c r="P80" s="114" t="str">
        <f>IF(Lançamentos!P71="","",Lançamentos!P71)</f>
        <v/>
      </c>
      <c r="R80" s="93">
        <v>67</v>
      </c>
      <c r="S80" s="94" t="str">
        <f t="shared" ca="1" si="13"/>
        <v/>
      </c>
      <c r="T80" s="94" t="str">
        <f t="shared" ca="1" si="14"/>
        <v/>
      </c>
      <c r="U80" s="95" t="str">
        <f t="shared" ca="1" si="15"/>
        <v/>
      </c>
      <c r="V80" s="96" t="str">
        <f t="shared" ca="1" si="16"/>
        <v/>
      </c>
      <c r="W80" s="94" t="str">
        <f t="shared" ca="1" si="17"/>
        <v/>
      </c>
      <c r="X80" s="94" t="str">
        <f t="shared" ca="1" si="18"/>
        <v/>
      </c>
      <c r="Y80" s="94" t="str">
        <f t="shared" ca="1" si="19"/>
        <v/>
      </c>
      <c r="Z80" s="97" t="str">
        <f t="shared" ca="1" si="20"/>
        <v/>
      </c>
      <c r="AA80" s="98" t="str">
        <f t="shared" ca="1" si="21"/>
        <v/>
      </c>
      <c r="AB80" s="99" t="str">
        <f t="shared" ca="1" si="22"/>
        <v/>
      </c>
      <c r="AC80" s="99" t="str">
        <f t="shared" ca="1" si="23"/>
        <v/>
      </c>
      <c r="AD80" s="97" t="str">
        <f t="shared" ca="1" si="24"/>
        <v/>
      </c>
      <c r="AE80" s="94" t="str">
        <f t="shared" ca="1" si="25"/>
        <v/>
      </c>
    </row>
    <row r="81" spans="1:31" ht="45" customHeight="1" thickBot="1" x14ac:dyDescent="0.3">
      <c r="A81" s="101">
        <v>68</v>
      </c>
      <c r="B81" s="102" t="str">
        <f>I81&amp;"-"&amp;COUNTIF($I$14:I81,I81)</f>
        <v>-62</v>
      </c>
      <c r="C81" s="93">
        <v>68</v>
      </c>
      <c r="D81" s="94" t="str">
        <f>IF(Lançamentos!D72="","",Lançamentos!D72)</f>
        <v/>
      </c>
      <c r="E81" s="94" t="str">
        <f>IF(Lançamentos!E72="","",Lançamentos!E72)</f>
        <v/>
      </c>
      <c r="F81" s="95" t="str">
        <f>IF(Lançamentos!F72="","",Lançamentos!F72)</f>
        <v/>
      </c>
      <c r="G81" s="96" t="str">
        <f>IF(Lançamentos!G72="","",Lançamentos!G72)</f>
        <v/>
      </c>
      <c r="H81" s="105" t="str">
        <f>IF(Lançamentos!H72="","",Lançamentos!H72)</f>
        <v/>
      </c>
      <c r="I81" s="94" t="str">
        <f>IF(Lançamentos!I72="","",Lançamentos!I72)</f>
        <v/>
      </c>
      <c r="J81" s="94" t="str">
        <f>IF(Lançamentos!J72="","",Lançamentos!J72)</f>
        <v/>
      </c>
      <c r="K81" s="97" t="str">
        <f>IF(Lançamentos!K72="","",Lançamentos!K72)</f>
        <v/>
      </c>
      <c r="L81" s="98" t="str">
        <f>IF(Lançamentos!L72="","",Lançamentos!L72)</f>
        <v/>
      </c>
      <c r="M81" s="99" t="str">
        <f>IF(Lançamentos!M72="","",Lançamentos!M72)</f>
        <v/>
      </c>
      <c r="N81" s="99" t="str">
        <f>IF(Lançamentos!N72="","",Lançamentos!N72)</f>
        <v/>
      </c>
      <c r="O81" s="97" t="str">
        <f>IF(Lançamentos!O72="","",Lançamentos!O72)</f>
        <v/>
      </c>
      <c r="P81" s="114" t="str">
        <f>IF(Lançamentos!P72="","",Lançamentos!P72)</f>
        <v/>
      </c>
      <c r="R81" s="93">
        <v>68</v>
      </c>
      <c r="S81" s="94" t="str">
        <f t="shared" ca="1" si="13"/>
        <v/>
      </c>
      <c r="T81" s="94" t="str">
        <f t="shared" ca="1" si="14"/>
        <v/>
      </c>
      <c r="U81" s="95" t="str">
        <f t="shared" ca="1" si="15"/>
        <v/>
      </c>
      <c r="V81" s="96" t="str">
        <f t="shared" ca="1" si="16"/>
        <v/>
      </c>
      <c r="W81" s="94" t="str">
        <f t="shared" ca="1" si="17"/>
        <v/>
      </c>
      <c r="X81" s="94" t="str">
        <f t="shared" ca="1" si="18"/>
        <v/>
      </c>
      <c r="Y81" s="94" t="str">
        <f t="shared" ca="1" si="19"/>
        <v/>
      </c>
      <c r="Z81" s="97" t="str">
        <f t="shared" ca="1" si="20"/>
        <v/>
      </c>
      <c r="AA81" s="98" t="str">
        <f t="shared" ca="1" si="21"/>
        <v/>
      </c>
      <c r="AB81" s="99" t="str">
        <f t="shared" ca="1" si="22"/>
        <v/>
      </c>
      <c r="AC81" s="99" t="str">
        <f t="shared" ca="1" si="23"/>
        <v/>
      </c>
      <c r="AD81" s="97" t="str">
        <f t="shared" ca="1" si="24"/>
        <v/>
      </c>
      <c r="AE81" s="94" t="str">
        <f t="shared" ca="1" si="25"/>
        <v/>
      </c>
    </row>
    <row r="82" spans="1:31" ht="45" customHeight="1" thickBot="1" x14ac:dyDescent="0.3">
      <c r="A82" s="101">
        <v>69</v>
      </c>
      <c r="B82" s="102" t="str">
        <f>I82&amp;"-"&amp;COUNTIF($I$14:I82,I82)</f>
        <v>-63</v>
      </c>
      <c r="C82" s="93">
        <v>69</v>
      </c>
      <c r="D82" s="94" t="str">
        <f>IF(Lançamentos!D73="","",Lançamentos!D73)</f>
        <v/>
      </c>
      <c r="E82" s="94" t="str">
        <f>IF(Lançamentos!E73="","",Lançamentos!E73)</f>
        <v/>
      </c>
      <c r="F82" s="95" t="str">
        <f>IF(Lançamentos!F73="","",Lançamentos!F73)</f>
        <v/>
      </c>
      <c r="G82" s="96" t="str">
        <f>IF(Lançamentos!G73="","",Lançamentos!G73)</f>
        <v/>
      </c>
      <c r="H82" s="105" t="str">
        <f>IF(Lançamentos!H73="","",Lançamentos!H73)</f>
        <v/>
      </c>
      <c r="I82" s="94" t="str">
        <f>IF(Lançamentos!I73="","",Lançamentos!I73)</f>
        <v/>
      </c>
      <c r="J82" s="94" t="str">
        <f>IF(Lançamentos!J73="","",Lançamentos!J73)</f>
        <v/>
      </c>
      <c r="K82" s="97" t="str">
        <f>IF(Lançamentos!K73="","",Lançamentos!K73)</f>
        <v/>
      </c>
      <c r="L82" s="98" t="str">
        <f>IF(Lançamentos!L73="","",Lançamentos!L73)</f>
        <v/>
      </c>
      <c r="M82" s="99" t="str">
        <f>IF(Lançamentos!M73="","",Lançamentos!M73)</f>
        <v/>
      </c>
      <c r="N82" s="99" t="str">
        <f>IF(Lançamentos!N73="","",Lançamentos!N73)</f>
        <v/>
      </c>
      <c r="O82" s="97" t="str">
        <f>IF(Lançamentos!O73="","",Lançamentos!O73)</f>
        <v/>
      </c>
      <c r="P82" s="114" t="str">
        <f>IF(Lançamentos!P73="","",Lançamentos!P73)</f>
        <v/>
      </c>
      <c r="R82" s="93">
        <v>69</v>
      </c>
      <c r="S82" s="94" t="str">
        <f t="shared" ca="1" si="13"/>
        <v/>
      </c>
      <c r="T82" s="94" t="str">
        <f t="shared" ca="1" si="14"/>
        <v/>
      </c>
      <c r="U82" s="95" t="str">
        <f t="shared" ca="1" si="15"/>
        <v/>
      </c>
      <c r="V82" s="96" t="str">
        <f t="shared" ca="1" si="16"/>
        <v/>
      </c>
      <c r="W82" s="94" t="str">
        <f t="shared" ca="1" si="17"/>
        <v/>
      </c>
      <c r="X82" s="94" t="str">
        <f t="shared" ca="1" si="18"/>
        <v/>
      </c>
      <c r="Y82" s="94" t="str">
        <f t="shared" ca="1" si="19"/>
        <v/>
      </c>
      <c r="Z82" s="97" t="str">
        <f t="shared" ca="1" si="20"/>
        <v/>
      </c>
      <c r="AA82" s="98" t="str">
        <f t="shared" ca="1" si="21"/>
        <v/>
      </c>
      <c r="AB82" s="99" t="str">
        <f t="shared" ca="1" si="22"/>
        <v/>
      </c>
      <c r="AC82" s="99" t="str">
        <f t="shared" ca="1" si="23"/>
        <v/>
      </c>
      <c r="AD82" s="97" t="str">
        <f t="shared" ca="1" si="24"/>
        <v/>
      </c>
      <c r="AE82" s="94" t="str">
        <f t="shared" ca="1" si="25"/>
        <v/>
      </c>
    </row>
    <row r="83" spans="1:31" ht="45" customHeight="1" thickBot="1" x14ac:dyDescent="0.3">
      <c r="A83" s="101">
        <v>70</v>
      </c>
      <c r="B83" s="102" t="str">
        <f>I83&amp;"-"&amp;COUNTIF($I$14:I83,I83)</f>
        <v>-64</v>
      </c>
      <c r="C83" s="93">
        <v>70</v>
      </c>
      <c r="D83" s="94" t="str">
        <f>IF(Lançamentos!D74="","",Lançamentos!D74)</f>
        <v/>
      </c>
      <c r="E83" s="94" t="str">
        <f>IF(Lançamentos!E74="","",Lançamentos!E74)</f>
        <v/>
      </c>
      <c r="F83" s="95" t="str">
        <f>IF(Lançamentos!F74="","",Lançamentos!F74)</f>
        <v/>
      </c>
      <c r="G83" s="96" t="str">
        <f>IF(Lançamentos!G74="","",Lançamentos!G74)</f>
        <v/>
      </c>
      <c r="H83" s="105" t="str">
        <f>IF(Lançamentos!H74="","",Lançamentos!H74)</f>
        <v/>
      </c>
      <c r="I83" s="94" t="str">
        <f>IF(Lançamentos!I74="","",Lançamentos!I74)</f>
        <v/>
      </c>
      <c r="J83" s="94" t="str">
        <f>IF(Lançamentos!J74="","",Lançamentos!J74)</f>
        <v/>
      </c>
      <c r="K83" s="97" t="str">
        <f>IF(Lançamentos!K74="","",Lançamentos!K74)</f>
        <v/>
      </c>
      <c r="L83" s="98" t="str">
        <f>IF(Lançamentos!L74="","",Lançamentos!L74)</f>
        <v/>
      </c>
      <c r="M83" s="99" t="str">
        <f>IF(Lançamentos!M74="","",Lançamentos!M74)</f>
        <v/>
      </c>
      <c r="N83" s="99" t="str">
        <f>IF(Lançamentos!N74="","",Lançamentos!N74)</f>
        <v/>
      </c>
      <c r="O83" s="97" t="str">
        <f>IF(Lançamentos!O74="","",Lançamentos!O74)</f>
        <v/>
      </c>
      <c r="P83" s="114" t="str">
        <f>IF(Lançamentos!P74="","",Lançamentos!P74)</f>
        <v/>
      </c>
      <c r="R83" s="93">
        <v>70</v>
      </c>
      <c r="S83" s="94" t="str">
        <f t="shared" ca="1" si="13"/>
        <v/>
      </c>
      <c r="T83" s="94" t="str">
        <f t="shared" ca="1" si="14"/>
        <v/>
      </c>
      <c r="U83" s="95" t="str">
        <f t="shared" ca="1" si="15"/>
        <v/>
      </c>
      <c r="V83" s="96" t="str">
        <f t="shared" ca="1" si="16"/>
        <v/>
      </c>
      <c r="W83" s="94" t="str">
        <f t="shared" ca="1" si="17"/>
        <v/>
      </c>
      <c r="X83" s="94" t="str">
        <f t="shared" ca="1" si="18"/>
        <v/>
      </c>
      <c r="Y83" s="94" t="str">
        <f t="shared" ca="1" si="19"/>
        <v/>
      </c>
      <c r="Z83" s="97" t="str">
        <f t="shared" ca="1" si="20"/>
        <v/>
      </c>
      <c r="AA83" s="98" t="str">
        <f t="shared" ca="1" si="21"/>
        <v/>
      </c>
      <c r="AB83" s="99" t="str">
        <f t="shared" ca="1" si="22"/>
        <v/>
      </c>
      <c r="AC83" s="99" t="str">
        <f t="shared" ca="1" si="23"/>
        <v/>
      </c>
      <c r="AD83" s="97" t="str">
        <f t="shared" ca="1" si="24"/>
        <v/>
      </c>
      <c r="AE83" s="94" t="str">
        <f t="shared" ca="1" si="25"/>
        <v/>
      </c>
    </row>
    <row r="84" spans="1:31" ht="45" customHeight="1" thickBot="1" x14ac:dyDescent="0.3">
      <c r="A84" s="101">
        <v>71</v>
      </c>
      <c r="B84" s="102" t="str">
        <f>I84&amp;"-"&amp;COUNTIF($I$14:I84,I84)</f>
        <v>-65</v>
      </c>
      <c r="C84" s="93">
        <v>71</v>
      </c>
      <c r="D84" s="94" t="str">
        <f>IF(Lançamentos!D75="","",Lançamentos!D75)</f>
        <v/>
      </c>
      <c r="E84" s="94" t="str">
        <f>IF(Lançamentos!E75="","",Lançamentos!E75)</f>
        <v/>
      </c>
      <c r="F84" s="95" t="str">
        <f>IF(Lançamentos!F75="","",Lançamentos!F75)</f>
        <v/>
      </c>
      <c r="G84" s="96" t="str">
        <f>IF(Lançamentos!G75="","",Lançamentos!G75)</f>
        <v/>
      </c>
      <c r="H84" s="105" t="str">
        <f>IF(Lançamentos!H75="","",Lançamentos!H75)</f>
        <v/>
      </c>
      <c r="I84" s="94" t="str">
        <f>IF(Lançamentos!I75="","",Lançamentos!I75)</f>
        <v/>
      </c>
      <c r="J84" s="94" t="str">
        <f>IF(Lançamentos!J75="","",Lançamentos!J75)</f>
        <v/>
      </c>
      <c r="K84" s="97" t="str">
        <f>IF(Lançamentos!K75="","",Lançamentos!K75)</f>
        <v/>
      </c>
      <c r="L84" s="98" t="str">
        <f>IF(Lançamentos!L75="","",Lançamentos!L75)</f>
        <v/>
      </c>
      <c r="M84" s="99" t="str">
        <f>IF(Lançamentos!M75="","",Lançamentos!M75)</f>
        <v/>
      </c>
      <c r="N84" s="99" t="str">
        <f>IF(Lançamentos!N75="","",Lançamentos!N75)</f>
        <v/>
      </c>
      <c r="O84" s="97" t="str">
        <f>IF(Lançamentos!O75="","",Lançamentos!O75)</f>
        <v/>
      </c>
      <c r="P84" s="114" t="str">
        <f>IF(Lançamentos!P75="","",Lançamentos!P75)</f>
        <v/>
      </c>
      <c r="R84" s="93">
        <v>71</v>
      </c>
      <c r="S84" s="94" t="str">
        <f t="shared" ca="1" si="13"/>
        <v/>
      </c>
      <c r="T84" s="94" t="str">
        <f t="shared" ca="1" si="14"/>
        <v/>
      </c>
      <c r="U84" s="95" t="str">
        <f t="shared" ca="1" si="15"/>
        <v/>
      </c>
      <c r="V84" s="96" t="str">
        <f t="shared" ca="1" si="16"/>
        <v/>
      </c>
      <c r="W84" s="94" t="str">
        <f t="shared" ca="1" si="17"/>
        <v/>
      </c>
      <c r="X84" s="94" t="str">
        <f t="shared" ca="1" si="18"/>
        <v/>
      </c>
      <c r="Y84" s="94" t="str">
        <f t="shared" ca="1" si="19"/>
        <v/>
      </c>
      <c r="Z84" s="97" t="str">
        <f t="shared" ca="1" si="20"/>
        <v/>
      </c>
      <c r="AA84" s="98" t="str">
        <f t="shared" ca="1" si="21"/>
        <v/>
      </c>
      <c r="AB84" s="99" t="str">
        <f t="shared" ca="1" si="22"/>
        <v/>
      </c>
      <c r="AC84" s="99" t="str">
        <f t="shared" ca="1" si="23"/>
        <v/>
      </c>
      <c r="AD84" s="97" t="str">
        <f t="shared" ca="1" si="24"/>
        <v/>
      </c>
      <c r="AE84" s="94" t="str">
        <f t="shared" ca="1" si="25"/>
        <v/>
      </c>
    </row>
    <row r="85" spans="1:31" ht="45" customHeight="1" thickBot="1" x14ac:dyDescent="0.3">
      <c r="A85" s="101">
        <v>72</v>
      </c>
      <c r="B85" s="102" t="str">
        <f>I85&amp;"-"&amp;COUNTIF($I$14:I85,I85)</f>
        <v>-66</v>
      </c>
      <c r="C85" s="93">
        <v>72</v>
      </c>
      <c r="D85" s="94" t="str">
        <f>IF(Lançamentos!D76="","",Lançamentos!D76)</f>
        <v/>
      </c>
      <c r="E85" s="94" t="str">
        <f>IF(Lançamentos!E76="","",Lançamentos!E76)</f>
        <v/>
      </c>
      <c r="F85" s="95" t="str">
        <f>IF(Lançamentos!F76="","",Lançamentos!F76)</f>
        <v/>
      </c>
      <c r="G85" s="96" t="str">
        <f>IF(Lançamentos!G76="","",Lançamentos!G76)</f>
        <v/>
      </c>
      <c r="H85" s="105" t="str">
        <f>IF(Lançamentos!H76="","",Lançamentos!H76)</f>
        <v/>
      </c>
      <c r="I85" s="94" t="str">
        <f>IF(Lançamentos!I76="","",Lançamentos!I76)</f>
        <v/>
      </c>
      <c r="J85" s="94" t="str">
        <f>IF(Lançamentos!J76="","",Lançamentos!J76)</f>
        <v/>
      </c>
      <c r="K85" s="97" t="str">
        <f>IF(Lançamentos!K76="","",Lançamentos!K76)</f>
        <v/>
      </c>
      <c r="L85" s="98" t="str">
        <f>IF(Lançamentos!L76="","",Lançamentos!L76)</f>
        <v/>
      </c>
      <c r="M85" s="99" t="str">
        <f>IF(Lançamentos!M76="","",Lançamentos!M76)</f>
        <v/>
      </c>
      <c r="N85" s="99" t="str">
        <f>IF(Lançamentos!N76="","",Lançamentos!N76)</f>
        <v/>
      </c>
      <c r="O85" s="97" t="str">
        <f>IF(Lançamentos!O76="","",Lançamentos!O76)</f>
        <v/>
      </c>
      <c r="P85" s="114" t="str">
        <f>IF(Lançamentos!P76="","",Lançamentos!P76)</f>
        <v/>
      </c>
      <c r="R85" s="93">
        <v>72</v>
      </c>
      <c r="S85" s="94" t="str">
        <f t="shared" ca="1" si="13"/>
        <v/>
      </c>
      <c r="T85" s="94" t="str">
        <f t="shared" ca="1" si="14"/>
        <v/>
      </c>
      <c r="U85" s="95" t="str">
        <f t="shared" ca="1" si="15"/>
        <v/>
      </c>
      <c r="V85" s="96" t="str">
        <f t="shared" ca="1" si="16"/>
        <v/>
      </c>
      <c r="W85" s="94" t="str">
        <f t="shared" ca="1" si="17"/>
        <v/>
      </c>
      <c r="X85" s="94" t="str">
        <f t="shared" ca="1" si="18"/>
        <v/>
      </c>
      <c r="Y85" s="94" t="str">
        <f t="shared" ca="1" si="19"/>
        <v/>
      </c>
      <c r="Z85" s="97" t="str">
        <f t="shared" ca="1" si="20"/>
        <v/>
      </c>
      <c r="AA85" s="98" t="str">
        <f t="shared" ca="1" si="21"/>
        <v/>
      </c>
      <c r="AB85" s="99" t="str">
        <f t="shared" ca="1" si="22"/>
        <v/>
      </c>
      <c r="AC85" s="99" t="str">
        <f t="shared" ca="1" si="23"/>
        <v/>
      </c>
      <c r="AD85" s="97" t="str">
        <f t="shared" ca="1" si="24"/>
        <v/>
      </c>
      <c r="AE85" s="94" t="str">
        <f t="shared" ca="1" si="25"/>
        <v/>
      </c>
    </row>
    <row r="86" spans="1:31" ht="45" customHeight="1" thickBot="1" x14ac:dyDescent="0.3">
      <c r="A86" s="101">
        <v>73</v>
      </c>
      <c r="B86" s="102" t="str">
        <f>I86&amp;"-"&amp;COUNTIF($I$14:I86,I86)</f>
        <v>-67</v>
      </c>
      <c r="C86" s="93">
        <v>73</v>
      </c>
      <c r="D86" s="94" t="str">
        <f>IF(Lançamentos!D77="","",Lançamentos!D77)</f>
        <v/>
      </c>
      <c r="E86" s="94" t="str">
        <f>IF(Lançamentos!E77="","",Lançamentos!E77)</f>
        <v/>
      </c>
      <c r="F86" s="95" t="str">
        <f>IF(Lançamentos!F77="","",Lançamentos!F77)</f>
        <v/>
      </c>
      <c r="G86" s="96" t="str">
        <f>IF(Lançamentos!G77="","",Lançamentos!G77)</f>
        <v/>
      </c>
      <c r="H86" s="105" t="str">
        <f>IF(Lançamentos!H77="","",Lançamentos!H77)</f>
        <v/>
      </c>
      <c r="I86" s="94" t="str">
        <f>IF(Lançamentos!I77="","",Lançamentos!I77)</f>
        <v/>
      </c>
      <c r="J86" s="94" t="str">
        <f>IF(Lançamentos!J77="","",Lançamentos!J77)</f>
        <v/>
      </c>
      <c r="K86" s="97" t="str">
        <f>IF(Lançamentos!K77="","",Lançamentos!K77)</f>
        <v/>
      </c>
      <c r="L86" s="98" t="str">
        <f>IF(Lançamentos!L77="","",Lançamentos!L77)</f>
        <v/>
      </c>
      <c r="M86" s="99" t="str">
        <f>IF(Lançamentos!M77="","",Lançamentos!M77)</f>
        <v/>
      </c>
      <c r="N86" s="99" t="str">
        <f>IF(Lançamentos!N77="","",Lançamentos!N77)</f>
        <v/>
      </c>
      <c r="O86" s="97" t="str">
        <f>IF(Lançamentos!O77="","",Lançamentos!O77)</f>
        <v/>
      </c>
      <c r="P86" s="114" t="str">
        <f>IF(Lançamentos!P77="","",Lançamentos!P77)</f>
        <v/>
      </c>
      <c r="R86" s="93">
        <v>73</v>
      </c>
      <c r="S86" s="94" t="str">
        <f t="shared" ca="1" si="13"/>
        <v/>
      </c>
      <c r="T86" s="94" t="str">
        <f t="shared" ca="1" si="14"/>
        <v/>
      </c>
      <c r="U86" s="95" t="str">
        <f t="shared" ca="1" si="15"/>
        <v/>
      </c>
      <c r="V86" s="96" t="str">
        <f t="shared" ca="1" si="16"/>
        <v/>
      </c>
      <c r="W86" s="94" t="str">
        <f t="shared" ca="1" si="17"/>
        <v/>
      </c>
      <c r="X86" s="94" t="str">
        <f t="shared" ca="1" si="18"/>
        <v/>
      </c>
      <c r="Y86" s="94" t="str">
        <f t="shared" ca="1" si="19"/>
        <v/>
      </c>
      <c r="Z86" s="97" t="str">
        <f t="shared" ca="1" si="20"/>
        <v/>
      </c>
      <c r="AA86" s="98" t="str">
        <f t="shared" ca="1" si="21"/>
        <v/>
      </c>
      <c r="AB86" s="99" t="str">
        <f t="shared" ca="1" si="22"/>
        <v/>
      </c>
      <c r="AC86" s="99" t="str">
        <f t="shared" ca="1" si="23"/>
        <v/>
      </c>
      <c r="AD86" s="97" t="str">
        <f t="shared" ca="1" si="24"/>
        <v/>
      </c>
      <c r="AE86" s="94" t="str">
        <f t="shared" ca="1" si="25"/>
        <v/>
      </c>
    </row>
    <row r="87" spans="1:31" ht="45" customHeight="1" thickBot="1" x14ac:dyDescent="0.3">
      <c r="A87" s="101">
        <v>74</v>
      </c>
      <c r="B87" s="102" t="str">
        <f>I87&amp;"-"&amp;COUNTIF($I$14:I87,I87)</f>
        <v>-68</v>
      </c>
      <c r="C87" s="93">
        <v>74</v>
      </c>
      <c r="D87" s="94" t="str">
        <f>IF(Lançamentos!D78="","",Lançamentos!D78)</f>
        <v/>
      </c>
      <c r="E87" s="94" t="str">
        <f>IF(Lançamentos!E78="","",Lançamentos!E78)</f>
        <v/>
      </c>
      <c r="F87" s="95" t="str">
        <f>IF(Lançamentos!F78="","",Lançamentos!F78)</f>
        <v/>
      </c>
      <c r="G87" s="96" t="str">
        <f>IF(Lançamentos!G78="","",Lançamentos!G78)</f>
        <v/>
      </c>
      <c r="H87" s="105" t="str">
        <f>IF(Lançamentos!H78="","",Lançamentos!H78)</f>
        <v/>
      </c>
      <c r="I87" s="94" t="str">
        <f>IF(Lançamentos!I78="","",Lançamentos!I78)</f>
        <v/>
      </c>
      <c r="J87" s="94" t="str">
        <f>IF(Lançamentos!J78="","",Lançamentos!J78)</f>
        <v/>
      </c>
      <c r="K87" s="97" t="str">
        <f>IF(Lançamentos!K78="","",Lançamentos!K78)</f>
        <v/>
      </c>
      <c r="L87" s="98" t="str">
        <f>IF(Lançamentos!L78="","",Lançamentos!L78)</f>
        <v/>
      </c>
      <c r="M87" s="99" t="str">
        <f>IF(Lançamentos!M78="","",Lançamentos!M78)</f>
        <v/>
      </c>
      <c r="N87" s="99" t="str">
        <f>IF(Lançamentos!N78="","",Lançamentos!N78)</f>
        <v/>
      </c>
      <c r="O87" s="97" t="str">
        <f>IF(Lançamentos!O78="","",Lançamentos!O78)</f>
        <v/>
      </c>
      <c r="P87" s="114" t="str">
        <f>IF(Lançamentos!P78="","",Lançamentos!P78)</f>
        <v/>
      </c>
      <c r="R87" s="93">
        <v>74</v>
      </c>
      <c r="S87" s="94" t="str">
        <f t="shared" ca="1" si="13"/>
        <v/>
      </c>
      <c r="T87" s="94" t="str">
        <f t="shared" ca="1" si="14"/>
        <v/>
      </c>
      <c r="U87" s="95" t="str">
        <f t="shared" ca="1" si="15"/>
        <v/>
      </c>
      <c r="V87" s="96" t="str">
        <f t="shared" ca="1" si="16"/>
        <v/>
      </c>
      <c r="W87" s="94" t="str">
        <f t="shared" ca="1" si="17"/>
        <v/>
      </c>
      <c r="X87" s="94" t="str">
        <f t="shared" ca="1" si="18"/>
        <v/>
      </c>
      <c r="Y87" s="94" t="str">
        <f t="shared" ca="1" si="19"/>
        <v/>
      </c>
      <c r="Z87" s="97" t="str">
        <f t="shared" ca="1" si="20"/>
        <v/>
      </c>
      <c r="AA87" s="98" t="str">
        <f t="shared" ca="1" si="21"/>
        <v/>
      </c>
      <c r="AB87" s="99" t="str">
        <f t="shared" ca="1" si="22"/>
        <v/>
      </c>
      <c r="AC87" s="99" t="str">
        <f t="shared" ca="1" si="23"/>
        <v/>
      </c>
      <c r="AD87" s="97" t="str">
        <f t="shared" ca="1" si="24"/>
        <v/>
      </c>
      <c r="AE87" s="94" t="str">
        <f t="shared" ca="1" si="25"/>
        <v/>
      </c>
    </row>
    <row r="88" spans="1:31" ht="45" customHeight="1" thickBot="1" x14ac:dyDescent="0.3">
      <c r="A88" s="101">
        <v>75</v>
      </c>
      <c r="B88" s="102" t="str">
        <f>I88&amp;"-"&amp;COUNTIF($I$14:I88,I88)</f>
        <v>-69</v>
      </c>
      <c r="C88" s="93">
        <v>75</v>
      </c>
      <c r="D88" s="94" t="str">
        <f>IF(Lançamentos!D79="","",Lançamentos!D79)</f>
        <v/>
      </c>
      <c r="E88" s="94" t="str">
        <f>IF(Lançamentos!E79="","",Lançamentos!E79)</f>
        <v/>
      </c>
      <c r="F88" s="95" t="str">
        <f>IF(Lançamentos!F79="","",Lançamentos!F79)</f>
        <v/>
      </c>
      <c r="G88" s="96" t="str">
        <f>IF(Lançamentos!G79="","",Lançamentos!G79)</f>
        <v/>
      </c>
      <c r="H88" s="105" t="str">
        <f>IF(Lançamentos!H79="","",Lançamentos!H79)</f>
        <v/>
      </c>
      <c r="I88" s="94" t="str">
        <f>IF(Lançamentos!I79="","",Lançamentos!I79)</f>
        <v/>
      </c>
      <c r="J88" s="94" t="str">
        <f>IF(Lançamentos!J79="","",Lançamentos!J79)</f>
        <v/>
      </c>
      <c r="K88" s="97" t="str">
        <f>IF(Lançamentos!K79="","",Lançamentos!K79)</f>
        <v/>
      </c>
      <c r="L88" s="98" t="str">
        <f>IF(Lançamentos!L79="","",Lançamentos!L79)</f>
        <v/>
      </c>
      <c r="M88" s="99" t="str">
        <f>IF(Lançamentos!M79="","",Lançamentos!M79)</f>
        <v/>
      </c>
      <c r="N88" s="99" t="str">
        <f>IF(Lançamentos!N79="","",Lançamentos!N79)</f>
        <v/>
      </c>
      <c r="O88" s="97" t="str">
        <f>IF(Lançamentos!O79="","",Lançamentos!O79)</f>
        <v/>
      </c>
      <c r="P88" s="114" t="str">
        <f>IF(Lançamentos!P79="","",Lançamentos!P79)</f>
        <v/>
      </c>
      <c r="R88" s="93">
        <v>75</v>
      </c>
      <c r="S88" s="94" t="str">
        <f t="shared" ca="1" si="13"/>
        <v/>
      </c>
      <c r="T88" s="94" t="str">
        <f t="shared" ca="1" si="14"/>
        <v/>
      </c>
      <c r="U88" s="95" t="str">
        <f t="shared" ca="1" si="15"/>
        <v/>
      </c>
      <c r="V88" s="96" t="str">
        <f t="shared" ca="1" si="16"/>
        <v/>
      </c>
      <c r="W88" s="94" t="str">
        <f t="shared" ca="1" si="17"/>
        <v/>
      </c>
      <c r="X88" s="94" t="str">
        <f t="shared" ca="1" si="18"/>
        <v/>
      </c>
      <c r="Y88" s="94" t="str">
        <f t="shared" ca="1" si="19"/>
        <v/>
      </c>
      <c r="Z88" s="97" t="str">
        <f t="shared" ca="1" si="20"/>
        <v/>
      </c>
      <c r="AA88" s="98" t="str">
        <f t="shared" ca="1" si="21"/>
        <v/>
      </c>
      <c r="AB88" s="99" t="str">
        <f t="shared" ca="1" si="22"/>
        <v/>
      </c>
      <c r="AC88" s="99" t="str">
        <f t="shared" ca="1" si="23"/>
        <v/>
      </c>
      <c r="AD88" s="97" t="str">
        <f t="shared" ca="1" si="24"/>
        <v/>
      </c>
      <c r="AE88" s="94" t="str">
        <f t="shared" ca="1" si="25"/>
        <v/>
      </c>
    </row>
    <row r="89" spans="1:31" ht="45" customHeight="1" thickBot="1" x14ac:dyDescent="0.3">
      <c r="A89" s="101">
        <v>76</v>
      </c>
      <c r="B89" s="102" t="str">
        <f>I89&amp;"-"&amp;COUNTIF($I$14:I89,I89)</f>
        <v>-70</v>
      </c>
      <c r="C89" s="93">
        <v>76</v>
      </c>
      <c r="D89" s="94" t="str">
        <f>IF(Lançamentos!D80="","",Lançamentos!D80)</f>
        <v/>
      </c>
      <c r="E89" s="94" t="str">
        <f>IF(Lançamentos!E80="","",Lançamentos!E80)</f>
        <v/>
      </c>
      <c r="F89" s="95" t="str">
        <f>IF(Lançamentos!F80="","",Lançamentos!F80)</f>
        <v/>
      </c>
      <c r="G89" s="96" t="str">
        <f>IF(Lançamentos!G80="","",Lançamentos!G80)</f>
        <v/>
      </c>
      <c r="H89" s="105" t="str">
        <f>IF(Lançamentos!H80="","",Lançamentos!H80)</f>
        <v/>
      </c>
      <c r="I89" s="94" t="str">
        <f>IF(Lançamentos!I80="","",Lançamentos!I80)</f>
        <v/>
      </c>
      <c r="J89" s="94" t="str">
        <f>IF(Lançamentos!J80="","",Lançamentos!J80)</f>
        <v/>
      </c>
      <c r="K89" s="97" t="str">
        <f>IF(Lançamentos!K80="","",Lançamentos!K80)</f>
        <v/>
      </c>
      <c r="L89" s="98" t="str">
        <f>IF(Lançamentos!L80="","",Lançamentos!L80)</f>
        <v/>
      </c>
      <c r="M89" s="99" t="str">
        <f>IF(Lançamentos!M80="","",Lançamentos!M80)</f>
        <v/>
      </c>
      <c r="N89" s="99" t="str">
        <f>IF(Lançamentos!N80="","",Lançamentos!N80)</f>
        <v/>
      </c>
      <c r="O89" s="97" t="str">
        <f>IF(Lançamentos!O80="","",Lançamentos!O80)</f>
        <v/>
      </c>
      <c r="P89" s="114" t="str">
        <f>IF(Lançamentos!P80="","",Lançamentos!P80)</f>
        <v/>
      </c>
      <c r="R89" s="93">
        <v>76</v>
      </c>
      <c r="S89" s="94" t="str">
        <f t="shared" ca="1" si="13"/>
        <v/>
      </c>
      <c r="T89" s="94" t="str">
        <f t="shared" ca="1" si="14"/>
        <v/>
      </c>
      <c r="U89" s="95" t="str">
        <f t="shared" ca="1" si="15"/>
        <v/>
      </c>
      <c r="V89" s="96" t="str">
        <f t="shared" ca="1" si="16"/>
        <v/>
      </c>
      <c r="W89" s="94" t="str">
        <f t="shared" ca="1" si="17"/>
        <v/>
      </c>
      <c r="X89" s="94" t="str">
        <f t="shared" ca="1" si="18"/>
        <v/>
      </c>
      <c r="Y89" s="94" t="str">
        <f t="shared" ca="1" si="19"/>
        <v/>
      </c>
      <c r="Z89" s="97" t="str">
        <f t="shared" ca="1" si="20"/>
        <v/>
      </c>
      <c r="AA89" s="98" t="str">
        <f t="shared" ca="1" si="21"/>
        <v/>
      </c>
      <c r="AB89" s="99" t="str">
        <f t="shared" ca="1" si="22"/>
        <v/>
      </c>
      <c r="AC89" s="99" t="str">
        <f t="shared" ca="1" si="23"/>
        <v/>
      </c>
      <c r="AD89" s="97" t="str">
        <f t="shared" ca="1" si="24"/>
        <v/>
      </c>
      <c r="AE89" s="94" t="str">
        <f t="shared" ca="1" si="25"/>
        <v/>
      </c>
    </row>
    <row r="90" spans="1:31" ht="45" customHeight="1" thickBot="1" x14ac:dyDescent="0.3">
      <c r="A90" s="101">
        <v>77</v>
      </c>
      <c r="B90" s="102" t="str">
        <f>I90&amp;"-"&amp;COUNTIF($I$14:I90,I90)</f>
        <v>-71</v>
      </c>
      <c r="C90" s="93">
        <v>77</v>
      </c>
      <c r="D90" s="94" t="str">
        <f>IF(Lançamentos!D81="","",Lançamentos!D81)</f>
        <v/>
      </c>
      <c r="E90" s="94" t="str">
        <f>IF(Lançamentos!E81="","",Lançamentos!E81)</f>
        <v/>
      </c>
      <c r="F90" s="95" t="str">
        <f>IF(Lançamentos!F81="","",Lançamentos!F81)</f>
        <v/>
      </c>
      <c r="G90" s="96" t="str">
        <f>IF(Lançamentos!G81="","",Lançamentos!G81)</f>
        <v/>
      </c>
      <c r="H90" s="105" t="str">
        <f>IF(Lançamentos!H81="","",Lançamentos!H81)</f>
        <v/>
      </c>
      <c r="I90" s="94" t="str">
        <f>IF(Lançamentos!I81="","",Lançamentos!I81)</f>
        <v/>
      </c>
      <c r="J90" s="94" t="str">
        <f>IF(Lançamentos!J81="","",Lançamentos!J81)</f>
        <v/>
      </c>
      <c r="K90" s="97" t="str">
        <f>IF(Lançamentos!K81="","",Lançamentos!K81)</f>
        <v/>
      </c>
      <c r="L90" s="98" t="str">
        <f>IF(Lançamentos!L81="","",Lançamentos!L81)</f>
        <v/>
      </c>
      <c r="M90" s="99" t="str">
        <f>IF(Lançamentos!M81="","",Lançamentos!M81)</f>
        <v/>
      </c>
      <c r="N90" s="99" t="str">
        <f>IF(Lançamentos!N81="","",Lançamentos!N81)</f>
        <v/>
      </c>
      <c r="O90" s="97" t="str">
        <f>IF(Lançamentos!O81="","",Lançamentos!O81)</f>
        <v/>
      </c>
      <c r="P90" s="114" t="str">
        <f>IF(Lançamentos!P81="","",Lançamentos!P81)</f>
        <v/>
      </c>
      <c r="R90" s="93">
        <v>77</v>
      </c>
      <c r="S90" s="94" t="str">
        <f t="shared" ca="1" si="13"/>
        <v/>
      </c>
      <c r="T90" s="94" t="str">
        <f t="shared" ca="1" si="14"/>
        <v/>
      </c>
      <c r="U90" s="95" t="str">
        <f t="shared" ca="1" si="15"/>
        <v/>
      </c>
      <c r="V90" s="96" t="str">
        <f t="shared" ca="1" si="16"/>
        <v/>
      </c>
      <c r="W90" s="94" t="str">
        <f t="shared" ca="1" si="17"/>
        <v/>
      </c>
      <c r="X90" s="94" t="str">
        <f t="shared" ca="1" si="18"/>
        <v/>
      </c>
      <c r="Y90" s="94" t="str">
        <f t="shared" ca="1" si="19"/>
        <v/>
      </c>
      <c r="Z90" s="97" t="str">
        <f t="shared" ca="1" si="20"/>
        <v/>
      </c>
      <c r="AA90" s="98" t="str">
        <f t="shared" ca="1" si="21"/>
        <v/>
      </c>
      <c r="AB90" s="99" t="str">
        <f t="shared" ca="1" si="22"/>
        <v/>
      </c>
      <c r="AC90" s="99" t="str">
        <f t="shared" ca="1" si="23"/>
        <v/>
      </c>
      <c r="AD90" s="97" t="str">
        <f t="shared" ca="1" si="24"/>
        <v/>
      </c>
      <c r="AE90" s="94" t="str">
        <f t="shared" ca="1" si="25"/>
        <v/>
      </c>
    </row>
    <row r="91" spans="1:31" ht="45" customHeight="1" thickBot="1" x14ac:dyDescent="0.3">
      <c r="A91" s="101">
        <v>78</v>
      </c>
      <c r="B91" s="102" t="str">
        <f>I91&amp;"-"&amp;COUNTIF($I$14:I91,I91)</f>
        <v>-72</v>
      </c>
      <c r="C91" s="93">
        <v>78</v>
      </c>
      <c r="D91" s="94" t="str">
        <f>IF(Lançamentos!D82="","",Lançamentos!D82)</f>
        <v/>
      </c>
      <c r="E91" s="94" t="str">
        <f>IF(Lançamentos!E82="","",Lançamentos!E82)</f>
        <v/>
      </c>
      <c r="F91" s="95" t="str">
        <f>IF(Lançamentos!F82="","",Lançamentos!F82)</f>
        <v/>
      </c>
      <c r="G91" s="96" t="str">
        <f>IF(Lançamentos!G82="","",Lançamentos!G82)</f>
        <v/>
      </c>
      <c r="H91" s="105" t="str">
        <f>IF(Lançamentos!H82="","",Lançamentos!H82)</f>
        <v/>
      </c>
      <c r="I91" s="94" t="str">
        <f>IF(Lançamentos!I82="","",Lançamentos!I82)</f>
        <v/>
      </c>
      <c r="J91" s="94" t="str">
        <f>IF(Lançamentos!J82="","",Lançamentos!J82)</f>
        <v/>
      </c>
      <c r="K91" s="97" t="str">
        <f>IF(Lançamentos!K82="","",Lançamentos!K82)</f>
        <v/>
      </c>
      <c r="L91" s="98" t="str">
        <f>IF(Lançamentos!L82="","",Lançamentos!L82)</f>
        <v/>
      </c>
      <c r="M91" s="99" t="str">
        <f>IF(Lançamentos!M82="","",Lançamentos!M82)</f>
        <v/>
      </c>
      <c r="N91" s="99" t="str">
        <f>IF(Lançamentos!N82="","",Lançamentos!N82)</f>
        <v/>
      </c>
      <c r="O91" s="97" t="str">
        <f>IF(Lançamentos!O82="","",Lançamentos!O82)</f>
        <v/>
      </c>
      <c r="P91" s="114" t="str">
        <f>IF(Lançamentos!P82="","",Lançamentos!P82)</f>
        <v/>
      </c>
      <c r="R91" s="93">
        <v>78</v>
      </c>
      <c r="S91" s="94" t="str">
        <f t="shared" ca="1" si="13"/>
        <v/>
      </c>
      <c r="T91" s="94" t="str">
        <f t="shared" ca="1" si="14"/>
        <v/>
      </c>
      <c r="U91" s="95" t="str">
        <f t="shared" ca="1" si="15"/>
        <v/>
      </c>
      <c r="V91" s="96" t="str">
        <f t="shared" ca="1" si="16"/>
        <v/>
      </c>
      <c r="W91" s="94" t="str">
        <f t="shared" ca="1" si="17"/>
        <v/>
      </c>
      <c r="X91" s="94" t="str">
        <f t="shared" ca="1" si="18"/>
        <v/>
      </c>
      <c r="Y91" s="94" t="str">
        <f t="shared" ca="1" si="19"/>
        <v/>
      </c>
      <c r="Z91" s="97" t="str">
        <f t="shared" ca="1" si="20"/>
        <v/>
      </c>
      <c r="AA91" s="98" t="str">
        <f t="shared" ca="1" si="21"/>
        <v/>
      </c>
      <c r="AB91" s="99" t="str">
        <f t="shared" ca="1" si="22"/>
        <v/>
      </c>
      <c r="AC91" s="99" t="str">
        <f t="shared" ca="1" si="23"/>
        <v/>
      </c>
      <c r="AD91" s="97" t="str">
        <f t="shared" ca="1" si="24"/>
        <v/>
      </c>
      <c r="AE91" s="94" t="str">
        <f t="shared" ca="1" si="25"/>
        <v/>
      </c>
    </row>
    <row r="92" spans="1:31" ht="45" customHeight="1" thickBot="1" x14ac:dyDescent="0.3">
      <c r="A92" s="101">
        <v>79</v>
      </c>
      <c r="B92" s="102" t="str">
        <f>I92&amp;"-"&amp;COUNTIF($I$14:I92,I92)</f>
        <v>-73</v>
      </c>
      <c r="C92" s="93">
        <v>79</v>
      </c>
      <c r="D92" s="94" t="str">
        <f>IF(Lançamentos!D83="","",Lançamentos!D83)</f>
        <v/>
      </c>
      <c r="E92" s="94" t="str">
        <f>IF(Lançamentos!E83="","",Lançamentos!E83)</f>
        <v/>
      </c>
      <c r="F92" s="95" t="str">
        <f>IF(Lançamentos!F83="","",Lançamentos!F83)</f>
        <v/>
      </c>
      <c r="G92" s="96" t="str">
        <f>IF(Lançamentos!G83="","",Lançamentos!G83)</f>
        <v/>
      </c>
      <c r="H92" s="105" t="str">
        <f>IF(Lançamentos!H83="","",Lançamentos!H83)</f>
        <v/>
      </c>
      <c r="I92" s="94" t="str">
        <f>IF(Lançamentos!I83="","",Lançamentos!I83)</f>
        <v/>
      </c>
      <c r="J92" s="94" t="str">
        <f>IF(Lançamentos!J83="","",Lançamentos!J83)</f>
        <v/>
      </c>
      <c r="K92" s="97" t="str">
        <f>IF(Lançamentos!K83="","",Lançamentos!K83)</f>
        <v/>
      </c>
      <c r="L92" s="98" t="str">
        <f>IF(Lançamentos!L83="","",Lançamentos!L83)</f>
        <v/>
      </c>
      <c r="M92" s="99" t="str">
        <f>IF(Lançamentos!M83="","",Lançamentos!M83)</f>
        <v/>
      </c>
      <c r="N92" s="99" t="str">
        <f>IF(Lançamentos!N83="","",Lançamentos!N83)</f>
        <v/>
      </c>
      <c r="O92" s="97" t="str">
        <f>IF(Lançamentos!O83="","",Lançamentos!O83)</f>
        <v/>
      </c>
      <c r="P92" s="114" t="str">
        <f>IF(Lançamentos!P83="","",Lançamentos!P83)</f>
        <v/>
      </c>
      <c r="R92" s="93">
        <v>79</v>
      </c>
      <c r="S92" s="94" t="str">
        <f t="shared" ca="1" si="13"/>
        <v/>
      </c>
      <c r="T92" s="94" t="str">
        <f t="shared" ca="1" si="14"/>
        <v/>
      </c>
      <c r="U92" s="95" t="str">
        <f t="shared" ca="1" si="15"/>
        <v/>
      </c>
      <c r="V92" s="96" t="str">
        <f t="shared" ca="1" si="16"/>
        <v/>
      </c>
      <c r="W92" s="94" t="str">
        <f t="shared" ca="1" si="17"/>
        <v/>
      </c>
      <c r="X92" s="94" t="str">
        <f t="shared" ca="1" si="18"/>
        <v/>
      </c>
      <c r="Y92" s="94" t="str">
        <f t="shared" ca="1" si="19"/>
        <v/>
      </c>
      <c r="Z92" s="97" t="str">
        <f t="shared" ca="1" si="20"/>
        <v/>
      </c>
      <c r="AA92" s="98" t="str">
        <f t="shared" ca="1" si="21"/>
        <v/>
      </c>
      <c r="AB92" s="99" t="str">
        <f t="shared" ca="1" si="22"/>
        <v/>
      </c>
      <c r="AC92" s="99" t="str">
        <f t="shared" ca="1" si="23"/>
        <v/>
      </c>
      <c r="AD92" s="97" t="str">
        <f t="shared" ca="1" si="24"/>
        <v/>
      </c>
      <c r="AE92" s="94" t="str">
        <f t="shared" ca="1" si="25"/>
        <v/>
      </c>
    </row>
    <row r="93" spans="1:31" ht="45" customHeight="1" thickBot="1" x14ac:dyDescent="0.3">
      <c r="A93" s="101">
        <v>80</v>
      </c>
      <c r="B93" s="102" t="str">
        <f>I93&amp;"-"&amp;COUNTIF($I$14:I93,I93)</f>
        <v>-74</v>
      </c>
      <c r="C93" s="93">
        <v>80</v>
      </c>
      <c r="D93" s="94" t="str">
        <f>IF(Lançamentos!D84="","",Lançamentos!D84)</f>
        <v/>
      </c>
      <c r="E93" s="94" t="str">
        <f>IF(Lançamentos!E84="","",Lançamentos!E84)</f>
        <v/>
      </c>
      <c r="F93" s="95" t="str">
        <f>IF(Lançamentos!F84="","",Lançamentos!F84)</f>
        <v/>
      </c>
      <c r="G93" s="96" t="str">
        <f>IF(Lançamentos!G84="","",Lançamentos!G84)</f>
        <v/>
      </c>
      <c r="H93" s="105" t="str">
        <f>IF(Lançamentos!H84="","",Lançamentos!H84)</f>
        <v/>
      </c>
      <c r="I93" s="94" t="str">
        <f>IF(Lançamentos!I84="","",Lançamentos!I84)</f>
        <v/>
      </c>
      <c r="J93" s="94" t="str">
        <f>IF(Lançamentos!J84="","",Lançamentos!J84)</f>
        <v/>
      </c>
      <c r="K93" s="97" t="str">
        <f>IF(Lançamentos!K84="","",Lançamentos!K84)</f>
        <v/>
      </c>
      <c r="L93" s="98" t="str">
        <f>IF(Lançamentos!L84="","",Lançamentos!L84)</f>
        <v/>
      </c>
      <c r="M93" s="99" t="str">
        <f>IF(Lançamentos!M84="","",Lançamentos!M84)</f>
        <v/>
      </c>
      <c r="N93" s="99" t="str">
        <f>IF(Lançamentos!N84="","",Lançamentos!N84)</f>
        <v/>
      </c>
      <c r="O93" s="97" t="str">
        <f>IF(Lançamentos!O84="","",Lançamentos!O84)</f>
        <v/>
      </c>
      <c r="P93" s="114" t="str">
        <f>IF(Lançamentos!P84="","",Lançamentos!P84)</f>
        <v/>
      </c>
      <c r="R93" s="93">
        <v>80</v>
      </c>
      <c r="S93" s="94" t="str">
        <f t="shared" ca="1" si="13"/>
        <v/>
      </c>
      <c r="T93" s="94" t="str">
        <f t="shared" ca="1" si="14"/>
        <v/>
      </c>
      <c r="U93" s="95" t="str">
        <f t="shared" ca="1" si="15"/>
        <v/>
      </c>
      <c r="V93" s="96" t="str">
        <f t="shared" ca="1" si="16"/>
        <v/>
      </c>
      <c r="W93" s="94" t="str">
        <f t="shared" ca="1" si="17"/>
        <v/>
      </c>
      <c r="X93" s="94" t="str">
        <f t="shared" ca="1" si="18"/>
        <v/>
      </c>
      <c r="Y93" s="94" t="str">
        <f t="shared" ca="1" si="19"/>
        <v/>
      </c>
      <c r="Z93" s="97" t="str">
        <f t="shared" ca="1" si="20"/>
        <v/>
      </c>
      <c r="AA93" s="98" t="str">
        <f t="shared" ca="1" si="21"/>
        <v/>
      </c>
      <c r="AB93" s="99" t="str">
        <f t="shared" ca="1" si="22"/>
        <v/>
      </c>
      <c r="AC93" s="99" t="str">
        <f t="shared" ca="1" si="23"/>
        <v/>
      </c>
      <c r="AD93" s="97" t="str">
        <f t="shared" ca="1" si="24"/>
        <v/>
      </c>
      <c r="AE93" s="94" t="str">
        <f t="shared" ca="1" si="25"/>
        <v/>
      </c>
    </row>
    <row r="94" spans="1:31" ht="45" customHeight="1" thickBot="1" x14ac:dyDescent="0.3">
      <c r="A94" s="101">
        <v>81</v>
      </c>
      <c r="B94" s="102" t="str">
        <f>I94&amp;"-"&amp;COUNTIF($I$14:I94,I94)</f>
        <v>-75</v>
      </c>
      <c r="C94" s="93">
        <v>81</v>
      </c>
      <c r="D94" s="94" t="str">
        <f>IF(Lançamentos!D85="","",Lançamentos!D85)</f>
        <v/>
      </c>
      <c r="E94" s="94" t="str">
        <f>IF(Lançamentos!E85="","",Lançamentos!E85)</f>
        <v/>
      </c>
      <c r="F94" s="95" t="str">
        <f>IF(Lançamentos!F85="","",Lançamentos!F85)</f>
        <v/>
      </c>
      <c r="G94" s="96" t="str">
        <f>IF(Lançamentos!G85="","",Lançamentos!G85)</f>
        <v/>
      </c>
      <c r="H94" s="105" t="str">
        <f>IF(Lançamentos!H85="","",Lançamentos!H85)</f>
        <v/>
      </c>
      <c r="I94" s="94" t="str">
        <f>IF(Lançamentos!I85="","",Lançamentos!I85)</f>
        <v/>
      </c>
      <c r="J94" s="94" t="str">
        <f>IF(Lançamentos!J85="","",Lançamentos!J85)</f>
        <v/>
      </c>
      <c r="K94" s="97" t="str">
        <f>IF(Lançamentos!K85="","",Lançamentos!K85)</f>
        <v/>
      </c>
      <c r="L94" s="98" t="str">
        <f>IF(Lançamentos!L85="","",Lançamentos!L85)</f>
        <v/>
      </c>
      <c r="M94" s="99" t="str">
        <f>IF(Lançamentos!M85="","",Lançamentos!M85)</f>
        <v/>
      </c>
      <c r="N94" s="99" t="str">
        <f>IF(Lançamentos!N85="","",Lançamentos!N85)</f>
        <v/>
      </c>
      <c r="O94" s="97" t="str">
        <f>IF(Lançamentos!O85="","",Lançamentos!O85)</f>
        <v/>
      </c>
      <c r="P94" s="114" t="str">
        <f>IF(Lançamentos!P85="","",Lançamentos!P85)</f>
        <v/>
      </c>
      <c r="R94" s="93">
        <v>81</v>
      </c>
      <c r="S94" s="94" t="str">
        <f t="shared" ca="1" si="13"/>
        <v/>
      </c>
      <c r="T94" s="94" t="str">
        <f t="shared" ca="1" si="14"/>
        <v/>
      </c>
      <c r="U94" s="95" t="str">
        <f t="shared" ca="1" si="15"/>
        <v/>
      </c>
      <c r="V94" s="96" t="str">
        <f t="shared" ca="1" si="16"/>
        <v/>
      </c>
      <c r="W94" s="94" t="str">
        <f t="shared" ca="1" si="17"/>
        <v/>
      </c>
      <c r="X94" s="94" t="str">
        <f t="shared" ca="1" si="18"/>
        <v/>
      </c>
      <c r="Y94" s="94" t="str">
        <f t="shared" ca="1" si="19"/>
        <v/>
      </c>
      <c r="Z94" s="97" t="str">
        <f t="shared" ca="1" si="20"/>
        <v/>
      </c>
      <c r="AA94" s="98" t="str">
        <f t="shared" ca="1" si="21"/>
        <v/>
      </c>
      <c r="AB94" s="99" t="str">
        <f t="shared" ca="1" si="22"/>
        <v/>
      </c>
      <c r="AC94" s="99" t="str">
        <f t="shared" ca="1" si="23"/>
        <v/>
      </c>
      <c r="AD94" s="97" t="str">
        <f t="shared" ca="1" si="24"/>
        <v/>
      </c>
      <c r="AE94" s="94" t="str">
        <f t="shared" ca="1" si="25"/>
        <v/>
      </c>
    </row>
    <row r="95" spans="1:31" ht="45" customHeight="1" thickBot="1" x14ac:dyDescent="0.3">
      <c r="A95" s="101">
        <v>82</v>
      </c>
      <c r="B95" s="102" t="str">
        <f>I95&amp;"-"&amp;COUNTIF($I$14:I95,I95)</f>
        <v>-76</v>
      </c>
      <c r="C95" s="93">
        <v>82</v>
      </c>
      <c r="D95" s="94" t="str">
        <f>IF(Lançamentos!D86="","",Lançamentos!D86)</f>
        <v/>
      </c>
      <c r="E95" s="94" t="str">
        <f>IF(Lançamentos!E86="","",Lançamentos!E86)</f>
        <v/>
      </c>
      <c r="F95" s="95" t="str">
        <f>IF(Lançamentos!F86="","",Lançamentos!F86)</f>
        <v/>
      </c>
      <c r="G95" s="96" t="str">
        <f>IF(Lançamentos!G86="","",Lançamentos!G86)</f>
        <v/>
      </c>
      <c r="H95" s="105" t="str">
        <f>IF(Lançamentos!H86="","",Lançamentos!H86)</f>
        <v/>
      </c>
      <c r="I95" s="94" t="str">
        <f>IF(Lançamentos!I86="","",Lançamentos!I86)</f>
        <v/>
      </c>
      <c r="J95" s="94" t="str">
        <f>IF(Lançamentos!J86="","",Lançamentos!J86)</f>
        <v/>
      </c>
      <c r="K95" s="97" t="str">
        <f>IF(Lançamentos!K86="","",Lançamentos!K86)</f>
        <v/>
      </c>
      <c r="L95" s="98" t="str">
        <f>IF(Lançamentos!L86="","",Lançamentos!L86)</f>
        <v/>
      </c>
      <c r="M95" s="99" t="str">
        <f>IF(Lançamentos!M86="","",Lançamentos!M86)</f>
        <v/>
      </c>
      <c r="N95" s="99" t="str">
        <f>IF(Lançamentos!N86="","",Lançamentos!N86)</f>
        <v/>
      </c>
      <c r="O95" s="97" t="str">
        <f>IF(Lançamentos!O86="","",Lançamentos!O86)</f>
        <v/>
      </c>
      <c r="P95" s="114" t="str">
        <f>IF(Lançamentos!P86="","",Lançamentos!P86)</f>
        <v/>
      </c>
      <c r="R95" s="93">
        <v>82</v>
      </c>
      <c r="S95" s="94" t="str">
        <f t="shared" ca="1" si="13"/>
        <v/>
      </c>
      <c r="T95" s="94" t="str">
        <f t="shared" ca="1" si="14"/>
        <v/>
      </c>
      <c r="U95" s="95" t="str">
        <f t="shared" ca="1" si="15"/>
        <v/>
      </c>
      <c r="V95" s="96" t="str">
        <f t="shared" ca="1" si="16"/>
        <v/>
      </c>
      <c r="W95" s="94" t="str">
        <f t="shared" ca="1" si="17"/>
        <v/>
      </c>
      <c r="X95" s="94" t="str">
        <f t="shared" ca="1" si="18"/>
        <v/>
      </c>
      <c r="Y95" s="94" t="str">
        <f t="shared" ca="1" si="19"/>
        <v/>
      </c>
      <c r="Z95" s="97" t="str">
        <f t="shared" ca="1" si="20"/>
        <v/>
      </c>
      <c r="AA95" s="98" t="str">
        <f t="shared" ca="1" si="21"/>
        <v/>
      </c>
      <c r="AB95" s="99" t="str">
        <f t="shared" ca="1" si="22"/>
        <v/>
      </c>
      <c r="AC95" s="99" t="str">
        <f t="shared" ca="1" si="23"/>
        <v/>
      </c>
      <c r="AD95" s="97" t="str">
        <f t="shared" ca="1" si="24"/>
        <v/>
      </c>
      <c r="AE95" s="94" t="str">
        <f t="shared" ca="1" si="25"/>
        <v/>
      </c>
    </row>
    <row r="96" spans="1:31" ht="45" customHeight="1" thickBot="1" x14ac:dyDescent="0.3">
      <c r="A96" s="101">
        <v>83</v>
      </c>
      <c r="B96" s="102" t="str">
        <f>I96&amp;"-"&amp;COUNTIF($I$14:I96,I96)</f>
        <v>-77</v>
      </c>
      <c r="C96" s="93">
        <v>83</v>
      </c>
      <c r="D96" s="94" t="str">
        <f>IF(Lançamentos!D87="","",Lançamentos!D87)</f>
        <v/>
      </c>
      <c r="E96" s="94" t="str">
        <f>IF(Lançamentos!E87="","",Lançamentos!E87)</f>
        <v/>
      </c>
      <c r="F96" s="95" t="str">
        <f>IF(Lançamentos!F87="","",Lançamentos!F87)</f>
        <v/>
      </c>
      <c r="G96" s="96" t="str">
        <f>IF(Lançamentos!G87="","",Lançamentos!G87)</f>
        <v/>
      </c>
      <c r="H96" s="105" t="str">
        <f>IF(Lançamentos!H87="","",Lançamentos!H87)</f>
        <v/>
      </c>
      <c r="I96" s="94" t="str">
        <f>IF(Lançamentos!I87="","",Lançamentos!I87)</f>
        <v/>
      </c>
      <c r="J96" s="94" t="str">
        <f>IF(Lançamentos!J87="","",Lançamentos!J87)</f>
        <v/>
      </c>
      <c r="K96" s="97" t="str">
        <f>IF(Lançamentos!K87="","",Lançamentos!K87)</f>
        <v/>
      </c>
      <c r="L96" s="98" t="str">
        <f>IF(Lançamentos!L87="","",Lançamentos!L87)</f>
        <v/>
      </c>
      <c r="M96" s="99" t="str">
        <f>IF(Lançamentos!M87="","",Lançamentos!M87)</f>
        <v/>
      </c>
      <c r="N96" s="99" t="str">
        <f>IF(Lançamentos!N87="","",Lançamentos!N87)</f>
        <v/>
      </c>
      <c r="O96" s="97" t="str">
        <f>IF(Lançamentos!O87="","",Lançamentos!O87)</f>
        <v/>
      </c>
      <c r="P96" s="114" t="str">
        <f>IF(Lançamentos!P87="","",Lançamentos!P87)</f>
        <v/>
      </c>
      <c r="R96" s="93">
        <v>83</v>
      </c>
      <c r="S96" s="94" t="str">
        <f t="shared" ca="1" si="13"/>
        <v/>
      </c>
      <c r="T96" s="94" t="str">
        <f t="shared" ca="1" si="14"/>
        <v/>
      </c>
      <c r="U96" s="95" t="str">
        <f t="shared" ca="1" si="15"/>
        <v/>
      </c>
      <c r="V96" s="96" t="str">
        <f t="shared" ca="1" si="16"/>
        <v/>
      </c>
      <c r="W96" s="94" t="str">
        <f t="shared" ca="1" si="17"/>
        <v/>
      </c>
      <c r="X96" s="94" t="str">
        <f t="shared" ca="1" si="18"/>
        <v/>
      </c>
      <c r="Y96" s="94" t="str">
        <f t="shared" ca="1" si="19"/>
        <v/>
      </c>
      <c r="Z96" s="97" t="str">
        <f t="shared" ca="1" si="20"/>
        <v/>
      </c>
      <c r="AA96" s="98" t="str">
        <f t="shared" ca="1" si="21"/>
        <v/>
      </c>
      <c r="AB96" s="99" t="str">
        <f t="shared" ca="1" si="22"/>
        <v/>
      </c>
      <c r="AC96" s="99" t="str">
        <f t="shared" ca="1" si="23"/>
        <v/>
      </c>
      <c r="AD96" s="97" t="str">
        <f t="shared" ca="1" si="24"/>
        <v/>
      </c>
      <c r="AE96" s="94" t="str">
        <f t="shared" ca="1" si="25"/>
        <v/>
      </c>
    </row>
    <row r="97" spans="1:31" ht="45" customHeight="1" thickBot="1" x14ac:dyDescent="0.3">
      <c r="A97" s="101">
        <v>84</v>
      </c>
      <c r="B97" s="102" t="str">
        <f>I97&amp;"-"&amp;COUNTIF($I$14:I97,I97)</f>
        <v>-78</v>
      </c>
      <c r="C97" s="93">
        <v>84</v>
      </c>
      <c r="D97" s="94" t="str">
        <f>IF(Lançamentos!D88="","",Lançamentos!D88)</f>
        <v/>
      </c>
      <c r="E97" s="94" t="str">
        <f>IF(Lançamentos!E88="","",Lançamentos!E88)</f>
        <v/>
      </c>
      <c r="F97" s="95" t="str">
        <f>IF(Lançamentos!F88="","",Lançamentos!F88)</f>
        <v/>
      </c>
      <c r="G97" s="96" t="str">
        <f>IF(Lançamentos!G88="","",Lançamentos!G88)</f>
        <v/>
      </c>
      <c r="H97" s="105" t="str">
        <f>IF(Lançamentos!H88="","",Lançamentos!H88)</f>
        <v/>
      </c>
      <c r="I97" s="94" t="str">
        <f>IF(Lançamentos!I88="","",Lançamentos!I88)</f>
        <v/>
      </c>
      <c r="J97" s="94" t="str">
        <f>IF(Lançamentos!J88="","",Lançamentos!J88)</f>
        <v/>
      </c>
      <c r="K97" s="97" t="str">
        <f>IF(Lançamentos!K88="","",Lançamentos!K88)</f>
        <v/>
      </c>
      <c r="L97" s="98" t="str">
        <f>IF(Lançamentos!L88="","",Lançamentos!L88)</f>
        <v/>
      </c>
      <c r="M97" s="99" t="str">
        <f>IF(Lançamentos!M88="","",Lançamentos!M88)</f>
        <v/>
      </c>
      <c r="N97" s="99" t="str">
        <f>IF(Lançamentos!N88="","",Lançamentos!N88)</f>
        <v/>
      </c>
      <c r="O97" s="97" t="str">
        <f>IF(Lançamentos!O88="","",Lançamentos!O88)</f>
        <v/>
      </c>
      <c r="P97" s="114" t="str">
        <f>IF(Lançamentos!P88="","",Lançamentos!P88)</f>
        <v/>
      </c>
      <c r="R97" s="93">
        <v>84</v>
      </c>
      <c r="S97" s="94" t="str">
        <f t="shared" ca="1" si="13"/>
        <v/>
      </c>
      <c r="T97" s="94" t="str">
        <f t="shared" ca="1" si="14"/>
        <v/>
      </c>
      <c r="U97" s="95" t="str">
        <f t="shared" ca="1" si="15"/>
        <v/>
      </c>
      <c r="V97" s="96" t="str">
        <f t="shared" ca="1" si="16"/>
        <v/>
      </c>
      <c r="W97" s="94" t="str">
        <f t="shared" ca="1" si="17"/>
        <v/>
      </c>
      <c r="X97" s="94" t="str">
        <f t="shared" ca="1" si="18"/>
        <v/>
      </c>
      <c r="Y97" s="94" t="str">
        <f t="shared" ca="1" si="19"/>
        <v/>
      </c>
      <c r="Z97" s="97" t="str">
        <f t="shared" ca="1" si="20"/>
        <v/>
      </c>
      <c r="AA97" s="98" t="str">
        <f t="shared" ca="1" si="21"/>
        <v/>
      </c>
      <c r="AB97" s="99" t="str">
        <f t="shared" ca="1" si="22"/>
        <v/>
      </c>
      <c r="AC97" s="99" t="str">
        <f t="shared" ca="1" si="23"/>
        <v/>
      </c>
      <c r="AD97" s="97" t="str">
        <f t="shared" ca="1" si="24"/>
        <v/>
      </c>
      <c r="AE97" s="94" t="str">
        <f t="shared" ca="1" si="25"/>
        <v/>
      </c>
    </row>
    <row r="98" spans="1:31" ht="45" customHeight="1" thickBot="1" x14ac:dyDescent="0.3">
      <c r="A98" s="101">
        <v>85</v>
      </c>
      <c r="B98" s="102" t="str">
        <f>I98&amp;"-"&amp;COUNTIF($I$14:I98,I98)</f>
        <v>-79</v>
      </c>
      <c r="C98" s="93">
        <v>85</v>
      </c>
      <c r="D98" s="94" t="str">
        <f>IF(Lançamentos!D89="","",Lançamentos!D89)</f>
        <v/>
      </c>
      <c r="E98" s="94" t="str">
        <f>IF(Lançamentos!E89="","",Lançamentos!E89)</f>
        <v/>
      </c>
      <c r="F98" s="95" t="str">
        <f>IF(Lançamentos!F89="","",Lançamentos!F89)</f>
        <v/>
      </c>
      <c r="G98" s="96" t="str">
        <f>IF(Lançamentos!G89="","",Lançamentos!G89)</f>
        <v/>
      </c>
      <c r="H98" s="105" t="str">
        <f>IF(Lançamentos!H89="","",Lançamentos!H89)</f>
        <v/>
      </c>
      <c r="I98" s="94" t="str">
        <f>IF(Lançamentos!I89="","",Lançamentos!I89)</f>
        <v/>
      </c>
      <c r="J98" s="94" t="str">
        <f>IF(Lançamentos!J89="","",Lançamentos!J89)</f>
        <v/>
      </c>
      <c r="K98" s="97" t="str">
        <f>IF(Lançamentos!K89="","",Lançamentos!K89)</f>
        <v/>
      </c>
      <c r="L98" s="98" t="str">
        <f>IF(Lançamentos!L89="","",Lançamentos!L89)</f>
        <v/>
      </c>
      <c r="M98" s="99" t="str">
        <f>IF(Lançamentos!M89="","",Lançamentos!M89)</f>
        <v/>
      </c>
      <c r="N98" s="99" t="str">
        <f>IF(Lançamentos!N89="","",Lançamentos!N89)</f>
        <v/>
      </c>
      <c r="O98" s="97" t="str">
        <f>IF(Lançamentos!O89="","",Lançamentos!O89)</f>
        <v/>
      </c>
      <c r="P98" s="114" t="str">
        <f>IF(Lançamentos!P89="","",Lançamentos!P89)</f>
        <v/>
      </c>
      <c r="R98" s="93">
        <v>85</v>
      </c>
      <c r="S98" s="94" t="str">
        <f t="shared" ca="1" si="13"/>
        <v/>
      </c>
      <c r="T98" s="94" t="str">
        <f t="shared" ca="1" si="14"/>
        <v/>
      </c>
      <c r="U98" s="95" t="str">
        <f t="shared" ca="1" si="15"/>
        <v/>
      </c>
      <c r="V98" s="96" t="str">
        <f t="shared" ca="1" si="16"/>
        <v/>
      </c>
      <c r="W98" s="94" t="str">
        <f t="shared" ca="1" si="17"/>
        <v/>
      </c>
      <c r="X98" s="94" t="str">
        <f t="shared" ca="1" si="18"/>
        <v/>
      </c>
      <c r="Y98" s="94" t="str">
        <f t="shared" ca="1" si="19"/>
        <v/>
      </c>
      <c r="Z98" s="97" t="str">
        <f t="shared" ca="1" si="20"/>
        <v/>
      </c>
      <c r="AA98" s="98" t="str">
        <f t="shared" ca="1" si="21"/>
        <v/>
      </c>
      <c r="AB98" s="99" t="str">
        <f t="shared" ca="1" si="22"/>
        <v/>
      </c>
      <c r="AC98" s="99" t="str">
        <f t="shared" ca="1" si="23"/>
        <v/>
      </c>
      <c r="AD98" s="97" t="str">
        <f t="shared" ca="1" si="24"/>
        <v/>
      </c>
      <c r="AE98" s="94" t="str">
        <f t="shared" ca="1" si="25"/>
        <v/>
      </c>
    </row>
    <row r="99" spans="1:31" ht="45" customHeight="1" thickBot="1" x14ac:dyDescent="0.3">
      <c r="A99" s="101">
        <v>86</v>
      </c>
      <c r="B99" s="102" t="str">
        <f>I99&amp;"-"&amp;COUNTIF($I$14:I99,I99)</f>
        <v>-80</v>
      </c>
      <c r="C99" s="93">
        <v>86</v>
      </c>
      <c r="D99" s="94" t="str">
        <f>IF(Lançamentos!D90="","",Lançamentos!D90)</f>
        <v/>
      </c>
      <c r="E99" s="94" t="str">
        <f>IF(Lançamentos!E90="","",Lançamentos!E90)</f>
        <v/>
      </c>
      <c r="F99" s="95" t="str">
        <f>IF(Lançamentos!F90="","",Lançamentos!F90)</f>
        <v/>
      </c>
      <c r="G99" s="96" t="str">
        <f>IF(Lançamentos!G90="","",Lançamentos!G90)</f>
        <v/>
      </c>
      <c r="H99" s="105" t="str">
        <f>IF(Lançamentos!H90="","",Lançamentos!H90)</f>
        <v/>
      </c>
      <c r="I99" s="94" t="str">
        <f>IF(Lançamentos!I90="","",Lançamentos!I90)</f>
        <v/>
      </c>
      <c r="J99" s="94" t="str">
        <f>IF(Lançamentos!J90="","",Lançamentos!J90)</f>
        <v/>
      </c>
      <c r="K99" s="97" t="str">
        <f>IF(Lançamentos!K90="","",Lançamentos!K90)</f>
        <v/>
      </c>
      <c r="L99" s="98" t="str">
        <f>IF(Lançamentos!L90="","",Lançamentos!L90)</f>
        <v/>
      </c>
      <c r="M99" s="99" t="str">
        <f>IF(Lançamentos!M90="","",Lançamentos!M90)</f>
        <v/>
      </c>
      <c r="N99" s="99" t="str">
        <f>IF(Lançamentos!N90="","",Lançamentos!N90)</f>
        <v/>
      </c>
      <c r="O99" s="97" t="str">
        <f>IF(Lançamentos!O90="","",Lançamentos!O90)</f>
        <v/>
      </c>
      <c r="P99" s="114" t="str">
        <f>IF(Lançamentos!P90="","",Lançamentos!P90)</f>
        <v/>
      </c>
      <c r="R99" s="93">
        <v>86</v>
      </c>
      <c r="S99" s="94" t="str">
        <f t="shared" ca="1" si="13"/>
        <v/>
      </c>
      <c r="T99" s="94" t="str">
        <f t="shared" ca="1" si="14"/>
        <v/>
      </c>
      <c r="U99" s="95" t="str">
        <f t="shared" ca="1" si="15"/>
        <v/>
      </c>
      <c r="V99" s="96" t="str">
        <f t="shared" ca="1" si="16"/>
        <v/>
      </c>
      <c r="W99" s="94" t="str">
        <f t="shared" ca="1" si="17"/>
        <v/>
      </c>
      <c r="X99" s="94" t="str">
        <f t="shared" ca="1" si="18"/>
        <v/>
      </c>
      <c r="Y99" s="94" t="str">
        <f t="shared" ca="1" si="19"/>
        <v/>
      </c>
      <c r="Z99" s="97" t="str">
        <f t="shared" ca="1" si="20"/>
        <v/>
      </c>
      <c r="AA99" s="98" t="str">
        <f t="shared" ca="1" si="21"/>
        <v/>
      </c>
      <c r="AB99" s="99" t="str">
        <f t="shared" ca="1" si="22"/>
        <v/>
      </c>
      <c r="AC99" s="99" t="str">
        <f t="shared" ca="1" si="23"/>
        <v/>
      </c>
      <c r="AD99" s="97" t="str">
        <f t="shared" ca="1" si="24"/>
        <v/>
      </c>
      <c r="AE99" s="94" t="str">
        <f t="shared" ca="1" si="25"/>
        <v/>
      </c>
    </row>
    <row r="100" spans="1:31" ht="45" customHeight="1" thickBot="1" x14ac:dyDescent="0.3">
      <c r="A100" s="101">
        <v>87</v>
      </c>
      <c r="B100" s="102" t="str">
        <f>I100&amp;"-"&amp;COUNTIF($I$14:I100,I100)</f>
        <v>-81</v>
      </c>
      <c r="C100" s="93">
        <v>87</v>
      </c>
      <c r="D100" s="94" t="str">
        <f>IF(Lançamentos!D91="","",Lançamentos!D91)</f>
        <v/>
      </c>
      <c r="E100" s="94" t="str">
        <f>IF(Lançamentos!E91="","",Lançamentos!E91)</f>
        <v/>
      </c>
      <c r="F100" s="95" t="str">
        <f>IF(Lançamentos!F91="","",Lançamentos!F91)</f>
        <v/>
      </c>
      <c r="G100" s="96" t="str">
        <f>IF(Lançamentos!G91="","",Lançamentos!G91)</f>
        <v/>
      </c>
      <c r="H100" s="105" t="str">
        <f>IF(Lançamentos!H91="","",Lançamentos!H91)</f>
        <v/>
      </c>
      <c r="I100" s="94" t="str">
        <f>IF(Lançamentos!I91="","",Lançamentos!I91)</f>
        <v/>
      </c>
      <c r="J100" s="94" t="str">
        <f>IF(Lançamentos!J91="","",Lançamentos!J91)</f>
        <v/>
      </c>
      <c r="K100" s="97" t="str">
        <f>IF(Lançamentos!K91="","",Lançamentos!K91)</f>
        <v/>
      </c>
      <c r="L100" s="98" t="str">
        <f>IF(Lançamentos!L91="","",Lançamentos!L91)</f>
        <v/>
      </c>
      <c r="M100" s="99" t="str">
        <f>IF(Lançamentos!M91="","",Lançamentos!M91)</f>
        <v/>
      </c>
      <c r="N100" s="99" t="str">
        <f>IF(Lançamentos!N91="","",Lançamentos!N91)</f>
        <v/>
      </c>
      <c r="O100" s="97" t="str">
        <f>IF(Lançamentos!O91="","",Lançamentos!O91)</f>
        <v/>
      </c>
      <c r="P100" s="114" t="str">
        <f>IF(Lançamentos!P91="","",Lançamentos!P91)</f>
        <v/>
      </c>
      <c r="R100" s="93">
        <v>87</v>
      </c>
      <c r="S100" s="94" t="str">
        <f t="shared" ca="1" si="13"/>
        <v/>
      </c>
      <c r="T100" s="94" t="str">
        <f t="shared" ca="1" si="14"/>
        <v/>
      </c>
      <c r="U100" s="95" t="str">
        <f t="shared" ca="1" si="15"/>
        <v/>
      </c>
      <c r="V100" s="96" t="str">
        <f t="shared" ca="1" si="16"/>
        <v/>
      </c>
      <c r="W100" s="94" t="str">
        <f t="shared" ca="1" si="17"/>
        <v/>
      </c>
      <c r="X100" s="94" t="str">
        <f t="shared" ca="1" si="18"/>
        <v/>
      </c>
      <c r="Y100" s="94" t="str">
        <f t="shared" ca="1" si="19"/>
        <v/>
      </c>
      <c r="Z100" s="97" t="str">
        <f t="shared" ca="1" si="20"/>
        <v/>
      </c>
      <c r="AA100" s="98" t="str">
        <f t="shared" ca="1" si="21"/>
        <v/>
      </c>
      <c r="AB100" s="99" t="str">
        <f t="shared" ca="1" si="22"/>
        <v/>
      </c>
      <c r="AC100" s="99" t="str">
        <f t="shared" ca="1" si="23"/>
        <v/>
      </c>
      <c r="AD100" s="97" t="str">
        <f t="shared" ca="1" si="24"/>
        <v/>
      </c>
      <c r="AE100" s="94" t="str">
        <f t="shared" ca="1" si="25"/>
        <v/>
      </c>
    </row>
    <row r="101" spans="1:31" ht="45" customHeight="1" thickBot="1" x14ac:dyDescent="0.3">
      <c r="A101" s="101">
        <v>88</v>
      </c>
      <c r="B101" s="102" t="str">
        <f>I101&amp;"-"&amp;COUNTIF($I$14:I101,I101)</f>
        <v>-82</v>
      </c>
      <c r="C101" s="93">
        <v>88</v>
      </c>
      <c r="D101" s="94" t="str">
        <f>IF(Lançamentos!D92="","",Lançamentos!D92)</f>
        <v/>
      </c>
      <c r="E101" s="94" t="str">
        <f>IF(Lançamentos!E92="","",Lançamentos!E92)</f>
        <v/>
      </c>
      <c r="F101" s="95" t="str">
        <f>IF(Lançamentos!F92="","",Lançamentos!F92)</f>
        <v/>
      </c>
      <c r="G101" s="96" t="str">
        <f>IF(Lançamentos!G92="","",Lançamentos!G92)</f>
        <v/>
      </c>
      <c r="H101" s="105" t="str">
        <f>IF(Lançamentos!H92="","",Lançamentos!H92)</f>
        <v/>
      </c>
      <c r="I101" s="94" t="str">
        <f>IF(Lançamentos!I92="","",Lançamentos!I92)</f>
        <v/>
      </c>
      <c r="J101" s="94" t="str">
        <f>IF(Lançamentos!J92="","",Lançamentos!J92)</f>
        <v/>
      </c>
      <c r="K101" s="97" t="str">
        <f>IF(Lançamentos!K92="","",Lançamentos!K92)</f>
        <v/>
      </c>
      <c r="L101" s="98" t="str">
        <f>IF(Lançamentos!L92="","",Lançamentos!L92)</f>
        <v/>
      </c>
      <c r="M101" s="99" t="str">
        <f>IF(Lançamentos!M92="","",Lançamentos!M92)</f>
        <v/>
      </c>
      <c r="N101" s="99" t="str">
        <f>IF(Lançamentos!N92="","",Lançamentos!N92)</f>
        <v/>
      </c>
      <c r="O101" s="97" t="str">
        <f>IF(Lançamentos!O92="","",Lançamentos!O92)</f>
        <v/>
      </c>
      <c r="P101" s="114" t="str">
        <f>IF(Lançamentos!P92="","",Lançamentos!P92)</f>
        <v/>
      </c>
      <c r="R101" s="93">
        <v>88</v>
      </c>
      <c r="S101" s="94" t="str">
        <f t="shared" ca="1" si="13"/>
        <v/>
      </c>
      <c r="T101" s="94" t="str">
        <f t="shared" ca="1" si="14"/>
        <v/>
      </c>
      <c r="U101" s="95" t="str">
        <f t="shared" ca="1" si="15"/>
        <v/>
      </c>
      <c r="V101" s="96" t="str">
        <f t="shared" ca="1" si="16"/>
        <v/>
      </c>
      <c r="W101" s="94" t="str">
        <f t="shared" ca="1" si="17"/>
        <v/>
      </c>
      <c r="X101" s="94" t="str">
        <f t="shared" ca="1" si="18"/>
        <v/>
      </c>
      <c r="Y101" s="94" t="str">
        <f t="shared" ca="1" si="19"/>
        <v/>
      </c>
      <c r="Z101" s="97" t="str">
        <f t="shared" ca="1" si="20"/>
        <v/>
      </c>
      <c r="AA101" s="98" t="str">
        <f t="shared" ca="1" si="21"/>
        <v/>
      </c>
      <c r="AB101" s="99" t="str">
        <f t="shared" ca="1" si="22"/>
        <v/>
      </c>
      <c r="AC101" s="99" t="str">
        <f t="shared" ca="1" si="23"/>
        <v/>
      </c>
      <c r="AD101" s="97" t="str">
        <f t="shared" ca="1" si="24"/>
        <v/>
      </c>
      <c r="AE101" s="94" t="str">
        <f t="shared" ca="1" si="25"/>
        <v/>
      </c>
    </row>
    <row r="102" spans="1:31" ht="45" customHeight="1" thickBot="1" x14ac:dyDescent="0.3">
      <c r="A102" s="101">
        <v>89</v>
      </c>
      <c r="B102" s="102" t="str">
        <f>I102&amp;"-"&amp;COUNTIF($I$14:I102,I102)</f>
        <v>-83</v>
      </c>
      <c r="C102" s="93">
        <v>89</v>
      </c>
      <c r="D102" s="94" t="str">
        <f>IF(Lançamentos!D93="","",Lançamentos!D93)</f>
        <v/>
      </c>
      <c r="E102" s="94" t="str">
        <f>IF(Lançamentos!E93="","",Lançamentos!E93)</f>
        <v/>
      </c>
      <c r="F102" s="95" t="str">
        <f>IF(Lançamentos!F93="","",Lançamentos!F93)</f>
        <v/>
      </c>
      <c r="G102" s="96" t="str">
        <f>IF(Lançamentos!G93="","",Lançamentos!G93)</f>
        <v/>
      </c>
      <c r="H102" s="105" t="str">
        <f>IF(Lançamentos!H93="","",Lançamentos!H93)</f>
        <v/>
      </c>
      <c r="I102" s="94" t="str">
        <f>IF(Lançamentos!I93="","",Lançamentos!I93)</f>
        <v/>
      </c>
      <c r="J102" s="94" t="str">
        <f>IF(Lançamentos!J93="","",Lançamentos!J93)</f>
        <v/>
      </c>
      <c r="K102" s="97" t="str">
        <f>IF(Lançamentos!K93="","",Lançamentos!K93)</f>
        <v/>
      </c>
      <c r="L102" s="98" t="str">
        <f>IF(Lançamentos!L93="","",Lançamentos!L93)</f>
        <v/>
      </c>
      <c r="M102" s="99" t="str">
        <f>IF(Lançamentos!M93="","",Lançamentos!M93)</f>
        <v/>
      </c>
      <c r="N102" s="99" t="str">
        <f>IF(Lançamentos!N93="","",Lançamentos!N93)</f>
        <v/>
      </c>
      <c r="O102" s="97" t="str">
        <f>IF(Lançamentos!O93="","",Lançamentos!O93)</f>
        <v/>
      </c>
      <c r="P102" s="114" t="str">
        <f>IF(Lançamentos!P93="","",Lançamentos!P93)</f>
        <v/>
      </c>
      <c r="R102" s="93">
        <v>89</v>
      </c>
      <c r="S102" s="94" t="str">
        <f t="shared" ca="1" si="13"/>
        <v/>
      </c>
      <c r="T102" s="94" t="str">
        <f t="shared" ca="1" si="14"/>
        <v/>
      </c>
      <c r="U102" s="95" t="str">
        <f t="shared" ca="1" si="15"/>
        <v/>
      </c>
      <c r="V102" s="96" t="str">
        <f t="shared" ca="1" si="16"/>
        <v/>
      </c>
      <c r="W102" s="94" t="str">
        <f t="shared" ca="1" si="17"/>
        <v/>
      </c>
      <c r="X102" s="94" t="str">
        <f t="shared" ca="1" si="18"/>
        <v/>
      </c>
      <c r="Y102" s="94" t="str">
        <f t="shared" ca="1" si="19"/>
        <v/>
      </c>
      <c r="Z102" s="97" t="str">
        <f t="shared" ca="1" si="20"/>
        <v/>
      </c>
      <c r="AA102" s="98" t="str">
        <f t="shared" ca="1" si="21"/>
        <v/>
      </c>
      <c r="AB102" s="99" t="str">
        <f t="shared" ca="1" si="22"/>
        <v/>
      </c>
      <c r="AC102" s="99" t="str">
        <f t="shared" ca="1" si="23"/>
        <v/>
      </c>
      <c r="AD102" s="97" t="str">
        <f t="shared" ca="1" si="24"/>
        <v/>
      </c>
      <c r="AE102" s="94" t="str">
        <f t="shared" ca="1" si="25"/>
        <v/>
      </c>
    </row>
    <row r="103" spans="1:31" ht="45" customHeight="1" thickBot="1" x14ac:dyDescent="0.3">
      <c r="A103" s="101">
        <v>90</v>
      </c>
      <c r="B103" s="102" t="str">
        <f>I103&amp;"-"&amp;COUNTIF($I$14:I103,I103)</f>
        <v>-84</v>
      </c>
      <c r="C103" s="93">
        <v>90</v>
      </c>
      <c r="D103" s="94" t="str">
        <f>IF(Lançamentos!D94="","",Lançamentos!D94)</f>
        <v/>
      </c>
      <c r="E103" s="94" t="str">
        <f>IF(Lançamentos!E94="","",Lançamentos!E94)</f>
        <v/>
      </c>
      <c r="F103" s="95" t="str">
        <f>IF(Lançamentos!F94="","",Lançamentos!F94)</f>
        <v/>
      </c>
      <c r="G103" s="96" t="str">
        <f>IF(Lançamentos!G94="","",Lançamentos!G94)</f>
        <v/>
      </c>
      <c r="H103" s="105" t="str">
        <f>IF(Lançamentos!H94="","",Lançamentos!H94)</f>
        <v/>
      </c>
      <c r="I103" s="94" t="str">
        <f>IF(Lançamentos!I94="","",Lançamentos!I94)</f>
        <v/>
      </c>
      <c r="J103" s="94" t="str">
        <f>IF(Lançamentos!J94="","",Lançamentos!J94)</f>
        <v/>
      </c>
      <c r="K103" s="97" t="str">
        <f>IF(Lançamentos!K94="","",Lançamentos!K94)</f>
        <v/>
      </c>
      <c r="L103" s="98" t="str">
        <f>IF(Lançamentos!L94="","",Lançamentos!L94)</f>
        <v/>
      </c>
      <c r="M103" s="99" t="str">
        <f>IF(Lançamentos!M94="","",Lançamentos!M94)</f>
        <v/>
      </c>
      <c r="N103" s="99" t="str">
        <f>IF(Lançamentos!N94="","",Lançamentos!N94)</f>
        <v/>
      </c>
      <c r="O103" s="97" t="str">
        <f>IF(Lançamentos!O94="","",Lançamentos!O94)</f>
        <v/>
      </c>
      <c r="P103" s="114" t="str">
        <f>IF(Lançamentos!P94="","",Lançamentos!P94)</f>
        <v/>
      </c>
      <c r="R103" s="93">
        <v>90</v>
      </c>
      <c r="S103" s="94" t="str">
        <f t="shared" ca="1" si="13"/>
        <v/>
      </c>
      <c r="T103" s="94" t="str">
        <f t="shared" ca="1" si="14"/>
        <v/>
      </c>
      <c r="U103" s="95" t="str">
        <f t="shared" ca="1" si="15"/>
        <v/>
      </c>
      <c r="V103" s="96" t="str">
        <f t="shared" ca="1" si="16"/>
        <v/>
      </c>
      <c r="W103" s="94" t="str">
        <f t="shared" ca="1" si="17"/>
        <v/>
      </c>
      <c r="X103" s="94" t="str">
        <f t="shared" ca="1" si="18"/>
        <v/>
      </c>
      <c r="Y103" s="94" t="str">
        <f t="shared" ca="1" si="19"/>
        <v/>
      </c>
      <c r="Z103" s="97" t="str">
        <f t="shared" ca="1" si="20"/>
        <v/>
      </c>
      <c r="AA103" s="98" t="str">
        <f t="shared" ca="1" si="21"/>
        <v/>
      </c>
      <c r="AB103" s="99" t="str">
        <f t="shared" ca="1" si="22"/>
        <v/>
      </c>
      <c r="AC103" s="99" t="str">
        <f t="shared" ca="1" si="23"/>
        <v/>
      </c>
      <c r="AD103" s="97" t="str">
        <f t="shared" ca="1" si="24"/>
        <v/>
      </c>
      <c r="AE103" s="94" t="str">
        <f t="shared" ca="1" si="25"/>
        <v/>
      </c>
    </row>
    <row r="104" spans="1:31" ht="45" customHeight="1" thickBot="1" x14ac:dyDescent="0.3">
      <c r="A104" s="101">
        <v>91</v>
      </c>
      <c r="B104" s="102" t="str">
        <f>I104&amp;"-"&amp;COUNTIF($I$14:I104,I104)</f>
        <v>-85</v>
      </c>
      <c r="C104" s="93">
        <v>91</v>
      </c>
      <c r="D104" s="94" t="str">
        <f>IF(Lançamentos!D95="","",Lançamentos!D95)</f>
        <v/>
      </c>
      <c r="E104" s="94" t="str">
        <f>IF(Lançamentos!E95="","",Lançamentos!E95)</f>
        <v/>
      </c>
      <c r="F104" s="95" t="str">
        <f>IF(Lançamentos!F95="","",Lançamentos!F95)</f>
        <v/>
      </c>
      <c r="G104" s="96" t="str">
        <f>IF(Lançamentos!G95="","",Lançamentos!G95)</f>
        <v/>
      </c>
      <c r="H104" s="105" t="str">
        <f>IF(Lançamentos!H95="","",Lançamentos!H95)</f>
        <v/>
      </c>
      <c r="I104" s="94" t="str">
        <f>IF(Lançamentos!I95="","",Lançamentos!I95)</f>
        <v/>
      </c>
      <c r="J104" s="94" t="str">
        <f>IF(Lançamentos!J95="","",Lançamentos!J95)</f>
        <v/>
      </c>
      <c r="K104" s="97" t="str">
        <f>IF(Lançamentos!K95="","",Lançamentos!K95)</f>
        <v/>
      </c>
      <c r="L104" s="98" t="str">
        <f>IF(Lançamentos!L95="","",Lançamentos!L95)</f>
        <v/>
      </c>
      <c r="M104" s="99" t="str">
        <f>IF(Lançamentos!M95="","",Lançamentos!M95)</f>
        <v/>
      </c>
      <c r="N104" s="99" t="str">
        <f>IF(Lançamentos!N95="","",Lançamentos!N95)</f>
        <v/>
      </c>
      <c r="O104" s="97" t="str">
        <f>IF(Lançamentos!O95="","",Lançamentos!O95)</f>
        <v/>
      </c>
      <c r="P104" s="114" t="str">
        <f>IF(Lançamentos!P95="","",Lançamentos!P95)</f>
        <v/>
      </c>
      <c r="R104" s="93">
        <v>91</v>
      </c>
      <c r="S104" s="94" t="str">
        <f t="shared" ca="1" si="13"/>
        <v/>
      </c>
      <c r="T104" s="94" t="str">
        <f t="shared" ca="1" si="14"/>
        <v/>
      </c>
      <c r="U104" s="95" t="str">
        <f t="shared" ca="1" si="15"/>
        <v/>
      </c>
      <c r="V104" s="96" t="str">
        <f t="shared" ca="1" si="16"/>
        <v/>
      </c>
      <c r="W104" s="94" t="str">
        <f t="shared" ca="1" si="17"/>
        <v/>
      </c>
      <c r="X104" s="94" t="str">
        <f t="shared" ca="1" si="18"/>
        <v/>
      </c>
      <c r="Y104" s="94" t="str">
        <f t="shared" ca="1" si="19"/>
        <v/>
      </c>
      <c r="Z104" s="97" t="str">
        <f t="shared" ca="1" si="20"/>
        <v/>
      </c>
      <c r="AA104" s="98" t="str">
        <f t="shared" ca="1" si="21"/>
        <v/>
      </c>
      <c r="AB104" s="99" t="str">
        <f t="shared" ca="1" si="22"/>
        <v/>
      </c>
      <c r="AC104" s="99" t="str">
        <f t="shared" ca="1" si="23"/>
        <v/>
      </c>
      <c r="AD104" s="97" t="str">
        <f t="shared" ca="1" si="24"/>
        <v/>
      </c>
      <c r="AE104" s="94" t="str">
        <f t="shared" ca="1" si="25"/>
        <v/>
      </c>
    </row>
    <row r="105" spans="1:31" ht="45" customHeight="1" thickBot="1" x14ac:dyDescent="0.3">
      <c r="A105" s="101">
        <v>92</v>
      </c>
      <c r="B105" s="102" t="str">
        <f>I105&amp;"-"&amp;COUNTIF($I$14:I105,I105)</f>
        <v>-86</v>
      </c>
      <c r="C105" s="93">
        <v>92</v>
      </c>
      <c r="D105" s="94" t="str">
        <f>IF(Lançamentos!D96="","",Lançamentos!D96)</f>
        <v/>
      </c>
      <c r="E105" s="94" t="str">
        <f>IF(Lançamentos!E96="","",Lançamentos!E96)</f>
        <v/>
      </c>
      <c r="F105" s="95" t="str">
        <f>IF(Lançamentos!F96="","",Lançamentos!F96)</f>
        <v/>
      </c>
      <c r="G105" s="96" t="str">
        <f>IF(Lançamentos!G96="","",Lançamentos!G96)</f>
        <v/>
      </c>
      <c r="H105" s="105" t="str">
        <f>IF(Lançamentos!H96="","",Lançamentos!H96)</f>
        <v/>
      </c>
      <c r="I105" s="94" t="str">
        <f>IF(Lançamentos!I96="","",Lançamentos!I96)</f>
        <v/>
      </c>
      <c r="J105" s="94" t="str">
        <f>IF(Lançamentos!J96="","",Lançamentos!J96)</f>
        <v/>
      </c>
      <c r="K105" s="97" t="str">
        <f>IF(Lançamentos!K96="","",Lançamentos!K96)</f>
        <v/>
      </c>
      <c r="L105" s="98" t="str">
        <f>IF(Lançamentos!L96="","",Lançamentos!L96)</f>
        <v/>
      </c>
      <c r="M105" s="99" t="str">
        <f>IF(Lançamentos!M96="","",Lançamentos!M96)</f>
        <v/>
      </c>
      <c r="N105" s="99" t="str">
        <f>IF(Lançamentos!N96="","",Lançamentos!N96)</f>
        <v/>
      </c>
      <c r="O105" s="97" t="str">
        <f>IF(Lançamentos!O96="","",Lançamentos!O96)</f>
        <v/>
      </c>
      <c r="P105" s="114" t="str">
        <f>IF(Lançamentos!P96="","",Lançamentos!P96)</f>
        <v/>
      </c>
      <c r="R105" s="93">
        <v>92</v>
      </c>
      <c r="S105" s="94" t="str">
        <f t="shared" ca="1" si="13"/>
        <v/>
      </c>
      <c r="T105" s="94" t="str">
        <f t="shared" ca="1" si="14"/>
        <v/>
      </c>
      <c r="U105" s="95" t="str">
        <f t="shared" ca="1" si="15"/>
        <v/>
      </c>
      <c r="V105" s="96" t="str">
        <f t="shared" ca="1" si="16"/>
        <v/>
      </c>
      <c r="W105" s="94" t="str">
        <f t="shared" ca="1" si="17"/>
        <v/>
      </c>
      <c r="X105" s="94" t="str">
        <f t="shared" ca="1" si="18"/>
        <v/>
      </c>
      <c r="Y105" s="94" t="str">
        <f t="shared" ca="1" si="19"/>
        <v/>
      </c>
      <c r="Z105" s="97" t="str">
        <f t="shared" ca="1" si="20"/>
        <v/>
      </c>
      <c r="AA105" s="98" t="str">
        <f t="shared" ca="1" si="21"/>
        <v/>
      </c>
      <c r="AB105" s="99" t="str">
        <f t="shared" ca="1" si="22"/>
        <v/>
      </c>
      <c r="AC105" s="99" t="str">
        <f t="shared" ca="1" si="23"/>
        <v/>
      </c>
      <c r="AD105" s="97" t="str">
        <f t="shared" ca="1" si="24"/>
        <v/>
      </c>
      <c r="AE105" s="94" t="str">
        <f t="shared" ca="1" si="25"/>
        <v/>
      </c>
    </row>
    <row r="106" spans="1:31" ht="45" customHeight="1" thickBot="1" x14ac:dyDescent="0.3">
      <c r="A106" s="101">
        <v>93</v>
      </c>
      <c r="B106" s="102" t="str">
        <f>I106&amp;"-"&amp;COUNTIF($I$14:I106,I106)</f>
        <v>-87</v>
      </c>
      <c r="C106" s="93">
        <v>93</v>
      </c>
      <c r="D106" s="94" t="str">
        <f>IF(Lançamentos!D97="","",Lançamentos!D97)</f>
        <v/>
      </c>
      <c r="E106" s="94" t="str">
        <f>IF(Lançamentos!E97="","",Lançamentos!E97)</f>
        <v/>
      </c>
      <c r="F106" s="95" t="str">
        <f>IF(Lançamentos!F97="","",Lançamentos!F97)</f>
        <v/>
      </c>
      <c r="G106" s="96" t="str">
        <f>IF(Lançamentos!G97="","",Lançamentos!G97)</f>
        <v/>
      </c>
      <c r="H106" s="105" t="str">
        <f>IF(Lançamentos!H97="","",Lançamentos!H97)</f>
        <v/>
      </c>
      <c r="I106" s="94" t="str">
        <f>IF(Lançamentos!I97="","",Lançamentos!I97)</f>
        <v/>
      </c>
      <c r="J106" s="94" t="str">
        <f>IF(Lançamentos!J97="","",Lançamentos!J97)</f>
        <v/>
      </c>
      <c r="K106" s="97" t="str">
        <f>IF(Lançamentos!K97="","",Lançamentos!K97)</f>
        <v/>
      </c>
      <c r="L106" s="98" t="str">
        <f>IF(Lançamentos!L97="","",Lançamentos!L97)</f>
        <v/>
      </c>
      <c r="M106" s="99" t="str">
        <f>IF(Lançamentos!M97="","",Lançamentos!M97)</f>
        <v/>
      </c>
      <c r="N106" s="99" t="str">
        <f>IF(Lançamentos!N97="","",Lançamentos!N97)</f>
        <v/>
      </c>
      <c r="O106" s="97" t="str">
        <f>IF(Lançamentos!O97="","",Lançamentos!O97)</f>
        <v/>
      </c>
      <c r="P106" s="114" t="str">
        <f>IF(Lançamentos!P97="","",Lançamentos!P97)</f>
        <v/>
      </c>
      <c r="R106" s="93">
        <v>93</v>
      </c>
      <c r="S106" s="94" t="str">
        <f t="shared" ca="1" si="13"/>
        <v/>
      </c>
      <c r="T106" s="94" t="str">
        <f t="shared" ca="1" si="14"/>
        <v/>
      </c>
      <c r="U106" s="95" t="str">
        <f t="shared" ca="1" si="15"/>
        <v/>
      </c>
      <c r="V106" s="96" t="str">
        <f t="shared" ca="1" si="16"/>
        <v/>
      </c>
      <c r="W106" s="94" t="str">
        <f t="shared" ca="1" si="17"/>
        <v/>
      </c>
      <c r="X106" s="94" t="str">
        <f t="shared" ca="1" si="18"/>
        <v/>
      </c>
      <c r="Y106" s="94" t="str">
        <f t="shared" ca="1" si="19"/>
        <v/>
      </c>
      <c r="Z106" s="97" t="str">
        <f t="shared" ca="1" si="20"/>
        <v/>
      </c>
      <c r="AA106" s="98" t="str">
        <f t="shared" ca="1" si="21"/>
        <v/>
      </c>
      <c r="AB106" s="99" t="str">
        <f t="shared" ca="1" si="22"/>
        <v/>
      </c>
      <c r="AC106" s="99" t="str">
        <f t="shared" ca="1" si="23"/>
        <v/>
      </c>
      <c r="AD106" s="97" t="str">
        <f t="shared" ca="1" si="24"/>
        <v/>
      </c>
      <c r="AE106" s="94" t="str">
        <f t="shared" ca="1" si="25"/>
        <v/>
      </c>
    </row>
    <row r="107" spans="1:31" ht="45" customHeight="1" thickBot="1" x14ac:dyDescent="0.3">
      <c r="A107" s="101">
        <v>94</v>
      </c>
      <c r="B107" s="102" t="str">
        <f>I107&amp;"-"&amp;COUNTIF($I$14:I107,I107)</f>
        <v>-88</v>
      </c>
      <c r="C107" s="93">
        <v>94</v>
      </c>
      <c r="D107" s="94" t="str">
        <f>IF(Lançamentos!D98="","",Lançamentos!D98)</f>
        <v/>
      </c>
      <c r="E107" s="94" t="str">
        <f>IF(Lançamentos!E98="","",Lançamentos!E98)</f>
        <v/>
      </c>
      <c r="F107" s="95" t="str">
        <f>IF(Lançamentos!F98="","",Lançamentos!F98)</f>
        <v/>
      </c>
      <c r="G107" s="96" t="str">
        <f>IF(Lançamentos!G98="","",Lançamentos!G98)</f>
        <v/>
      </c>
      <c r="H107" s="105" t="str">
        <f>IF(Lançamentos!H98="","",Lançamentos!H98)</f>
        <v/>
      </c>
      <c r="I107" s="94" t="str">
        <f>IF(Lançamentos!I98="","",Lançamentos!I98)</f>
        <v/>
      </c>
      <c r="J107" s="94" t="str">
        <f>IF(Lançamentos!J98="","",Lançamentos!J98)</f>
        <v/>
      </c>
      <c r="K107" s="97" t="str">
        <f>IF(Lançamentos!K98="","",Lançamentos!K98)</f>
        <v/>
      </c>
      <c r="L107" s="98" t="str">
        <f>IF(Lançamentos!L98="","",Lançamentos!L98)</f>
        <v/>
      </c>
      <c r="M107" s="99" t="str">
        <f>IF(Lançamentos!M98="","",Lançamentos!M98)</f>
        <v/>
      </c>
      <c r="N107" s="99" t="str">
        <f>IF(Lançamentos!N98="","",Lançamentos!N98)</f>
        <v/>
      </c>
      <c r="O107" s="97" t="str">
        <f>IF(Lançamentos!O98="","",Lançamentos!O98)</f>
        <v/>
      </c>
      <c r="P107" s="114" t="str">
        <f>IF(Lançamentos!P98="","",Lançamentos!P98)</f>
        <v/>
      </c>
      <c r="R107" s="93">
        <v>94</v>
      </c>
      <c r="S107" s="94" t="str">
        <f t="shared" ca="1" si="13"/>
        <v/>
      </c>
      <c r="T107" s="94" t="str">
        <f t="shared" ca="1" si="14"/>
        <v/>
      </c>
      <c r="U107" s="95" t="str">
        <f t="shared" ca="1" si="15"/>
        <v/>
      </c>
      <c r="V107" s="96" t="str">
        <f t="shared" ca="1" si="16"/>
        <v/>
      </c>
      <c r="W107" s="94" t="str">
        <f t="shared" ca="1" si="17"/>
        <v/>
      </c>
      <c r="X107" s="94" t="str">
        <f t="shared" ca="1" si="18"/>
        <v/>
      </c>
      <c r="Y107" s="94" t="str">
        <f t="shared" ca="1" si="19"/>
        <v/>
      </c>
      <c r="Z107" s="97" t="str">
        <f t="shared" ca="1" si="20"/>
        <v/>
      </c>
      <c r="AA107" s="98" t="str">
        <f t="shared" ca="1" si="21"/>
        <v/>
      </c>
      <c r="AB107" s="99" t="str">
        <f t="shared" ca="1" si="22"/>
        <v/>
      </c>
      <c r="AC107" s="99" t="str">
        <f t="shared" ca="1" si="23"/>
        <v/>
      </c>
      <c r="AD107" s="97" t="str">
        <f t="shared" ca="1" si="24"/>
        <v/>
      </c>
      <c r="AE107" s="94" t="str">
        <f t="shared" ca="1" si="25"/>
        <v/>
      </c>
    </row>
    <row r="108" spans="1:31" ht="45" customHeight="1" thickBot="1" x14ac:dyDescent="0.3">
      <c r="A108" s="101">
        <v>95</v>
      </c>
      <c r="B108" s="102" t="str">
        <f>I108&amp;"-"&amp;COUNTIF($I$14:I108,I108)</f>
        <v>-89</v>
      </c>
      <c r="C108" s="93">
        <v>95</v>
      </c>
      <c r="D108" s="94" t="str">
        <f>IF(Lançamentos!D99="","",Lançamentos!D99)</f>
        <v/>
      </c>
      <c r="E108" s="94" t="str">
        <f>IF(Lançamentos!E99="","",Lançamentos!E99)</f>
        <v/>
      </c>
      <c r="F108" s="95" t="str">
        <f>IF(Lançamentos!F99="","",Lançamentos!F99)</f>
        <v/>
      </c>
      <c r="G108" s="96" t="str">
        <f>IF(Lançamentos!G99="","",Lançamentos!G99)</f>
        <v/>
      </c>
      <c r="H108" s="105" t="str">
        <f>IF(Lançamentos!H99="","",Lançamentos!H99)</f>
        <v/>
      </c>
      <c r="I108" s="94" t="str">
        <f>IF(Lançamentos!I99="","",Lançamentos!I99)</f>
        <v/>
      </c>
      <c r="J108" s="94" t="str">
        <f>IF(Lançamentos!J99="","",Lançamentos!J99)</f>
        <v/>
      </c>
      <c r="K108" s="97" t="str">
        <f>IF(Lançamentos!K99="","",Lançamentos!K99)</f>
        <v/>
      </c>
      <c r="L108" s="98" t="str">
        <f>IF(Lançamentos!L99="","",Lançamentos!L99)</f>
        <v/>
      </c>
      <c r="M108" s="99" t="str">
        <f>IF(Lançamentos!M99="","",Lançamentos!M99)</f>
        <v/>
      </c>
      <c r="N108" s="99" t="str">
        <f>IF(Lançamentos!N99="","",Lançamentos!N99)</f>
        <v/>
      </c>
      <c r="O108" s="97" t="str">
        <f>IF(Lançamentos!O99="","",Lançamentos!O99)</f>
        <v/>
      </c>
      <c r="P108" s="114" t="str">
        <f>IF(Lançamentos!P99="","",Lançamentos!P99)</f>
        <v/>
      </c>
      <c r="R108" s="93">
        <v>95</v>
      </c>
      <c r="S108" s="94" t="str">
        <f t="shared" ca="1" si="13"/>
        <v/>
      </c>
      <c r="T108" s="94" t="str">
        <f t="shared" ca="1" si="14"/>
        <v/>
      </c>
      <c r="U108" s="95" t="str">
        <f t="shared" ca="1" si="15"/>
        <v/>
      </c>
      <c r="V108" s="96" t="str">
        <f t="shared" ca="1" si="16"/>
        <v/>
      </c>
      <c r="W108" s="94" t="str">
        <f t="shared" ca="1" si="17"/>
        <v/>
      </c>
      <c r="X108" s="94" t="str">
        <f t="shared" ca="1" si="18"/>
        <v/>
      </c>
      <c r="Y108" s="94" t="str">
        <f t="shared" ca="1" si="19"/>
        <v/>
      </c>
      <c r="Z108" s="97" t="str">
        <f t="shared" ca="1" si="20"/>
        <v/>
      </c>
      <c r="AA108" s="98" t="str">
        <f t="shared" ca="1" si="21"/>
        <v/>
      </c>
      <c r="AB108" s="99" t="str">
        <f t="shared" ca="1" si="22"/>
        <v/>
      </c>
      <c r="AC108" s="99" t="str">
        <f t="shared" ca="1" si="23"/>
        <v/>
      </c>
      <c r="AD108" s="97" t="str">
        <f t="shared" ca="1" si="24"/>
        <v/>
      </c>
      <c r="AE108" s="94" t="str">
        <f t="shared" ca="1" si="25"/>
        <v/>
      </c>
    </row>
    <row r="109" spans="1:31" ht="45" customHeight="1" thickBot="1" x14ac:dyDescent="0.3">
      <c r="A109" s="101">
        <v>96</v>
      </c>
      <c r="B109" s="102" t="str">
        <f>I109&amp;"-"&amp;COUNTIF($I$14:I109,I109)</f>
        <v>-90</v>
      </c>
      <c r="C109" s="93">
        <v>96</v>
      </c>
      <c r="D109" s="94" t="str">
        <f>IF(Lançamentos!D100="","",Lançamentos!D100)</f>
        <v/>
      </c>
      <c r="E109" s="94" t="str">
        <f>IF(Lançamentos!E100="","",Lançamentos!E100)</f>
        <v/>
      </c>
      <c r="F109" s="95" t="str">
        <f>IF(Lançamentos!F100="","",Lançamentos!F100)</f>
        <v/>
      </c>
      <c r="G109" s="96" t="str">
        <f>IF(Lançamentos!G100="","",Lançamentos!G100)</f>
        <v/>
      </c>
      <c r="H109" s="105" t="str">
        <f>IF(Lançamentos!H100="","",Lançamentos!H100)</f>
        <v/>
      </c>
      <c r="I109" s="94" t="str">
        <f>IF(Lançamentos!I100="","",Lançamentos!I100)</f>
        <v/>
      </c>
      <c r="J109" s="94" t="str">
        <f>IF(Lançamentos!J100="","",Lançamentos!J100)</f>
        <v/>
      </c>
      <c r="K109" s="97" t="str">
        <f>IF(Lançamentos!K100="","",Lançamentos!K100)</f>
        <v/>
      </c>
      <c r="L109" s="98" t="str">
        <f>IF(Lançamentos!L100="","",Lançamentos!L100)</f>
        <v/>
      </c>
      <c r="M109" s="99" t="str">
        <f>IF(Lançamentos!M100="","",Lançamentos!M100)</f>
        <v/>
      </c>
      <c r="N109" s="99" t="str">
        <f>IF(Lançamentos!N100="","",Lançamentos!N100)</f>
        <v/>
      </c>
      <c r="O109" s="97" t="str">
        <f>IF(Lançamentos!O100="","",Lançamentos!O100)</f>
        <v/>
      </c>
      <c r="P109" s="114" t="str">
        <f>IF(Lançamentos!P100="","",Lançamentos!P100)</f>
        <v/>
      </c>
      <c r="R109" s="93">
        <v>96</v>
      </c>
      <c r="S109" s="94" t="str">
        <f t="shared" ca="1" si="13"/>
        <v/>
      </c>
      <c r="T109" s="94" t="str">
        <f t="shared" ca="1" si="14"/>
        <v/>
      </c>
      <c r="U109" s="95" t="str">
        <f t="shared" ca="1" si="15"/>
        <v/>
      </c>
      <c r="V109" s="96" t="str">
        <f t="shared" ca="1" si="16"/>
        <v/>
      </c>
      <c r="W109" s="94" t="str">
        <f t="shared" ca="1" si="17"/>
        <v/>
      </c>
      <c r="X109" s="94" t="str">
        <f t="shared" ca="1" si="18"/>
        <v/>
      </c>
      <c r="Y109" s="94" t="str">
        <f t="shared" ca="1" si="19"/>
        <v/>
      </c>
      <c r="Z109" s="97" t="str">
        <f t="shared" ca="1" si="20"/>
        <v/>
      </c>
      <c r="AA109" s="98" t="str">
        <f t="shared" ca="1" si="21"/>
        <v/>
      </c>
      <c r="AB109" s="99" t="str">
        <f t="shared" ca="1" si="22"/>
        <v/>
      </c>
      <c r="AC109" s="99" t="str">
        <f t="shared" ca="1" si="23"/>
        <v/>
      </c>
      <c r="AD109" s="97" t="str">
        <f t="shared" ca="1" si="24"/>
        <v/>
      </c>
      <c r="AE109" s="94" t="str">
        <f t="shared" ca="1" si="25"/>
        <v/>
      </c>
    </row>
    <row r="110" spans="1:31" ht="45" customHeight="1" thickBot="1" x14ac:dyDescent="0.3">
      <c r="A110" s="101">
        <v>97</v>
      </c>
      <c r="B110" s="102" t="str">
        <f>I110&amp;"-"&amp;COUNTIF($I$14:I110,I110)</f>
        <v>-91</v>
      </c>
      <c r="C110" s="93">
        <v>97</v>
      </c>
      <c r="D110" s="94" t="str">
        <f>IF(Lançamentos!D101="","",Lançamentos!D101)</f>
        <v/>
      </c>
      <c r="E110" s="94" t="str">
        <f>IF(Lançamentos!E101="","",Lançamentos!E101)</f>
        <v/>
      </c>
      <c r="F110" s="95" t="str">
        <f>IF(Lançamentos!F101="","",Lançamentos!F101)</f>
        <v/>
      </c>
      <c r="G110" s="96" t="str">
        <f>IF(Lançamentos!G101="","",Lançamentos!G101)</f>
        <v/>
      </c>
      <c r="H110" s="105" t="str">
        <f>IF(Lançamentos!H101="","",Lançamentos!H101)</f>
        <v/>
      </c>
      <c r="I110" s="94" t="str">
        <f>IF(Lançamentos!I101="","",Lançamentos!I101)</f>
        <v/>
      </c>
      <c r="J110" s="94" t="str">
        <f>IF(Lançamentos!J101="","",Lançamentos!J101)</f>
        <v/>
      </c>
      <c r="K110" s="97" t="str">
        <f>IF(Lançamentos!K101="","",Lançamentos!K101)</f>
        <v/>
      </c>
      <c r="L110" s="98" t="str">
        <f>IF(Lançamentos!L101="","",Lançamentos!L101)</f>
        <v/>
      </c>
      <c r="M110" s="99" t="str">
        <f>IF(Lançamentos!M101="","",Lançamentos!M101)</f>
        <v/>
      </c>
      <c r="N110" s="99" t="str">
        <f>IF(Lançamentos!N101="","",Lançamentos!N101)</f>
        <v/>
      </c>
      <c r="O110" s="97" t="str">
        <f>IF(Lançamentos!O101="","",Lançamentos!O101)</f>
        <v/>
      </c>
      <c r="P110" s="114" t="str">
        <f>IF(Lançamentos!P101="","",Lançamentos!P101)</f>
        <v/>
      </c>
      <c r="R110" s="93">
        <v>97</v>
      </c>
      <c r="S110" s="94" t="str">
        <f t="shared" ca="1" si="13"/>
        <v/>
      </c>
      <c r="T110" s="94" t="str">
        <f t="shared" ca="1" si="14"/>
        <v/>
      </c>
      <c r="U110" s="95" t="str">
        <f t="shared" ca="1" si="15"/>
        <v/>
      </c>
      <c r="V110" s="96" t="str">
        <f t="shared" ca="1" si="16"/>
        <v/>
      </c>
      <c r="W110" s="94" t="str">
        <f t="shared" ca="1" si="17"/>
        <v/>
      </c>
      <c r="X110" s="94" t="str">
        <f t="shared" ca="1" si="18"/>
        <v/>
      </c>
      <c r="Y110" s="94" t="str">
        <f t="shared" ca="1" si="19"/>
        <v/>
      </c>
      <c r="Z110" s="97" t="str">
        <f t="shared" ca="1" si="20"/>
        <v/>
      </c>
      <c r="AA110" s="98" t="str">
        <f t="shared" ca="1" si="21"/>
        <v/>
      </c>
      <c r="AB110" s="99" t="str">
        <f t="shared" ca="1" si="22"/>
        <v/>
      </c>
      <c r="AC110" s="99" t="str">
        <f t="shared" ca="1" si="23"/>
        <v/>
      </c>
      <c r="AD110" s="97" t="str">
        <f t="shared" ca="1" si="24"/>
        <v/>
      </c>
      <c r="AE110" s="94" t="str">
        <f t="shared" ca="1" si="25"/>
        <v/>
      </c>
    </row>
    <row r="111" spans="1:31" ht="45" customHeight="1" thickBot="1" x14ac:dyDescent="0.3">
      <c r="A111" s="101">
        <v>98</v>
      </c>
      <c r="B111" s="102" t="str">
        <f>I111&amp;"-"&amp;COUNTIF($I$14:I111,I111)</f>
        <v>-92</v>
      </c>
      <c r="C111" s="93">
        <v>98</v>
      </c>
      <c r="D111" s="94" t="str">
        <f>IF(Lançamentos!D102="","",Lançamentos!D102)</f>
        <v/>
      </c>
      <c r="E111" s="94" t="str">
        <f>IF(Lançamentos!E102="","",Lançamentos!E102)</f>
        <v/>
      </c>
      <c r="F111" s="95" t="str">
        <f>IF(Lançamentos!F102="","",Lançamentos!F102)</f>
        <v/>
      </c>
      <c r="G111" s="96" t="str">
        <f>IF(Lançamentos!G102="","",Lançamentos!G102)</f>
        <v/>
      </c>
      <c r="H111" s="105" t="str">
        <f>IF(Lançamentos!H102="","",Lançamentos!H102)</f>
        <v/>
      </c>
      <c r="I111" s="94" t="str">
        <f>IF(Lançamentos!I102="","",Lançamentos!I102)</f>
        <v/>
      </c>
      <c r="J111" s="94" t="str">
        <f>IF(Lançamentos!J102="","",Lançamentos!J102)</f>
        <v/>
      </c>
      <c r="K111" s="97" t="str">
        <f>IF(Lançamentos!K102="","",Lançamentos!K102)</f>
        <v/>
      </c>
      <c r="L111" s="98" t="str">
        <f>IF(Lançamentos!L102="","",Lançamentos!L102)</f>
        <v/>
      </c>
      <c r="M111" s="99" t="str">
        <f>IF(Lançamentos!M102="","",Lançamentos!M102)</f>
        <v/>
      </c>
      <c r="N111" s="99" t="str">
        <f>IF(Lançamentos!N102="","",Lançamentos!N102)</f>
        <v/>
      </c>
      <c r="O111" s="97" t="str">
        <f>IF(Lançamentos!O102="","",Lançamentos!O102)</f>
        <v/>
      </c>
      <c r="P111" s="114" t="str">
        <f>IF(Lançamentos!P102="","",Lançamentos!P102)</f>
        <v/>
      </c>
      <c r="R111" s="93">
        <v>98</v>
      </c>
      <c r="S111" s="94" t="str">
        <f t="shared" ca="1" si="13"/>
        <v/>
      </c>
      <c r="T111" s="94" t="str">
        <f t="shared" ca="1" si="14"/>
        <v/>
      </c>
      <c r="U111" s="95" t="str">
        <f t="shared" ca="1" si="15"/>
        <v/>
      </c>
      <c r="V111" s="96" t="str">
        <f t="shared" ca="1" si="16"/>
        <v/>
      </c>
      <c r="W111" s="94" t="str">
        <f t="shared" ca="1" si="17"/>
        <v/>
      </c>
      <c r="X111" s="94" t="str">
        <f t="shared" ca="1" si="18"/>
        <v/>
      </c>
      <c r="Y111" s="94" t="str">
        <f t="shared" ca="1" si="19"/>
        <v/>
      </c>
      <c r="Z111" s="97" t="str">
        <f t="shared" ca="1" si="20"/>
        <v/>
      </c>
      <c r="AA111" s="98" t="str">
        <f t="shared" ca="1" si="21"/>
        <v/>
      </c>
      <c r="AB111" s="99" t="str">
        <f t="shared" ca="1" si="22"/>
        <v/>
      </c>
      <c r="AC111" s="99" t="str">
        <f t="shared" ca="1" si="23"/>
        <v/>
      </c>
      <c r="AD111" s="97" t="str">
        <f t="shared" ca="1" si="24"/>
        <v/>
      </c>
      <c r="AE111" s="94" t="str">
        <f t="shared" ca="1" si="25"/>
        <v/>
      </c>
    </row>
    <row r="112" spans="1:31" ht="45" customHeight="1" thickBot="1" x14ac:dyDescent="0.3">
      <c r="A112" s="101">
        <v>99</v>
      </c>
      <c r="B112" s="102" t="str">
        <f>I112&amp;"-"&amp;COUNTIF($I$14:I112,I112)</f>
        <v>-93</v>
      </c>
      <c r="C112" s="93">
        <v>99</v>
      </c>
      <c r="D112" s="94" t="str">
        <f>IF(Lançamentos!D103="","",Lançamentos!D103)</f>
        <v/>
      </c>
      <c r="E112" s="94" t="str">
        <f>IF(Lançamentos!E103="","",Lançamentos!E103)</f>
        <v/>
      </c>
      <c r="F112" s="95" t="str">
        <f>IF(Lançamentos!F103="","",Lançamentos!F103)</f>
        <v/>
      </c>
      <c r="G112" s="96" t="str">
        <f>IF(Lançamentos!G103="","",Lançamentos!G103)</f>
        <v/>
      </c>
      <c r="H112" s="105" t="str">
        <f>IF(Lançamentos!H103="","",Lançamentos!H103)</f>
        <v/>
      </c>
      <c r="I112" s="94" t="str">
        <f>IF(Lançamentos!I103="","",Lançamentos!I103)</f>
        <v/>
      </c>
      <c r="J112" s="94" t="str">
        <f>IF(Lançamentos!J103="","",Lançamentos!J103)</f>
        <v/>
      </c>
      <c r="K112" s="97" t="str">
        <f>IF(Lançamentos!K103="","",Lançamentos!K103)</f>
        <v/>
      </c>
      <c r="L112" s="98" t="str">
        <f>IF(Lançamentos!L103="","",Lançamentos!L103)</f>
        <v/>
      </c>
      <c r="M112" s="99" t="str">
        <f>IF(Lançamentos!M103="","",Lançamentos!M103)</f>
        <v/>
      </c>
      <c r="N112" s="99" t="str">
        <f>IF(Lançamentos!N103="","",Lançamentos!N103)</f>
        <v/>
      </c>
      <c r="O112" s="97" t="str">
        <f>IF(Lançamentos!O103="","",Lançamentos!O103)</f>
        <v/>
      </c>
      <c r="P112" s="114" t="str">
        <f>IF(Lançamentos!P103="","",Lançamentos!P103)</f>
        <v/>
      </c>
      <c r="R112" s="93">
        <v>99</v>
      </c>
      <c r="S112" s="94" t="str">
        <f t="shared" ca="1" si="13"/>
        <v/>
      </c>
      <c r="T112" s="94" t="str">
        <f t="shared" ca="1" si="14"/>
        <v/>
      </c>
      <c r="U112" s="95" t="str">
        <f t="shared" ca="1" si="15"/>
        <v/>
      </c>
      <c r="V112" s="96" t="str">
        <f t="shared" ca="1" si="16"/>
        <v/>
      </c>
      <c r="W112" s="94" t="str">
        <f t="shared" ca="1" si="17"/>
        <v/>
      </c>
      <c r="X112" s="94" t="str">
        <f t="shared" ca="1" si="18"/>
        <v/>
      </c>
      <c r="Y112" s="94" t="str">
        <f t="shared" ca="1" si="19"/>
        <v/>
      </c>
      <c r="Z112" s="97" t="str">
        <f t="shared" ca="1" si="20"/>
        <v/>
      </c>
      <c r="AA112" s="98" t="str">
        <f t="shared" ca="1" si="21"/>
        <v/>
      </c>
      <c r="AB112" s="99" t="str">
        <f t="shared" ca="1" si="22"/>
        <v/>
      </c>
      <c r="AC112" s="99" t="str">
        <f t="shared" ca="1" si="23"/>
        <v/>
      </c>
      <c r="AD112" s="97" t="str">
        <f t="shared" ca="1" si="24"/>
        <v/>
      </c>
      <c r="AE112" s="94" t="str">
        <f t="shared" ca="1" si="25"/>
        <v/>
      </c>
    </row>
    <row r="113" spans="1:31" ht="45" customHeight="1" thickBot="1" x14ac:dyDescent="0.3">
      <c r="A113" s="101">
        <v>100</v>
      </c>
      <c r="B113" s="102" t="str">
        <f>I113&amp;"-"&amp;COUNTIF($I$14:I113,I113)</f>
        <v>-94</v>
      </c>
      <c r="C113" s="93">
        <v>100</v>
      </c>
      <c r="D113" s="94" t="str">
        <f>IF(Lançamentos!D104="","",Lançamentos!D104)</f>
        <v/>
      </c>
      <c r="E113" s="94" t="str">
        <f>IF(Lançamentos!E104="","",Lançamentos!E104)</f>
        <v/>
      </c>
      <c r="F113" s="95" t="str">
        <f>IF(Lançamentos!F104="","",Lançamentos!F104)</f>
        <v/>
      </c>
      <c r="G113" s="96" t="str">
        <f>IF(Lançamentos!G104="","",Lançamentos!G104)</f>
        <v/>
      </c>
      <c r="H113" s="105" t="str">
        <f>IF(Lançamentos!H104="","",Lançamentos!H104)</f>
        <v/>
      </c>
      <c r="I113" s="94" t="str">
        <f>IF(Lançamentos!I104="","",Lançamentos!I104)</f>
        <v/>
      </c>
      <c r="J113" s="94" t="str">
        <f>IF(Lançamentos!J104="","",Lançamentos!J104)</f>
        <v/>
      </c>
      <c r="K113" s="97" t="str">
        <f>IF(Lançamentos!K104="","",Lançamentos!K104)</f>
        <v/>
      </c>
      <c r="L113" s="98" t="str">
        <f>IF(Lançamentos!L104="","",Lançamentos!L104)</f>
        <v/>
      </c>
      <c r="M113" s="99" t="str">
        <f>IF(Lançamentos!M104="","",Lançamentos!M104)</f>
        <v/>
      </c>
      <c r="N113" s="99" t="str">
        <f>IF(Lançamentos!N104="","",Lançamentos!N104)</f>
        <v/>
      </c>
      <c r="O113" s="97" t="str">
        <f>IF(Lançamentos!O104="","",Lançamentos!O104)</f>
        <v/>
      </c>
      <c r="P113" s="114" t="str">
        <f>IF(Lançamentos!P104="","",Lançamentos!P104)</f>
        <v/>
      </c>
      <c r="R113" s="93">
        <v>100</v>
      </c>
      <c r="S113" s="94" t="str">
        <f t="shared" ca="1" si="13"/>
        <v/>
      </c>
      <c r="T113" s="94" t="str">
        <f t="shared" ca="1" si="14"/>
        <v/>
      </c>
      <c r="U113" s="95" t="str">
        <f t="shared" ca="1" si="15"/>
        <v/>
      </c>
      <c r="V113" s="96" t="str">
        <f t="shared" ca="1" si="16"/>
        <v/>
      </c>
      <c r="W113" s="94" t="str">
        <f t="shared" ca="1" si="17"/>
        <v/>
      </c>
      <c r="X113" s="94" t="str">
        <f t="shared" ca="1" si="18"/>
        <v/>
      </c>
      <c r="Y113" s="94" t="str">
        <f t="shared" ca="1" si="19"/>
        <v/>
      </c>
      <c r="Z113" s="97" t="str">
        <f t="shared" ca="1" si="20"/>
        <v/>
      </c>
      <c r="AA113" s="98" t="str">
        <f t="shared" ca="1" si="21"/>
        <v/>
      </c>
      <c r="AB113" s="99" t="str">
        <f t="shared" ca="1" si="22"/>
        <v/>
      </c>
      <c r="AC113" s="99" t="str">
        <f t="shared" ca="1" si="23"/>
        <v/>
      </c>
      <c r="AD113" s="97" t="str">
        <f t="shared" ca="1" si="24"/>
        <v/>
      </c>
      <c r="AE113" s="94" t="str">
        <f t="shared" ca="1" si="25"/>
        <v/>
      </c>
    </row>
    <row r="114" spans="1:31" ht="45" customHeight="1" thickBot="1" x14ac:dyDescent="0.3">
      <c r="A114" s="101">
        <v>101</v>
      </c>
      <c r="B114" s="102" t="str">
        <f>I114&amp;"-"&amp;COUNTIF($I$14:I114,I114)</f>
        <v>-95</v>
      </c>
      <c r="C114" s="93">
        <v>101</v>
      </c>
      <c r="D114" s="94" t="str">
        <f>IF(Lançamentos!D105="","",Lançamentos!D105)</f>
        <v/>
      </c>
      <c r="E114" s="94" t="str">
        <f>IF(Lançamentos!E105="","",Lançamentos!E105)</f>
        <v/>
      </c>
      <c r="F114" s="95" t="str">
        <f>IF(Lançamentos!F105="","",Lançamentos!F105)</f>
        <v/>
      </c>
      <c r="G114" s="96" t="str">
        <f>IF(Lançamentos!G105="","",Lançamentos!G105)</f>
        <v/>
      </c>
      <c r="H114" s="105" t="str">
        <f>IF(Lançamentos!H105="","",Lançamentos!H105)</f>
        <v/>
      </c>
      <c r="I114" s="94" t="str">
        <f>IF(Lançamentos!I105="","",Lançamentos!I105)</f>
        <v/>
      </c>
      <c r="J114" s="94" t="str">
        <f>IF(Lançamentos!J105="","",Lançamentos!J105)</f>
        <v/>
      </c>
      <c r="K114" s="97" t="str">
        <f>IF(Lançamentos!K105="","",Lançamentos!K105)</f>
        <v/>
      </c>
      <c r="L114" s="98" t="str">
        <f>IF(Lançamentos!L105="","",Lançamentos!L105)</f>
        <v/>
      </c>
      <c r="M114" s="99" t="str">
        <f>IF(Lançamentos!M105="","",Lançamentos!M105)</f>
        <v/>
      </c>
      <c r="N114" s="99" t="str">
        <f>IF(Lançamentos!N105="","",Lançamentos!N105)</f>
        <v/>
      </c>
      <c r="O114" s="97" t="str">
        <f>IF(Lançamentos!O105="","",Lançamentos!O105)</f>
        <v/>
      </c>
      <c r="P114" s="114" t="str">
        <f>IF(Lançamentos!P105="","",Lançamentos!P105)</f>
        <v/>
      </c>
      <c r="R114" s="93">
        <v>101</v>
      </c>
      <c r="S114" s="94" t="str">
        <f t="shared" ca="1" si="13"/>
        <v/>
      </c>
      <c r="T114" s="94" t="str">
        <f t="shared" ca="1" si="14"/>
        <v/>
      </c>
      <c r="U114" s="95" t="str">
        <f t="shared" ca="1" si="15"/>
        <v/>
      </c>
      <c r="V114" s="96" t="str">
        <f t="shared" ca="1" si="16"/>
        <v/>
      </c>
      <c r="W114" s="94" t="str">
        <f t="shared" ca="1" si="17"/>
        <v/>
      </c>
      <c r="X114" s="94" t="str">
        <f t="shared" ca="1" si="18"/>
        <v/>
      </c>
      <c r="Y114" s="94" t="str">
        <f t="shared" ca="1" si="19"/>
        <v/>
      </c>
      <c r="Z114" s="97" t="str">
        <f t="shared" ca="1" si="20"/>
        <v/>
      </c>
      <c r="AA114" s="98" t="str">
        <f t="shared" ca="1" si="21"/>
        <v/>
      </c>
      <c r="AB114" s="99" t="str">
        <f t="shared" ca="1" si="22"/>
        <v/>
      </c>
      <c r="AC114" s="99" t="str">
        <f t="shared" ca="1" si="23"/>
        <v/>
      </c>
      <c r="AD114" s="97" t="str">
        <f t="shared" ca="1" si="24"/>
        <v/>
      </c>
      <c r="AE114" s="94" t="str">
        <f t="shared" ca="1" si="25"/>
        <v/>
      </c>
    </row>
    <row r="115" spans="1:31" ht="45" customHeight="1" thickBot="1" x14ac:dyDescent="0.3">
      <c r="A115" s="101">
        <v>102</v>
      </c>
      <c r="B115" s="102" t="str">
        <f>I115&amp;"-"&amp;COUNTIF($I$14:I115,I115)</f>
        <v>-96</v>
      </c>
      <c r="C115" s="93">
        <v>102</v>
      </c>
      <c r="D115" s="94" t="str">
        <f>IF(Lançamentos!D106="","",Lançamentos!D106)</f>
        <v/>
      </c>
      <c r="E115" s="94" t="str">
        <f>IF(Lançamentos!E106="","",Lançamentos!E106)</f>
        <v/>
      </c>
      <c r="F115" s="95" t="str">
        <f>IF(Lançamentos!F106="","",Lançamentos!F106)</f>
        <v/>
      </c>
      <c r="G115" s="96" t="str">
        <f>IF(Lançamentos!G106="","",Lançamentos!G106)</f>
        <v/>
      </c>
      <c r="H115" s="105" t="str">
        <f>IF(Lançamentos!H106="","",Lançamentos!H106)</f>
        <v/>
      </c>
      <c r="I115" s="94" t="str">
        <f>IF(Lançamentos!I106="","",Lançamentos!I106)</f>
        <v/>
      </c>
      <c r="J115" s="94" t="str">
        <f>IF(Lançamentos!J106="","",Lançamentos!J106)</f>
        <v/>
      </c>
      <c r="K115" s="97" t="str">
        <f>IF(Lançamentos!K106="","",Lançamentos!K106)</f>
        <v/>
      </c>
      <c r="L115" s="98" t="str">
        <f>IF(Lançamentos!L106="","",Lançamentos!L106)</f>
        <v/>
      </c>
      <c r="M115" s="99" t="str">
        <f>IF(Lançamentos!M106="","",Lançamentos!M106)</f>
        <v/>
      </c>
      <c r="N115" s="99" t="str">
        <f>IF(Lançamentos!N106="","",Lançamentos!N106)</f>
        <v/>
      </c>
      <c r="O115" s="97" t="str">
        <f>IF(Lançamentos!O106="","",Lançamentos!O106)</f>
        <v/>
      </c>
      <c r="P115" s="114" t="str">
        <f>IF(Lançamentos!P106="","",Lançamentos!P106)</f>
        <v/>
      </c>
      <c r="R115" s="93">
        <v>102</v>
      </c>
      <c r="S115" s="94" t="str">
        <f t="shared" ca="1" si="13"/>
        <v/>
      </c>
      <c r="T115" s="94" t="str">
        <f t="shared" ca="1" si="14"/>
        <v/>
      </c>
      <c r="U115" s="95" t="str">
        <f t="shared" ca="1" si="15"/>
        <v/>
      </c>
      <c r="V115" s="96" t="str">
        <f t="shared" ca="1" si="16"/>
        <v/>
      </c>
      <c r="W115" s="94" t="str">
        <f t="shared" ca="1" si="17"/>
        <v/>
      </c>
      <c r="X115" s="94" t="str">
        <f t="shared" ca="1" si="18"/>
        <v/>
      </c>
      <c r="Y115" s="94" t="str">
        <f t="shared" ca="1" si="19"/>
        <v/>
      </c>
      <c r="Z115" s="97" t="str">
        <f t="shared" ca="1" si="20"/>
        <v/>
      </c>
      <c r="AA115" s="98" t="str">
        <f t="shared" ca="1" si="21"/>
        <v/>
      </c>
      <c r="AB115" s="99" t="str">
        <f t="shared" ca="1" si="22"/>
        <v/>
      </c>
      <c r="AC115" s="99" t="str">
        <f t="shared" ca="1" si="23"/>
        <v/>
      </c>
      <c r="AD115" s="97" t="str">
        <f t="shared" ca="1" si="24"/>
        <v/>
      </c>
      <c r="AE115" s="94" t="str">
        <f t="shared" ca="1" si="25"/>
        <v/>
      </c>
    </row>
    <row r="116" spans="1:31" ht="45" customHeight="1" thickBot="1" x14ac:dyDescent="0.3">
      <c r="A116" s="101">
        <v>103</v>
      </c>
      <c r="B116" s="102" t="str">
        <f>I116&amp;"-"&amp;COUNTIF($I$14:I116,I116)</f>
        <v>-97</v>
      </c>
      <c r="C116" s="93">
        <v>103</v>
      </c>
      <c r="D116" s="94" t="str">
        <f>IF(Lançamentos!D107="","",Lançamentos!D107)</f>
        <v/>
      </c>
      <c r="E116" s="94" t="str">
        <f>IF(Lançamentos!E107="","",Lançamentos!E107)</f>
        <v/>
      </c>
      <c r="F116" s="95" t="str">
        <f>IF(Lançamentos!F107="","",Lançamentos!F107)</f>
        <v/>
      </c>
      <c r="G116" s="96" t="str">
        <f>IF(Lançamentos!G107="","",Lançamentos!G107)</f>
        <v/>
      </c>
      <c r="H116" s="105" t="str">
        <f>IF(Lançamentos!H107="","",Lançamentos!H107)</f>
        <v/>
      </c>
      <c r="I116" s="94" t="str">
        <f>IF(Lançamentos!I107="","",Lançamentos!I107)</f>
        <v/>
      </c>
      <c r="J116" s="94" t="str">
        <f>IF(Lançamentos!J107="","",Lançamentos!J107)</f>
        <v/>
      </c>
      <c r="K116" s="97" t="str">
        <f>IF(Lançamentos!K107="","",Lançamentos!K107)</f>
        <v/>
      </c>
      <c r="L116" s="98" t="str">
        <f>IF(Lançamentos!L107="","",Lançamentos!L107)</f>
        <v/>
      </c>
      <c r="M116" s="99" t="str">
        <f>IF(Lançamentos!M107="","",Lançamentos!M107)</f>
        <v/>
      </c>
      <c r="N116" s="99" t="str">
        <f>IF(Lançamentos!N107="","",Lançamentos!N107)</f>
        <v/>
      </c>
      <c r="O116" s="97" t="str">
        <f>IF(Lançamentos!O107="","",Lançamentos!O107)</f>
        <v/>
      </c>
      <c r="P116" s="114" t="str">
        <f>IF(Lançamentos!P107="","",Lançamentos!P107)</f>
        <v/>
      </c>
      <c r="R116" s="93">
        <v>103</v>
      </c>
      <c r="S116" s="94" t="str">
        <f t="shared" ca="1" si="13"/>
        <v/>
      </c>
      <c r="T116" s="94" t="str">
        <f t="shared" ca="1" si="14"/>
        <v/>
      </c>
      <c r="U116" s="95" t="str">
        <f t="shared" ca="1" si="15"/>
        <v/>
      </c>
      <c r="V116" s="96" t="str">
        <f t="shared" ca="1" si="16"/>
        <v/>
      </c>
      <c r="W116" s="94" t="str">
        <f t="shared" ca="1" si="17"/>
        <v/>
      </c>
      <c r="X116" s="94" t="str">
        <f t="shared" ca="1" si="18"/>
        <v/>
      </c>
      <c r="Y116" s="94" t="str">
        <f t="shared" ca="1" si="19"/>
        <v/>
      </c>
      <c r="Z116" s="97" t="str">
        <f t="shared" ca="1" si="20"/>
        <v/>
      </c>
      <c r="AA116" s="98" t="str">
        <f t="shared" ca="1" si="21"/>
        <v/>
      </c>
      <c r="AB116" s="99" t="str">
        <f t="shared" ca="1" si="22"/>
        <v/>
      </c>
      <c r="AC116" s="99" t="str">
        <f t="shared" ca="1" si="23"/>
        <v/>
      </c>
      <c r="AD116" s="97" t="str">
        <f t="shared" ca="1" si="24"/>
        <v/>
      </c>
      <c r="AE116" s="94" t="str">
        <f t="shared" ca="1" si="25"/>
        <v/>
      </c>
    </row>
    <row r="117" spans="1:31" ht="45" customHeight="1" thickBot="1" x14ac:dyDescent="0.3">
      <c r="A117" s="101">
        <v>104</v>
      </c>
      <c r="B117" s="102" t="str">
        <f>I117&amp;"-"&amp;COUNTIF($I$14:I117,I117)</f>
        <v>-98</v>
      </c>
      <c r="C117" s="93">
        <v>104</v>
      </c>
      <c r="D117" s="94" t="str">
        <f>IF(Lançamentos!D108="","",Lançamentos!D108)</f>
        <v/>
      </c>
      <c r="E117" s="94" t="str">
        <f>IF(Lançamentos!E108="","",Lançamentos!E108)</f>
        <v/>
      </c>
      <c r="F117" s="95" t="str">
        <f>IF(Lançamentos!F108="","",Lançamentos!F108)</f>
        <v/>
      </c>
      <c r="G117" s="96" t="str">
        <f>IF(Lançamentos!G108="","",Lançamentos!G108)</f>
        <v/>
      </c>
      <c r="H117" s="105" t="str">
        <f>IF(Lançamentos!H108="","",Lançamentos!H108)</f>
        <v/>
      </c>
      <c r="I117" s="94" t="str">
        <f>IF(Lançamentos!I108="","",Lançamentos!I108)</f>
        <v/>
      </c>
      <c r="J117" s="94" t="str">
        <f>IF(Lançamentos!J108="","",Lançamentos!J108)</f>
        <v/>
      </c>
      <c r="K117" s="97" t="str">
        <f>IF(Lançamentos!K108="","",Lançamentos!K108)</f>
        <v/>
      </c>
      <c r="L117" s="98" t="str">
        <f>IF(Lançamentos!L108="","",Lançamentos!L108)</f>
        <v/>
      </c>
      <c r="M117" s="99" t="str">
        <f>IF(Lançamentos!M108="","",Lançamentos!M108)</f>
        <v/>
      </c>
      <c r="N117" s="99" t="str">
        <f>IF(Lançamentos!N108="","",Lançamentos!N108)</f>
        <v/>
      </c>
      <c r="O117" s="97" t="str">
        <f>IF(Lançamentos!O108="","",Lançamentos!O108)</f>
        <v/>
      </c>
      <c r="P117" s="114" t="str">
        <f>IF(Lançamentos!P108="","",Lançamentos!P108)</f>
        <v/>
      </c>
      <c r="R117" s="93">
        <v>104</v>
      </c>
      <c r="S117" s="94" t="str">
        <f t="shared" ca="1" si="13"/>
        <v/>
      </c>
      <c r="T117" s="94" t="str">
        <f t="shared" ca="1" si="14"/>
        <v/>
      </c>
      <c r="U117" s="95" t="str">
        <f t="shared" ca="1" si="15"/>
        <v/>
      </c>
      <c r="V117" s="96" t="str">
        <f t="shared" ca="1" si="16"/>
        <v/>
      </c>
      <c r="W117" s="94" t="str">
        <f t="shared" ca="1" si="17"/>
        <v/>
      </c>
      <c r="X117" s="94" t="str">
        <f t="shared" ca="1" si="18"/>
        <v/>
      </c>
      <c r="Y117" s="94" t="str">
        <f t="shared" ca="1" si="19"/>
        <v/>
      </c>
      <c r="Z117" s="97" t="str">
        <f t="shared" ca="1" si="20"/>
        <v/>
      </c>
      <c r="AA117" s="98" t="str">
        <f t="shared" ca="1" si="21"/>
        <v/>
      </c>
      <c r="AB117" s="99" t="str">
        <f t="shared" ca="1" si="22"/>
        <v/>
      </c>
      <c r="AC117" s="99" t="str">
        <f t="shared" ca="1" si="23"/>
        <v/>
      </c>
      <c r="AD117" s="97" t="str">
        <f t="shared" ca="1" si="24"/>
        <v/>
      </c>
      <c r="AE117" s="94" t="str">
        <f t="shared" ca="1" si="25"/>
        <v/>
      </c>
    </row>
    <row r="118" spans="1:31" ht="45" customHeight="1" thickBot="1" x14ac:dyDescent="0.3">
      <c r="A118" s="101">
        <v>105</v>
      </c>
      <c r="B118" s="102" t="str">
        <f>I118&amp;"-"&amp;COUNTIF($I$14:I118,I118)</f>
        <v>-99</v>
      </c>
      <c r="C118" s="93">
        <v>105</v>
      </c>
      <c r="D118" s="94" t="str">
        <f>IF(Lançamentos!D109="","",Lançamentos!D109)</f>
        <v/>
      </c>
      <c r="E118" s="94" t="str">
        <f>IF(Lançamentos!E109="","",Lançamentos!E109)</f>
        <v/>
      </c>
      <c r="F118" s="95" t="str">
        <f>IF(Lançamentos!F109="","",Lançamentos!F109)</f>
        <v/>
      </c>
      <c r="G118" s="96" t="str">
        <f>IF(Lançamentos!G109="","",Lançamentos!G109)</f>
        <v/>
      </c>
      <c r="H118" s="105" t="str">
        <f>IF(Lançamentos!H109="","",Lançamentos!H109)</f>
        <v/>
      </c>
      <c r="I118" s="94" t="str">
        <f>IF(Lançamentos!I109="","",Lançamentos!I109)</f>
        <v/>
      </c>
      <c r="J118" s="94" t="str">
        <f>IF(Lançamentos!J109="","",Lançamentos!J109)</f>
        <v/>
      </c>
      <c r="K118" s="97" t="str">
        <f>IF(Lançamentos!K109="","",Lançamentos!K109)</f>
        <v/>
      </c>
      <c r="L118" s="98" t="str">
        <f>IF(Lançamentos!L109="","",Lançamentos!L109)</f>
        <v/>
      </c>
      <c r="M118" s="99" t="str">
        <f>IF(Lançamentos!M109="","",Lançamentos!M109)</f>
        <v/>
      </c>
      <c r="N118" s="99" t="str">
        <f>IF(Lançamentos!N109="","",Lançamentos!N109)</f>
        <v/>
      </c>
      <c r="O118" s="97" t="str">
        <f>IF(Lançamentos!O109="","",Lançamentos!O109)</f>
        <v/>
      </c>
      <c r="P118" s="114" t="str">
        <f>IF(Lançamentos!P109="","",Lançamentos!P109)</f>
        <v/>
      </c>
      <c r="R118" s="93">
        <v>105</v>
      </c>
      <c r="S118" s="94" t="str">
        <f t="shared" ca="1" si="13"/>
        <v/>
      </c>
      <c r="T118" s="94" t="str">
        <f t="shared" ca="1" si="14"/>
        <v/>
      </c>
      <c r="U118" s="95" t="str">
        <f t="shared" ca="1" si="15"/>
        <v/>
      </c>
      <c r="V118" s="96" t="str">
        <f t="shared" ca="1" si="16"/>
        <v/>
      </c>
      <c r="W118" s="94" t="str">
        <f t="shared" ca="1" si="17"/>
        <v/>
      </c>
      <c r="X118" s="94" t="str">
        <f t="shared" ca="1" si="18"/>
        <v/>
      </c>
      <c r="Y118" s="94" t="str">
        <f t="shared" ca="1" si="19"/>
        <v/>
      </c>
      <c r="Z118" s="97" t="str">
        <f t="shared" ca="1" si="20"/>
        <v/>
      </c>
      <c r="AA118" s="98" t="str">
        <f t="shared" ca="1" si="21"/>
        <v/>
      </c>
      <c r="AB118" s="99" t="str">
        <f t="shared" ca="1" si="22"/>
        <v/>
      </c>
      <c r="AC118" s="99" t="str">
        <f t="shared" ca="1" si="23"/>
        <v/>
      </c>
      <c r="AD118" s="97" t="str">
        <f t="shared" ca="1" si="24"/>
        <v/>
      </c>
      <c r="AE118" s="94" t="str">
        <f t="shared" ca="1" si="25"/>
        <v/>
      </c>
    </row>
    <row r="119" spans="1:31" ht="45" customHeight="1" thickBot="1" x14ac:dyDescent="0.3">
      <c r="A119" s="101">
        <v>106</v>
      </c>
      <c r="B119" s="102" t="str">
        <f>I119&amp;"-"&amp;COUNTIF($I$14:I119,I119)</f>
        <v>-100</v>
      </c>
      <c r="C119" s="93">
        <v>106</v>
      </c>
      <c r="D119" s="94" t="str">
        <f>IF(Lançamentos!D110="","",Lançamentos!D110)</f>
        <v/>
      </c>
      <c r="E119" s="94" t="str">
        <f>IF(Lançamentos!E110="","",Lançamentos!E110)</f>
        <v/>
      </c>
      <c r="F119" s="95" t="str">
        <f>IF(Lançamentos!F110="","",Lançamentos!F110)</f>
        <v/>
      </c>
      <c r="G119" s="96" t="str">
        <f>IF(Lançamentos!G110="","",Lançamentos!G110)</f>
        <v/>
      </c>
      <c r="H119" s="105" t="str">
        <f>IF(Lançamentos!H110="","",Lançamentos!H110)</f>
        <v/>
      </c>
      <c r="I119" s="94" t="str">
        <f>IF(Lançamentos!I110="","",Lançamentos!I110)</f>
        <v/>
      </c>
      <c r="J119" s="94" t="str">
        <f>IF(Lançamentos!J110="","",Lançamentos!J110)</f>
        <v/>
      </c>
      <c r="K119" s="97" t="str">
        <f>IF(Lançamentos!K110="","",Lançamentos!K110)</f>
        <v/>
      </c>
      <c r="L119" s="98" t="str">
        <f>IF(Lançamentos!L110="","",Lançamentos!L110)</f>
        <v/>
      </c>
      <c r="M119" s="99" t="str">
        <f>IF(Lançamentos!M110="","",Lançamentos!M110)</f>
        <v/>
      </c>
      <c r="N119" s="99" t="str">
        <f>IF(Lançamentos!N110="","",Lançamentos!N110)</f>
        <v/>
      </c>
      <c r="O119" s="97" t="str">
        <f>IF(Lançamentos!O110="","",Lançamentos!O110)</f>
        <v/>
      </c>
      <c r="P119" s="114" t="str">
        <f>IF(Lançamentos!P110="","",Lançamentos!P110)</f>
        <v/>
      </c>
      <c r="R119" s="93">
        <v>106</v>
      </c>
      <c r="S119" s="94" t="str">
        <f t="shared" ca="1" si="13"/>
        <v/>
      </c>
      <c r="T119" s="94" t="str">
        <f t="shared" ca="1" si="14"/>
        <v/>
      </c>
      <c r="U119" s="95" t="str">
        <f t="shared" ca="1" si="15"/>
        <v/>
      </c>
      <c r="V119" s="96" t="str">
        <f t="shared" ca="1" si="16"/>
        <v/>
      </c>
      <c r="W119" s="94" t="str">
        <f t="shared" ca="1" si="17"/>
        <v/>
      </c>
      <c r="X119" s="94" t="str">
        <f t="shared" ca="1" si="18"/>
        <v/>
      </c>
      <c r="Y119" s="94" t="str">
        <f t="shared" ca="1" si="19"/>
        <v/>
      </c>
      <c r="Z119" s="97" t="str">
        <f t="shared" ca="1" si="20"/>
        <v/>
      </c>
      <c r="AA119" s="98" t="str">
        <f t="shared" ca="1" si="21"/>
        <v/>
      </c>
      <c r="AB119" s="99" t="str">
        <f t="shared" ca="1" si="22"/>
        <v/>
      </c>
      <c r="AC119" s="99" t="str">
        <f t="shared" ca="1" si="23"/>
        <v/>
      </c>
      <c r="AD119" s="97" t="str">
        <f t="shared" ca="1" si="24"/>
        <v/>
      </c>
      <c r="AE119" s="94" t="str">
        <f t="shared" ca="1" si="25"/>
        <v/>
      </c>
    </row>
    <row r="120" spans="1:31" ht="45" customHeight="1" thickBot="1" x14ac:dyDescent="0.3">
      <c r="A120" s="101">
        <v>107</v>
      </c>
      <c r="B120" s="102" t="str">
        <f>I120&amp;"-"&amp;COUNTIF($I$14:I120,I120)</f>
        <v>-101</v>
      </c>
      <c r="C120" s="93">
        <v>107</v>
      </c>
      <c r="D120" s="94" t="str">
        <f>IF(Lançamentos!D111="","",Lançamentos!D111)</f>
        <v/>
      </c>
      <c r="E120" s="94" t="str">
        <f>IF(Lançamentos!E111="","",Lançamentos!E111)</f>
        <v/>
      </c>
      <c r="F120" s="95" t="str">
        <f>IF(Lançamentos!F111="","",Lançamentos!F111)</f>
        <v/>
      </c>
      <c r="G120" s="96" t="str">
        <f>IF(Lançamentos!G111="","",Lançamentos!G111)</f>
        <v/>
      </c>
      <c r="H120" s="105" t="str">
        <f>IF(Lançamentos!H111="","",Lançamentos!H111)</f>
        <v/>
      </c>
      <c r="I120" s="94" t="str">
        <f>IF(Lançamentos!I111="","",Lançamentos!I111)</f>
        <v/>
      </c>
      <c r="J120" s="94" t="str">
        <f>IF(Lançamentos!J111="","",Lançamentos!J111)</f>
        <v/>
      </c>
      <c r="K120" s="97" t="str">
        <f>IF(Lançamentos!K111="","",Lançamentos!K111)</f>
        <v/>
      </c>
      <c r="L120" s="98" t="str">
        <f>IF(Lançamentos!L111="","",Lançamentos!L111)</f>
        <v/>
      </c>
      <c r="M120" s="99" t="str">
        <f>IF(Lançamentos!M111="","",Lançamentos!M111)</f>
        <v/>
      </c>
      <c r="N120" s="99" t="str">
        <f>IF(Lançamentos!N111="","",Lançamentos!N111)</f>
        <v/>
      </c>
      <c r="O120" s="97" t="str">
        <f>IF(Lançamentos!O111="","",Lançamentos!O111)</f>
        <v/>
      </c>
      <c r="P120" s="114" t="str">
        <f>IF(Lançamentos!P111="","",Lançamentos!P111)</f>
        <v/>
      </c>
      <c r="R120" s="93">
        <v>107</v>
      </c>
      <c r="S120" s="94" t="str">
        <f t="shared" ca="1" si="13"/>
        <v/>
      </c>
      <c r="T120" s="94" t="str">
        <f t="shared" ca="1" si="14"/>
        <v/>
      </c>
      <c r="U120" s="95" t="str">
        <f t="shared" ca="1" si="15"/>
        <v/>
      </c>
      <c r="V120" s="96" t="str">
        <f t="shared" ca="1" si="16"/>
        <v/>
      </c>
      <c r="W120" s="94" t="str">
        <f t="shared" ca="1" si="17"/>
        <v/>
      </c>
      <c r="X120" s="94" t="str">
        <f t="shared" ca="1" si="18"/>
        <v/>
      </c>
      <c r="Y120" s="94" t="str">
        <f t="shared" ca="1" si="19"/>
        <v/>
      </c>
      <c r="Z120" s="97" t="str">
        <f t="shared" ca="1" si="20"/>
        <v/>
      </c>
      <c r="AA120" s="98" t="str">
        <f t="shared" ca="1" si="21"/>
        <v/>
      </c>
      <c r="AB120" s="99" t="str">
        <f t="shared" ca="1" si="22"/>
        <v/>
      </c>
      <c r="AC120" s="99" t="str">
        <f t="shared" ca="1" si="23"/>
        <v/>
      </c>
      <c r="AD120" s="97" t="str">
        <f t="shared" ca="1" si="24"/>
        <v/>
      </c>
      <c r="AE120" s="94" t="str">
        <f t="shared" ca="1" si="25"/>
        <v/>
      </c>
    </row>
    <row r="121" spans="1:31" ht="45" customHeight="1" thickBot="1" x14ac:dyDescent="0.3">
      <c r="A121" s="101">
        <v>108</v>
      </c>
      <c r="B121" s="102" t="str">
        <f>I121&amp;"-"&amp;COUNTIF($I$14:I121,I121)</f>
        <v>-102</v>
      </c>
      <c r="C121" s="93">
        <v>108</v>
      </c>
      <c r="D121" s="94" t="str">
        <f>IF(Lançamentos!D112="","",Lançamentos!D112)</f>
        <v/>
      </c>
      <c r="E121" s="94" t="str">
        <f>IF(Lançamentos!E112="","",Lançamentos!E112)</f>
        <v/>
      </c>
      <c r="F121" s="95" t="str">
        <f>IF(Lançamentos!F112="","",Lançamentos!F112)</f>
        <v/>
      </c>
      <c r="G121" s="96" t="str">
        <f>IF(Lançamentos!G112="","",Lançamentos!G112)</f>
        <v/>
      </c>
      <c r="H121" s="105" t="str">
        <f>IF(Lançamentos!H112="","",Lançamentos!H112)</f>
        <v/>
      </c>
      <c r="I121" s="94" t="str">
        <f>IF(Lançamentos!I112="","",Lançamentos!I112)</f>
        <v/>
      </c>
      <c r="J121" s="94" t="str">
        <f>IF(Lançamentos!J112="","",Lançamentos!J112)</f>
        <v/>
      </c>
      <c r="K121" s="97" t="str">
        <f>IF(Lançamentos!K112="","",Lançamentos!K112)</f>
        <v/>
      </c>
      <c r="L121" s="98" t="str">
        <f>IF(Lançamentos!L112="","",Lançamentos!L112)</f>
        <v/>
      </c>
      <c r="M121" s="99" t="str">
        <f>IF(Lançamentos!M112="","",Lançamentos!M112)</f>
        <v/>
      </c>
      <c r="N121" s="99" t="str">
        <f>IF(Lançamentos!N112="","",Lançamentos!N112)</f>
        <v/>
      </c>
      <c r="O121" s="97" t="str">
        <f>IF(Lançamentos!O112="","",Lançamentos!O112)</f>
        <v/>
      </c>
      <c r="P121" s="114" t="str">
        <f>IF(Lançamentos!P112="","",Lançamentos!P112)</f>
        <v/>
      </c>
      <c r="R121" s="93">
        <v>108</v>
      </c>
      <c r="S121" s="94" t="str">
        <f t="shared" ca="1" si="13"/>
        <v/>
      </c>
      <c r="T121" s="94" t="str">
        <f t="shared" ca="1" si="14"/>
        <v/>
      </c>
      <c r="U121" s="95" t="str">
        <f t="shared" ca="1" si="15"/>
        <v/>
      </c>
      <c r="V121" s="96" t="str">
        <f t="shared" ca="1" si="16"/>
        <v/>
      </c>
      <c r="W121" s="94" t="str">
        <f t="shared" ca="1" si="17"/>
        <v/>
      </c>
      <c r="X121" s="94" t="str">
        <f t="shared" ca="1" si="18"/>
        <v/>
      </c>
      <c r="Y121" s="94" t="str">
        <f t="shared" ca="1" si="19"/>
        <v/>
      </c>
      <c r="Z121" s="97" t="str">
        <f t="shared" ca="1" si="20"/>
        <v/>
      </c>
      <c r="AA121" s="98" t="str">
        <f t="shared" ca="1" si="21"/>
        <v/>
      </c>
      <c r="AB121" s="99" t="str">
        <f t="shared" ca="1" si="22"/>
        <v/>
      </c>
      <c r="AC121" s="99" t="str">
        <f t="shared" ca="1" si="23"/>
        <v/>
      </c>
      <c r="AD121" s="97" t="str">
        <f t="shared" ca="1" si="24"/>
        <v/>
      </c>
      <c r="AE121" s="94" t="str">
        <f t="shared" ca="1" si="25"/>
        <v/>
      </c>
    </row>
    <row r="122" spans="1:31" ht="45" customHeight="1" thickBot="1" x14ac:dyDescent="0.3">
      <c r="A122" s="101">
        <v>109</v>
      </c>
      <c r="B122" s="102" t="str">
        <f>I122&amp;"-"&amp;COUNTIF($I$14:I122,I122)</f>
        <v>-103</v>
      </c>
      <c r="C122" s="93">
        <v>109</v>
      </c>
      <c r="D122" s="94" t="str">
        <f>IF(Lançamentos!D113="","",Lançamentos!D113)</f>
        <v/>
      </c>
      <c r="E122" s="94" t="str">
        <f>IF(Lançamentos!E113="","",Lançamentos!E113)</f>
        <v/>
      </c>
      <c r="F122" s="95" t="str">
        <f>IF(Lançamentos!F113="","",Lançamentos!F113)</f>
        <v/>
      </c>
      <c r="G122" s="96" t="str">
        <f>IF(Lançamentos!G113="","",Lançamentos!G113)</f>
        <v/>
      </c>
      <c r="H122" s="105" t="str">
        <f>IF(Lançamentos!H113="","",Lançamentos!H113)</f>
        <v/>
      </c>
      <c r="I122" s="94" t="str">
        <f>IF(Lançamentos!I113="","",Lançamentos!I113)</f>
        <v/>
      </c>
      <c r="J122" s="94" t="str">
        <f>IF(Lançamentos!J113="","",Lançamentos!J113)</f>
        <v/>
      </c>
      <c r="K122" s="97" t="str">
        <f>IF(Lançamentos!K113="","",Lançamentos!K113)</f>
        <v/>
      </c>
      <c r="L122" s="98" t="str">
        <f>IF(Lançamentos!L113="","",Lançamentos!L113)</f>
        <v/>
      </c>
      <c r="M122" s="99" t="str">
        <f>IF(Lançamentos!M113="","",Lançamentos!M113)</f>
        <v/>
      </c>
      <c r="N122" s="99" t="str">
        <f>IF(Lançamentos!N113="","",Lançamentos!N113)</f>
        <v/>
      </c>
      <c r="O122" s="97" t="str">
        <f>IF(Lançamentos!O113="","",Lançamentos!O113)</f>
        <v/>
      </c>
      <c r="P122" s="114" t="str">
        <f>IF(Lançamentos!P113="","",Lançamentos!P113)</f>
        <v/>
      </c>
      <c r="R122" s="93">
        <v>109</v>
      </c>
      <c r="S122" s="94" t="str">
        <f t="shared" ca="1" si="13"/>
        <v/>
      </c>
      <c r="T122" s="94" t="str">
        <f t="shared" ca="1" si="14"/>
        <v/>
      </c>
      <c r="U122" s="95" t="str">
        <f t="shared" ca="1" si="15"/>
        <v/>
      </c>
      <c r="V122" s="96" t="str">
        <f t="shared" ca="1" si="16"/>
        <v/>
      </c>
      <c r="W122" s="94" t="str">
        <f t="shared" ca="1" si="17"/>
        <v/>
      </c>
      <c r="X122" s="94" t="str">
        <f t="shared" ca="1" si="18"/>
        <v/>
      </c>
      <c r="Y122" s="94" t="str">
        <f t="shared" ca="1" si="19"/>
        <v/>
      </c>
      <c r="Z122" s="97" t="str">
        <f t="shared" ca="1" si="20"/>
        <v/>
      </c>
      <c r="AA122" s="98" t="str">
        <f t="shared" ca="1" si="21"/>
        <v/>
      </c>
      <c r="AB122" s="99" t="str">
        <f t="shared" ca="1" si="22"/>
        <v/>
      </c>
      <c r="AC122" s="99" t="str">
        <f t="shared" ca="1" si="23"/>
        <v/>
      </c>
      <c r="AD122" s="97" t="str">
        <f t="shared" ca="1" si="24"/>
        <v/>
      </c>
      <c r="AE122" s="94" t="str">
        <f t="shared" ca="1" si="25"/>
        <v/>
      </c>
    </row>
    <row r="123" spans="1:31" ht="45" customHeight="1" thickBot="1" x14ac:dyDescent="0.3">
      <c r="A123" s="101">
        <v>110</v>
      </c>
      <c r="B123" s="102" t="str">
        <f>I123&amp;"-"&amp;COUNTIF($I$14:I123,I123)</f>
        <v>-104</v>
      </c>
      <c r="C123" s="93">
        <v>110</v>
      </c>
      <c r="D123" s="94" t="str">
        <f>IF(Lançamentos!D114="","",Lançamentos!D114)</f>
        <v/>
      </c>
      <c r="E123" s="94" t="str">
        <f>IF(Lançamentos!E114="","",Lançamentos!E114)</f>
        <v/>
      </c>
      <c r="F123" s="95" t="str">
        <f>IF(Lançamentos!F114="","",Lançamentos!F114)</f>
        <v/>
      </c>
      <c r="G123" s="96" t="str">
        <f>IF(Lançamentos!G114="","",Lançamentos!G114)</f>
        <v/>
      </c>
      <c r="H123" s="105" t="str">
        <f>IF(Lançamentos!H114="","",Lançamentos!H114)</f>
        <v/>
      </c>
      <c r="I123" s="94" t="str">
        <f>IF(Lançamentos!I114="","",Lançamentos!I114)</f>
        <v/>
      </c>
      <c r="J123" s="94" t="str">
        <f>IF(Lançamentos!J114="","",Lançamentos!J114)</f>
        <v/>
      </c>
      <c r="K123" s="97" t="str">
        <f>IF(Lançamentos!K114="","",Lançamentos!K114)</f>
        <v/>
      </c>
      <c r="L123" s="98" t="str">
        <f>IF(Lançamentos!L114="","",Lançamentos!L114)</f>
        <v/>
      </c>
      <c r="M123" s="99" t="str">
        <f>IF(Lançamentos!M114="","",Lançamentos!M114)</f>
        <v/>
      </c>
      <c r="N123" s="99" t="str">
        <f>IF(Lançamentos!N114="","",Lançamentos!N114)</f>
        <v/>
      </c>
      <c r="O123" s="97" t="str">
        <f>IF(Lançamentos!O114="","",Lançamentos!O114)</f>
        <v/>
      </c>
      <c r="P123" s="114" t="str">
        <f>IF(Lançamentos!P114="","",Lançamentos!P114)</f>
        <v/>
      </c>
      <c r="R123" s="93">
        <v>110</v>
      </c>
      <c r="S123" s="94" t="str">
        <f t="shared" ca="1" si="13"/>
        <v/>
      </c>
      <c r="T123" s="94" t="str">
        <f t="shared" ca="1" si="14"/>
        <v/>
      </c>
      <c r="U123" s="95" t="str">
        <f t="shared" ca="1" si="15"/>
        <v/>
      </c>
      <c r="V123" s="96" t="str">
        <f t="shared" ca="1" si="16"/>
        <v/>
      </c>
      <c r="W123" s="94" t="str">
        <f t="shared" ca="1" si="17"/>
        <v/>
      </c>
      <c r="X123" s="94" t="str">
        <f t="shared" ca="1" si="18"/>
        <v/>
      </c>
      <c r="Y123" s="94" t="str">
        <f t="shared" ca="1" si="19"/>
        <v/>
      </c>
      <c r="Z123" s="97" t="str">
        <f t="shared" ca="1" si="20"/>
        <v/>
      </c>
      <c r="AA123" s="98" t="str">
        <f t="shared" ca="1" si="21"/>
        <v/>
      </c>
      <c r="AB123" s="99" t="str">
        <f t="shared" ca="1" si="22"/>
        <v/>
      </c>
      <c r="AC123" s="99" t="str">
        <f t="shared" ca="1" si="23"/>
        <v/>
      </c>
      <c r="AD123" s="97" t="str">
        <f t="shared" ca="1" si="24"/>
        <v/>
      </c>
      <c r="AE123" s="94" t="str">
        <f t="shared" ca="1" si="25"/>
        <v/>
      </c>
    </row>
    <row r="124" spans="1:31" ht="45" customHeight="1" thickBot="1" x14ac:dyDescent="0.3">
      <c r="A124" s="101">
        <v>111</v>
      </c>
      <c r="B124" s="102" t="str">
        <f>I124&amp;"-"&amp;COUNTIF($I$14:I124,I124)</f>
        <v>-105</v>
      </c>
      <c r="C124" s="93">
        <v>111</v>
      </c>
      <c r="D124" s="94" t="str">
        <f>IF(Lançamentos!D115="","",Lançamentos!D115)</f>
        <v/>
      </c>
      <c r="E124" s="94" t="str">
        <f>IF(Lançamentos!E115="","",Lançamentos!E115)</f>
        <v/>
      </c>
      <c r="F124" s="95" t="str">
        <f>IF(Lançamentos!F115="","",Lançamentos!F115)</f>
        <v/>
      </c>
      <c r="G124" s="96" t="str">
        <f>IF(Lançamentos!G115="","",Lançamentos!G115)</f>
        <v/>
      </c>
      <c r="H124" s="105" t="str">
        <f>IF(Lançamentos!H115="","",Lançamentos!H115)</f>
        <v/>
      </c>
      <c r="I124" s="94" t="str">
        <f>IF(Lançamentos!I115="","",Lançamentos!I115)</f>
        <v/>
      </c>
      <c r="J124" s="94" t="str">
        <f>IF(Lançamentos!J115="","",Lançamentos!J115)</f>
        <v/>
      </c>
      <c r="K124" s="97" t="str">
        <f>IF(Lançamentos!K115="","",Lançamentos!K115)</f>
        <v/>
      </c>
      <c r="L124" s="98" t="str">
        <f>IF(Lançamentos!L115="","",Lançamentos!L115)</f>
        <v/>
      </c>
      <c r="M124" s="99" t="str">
        <f>IF(Lançamentos!M115="","",Lançamentos!M115)</f>
        <v/>
      </c>
      <c r="N124" s="99" t="str">
        <f>IF(Lançamentos!N115="","",Lançamentos!N115)</f>
        <v/>
      </c>
      <c r="O124" s="97" t="str">
        <f>IF(Lançamentos!O115="","",Lançamentos!O115)</f>
        <v/>
      </c>
      <c r="P124" s="114" t="str">
        <f>IF(Lançamentos!P115="","",Lançamentos!P115)</f>
        <v/>
      </c>
      <c r="R124" s="93">
        <v>111</v>
      </c>
      <c r="S124" s="94" t="str">
        <f t="shared" ca="1" si="13"/>
        <v/>
      </c>
      <c r="T124" s="94" t="str">
        <f t="shared" ca="1" si="14"/>
        <v/>
      </c>
      <c r="U124" s="95" t="str">
        <f t="shared" ca="1" si="15"/>
        <v/>
      </c>
      <c r="V124" s="96" t="str">
        <f t="shared" ca="1" si="16"/>
        <v/>
      </c>
      <c r="W124" s="94" t="str">
        <f t="shared" ca="1" si="17"/>
        <v/>
      </c>
      <c r="X124" s="94" t="str">
        <f t="shared" ca="1" si="18"/>
        <v/>
      </c>
      <c r="Y124" s="94" t="str">
        <f t="shared" ca="1" si="19"/>
        <v/>
      </c>
      <c r="Z124" s="97" t="str">
        <f t="shared" ca="1" si="20"/>
        <v/>
      </c>
      <c r="AA124" s="98" t="str">
        <f t="shared" ca="1" si="21"/>
        <v/>
      </c>
      <c r="AB124" s="99" t="str">
        <f t="shared" ca="1" si="22"/>
        <v/>
      </c>
      <c r="AC124" s="99" t="str">
        <f t="shared" ca="1" si="23"/>
        <v/>
      </c>
      <c r="AD124" s="97" t="str">
        <f t="shared" ca="1" si="24"/>
        <v/>
      </c>
      <c r="AE124" s="94" t="str">
        <f t="shared" ca="1" si="25"/>
        <v/>
      </c>
    </row>
    <row r="125" spans="1:31" ht="45" customHeight="1" thickBot="1" x14ac:dyDescent="0.3">
      <c r="A125" s="101">
        <v>112</v>
      </c>
      <c r="B125" s="102" t="str">
        <f>I125&amp;"-"&amp;COUNTIF($I$14:I125,I125)</f>
        <v>-106</v>
      </c>
      <c r="C125" s="93">
        <v>112</v>
      </c>
      <c r="D125" s="94" t="str">
        <f>IF(Lançamentos!D116="","",Lançamentos!D116)</f>
        <v/>
      </c>
      <c r="E125" s="94" t="str">
        <f>IF(Lançamentos!E116="","",Lançamentos!E116)</f>
        <v/>
      </c>
      <c r="F125" s="95" t="str">
        <f>IF(Lançamentos!F116="","",Lançamentos!F116)</f>
        <v/>
      </c>
      <c r="G125" s="96" t="str">
        <f>IF(Lançamentos!G116="","",Lançamentos!G116)</f>
        <v/>
      </c>
      <c r="H125" s="105" t="str">
        <f>IF(Lançamentos!H116="","",Lançamentos!H116)</f>
        <v/>
      </c>
      <c r="I125" s="94" t="str">
        <f>IF(Lançamentos!I116="","",Lançamentos!I116)</f>
        <v/>
      </c>
      <c r="J125" s="94" t="str">
        <f>IF(Lançamentos!J116="","",Lançamentos!J116)</f>
        <v/>
      </c>
      <c r="K125" s="97" t="str">
        <f>IF(Lançamentos!K116="","",Lançamentos!K116)</f>
        <v/>
      </c>
      <c r="L125" s="98" t="str">
        <f>IF(Lançamentos!L116="","",Lançamentos!L116)</f>
        <v/>
      </c>
      <c r="M125" s="99" t="str">
        <f>IF(Lançamentos!M116="","",Lançamentos!M116)</f>
        <v/>
      </c>
      <c r="N125" s="99" t="str">
        <f>IF(Lançamentos!N116="","",Lançamentos!N116)</f>
        <v/>
      </c>
      <c r="O125" s="97" t="str">
        <f>IF(Lançamentos!O116="","",Lançamentos!O116)</f>
        <v/>
      </c>
      <c r="P125" s="114" t="str">
        <f>IF(Lançamentos!P116="","",Lançamentos!P116)</f>
        <v/>
      </c>
      <c r="R125" s="93">
        <v>112</v>
      </c>
      <c r="S125" s="94" t="str">
        <f t="shared" ca="1" si="13"/>
        <v/>
      </c>
      <c r="T125" s="94" t="str">
        <f t="shared" ca="1" si="14"/>
        <v/>
      </c>
      <c r="U125" s="95" t="str">
        <f t="shared" ca="1" si="15"/>
        <v/>
      </c>
      <c r="V125" s="96" t="str">
        <f t="shared" ca="1" si="16"/>
        <v/>
      </c>
      <c r="W125" s="94" t="str">
        <f t="shared" ca="1" si="17"/>
        <v/>
      </c>
      <c r="X125" s="94" t="str">
        <f t="shared" ca="1" si="18"/>
        <v/>
      </c>
      <c r="Y125" s="94" t="str">
        <f t="shared" ca="1" si="19"/>
        <v/>
      </c>
      <c r="Z125" s="97" t="str">
        <f t="shared" ca="1" si="20"/>
        <v/>
      </c>
      <c r="AA125" s="98" t="str">
        <f t="shared" ca="1" si="21"/>
        <v/>
      </c>
      <c r="AB125" s="99" t="str">
        <f t="shared" ca="1" si="22"/>
        <v/>
      </c>
      <c r="AC125" s="99" t="str">
        <f t="shared" ca="1" si="23"/>
        <v/>
      </c>
      <c r="AD125" s="97" t="str">
        <f t="shared" ca="1" si="24"/>
        <v/>
      </c>
      <c r="AE125" s="94" t="str">
        <f t="shared" ca="1" si="25"/>
        <v/>
      </c>
    </row>
    <row r="126" spans="1:31" ht="45" customHeight="1" thickBot="1" x14ac:dyDescent="0.3">
      <c r="A126" s="101">
        <v>113</v>
      </c>
      <c r="B126" s="102" t="str">
        <f>I126&amp;"-"&amp;COUNTIF($I$14:I126,I126)</f>
        <v>-107</v>
      </c>
      <c r="C126" s="93">
        <v>113</v>
      </c>
      <c r="D126" s="94" t="str">
        <f>IF(Lançamentos!D117="","",Lançamentos!D117)</f>
        <v/>
      </c>
      <c r="E126" s="94" t="str">
        <f>IF(Lançamentos!E117="","",Lançamentos!E117)</f>
        <v/>
      </c>
      <c r="F126" s="95" t="str">
        <f>IF(Lançamentos!F117="","",Lançamentos!F117)</f>
        <v/>
      </c>
      <c r="G126" s="96" t="str">
        <f>IF(Lançamentos!G117="","",Lançamentos!G117)</f>
        <v/>
      </c>
      <c r="H126" s="105" t="str">
        <f>IF(Lançamentos!H117="","",Lançamentos!H117)</f>
        <v/>
      </c>
      <c r="I126" s="94" t="str">
        <f>IF(Lançamentos!I117="","",Lançamentos!I117)</f>
        <v/>
      </c>
      <c r="J126" s="94" t="str">
        <f>IF(Lançamentos!J117="","",Lançamentos!J117)</f>
        <v/>
      </c>
      <c r="K126" s="97" t="str">
        <f>IF(Lançamentos!K117="","",Lançamentos!K117)</f>
        <v/>
      </c>
      <c r="L126" s="98" t="str">
        <f>IF(Lançamentos!L117="","",Lançamentos!L117)</f>
        <v/>
      </c>
      <c r="M126" s="99" t="str">
        <f>IF(Lançamentos!M117="","",Lançamentos!M117)</f>
        <v/>
      </c>
      <c r="N126" s="99" t="str">
        <f>IF(Lançamentos!N117="","",Lançamentos!N117)</f>
        <v/>
      </c>
      <c r="O126" s="97" t="str">
        <f>IF(Lançamentos!O117="","",Lançamentos!O117)</f>
        <v/>
      </c>
      <c r="P126" s="114" t="str">
        <f>IF(Lançamentos!P117="","",Lançamentos!P117)</f>
        <v/>
      </c>
      <c r="R126" s="93">
        <v>113</v>
      </c>
      <c r="S126" s="94" t="str">
        <f t="shared" ca="1" si="13"/>
        <v/>
      </c>
      <c r="T126" s="94" t="str">
        <f t="shared" ca="1" si="14"/>
        <v/>
      </c>
      <c r="U126" s="95" t="str">
        <f t="shared" ca="1" si="15"/>
        <v/>
      </c>
      <c r="V126" s="96" t="str">
        <f t="shared" ca="1" si="16"/>
        <v/>
      </c>
      <c r="W126" s="94" t="str">
        <f t="shared" ca="1" si="17"/>
        <v/>
      </c>
      <c r="X126" s="94" t="str">
        <f t="shared" ca="1" si="18"/>
        <v/>
      </c>
      <c r="Y126" s="94" t="str">
        <f t="shared" ca="1" si="19"/>
        <v/>
      </c>
      <c r="Z126" s="97" t="str">
        <f t="shared" ca="1" si="20"/>
        <v/>
      </c>
      <c r="AA126" s="98" t="str">
        <f t="shared" ca="1" si="21"/>
        <v/>
      </c>
      <c r="AB126" s="99" t="str">
        <f t="shared" ca="1" si="22"/>
        <v/>
      </c>
      <c r="AC126" s="99" t="str">
        <f t="shared" ca="1" si="23"/>
        <v/>
      </c>
      <c r="AD126" s="97" t="str">
        <f t="shared" ca="1" si="24"/>
        <v/>
      </c>
      <c r="AE126" s="94" t="str">
        <f t="shared" ca="1" si="25"/>
        <v/>
      </c>
    </row>
    <row r="127" spans="1:31" ht="45" customHeight="1" thickBot="1" x14ac:dyDescent="0.3">
      <c r="A127" s="101">
        <v>114</v>
      </c>
      <c r="B127" s="102" t="str">
        <f>I127&amp;"-"&amp;COUNTIF($I$14:I127,I127)</f>
        <v>-108</v>
      </c>
      <c r="C127" s="93">
        <v>114</v>
      </c>
      <c r="D127" s="94" t="str">
        <f>IF(Lançamentos!D118="","",Lançamentos!D118)</f>
        <v/>
      </c>
      <c r="E127" s="94" t="str">
        <f>IF(Lançamentos!E118="","",Lançamentos!E118)</f>
        <v/>
      </c>
      <c r="F127" s="95" t="str">
        <f>IF(Lançamentos!F118="","",Lançamentos!F118)</f>
        <v/>
      </c>
      <c r="G127" s="96" t="str">
        <f>IF(Lançamentos!G118="","",Lançamentos!G118)</f>
        <v/>
      </c>
      <c r="H127" s="105" t="str">
        <f>IF(Lançamentos!H118="","",Lançamentos!H118)</f>
        <v/>
      </c>
      <c r="I127" s="94" t="str">
        <f>IF(Lançamentos!I118="","",Lançamentos!I118)</f>
        <v/>
      </c>
      <c r="J127" s="94" t="str">
        <f>IF(Lançamentos!J118="","",Lançamentos!J118)</f>
        <v/>
      </c>
      <c r="K127" s="97" t="str">
        <f>IF(Lançamentos!K118="","",Lançamentos!K118)</f>
        <v/>
      </c>
      <c r="L127" s="98" t="str">
        <f>IF(Lançamentos!L118="","",Lançamentos!L118)</f>
        <v/>
      </c>
      <c r="M127" s="99" t="str">
        <f>IF(Lançamentos!M118="","",Lançamentos!M118)</f>
        <v/>
      </c>
      <c r="N127" s="99" t="str">
        <f>IF(Lançamentos!N118="","",Lançamentos!N118)</f>
        <v/>
      </c>
      <c r="O127" s="97" t="str">
        <f>IF(Lançamentos!O118="","",Lançamentos!O118)</f>
        <v/>
      </c>
      <c r="P127" s="114" t="str">
        <f>IF(Lançamentos!P118="","",Lançamentos!P118)</f>
        <v/>
      </c>
      <c r="R127" s="93">
        <v>114</v>
      </c>
      <c r="S127" s="94" t="str">
        <f t="shared" ca="1" si="13"/>
        <v/>
      </c>
      <c r="T127" s="94" t="str">
        <f t="shared" ca="1" si="14"/>
        <v/>
      </c>
      <c r="U127" s="95" t="str">
        <f t="shared" ca="1" si="15"/>
        <v/>
      </c>
      <c r="V127" s="96" t="str">
        <f t="shared" ca="1" si="16"/>
        <v/>
      </c>
      <c r="W127" s="94" t="str">
        <f t="shared" ca="1" si="17"/>
        <v/>
      </c>
      <c r="X127" s="94" t="str">
        <f t="shared" ca="1" si="18"/>
        <v/>
      </c>
      <c r="Y127" s="94" t="str">
        <f t="shared" ca="1" si="19"/>
        <v/>
      </c>
      <c r="Z127" s="97" t="str">
        <f t="shared" ca="1" si="20"/>
        <v/>
      </c>
      <c r="AA127" s="98" t="str">
        <f t="shared" ca="1" si="21"/>
        <v/>
      </c>
      <c r="AB127" s="99" t="str">
        <f t="shared" ca="1" si="22"/>
        <v/>
      </c>
      <c r="AC127" s="99" t="str">
        <f t="shared" ca="1" si="23"/>
        <v/>
      </c>
      <c r="AD127" s="97" t="str">
        <f t="shared" ca="1" si="24"/>
        <v/>
      </c>
      <c r="AE127" s="94" t="str">
        <f t="shared" ca="1" si="25"/>
        <v/>
      </c>
    </row>
    <row r="128" spans="1:31" ht="45" customHeight="1" thickBot="1" x14ac:dyDescent="0.3">
      <c r="A128" s="101">
        <v>115</v>
      </c>
      <c r="B128" s="102" t="str">
        <f>I128&amp;"-"&amp;COUNTIF($I$14:I128,I128)</f>
        <v>-109</v>
      </c>
      <c r="C128" s="93">
        <v>115</v>
      </c>
      <c r="D128" s="94" t="str">
        <f>IF(Lançamentos!D119="","",Lançamentos!D119)</f>
        <v/>
      </c>
      <c r="E128" s="94" t="str">
        <f>IF(Lançamentos!E119="","",Lançamentos!E119)</f>
        <v/>
      </c>
      <c r="F128" s="95" t="str">
        <f>IF(Lançamentos!F119="","",Lançamentos!F119)</f>
        <v/>
      </c>
      <c r="G128" s="96" t="str">
        <f>IF(Lançamentos!G119="","",Lançamentos!G119)</f>
        <v/>
      </c>
      <c r="H128" s="105" t="str">
        <f>IF(Lançamentos!H119="","",Lançamentos!H119)</f>
        <v/>
      </c>
      <c r="I128" s="94" t="str">
        <f>IF(Lançamentos!I119="","",Lançamentos!I119)</f>
        <v/>
      </c>
      <c r="J128" s="94" t="str">
        <f>IF(Lançamentos!J119="","",Lançamentos!J119)</f>
        <v/>
      </c>
      <c r="K128" s="97" t="str">
        <f>IF(Lançamentos!K119="","",Lançamentos!K119)</f>
        <v/>
      </c>
      <c r="L128" s="98" t="str">
        <f>IF(Lançamentos!L119="","",Lançamentos!L119)</f>
        <v/>
      </c>
      <c r="M128" s="99" t="str">
        <f>IF(Lançamentos!M119="","",Lançamentos!M119)</f>
        <v/>
      </c>
      <c r="N128" s="99" t="str">
        <f>IF(Lançamentos!N119="","",Lançamentos!N119)</f>
        <v/>
      </c>
      <c r="O128" s="97" t="str">
        <f>IF(Lançamentos!O119="","",Lançamentos!O119)</f>
        <v/>
      </c>
      <c r="P128" s="114" t="str">
        <f>IF(Lançamentos!P119="","",Lançamentos!P119)</f>
        <v/>
      </c>
      <c r="R128" s="93">
        <v>115</v>
      </c>
      <c r="S128" s="94" t="str">
        <f t="shared" ca="1" si="13"/>
        <v/>
      </c>
      <c r="T128" s="94" t="str">
        <f t="shared" ca="1" si="14"/>
        <v/>
      </c>
      <c r="U128" s="95" t="str">
        <f t="shared" ca="1" si="15"/>
        <v/>
      </c>
      <c r="V128" s="96" t="str">
        <f t="shared" ca="1" si="16"/>
        <v/>
      </c>
      <c r="W128" s="94" t="str">
        <f t="shared" ca="1" si="17"/>
        <v/>
      </c>
      <c r="X128" s="94" t="str">
        <f t="shared" ca="1" si="18"/>
        <v/>
      </c>
      <c r="Y128" s="94" t="str">
        <f t="shared" ca="1" si="19"/>
        <v/>
      </c>
      <c r="Z128" s="97" t="str">
        <f t="shared" ca="1" si="20"/>
        <v/>
      </c>
      <c r="AA128" s="98" t="str">
        <f t="shared" ca="1" si="21"/>
        <v/>
      </c>
      <c r="AB128" s="99" t="str">
        <f t="shared" ca="1" si="22"/>
        <v/>
      </c>
      <c r="AC128" s="99" t="str">
        <f t="shared" ca="1" si="23"/>
        <v/>
      </c>
      <c r="AD128" s="97" t="str">
        <f t="shared" ca="1" si="24"/>
        <v/>
      </c>
      <c r="AE128" s="94" t="str">
        <f t="shared" ca="1" si="25"/>
        <v/>
      </c>
    </row>
    <row r="129" spans="1:31" ht="45" customHeight="1" thickBot="1" x14ac:dyDescent="0.3">
      <c r="A129" s="101">
        <v>116</v>
      </c>
      <c r="B129" s="102" t="str">
        <f>I129&amp;"-"&amp;COUNTIF($I$14:I129,I129)</f>
        <v>-110</v>
      </c>
      <c r="C129" s="93">
        <v>116</v>
      </c>
      <c r="D129" s="94" t="str">
        <f>IF(Lançamentos!D120="","",Lançamentos!D120)</f>
        <v/>
      </c>
      <c r="E129" s="94" t="str">
        <f>IF(Lançamentos!E120="","",Lançamentos!E120)</f>
        <v/>
      </c>
      <c r="F129" s="95" t="str">
        <f>IF(Lançamentos!F120="","",Lançamentos!F120)</f>
        <v/>
      </c>
      <c r="G129" s="96" t="str">
        <f>IF(Lançamentos!G120="","",Lançamentos!G120)</f>
        <v/>
      </c>
      <c r="H129" s="105" t="str">
        <f>IF(Lançamentos!H120="","",Lançamentos!H120)</f>
        <v/>
      </c>
      <c r="I129" s="94" t="str">
        <f>IF(Lançamentos!I120="","",Lançamentos!I120)</f>
        <v/>
      </c>
      <c r="J129" s="94" t="str">
        <f>IF(Lançamentos!J120="","",Lançamentos!J120)</f>
        <v/>
      </c>
      <c r="K129" s="97" t="str">
        <f>IF(Lançamentos!K120="","",Lançamentos!K120)</f>
        <v/>
      </c>
      <c r="L129" s="98" t="str">
        <f>IF(Lançamentos!L120="","",Lançamentos!L120)</f>
        <v/>
      </c>
      <c r="M129" s="99" t="str">
        <f>IF(Lançamentos!M120="","",Lançamentos!M120)</f>
        <v/>
      </c>
      <c r="N129" s="99" t="str">
        <f>IF(Lançamentos!N120="","",Lançamentos!N120)</f>
        <v/>
      </c>
      <c r="O129" s="97" t="str">
        <f>IF(Lançamentos!O120="","",Lançamentos!O120)</f>
        <v/>
      </c>
      <c r="P129" s="114" t="str">
        <f>IF(Lançamentos!P120="","",Lançamentos!P120)</f>
        <v/>
      </c>
      <c r="R129" s="93">
        <v>116</v>
      </c>
      <c r="S129" s="94" t="str">
        <f t="shared" ca="1" si="13"/>
        <v/>
      </c>
      <c r="T129" s="94" t="str">
        <f t="shared" ca="1" si="14"/>
        <v/>
      </c>
      <c r="U129" s="95" t="str">
        <f t="shared" ca="1" si="15"/>
        <v/>
      </c>
      <c r="V129" s="96" t="str">
        <f t="shared" ca="1" si="16"/>
        <v/>
      </c>
      <c r="W129" s="94" t="str">
        <f t="shared" ca="1" si="17"/>
        <v/>
      </c>
      <c r="X129" s="94" t="str">
        <f t="shared" ca="1" si="18"/>
        <v/>
      </c>
      <c r="Y129" s="94" t="str">
        <f t="shared" ca="1" si="19"/>
        <v/>
      </c>
      <c r="Z129" s="97" t="str">
        <f t="shared" ca="1" si="20"/>
        <v/>
      </c>
      <c r="AA129" s="98" t="str">
        <f t="shared" ca="1" si="21"/>
        <v/>
      </c>
      <c r="AB129" s="99" t="str">
        <f t="shared" ca="1" si="22"/>
        <v/>
      </c>
      <c r="AC129" s="99" t="str">
        <f t="shared" ca="1" si="23"/>
        <v/>
      </c>
      <c r="AD129" s="97" t="str">
        <f t="shared" ca="1" si="24"/>
        <v/>
      </c>
      <c r="AE129" s="94" t="str">
        <f t="shared" ca="1" si="25"/>
        <v/>
      </c>
    </row>
    <row r="130" spans="1:31" ht="45" customHeight="1" thickBot="1" x14ac:dyDescent="0.3">
      <c r="A130" s="101">
        <v>117</v>
      </c>
      <c r="B130" s="102" t="str">
        <f>I130&amp;"-"&amp;COUNTIF($I$14:I130,I130)</f>
        <v>-111</v>
      </c>
      <c r="C130" s="93">
        <v>117</v>
      </c>
      <c r="D130" s="94" t="str">
        <f>IF(Lançamentos!D121="","",Lançamentos!D121)</f>
        <v/>
      </c>
      <c r="E130" s="94" t="str">
        <f>IF(Lançamentos!E121="","",Lançamentos!E121)</f>
        <v/>
      </c>
      <c r="F130" s="95" t="str">
        <f>IF(Lançamentos!F121="","",Lançamentos!F121)</f>
        <v/>
      </c>
      <c r="G130" s="96" t="str">
        <f>IF(Lançamentos!G121="","",Lançamentos!G121)</f>
        <v/>
      </c>
      <c r="H130" s="105" t="str">
        <f>IF(Lançamentos!H121="","",Lançamentos!H121)</f>
        <v/>
      </c>
      <c r="I130" s="94" t="str">
        <f>IF(Lançamentos!I121="","",Lançamentos!I121)</f>
        <v/>
      </c>
      <c r="J130" s="94" t="str">
        <f>IF(Lançamentos!J121="","",Lançamentos!J121)</f>
        <v/>
      </c>
      <c r="K130" s="97" t="str">
        <f>IF(Lançamentos!K121="","",Lançamentos!K121)</f>
        <v/>
      </c>
      <c r="L130" s="98" t="str">
        <f>IF(Lançamentos!L121="","",Lançamentos!L121)</f>
        <v/>
      </c>
      <c r="M130" s="99" t="str">
        <f>IF(Lançamentos!M121="","",Lançamentos!M121)</f>
        <v/>
      </c>
      <c r="N130" s="99" t="str">
        <f>IF(Lançamentos!N121="","",Lançamentos!N121)</f>
        <v/>
      </c>
      <c r="O130" s="97" t="str">
        <f>IF(Lançamentos!O121="","",Lançamentos!O121)</f>
        <v/>
      </c>
      <c r="P130" s="114" t="str">
        <f>IF(Lançamentos!P121="","",Lançamentos!P121)</f>
        <v/>
      </c>
      <c r="R130" s="93">
        <v>117</v>
      </c>
      <c r="S130" s="94" t="str">
        <f t="shared" ca="1" si="13"/>
        <v/>
      </c>
      <c r="T130" s="94" t="str">
        <f t="shared" ca="1" si="14"/>
        <v/>
      </c>
      <c r="U130" s="95" t="str">
        <f t="shared" ca="1" si="15"/>
        <v/>
      </c>
      <c r="V130" s="96" t="str">
        <f t="shared" ca="1" si="16"/>
        <v/>
      </c>
      <c r="W130" s="94" t="str">
        <f t="shared" ca="1" si="17"/>
        <v/>
      </c>
      <c r="X130" s="94" t="str">
        <f t="shared" ca="1" si="18"/>
        <v/>
      </c>
      <c r="Y130" s="94" t="str">
        <f t="shared" ca="1" si="19"/>
        <v/>
      </c>
      <c r="Z130" s="97" t="str">
        <f t="shared" ca="1" si="20"/>
        <v/>
      </c>
      <c r="AA130" s="98" t="str">
        <f t="shared" ca="1" si="21"/>
        <v/>
      </c>
      <c r="AB130" s="99" t="str">
        <f t="shared" ca="1" si="22"/>
        <v/>
      </c>
      <c r="AC130" s="99" t="str">
        <f t="shared" ca="1" si="23"/>
        <v/>
      </c>
      <c r="AD130" s="97" t="str">
        <f t="shared" ca="1" si="24"/>
        <v/>
      </c>
      <c r="AE130" s="94" t="str">
        <f t="shared" ca="1" si="25"/>
        <v/>
      </c>
    </row>
    <row r="131" spans="1:31" ht="45" customHeight="1" thickBot="1" x14ac:dyDescent="0.3">
      <c r="A131" s="101">
        <v>118</v>
      </c>
      <c r="B131" s="102" t="str">
        <f>I131&amp;"-"&amp;COUNTIF($I$14:I131,I131)</f>
        <v>-112</v>
      </c>
      <c r="C131" s="93">
        <v>118</v>
      </c>
      <c r="D131" s="94" t="str">
        <f>IF(Lançamentos!D122="","",Lançamentos!D122)</f>
        <v/>
      </c>
      <c r="E131" s="94" t="str">
        <f>IF(Lançamentos!E122="","",Lançamentos!E122)</f>
        <v/>
      </c>
      <c r="F131" s="95" t="str">
        <f>IF(Lançamentos!F122="","",Lançamentos!F122)</f>
        <v/>
      </c>
      <c r="G131" s="96" t="str">
        <f>IF(Lançamentos!G122="","",Lançamentos!G122)</f>
        <v/>
      </c>
      <c r="H131" s="105" t="str">
        <f>IF(Lançamentos!H122="","",Lançamentos!H122)</f>
        <v/>
      </c>
      <c r="I131" s="94" t="str">
        <f>IF(Lançamentos!I122="","",Lançamentos!I122)</f>
        <v/>
      </c>
      <c r="J131" s="94" t="str">
        <f>IF(Lançamentos!J122="","",Lançamentos!J122)</f>
        <v/>
      </c>
      <c r="K131" s="97" t="str">
        <f>IF(Lançamentos!K122="","",Lançamentos!K122)</f>
        <v/>
      </c>
      <c r="L131" s="98" t="str">
        <f>IF(Lançamentos!L122="","",Lançamentos!L122)</f>
        <v/>
      </c>
      <c r="M131" s="99" t="str">
        <f>IF(Lançamentos!M122="","",Lançamentos!M122)</f>
        <v/>
      </c>
      <c r="N131" s="99" t="str">
        <f>IF(Lançamentos!N122="","",Lançamentos!N122)</f>
        <v/>
      </c>
      <c r="O131" s="97" t="str">
        <f>IF(Lançamentos!O122="","",Lançamentos!O122)</f>
        <v/>
      </c>
      <c r="P131" s="114" t="str">
        <f>IF(Lançamentos!P122="","",Lançamentos!P122)</f>
        <v/>
      </c>
      <c r="R131" s="93">
        <v>118</v>
      </c>
      <c r="S131" s="94" t="str">
        <f t="shared" ca="1" si="13"/>
        <v/>
      </c>
      <c r="T131" s="94" t="str">
        <f t="shared" ca="1" si="14"/>
        <v/>
      </c>
      <c r="U131" s="95" t="str">
        <f t="shared" ca="1" si="15"/>
        <v/>
      </c>
      <c r="V131" s="96" t="str">
        <f t="shared" ca="1" si="16"/>
        <v/>
      </c>
      <c r="W131" s="94" t="str">
        <f t="shared" ca="1" si="17"/>
        <v/>
      </c>
      <c r="X131" s="94" t="str">
        <f t="shared" ca="1" si="18"/>
        <v/>
      </c>
      <c r="Y131" s="94" t="str">
        <f t="shared" ca="1" si="19"/>
        <v/>
      </c>
      <c r="Z131" s="97" t="str">
        <f t="shared" ca="1" si="20"/>
        <v/>
      </c>
      <c r="AA131" s="98" t="str">
        <f t="shared" ca="1" si="21"/>
        <v/>
      </c>
      <c r="AB131" s="99" t="str">
        <f t="shared" ca="1" si="22"/>
        <v/>
      </c>
      <c r="AC131" s="99" t="str">
        <f t="shared" ca="1" si="23"/>
        <v/>
      </c>
      <c r="AD131" s="97" t="str">
        <f t="shared" ca="1" si="24"/>
        <v/>
      </c>
      <c r="AE131" s="94" t="str">
        <f t="shared" ca="1" si="25"/>
        <v/>
      </c>
    </row>
    <row r="132" spans="1:31" ht="45" customHeight="1" thickBot="1" x14ac:dyDescent="0.3">
      <c r="A132" s="101">
        <v>119</v>
      </c>
      <c r="B132" s="102" t="str">
        <f>I132&amp;"-"&amp;COUNTIF($I$14:I132,I132)</f>
        <v>-113</v>
      </c>
      <c r="C132" s="93">
        <v>119</v>
      </c>
      <c r="D132" s="94" t="str">
        <f>IF(Lançamentos!D123="","",Lançamentos!D123)</f>
        <v/>
      </c>
      <c r="E132" s="94" t="str">
        <f>IF(Lançamentos!E123="","",Lançamentos!E123)</f>
        <v/>
      </c>
      <c r="F132" s="95" t="str">
        <f>IF(Lançamentos!F123="","",Lançamentos!F123)</f>
        <v/>
      </c>
      <c r="G132" s="96" t="str">
        <f>IF(Lançamentos!G123="","",Lançamentos!G123)</f>
        <v/>
      </c>
      <c r="H132" s="105" t="str">
        <f>IF(Lançamentos!H123="","",Lançamentos!H123)</f>
        <v/>
      </c>
      <c r="I132" s="94" t="str">
        <f>IF(Lançamentos!I123="","",Lançamentos!I123)</f>
        <v/>
      </c>
      <c r="J132" s="94" t="str">
        <f>IF(Lançamentos!J123="","",Lançamentos!J123)</f>
        <v/>
      </c>
      <c r="K132" s="97" t="str">
        <f>IF(Lançamentos!K123="","",Lançamentos!K123)</f>
        <v/>
      </c>
      <c r="L132" s="98" t="str">
        <f>IF(Lançamentos!L123="","",Lançamentos!L123)</f>
        <v/>
      </c>
      <c r="M132" s="99" t="str">
        <f>IF(Lançamentos!M123="","",Lançamentos!M123)</f>
        <v/>
      </c>
      <c r="N132" s="99" t="str">
        <f>IF(Lançamentos!N123="","",Lançamentos!N123)</f>
        <v/>
      </c>
      <c r="O132" s="97" t="str">
        <f>IF(Lançamentos!O123="","",Lançamentos!O123)</f>
        <v/>
      </c>
      <c r="P132" s="114" t="str">
        <f>IF(Lançamentos!P123="","",Lançamentos!P123)</f>
        <v/>
      </c>
      <c r="R132" s="93">
        <v>119</v>
      </c>
      <c r="S132" s="94" t="str">
        <f t="shared" ca="1" si="13"/>
        <v/>
      </c>
      <c r="T132" s="94" t="str">
        <f t="shared" ca="1" si="14"/>
        <v/>
      </c>
      <c r="U132" s="95" t="str">
        <f t="shared" ca="1" si="15"/>
        <v/>
      </c>
      <c r="V132" s="96" t="str">
        <f t="shared" ca="1" si="16"/>
        <v/>
      </c>
      <c r="W132" s="94" t="str">
        <f t="shared" ca="1" si="17"/>
        <v/>
      </c>
      <c r="X132" s="94" t="str">
        <f t="shared" ca="1" si="18"/>
        <v/>
      </c>
      <c r="Y132" s="94" t="str">
        <f t="shared" ca="1" si="19"/>
        <v/>
      </c>
      <c r="Z132" s="97" t="str">
        <f t="shared" ca="1" si="20"/>
        <v/>
      </c>
      <c r="AA132" s="98" t="str">
        <f t="shared" ca="1" si="21"/>
        <v/>
      </c>
      <c r="AB132" s="99" t="str">
        <f t="shared" ca="1" si="22"/>
        <v/>
      </c>
      <c r="AC132" s="99" t="str">
        <f t="shared" ca="1" si="23"/>
        <v/>
      </c>
      <c r="AD132" s="97" t="str">
        <f t="shared" ca="1" si="24"/>
        <v/>
      </c>
      <c r="AE132" s="94" t="str">
        <f t="shared" ca="1" si="25"/>
        <v/>
      </c>
    </row>
    <row r="133" spans="1:31" ht="45" customHeight="1" thickBot="1" x14ac:dyDescent="0.3">
      <c r="A133" s="101">
        <v>120</v>
      </c>
      <c r="B133" s="102" t="str">
        <f>I133&amp;"-"&amp;COUNTIF($I$14:I133,I133)</f>
        <v>-114</v>
      </c>
      <c r="C133" s="93">
        <v>120</v>
      </c>
      <c r="D133" s="94" t="str">
        <f>IF(Lançamentos!D124="","",Lançamentos!D124)</f>
        <v/>
      </c>
      <c r="E133" s="94" t="str">
        <f>IF(Lançamentos!E124="","",Lançamentos!E124)</f>
        <v/>
      </c>
      <c r="F133" s="95" t="str">
        <f>IF(Lançamentos!F124="","",Lançamentos!F124)</f>
        <v/>
      </c>
      <c r="G133" s="96" t="str">
        <f>IF(Lançamentos!G124="","",Lançamentos!G124)</f>
        <v/>
      </c>
      <c r="H133" s="105" t="str">
        <f>IF(Lançamentos!H124="","",Lançamentos!H124)</f>
        <v/>
      </c>
      <c r="I133" s="94" t="str">
        <f>IF(Lançamentos!I124="","",Lançamentos!I124)</f>
        <v/>
      </c>
      <c r="J133" s="94" t="str">
        <f>IF(Lançamentos!J124="","",Lançamentos!J124)</f>
        <v/>
      </c>
      <c r="K133" s="97" t="str">
        <f>IF(Lançamentos!K124="","",Lançamentos!K124)</f>
        <v/>
      </c>
      <c r="L133" s="98" t="str">
        <f>IF(Lançamentos!L124="","",Lançamentos!L124)</f>
        <v/>
      </c>
      <c r="M133" s="99" t="str">
        <f>IF(Lançamentos!M124="","",Lançamentos!M124)</f>
        <v/>
      </c>
      <c r="N133" s="99" t="str">
        <f>IF(Lançamentos!N124="","",Lançamentos!N124)</f>
        <v/>
      </c>
      <c r="O133" s="97" t="str">
        <f>IF(Lançamentos!O124="","",Lançamentos!O124)</f>
        <v/>
      </c>
      <c r="P133" s="114" t="str">
        <f>IF(Lançamentos!P124="","",Lançamentos!P124)</f>
        <v/>
      </c>
      <c r="R133" s="93">
        <v>120</v>
      </c>
      <c r="S133" s="94" t="str">
        <f t="shared" ca="1" si="13"/>
        <v/>
      </c>
      <c r="T133" s="94" t="str">
        <f t="shared" ca="1" si="14"/>
        <v/>
      </c>
      <c r="U133" s="95" t="str">
        <f t="shared" ca="1" si="15"/>
        <v/>
      </c>
      <c r="V133" s="96" t="str">
        <f t="shared" ca="1" si="16"/>
        <v/>
      </c>
      <c r="W133" s="94" t="str">
        <f t="shared" ca="1" si="17"/>
        <v/>
      </c>
      <c r="X133" s="94" t="str">
        <f t="shared" ca="1" si="18"/>
        <v/>
      </c>
      <c r="Y133" s="94" t="str">
        <f t="shared" ca="1" si="19"/>
        <v/>
      </c>
      <c r="Z133" s="97" t="str">
        <f t="shared" ca="1" si="20"/>
        <v/>
      </c>
      <c r="AA133" s="98" t="str">
        <f t="shared" ca="1" si="21"/>
        <v/>
      </c>
      <c r="AB133" s="99" t="str">
        <f t="shared" ca="1" si="22"/>
        <v/>
      </c>
      <c r="AC133" s="99" t="str">
        <f t="shared" ca="1" si="23"/>
        <v/>
      </c>
      <c r="AD133" s="97" t="str">
        <f t="shared" ca="1" si="24"/>
        <v/>
      </c>
      <c r="AE133" s="94" t="str">
        <f t="shared" ca="1" si="25"/>
        <v/>
      </c>
    </row>
    <row r="134" spans="1:31" ht="45" customHeight="1" thickBot="1" x14ac:dyDescent="0.3">
      <c r="A134" s="101">
        <v>121</v>
      </c>
      <c r="B134" s="102" t="str">
        <f>I134&amp;"-"&amp;COUNTIF($I$14:I134,I134)</f>
        <v>-115</v>
      </c>
      <c r="C134" s="93">
        <v>121</v>
      </c>
      <c r="D134" s="94" t="str">
        <f>IF(Lançamentos!D125="","",Lançamentos!D125)</f>
        <v/>
      </c>
      <c r="E134" s="94" t="str">
        <f>IF(Lançamentos!E125="","",Lançamentos!E125)</f>
        <v/>
      </c>
      <c r="F134" s="95" t="str">
        <f>IF(Lançamentos!F125="","",Lançamentos!F125)</f>
        <v/>
      </c>
      <c r="G134" s="96" t="str">
        <f>IF(Lançamentos!G125="","",Lançamentos!G125)</f>
        <v/>
      </c>
      <c r="H134" s="105" t="str">
        <f>IF(Lançamentos!H125="","",Lançamentos!H125)</f>
        <v/>
      </c>
      <c r="I134" s="94" t="str">
        <f>IF(Lançamentos!I125="","",Lançamentos!I125)</f>
        <v/>
      </c>
      <c r="J134" s="94" t="str">
        <f>IF(Lançamentos!J125="","",Lançamentos!J125)</f>
        <v/>
      </c>
      <c r="K134" s="97" t="str">
        <f>IF(Lançamentos!K125="","",Lançamentos!K125)</f>
        <v/>
      </c>
      <c r="L134" s="98" t="str">
        <f>IF(Lançamentos!L125="","",Lançamentos!L125)</f>
        <v/>
      </c>
      <c r="M134" s="99" t="str">
        <f>IF(Lançamentos!M125="","",Lançamentos!M125)</f>
        <v/>
      </c>
      <c r="N134" s="99" t="str">
        <f>IF(Lançamentos!N125="","",Lançamentos!N125)</f>
        <v/>
      </c>
      <c r="O134" s="97" t="str">
        <f>IF(Lançamentos!O125="","",Lançamentos!O125)</f>
        <v/>
      </c>
      <c r="P134" s="114" t="str">
        <f>IF(Lançamentos!P125="","",Lançamentos!P125)</f>
        <v/>
      </c>
      <c r="R134" s="93">
        <v>121</v>
      </c>
      <c r="S134" s="94" t="str">
        <f t="shared" ca="1" si="13"/>
        <v/>
      </c>
      <c r="T134" s="94" t="str">
        <f t="shared" ca="1" si="14"/>
        <v/>
      </c>
      <c r="U134" s="95" t="str">
        <f t="shared" ca="1" si="15"/>
        <v/>
      </c>
      <c r="V134" s="96" t="str">
        <f t="shared" ca="1" si="16"/>
        <v/>
      </c>
      <c r="W134" s="94" t="str">
        <f t="shared" ca="1" si="17"/>
        <v/>
      </c>
      <c r="X134" s="94" t="str">
        <f t="shared" ca="1" si="18"/>
        <v/>
      </c>
      <c r="Y134" s="94" t="str">
        <f t="shared" ca="1" si="19"/>
        <v/>
      </c>
      <c r="Z134" s="97" t="str">
        <f t="shared" ca="1" si="20"/>
        <v/>
      </c>
      <c r="AA134" s="98" t="str">
        <f t="shared" ca="1" si="21"/>
        <v/>
      </c>
      <c r="AB134" s="99" t="str">
        <f t="shared" ca="1" si="22"/>
        <v/>
      </c>
      <c r="AC134" s="99" t="str">
        <f t="shared" ca="1" si="23"/>
        <v/>
      </c>
      <c r="AD134" s="97" t="str">
        <f t="shared" ca="1" si="24"/>
        <v/>
      </c>
      <c r="AE134" s="94" t="str">
        <f t="shared" ca="1" si="25"/>
        <v/>
      </c>
    </row>
    <row r="135" spans="1:31" ht="45" customHeight="1" thickBot="1" x14ac:dyDescent="0.3">
      <c r="A135" s="101">
        <v>122</v>
      </c>
      <c r="B135" s="102" t="str">
        <f>I135&amp;"-"&amp;COUNTIF($I$14:I135,I135)</f>
        <v>-116</v>
      </c>
      <c r="C135" s="93">
        <v>122</v>
      </c>
      <c r="D135" s="94" t="str">
        <f>IF(Lançamentos!D126="","",Lançamentos!D126)</f>
        <v/>
      </c>
      <c r="E135" s="94" t="str">
        <f>IF(Lançamentos!E126="","",Lançamentos!E126)</f>
        <v/>
      </c>
      <c r="F135" s="95" t="str">
        <f>IF(Lançamentos!F126="","",Lançamentos!F126)</f>
        <v/>
      </c>
      <c r="G135" s="96" t="str">
        <f>IF(Lançamentos!G126="","",Lançamentos!G126)</f>
        <v/>
      </c>
      <c r="H135" s="105" t="str">
        <f>IF(Lançamentos!H126="","",Lançamentos!H126)</f>
        <v/>
      </c>
      <c r="I135" s="94" t="str">
        <f>IF(Lançamentos!I126="","",Lançamentos!I126)</f>
        <v/>
      </c>
      <c r="J135" s="94" t="str">
        <f>IF(Lançamentos!J126="","",Lançamentos!J126)</f>
        <v/>
      </c>
      <c r="K135" s="97" t="str">
        <f>IF(Lançamentos!K126="","",Lançamentos!K126)</f>
        <v/>
      </c>
      <c r="L135" s="98" t="str">
        <f>IF(Lançamentos!L126="","",Lançamentos!L126)</f>
        <v/>
      </c>
      <c r="M135" s="99" t="str">
        <f>IF(Lançamentos!M126="","",Lançamentos!M126)</f>
        <v/>
      </c>
      <c r="N135" s="99" t="str">
        <f>IF(Lançamentos!N126="","",Lançamentos!N126)</f>
        <v/>
      </c>
      <c r="O135" s="97" t="str">
        <f>IF(Lançamentos!O126="","",Lançamentos!O126)</f>
        <v/>
      </c>
      <c r="P135" s="114" t="str">
        <f>IF(Lançamentos!P126="","",Lançamentos!P126)</f>
        <v/>
      </c>
      <c r="R135" s="93">
        <v>122</v>
      </c>
      <c r="S135" s="94" t="str">
        <f t="shared" ca="1" si="13"/>
        <v/>
      </c>
      <c r="T135" s="94" t="str">
        <f t="shared" ca="1" si="14"/>
        <v/>
      </c>
      <c r="U135" s="95" t="str">
        <f t="shared" ca="1" si="15"/>
        <v/>
      </c>
      <c r="V135" s="96" t="str">
        <f t="shared" ca="1" si="16"/>
        <v/>
      </c>
      <c r="W135" s="94" t="str">
        <f t="shared" ca="1" si="17"/>
        <v/>
      </c>
      <c r="X135" s="94" t="str">
        <f t="shared" ca="1" si="18"/>
        <v/>
      </c>
      <c r="Y135" s="94" t="str">
        <f t="shared" ca="1" si="19"/>
        <v/>
      </c>
      <c r="Z135" s="97" t="str">
        <f t="shared" ca="1" si="20"/>
        <v/>
      </c>
      <c r="AA135" s="98" t="str">
        <f t="shared" ca="1" si="21"/>
        <v/>
      </c>
      <c r="AB135" s="99" t="str">
        <f t="shared" ca="1" si="22"/>
        <v/>
      </c>
      <c r="AC135" s="99" t="str">
        <f t="shared" ca="1" si="23"/>
        <v/>
      </c>
      <c r="AD135" s="97" t="str">
        <f t="shared" ca="1" si="24"/>
        <v/>
      </c>
      <c r="AE135" s="94" t="str">
        <f t="shared" ca="1" si="25"/>
        <v/>
      </c>
    </row>
    <row r="136" spans="1:31" ht="45" customHeight="1" thickBot="1" x14ac:dyDescent="0.3">
      <c r="A136" s="101">
        <v>123</v>
      </c>
      <c r="B136" s="102" t="str">
        <f>I136&amp;"-"&amp;COUNTIF($I$14:I136,I136)</f>
        <v>-117</v>
      </c>
      <c r="C136" s="93">
        <v>123</v>
      </c>
      <c r="D136" s="94" t="str">
        <f>IF(Lançamentos!D127="","",Lançamentos!D127)</f>
        <v/>
      </c>
      <c r="E136" s="94" t="str">
        <f>IF(Lançamentos!E127="","",Lançamentos!E127)</f>
        <v/>
      </c>
      <c r="F136" s="95" t="str">
        <f>IF(Lançamentos!F127="","",Lançamentos!F127)</f>
        <v/>
      </c>
      <c r="G136" s="96" t="str">
        <f>IF(Lançamentos!G127="","",Lançamentos!G127)</f>
        <v/>
      </c>
      <c r="H136" s="105" t="str">
        <f>IF(Lançamentos!H127="","",Lançamentos!H127)</f>
        <v/>
      </c>
      <c r="I136" s="94" t="str">
        <f>IF(Lançamentos!I127="","",Lançamentos!I127)</f>
        <v/>
      </c>
      <c r="J136" s="94" t="str">
        <f>IF(Lançamentos!J127="","",Lançamentos!J127)</f>
        <v/>
      </c>
      <c r="K136" s="97" t="str">
        <f>IF(Lançamentos!K127="","",Lançamentos!K127)</f>
        <v/>
      </c>
      <c r="L136" s="98" t="str">
        <f>IF(Lançamentos!L127="","",Lançamentos!L127)</f>
        <v/>
      </c>
      <c r="M136" s="99" t="str">
        <f>IF(Lançamentos!M127="","",Lançamentos!M127)</f>
        <v/>
      </c>
      <c r="N136" s="99" t="str">
        <f>IF(Lançamentos!N127="","",Lançamentos!N127)</f>
        <v/>
      </c>
      <c r="O136" s="97" t="str">
        <f>IF(Lançamentos!O127="","",Lançamentos!O127)</f>
        <v/>
      </c>
      <c r="P136" s="114" t="str">
        <f>IF(Lançamentos!P127="","",Lançamentos!P127)</f>
        <v/>
      </c>
      <c r="R136" s="93">
        <v>123</v>
      </c>
      <c r="S136" s="94" t="str">
        <f t="shared" ca="1" si="13"/>
        <v/>
      </c>
      <c r="T136" s="94" t="str">
        <f t="shared" ca="1" si="14"/>
        <v/>
      </c>
      <c r="U136" s="95" t="str">
        <f t="shared" ca="1" si="15"/>
        <v/>
      </c>
      <c r="V136" s="96" t="str">
        <f t="shared" ca="1" si="16"/>
        <v/>
      </c>
      <c r="W136" s="94" t="str">
        <f t="shared" ca="1" si="17"/>
        <v/>
      </c>
      <c r="X136" s="94" t="str">
        <f t="shared" ca="1" si="18"/>
        <v/>
      </c>
      <c r="Y136" s="94" t="str">
        <f t="shared" ca="1" si="19"/>
        <v/>
      </c>
      <c r="Z136" s="97" t="str">
        <f t="shared" ca="1" si="20"/>
        <v/>
      </c>
      <c r="AA136" s="98" t="str">
        <f t="shared" ca="1" si="21"/>
        <v/>
      </c>
      <c r="AB136" s="99" t="str">
        <f t="shared" ca="1" si="22"/>
        <v/>
      </c>
      <c r="AC136" s="99" t="str">
        <f t="shared" ca="1" si="23"/>
        <v/>
      </c>
      <c r="AD136" s="97" t="str">
        <f t="shared" ca="1" si="24"/>
        <v/>
      </c>
      <c r="AE136" s="94" t="str">
        <f t="shared" ca="1" si="25"/>
        <v/>
      </c>
    </row>
    <row r="137" spans="1:31" ht="45" customHeight="1" thickBot="1" x14ac:dyDescent="0.3">
      <c r="A137" s="101">
        <v>124</v>
      </c>
      <c r="B137" s="102" t="str">
        <f>I137&amp;"-"&amp;COUNTIF($I$14:I137,I137)</f>
        <v>-118</v>
      </c>
      <c r="C137" s="93">
        <v>124</v>
      </c>
      <c r="D137" s="94" t="str">
        <f>IF(Lançamentos!D128="","",Lançamentos!D128)</f>
        <v/>
      </c>
      <c r="E137" s="94" t="str">
        <f>IF(Lançamentos!E128="","",Lançamentos!E128)</f>
        <v/>
      </c>
      <c r="F137" s="95" t="str">
        <f>IF(Lançamentos!F128="","",Lançamentos!F128)</f>
        <v/>
      </c>
      <c r="G137" s="96" t="str">
        <f>IF(Lançamentos!G128="","",Lançamentos!G128)</f>
        <v/>
      </c>
      <c r="H137" s="105" t="str">
        <f>IF(Lançamentos!H128="","",Lançamentos!H128)</f>
        <v/>
      </c>
      <c r="I137" s="94" t="str">
        <f>IF(Lançamentos!I128="","",Lançamentos!I128)</f>
        <v/>
      </c>
      <c r="J137" s="94" t="str">
        <f>IF(Lançamentos!J128="","",Lançamentos!J128)</f>
        <v/>
      </c>
      <c r="K137" s="97" t="str">
        <f>IF(Lançamentos!K128="","",Lançamentos!K128)</f>
        <v/>
      </c>
      <c r="L137" s="98" t="str">
        <f>IF(Lançamentos!L128="","",Lançamentos!L128)</f>
        <v/>
      </c>
      <c r="M137" s="99" t="str">
        <f>IF(Lançamentos!M128="","",Lançamentos!M128)</f>
        <v/>
      </c>
      <c r="N137" s="99" t="str">
        <f>IF(Lançamentos!N128="","",Lançamentos!N128)</f>
        <v/>
      </c>
      <c r="O137" s="97" t="str">
        <f>IF(Lançamentos!O128="","",Lançamentos!O128)</f>
        <v/>
      </c>
      <c r="P137" s="114" t="str">
        <f>IF(Lançamentos!P128="","",Lançamentos!P128)</f>
        <v/>
      </c>
      <c r="R137" s="93">
        <v>124</v>
      </c>
      <c r="S137" s="94" t="str">
        <f t="shared" ca="1" si="13"/>
        <v/>
      </c>
      <c r="T137" s="94" t="str">
        <f t="shared" ca="1" si="14"/>
        <v/>
      </c>
      <c r="U137" s="95" t="str">
        <f t="shared" ca="1" si="15"/>
        <v/>
      </c>
      <c r="V137" s="96" t="str">
        <f t="shared" ca="1" si="16"/>
        <v/>
      </c>
      <c r="W137" s="94" t="str">
        <f t="shared" ca="1" si="17"/>
        <v/>
      </c>
      <c r="X137" s="94" t="str">
        <f t="shared" ca="1" si="18"/>
        <v/>
      </c>
      <c r="Y137" s="94" t="str">
        <f t="shared" ca="1" si="19"/>
        <v/>
      </c>
      <c r="Z137" s="97" t="str">
        <f t="shared" ca="1" si="20"/>
        <v/>
      </c>
      <c r="AA137" s="98" t="str">
        <f t="shared" ca="1" si="21"/>
        <v/>
      </c>
      <c r="AB137" s="99" t="str">
        <f t="shared" ca="1" si="22"/>
        <v/>
      </c>
      <c r="AC137" s="99" t="str">
        <f t="shared" ca="1" si="23"/>
        <v/>
      </c>
      <c r="AD137" s="97" t="str">
        <f t="shared" ca="1" si="24"/>
        <v/>
      </c>
      <c r="AE137" s="94" t="str">
        <f t="shared" ca="1" si="25"/>
        <v/>
      </c>
    </row>
    <row r="138" spans="1:31" ht="45" customHeight="1" thickBot="1" x14ac:dyDescent="0.3">
      <c r="A138" s="101">
        <v>125</v>
      </c>
      <c r="B138" s="102" t="str">
        <f>I138&amp;"-"&amp;COUNTIF($I$14:I138,I138)</f>
        <v>-119</v>
      </c>
      <c r="C138" s="93">
        <v>125</v>
      </c>
      <c r="D138" s="94" t="str">
        <f>IF(Lançamentos!D129="","",Lançamentos!D129)</f>
        <v/>
      </c>
      <c r="E138" s="94" t="str">
        <f>IF(Lançamentos!E129="","",Lançamentos!E129)</f>
        <v/>
      </c>
      <c r="F138" s="95" t="str">
        <f>IF(Lançamentos!F129="","",Lançamentos!F129)</f>
        <v/>
      </c>
      <c r="G138" s="96" t="str">
        <f>IF(Lançamentos!G129="","",Lançamentos!G129)</f>
        <v/>
      </c>
      <c r="H138" s="105" t="str">
        <f>IF(Lançamentos!H129="","",Lançamentos!H129)</f>
        <v/>
      </c>
      <c r="I138" s="94" t="str">
        <f>IF(Lançamentos!I129="","",Lançamentos!I129)</f>
        <v/>
      </c>
      <c r="J138" s="94" t="str">
        <f>IF(Lançamentos!J129="","",Lançamentos!J129)</f>
        <v/>
      </c>
      <c r="K138" s="97" t="str">
        <f>IF(Lançamentos!K129="","",Lançamentos!K129)</f>
        <v/>
      </c>
      <c r="L138" s="98" t="str">
        <f>IF(Lançamentos!L129="","",Lançamentos!L129)</f>
        <v/>
      </c>
      <c r="M138" s="99" t="str">
        <f>IF(Lançamentos!M129="","",Lançamentos!M129)</f>
        <v/>
      </c>
      <c r="N138" s="99" t="str">
        <f>IF(Lançamentos!N129="","",Lançamentos!N129)</f>
        <v/>
      </c>
      <c r="O138" s="97" t="str">
        <f>IF(Lançamentos!O129="","",Lançamentos!O129)</f>
        <v/>
      </c>
      <c r="P138" s="114" t="str">
        <f>IF(Lançamentos!P129="","",Lançamentos!P129)</f>
        <v/>
      </c>
      <c r="R138" s="93">
        <v>125</v>
      </c>
      <c r="S138" s="94" t="str">
        <f t="shared" ca="1" si="13"/>
        <v/>
      </c>
      <c r="T138" s="94" t="str">
        <f t="shared" ca="1" si="14"/>
        <v/>
      </c>
      <c r="U138" s="95" t="str">
        <f t="shared" ca="1" si="15"/>
        <v/>
      </c>
      <c r="V138" s="96" t="str">
        <f t="shared" ca="1" si="16"/>
        <v/>
      </c>
      <c r="W138" s="94" t="str">
        <f t="shared" ca="1" si="17"/>
        <v/>
      </c>
      <c r="X138" s="94" t="str">
        <f t="shared" ca="1" si="18"/>
        <v/>
      </c>
      <c r="Y138" s="94" t="str">
        <f t="shared" ca="1" si="19"/>
        <v/>
      </c>
      <c r="Z138" s="97" t="str">
        <f t="shared" ca="1" si="20"/>
        <v/>
      </c>
      <c r="AA138" s="98" t="str">
        <f t="shared" ca="1" si="21"/>
        <v/>
      </c>
      <c r="AB138" s="99" t="str">
        <f t="shared" ca="1" si="22"/>
        <v/>
      </c>
      <c r="AC138" s="99" t="str">
        <f t="shared" ca="1" si="23"/>
        <v/>
      </c>
      <c r="AD138" s="97" t="str">
        <f t="shared" ca="1" si="24"/>
        <v/>
      </c>
      <c r="AE138" s="94" t="str">
        <f t="shared" ca="1" si="25"/>
        <v/>
      </c>
    </row>
    <row r="139" spans="1:31" ht="45" customHeight="1" thickBot="1" x14ac:dyDescent="0.3">
      <c r="A139" s="101">
        <v>126</v>
      </c>
      <c r="B139" s="102" t="str">
        <f>I139&amp;"-"&amp;COUNTIF($I$14:I139,I139)</f>
        <v>-120</v>
      </c>
      <c r="C139" s="93">
        <v>126</v>
      </c>
      <c r="D139" s="94" t="str">
        <f>IF(Lançamentos!D130="","",Lançamentos!D130)</f>
        <v/>
      </c>
      <c r="E139" s="94" t="str">
        <f>IF(Lançamentos!E130="","",Lançamentos!E130)</f>
        <v/>
      </c>
      <c r="F139" s="95" t="str">
        <f>IF(Lançamentos!F130="","",Lançamentos!F130)</f>
        <v/>
      </c>
      <c r="G139" s="96" t="str">
        <f>IF(Lançamentos!G130="","",Lançamentos!G130)</f>
        <v/>
      </c>
      <c r="H139" s="105" t="str">
        <f>IF(Lançamentos!H130="","",Lançamentos!H130)</f>
        <v/>
      </c>
      <c r="I139" s="94" t="str">
        <f>IF(Lançamentos!I130="","",Lançamentos!I130)</f>
        <v/>
      </c>
      <c r="J139" s="94" t="str">
        <f>IF(Lançamentos!J130="","",Lançamentos!J130)</f>
        <v/>
      </c>
      <c r="K139" s="97" t="str">
        <f>IF(Lançamentos!K130="","",Lançamentos!K130)</f>
        <v/>
      </c>
      <c r="L139" s="98" t="str">
        <f>IF(Lançamentos!L130="","",Lançamentos!L130)</f>
        <v/>
      </c>
      <c r="M139" s="99" t="str">
        <f>IF(Lançamentos!M130="","",Lançamentos!M130)</f>
        <v/>
      </c>
      <c r="N139" s="99" t="str">
        <f>IF(Lançamentos!N130="","",Lançamentos!N130)</f>
        <v/>
      </c>
      <c r="O139" s="97" t="str">
        <f>IF(Lançamentos!O130="","",Lançamentos!O130)</f>
        <v/>
      </c>
      <c r="P139" s="114" t="str">
        <f>IF(Lançamentos!P130="","",Lançamentos!P130)</f>
        <v/>
      </c>
      <c r="R139" s="93">
        <v>126</v>
      </c>
      <c r="S139" s="94" t="str">
        <f t="shared" ca="1" si="13"/>
        <v/>
      </c>
      <c r="T139" s="94" t="str">
        <f t="shared" ca="1" si="14"/>
        <v/>
      </c>
      <c r="U139" s="95" t="str">
        <f t="shared" ca="1" si="15"/>
        <v/>
      </c>
      <c r="V139" s="96" t="str">
        <f t="shared" ca="1" si="16"/>
        <v/>
      </c>
      <c r="W139" s="94" t="str">
        <f t="shared" ca="1" si="17"/>
        <v/>
      </c>
      <c r="X139" s="94" t="str">
        <f t="shared" ca="1" si="18"/>
        <v/>
      </c>
      <c r="Y139" s="94" t="str">
        <f t="shared" ca="1" si="19"/>
        <v/>
      </c>
      <c r="Z139" s="97" t="str">
        <f t="shared" ca="1" si="20"/>
        <v/>
      </c>
      <c r="AA139" s="98" t="str">
        <f t="shared" ca="1" si="21"/>
        <v/>
      </c>
      <c r="AB139" s="99" t="str">
        <f t="shared" ca="1" si="22"/>
        <v/>
      </c>
      <c r="AC139" s="99" t="str">
        <f t="shared" ca="1" si="23"/>
        <v/>
      </c>
      <c r="AD139" s="97" t="str">
        <f t="shared" ca="1" si="24"/>
        <v/>
      </c>
      <c r="AE139" s="94" t="str">
        <f t="shared" ca="1" si="25"/>
        <v/>
      </c>
    </row>
    <row r="140" spans="1:31" ht="45" customHeight="1" thickBot="1" x14ac:dyDescent="0.3">
      <c r="A140" s="101">
        <v>127</v>
      </c>
      <c r="B140" s="102" t="str">
        <f>I140&amp;"-"&amp;COUNTIF($I$14:I140,I140)</f>
        <v>-121</v>
      </c>
      <c r="C140" s="93">
        <v>127</v>
      </c>
      <c r="D140" s="94" t="str">
        <f>IF(Lançamentos!D131="","",Lançamentos!D131)</f>
        <v/>
      </c>
      <c r="E140" s="94" t="str">
        <f>IF(Lançamentos!E131="","",Lançamentos!E131)</f>
        <v/>
      </c>
      <c r="F140" s="95" t="str">
        <f>IF(Lançamentos!F131="","",Lançamentos!F131)</f>
        <v/>
      </c>
      <c r="G140" s="96" t="str">
        <f>IF(Lançamentos!G131="","",Lançamentos!G131)</f>
        <v/>
      </c>
      <c r="H140" s="105" t="str">
        <f>IF(Lançamentos!H131="","",Lançamentos!H131)</f>
        <v/>
      </c>
      <c r="I140" s="94" t="str">
        <f>IF(Lançamentos!I131="","",Lançamentos!I131)</f>
        <v/>
      </c>
      <c r="J140" s="94" t="str">
        <f>IF(Lançamentos!J131="","",Lançamentos!J131)</f>
        <v/>
      </c>
      <c r="K140" s="97" t="str">
        <f>IF(Lançamentos!K131="","",Lançamentos!K131)</f>
        <v/>
      </c>
      <c r="L140" s="98" t="str">
        <f>IF(Lançamentos!L131="","",Lançamentos!L131)</f>
        <v/>
      </c>
      <c r="M140" s="99" t="str">
        <f>IF(Lançamentos!M131="","",Lançamentos!M131)</f>
        <v/>
      </c>
      <c r="N140" s="99" t="str">
        <f>IF(Lançamentos!N131="","",Lançamentos!N131)</f>
        <v/>
      </c>
      <c r="O140" s="97" t="str">
        <f>IF(Lançamentos!O131="","",Lançamentos!O131)</f>
        <v/>
      </c>
      <c r="P140" s="114" t="str">
        <f>IF(Lançamentos!P131="","",Lançamentos!P131)</f>
        <v/>
      </c>
      <c r="R140" s="93">
        <v>127</v>
      </c>
      <c r="S140" s="94" t="str">
        <f t="shared" ca="1" si="13"/>
        <v/>
      </c>
      <c r="T140" s="94" t="str">
        <f t="shared" ca="1" si="14"/>
        <v/>
      </c>
      <c r="U140" s="95" t="str">
        <f t="shared" ca="1" si="15"/>
        <v/>
      </c>
      <c r="V140" s="96" t="str">
        <f t="shared" ca="1" si="16"/>
        <v/>
      </c>
      <c r="W140" s="94" t="str">
        <f t="shared" ca="1" si="17"/>
        <v/>
      </c>
      <c r="X140" s="94" t="str">
        <f t="shared" ca="1" si="18"/>
        <v/>
      </c>
      <c r="Y140" s="94" t="str">
        <f t="shared" ca="1" si="19"/>
        <v/>
      </c>
      <c r="Z140" s="97" t="str">
        <f t="shared" ca="1" si="20"/>
        <v/>
      </c>
      <c r="AA140" s="98" t="str">
        <f t="shared" ca="1" si="21"/>
        <v/>
      </c>
      <c r="AB140" s="99" t="str">
        <f t="shared" ca="1" si="22"/>
        <v/>
      </c>
      <c r="AC140" s="99" t="str">
        <f t="shared" ca="1" si="23"/>
        <v/>
      </c>
      <c r="AD140" s="97" t="str">
        <f t="shared" ca="1" si="24"/>
        <v/>
      </c>
      <c r="AE140" s="94" t="str">
        <f t="shared" ca="1" si="25"/>
        <v/>
      </c>
    </row>
    <row r="141" spans="1:31" ht="45" customHeight="1" thickBot="1" x14ac:dyDescent="0.3">
      <c r="A141" s="101">
        <v>128</v>
      </c>
      <c r="B141" s="102" t="str">
        <f>I141&amp;"-"&amp;COUNTIF($I$14:I141,I141)</f>
        <v>-122</v>
      </c>
      <c r="C141" s="93">
        <v>128</v>
      </c>
      <c r="D141" s="94" t="str">
        <f>IF(Lançamentos!D132="","",Lançamentos!D132)</f>
        <v/>
      </c>
      <c r="E141" s="94" t="str">
        <f>IF(Lançamentos!E132="","",Lançamentos!E132)</f>
        <v/>
      </c>
      <c r="F141" s="95" t="str">
        <f>IF(Lançamentos!F132="","",Lançamentos!F132)</f>
        <v/>
      </c>
      <c r="G141" s="96" t="str">
        <f>IF(Lançamentos!G132="","",Lançamentos!G132)</f>
        <v/>
      </c>
      <c r="H141" s="105" t="str">
        <f>IF(Lançamentos!H132="","",Lançamentos!H132)</f>
        <v/>
      </c>
      <c r="I141" s="94" t="str">
        <f>IF(Lançamentos!I132="","",Lançamentos!I132)</f>
        <v/>
      </c>
      <c r="J141" s="94" t="str">
        <f>IF(Lançamentos!J132="","",Lançamentos!J132)</f>
        <v/>
      </c>
      <c r="K141" s="97" t="str">
        <f>IF(Lançamentos!K132="","",Lançamentos!K132)</f>
        <v/>
      </c>
      <c r="L141" s="98" t="str">
        <f>IF(Lançamentos!L132="","",Lançamentos!L132)</f>
        <v/>
      </c>
      <c r="M141" s="99" t="str">
        <f>IF(Lançamentos!M132="","",Lançamentos!M132)</f>
        <v/>
      </c>
      <c r="N141" s="99" t="str">
        <f>IF(Lançamentos!N132="","",Lançamentos!N132)</f>
        <v/>
      </c>
      <c r="O141" s="97" t="str">
        <f>IF(Lançamentos!O132="","",Lançamentos!O132)</f>
        <v/>
      </c>
      <c r="P141" s="114" t="str">
        <f>IF(Lançamentos!P132="","",Lançamentos!P132)</f>
        <v/>
      </c>
      <c r="R141" s="93">
        <v>128</v>
      </c>
      <c r="S141" s="94" t="str">
        <f t="shared" ca="1" si="13"/>
        <v/>
      </c>
      <c r="T141" s="94" t="str">
        <f t="shared" ca="1" si="14"/>
        <v/>
      </c>
      <c r="U141" s="95" t="str">
        <f t="shared" ca="1" si="15"/>
        <v/>
      </c>
      <c r="V141" s="96" t="str">
        <f t="shared" ca="1" si="16"/>
        <v/>
      </c>
      <c r="W141" s="94" t="str">
        <f t="shared" ca="1" si="17"/>
        <v/>
      </c>
      <c r="X141" s="94" t="str">
        <f t="shared" ca="1" si="18"/>
        <v/>
      </c>
      <c r="Y141" s="94" t="str">
        <f t="shared" ca="1" si="19"/>
        <v/>
      </c>
      <c r="Z141" s="97" t="str">
        <f t="shared" ca="1" si="20"/>
        <v/>
      </c>
      <c r="AA141" s="98" t="str">
        <f t="shared" ca="1" si="21"/>
        <v/>
      </c>
      <c r="AB141" s="99" t="str">
        <f t="shared" ca="1" si="22"/>
        <v/>
      </c>
      <c r="AC141" s="99" t="str">
        <f t="shared" ca="1" si="23"/>
        <v/>
      </c>
      <c r="AD141" s="97" t="str">
        <f t="shared" ca="1" si="24"/>
        <v/>
      </c>
      <c r="AE141" s="94" t="str">
        <f t="shared" ca="1" si="25"/>
        <v/>
      </c>
    </row>
    <row r="142" spans="1:31" ht="45" customHeight="1" thickBot="1" x14ac:dyDescent="0.3">
      <c r="A142" s="101">
        <v>129</v>
      </c>
      <c r="B142" s="102" t="str">
        <f>I142&amp;"-"&amp;COUNTIF($I$14:I142,I142)</f>
        <v>-123</v>
      </c>
      <c r="C142" s="93">
        <v>129</v>
      </c>
      <c r="D142" s="94" t="str">
        <f>IF(Lançamentos!D133="","",Lançamentos!D133)</f>
        <v/>
      </c>
      <c r="E142" s="94" t="str">
        <f>IF(Lançamentos!E133="","",Lançamentos!E133)</f>
        <v/>
      </c>
      <c r="F142" s="95" t="str">
        <f>IF(Lançamentos!F133="","",Lançamentos!F133)</f>
        <v/>
      </c>
      <c r="G142" s="96" t="str">
        <f>IF(Lançamentos!G133="","",Lançamentos!G133)</f>
        <v/>
      </c>
      <c r="H142" s="105" t="str">
        <f>IF(Lançamentos!H133="","",Lançamentos!H133)</f>
        <v/>
      </c>
      <c r="I142" s="94" t="str">
        <f>IF(Lançamentos!I133="","",Lançamentos!I133)</f>
        <v/>
      </c>
      <c r="J142" s="94" t="str">
        <f>IF(Lançamentos!J133="","",Lançamentos!J133)</f>
        <v/>
      </c>
      <c r="K142" s="97" t="str">
        <f>IF(Lançamentos!K133="","",Lançamentos!K133)</f>
        <v/>
      </c>
      <c r="L142" s="98" t="str">
        <f>IF(Lançamentos!L133="","",Lançamentos!L133)</f>
        <v/>
      </c>
      <c r="M142" s="99" t="str">
        <f>IF(Lançamentos!M133="","",Lançamentos!M133)</f>
        <v/>
      </c>
      <c r="N142" s="99" t="str">
        <f>IF(Lançamentos!N133="","",Lançamentos!N133)</f>
        <v/>
      </c>
      <c r="O142" s="97" t="str">
        <f>IF(Lançamentos!O133="","",Lançamentos!O133)</f>
        <v/>
      </c>
      <c r="P142" s="114" t="str">
        <f>IF(Lançamentos!P133="","",Lançamentos!P133)</f>
        <v/>
      </c>
      <c r="R142" s="93">
        <v>129</v>
      </c>
      <c r="S142" s="94" t="str">
        <f t="shared" ca="1" si="13"/>
        <v/>
      </c>
      <c r="T142" s="94" t="str">
        <f t="shared" ca="1" si="14"/>
        <v/>
      </c>
      <c r="U142" s="95" t="str">
        <f t="shared" ca="1" si="15"/>
        <v/>
      </c>
      <c r="V142" s="96" t="str">
        <f t="shared" ca="1" si="16"/>
        <v/>
      </c>
      <c r="W142" s="94" t="str">
        <f t="shared" ca="1" si="17"/>
        <v/>
      </c>
      <c r="X142" s="94" t="str">
        <f t="shared" ca="1" si="18"/>
        <v/>
      </c>
      <c r="Y142" s="94" t="str">
        <f t="shared" ca="1" si="19"/>
        <v/>
      </c>
      <c r="Z142" s="97" t="str">
        <f t="shared" ca="1" si="20"/>
        <v/>
      </c>
      <c r="AA142" s="98" t="str">
        <f t="shared" ca="1" si="21"/>
        <v/>
      </c>
      <c r="AB142" s="99" t="str">
        <f t="shared" ca="1" si="22"/>
        <v/>
      </c>
      <c r="AC142" s="99" t="str">
        <f t="shared" ca="1" si="23"/>
        <v/>
      </c>
      <c r="AD142" s="97" t="str">
        <f t="shared" ca="1" si="24"/>
        <v/>
      </c>
      <c r="AE142" s="94" t="str">
        <f t="shared" ca="1" si="25"/>
        <v/>
      </c>
    </row>
    <row r="143" spans="1:31" ht="45" customHeight="1" thickBot="1" x14ac:dyDescent="0.3">
      <c r="A143" s="101">
        <v>130</v>
      </c>
      <c r="B143" s="102" t="str">
        <f>I143&amp;"-"&amp;COUNTIF($I$14:I143,I143)</f>
        <v>-124</v>
      </c>
      <c r="C143" s="93">
        <v>130</v>
      </c>
      <c r="D143" s="94" t="str">
        <f>IF(Lançamentos!D134="","",Lançamentos!D134)</f>
        <v/>
      </c>
      <c r="E143" s="94" t="str">
        <f>IF(Lançamentos!E134="","",Lançamentos!E134)</f>
        <v/>
      </c>
      <c r="F143" s="95" t="str">
        <f>IF(Lançamentos!F134="","",Lançamentos!F134)</f>
        <v/>
      </c>
      <c r="G143" s="96" t="str">
        <f>IF(Lançamentos!G134="","",Lançamentos!G134)</f>
        <v/>
      </c>
      <c r="H143" s="105" t="str">
        <f>IF(Lançamentos!H134="","",Lançamentos!H134)</f>
        <v/>
      </c>
      <c r="I143" s="94" t="str">
        <f>IF(Lançamentos!I134="","",Lançamentos!I134)</f>
        <v/>
      </c>
      <c r="J143" s="94" t="str">
        <f>IF(Lançamentos!J134="","",Lançamentos!J134)</f>
        <v/>
      </c>
      <c r="K143" s="97" t="str">
        <f>IF(Lançamentos!K134="","",Lançamentos!K134)</f>
        <v/>
      </c>
      <c r="L143" s="98" t="str">
        <f>IF(Lançamentos!L134="","",Lançamentos!L134)</f>
        <v/>
      </c>
      <c r="M143" s="99" t="str">
        <f>IF(Lançamentos!M134="","",Lançamentos!M134)</f>
        <v/>
      </c>
      <c r="N143" s="99" t="str">
        <f>IF(Lançamentos!N134="","",Lançamentos!N134)</f>
        <v/>
      </c>
      <c r="O143" s="97" t="str">
        <f>IF(Lançamentos!O134="","",Lançamentos!O134)</f>
        <v/>
      </c>
      <c r="P143" s="114" t="str">
        <f>IF(Lançamentos!P134="","",Lançamentos!P134)</f>
        <v/>
      </c>
      <c r="R143" s="93">
        <v>130</v>
      </c>
      <c r="S143" s="94" t="str">
        <f t="shared" ref="S143:S206" ca="1" si="26">IFERROR(VLOOKUP($C$11&amp;"-"&amp;$A143,$B$14:$P$2013,D$12,0),"")</f>
        <v/>
      </c>
      <c r="T143" s="94" t="str">
        <f t="shared" ref="T143:T206" ca="1" si="27">IFERROR(VLOOKUP($C$11&amp;"-"&amp;$A143,$B$14:$P$2013,E$12,0),"")</f>
        <v/>
      </c>
      <c r="U143" s="95" t="str">
        <f t="shared" ref="U143:U206" ca="1" si="28">IFERROR(VLOOKUP($C$11&amp;"-"&amp;$A143,$B$14:$P$2013,F$12,0),"")</f>
        <v/>
      </c>
      <c r="V143" s="96" t="str">
        <f t="shared" ref="V143:V206" ca="1" si="29">IFERROR(VLOOKUP($C$11&amp;"-"&amp;$A143,$B$14:$P$2013,G$12,0),"")</f>
        <v/>
      </c>
      <c r="W143" s="94" t="str">
        <f t="shared" ref="W143:W206" ca="1" si="30">IFERROR(VLOOKUP($C$11&amp;"-"&amp;$A143,$B$14:$P$2013,H$12,0),"")</f>
        <v/>
      </c>
      <c r="X143" s="94" t="str">
        <f t="shared" ref="X143:X206" ca="1" si="31">IFERROR(VLOOKUP($C$11&amp;"-"&amp;$A143,$B$14:$P$2013,I$12,0),"")</f>
        <v/>
      </c>
      <c r="Y143" s="94" t="str">
        <f t="shared" ref="Y143:Y206" ca="1" si="32">IFERROR(VLOOKUP($C$11&amp;"-"&amp;$A143,$B$14:$P$2013,J$12,0),"")</f>
        <v/>
      </c>
      <c r="Z143" s="97" t="str">
        <f t="shared" ref="Z143:Z206" ca="1" si="33">IFERROR(VLOOKUP($C$11&amp;"-"&amp;$A143,$B$14:$P$2013,K$12,0),"")</f>
        <v/>
      </c>
      <c r="AA143" s="98" t="str">
        <f t="shared" ref="AA143:AA206" ca="1" si="34">IFERROR(VLOOKUP($C$11&amp;"-"&amp;$A143,$B$14:$P$2013,L$12,0),"")</f>
        <v/>
      </c>
      <c r="AB143" s="99" t="str">
        <f t="shared" ref="AB143:AB206" ca="1" si="35">IFERROR(VLOOKUP($C$11&amp;"-"&amp;$A143,$B$14:$P$2013,M$12,0),"")</f>
        <v/>
      </c>
      <c r="AC143" s="99" t="str">
        <f t="shared" ref="AC143:AC206" ca="1" si="36">IFERROR(VLOOKUP($C$11&amp;"-"&amp;$A143,$B$14:$P$2013,N$12,0),"")</f>
        <v/>
      </c>
      <c r="AD143" s="97" t="str">
        <f t="shared" ref="AD143:AD206" ca="1" si="37">IFERROR(VLOOKUP($C$11&amp;"-"&amp;$A143,$B$14:$P$2013,O$12,0),"")</f>
        <v/>
      </c>
      <c r="AE143" s="94" t="str">
        <f t="shared" ref="AE143:AE206" ca="1" si="38">IFERROR(VLOOKUP($C$11&amp;"-"&amp;$A143,$B$14:$P$2013,P$12,0),"")</f>
        <v/>
      </c>
    </row>
    <row r="144" spans="1:31" ht="45" customHeight="1" thickBot="1" x14ac:dyDescent="0.3">
      <c r="A144" s="101">
        <v>131</v>
      </c>
      <c r="B144" s="102" t="str">
        <f>I144&amp;"-"&amp;COUNTIF($I$14:I144,I144)</f>
        <v>-125</v>
      </c>
      <c r="C144" s="93">
        <v>131</v>
      </c>
      <c r="D144" s="94" t="str">
        <f>IF(Lançamentos!D135="","",Lançamentos!D135)</f>
        <v/>
      </c>
      <c r="E144" s="94" t="str">
        <f>IF(Lançamentos!E135="","",Lançamentos!E135)</f>
        <v/>
      </c>
      <c r="F144" s="95" t="str">
        <f>IF(Lançamentos!F135="","",Lançamentos!F135)</f>
        <v/>
      </c>
      <c r="G144" s="96" t="str">
        <f>IF(Lançamentos!G135="","",Lançamentos!G135)</f>
        <v/>
      </c>
      <c r="H144" s="105" t="str">
        <f>IF(Lançamentos!H135="","",Lançamentos!H135)</f>
        <v/>
      </c>
      <c r="I144" s="94" t="str">
        <f>IF(Lançamentos!I135="","",Lançamentos!I135)</f>
        <v/>
      </c>
      <c r="J144" s="94" t="str">
        <f>IF(Lançamentos!J135="","",Lançamentos!J135)</f>
        <v/>
      </c>
      <c r="K144" s="97" t="str">
        <f>IF(Lançamentos!K135="","",Lançamentos!K135)</f>
        <v/>
      </c>
      <c r="L144" s="98" t="str">
        <f>IF(Lançamentos!L135="","",Lançamentos!L135)</f>
        <v/>
      </c>
      <c r="M144" s="99" t="str">
        <f>IF(Lançamentos!M135="","",Lançamentos!M135)</f>
        <v/>
      </c>
      <c r="N144" s="99" t="str">
        <f>IF(Lançamentos!N135="","",Lançamentos!N135)</f>
        <v/>
      </c>
      <c r="O144" s="97" t="str">
        <f>IF(Lançamentos!O135="","",Lançamentos!O135)</f>
        <v/>
      </c>
      <c r="P144" s="114" t="str">
        <f>IF(Lançamentos!P135="","",Lançamentos!P135)</f>
        <v/>
      </c>
      <c r="R144" s="93">
        <v>131</v>
      </c>
      <c r="S144" s="94" t="str">
        <f t="shared" ca="1" si="26"/>
        <v/>
      </c>
      <c r="T144" s="94" t="str">
        <f t="shared" ca="1" si="27"/>
        <v/>
      </c>
      <c r="U144" s="95" t="str">
        <f t="shared" ca="1" si="28"/>
        <v/>
      </c>
      <c r="V144" s="96" t="str">
        <f t="shared" ca="1" si="29"/>
        <v/>
      </c>
      <c r="W144" s="94" t="str">
        <f t="shared" ca="1" si="30"/>
        <v/>
      </c>
      <c r="X144" s="94" t="str">
        <f t="shared" ca="1" si="31"/>
        <v/>
      </c>
      <c r="Y144" s="94" t="str">
        <f t="shared" ca="1" si="32"/>
        <v/>
      </c>
      <c r="Z144" s="97" t="str">
        <f t="shared" ca="1" si="33"/>
        <v/>
      </c>
      <c r="AA144" s="98" t="str">
        <f t="shared" ca="1" si="34"/>
        <v/>
      </c>
      <c r="AB144" s="99" t="str">
        <f t="shared" ca="1" si="35"/>
        <v/>
      </c>
      <c r="AC144" s="99" t="str">
        <f t="shared" ca="1" si="36"/>
        <v/>
      </c>
      <c r="AD144" s="97" t="str">
        <f t="shared" ca="1" si="37"/>
        <v/>
      </c>
      <c r="AE144" s="94" t="str">
        <f t="shared" ca="1" si="38"/>
        <v/>
      </c>
    </row>
    <row r="145" spans="1:31" ht="45" customHeight="1" thickBot="1" x14ac:dyDescent="0.3">
      <c r="A145" s="101">
        <v>132</v>
      </c>
      <c r="B145" s="102" t="str">
        <f>I145&amp;"-"&amp;COUNTIF($I$14:I145,I145)</f>
        <v>-126</v>
      </c>
      <c r="C145" s="93">
        <v>132</v>
      </c>
      <c r="D145" s="94" t="str">
        <f>IF(Lançamentos!D136="","",Lançamentos!D136)</f>
        <v/>
      </c>
      <c r="E145" s="94" t="str">
        <f>IF(Lançamentos!E136="","",Lançamentos!E136)</f>
        <v/>
      </c>
      <c r="F145" s="95" t="str">
        <f>IF(Lançamentos!F136="","",Lançamentos!F136)</f>
        <v/>
      </c>
      <c r="G145" s="96" t="str">
        <f>IF(Lançamentos!G136="","",Lançamentos!G136)</f>
        <v/>
      </c>
      <c r="H145" s="105" t="str">
        <f>IF(Lançamentos!H136="","",Lançamentos!H136)</f>
        <v/>
      </c>
      <c r="I145" s="94" t="str">
        <f>IF(Lançamentos!I136="","",Lançamentos!I136)</f>
        <v/>
      </c>
      <c r="J145" s="94" t="str">
        <f>IF(Lançamentos!J136="","",Lançamentos!J136)</f>
        <v/>
      </c>
      <c r="K145" s="97" t="str">
        <f>IF(Lançamentos!K136="","",Lançamentos!K136)</f>
        <v/>
      </c>
      <c r="L145" s="98" t="str">
        <f>IF(Lançamentos!L136="","",Lançamentos!L136)</f>
        <v/>
      </c>
      <c r="M145" s="99" t="str">
        <f>IF(Lançamentos!M136="","",Lançamentos!M136)</f>
        <v/>
      </c>
      <c r="N145" s="99" t="str">
        <f>IF(Lançamentos!N136="","",Lançamentos!N136)</f>
        <v/>
      </c>
      <c r="O145" s="97" t="str">
        <f>IF(Lançamentos!O136="","",Lançamentos!O136)</f>
        <v/>
      </c>
      <c r="P145" s="114" t="str">
        <f>IF(Lançamentos!P136="","",Lançamentos!P136)</f>
        <v/>
      </c>
      <c r="R145" s="93">
        <v>132</v>
      </c>
      <c r="S145" s="94" t="str">
        <f t="shared" ca="1" si="26"/>
        <v/>
      </c>
      <c r="T145" s="94" t="str">
        <f t="shared" ca="1" si="27"/>
        <v/>
      </c>
      <c r="U145" s="95" t="str">
        <f t="shared" ca="1" si="28"/>
        <v/>
      </c>
      <c r="V145" s="96" t="str">
        <f t="shared" ca="1" si="29"/>
        <v/>
      </c>
      <c r="W145" s="94" t="str">
        <f t="shared" ca="1" si="30"/>
        <v/>
      </c>
      <c r="X145" s="94" t="str">
        <f t="shared" ca="1" si="31"/>
        <v/>
      </c>
      <c r="Y145" s="94" t="str">
        <f t="shared" ca="1" si="32"/>
        <v/>
      </c>
      <c r="Z145" s="97" t="str">
        <f t="shared" ca="1" si="33"/>
        <v/>
      </c>
      <c r="AA145" s="98" t="str">
        <f t="shared" ca="1" si="34"/>
        <v/>
      </c>
      <c r="AB145" s="99" t="str">
        <f t="shared" ca="1" si="35"/>
        <v/>
      </c>
      <c r="AC145" s="99" t="str">
        <f t="shared" ca="1" si="36"/>
        <v/>
      </c>
      <c r="AD145" s="97" t="str">
        <f t="shared" ca="1" si="37"/>
        <v/>
      </c>
      <c r="AE145" s="94" t="str">
        <f t="shared" ca="1" si="38"/>
        <v/>
      </c>
    </row>
    <row r="146" spans="1:31" ht="45" customHeight="1" thickBot="1" x14ac:dyDescent="0.3">
      <c r="A146" s="101">
        <v>133</v>
      </c>
      <c r="B146" s="102" t="str">
        <f>I146&amp;"-"&amp;COUNTIF($I$14:I146,I146)</f>
        <v>-127</v>
      </c>
      <c r="C146" s="93">
        <v>133</v>
      </c>
      <c r="D146" s="94" t="str">
        <f>IF(Lançamentos!D137="","",Lançamentos!D137)</f>
        <v/>
      </c>
      <c r="E146" s="94" t="str">
        <f>IF(Lançamentos!E137="","",Lançamentos!E137)</f>
        <v/>
      </c>
      <c r="F146" s="95" t="str">
        <f>IF(Lançamentos!F137="","",Lançamentos!F137)</f>
        <v/>
      </c>
      <c r="G146" s="96" t="str">
        <f>IF(Lançamentos!G137="","",Lançamentos!G137)</f>
        <v/>
      </c>
      <c r="H146" s="105" t="str">
        <f>IF(Lançamentos!H137="","",Lançamentos!H137)</f>
        <v/>
      </c>
      <c r="I146" s="94" t="str">
        <f>IF(Lançamentos!I137="","",Lançamentos!I137)</f>
        <v/>
      </c>
      <c r="J146" s="94" t="str">
        <f>IF(Lançamentos!J137="","",Lançamentos!J137)</f>
        <v/>
      </c>
      <c r="K146" s="97" t="str">
        <f>IF(Lançamentos!K137="","",Lançamentos!K137)</f>
        <v/>
      </c>
      <c r="L146" s="98" t="str">
        <f>IF(Lançamentos!L137="","",Lançamentos!L137)</f>
        <v/>
      </c>
      <c r="M146" s="99" t="str">
        <f>IF(Lançamentos!M137="","",Lançamentos!M137)</f>
        <v/>
      </c>
      <c r="N146" s="99" t="str">
        <f>IF(Lançamentos!N137="","",Lançamentos!N137)</f>
        <v/>
      </c>
      <c r="O146" s="97" t="str">
        <f>IF(Lançamentos!O137="","",Lançamentos!O137)</f>
        <v/>
      </c>
      <c r="P146" s="114" t="str">
        <f>IF(Lançamentos!P137="","",Lançamentos!P137)</f>
        <v/>
      </c>
      <c r="R146" s="93">
        <v>133</v>
      </c>
      <c r="S146" s="94" t="str">
        <f t="shared" ca="1" si="26"/>
        <v/>
      </c>
      <c r="T146" s="94" t="str">
        <f t="shared" ca="1" si="27"/>
        <v/>
      </c>
      <c r="U146" s="95" t="str">
        <f t="shared" ca="1" si="28"/>
        <v/>
      </c>
      <c r="V146" s="96" t="str">
        <f t="shared" ca="1" si="29"/>
        <v/>
      </c>
      <c r="W146" s="94" t="str">
        <f t="shared" ca="1" si="30"/>
        <v/>
      </c>
      <c r="X146" s="94" t="str">
        <f t="shared" ca="1" si="31"/>
        <v/>
      </c>
      <c r="Y146" s="94" t="str">
        <f t="shared" ca="1" si="32"/>
        <v/>
      </c>
      <c r="Z146" s="97" t="str">
        <f t="shared" ca="1" si="33"/>
        <v/>
      </c>
      <c r="AA146" s="98" t="str">
        <f t="shared" ca="1" si="34"/>
        <v/>
      </c>
      <c r="AB146" s="99" t="str">
        <f t="shared" ca="1" si="35"/>
        <v/>
      </c>
      <c r="AC146" s="99" t="str">
        <f t="shared" ca="1" si="36"/>
        <v/>
      </c>
      <c r="AD146" s="97" t="str">
        <f t="shared" ca="1" si="37"/>
        <v/>
      </c>
      <c r="AE146" s="94" t="str">
        <f t="shared" ca="1" si="38"/>
        <v/>
      </c>
    </row>
    <row r="147" spans="1:31" ht="45" customHeight="1" thickBot="1" x14ac:dyDescent="0.3">
      <c r="A147" s="101">
        <v>134</v>
      </c>
      <c r="B147" s="102" t="str">
        <f>I147&amp;"-"&amp;COUNTIF($I$14:I147,I147)</f>
        <v>-128</v>
      </c>
      <c r="C147" s="93">
        <v>134</v>
      </c>
      <c r="D147" s="94" t="str">
        <f>IF(Lançamentos!D138="","",Lançamentos!D138)</f>
        <v/>
      </c>
      <c r="E147" s="94" t="str">
        <f>IF(Lançamentos!E138="","",Lançamentos!E138)</f>
        <v/>
      </c>
      <c r="F147" s="95" t="str">
        <f>IF(Lançamentos!F138="","",Lançamentos!F138)</f>
        <v/>
      </c>
      <c r="G147" s="96" t="str">
        <f>IF(Lançamentos!G138="","",Lançamentos!G138)</f>
        <v/>
      </c>
      <c r="H147" s="105" t="str">
        <f>IF(Lançamentos!H138="","",Lançamentos!H138)</f>
        <v/>
      </c>
      <c r="I147" s="94" t="str">
        <f>IF(Lançamentos!I138="","",Lançamentos!I138)</f>
        <v/>
      </c>
      <c r="J147" s="94" t="str">
        <f>IF(Lançamentos!J138="","",Lançamentos!J138)</f>
        <v/>
      </c>
      <c r="K147" s="97" t="str">
        <f>IF(Lançamentos!K138="","",Lançamentos!K138)</f>
        <v/>
      </c>
      <c r="L147" s="98" t="str">
        <f>IF(Lançamentos!L138="","",Lançamentos!L138)</f>
        <v/>
      </c>
      <c r="M147" s="99" t="str">
        <f>IF(Lançamentos!M138="","",Lançamentos!M138)</f>
        <v/>
      </c>
      <c r="N147" s="99" t="str">
        <f>IF(Lançamentos!N138="","",Lançamentos!N138)</f>
        <v/>
      </c>
      <c r="O147" s="97" t="str">
        <f>IF(Lançamentos!O138="","",Lançamentos!O138)</f>
        <v/>
      </c>
      <c r="P147" s="114" t="str">
        <f>IF(Lançamentos!P138="","",Lançamentos!P138)</f>
        <v/>
      </c>
      <c r="R147" s="93">
        <v>134</v>
      </c>
      <c r="S147" s="94" t="str">
        <f t="shared" ca="1" si="26"/>
        <v/>
      </c>
      <c r="T147" s="94" t="str">
        <f t="shared" ca="1" si="27"/>
        <v/>
      </c>
      <c r="U147" s="95" t="str">
        <f t="shared" ca="1" si="28"/>
        <v/>
      </c>
      <c r="V147" s="96" t="str">
        <f t="shared" ca="1" si="29"/>
        <v/>
      </c>
      <c r="W147" s="94" t="str">
        <f t="shared" ca="1" si="30"/>
        <v/>
      </c>
      <c r="X147" s="94" t="str">
        <f t="shared" ca="1" si="31"/>
        <v/>
      </c>
      <c r="Y147" s="94" t="str">
        <f t="shared" ca="1" si="32"/>
        <v/>
      </c>
      <c r="Z147" s="97" t="str">
        <f t="shared" ca="1" si="33"/>
        <v/>
      </c>
      <c r="AA147" s="98" t="str">
        <f t="shared" ca="1" si="34"/>
        <v/>
      </c>
      <c r="AB147" s="99" t="str">
        <f t="shared" ca="1" si="35"/>
        <v/>
      </c>
      <c r="AC147" s="99" t="str">
        <f t="shared" ca="1" si="36"/>
        <v/>
      </c>
      <c r="AD147" s="97" t="str">
        <f t="shared" ca="1" si="37"/>
        <v/>
      </c>
      <c r="AE147" s="94" t="str">
        <f t="shared" ca="1" si="38"/>
        <v/>
      </c>
    </row>
    <row r="148" spans="1:31" ht="45" customHeight="1" thickBot="1" x14ac:dyDescent="0.3">
      <c r="A148" s="101">
        <v>135</v>
      </c>
      <c r="B148" s="102" t="str">
        <f>I148&amp;"-"&amp;COUNTIF($I$14:I148,I148)</f>
        <v>-129</v>
      </c>
      <c r="C148" s="93">
        <v>135</v>
      </c>
      <c r="D148" s="94" t="str">
        <f>IF(Lançamentos!D139="","",Lançamentos!D139)</f>
        <v/>
      </c>
      <c r="E148" s="94" t="str">
        <f>IF(Lançamentos!E139="","",Lançamentos!E139)</f>
        <v/>
      </c>
      <c r="F148" s="95" t="str">
        <f>IF(Lançamentos!F139="","",Lançamentos!F139)</f>
        <v/>
      </c>
      <c r="G148" s="96" t="str">
        <f>IF(Lançamentos!G139="","",Lançamentos!G139)</f>
        <v/>
      </c>
      <c r="H148" s="105" t="str">
        <f>IF(Lançamentos!H139="","",Lançamentos!H139)</f>
        <v/>
      </c>
      <c r="I148" s="94" t="str">
        <f>IF(Lançamentos!I139="","",Lançamentos!I139)</f>
        <v/>
      </c>
      <c r="J148" s="94" t="str">
        <f>IF(Lançamentos!J139="","",Lançamentos!J139)</f>
        <v/>
      </c>
      <c r="K148" s="97" t="str">
        <f>IF(Lançamentos!K139="","",Lançamentos!K139)</f>
        <v/>
      </c>
      <c r="L148" s="98" t="str">
        <f>IF(Lançamentos!L139="","",Lançamentos!L139)</f>
        <v/>
      </c>
      <c r="M148" s="99" t="str">
        <f>IF(Lançamentos!M139="","",Lançamentos!M139)</f>
        <v/>
      </c>
      <c r="N148" s="99" t="str">
        <f>IF(Lançamentos!N139="","",Lançamentos!N139)</f>
        <v/>
      </c>
      <c r="O148" s="97" t="str">
        <f>IF(Lançamentos!O139="","",Lançamentos!O139)</f>
        <v/>
      </c>
      <c r="P148" s="114" t="str">
        <f>IF(Lançamentos!P139="","",Lançamentos!P139)</f>
        <v/>
      </c>
      <c r="R148" s="93">
        <v>135</v>
      </c>
      <c r="S148" s="94" t="str">
        <f t="shared" ca="1" si="26"/>
        <v/>
      </c>
      <c r="T148" s="94" t="str">
        <f t="shared" ca="1" si="27"/>
        <v/>
      </c>
      <c r="U148" s="95" t="str">
        <f t="shared" ca="1" si="28"/>
        <v/>
      </c>
      <c r="V148" s="96" t="str">
        <f t="shared" ca="1" si="29"/>
        <v/>
      </c>
      <c r="W148" s="94" t="str">
        <f t="shared" ca="1" si="30"/>
        <v/>
      </c>
      <c r="X148" s="94" t="str">
        <f t="shared" ca="1" si="31"/>
        <v/>
      </c>
      <c r="Y148" s="94" t="str">
        <f t="shared" ca="1" si="32"/>
        <v/>
      </c>
      <c r="Z148" s="97" t="str">
        <f t="shared" ca="1" si="33"/>
        <v/>
      </c>
      <c r="AA148" s="98" t="str">
        <f t="shared" ca="1" si="34"/>
        <v/>
      </c>
      <c r="AB148" s="99" t="str">
        <f t="shared" ca="1" si="35"/>
        <v/>
      </c>
      <c r="AC148" s="99" t="str">
        <f t="shared" ca="1" si="36"/>
        <v/>
      </c>
      <c r="AD148" s="97" t="str">
        <f t="shared" ca="1" si="37"/>
        <v/>
      </c>
      <c r="AE148" s="94" t="str">
        <f t="shared" ca="1" si="38"/>
        <v/>
      </c>
    </row>
    <row r="149" spans="1:31" ht="45" customHeight="1" thickBot="1" x14ac:dyDescent="0.3">
      <c r="A149" s="101">
        <v>136</v>
      </c>
      <c r="B149" s="102" t="str">
        <f>I149&amp;"-"&amp;COUNTIF($I$14:I149,I149)</f>
        <v>-130</v>
      </c>
      <c r="C149" s="93">
        <v>136</v>
      </c>
      <c r="D149" s="94" t="str">
        <f>IF(Lançamentos!D140="","",Lançamentos!D140)</f>
        <v/>
      </c>
      <c r="E149" s="94" t="str">
        <f>IF(Lançamentos!E140="","",Lançamentos!E140)</f>
        <v/>
      </c>
      <c r="F149" s="95" t="str">
        <f>IF(Lançamentos!F140="","",Lançamentos!F140)</f>
        <v/>
      </c>
      <c r="G149" s="96" t="str">
        <f>IF(Lançamentos!G140="","",Lançamentos!G140)</f>
        <v/>
      </c>
      <c r="H149" s="105" t="str">
        <f>IF(Lançamentos!H140="","",Lançamentos!H140)</f>
        <v/>
      </c>
      <c r="I149" s="94" t="str">
        <f>IF(Lançamentos!I140="","",Lançamentos!I140)</f>
        <v/>
      </c>
      <c r="J149" s="94" t="str">
        <f>IF(Lançamentos!J140="","",Lançamentos!J140)</f>
        <v/>
      </c>
      <c r="K149" s="97" t="str">
        <f>IF(Lançamentos!K140="","",Lançamentos!K140)</f>
        <v/>
      </c>
      <c r="L149" s="98" t="str">
        <f>IF(Lançamentos!L140="","",Lançamentos!L140)</f>
        <v/>
      </c>
      <c r="M149" s="99" t="str">
        <f>IF(Lançamentos!M140="","",Lançamentos!M140)</f>
        <v/>
      </c>
      <c r="N149" s="99" t="str">
        <f>IF(Lançamentos!N140="","",Lançamentos!N140)</f>
        <v/>
      </c>
      <c r="O149" s="97" t="str">
        <f>IF(Lançamentos!O140="","",Lançamentos!O140)</f>
        <v/>
      </c>
      <c r="P149" s="114" t="str">
        <f>IF(Lançamentos!P140="","",Lançamentos!P140)</f>
        <v/>
      </c>
      <c r="R149" s="93">
        <v>136</v>
      </c>
      <c r="S149" s="94" t="str">
        <f t="shared" ca="1" si="26"/>
        <v/>
      </c>
      <c r="T149" s="94" t="str">
        <f t="shared" ca="1" si="27"/>
        <v/>
      </c>
      <c r="U149" s="95" t="str">
        <f t="shared" ca="1" si="28"/>
        <v/>
      </c>
      <c r="V149" s="96" t="str">
        <f t="shared" ca="1" si="29"/>
        <v/>
      </c>
      <c r="W149" s="94" t="str">
        <f t="shared" ca="1" si="30"/>
        <v/>
      </c>
      <c r="X149" s="94" t="str">
        <f t="shared" ca="1" si="31"/>
        <v/>
      </c>
      <c r="Y149" s="94" t="str">
        <f t="shared" ca="1" si="32"/>
        <v/>
      </c>
      <c r="Z149" s="97" t="str">
        <f t="shared" ca="1" si="33"/>
        <v/>
      </c>
      <c r="AA149" s="98" t="str">
        <f t="shared" ca="1" si="34"/>
        <v/>
      </c>
      <c r="AB149" s="99" t="str">
        <f t="shared" ca="1" si="35"/>
        <v/>
      </c>
      <c r="AC149" s="99" t="str">
        <f t="shared" ca="1" si="36"/>
        <v/>
      </c>
      <c r="AD149" s="97" t="str">
        <f t="shared" ca="1" si="37"/>
        <v/>
      </c>
      <c r="AE149" s="94" t="str">
        <f t="shared" ca="1" si="38"/>
        <v/>
      </c>
    </row>
    <row r="150" spans="1:31" ht="45" customHeight="1" thickBot="1" x14ac:dyDescent="0.3">
      <c r="A150" s="101">
        <v>137</v>
      </c>
      <c r="B150" s="102" t="str">
        <f>I150&amp;"-"&amp;COUNTIF($I$14:I150,I150)</f>
        <v>-131</v>
      </c>
      <c r="C150" s="93">
        <v>137</v>
      </c>
      <c r="D150" s="94" t="str">
        <f>IF(Lançamentos!D141="","",Lançamentos!D141)</f>
        <v/>
      </c>
      <c r="E150" s="94" t="str">
        <f>IF(Lançamentos!E141="","",Lançamentos!E141)</f>
        <v/>
      </c>
      <c r="F150" s="95" t="str">
        <f>IF(Lançamentos!F141="","",Lançamentos!F141)</f>
        <v/>
      </c>
      <c r="G150" s="96" t="str">
        <f>IF(Lançamentos!G141="","",Lançamentos!G141)</f>
        <v/>
      </c>
      <c r="H150" s="105" t="str">
        <f>IF(Lançamentos!H141="","",Lançamentos!H141)</f>
        <v/>
      </c>
      <c r="I150" s="94" t="str">
        <f>IF(Lançamentos!I141="","",Lançamentos!I141)</f>
        <v/>
      </c>
      <c r="J150" s="94" t="str">
        <f>IF(Lançamentos!J141="","",Lançamentos!J141)</f>
        <v/>
      </c>
      <c r="K150" s="97" t="str">
        <f>IF(Lançamentos!K141="","",Lançamentos!K141)</f>
        <v/>
      </c>
      <c r="L150" s="98" t="str">
        <f>IF(Lançamentos!L141="","",Lançamentos!L141)</f>
        <v/>
      </c>
      <c r="M150" s="99" t="str">
        <f>IF(Lançamentos!M141="","",Lançamentos!M141)</f>
        <v/>
      </c>
      <c r="N150" s="99" t="str">
        <f>IF(Lançamentos!N141="","",Lançamentos!N141)</f>
        <v/>
      </c>
      <c r="O150" s="97" t="str">
        <f>IF(Lançamentos!O141="","",Lançamentos!O141)</f>
        <v/>
      </c>
      <c r="P150" s="114" t="str">
        <f>IF(Lançamentos!P141="","",Lançamentos!P141)</f>
        <v/>
      </c>
      <c r="R150" s="93">
        <v>137</v>
      </c>
      <c r="S150" s="94" t="str">
        <f t="shared" ca="1" si="26"/>
        <v/>
      </c>
      <c r="T150" s="94" t="str">
        <f t="shared" ca="1" si="27"/>
        <v/>
      </c>
      <c r="U150" s="95" t="str">
        <f t="shared" ca="1" si="28"/>
        <v/>
      </c>
      <c r="V150" s="96" t="str">
        <f t="shared" ca="1" si="29"/>
        <v/>
      </c>
      <c r="W150" s="94" t="str">
        <f t="shared" ca="1" si="30"/>
        <v/>
      </c>
      <c r="X150" s="94" t="str">
        <f t="shared" ca="1" si="31"/>
        <v/>
      </c>
      <c r="Y150" s="94" t="str">
        <f t="shared" ca="1" si="32"/>
        <v/>
      </c>
      <c r="Z150" s="97" t="str">
        <f t="shared" ca="1" si="33"/>
        <v/>
      </c>
      <c r="AA150" s="98" t="str">
        <f t="shared" ca="1" si="34"/>
        <v/>
      </c>
      <c r="AB150" s="99" t="str">
        <f t="shared" ca="1" si="35"/>
        <v/>
      </c>
      <c r="AC150" s="99" t="str">
        <f t="shared" ca="1" si="36"/>
        <v/>
      </c>
      <c r="AD150" s="97" t="str">
        <f t="shared" ca="1" si="37"/>
        <v/>
      </c>
      <c r="AE150" s="94" t="str">
        <f t="shared" ca="1" si="38"/>
        <v/>
      </c>
    </row>
    <row r="151" spans="1:31" ht="45" customHeight="1" thickBot="1" x14ac:dyDescent="0.3">
      <c r="A151" s="101">
        <v>138</v>
      </c>
      <c r="B151" s="102" t="str">
        <f>I151&amp;"-"&amp;COUNTIF($I$14:I151,I151)</f>
        <v>-132</v>
      </c>
      <c r="C151" s="93">
        <v>138</v>
      </c>
      <c r="D151" s="94" t="str">
        <f>IF(Lançamentos!D142="","",Lançamentos!D142)</f>
        <v/>
      </c>
      <c r="E151" s="94" t="str">
        <f>IF(Lançamentos!E142="","",Lançamentos!E142)</f>
        <v/>
      </c>
      <c r="F151" s="95" t="str">
        <f>IF(Lançamentos!F142="","",Lançamentos!F142)</f>
        <v/>
      </c>
      <c r="G151" s="96" t="str">
        <f>IF(Lançamentos!G142="","",Lançamentos!G142)</f>
        <v/>
      </c>
      <c r="H151" s="105" t="str">
        <f>IF(Lançamentos!H142="","",Lançamentos!H142)</f>
        <v/>
      </c>
      <c r="I151" s="94" t="str">
        <f>IF(Lançamentos!I142="","",Lançamentos!I142)</f>
        <v/>
      </c>
      <c r="J151" s="94" t="str">
        <f>IF(Lançamentos!J142="","",Lançamentos!J142)</f>
        <v/>
      </c>
      <c r="K151" s="97" t="str">
        <f>IF(Lançamentos!K142="","",Lançamentos!K142)</f>
        <v/>
      </c>
      <c r="L151" s="98" t="str">
        <f>IF(Lançamentos!L142="","",Lançamentos!L142)</f>
        <v/>
      </c>
      <c r="M151" s="99" t="str">
        <f>IF(Lançamentos!M142="","",Lançamentos!M142)</f>
        <v/>
      </c>
      <c r="N151" s="99" t="str">
        <f>IF(Lançamentos!N142="","",Lançamentos!N142)</f>
        <v/>
      </c>
      <c r="O151" s="97" t="str">
        <f>IF(Lançamentos!O142="","",Lançamentos!O142)</f>
        <v/>
      </c>
      <c r="P151" s="114" t="str">
        <f>IF(Lançamentos!P142="","",Lançamentos!P142)</f>
        <v/>
      </c>
      <c r="R151" s="93">
        <v>138</v>
      </c>
      <c r="S151" s="94" t="str">
        <f t="shared" ca="1" si="26"/>
        <v/>
      </c>
      <c r="T151" s="94" t="str">
        <f t="shared" ca="1" si="27"/>
        <v/>
      </c>
      <c r="U151" s="95" t="str">
        <f t="shared" ca="1" si="28"/>
        <v/>
      </c>
      <c r="V151" s="96" t="str">
        <f t="shared" ca="1" si="29"/>
        <v/>
      </c>
      <c r="W151" s="94" t="str">
        <f t="shared" ca="1" si="30"/>
        <v/>
      </c>
      <c r="X151" s="94" t="str">
        <f t="shared" ca="1" si="31"/>
        <v/>
      </c>
      <c r="Y151" s="94" t="str">
        <f t="shared" ca="1" si="32"/>
        <v/>
      </c>
      <c r="Z151" s="97" t="str">
        <f t="shared" ca="1" si="33"/>
        <v/>
      </c>
      <c r="AA151" s="98" t="str">
        <f t="shared" ca="1" si="34"/>
        <v/>
      </c>
      <c r="AB151" s="99" t="str">
        <f t="shared" ca="1" si="35"/>
        <v/>
      </c>
      <c r="AC151" s="99" t="str">
        <f t="shared" ca="1" si="36"/>
        <v/>
      </c>
      <c r="AD151" s="97" t="str">
        <f t="shared" ca="1" si="37"/>
        <v/>
      </c>
      <c r="AE151" s="94" t="str">
        <f t="shared" ca="1" si="38"/>
        <v/>
      </c>
    </row>
    <row r="152" spans="1:31" ht="45" customHeight="1" thickBot="1" x14ac:dyDescent="0.3">
      <c r="A152" s="101">
        <v>139</v>
      </c>
      <c r="B152" s="102" t="str">
        <f>I152&amp;"-"&amp;COUNTIF($I$14:I152,I152)</f>
        <v>-133</v>
      </c>
      <c r="C152" s="93">
        <v>139</v>
      </c>
      <c r="D152" s="94" t="str">
        <f>IF(Lançamentos!D143="","",Lançamentos!D143)</f>
        <v/>
      </c>
      <c r="E152" s="94" t="str">
        <f>IF(Lançamentos!E143="","",Lançamentos!E143)</f>
        <v/>
      </c>
      <c r="F152" s="95" t="str">
        <f>IF(Lançamentos!F143="","",Lançamentos!F143)</f>
        <v/>
      </c>
      <c r="G152" s="96" t="str">
        <f>IF(Lançamentos!G143="","",Lançamentos!G143)</f>
        <v/>
      </c>
      <c r="H152" s="105" t="str">
        <f>IF(Lançamentos!H143="","",Lançamentos!H143)</f>
        <v/>
      </c>
      <c r="I152" s="94" t="str">
        <f>IF(Lançamentos!I143="","",Lançamentos!I143)</f>
        <v/>
      </c>
      <c r="J152" s="94" t="str">
        <f>IF(Lançamentos!J143="","",Lançamentos!J143)</f>
        <v/>
      </c>
      <c r="K152" s="97" t="str">
        <f>IF(Lançamentos!K143="","",Lançamentos!K143)</f>
        <v/>
      </c>
      <c r="L152" s="98" t="str">
        <f>IF(Lançamentos!L143="","",Lançamentos!L143)</f>
        <v/>
      </c>
      <c r="M152" s="99" t="str">
        <f>IF(Lançamentos!M143="","",Lançamentos!M143)</f>
        <v/>
      </c>
      <c r="N152" s="99" t="str">
        <f>IF(Lançamentos!N143="","",Lançamentos!N143)</f>
        <v/>
      </c>
      <c r="O152" s="97" t="str">
        <f>IF(Lançamentos!O143="","",Lançamentos!O143)</f>
        <v/>
      </c>
      <c r="P152" s="114" t="str">
        <f>IF(Lançamentos!P143="","",Lançamentos!P143)</f>
        <v/>
      </c>
      <c r="R152" s="93">
        <v>139</v>
      </c>
      <c r="S152" s="94" t="str">
        <f t="shared" ca="1" si="26"/>
        <v/>
      </c>
      <c r="T152" s="94" t="str">
        <f t="shared" ca="1" si="27"/>
        <v/>
      </c>
      <c r="U152" s="95" t="str">
        <f t="shared" ca="1" si="28"/>
        <v/>
      </c>
      <c r="V152" s="96" t="str">
        <f t="shared" ca="1" si="29"/>
        <v/>
      </c>
      <c r="W152" s="94" t="str">
        <f t="shared" ca="1" si="30"/>
        <v/>
      </c>
      <c r="X152" s="94" t="str">
        <f t="shared" ca="1" si="31"/>
        <v/>
      </c>
      <c r="Y152" s="94" t="str">
        <f t="shared" ca="1" si="32"/>
        <v/>
      </c>
      <c r="Z152" s="97" t="str">
        <f t="shared" ca="1" si="33"/>
        <v/>
      </c>
      <c r="AA152" s="98" t="str">
        <f t="shared" ca="1" si="34"/>
        <v/>
      </c>
      <c r="AB152" s="99" t="str">
        <f t="shared" ca="1" si="35"/>
        <v/>
      </c>
      <c r="AC152" s="99" t="str">
        <f t="shared" ca="1" si="36"/>
        <v/>
      </c>
      <c r="AD152" s="97" t="str">
        <f t="shared" ca="1" si="37"/>
        <v/>
      </c>
      <c r="AE152" s="94" t="str">
        <f t="shared" ca="1" si="38"/>
        <v/>
      </c>
    </row>
    <row r="153" spans="1:31" ht="45" customHeight="1" thickBot="1" x14ac:dyDescent="0.3">
      <c r="A153" s="101">
        <v>140</v>
      </c>
      <c r="B153" s="102" t="str">
        <f>I153&amp;"-"&amp;COUNTIF($I$14:I153,I153)</f>
        <v>-134</v>
      </c>
      <c r="C153" s="93">
        <v>140</v>
      </c>
      <c r="D153" s="94" t="str">
        <f>IF(Lançamentos!D144="","",Lançamentos!D144)</f>
        <v/>
      </c>
      <c r="E153" s="94" t="str">
        <f>IF(Lançamentos!E144="","",Lançamentos!E144)</f>
        <v/>
      </c>
      <c r="F153" s="95" t="str">
        <f>IF(Lançamentos!F144="","",Lançamentos!F144)</f>
        <v/>
      </c>
      <c r="G153" s="96" t="str">
        <f>IF(Lançamentos!G144="","",Lançamentos!G144)</f>
        <v/>
      </c>
      <c r="H153" s="105" t="str">
        <f>IF(Lançamentos!H144="","",Lançamentos!H144)</f>
        <v/>
      </c>
      <c r="I153" s="94" t="str">
        <f>IF(Lançamentos!I144="","",Lançamentos!I144)</f>
        <v/>
      </c>
      <c r="J153" s="94" t="str">
        <f>IF(Lançamentos!J144="","",Lançamentos!J144)</f>
        <v/>
      </c>
      <c r="K153" s="97" t="str">
        <f>IF(Lançamentos!K144="","",Lançamentos!K144)</f>
        <v/>
      </c>
      <c r="L153" s="98" t="str">
        <f>IF(Lançamentos!L144="","",Lançamentos!L144)</f>
        <v/>
      </c>
      <c r="M153" s="99" t="str">
        <f>IF(Lançamentos!M144="","",Lançamentos!M144)</f>
        <v/>
      </c>
      <c r="N153" s="99" t="str">
        <f>IF(Lançamentos!N144="","",Lançamentos!N144)</f>
        <v/>
      </c>
      <c r="O153" s="97" t="str">
        <f>IF(Lançamentos!O144="","",Lançamentos!O144)</f>
        <v/>
      </c>
      <c r="P153" s="114" t="str">
        <f>IF(Lançamentos!P144="","",Lançamentos!P144)</f>
        <v/>
      </c>
      <c r="R153" s="93">
        <v>140</v>
      </c>
      <c r="S153" s="94" t="str">
        <f t="shared" ca="1" si="26"/>
        <v/>
      </c>
      <c r="T153" s="94" t="str">
        <f t="shared" ca="1" si="27"/>
        <v/>
      </c>
      <c r="U153" s="95" t="str">
        <f t="shared" ca="1" si="28"/>
        <v/>
      </c>
      <c r="V153" s="96" t="str">
        <f t="shared" ca="1" si="29"/>
        <v/>
      </c>
      <c r="W153" s="94" t="str">
        <f t="shared" ca="1" si="30"/>
        <v/>
      </c>
      <c r="X153" s="94" t="str">
        <f t="shared" ca="1" si="31"/>
        <v/>
      </c>
      <c r="Y153" s="94" t="str">
        <f t="shared" ca="1" si="32"/>
        <v/>
      </c>
      <c r="Z153" s="97" t="str">
        <f t="shared" ca="1" si="33"/>
        <v/>
      </c>
      <c r="AA153" s="98" t="str">
        <f t="shared" ca="1" si="34"/>
        <v/>
      </c>
      <c r="AB153" s="99" t="str">
        <f t="shared" ca="1" si="35"/>
        <v/>
      </c>
      <c r="AC153" s="99" t="str">
        <f t="shared" ca="1" si="36"/>
        <v/>
      </c>
      <c r="AD153" s="97" t="str">
        <f t="shared" ca="1" si="37"/>
        <v/>
      </c>
      <c r="AE153" s="94" t="str">
        <f t="shared" ca="1" si="38"/>
        <v/>
      </c>
    </row>
    <row r="154" spans="1:31" ht="45" customHeight="1" thickBot="1" x14ac:dyDescent="0.3">
      <c r="A154" s="101">
        <v>141</v>
      </c>
      <c r="B154" s="102" t="str">
        <f>I154&amp;"-"&amp;COUNTIF($I$14:I154,I154)</f>
        <v>-135</v>
      </c>
      <c r="C154" s="93">
        <v>141</v>
      </c>
      <c r="D154" s="94" t="str">
        <f>IF(Lançamentos!D145="","",Lançamentos!D145)</f>
        <v/>
      </c>
      <c r="E154" s="94" t="str">
        <f>IF(Lançamentos!E145="","",Lançamentos!E145)</f>
        <v/>
      </c>
      <c r="F154" s="95" t="str">
        <f>IF(Lançamentos!F145="","",Lançamentos!F145)</f>
        <v/>
      </c>
      <c r="G154" s="96" t="str">
        <f>IF(Lançamentos!G145="","",Lançamentos!G145)</f>
        <v/>
      </c>
      <c r="H154" s="105" t="str">
        <f>IF(Lançamentos!H145="","",Lançamentos!H145)</f>
        <v/>
      </c>
      <c r="I154" s="94" t="str">
        <f>IF(Lançamentos!I145="","",Lançamentos!I145)</f>
        <v/>
      </c>
      <c r="J154" s="94" t="str">
        <f>IF(Lançamentos!J145="","",Lançamentos!J145)</f>
        <v/>
      </c>
      <c r="K154" s="97" t="str">
        <f>IF(Lançamentos!K145="","",Lançamentos!K145)</f>
        <v/>
      </c>
      <c r="L154" s="98" t="str">
        <f>IF(Lançamentos!L145="","",Lançamentos!L145)</f>
        <v/>
      </c>
      <c r="M154" s="99" t="str">
        <f>IF(Lançamentos!M145="","",Lançamentos!M145)</f>
        <v/>
      </c>
      <c r="N154" s="99" t="str">
        <f>IF(Lançamentos!N145="","",Lançamentos!N145)</f>
        <v/>
      </c>
      <c r="O154" s="97" t="str">
        <f>IF(Lançamentos!O145="","",Lançamentos!O145)</f>
        <v/>
      </c>
      <c r="P154" s="114" t="str">
        <f>IF(Lançamentos!P145="","",Lançamentos!P145)</f>
        <v/>
      </c>
      <c r="R154" s="93">
        <v>141</v>
      </c>
      <c r="S154" s="94" t="str">
        <f t="shared" ca="1" si="26"/>
        <v/>
      </c>
      <c r="T154" s="94" t="str">
        <f t="shared" ca="1" si="27"/>
        <v/>
      </c>
      <c r="U154" s="95" t="str">
        <f t="shared" ca="1" si="28"/>
        <v/>
      </c>
      <c r="V154" s="96" t="str">
        <f t="shared" ca="1" si="29"/>
        <v/>
      </c>
      <c r="W154" s="94" t="str">
        <f t="shared" ca="1" si="30"/>
        <v/>
      </c>
      <c r="X154" s="94" t="str">
        <f t="shared" ca="1" si="31"/>
        <v/>
      </c>
      <c r="Y154" s="94" t="str">
        <f t="shared" ca="1" si="32"/>
        <v/>
      </c>
      <c r="Z154" s="97" t="str">
        <f t="shared" ca="1" si="33"/>
        <v/>
      </c>
      <c r="AA154" s="98" t="str">
        <f t="shared" ca="1" si="34"/>
        <v/>
      </c>
      <c r="AB154" s="99" t="str">
        <f t="shared" ca="1" si="35"/>
        <v/>
      </c>
      <c r="AC154" s="99" t="str">
        <f t="shared" ca="1" si="36"/>
        <v/>
      </c>
      <c r="AD154" s="97" t="str">
        <f t="shared" ca="1" si="37"/>
        <v/>
      </c>
      <c r="AE154" s="94" t="str">
        <f t="shared" ca="1" si="38"/>
        <v/>
      </c>
    </row>
    <row r="155" spans="1:31" ht="45" customHeight="1" thickBot="1" x14ac:dyDescent="0.3">
      <c r="A155" s="101">
        <v>142</v>
      </c>
      <c r="B155" s="102" t="str">
        <f>I155&amp;"-"&amp;COUNTIF($I$14:I155,I155)</f>
        <v>-136</v>
      </c>
      <c r="C155" s="93">
        <v>142</v>
      </c>
      <c r="D155" s="94" t="str">
        <f>IF(Lançamentos!D146="","",Lançamentos!D146)</f>
        <v/>
      </c>
      <c r="E155" s="94" t="str">
        <f>IF(Lançamentos!E146="","",Lançamentos!E146)</f>
        <v/>
      </c>
      <c r="F155" s="95" t="str">
        <f>IF(Lançamentos!F146="","",Lançamentos!F146)</f>
        <v/>
      </c>
      <c r="G155" s="96" t="str">
        <f>IF(Lançamentos!G146="","",Lançamentos!G146)</f>
        <v/>
      </c>
      <c r="H155" s="105" t="str">
        <f>IF(Lançamentos!H146="","",Lançamentos!H146)</f>
        <v/>
      </c>
      <c r="I155" s="94" t="str">
        <f>IF(Lançamentos!I146="","",Lançamentos!I146)</f>
        <v/>
      </c>
      <c r="J155" s="94" t="str">
        <f>IF(Lançamentos!J146="","",Lançamentos!J146)</f>
        <v/>
      </c>
      <c r="K155" s="97" t="str">
        <f>IF(Lançamentos!K146="","",Lançamentos!K146)</f>
        <v/>
      </c>
      <c r="L155" s="98" t="str">
        <f>IF(Lançamentos!L146="","",Lançamentos!L146)</f>
        <v/>
      </c>
      <c r="M155" s="99" t="str">
        <f>IF(Lançamentos!M146="","",Lançamentos!M146)</f>
        <v/>
      </c>
      <c r="N155" s="99" t="str">
        <f>IF(Lançamentos!N146="","",Lançamentos!N146)</f>
        <v/>
      </c>
      <c r="O155" s="97" t="str">
        <f>IF(Lançamentos!O146="","",Lançamentos!O146)</f>
        <v/>
      </c>
      <c r="P155" s="114" t="str">
        <f>IF(Lançamentos!P146="","",Lançamentos!P146)</f>
        <v/>
      </c>
      <c r="R155" s="93">
        <v>142</v>
      </c>
      <c r="S155" s="94" t="str">
        <f t="shared" ca="1" si="26"/>
        <v/>
      </c>
      <c r="T155" s="94" t="str">
        <f t="shared" ca="1" si="27"/>
        <v/>
      </c>
      <c r="U155" s="95" t="str">
        <f t="shared" ca="1" si="28"/>
        <v/>
      </c>
      <c r="V155" s="96" t="str">
        <f t="shared" ca="1" si="29"/>
        <v/>
      </c>
      <c r="W155" s="94" t="str">
        <f t="shared" ca="1" si="30"/>
        <v/>
      </c>
      <c r="X155" s="94" t="str">
        <f t="shared" ca="1" si="31"/>
        <v/>
      </c>
      <c r="Y155" s="94" t="str">
        <f t="shared" ca="1" si="32"/>
        <v/>
      </c>
      <c r="Z155" s="97" t="str">
        <f t="shared" ca="1" si="33"/>
        <v/>
      </c>
      <c r="AA155" s="98" t="str">
        <f t="shared" ca="1" si="34"/>
        <v/>
      </c>
      <c r="AB155" s="99" t="str">
        <f t="shared" ca="1" si="35"/>
        <v/>
      </c>
      <c r="AC155" s="99" t="str">
        <f t="shared" ca="1" si="36"/>
        <v/>
      </c>
      <c r="AD155" s="97" t="str">
        <f t="shared" ca="1" si="37"/>
        <v/>
      </c>
      <c r="AE155" s="94" t="str">
        <f t="shared" ca="1" si="38"/>
        <v/>
      </c>
    </row>
    <row r="156" spans="1:31" ht="45" customHeight="1" thickBot="1" x14ac:dyDescent="0.3">
      <c r="A156" s="101">
        <v>143</v>
      </c>
      <c r="B156" s="102" t="str">
        <f>I156&amp;"-"&amp;COUNTIF($I$14:I156,I156)</f>
        <v>-137</v>
      </c>
      <c r="C156" s="93">
        <v>143</v>
      </c>
      <c r="D156" s="94" t="str">
        <f>IF(Lançamentos!D147="","",Lançamentos!D147)</f>
        <v/>
      </c>
      <c r="E156" s="94" t="str">
        <f>IF(Lançamentos!E147="","",Lançamentos!E147)</f>
        <v/>
      </c>
      <c r="F156" s="95" t="str">
        <f>IF(Lançamentos!F147="","",Lançamentos!F147)</f>
        <v/>
      </c>
      <c r="G156" s="96" t="str">
        <f>IF(Lançamentos!G147="","",Lançamentos!G147)</f>
        <v/>
      </c>
      <c r="H156" s="105" t="str">
        <f>IF(Lançamentos!H147="","",Lançamentos!H147)</f>
        <v/>
      </c>
      <c r="I156" s="94" t="str">
        <f>IF(Lançamentos!I147="","",Lançamentos!I147)</f>
        <v/>
      </c>
      <c r="J156" s="94" t="str">
        <f>IF(Lançamentos!J147="","",Lançamentos!J147)</f>
        <v/>
      </c>
      <c r="K156" s="97" t="str">
        <f>IF(Lançamentos!K147="","",Lançamentos!K147)</f>
        <v/>
      </c>
      <c r="L156" s="98" t="str">
        <f>IF(Lançamentos!L147="","",Lançamentos!L147)</f>
        <v/>
      </c>
      <c r="M156" s="99" t="str">
        <f>IF(Lançamentos!M147="","",Lançamentos!M147)</f>
        <v/>
      </c>
      <c r="N156" s="99" t="str">
        <f>IF(Lançamentos!N147="","",Lançamentos!N147)</f>
        <v/>
      </c>
      <c r="O156" s="97" t="str">
        <f>IF(Lançamentos!O147="","",Lançamentos!O147)</f>
        <v/>
      </c>
      <c r="P156" s="114" t="str">
        <f>IF(Lançamentos!P147="","",Lançamentos!P147)</f>
        <v/>
      </c>
      <c r="R156" s="93">
        <v>143</v>
      </c>
      <c r="S156" s="94" t="str">
        <f t="shared" ca="1" si="26"/>
        <v/>
      </c>
      <c r="T156" s="94" t="str">
        <f t="shared" ca="1" si="27"/>
        <v/>
      </c>
      <c r="U156" s="95" t="str">
        <f t="shared" ca="1" si="28"/>
        <v/>
      </c>
      <c r="V156" s="96" t="str">
        <f t="shared" ca="1" si="29"/>
        <v/>
      </c>
      <c r="W156" s="94" t="str">
        <f t="shared" ca="1" si="30"/>
        <v/>
      </c>
      <c r="X156" s="94" t="str">
        <f t="shared" ca="1" si="31"/>
        <v/>
      </c>
      <c r="Y156" s="94" t="str">
        <f t="shared" ca="1" si="32"/>
        <v/>
      </c>
      <c r="Z156" s="97" t="str">
        <f t="shared" ca="1" si="33"/>
        <v/>
      </c>
      <c r="AA156" s="98" t="str">
        <f t="shared" ca="1" si="34"/>
        <v/>
      </c>
      <c r="AB156" s="99" t="str">
        <f t="shared" ca="1" si="35"/>
        <v/>
      </c>
      <c r="AC156" s="99" t="str">
        <f t="shared" ca="1" si="36"/>
        <v/>
      </c>
      <c r="AD156" s="97" t="str">
        <f t="shared" ca="1" si="37"/>
        <v/>
      </c>
      <c r="AE156" s="94" t="str">
        <f t="shared" ca="1" si="38"/>
        <v/>
      </c>
    </row>
    <row r="157" spans="1:31" ht="45" customHeight="1" thickBot="1" x14ac:dyDescent="0.3">
      <c r="A157" s="101">
        <v>144</v>
      </c>
      <c r="B157" s="102" t="str">
        <f>I157&amp;"-"&amp;COUNTIF($I$14:I157,I157)</f>
        <v>-138</v>
      </c>
      <c r="C157" s="93">
        <v>144</v>
      </c>
      <c r="D157" s="94" t="str">
        <f>IF(Lançamentos!D148="","",Lançamentos!D148)</f>
        <v/>
      </c>
      <c r="E157" s="94" t="str">
        <f>IF(Lançamentos!E148="","",Lançamentos!E148)</f>
        <v/>
      </c>
      <c r="F157" s="95" t="str">
        <f>IF(Lançamentos!F148="","",Lançamentos!F148)</f>
        <v/>
      </c>
      <c r="G157" s="96" t="str">
        <f>IF(Lançamentos!G148="","",Lançamentos!G148)</f>
        <v/>
      </c>
      <c r="H157" s="105" t="str">
        <f>IF(Lançamentos!H148="","",Lançamentos!H148)</f>
        <v/>
      </c>
      <c r="I157" s="94" t="str">
        <f>IF(Lançamentos!I148="","",Lançamentos!I148)</f>
        <v/>
      </c>
      <c r="J157" s="94" t="str">
        <f>IF(Lançamentos!J148="","",Lançamentos!J148)</f>
        <v/>
      </c>
      <c r="K157" s="97" t="str">
        <f>IF(Lançamentos!K148="","",Lançamentos!K148)</f>
        <v/>
      </c>
      <c r="L157" s="98" t="str">
        <f>IF(Lançamentos!L148="","",Lançamentos!L148)</f>
        <v/>
      </c>
      <c r="M157" s="99" t="str">
        <f>IF(Lançamentos!M148="","",Lançamentos!M148)</f>
        <v/>
      </c>
      <c r="N157" s="99" t="str">
        <f>IF(Lançamentos!N148="","",Lançamentos!N148)</f>
        <v/>
      </c>
      <c r="O157" s="97" t="str">
        <f>IF(Lançamentos!O148="","",Lançamentos!O148)</f>
        <v/>
      </c>
      <c r="P157" s="114" t="str">
        <f>IF(Lançamentos!P148="","",Lançamentos!P148)</f>
        <v/>
      </c>
      <c r="R157" s="93">
        <v>144</v>
      </c>
      <c r="S157" s="94" t="str">
        <f t="shared" ca="1" si="26"/>
        <v/>
      </c>
      <c r="T157" s="94" t="str">
        <f t="shared" ca="1" si="27"/>
        <v/>
      </c>
      <c r="U157" s="95" t="str">
        <f t="shared" ca="1" si="28"/>
        <v/>
      </c>
      <c r="V157" s="96" t="str">
        <f t="shared" ca="1" si="29"/>
        <v/>
      </c>
      <c r="W157" s="94" t="str">
        <f t="shared" ca="1" si="30"/>
        <v/>
      </c>
      <c r="X157" s="94" t="str">
        <f t="shared" ca="1" si="31"/>
        <v/>
      </c>
      <c r="Y157" s="94" t="str">
        <f t="shared" ca="1" si="32"/>
        <v/>
      </c>
      <c r="Z157" s="97" t="str">
        <f t="shared" ca="1" si="33"/>
        <v/>
      </c>
      <c r="AA157" s="98" t="str">
        <f t="shared" ca="1" si="34"/>
        <v/>
      </c>
      <c r="AB157" s="99" t="str">
        <f t="shared" ca="1" si="35"/>
        <v/>
      </c>
      <c r="AC157" s="99" t="str">
        <f t="shared" ca="1" si="36"/>
        <v/>
      </c>
      <c r="AD157" s="97" t="str">
        <f t="shared" ca="1" si="37"/>
        <v/>
      </c>
      <c r="AE157" s="94" t="str">
        <f t="shared" ca="1" si="38"/>
        <v/>
      </c>
    </row>
    <row r="158" spans="1:31" ht="45" customHeight="1" thickBot="1" x14ac:dyDescent="0.3">
      <c r="A158" s="101">
        <v>145</v>
      </c>
      <c r="B158" s="102" t="str">
        <f>I158&amp;"-"&amp;COUNTIF($I$14:I158,I158)</f>
        <v>-139</v>
      </c>
      <c r="C158" s="93">
        <v>145</v>
      </c>
      <c r="D158" s="94" t="str">
        <f>IF(Lançamentos!D149="","",Lançamentos!D149)</f>
        <v/>
      </c>
      <c r="E158" s="94" t="str">
        <f>IF(Lançamentos!E149="","",Lançamentos!E149)</f>
        <v/>
      </c>
      <c r="F158" s="95" t="str">
        <f>IF(Lançamentos!F149="","",Lançamentos!F149)</f>
        <v/>
      </c>
      <c r="G158" s="96" t="str">
        <f>IF(Lançamentos!G149="","",Lançamentos!G149)</f>
        <v/>
      </c>
      <c r="H158" s="105" t="str">
        <f>IF(Lançamentos!H149="","",Lançamentos!H149)</f>
        <v/>
      </c>
      <c r="I158" s="94" t="str">
        <f>IF(Lançamentos!I149="","",Lançamentos!I149)</f>
        <v/>
      </c>
      <c r="J158" s="94" t="str">
        <f>IF(Lançamentos!J149="","",Lançamentos!J149)</f>
        <v/>
      </c>
      <c r="K158" s="97" t="str">
        <f>IF(Lançamentos!K149="","",Lançamentos!K149)</f>
        <v/>
      </c>
      <c r="L158" s="98" t="str">
        <f>IF(Lançamentos!L149="","",Lançamentos!L149)</f>
        <v/>
      </c>
      <c r="M158" s="99" t="str">
        <f>IF(Lançamentos!M149="","",Lançamentos!M149)</f>
        <v/>
      </c>
      <c r="N158" s="99" t="str">
        <f>IF(Lançamentos!N149="","",Lançamentos!N149)</f>
        <v/>
      </c>
      <c r="O158" s="97" t="str">
        <f>IF(Lançamentos!O149="","",Lançamentos!O149)</f>
        <v/>
      </c>
      <c r="P158" s="114" t="str">
        <f>IF(Lançamentos!P149="","",Lançamentos!P149)</f>
        <v/>
      </c>
      <c r="R158" s="93">
        <v>145</v>
      </c>
      <c r="S158" s="94" t="str">
        <f t="shared" ca="1" si="26"/>
        <v/>
      </c>
      <c r="T158" s="94" t="str">
        <f t="shared" ca="1" si="27"/>
        <v/>
      </c>
      <c r="U158" s="95" t="str">
        <f t="shared" ca="1" si="28"/>
        <v/>
      </c>
      <c r="V158" s="96" t="str">
        <f t="shared" ca="1" si="29"/>
        <v/>
      </c>
      <c r="W158" s="94" t="str">
        <f t="shared" ca="1" si="30"/>
        <v/>
      </c>
      <c r="X158" s="94" t="str">
        <f t="shared" ca="1" si="31"/>
        <v/>
      </c>
      <c r="Y158" s="94" t="str">
        <f t="shared" ca="1" si="32"/>
        <v/>
      </c>
      <c r="Z158" s="97" t="str">
        <f t="shared" ca="1" si="33"/>
        <v/>
      </c>
      <c r="AA158" s="98" t="str">
        <f t="shared" ca="1" si="34"/>
        <v/>
      </c>
      <c r="AB158" s="99" t="str">
        <f t="shared" ca="1" si="35"/>
        <v/>
      </c>
      <c r="AC158" s="99" t="str">
        <f t="shared" ca="1" si="36"/>
        <v/>
      </c>
      <c r="AD158" s="97" t="str">
        <f t="shared" ca="1" si="37"/>
        <v/>
      </c>
      <c r="AE158" s="94" t="str">
        <f t="shared" ca="1" si="38"/>
        <v/>
      </c>
    </row>
    <row r="159" spans="1:31" ht="45" customHeight="1" thickBot="1" x14ac:dyDescent="0.3">
      <c r="A159" s="101">
        <v>146</v>
      </c>
      <c r="B159" s="102" t="str">
        <f>I159&amp;"-"&amp;COUNTIF($I$14:I159,I159)</f>
        <v>-140</v>
      </c>
      <c r="C159" s="93">
        <v>146</v>
      </c>
      <c r="D159" s="94" t="str">
        <f>IF(Lançamentos!D150="","",Lançamentos!D150)</f>
        <v/>
      </c>
      <c r="E159" s="94" t="str">
        <f>IF(Lançamentos!E150="","",Lançamentos!E150)</f>
        <v/>
      </c>
      <c r="F159" s="95" t="str">
        <f>IF(Lançamentos!F150="","",Lançamentos!F150)</f>
        <v/>
      </c>
      <c r="G159" s="96" t="str">
        <f>IF(Lançamentos!G150="","",Lançamentos!G150)</f>
        <v/>
      </c>
      <c r="H159" s="105" t="str">
        <f>IF(Lançamentos!H150="","",Lançamentos!H150)</f>
        <v/>
      </c>
      <c r="I159" s="94" t="str">
        <f>IF(Lançamentos!I150="","",Lançamentos!I150)</f>
        <v/>
      </c>
      <c r="J159" s="94" t="str">
        <f>IF(Lançamentos!J150="","",Lançamentos!J150)</f>
        <v/>
      </c>
      <c r="K159" s="97" t="str">
        <f>IF(Lançamentos!K150="","",Lançamentos!K150)</f>
        <v/>
      </c>
      <c r="L159" s="98" t="str">
        <f>IF(Lançamentos!L150="","",Lançamentos!L150)</f>
        <v/>
      </c>
      <c r="M159" s="99" t="str">
        <f>IF(Lançamentos!M150="","",Lançamentos!M150)</f>
        <v/>
      </c>
      <c r="N159" s="99" t="str">
        <f>IF(Lançamentos!N150="","",Lançamentos!N150)</f>
        <v/>
      </c>
      <c r="O159" s="97" t="str">
        <f>IF(Lançamentos!O150="","",Lançamentos!O150)</f>
        <v/>
      </c>
      <c r="P159" s="114" t="str">
        <f>IF(Lançamentos!P150="","",Lançamentos!P150)</f>
        <v/>
      </c>
      <c r="R159" s="93">
        <v>146</v>
      </c>
      <c r="S159" s="94" t="str">
        <f t="shared" ca="1" si="26"/>
        <v/>
      </c>
      <c r="T159" s="94" t="str">
        <f t="shared" ca="1" si="27"/>
        <v/>
      </c>
      <c r="U159" s="95" t="str">
        <f t="shared" ca="1" si="28"/>
        <v/>
      </c>
      <c r="V159" s="96" t="str">
        <f t="shared" ca="1" si="29"/>
        <v/>
      </c>
      <c r="W159" s="94" t="str">
        <f t="shared" ca="1" si="30"/>
        <v/>
      </c>
      <c r="X159" s="94" t="str">
        <f t="shared" ca="1" si="31"/>
        <v/>
      </c>
      <c r="Y159" s="94" t="str">
        <f t="shared" ca="1" si="32"/>
        <v/>
      </c>
      <c r="Z159" s="97" t="str">
        <f t="shared" ca="1" si="33"/>
        <v/>
      </c>
      <c r="AA159" s="98" t="str">
        <f t="shared" ca="1" si="34"/>
        <v/>
      </c>
      <c r="AB159" s="99" t="str">
        <f t="shared" ca="1" si="35"/>
        <v/>
      </c>
      <c r="AC159" s="99" t="str">
        <f t="shared" ca="1" si="36"/>
        <v/>
      </c>
      <c r="AD159" s="97" t="str">
        <f t="shared" ca="1" si="37"/>
        <v/>
      </c>
      <c r="AE159" s="94" t="str">
        <f t="shared" ca="1" si="38"/>
        <v/>
      </c>
    </row>
    <row r="160" spans="1:31" ht="45" customHeight="1" thickBot="1" x14ac:dyDescent="0.3">
      <c r="A160" s="101">
        <v>147</v>
      </c>
      <c r="B160" s="102" t="str">
        <f>I160&amp;"-"&amp;COUNTIF($I$14:I160,I160)</f>
        <v>-141</v>
      </c>
      <c r="C160" s="93">
        <v>147</v>
      </c>
      <c r="D160" s="94" t="str">
        <f>IF(Lançamentos!D151="","",Lançamentos!D151)</f>
        <v/>
      </c>
      <c r="E160" s="94" t="str">
        <f>IF(Lançamentos!E151="","",Lançamentos!E151)</f>
        <v/>
      </c>
      <c r="F160" s="95" t="str">
        <f>IF(Lançamentos!F151="","",Lançamentos!F151)</f>
        <v/>
      </c>
      <c r="G160" s="96" t="str">
        <f>IF(Lançamentos!G151="","",Lançamentos!G151)</f>
        <v/>
      </c>
      <c r="H160" s="105" t="str">
        <f>IF(Lançamentos!H151="","",Lançamentos!H151)</f>
        <v/>
      </c>
      <c r="I160" s="94" t="str">
        <f>IF(Lançamentos!I151="","",Lançamentos!I151)</f>
        <v/>
      </c>
      <c r="J160" s="94" t="str">
        <f>IF(Lançamentos!J151="","",Lançamentos!J151)</f>
        <v/>
      </c>
      <c r="K160" s="97" t="str">
        <f>IF(Lançamentos!K151="","",Lançamentos!K151)</f>
        <v/>
      </c>
      <c r="L160" s="98" t="str">
        <f>IF(Lançamentos!L151="","",Lançamentos!L151)</f>
        <v/>
      </c>
      <c r="M160" s="99" t="str">
        <f>IF(Lançamentos!M151="","",Lançamentos!M151)</f>
        <v/>
      </c>
      <c r="N160" s="99" t="str">
        <f>IF(Lançamentos!N151="","",Lançamentos!N151)</f>
        <v/>
      </c>
      <c r="O160" s="97" t="str">
        <f>IF(Lançamentos!O151="","",Lançamentos!O151)</f>
        <v/>
      </c>
      <c r="P160" s="114" t="str">
        <f>IF(Lançamentos!P151="","",Lançamentos!P151)</f>
        <v/>
      </c>
      <c r="R160" s="93">
        <v>147</v>
      </c>
      <c r="S160" s="94" t="str">
        <f t="shared" ca="1" si="26"/>
        <v/>
      </c>
      <c r="T160" s="94" t="str">
        <f t="shared" ca="1" si="27"/>
        <v/>
      </c>
      <c r="U160" s="95" t="str">
        <f t="shared" ca="1" si="28"/>
        <v/>
      </c>
      <c r="V160" s="96" t="str">
        <f t="shared" ca="1" si="29"/>
        <v/>
      </c>
      <c r="W160" s="94" t="str">
        <f t="shared" ca="1" si="30"/>
        <v/>
      </c>
      <c r="X160" s="94" t="str">
        <f t="shared" ca="1" si="31"/>
        <v/>
      </c>
      <c r="Y160" s="94" t="str">
        <f t="shared" ca="1" si="32"/>
        <v/>
      </c>
      <c r="Z160" s="97" t="str">
        <f t="shared" ca="1" si="33"/>
        <v/>
      </c>
      <c r="AA160" s="98" t="str">
        <f t="shared" ca="1" si="34"/>
        <v/>
      </c>
      <c r="AB160" s="99" t="str">
        <f t="shared" ca="1" si="35"/>
        <v/>
      </c>
      <c r="AC160" s="99" t="str">
        <f t="shared" ca="1" si="36"/>
        <v/>
      </c>
      <c r="AD160" s="97" t="str">
        <f t="shared" ca="1" si="37"/>
        <v/>
      </c>
      <c r="AE160" s="94" t="str">
        <f t="shared" ca="1" si="38"/>
        <v/>
      </c>
    </row>
    <row r="161" spans="1:31" ht="45" customHeight="1" thickBot="1" x14ac:dyDescent="0.3">
      <c r="A161" s="101">
        <v>148</v>
      </c>
      <c r="B161" s="102" t="str">
        <f>I161&amp;"-"&amp;COUNTIF($I$14:I161,I161)</f>
        <v>-142</v>
      </c>
      <c r="C161" s="93">
        <v>148</v>
      </c>
      <c r="D161" s="94" t="str">
        <f>IF(Lançamentos!D152="","",Lançamentos!D152)</f>
        <v/>
      </c>
      <c r="E161" s="94" t="str">
        <f>IF(Lançamentos!E152="","",Lançamentos!E152)</f>
        <v/>
      </c>
      <c r="F161" s="95" t="str">
        <f>IF(Lançamentos!F152="","",Lançamentos!F152)</f>
        <v/>
      </c>
      <c r="G161" s="96" t="str">
        <f>IF(Lançamentos!G152="","",Lançamentos!G152)</f>
        <v/>
      </c>
      <c r="H161" s="105" t="str">
        <f>IF(Lançamentos!H152="","",Lançamentos!H152)</f>
        <v/>
      </c>
      <c r="I161" s="94" t="str">
        <f>IF(Lançamentos!I152="","",Lançamentos!I152)</f>
        <v/>
      </c>
      <c r="J161" s="94" t="str">
        <f>IF(Lançamentos!J152="","",Lançamentos!J152)</f>
        <v/>
      </c>
      <c r="K161" s="97" t="str">
        <f>IF(Lançamentos!K152="","",Lançamentos!K152)</f>
        <v/>
      </c>
      <c r="L161" s="98" t="str">
        <f>IF(Lançamentos!L152="","",Lançamentos!L152)</f>
        <v/>
      </c>
      <c r="M161" s="99" t="str">
        <f>IF(Lançamentos!M152="","",Lançamentos!M152)</f>
        <v/>
      </c>
      <c r="N161" s="99" t="str">
        <f>IF(Lançamentos!N152="","",Lançamentos!N152)</f>
        <v/>
      </c>
      <c r="O161" s="97" t="str">
        <f>IF(Lançamentos!O152="","",Lançamentos!O152)</f>
        <v/>
      </c>
      <c r="P161" s="114" t="str">
        <f>IF(Lançamentos!P152="","",Lançamentos!P152)</f>
        <v/>
      </c>
      <c r="R161" s="93">
        <v>148</v>
      </c>
      <c r="S161" s="94" t="str">
        <f t="shared" ca="1" si="26"/>
        <v/>
      </c>
      <c r="T161" s="94" t="str">
        <f t="shared" ca="1" si="27"/>
        <v/>
      </c>
      <c r="U161" s="95" t="str">
        <f t="shared" ca="1" si="28"/>
        <v/>
      </c>
      <c r="V161" s="96" t="str">
        <f t="shared" ca="1" si="29"/>
        <v/>
      </c>
      <c r="W161" s="94" t="str">
        <f t="shared" ca="1" si="30"/>
        <v/>
      </c>
      <c r="X161" s="94" t="str">
        <f t="shared" ca="1" si="31"/>
        <v/>
      </c>
      <c r="Y161" s="94" t="str">
        <f t="shared" ca="1" si="32"/>
        <v/>
      </c>
      <c r="Z161" s="97" t="str">
        <f t="shared" ca="1" si="33"/>
        <v/>
      </c>
      <c r="AA161" s="98" t="str">
        <f t="shared" ca="1" si="34"/>
        <v/>
      </c>
      <c r="AB161" s="99" t="str">
        <f t="shared" ca="1" si="35"/>
        <v/>
      </c>
      <c r="AC161" s="99" t="str">
        <f t="shared" ca="1" si="36"/>
        <v/>
      </c>
      <c r="AD161" s="97" t="str">
        <f t="shared" ca="1" si="37"/>
        <v/>
      </c>
      <c r="AE161" s="94" t="str">
        <f t="shared" ca="1" si="38"/>
        <v/>
      </c>
    </row>
    <row r="162" spans="1:31" ht="45" customHeight="1" thickBot="1" x14ac:dyDescent="0.3">
      <c r="A162" s="101">
        <v>149</v>
      </c>
      <c r="B162" s="102" t="str">
        <f>I162&amp;"-"&amp;COUNTIF($I$14:I162,I162)</f>
        <v>-143</v>
      </c>
      <c r="C162" s="93">
        <v>149</v>
      </c>
      <c r="D162" s="94" t="str">
        <f>IF(Lançamentos!D153="","",Lançamentos!D153)</f>
        <v/>
      </c>
      <c r="E162" s="94" t="str">
        <f>IF(Lançamentos!E153="","",Lançamentos!E153)</f>
        <v/>
      </c>
      <c r="F162" s="95" t="str">
        <f>IF(Lançamentos!F153="","",Lançamentos!F153)</f>
        <v/>
      </c>
      <c r="G162" s="96" t="str">
        <f>IF(Lançamentos!G153="","",Lançamentos!G153)</f>
        <v/>
      </c>
      <c r="H162" s="105" t="str">
        <f>IF(Lançamentos!H153="","",Lançamentos!H153)</f>
        <v/>
      </c>
      <c r="I162" s="94" t="str">
        <f>IF(Lançamentos!I153="","",Lançamentos!I153)</f>
        <v/>
      </c>
      <c r="J162" s="94" t="str">
        <f>IF(Lançamentos!J153="","",Lançamentos!J153)</f>
        <v/>
      </c>
      <c r="K162" s="97" t="str">
        <f>IF(Lançamentos!K153="","",Lançamentos!K153)</f>
        <v/>
      </c>
      <c r="L162" s="98" t="str">
        <f>IF(Lançamentos!L153="","",Lançamentos!L153)</f>
        <v/>
      </c>
      <c r="M162" s="99" t="str">
        <f>IF(Lançamentos!M153="","",Lançamentos!M153)</f>
        <v/>
      </c>
      <c r="N162" s="99" t="str">
        <f>IF(Lançamentos!N153="","",Lançamentos!N153)</f>
        <v/>
      </c>
      <c r="O162" s="97" t="str">
        <f>IF(Lançamentos!O153="","",Lançamentos!O153)</f>
        <v/>
      </c>
      <c r="P162" s="114" t="str">
        <f>IF(Lançamentos!P153="","",Lançamentos!P153)</f>
        <v/>
      </c>
      <c r="R162" s="93">
        <v>149</v>
      </c>
      <c r="S162" s="94" t="str">
        <f t="shared" ca="1" si="26"/>
        <v/>
      </c>
      <c r="T162" s="94" t="str">
        <f t="shared" ca="1" si="27"/>
        <v/>
      </c>
      <c r="U162" s="95" t="str">
        <f t="shared" ca="1" si="28"/>
        <v/>
      </c>
      <c r="V162" s="96" t="str">
        <f t="shared" ca="1" si="29"/>
        <v/>
      </c>
      <c r="W162" s="94" t="str">
        <f t="shared" ca="1" si="30"/>
        <v/>
      </c>
      <c r="X162" s="94" t="str">
        <f t="shared" ca="1" si="31"/>
        <v/>
      </c>
      <c r="Y162" s="94" t="str">
        <f t="shared" ca="1" si="32"/>
        <v/>
      </c>
      <c r="Z162" s="97" t="str">
        <f t="shared" ca="1" si="33"/>
        <v/>
      </c>
      <c r="AA162" s="98" t="str">
        <f t="shared" ca="1" si="34"/>
        <v/>
      </c>
      <c r="AB162" s="99" t="str">
        <f t="shared" ca="1" si="35"/>
        <v/>
      </c>
      <c r="AC162" s="99" t="str">
        <f t="shared" ca="1" si="36"/>
        <v/>
      </c>
      <c r="AD162" s="97" t="str">
        <f t="shared" ca="1" si="37"/>
        <v/>
      </c>
      <c r="AE162" s="94" t="str">
        <f t="shared" ca="1" si="38"/>
        <v/>
      </c>
    </row>
    <row r="163" spans="1:31" ht="45" customHeight="1" thickBot="1" x14ac:dyDescent="0.3">
      <c r="A163" s="101">
        <v>150</v>
      </c>
      <c r="B163" s="102" t="str">
        <f>I163&amp;"-"&amp;COUNTIF($I$14:I163,I163)</f>
        <v>-144</v>
      </c>
      <c r="C163" s="93">
        <v>150</v>
      </c>
      <c r="D163" s="94" t="str">
        <f>IF(Lançamentos!D154="","",Lançamentos!D154)</f>
        <v/>
      </c>
      <c r="E163" s="94" t="str">
        <f>IF(Lançamentos!E154="","",Lançamentos!E154)</f>
        <v/>
      </c>
      <c r="F163" s="95" t="str">
        <f>IF(Lançamentos!F154="","",Lançamentos!F154)</f>
        <v/>
      </c>
      <c r="G163" s="96" t="str">
        <f>IF(Lançamentos!G154="","",Lançamentos!G154)</f>
        <v/>
      </c>
      <c r="H163" s="105" t="str">
        <f>IF(Lançamentos!H154="","",Lançamentos!H154)</f>
        <v/>
      </c>
      <c r="I163" s="94" t="str">
        <f>IF(Lançamentos!I154="","",Lançamentos!I154)</f>
        <v/>
      </c>
      <c r="J163" s="94" t="str">
        <f>IF(Lançamentos!J154="","",Lançamentos!J154)</f>
        <v/>
      </c>
      <c r="K163" s="97" t="str">
        <f>IF(Lançamentos!K154="","",Lançamentos!K154)</f>
        <v/>
      </c>
      <c r="L163" s="98" t="str">
        <f>IF(Lançamentos!L154="","",Lançamentos!L154)</f>
        <v/>
      </c>
      <c r="M163" s="99" t="str">
        <f>IF(Lançamentos!M154="","",Lançamentos!M154)</f>
        <v/>
      </c>
      <c r="N163" s="99" t="str">
        <f>IF(Lançamentos!N154="","",Lançamentos!N154)</f>
        <v/>
      </c>
      <c r="O163" s="97" t="str">
        <f>IF(Lançamentos!O154="","",Lançamentos!O154)</f>
        <v/>
      </c>
      <c r="P163" s="114" t="str">
        <f>IF(Lançamentos!P154="","",Lançamentos!P154)</f>
        <v/>
      </c>
      <c r="R163" s="93">
        <v>150</v>
      </c>
      <c r="S163" s="94" t="str">
        <f t="shared" ca="1" si="26"/>
        <v/>
      </c>
      <c r="T163" s="94" t="str">
        <f t="shared" ca="1" si="27"/>
        <v/>
      </c>
      <c r="U163" s="95" t="str">
        <f t="shared" ca="1" si="28"/>
        <v/>
      </c>
      <c r="V163" s="96" t="str">
        <f t="shared" ca="1" si="29"/>
        <v/>
      </c>
      <c r="W163" s="94" t="str">
        <f t="shared" ca="1" si="30"/>
        <v/>
      </c>
      <c r="X163" s="94" t="str">
        <f t="shared" ca="1" si="31"/>
        <v/>
      </c>
      <c r="Y163" s="94" t="str">
        <f t="shared" ca="1" si="32"/>
        <v/>
      </c>
      <c r="Z163" s="97" t="str">
        <f t="shared" ca="1" si="33"/>
        <v/>
      </c>
      <c r="AA163" s="98" t="str">
        <f t="shared" ca="1" si="34"/>
        <v/>
      </c>
      <c r="AB163" s="99" t="str">
        <f t="shared" ca="1" si="35"/>
        <v/>
      </c>
      <c r="AC163" s="99" t="str">
        <f t="shared" ca="1" si="36"/>
        <v/>
      </c>
      <c r="AD163" s="97" t="str">
        <f t="shared" ca="1" si="37"/>
        <v/>
      </c>
      <c r="AE163" s="94" t="str">
        <f t="shared" ca="1" si="38"/>
        <v/>
      </c>
    </row>
    <row r="164" spans="1:31" ht="45" customHeight="1" thickBot="1" x14ac:dyDescent="0.3">
      <c r="A164" s="101">
        <v>151</v>
      </c>
      <c r="B164" s="102" t="str">
        <f>I164&amp;"-"&amp;COUNTIF($I$14:I164,I164)</f>
        <v>-145</v>
      </c>
      <c r="C164" s="93">
        <v>151</v>
      </c>
      <c r="D164" s="94" t="str">
        <f>IF(Lançamentos!D155="","",Lançamentos!D155)</f>
        <v/>
      </c>
      <c r="E164" s="94" t="str">
        <f>IF(Lançamentos!E155="","",Lançamentos!E155)</f>
        <v/>
      </c>
      <c r="F164" s="95" t="str">
        <f>IF(Lançamentos!F155="","",Lançamentos!F155)</f>
        <v/>
      </c>
      <c r="G164" s="96" t="str">
        <f>IF(Lançamentos!G155="","",Lançamentos!G155)</f>
        <v/>
      </c>
      <c r="H164" s="105" t="str">
        <f>IF(Lançamentos!H155="","",Lançamentos!H155)</f>
        <v/>
      </c>
      <c r="I164" s="94" t="str">
        <f>IF(Lançamentos!I155="","",Lançamentos!I155)</f>
        <v/>
      </c>
      <c r="J164" s="94" t="str">
        <f>IF(Lançamentos!J155="","",Lançamentos!J155)</f>
        <v/>
      </c>
      <c r="K164" s="97" t="str">
        <f>IF(Lançamentos!K155="","",Lançamentos!K155)</f>
        <v/>
      </c>
      <c r="L164" s="98" t="str">
        <f>IF(Lançamentos!L155="","",Lançamentos!L155)</f>
        <v/>
      </c>
      <c r="M164" s="99" t="str">
        <f>IF(Lançamentos!M155="","",Lançamentos!M155)</f>
        <v/>
      </c>
      <c r="N164" s="99" t="str">
        <f>IF(Lançamentos!N155="","",Lançamentos!N155)</f>
        <v/>
      </c>
      <c r="O164" s="97" t="str">
        <f>IF(Lançamentos!O155="","",Lançamentos!O155)</f>
        <v/>
      </c>
      <c r="P164" s="114" t="str">
        <f>IF(Lançamentos!P155="","",Lançamentos!P155)</f>
        <v/>
      </c>
      <c r="R164" s="93">
        <v>151</v>
      </c>
      <c r="S164" s="94" t="str">
        <f t="shared" ca="1" si="26"/>
        <v/>
      </c>
      <c r="T164" s="94" t="str">
        <f t="shared" ca="1" si="27"/>
        <v/>
      </c>
      <c r="U164" s="95" t="str">
        <f t="shared" ca="1" si="28"/>
        <v/>
      </c>
      <c r="V164" s="96" t="str">
        <f t="shared" ca="1" si="29"/>
        <v/>
      </c>
      <c r="W164" s="94" t="str">
        <f t="shared" ca="1" si="30"/>
        <v/>
      </c>
      <c r="X164" s="94" t="str">
        <f t="shared" ca="1" si="31"/>
        <v/>
      </c>
      <c r="Y164" s="94" t="str">
        <f t="shared" ca="1" si="32"/>
        <v/>
      </c>
      <c r="Z164" s="97" t="str">
        <f t="shared" ca="1" si="33"/>
        <v/>
      </c>
      <c r="AA164" s="98" t="str">
        <f t="shared" ca="1" si="34"/>
        <v/>
      </c>
      <c r="AB164" s="99" t="str">
        <f t="shared" ca="1" si="35"/>
        <v/>
      </c>
      <c r="AC164" s="99" t="str">
        <f t="shared" ca="1" si="36"/>
        <v/>
      </c>
      <c r="AD164" s="97" t="str">
        <f t="shared" ca="1" si="37"/>
        <v/>
      </c>
      <c r="AE164" s="94" t="str">
        <f t="shared" ca="1" si="38"/>
        <v/>
      </c>
    </row>
    <row r="165" spans="1:31" ht="45" customHeight="1" thickBot="1" x14ac:dyDescent="0.3">
      <c r="A165" s="101">
        <v>152</v>
      </c>
      <c r="B165" s="102" t="str">
        <f>I165&amp;"-"&amp;COUNTIF($I$14:I165,I165)</f>
        <v>-146</v>
      </c>
      <c r="C165" s="93">
        <v>152</v>
      </c>
      <c r="D165" s="94" t="str">
        <f>IF(Lançamentos!D156="","",Lançamentos!D156)</f>
        <v/>
      </c>
      <c r="E165" s="94" t="str">
        <f>IF(Lançamentos!E156="","",Lançamentos!E156)</f>
        <v/>
      </c>
      <c r="F165" s="95" t="str">
        <f>IF(Lançamentos!F156="","",Lançamentos!F156)</f>
        <v/>
      </c>
      <c r="G165" s="96" t="str">
        <f>IF(Lançamentos!G156="","",Lançamentos!G156)</f>
        <v/>
      </c>
      <c r="H165" s="105" t="str">
        <f>IF(Lançamentos!H156="","",Lançamentos!H156)</f>
        <v/>
      </c>
      <c r="I165" s="94" t="str">
        <f>IF(Lançamentos!I156="","",Lançamentos!I156)</f>
        <v/>
      </c>
      <c r="J165" s="94" t="str">
        <f>IF(Lançamentos!J156="","",Lançamentos!J156)</f>
        <v/>
      </c>
      <c r="K165" s="97" t="str">
        <f>IF(Lançamentos!K156="","",Lançamentos!K156)</f>
        <v/>
      </c>
      <c r="L165" s="98" t="str">
        <f>IF(Lançamentos!L156="","",Lançamentos!L156)</f>
        <v/>
      </c>
      <c r="M165" s="99" t="str">
        <f>IF(Lançamentos!M156="","",Lançamentos!M156)</f>
        <v/>
      </c>
      <c r="N165" s="99" t="str">
        <f>IF(Lançamentos!N156="","",Lançamentos!N156)</f>
        <v/>
      </c>
      <c r="O165" s="97" t="str">
        <f>IF(Lançamentos!O156="","",Lançamentos!O156)</f>
        <v/>
      </c>
      <c r="P165" s="114" t="str">
        <f>IF(Lançamentos!P156="","",Lançamentos!P156)</f>
        <v/>
      </c>
      <c r="R165" s="93">
        <v>152</v>
      </c>
      <c r="S165" s="94" t="str">
        <f t="shared" ca="1" si="26"/>
        <v/>
      </c>
      <c r="T165" s="94" t="str">
        <f t="shared" ca="1" si="27"/>
        <v/>
      </c>
      <c r="U165" s="95" t="str">
        <f t="shared" ca="1" si="28"/>
        <v/>
      </c>
      <c r="V165" s="96" t="str">
        <f t="shared" ca="1" si="29"/>
        <v/>
      </c>
      <c r="W165" s="94" t="str">
        <f t="shared" ca="1" si="30"/>
        <v/>
      </c>
      <c r="X165" s="94" t="str">
        <f t="shared" ca="1" si="31"/>
        <v/>
      </c>
      <c r="Y165" s="94" t="str">
        <f t="shared" ca="1" si="32"/>
        <v/>
      </c>
      <c r="Z165" s="97" t="str">
        <f t="shared" ca="1" si="33"/>
        <v/>
      </c>
      <c r="AA165" s="98" t="str">
        <f t="shared" ca="1" si="34"/>
        <v/>
      </c>
      <c r="AB165" s="99" t="str">
        <f t="shared" ca="1" si="35"/>
        <v/>
      </c>
      <c r="AC165" s="99" t="str">
        <f t="shared" ca="1" si="36"/>
        <v/>
      </c>
      <c r="AD165" s="97" t="str">
        <f t="shared" ca="1" si="37"/>
        <v/>
      </c>
      <c r="AE165" s="94" t="str">
        <f t="shared" ca="1" si="38"/>
        <v/>
      </c>
    </row>
    <row r="166" spans="1:31" ht="45" customHeight="1" thickBot="1" x14ac:dyDescent="0.3">
      <c r="A166" s="101">
        <v>153</v>
      </c>
      <c r="B166" s="102" t="str">
        <f>I166&amp;"-"&amp;COUNTIF($I$14:I166,I166)</f>
        <v>-147</v>
      </c>
      <c r="C166" s="93">
        <v>153</v>
      </c>
      <c r="D166" s="94" t="str">
        <f>IF(Lançamentos!D157="","",Lançamentos!D157)</f>
        <v/>
      </c>
      <c r="E166" s="94" t="str">
        <f>IF(Lançamentos!E157="","",Lançamentos!E157)</f>
        <v/>
      </c>
      <c r="F166" s="95" t="str">
        <f>IF(Lançamentos!F157="","",Lançamentos!F157)</f>
        <v/>
      </c>
      <c r="G166" s="96" t="str">
        <f>IF(Lançamentos!G157="","",Lançamentos!G157)</f>
        <v/>
      </c>
      <c r="H166" s="105" t="str">
        <f>IF(Lançamentos!H157="","",Lançamentos!H157)</f>
        <v/>
      </c>
      <c r="I166" s="94" t="str">
        <f>IF(Lançamentos!I157="","",Lançamentos!I157)</f>
        <v/>
      </c>
      <c r="J166" s="94" t="str">
        <f>IF(Lançamentos!J157="","",Lançamentos!J157)</f>
        <v/>
      </c>
      <c r="K166" s="97" t="str">
        <f>IF(Lançamentos!K157="","",Lançamentos!K157)</f>
        <v/>
      </c>
      <c r="L166" s="98" t="str">
        <f>IF(Lançamentos!L157="","",Lançamentos!L157)</f>
        <v/>
      </c>
      <c r="M166" s="99" t="str">
        <f>IF(Lançamentos!M157="","",Lançamentos!M157)</f>
        <v/>
      </c>
      <c r="N166" s="99" t="str">
        <f>IF(Lançamentos!N157="","",Lançamentos!N157)</f>
        <v/>
      </c>
      <c r="O166" s="97" t="str">
        <f>IF(Lançamentos!O157="","",Lançamentos!O157)</f>
        <v/>
      </c>
      <c r="P166" s="114" t="str">
        <f>IF(Lançamentos!P157="","",Lançamentos!P157)</f>
        <v/>
      </c>
      <c r="R166" s="93">
        <v>153</v>
      </c>
      <c r="S166" s="94" t="str">
        <f t="shared" ca="1" si="26"/>
        <v/>
      </c>
      <c r="T166" s="94" t="str">
        <f t="shared" ca="1" si="27"/>
        <v/>
      </c>
      <c r="U166" s="95" t="str">
        <f t="shared" ca="1" si="28"/>
        <v/>
      </c>
      <c r="V166" s="96" t="str">
        <f t="shared" ca="1" si="29"/>
        <v/>
      </c>
      <c r="W166" s="94" t="str">
        <f t="shared" ca="1" si="30"/>
        <v/>
      </c>
      <c r="X166" s="94" t="str">
        <f t="shared" ca="1" si="31"/>
        <v/>
      </c>
      <c r="Y166" s="94" t="str">
        <f t="shared" ca="1" si="32"/>
        <v/>
      </c>
      <c r="Z166" s="97" t="str">
        <f t="shared" ca="1" si="33"/>
        <v/>
      </c>
      <c r="AA166" s="98" t="str">
        <f t="shared" ca="1" si="34"/>
        <v/>
      </c>
      <c r="AB166" s="99" t="str">
        <f t="shared" ca="1" si="35"/>
        <v/>
      </c>
      <c r="AC166" s="99" t="str">
        <f t="shared" ca="1" si="36"/>
        <v/>
      </c>
      <c r="AD166" s="97" t="str">
        <f t="shared" ca="1" si="37"/>
        <v/>
      </c>
      <c r="AE166" s="94" t="str">
        <f t="shared" ca="1" si="38"/>
        <v/>
      </c>
    </row>
    <row r="167" spans="1:31" ht="45" customHeight="1" thickBot="1" x14ac:dyDescent="0.3">
      <c r="A167" s="101">
        <v>154</v>
      </c>
      <c r="B167" s="102" t="str">
        <f>I167&amp;"-"&amp;COUNTIF($I$14:I167,I167)</f>
        <v>-148</v>
      </c>
      <c r="C167" s="93">
        <v>154</v>
      </c>
      <c r="D167" s="94" t="str">
        <f>IF(Lançamentos!D158="","",Lançamentos!D158)</f>
        <v/>
      </c>
      <c r="E167" s="94" t="str">
        <f>IF(Lançamentos!E158="","",Lançamentos!E158)</f>
        <v/>
      </c>
      <c r="F167" s="95" t="str">
        <f>IF(Lançamentos!F158="","",Lançamentos!F158)</f>
        <v/>
      </c>
      <c r="G167" s="96" t="str">
        <f>IF(Lançamentos!G158="","",Lançamentos!G158)</f>
        <v/>
      </c>
      <c r="H167" s="105" t="str">
        <f>IF(Lançamentos!H158="","",Lançamentos!H158)</f>
        <v/>
      </c>
      <c r="I167" s="94" t="str">
        <f>IF(Lançamentos!I158="","",Lançamentos!I158)</f>
        <v/>
      </c>
      <c r="J167" s="94" t="str">
        <f>IF(Lançamentos!J158="","",Lançamentos!J158)</f>
        <v/>
      </c>
      <c r="K167" s="97" t="str">
        <f>IF(Lançamentos!K158="","",Lançamentos!K158)</f>
        <v/>
      </c>
      <c r="L167" s="98" t="str">
        <f>IF(Lançamentos!L158="","",Lançamentos!L158)</f>
        <v/>
      </c>
      <c r="M167" s="99" t="str">
        <f>IF(Lançamentos!M158="","",Lançamentos!M158)</f>
        <v/>
      </c>
      <c r="N167" s="99" t="str">
        <f>IF(Lançamentos!N158="","",Lançamentos!N158)</f>
        <v/>
      </c>
      <c r="O167" s="97" t="str">
        <f>IF(Lançamentos!O158="","",Lançamentos!O158)</f>
        <v/>
      </c>
      <c r="P167" s="114" t="str">
        <f>IF(Lançamentos!P158="","",Lançamentos!P158)</f>
        <v/>
      </c>
      <c r="R167" s="93">
        <v>154</v>
      </c>
      <c r="S167" s="94" t="str">
        <f t="shared" ca="1" si="26"/>
        <v/>
      </c>
      <c r="T167" s="94" t="str">
        <f t="shared" ca="1" si="27"/>
        <v/>
      </c>
      <c r="U167" s="95" t="str">
        <f t="shared" ca="1" si="28"/>
        <v/>
      </c>
      <c r="V167" s="96" t="str">
        <f t="shared" ca="1" si="29"/>
        <v/>
      </c>
      <c r="W167" s="94" t="str">
        <f t="shared" ca="1" si="30"/>
        <v/>
      </c>
      <c r="X167" s="94" t="str">
        <f t="shared" ca="1" si="31"/>
        <v/>
      </c>
      <c r="Y167" s="94" t="str">
        <f t="shared" ca="1" si="32"/>
        <v/>
      </c>
      <c r="Z167" s="97" t="str">
        <f t="shared" ca="1" si="33"/>
        <v/>
      </c>
      <c r="AA167" s="98" t="str">
        <f t="shared" ca="1" si="34"/>
        <v/>
      </c>
      <c r="AB167" s="99" t="str">
        <f t="shared" ca="1" si="35"/>
        <v/>
      </c>
      <c r="AC167" s="99" t="str">
        <f t="shared" ca="1" si="36"/>
        <v/>
      </c>
      <c r="AD167" s="97" t="str">
        <f t="shared" ca="1" si="37"/>
        <v/>
      </c>
      <c r="AE167" s="94" t="str">
        <f t="shared" ca="1" si="38"/>
        <v/>
      </c>
    </row>
    <row r="168" spans="1:31" ht="45" customHeight="1" thickBot="1" x14ac:dyDescent="0.3">
      <c r="A168" s="101">
        <v>155</v>
      </c>
      <c r="B168" s="102" t="str">
        <f>I168&amp;"-"&amp;COUNTIF($I$14:I168,I168)</f>
        <v>-149</v>
      </c>
      <c r="C168" s="93">
        <v>155</v>
      </c>
      <c r="D168" s="94" t="str">
        <f>IF(Lançamentos!D159="","",Lançamentos!D159)</f>
        <v/>
      </c>
      <c r="E168" s="94" t="str">
        <f>IF(Lançamentos!E159="","",Lançamentos!E159)</f>
        <v/>
      </c>
      <c r="F168" s="95" t="str">
        <f>IF(Lançamentos!F159="","",Lançamentos!F159)</f>
        <v/>
      </c>
      <c r="G168" s="96" t="str">
        <f>IF(Lançamentos!G159="","",Lançamentos!G159)</f>
        <v/>
      </c>
      <c r="H168" s="105" t="str">
        <f>IF(Lançamentos!H159="","",Lançamentos!H159)</f>
        <v/>
      </c>
      <c r="I168" s="94" t="str">
        <f>IF(Lançamentos!I159="","",Lançamentos!I159)</f>
        <v/>
      </c>
      <c r="J168" s="94" t="str">
        <f>IF(Lançamentos!J159="","",Lançamentos!J159)</f>
        <v/>
      </c>
      <c r="K168" s="97" t="str">
        <f>IF(Lançamentos!K159="","",Lançamentos!K159)</f>
        <v/>
      </c>
      <c r="L168" s="98" t="str">
        <f>IF(Lançamentos!L159="","",Lançamentos!L159)</f>
        <v/>
      </c>
      <c r="M168" s="99" t="str">
        <f>IF(Lançamentos!M159="","",Lançamentos!M159)</f>
        <v/>
      </c>
      <c r="N168" s="99" t="str">
        <f>IF(Lançamentos!N159="","",Lançamentos!N159)</f>
        <v/>
      </c>
      <c r="O168" s="97" t="str">
        <f>IF(Lançamentos!O159="","",Lançamentos!O159)</f>
        <v/>
      </c>
      <c r="P168" s="114" t="str">
        <f>IF(Lançamentos!P159="","",Lançamentos!P159)</f>
        <v/>
      </c>
      <c r="R168" s="93">
        <v>155</v>
      </c>
      <c r="S168" s="94" t="str">
        <f t="shared" ca="1" si="26"/>
        <v/>
      </c>
      <c r="T168" s="94" t="str">
        <f t="shared" ca="1" si="27"/>
        <v/>
      </c>
      <c r="U168" s="95" t="str">
        <f t="shared" ca="1" si="28"/>
        <v/>
      </c>
      <c r="V168" s="96" t="str">
        <f t="shared" ca="1" si="29"/>
        <v/>
      </c>
      <c r="W168" s="94" t="str">
        <f t="shared" ca="1" si="30"/>
        <v/>
      </c>
      <c r="X168" s="94" t="str">
        <f t="shared" ca="1" si="31"/>
        <v/>
      </c>
      <c r="Y168" s="94" t="str">
        <f t="shared" ca="1" si="32"/>
        <v/>
      </c>
      <c r="Z168" s="97" t="str">
        <f t="shared" ca="1" si="33"/>
        <v/>
      </c>
      <c r="AA168" s="98" t="str">
        <f t="shared" ca="1" si="34"/>
        <v/>
      </c>
      <c r="AB168" s="99" t="str">
        <f t="shared" ca="1" si="35"/>
        <v/>
      </c>
      <c r="AC168" s="99" t="str">
        <f t="shared" ca="1" si="36"/>
        <v/>
      </c>
      <c r="AD168" s="97" t="str">
        <f t="shared" ca="1" si="37"/>
        <v/>
      </c>
      <c r="AE168" s="94" t="str">
        <f t="shared" ca="1" si="38"/>
        <v/>
      </c>
    </row>
    <row r="169" spans="1:31" ht="45" customHeight="1" thickBot="1" x14ac:dyDescent="0.3">
      <c r="A169" s="101">
        <v>156</v>
      </c>
      <c r="B169" s="102" t="str">
        <f>I169&amp;"-"&amp;COUNTIF($I$14:I169,I169)</f>
        <v>-150</v>
      </c>
      <c r="C169" s="93">
        <v>156</v>
      </c>
      <c r="D169" s="94" t="str">
        <f>IF(Lançamentos!D160="","",Lançamentos!D160)</f>
        <v/>
      </c>
      <c r="E169" s="94" t="str">
        <f>IF(Lançamentos!E160="","",Lançamentos!E160)</f>
        <v/>
      </c>
      <c r="F169" s="95" t="str">
        <f>IF(Lançamentos!F160="","",Lançamentos!F160)</f>
        <v/>
      </c>
      <c r="G169" s="96" t="str">
        <f>IF(Lançamentos!G160="","",Lançamentos!G160)</f>
        <v/>
      </c>
      <c r="H169" s="105" t="str">
        <f>IF(Lançamentos!H160="","",Lançamentos!H160)</f>
        <v/>
      </c>
      <c r="I169" s="94" t="str">
        <f>IF(Lançamentos!I160="","",Lançamentos!I160)</f>
        <v/>
      </c>
      <c r="J169" s="94" t="str">
        <f>IF(Lançamentos!J160="","",Lançamentos!J160)</f>
        <v/>
      </c>
      <c r="K169" s="97" t="str">
        <f>IF(Lançamentos!K160="","",Lançamentos!K160)</f>
        <v/>
      </c>
      <c r="L169" s="98" t="str">
        <f>IF(Lançamentos!L160="","",Lançamentos!L160)</f>
        <v/>
      </c>
      <c r="M169" s="99" t="str">
        <f>IF(Lançamentos!M160="","",Lançamentos!M160)</f>
        <v/>
      </c>
      <c r="N169" s="99" t="str">
        <f>IF(Lançamentos!N160="","",Lançamentos!N160)</f>
        <v/>
      </c>
      <c r="O169" s="97" t="str">
        <f>IF(Lançamentos!O160="","",Lançamentos!O160)</f>
        <v/>
      </c>
      <c r="P169" s="114" t="str">
        <f>IF(Lançamentos!P160="","",Lançamentos!P160)</f>
        <v/>
      </c>
      <c r="R169" s="93">
        <v>156</v>
      </c>
      <c r="S169" s="94" t="str">
        <f t="shared" ca="1" si="26"/>
        <v/>
      </c>
      <c r="T169" s="94" t="str">
        <f t="shared" ca="1" si="27"/>
        <v/>
      </c>
      <c r="U169" s="95" t="str">
        <f t="shared" ca="1" si="28"/>
        <v/>
      </c>
      <c r="V169" s="96" t="str">
        <f t="shared" ca="1" si="29"/>
        <v/>
      </c>
      <c r="W169" s="94" t="str">
        <f t="shared" ca="1" si="30"/>
        <v/>
      </c>
      <c r="X169" s="94" t="str">
        <f t="shared" ca="1" si="31"/>
        <v/>
      </c>
      <c r="Y169" s="94" t="str">
        <f t="shared" ca="1" si="32"/>
        <v/>
      </c>
      <c r="Z169" s="97" t="str">
        <f t="shared" ca="1" si="33"/>
        <v/>
      </c>
      <c r="AA169" s="98" t="str">
        <f t="shared" ca="1" si="34"/>
        <v/>
      </c>
      <c r="AB169" s="99" t="str">
        <f t="shared" ca="1" si="35"/>
        <v/>
      </c>
      <c r="AC169" s="99" t="str">
        <f t="shared" ca="1" si="36"/>
        <v/>
      </c>
      <c r="AD169" s="97" t="str">
        <f t="shared" ca="1" si="37"/>
        <v/>
      </c>
      <c r="AE169" s="94" t="str">
        <f t="shared" ca="1" si="38"/>
        <v/>
      </c>
    </row>
    <row r="170" spans="1:31" ht="45" customHeight="1" thickBot="1" x14ac:dyDescent="0.3">
      <c r="A170" s="101">
        <v>157</v>
      </c>
      <c r="B170" s="102" t="str">
        <f>I170&amp;"-"&amp;COUNTIF($I$14:I170,I170)</f>
        <v>-151</v>
      </c>
      <c r="C170" s="93">
        <v>157</v>
      </c>
      <c r="D170" s="94" t="str">
        <f>IF(Lançamentos!D161="","",Lançamentos!D161)</f>
        <v/>
      </c>
      <c r="E170" s="94" t="str">
        <f>IF(Lançamentos!E161="","",Lançamentos!E161)</f>
        <v/>
      </c>
      <c r="F170" s="95" t="str">
        <f>IF(Lançamentos!F161="","",Lançamentos!F161)</f>
        <v/>
      </c>
      <c r="G170" s="96" t="str">
        <f>IF(Lançamentos!G161="","",Lançamentos!G161)</f>
        <v/>
      </c>
      <c r="H170" s="105" t="str">
        <f>IF(Lançamentos!H161="","",Lançamentos!H161)</f>
        <v/>
      </c>
      <c r="I170" s="94" t="str">
        <f>IF(Lançamentos!I161="","",Lançamentos!I161)</f>
        <v/>
      </c>
      <c r="J170" s="94" t="str">
        <f>IF(Lançamentos!J161="","",Lançamentos!J161)</f>
        <v/>
      </c>
      <c r="K170" s="97" t="str">
        <f>IF(Lançamentos!K161="","",Lançamentos!K161)</f>
        <v/>
      </c>
      <c r="L170" s="98" t="str">
        <f>IF(Lançamentos!L161="","",Lançamentos!L161)</f>
        <v/>
      </c>
      <c r="M170" s="99" t="str">
        <f>IF(Lançamentos!M161="","",Lançamentos!M161)</f>
        <v/>
      </c>
      <c r="N170" s="99" t="str">
        <f>IF(Lançamentos!N161="","",Lançamentos!N161)</f>
        <v/>
      </c>
      <c r="O170" s="97" t="str">
        <f>IF(Lançamentos!O161="","",Lançamentos!O161)</f>
        <v/>
      </c>
      <c r="P170" s="114" t="str">
        <f>IF(Lançamentos!P161="","",Lançamentos!P161)</f>
        <v/>
      </c>
      <c r="R170" s="93">
        <v>157</v>
      </c>
      <c r="S170" s="94" t="str">
        <f t="shared" ca="1" si="26"/>
        <v/>
      </c>
      <c r="T170" s="94" t="str">
        <f t="shared" ca="1" si="27"/>
        <v/>
      </c>
      <c r="U170" s="95" t="str">
        <f t="shared" ca="1" si="28"/>
        <v/>
      </c>
      <c r="V170" s="96" t="str">
        <f t="shared" ca="1" si="29"/>
        <v/>
      </c>
      <c r="W170" s="94" t="str">
        <f t="shared" ca="1" si="30"/>
        <v/>
      </c>
      <c r="X170" s="94" t="str">
        <f t="shared" ca="1" si="31"/>
        <v/>
      </c>
      <c r="Y170" s="94" t="str">
        <f t="shared" ca="1" si="32"/>
        <v/>
      </c>
      <c r="Z170" s="97" t="str">
        <f t="shared" ca="1" si="33"/>
        <v/>
      </c>
      <c r="AA170" s="98" t="str">
        <f t="shared" ca="1" si="34"/>
        <v/>
      </c>
      <c r="AB170" s="99" t="str">
        <f t="shared" ca="1" si="35"/>
        <v/>
      </c>
      <c r="AC170" s="99" t="str">
        <f t="shared" ca="1" si="36"/>
        <v/>
      </c>
      <c r="AD170" s="97" t="str">
        <f t="shared" ca="1" si="37"/>
        <v/>
      </c>
      <c r="AE170" s="94" t="str">
        <f t="shared" ca="1" si="38"/>
        <v/>
      </c>
    </row>
    <row r="171" spans="1:31" ht="45" customHeight="1" thickBot="1" x14ac:dyDescent="0.3">
      <c r="A171" s="101">
        <v>158</v>
      </c>
      <c r="B171" s="102" t="str">
        <f>I171&amp;"-"&amp;COUNTIF($I$14:I171,I171)</f>
        <v>-152</v>
      </c>
      <c r="C171" s="93">
        <v>158</v>
      </c>
      <c r="D171" s="94" t="str">
        <f>IF(Lançamentos!D162="","",Lançamentos!D162)</f>
        <v/>
      </c>
      <c r="E171" s="94" t="str">
        <f>IF(Lançamentos!E162="","",Lançamentos!E162)</f>
        <v/>
      </c>
      <c r="F171" s="95" t="str">
        <f>IF(Lançamentos!F162="","",Lançamentos!F162)</f>
        <v/>
      </c>
      <c r="G171" s="96" t="str">
        <f>IF(Lançamentos!G162="","",Lançamentos!G162)</f>
        <v/>
      </c>
      <c r="H171" s="105" t="str">
        <f>IF(Lançamentos!H162="","",Lançamentos!H162)</f>
        <v/>
      </c>
      <c r="I171" s="94" t="str">
        <f>IF(Lançamentos!I162="","",Lançamentos!I162)</f>
        <v/>
      </c>
      <c r="J171" s="94" t="str">
        <f>IF(Lançamentos!J162="","",Lançamentos!J162)</f>
        <v/>
      </c>
      <c r="K171" s="97" t="str">
        <f>IF(Lançamentos!K162="","",Lançamentos!K162)</f>
        <v/>
      </c>
      <c r="L171" s="98" t="str">
        <f>IF(Lançamentos!L162="","",Lançamentos!L162)</f>
        <v/>
      </c>
      <c r="M171" s="99" t="str">
        <f>IF(Lançamentos!M162="","",Lançamentos!M162)</f>
        <v/>
      </c>
      <c r="N171" s="99" t="str">
        <f>IF(Lançamentos!N162="","",Lançamentos!N162)</f>
        <v/>
      </c>
      <c r="O171" s="97" t="str">
        <f>IF(Lançamentos!O162="","",Lançamentos!O162)</f>
        <v/>
      </c>
      <c r="P171" s="114" t="str">
        <f>IF(Lançamentos!P162="","",Lançamentos!P162)</f>
        <v/>
      </c>
      <c r="R171" s="93">
        <v>158</v>
      </c>
      <c r="S171" s="94" t="str">
        <f t="shared" ca="1" si="26"/>
        <v/>
      </c>
      <c r="T171" s="94" t="str">
        <f t="shared" ca="1" si="27"/>
        <v/>
      </c>
      <c r="U171" s="95" t="str">
        <f t="shared" ca="1" si="28"/>
        <v/>
      </c>
      <c r="V171" s="96" t="str">
        <f t="shared" ca="1" si="29"/>
        <v/>
      </c>
      <c r="W171" s="94" t="str">
        <f t="shared" ca="1" si="30"/>
        <v/>
      </c>
      <c r="X171" s="94" t="str">
        <f t="shared" ca="1" si="31"/>
        <v/>
      </c>
      <c r="Y171" s="94" t="str">
        <f t="shared" ca="1" si="32"/>
        <v/>
      </c>
      <c r="Z171" s="97" t="str">
        <f t="shared" ca="1" si="33"/>
        <v/>
      </c>
      <c r="AA171" s="98" t="str">
        <f t="shared" ca="1" si="34"/>
        <v/>
      </c>
      <c r="AB171" s="99" t="str">
        <f t="shared" ca="1" si="35"/>
        <v/>
      </c>
      <c r="AC171" s="99" t="str">
        <f t="shared" ca="1" si="36"/>
        <v/>
      </c>
      <c r="AD171" s="97" t="str">
        <f t="shared" ca="1" si="37"/>
        <v/>
      </c>
      <c r="AE171" s="94" t="str">
        <f t="shared" ca="1" si="38"/>
        <v/>
      </c>
    </row>
    <row r="172" spans="1:31" ht="45" customHeight="1" thickBot="1" x14ac:dyDescent="0.3">
      <c r="A172" s="101">
        <v>159</v>
      </c>
      <c r="B172" s="102" t="str">
        <f>I172&amp;"-"&amp;COUNTIF($I$14:I172,I172)</f>
        <v>-153</v>
      </c>
      <c r="C172" s="93">
        <v>159</v>
      </c>
      <c r="D172" s="94" t="str">
        <f>IF(Lançamentos!D163="","",Lançamentos!D163)</f>
        <v/>
      </c>
      <c r="E172" s="94" t="str">
        <f>IF(Lançamentos!E163="","",Lançamentos!E163)</f>
        <v/>
      </c>
      <c r="F172" s="95" t="str">
        <f>IF(Lançamentos!F163="","",Lançamentos!F163)</f>
        <v/>
      </c>
      <c r="G172" s="96" t="str">
        <f>IF(Lançamentos!G163="","",Lançamentos!G163)</f>
        <v/>
      </c>
      <c r="H172" s="105" t="str">
        <f>IF(Lançamentos!H163="","",Lançamentos!H163)</f>
        <v/>
      </c>
      <c r="I172" s="94" t="str">
        <f>IF(Lançamentos!I163="","",Lançamentos!I163)</f>
        <v/>
      </c>
      <c r="J172" s="94" t="str">
        <f>IF(Lançamentos!J163="","",Lançamentos!J163)</f>
        <v/>
      </c>
      <c r="K172" s="97" t="str">
        <f>IF(Lançamentos!K163="","",Lançamentos!K163)</f>
        <v/>
      </c>
      <c r="L172" s="98" t="str">
        <f>IF(Lançamentos!L163="","",Lançamentos!L163)</f>
        <v/>
      </c>
      <c r="M172" s="99" t="str">
        <f>IF(Lançamentos!M163="","",Lançamentos!M163)</f>
        <v/>
      </c>
      <c r="N172" s="99" t="str">
        <f>IF(Lançamentos!N163="","",Lançamentos!N163)</f>
        <v/>
      </c>
      <c r="O172" s="97" t="str">
        <f>IF(Lançamentos!O163="","",Lançamentos!O163)</f>
        <v/>
      </c>
      <c r="P172" s="114" t="str">
        <f>IF(Lançamentos!P163="","",Lançamentos!P163)</f>
        <v/>
      </c>
      <c r="R172" s="93">
        <v>159</v>
      </c>
      <c r="S172" s="94" t="str">
        <f t="shared" ca="1" si="26"/>
        <v/>
      </c>
      <c r="T172" s="94" t="str">
        <f t="shared" ca="1" si="27"/>
        <v/>
      </c>
      <c r="U172" s="95" t="str">
        <f t="shared" ca="1" si="28"/>
        <v/>
      </c>
      <c r="V172" s="96" t="str">
        <f t="shared" ca="1" si="29"/>
        <v/>
      </c>
      <c r="W172" s="94" t="str">
        <f t="shared" ca="1" si="30"/>
        <v/>
      </c>
      <c r="X172" s="94" t="str">
        <f t="shared" ca="1" si="31"/>
        <v/>
      </c>
      <c r="Y172" s="94" t="str">
        <f t="shared" ca="1" si="32"/>
        <v/>
      </c>
      <c r="Z172" s="97" t="str">
        <f t="shared" ca="1" si="33"/>
        <v/>
      </c>
      <c r="AA172" s="98" t="str">
        <f t="shared" ca="1" si="34"/>
        <v/>
      </c>
      <c r="AB172" s="99" t="str">
        <f t="shared" ca="1" si="35"/>
        <v/>
      </c>
      <c r="AC172" s="99" t="str">
        <f t="shared" ca="1" si="36"/>
        <v/>
      </c>
      <c r="AD172" s="97" t="str">
        <f t="shared" ca="1" si="37"/>
        <v/>
      </c>
      <c r="AE172" s="94" t="str">
        <f t="shared" ca="1" si="38"/>
        <v/>
      </c>
    </row>
    <row r="173" spans="1:31" ht="45" customHeight="1" thickBot="1" x14ac:dyDescent="0.3">
      <c r="A173" s="101">
        <v>160</v>
      </c>
      <c r="B173" s="102" t="str">
        <f>I173&amp;"-"&amp;COUNTIF($I$14:I173,I173)</f>
        <v>-154</v>
      </c>
      <c r="C173" s="93">
        <v>160</v>
      </c>
      <c r="D173" s="94" t="str">
        <f>IF(Lançamentos!D164="","",Lançamentos!D164)</f>
        <v/>
      </c>
      <c r="E173" s="94" t="str">
        <f>IF(Lançamentos!E164="","",Lançamentos!E164)</f>
        <v/>
      </c>
      <c r="F173" s="95" t="str">
        <f>IF(Lançamentos!F164="","",Lançamentos!F164)</f>
        <v/>
      </c>
      <c r="G173" s="96" t="str">
        <f>IF(Lançamentos!G164="","",Lançamentos!G164)</f>
        <v/>
      </c>
      <c r="H173" s="105" t="str">
        <f>IF(Lançamentos!H164="","",Lançamentos!H164)</f>
        <v/>
      </c>
      <c r="I173" s="94" t="str">
        <f>IF(Lançamentos!I164="","",Lançamentos!I164)</f>
        <v/>
      </c>
      <c r="J173" s="94" t="str">
        <f>IF(Lançamentos!J164="","",Lançamentos!J164)</f>
        <v/>
      </c>
      <c r="K173" s="97" t="str">
        <f>IF(Lançamentos!K164="","",Lançamentos!K164)</f>
        <v/>
      </c>
      <c r="L173" s="98" t="str">
        <f>IF(Lançamentos!L164="","",Lançamentos!L164)</f>
        <v/>
      </c>
      <c r="M173" s="99" t="str">
        <f>IF(Lançamentos!M164="","",Lançamentos!M164)</f>
        <v/>
      </c>
      <c r="N173" s="99" t="str">
        <f>IF(Lançamentos!N164="","",Lançamentos!N164)</f>
        <v/>
      </c>
      <c r="O173" s="97" t="str">
        <f>IF(Lançamentos!O164="","",Lançamentos!O164)</f>
        <v/>
      </c>
      <c r="P173" s="114" t="str">
        <f>IF(Lançamentos!P164="","",Lançamentos!P164)</f>
        <v/>
      </c>
      <c r="R173" s="93">
        <v>160</v>
      </c>
      <c r="S173" s="94" t="str">
        <f t="shared" ca="1" si="26"/>
        <v/>
      </c>
      <c r="T173" s="94" t="str">
        <f t="shared" ca="1" si="27"/>
        <v/>
      </c>
      <c r="U173" s="95" t="str">
        <f t="shared" ca="1" si="28"/>
        <v/>
      </c>
      <c r="V173" s="96" t="str">
        <f t="shared" ca="1" si="29"/>
        <v/>
      </c>
      <c r="W173" s="94" t="str">
        <f t="shared" ca="1" si="30"/>
        <v/>
      </c>
      <c r="X173" s="94" t="str">
        <f t="shared" ca="1" si="31"/>
        <v/>
      </c>
      <c r="Y173" s="94" t="str">
        <f t="shared" ca="1" si="32"/>
        <v/>
      </c>
      <c r="Z173" s="97" t="str">
        <f t="shared" ca="1" si="33"/>
        <v/>
      </c>
      <c r="AA173" s="98" t="str">
        <f t="shared" ca="1" si="34"/>
        <v/>
      </c>
      <c r="AB173" s="99" t="str">
        <f t="shared" ca="1" si="35"/>
        <v/>
      </c>
      <c r="AC173" s="99" t="str">
        <f t="shared" ca="1" si="36"/>
        <v/>
      </c>
      <c r="AD173" s="97" t="str">
        <f t="shared" ca="1" si="37"/>
        <v/>
      </c>
      <c r="AE173" s="94" t="str">
        <f t="shared" ca="1" si="38"/>
        <v/>
      </c>
    </row>
    <row r="174" spans="1:31" ht="45" customHeight="1" thickBot="1" x14ac:dyDescent="0.3">
      <c r="A174" s="101">
        <v>161</v>
      </c>
      <c r="B174" s="102" t="str">
        <f>I174&amp;"-"&amp;COUNTIF($I$14:I174,I174)</f>
        <v>-155</v>
      </c>
      <c r="C174" s="93">
        <v>161</v>
      </c>
      <c r="D174" s="94" t="str">
        <f>IF(Lançamentos!D165="","",Lançamentos!D165)</f>
        <v/>
      </c>
      <c r="E174" s="94" t="str">
        <f>IF(Lançamentos!E165="","",Lançamentos!E165)</f>
        <v/>
      </c>
      <c r="F174" s="95" t="str">
        <f>IF(Lançamentos!F165="","",Lançamentos!F165)</f>
        <v/>
      </c>
      <c r="G174" s="96" t="str">
        <f>IF(Lançamentos!G165="","",Lançamentos!G165)</f>
        <v/>
      </c>
      <c r="H174" s="105" t="str">
        <f>IF(Lançamentos!H165="","",Lançamentos!H165)</f>
        <v/>
      </c>
      <c r="I174" s="94" t="str">
        <f>IF(Lançamentos!I165="","",Lançamentos!I165)</f>
        <v/>
      </c>
      <c r="J174" s="94" t="str">
        <f>IF(Lançamentos!J165="","",Lançamentos!J165)</f>
        <v/>
      </c>
      <c r="K174" s="97" t="str">
        <f>IF(Lançamentos!K165="","",Lançamentos!K165)</f>
        <v/>
      </c>
      <c r="L174" s="98" t="str">
        <f>IF(Lançamentos!L165="","",Lançamentos!L165)</f>
        <v/>
      </c>
      <c r="M174" s="99" t="str">
        <f>IF(Lançamentos!M165="","",Lançamentos!M165)</f>
        <v/>
      </c>
      <c r="N174" s="99" t="str">
        <f>IF(Lançamentos!N165="","",Lançamentos!N165)</f>
        <v/>
      </c>
      <c r="O174" s="97" t="str">
        <f>IF(Lançamentos!O165="","",Lançamentos!O165)</f>
        <v/>
      </c>
      <c r="P174" s="114" t="str">
        <f>IF(Lançamentos!P165="","",Lançamentos!P165)</f>
        <v/>
      </c>
      <c r="R174" s="93">
        <v>161</v>
      </c>
      <c r="S174" s="94" t="str">
        <f t="shared" ca="1" si="26"/>
        <v/>
      </c>
      <c r="T174" s="94" t="str">
        <f t="shared" ca="1" si="27"/>
        <v/>
      </c>
      <c r="U174" s="95" t="str">
        <f t="shared" ca="1" si="28"/>
        <v/>
      </c>
      <c r="V174" s="96" t="str">
        <f t="shared" ca="1" si="29"/>
        <v/>
      </c>
      <c r="W174" s="94" t="str">
        <f t="shared" ca="1" si="30"/>
        <v/>
      </c>
      <c r="X174" s="94" t="str">
        <f t="shared" ca="1" si="31"/>
        <v/>
      </c>
      <c r="Y174" s="94" t="str">
        <f t="shared" ca="1" si="32"/>
        <v/>
      </c>
      <c r="Z174" s="97" t="str">
        <f t="shared" ca="1" si="33"/>
        <v/>
      </c>
      <c r="AA174" s="98" t="str">
        <f t="shared" ca="1" si="34"/>
        <v/>
      </c>
      <c r="AB174" s="99" t="str">
        <f t="shared" ca="1" si="35"/>
        <v/>
      </c>
      <c r="AC174" s="99" t="str">
        <f t="shared" ca="1" si="36"/>
        <v/>
      </c>
      <c r="AD174" s="97" t="str">
        <f t="shared" ca="1" si="37"/>
        <v/>
      </c>
      <c r="AE174" s="94" t="str">
        <f t="shared" ca="1" si="38"/>
        <v/>
      </c>
    </row>
    <row r="175" spans="1:31" ht="45" customHeight="1" thickBot="1" x14ac:dyDescent="0.3">
      <c r="A175" s="101">
        <v>162</v>
      </c>
      <c r="B175" s="102" t="str">
        <f>I175&amp;"-"&amp;COUNTIF($I$14:I175,I175)</f>
        <v>-156</v>
      </c>
      <c r="C175" s="93">
        <v>162</v>
      </c>
      <c r="D175" s="94" t="str">
        <f>IF(Lançamentos!D166="","",Lançamentos!D166)</f>
        <v/>
      </c>
      <c r="E175" s="94" t="str">
        <f>IF(Lançamentos!E166="","",Lançamentos!E166)</f>
        <v/>
      </c>
      <c r="F175" s="95" t="str">
        <f>IF(Lançamentos!F166="","",Lançamentos!F166)</f>
        <v/>
      </c>
      <c r="G175" s="96" t="str">
        <f>IF(Lançamentos!G166="","",Lançamentos!G166)</f>
        <v/>
      </c>
      <c r="H175" s="105" t="str">
        <f>IF(Lançamentos!H166="","",Lançamentos!H166)</f>
        <v/>
      </c>
      <c r="I175" s="94" t="str">
        <f>IF(Lançamentos!I166="","",Lançamentos!I166)</f>
        <v/>
      </c>
      <c r="J175" s="94" t="str">
        <f>IF(Lançamentos!J166="","",Lançamentos!J166)</f>
        <v/>
      </c>
      <c r="K175" s="97" t="str">
        <f>IF(Lançamentos!K166="","",Lançamentos!K166)</f>
        <v/>
      </c>
      <c r="L175" s="98" t="str">
        <f>IF(Lançamentos!L166="","",Lançamentos!L166)</f>
        <v/>
      </c>
      <c r="M175" s="99" t="str">
        <f>IF(Lançamentos!M166="","",Lançamentos!M166)</f>
        <v/>
      </c>
      <c r="N175" s="99" t="str">
        <f>IF(Lançamentos!N166="","",Lançamentos!N166)</f>
        <v/>
      </c>
      <c r="O175" s="97" t="str">
        <f>IF(Lançamentos!O166="","",Lançamentos!O166)</f>
        <v/>
      </c>
      <c r="P175" s="114" t="str">
        <f>IF(Lançamentos!P166="","",Lançamentos!P166)</f>
        <v/>
      </c>
      <c r="R175" s="93">
        <v>162</v>
      </c>
      <c r="S175" s="94" t="str">
        <f t="shared" ca="1" si="26"/>
        <v/>
      </c>
      <c r="T175" s="94" t="str">
        <f t="shared" ca="1" si="27"/>
        <v/>
      </c>
      <c r="U175" s="95" t="str">
        <f t="shared" ca="1" si="28"/>
        <v/>
      </c>
      <c r="V175" s="96" t="str">
        <f t="shared" ca="1" si="29"/>
        <v/>
      </c>
      <c r="W175" s="94" t="str">
        <f t="shared" ca="1" si="30"/>
        <v/>
      </c>
      <c r="X175" s="94" t="str">
        <f t="shared" ca="1" si="31"/>
        <v/>
      </c>
      <c r="Y175" s="94" t="str">
        <f t="shared" ca="1" si="32"/>
        <v/>
      </c>
      <c r="Z175" s="97" t="str">
        <f t="shared" ca="1" si="33"/>
        <v/>
      </c>
      <c r="AA175" s="98" t="str">
        <f t="shared" ca="1" si="34"/>
        <v/>
      </c>
      <c r="AB175" s="99" t="str">
        <f t="shared" ca="1" si="35"/>
        <v/>
      </c>
      <c r="AC175" s="99" t="str">
        <f t="shared" ca="1" si="36"/>
        <v/>
      </c>
      <c r="AD175" s="97" t="str">
        <f t="shared" ca="1" si="37"/>
        <v/>
      </c>
      <c r="AE175" s="94" t="str">
        <f t="shared" ca="1" si="38"/>
        <v/>
      </c>
    </row>
    <row r="176" spans="1:31" ht="45" customHeight="1" thickBot="1" x14ac:dyDescent="0.3">
      <c r="A176" s="101">
        <v>163</v>
      </c>
      <c r="B176" s="102" t="str">
        <f>I176&amp;"-"&amp;COUNTIF($I$14:I176,I176)</f>
        <v>-157</v>
      </c>
      <c r="C176" s="93">
        <v>163</v>
      </c>
      <c r="D176" s="94" t="str">
        <f>IF(Lançamentos!D167="","",Lançamentos!D167)</f>
        <v/>
      </c>
      <c r="E176" s="94" t="str">
        <f>IF(Lançamentos!E167="","",Lançamentos!E167)</f>
        <v/>
      </c>
      <c r="F176" s="95" t="str">
        <f>IF(Lançamentos!F167="","",Lançamentos!F167)</f>
        <v/>
      </c>
      <c r="G176" s="96" t="str">
        <f>IF(Lançamentos!G167="","",Lançamentos!G167)</f>
        <v/>
      </c>
      <c r="H176" s="105" t="str">
        <f>IF(Lançamentos!H167="","",Lançamentos!H167)</f>
        <v/>
      </c>
      <c r="I176" s="94" t="str">
        <f>IF(Lançamentos!I167="","",Lançamentos!I167)</f>
        <v/>
      </c>
      <c r="J176" s="94" t="str">
        <f>IF(Lançamentos!J167="","",Lançamentos!J167)</f>
        <v/>
      </c>
      <c r="K176" s="97" t="str">
        <f>IF(Lançamentos!K167="","",Lançamentos!K167)</f>
        <v/>
      </c>
      <c r="L176" s="98" t="str">
        <f>IF(Lançamentos!L167="","",Lançamentos!L167)</f>
        <v/>
      </c>
      <c r="M176" s="99" t="str">
        <f>IF(Lançamentos!M167="","",Lançamentos!M167)</f>
        <v/>
      </c>
      <c r="N176" s="99" t="str">
        <f>IF(Lançamentos!N167="","",Lançamentos!N167)</f>
        <v/>
      </c>
      <c r="O176" s="97" t="str">
        <f>IF(Lançamentos!O167="","",Lançamentos!O167)</f>
        <v/>
      </c>
      <c r="P176" s="114" t="str">
        <f>IF(Lançamentos!P167="","",Lançamentos!P167)</f>
        <v/>
      </c>
      <c r="R176" s="93">
        <v>163</v>
      </c>
      <c r="S176" s="94" t="str">
        <f t="shared" ca="1" si="26"/>
        <v/>
      </c>
      <c r="T176" s="94" t="str">
        <f t="shared" ca="1" si="27"/>
        <v/>
      </c>
      <c r="U176" s="95" t="str">
        <f t="shared" ca="1" si="28"/>
        <v/>
      </c>
      <c r="V176" s="96" t="str">
        <f t="shared" ca="1" si="29"/>
        <v/>
      </c>
      <c r="W176" s="94" t="str">
        <f t="shared" ca="1" si="30"/>
        <v/>
      </c>
      <c r="X176" s="94" t="str">
        <f t="shared" ca="1" si="31"/>
        <v/>
      </c>
      <c r="Y176" s="94" t="str">
        <f t="shared" ca="1" si="32"/>
        <v/>
      </c>
      <c r="Z176" s="97" t="str">
        <f t="shared" ca="1" si="33"/>
        <v/>
      </c>
      <c r="AA176" s="98" t="str">
        <f t="shared" ca="1" si="34"/>
        <v/>
      </c>
      <c r="AB176" s="99" t="str">
        <f t="shared" ca="1" si="35"/>
        <v/>
      </c>
      <c r="AC176" s="99" t="str">
        <f t="shared" ca="1" si="36"/>
        <v/>
      </c>
      <c r="AD176" s="97" t="str">
        <f t="shared" ca="1" si="37"/>
        <v/>
      </c>
      <c r="AE176" s="94" t="str">
        <f t="shared" ca="1" si="38"/>
        <v/>
      </c>
    </row>
    <row r="177" spans="1:31" ht="45" customHeight="1" thickBot="1" x14ac:dyDescent="0.3">
      <c r="A177" s="101">
        <v>164</v>
      </c>
      <c r="B177" s="102" t="str">
        <f>I177&amp;"-"&amp;COUNTIF($I$14:I177,I177)</f>
        <v>-158</v>
      </c>
      <c r="C177" s="93">
        <v>164</v>
      </c>
      <c r="D177" s="94" t="str">
        <f>IF(Lançamentos!D168="","",Lançamentos!D168)</f>
        <v/>
      </c>
      <c r="E177" s="94" t="str">
        <f>IF(Lançamentos!E168="","",Lançamentos!E168)</f>
        <v/>
      </c>
      <c r="F177" s="95" t="str">
        <f>IF(Lançamentos!F168="","",Lançamentos!F168)</f>
        <v/>
      </c>
      <c r="G177" s="96" t="str">
        <f>IF(Lançamentos!G168="","",Lançamentos!G168)</f>
        <v/>
      </c>
      <c r="H177" s="105" t="str">
        <f>IF(Lançamentos!H168="","",Lançamentos!H168)</f>
        <v/>
      </c>
      <c r="I177" s="94" t="str">
        <f>IF(Lançamentos!I168="","",Lançamentos!I168)</f>
        <v/>
      </c>
      <c r="J177" s="94" t="str">
        <f>IF(Lançamentos!J168="","",Lançamentos!J168)</f>
        <v/>
      </c>
      <c r="K177" s="97" t="str">
        <f>IF(Lançamentos!K168="","",Lançamentos!K168)</f>
        <v/>
      </c>
      <c r="L177" s="98" t="str">
        <f>IF(Lançamentos!L168="","",Lançamentos!L168)</f>
        <v/>
      </c>
      <c r="M177" s="99" t="str">
        <f>IF(Lançamentos!M168="","",Lançamentos!M168)</f>
        <v/>
      </c>
      <c r="N177" s="99" t="str">
        <f>IF(Lançamentos!N168="","",Lançamentos!N168)</f>
        <v/>
      </c>
      <c r="O177" s="97" t="str">
        <f>IF(Lançamentos!O168="","",Lançamentos!O168)</f>
        <v/>
      </c>
      <c r="P177" s="114" t="str">
        <f>IF(Lançamentos!P168="","",Lançamentos!P168)</f>
        <v/>
      </c>
      <c r="R177" s="93">
        <v>164</v>
      </c>
      <c r="S177" s="94" t="str">
        <f t="shared" ca="1" si="26"/>
        <v/>
      </c>
      <c r="T177" s="94" t="str">
        <f t="shared" ca="1" si="27"/>
        <v/>
      </c>
      <c r="U177" s="95" t="str">
        <f t="shared" ca="1" si="28"/>
        <v/>
      </c>
      <c r="V177" s="96" t="str">
        <f t="shared" ca="1" si="29"/>
        <v/>
      </c>
      <c r="W177" s="94" t="str">
        <f t="shared" ca="1" si="30"/>
        <v/>
      </c>
      <c r="X177" s="94" t="str">
        <f t="shared" ca="1" si="31"/>
        <v/>
      </c>
      <c r="Y177" s="94" t="str">
        <f t="shared" ca="1" si="32"/>
        <v/>
      </c>
      <c r="Z177" s="97" t="str">
        <f t="shared" ca="1" si="33"/>
        <v/>
      </c>
      <c r="AA177" s="98" t="str">
        <f t="shared" ca="1" si="34"/>
        <v/>
      </c>
      <c r="AB177" s="99" t="str">
        <f t="shared" ca="1" si="35"/>
        <v/>
      </c>
      <c r="AC177" s="99" t="str">
        <f t="shared" ca="1" si="36"/>
        <v/>
      </c>
      <c r="AD177" s="97" t="str">
        <f t="shared" ca="1" si="37"/>
        <v/>
      </c>
      <c r="AE177" s="94" t="str">
        <f t="shared" ca="1" si="38"/>
        <v/>
      </c>
    </row>
    <row r="178" spans="1:31" ht="45" customHeight="1" thickBot="1" x14ac:dyDescent="0.3">
      <c r="A178" s="101">
        <v>165</v>
      </c>
      <c r="B178" s="102" t="str">
        <f>I178&amp;"-"&amp;COUNTIF($I$14:I178,I178)</f>
        <v>-159</v>
      </c>
      <c r="C178" s="93">
        <v>165</v>
      </c>
      <c r="D178" s="94" t="str">
        <f>IF(Lançamentos!D169="","",Lançamentos!D169)</f>
        <v/>
      </c>
      <c r="E178" s="94" t="str">
        <f>IF(Lançamentos!E169="","",Lançamentos!E169)</f>
        <v/>
      </c>
      <c r="F178" s="95" t="str">
        <f>IF(Lançamentos!F169="","",Lançamentos!F169)</f>
        <v/>
      </c>
      <c r="G178" s="96" t="str">
        <f>IF(Lançamentos!G169="","",Lançamentos!G169)</f>
        <v/>
      </c>
      <c r="H178" s="105" t="str">
        <f>IF(Lançamentos!H169="","",Lançamentos!H169)</f>
        <v/>
      </c>
      <c r="I178" s="94" t="str">
        <f>IF(Lançamentos!I169="","",Lançamentos!I169)</f>
        <v/>
      </c>
      <c r="J178" s="94" t="str">
        <f>IF(Lançamentos!J169="","",Lançamentos!J169)</f>
        <v/>
      </c>
      <c r="K178" s="97" t="str">
        <f>IF(Lançamentos!K169="","",Lançamentos!K169)</f>
        <v/>
      </c>
      <c r="L178" s="98" t="str">
        <f>IF(Lançamentos!L169="","",Lançamentos!L169)</f>
        <v/>
      </c>
      <c r="M178" s="99" t="str">
        <f>IF(Lançamentos!M169="","",Lançamentos!M169)</f>
        <v/>
      </c>
      <c r="N178" s="99" t="str">
        <f>IF(Lançamentos!N169="","",Lançamentos!N169)</f>
        <v/>
      </c>
      <c r="O178" s="97" t="str">
        <f>IF(Lançamentos!O169="","",Lançamentos!O169)</f>
        <v/>
      </c>
      <c r="P178" s="114" t="str">
        <f>IF(Lançamentos!P169="","",Lançamentos!P169)</f>
        <v/>
      </c>
      <c r="R178" s="93">
        <v>165</v>
      </c>
      <c r="S178" s="94" t="str">
        <f t="shared" ca="1" si="26"/>
        <v/>
      </c>
      <c r="T178" s="94" t="str">
        <f t="shared" ca="1" si="27"/>
        <v/>
      </c>
      <c r="U178" s="95" t="str">
        <f t="shared" ca="1" si="28"/>
        <v/>
      </c>
      <c r="V178" s="96" t="str">
        <f t="shared" ca="1" si="29"/>
        <v/>
      </c>
      <c r="W178" s="94" t="str">
        <f t="shared" ca="1" si="30"/>
        <v/>
      </c>
      <c r="X178" s="94" t="str">
        <f t="shared" ca="1" si="31"/>
        <v/>
      </c>
      <c r="Y178" s="94" t="str">
        <f t="shared" ca="1" si="32"/>
        <v/>
      </c>
      <c r="Z178" s="97" t="str">
        <f t="shared" ca="1" si="33"/>
        <v/>
      </c>
      <c r="AA178" s="98" t="str">
        <f t="shared" ca="1" si="34"/>
        <v/>
      </c>
      <c r="AB178" s="99" t="str">
        <f t="shared" ca="1" si="35"/>
        <v/>
      </c>
      <c r="AC178" s="99" t="str">
        <f t="shared" ca="1" si="36"/>
        <v/>
      </c>
      <c r="AD178" s="97" t="str">
        <f t="shared" ca="1" si="37"/>
        <v/>
      </c>
      <c r="AE178" s="94" t="str">
        <f t="shared" ca="1" si="38"/>
        <v/>
      </c>
    </row>
    <row r="179" spans="1:31" ht="45" customHeight="1" thickBot="1" x14ac:dyDescent="0.3">
      <c r="A179" s="101">
        <v>166</v>
      </c>
      <c r="B179" s="102" t="str">
        <f>I179&amp;"-"&amp;COUNTIF($I$14:I179,I179)</f>
        <v>-160</v>
      </c>
      <c r="C179" s="93">
        <v>166</v>
      </c>
      <c r="D179" s="94" t="str">
        <f>IF(Lançamentos!D170="","",Lançamentos!D170)</f>
        <v/>
      </c>
      <c r="E179" s="94" t="str">
        <f>IF(Lançamentos!E170="","",Lançamentos!E170)</f>
        <v/>
      </c>
      <c r="F179" s="95" t="str">
        <f>IF(Lançamentos!F170="","",Lançamentos!F170)</f>
        <v/>
      </c>
      <c r="G179" s="96" t="str">
        <f>IF(Lançamentos!G170="","",Lançamentos!G170)</f>
        <v/>
      </c>
      <c r="H179" s="105" t="str">
        <f>IF(Lançamentos!H170="","",Lançamentos!H170)</f>
        <v/>
      </c>
      <c r="I179" s="94" t="str">
        <f>IF(Lançamentos!I170="","",Lançamentos!I170)</f>
        <v/>
      </c>
      <c r="J179" s="94" t="str">
        <f>IF(Lançamentos!J170="","",Lançamentos!J170)</f>
        <v/>
      </c>
      <c r="K179" s="97" t="str">
        <f>IF(Lançamentos!K170="","",Lançamentos!K170)</f>
        <v/>
      </c>
      <c r="L179" s="98" t="str">
        <f>IF(Lançamentos!L170="","",Lançamentos!L170)</f>
        <v/>
      </c>
      <c r="M179" s="99" t="str">
        <f>IF(Lançamentos!M170="","",Lançamentos!M170)</f>
        <v/>
      </c>
      <c r="N179" s="99" t="str">
        <f>IF(Lançamentos!N170="","",Lançamentos!N170)</f>
        <v/>
      </c>
      <c r="O179" s="97" t="str">
        <f>IF(Lançamentos!O170="","",Lançamentos!O170)</f>
        <v/>
      </c>
      <c r="P179" s="114" t="str">
        <f>IF(Lançamentos!P170="","",Lançamentos!P170)</f>
        <v/>
      </c>
      <c r="R179" s="93">
        <v>166</v>
      </c>
      <c r="S179" s="94" t="str">
        <f t="shared" ca="1" si="26"/>
        <v/>
      </c>
      <c r="T179" s="94" t="str">
        <f t="shared" ca="1" si="27"/>
        <v/>
      </c>
      <c r="U179" s="95" t="str">
        <f t="shared" ca="1" si="28"/>
        <v/>
      </c>
      <c r="V179" s="96" t="str">
        <f t="shared" ca="1" si="29"/>
        <v/>
      </c>
      <c r="W179" s="94" t="str">
        <f t="shared" ca="1" si="30"/>
        <v/>
      </c>
      <c r="X179" s="94" t="str">
        <f t="shared" ca="1" si="31"/>
        <v/>
      </c>
      <c r="Y179" s="94" t="str">
        <f t="shared" ca="1" si="32"/>
        <v/>
      </c>
      <c r="Z179" s="97" t="str">
        <f t="shared" ca="1" si="33"/>
        <v/>
      </c>
      <c r="AA179" s="98" t="str">
        <f t="shared" ca="1" si="34"/>
        <v/>
      </c>
      <c r="AB179" s="99" t="str">
        <f t="shared" ca="1" si="35"/>
        <v/>
      </c>
      <c r="AC179" s="99" t="str">
        <f t="shared" ca="1" si="36"/>
        <v/>
      </c>
      <c r="AD179" s="97" t="str">
        <f t="shared" ca="1" si="37"/>
        <v/>
      </c>
      <c r="AE179" s="94" t="str">
        <f t="shared" ca="1" si="38"/>
        <v/>
      </c>
    </row>
    <row r="180" spans="1:31" ht="45" customHeight="1" thickBot="1" x14ac:dyDescent="0.3">
      <c r="A180" s="101">
        <v>167</v>
      </c>
      <c r="B180" s="102" t="str">
        <f>I180&amp;"-"&amp;COUNTIF($I$14:I180,I180)</f>
        <v>-161</v>
      </c>
      <c r="C180" s="93">
        <v>167</v>
      </c>
      <c r="D180" s="94" t="str">
        <f>IF(Lançamentos!D171="","",Lançamentos!D171)</f>
        <v/>
      </c>
      <c r="E180" s="94" t="str">
        <f>IF(Lançamentos!E171="","",Lançamentos!E171)</f>
        <v/>
      </c>
      <c r="F180" s="95" t="str">
        <f>IF(Lançamentos!F171="","",Lançamentos!F171)</f>
        <v/>
      </c>
      <c r="G180" s="96" t="str">
        <f>IF(Lançamentos!G171="","",Lançamentos!G171)</f>
        <v/>
      </c>
      <c r="H180" s="105" t="str">
        <f>IF(Lançamentos!H171="","",Lançamentos!H171)</f>
        <v/>
      </c>
      <c r="I180" s="94" t="str">
        <f>IF(Lançamentos!I171="","",Lançamentos!I171)</f>
        <v/>
      </c>
      <c r="J180" s="94" t="str">
        <f>IF(Lançamentos!J171="","",Lançamentos!J171)</f>
        <v/>
      </c>
      <c r="K180" s="97" t="str">
        <f>IF(Lançamentos!K171="","",Lançamentos!K171)</f>
        <v/>
      </c>
      <c r="L180" s="98" t="str">
        <f>IF(Lançamentos!L171="","",Lançamentos!L171)</f>
        <v/>
      </c>
      <c r="M180" s="99" t="str">
        <f>IF(Lançamentos!M171="","",Lançamentos!M171)</f>
        <v/>
      </c>
      <c r="N180" s="99" t="str">
        <f>IF(Lançamentos!N171="","",Lançamentos!N171)</f>
        <v/>
      </c>
      <c r="O180" s="97" t="str">
        <f>IF(Lançamentos!O171="","",Lançamentos!O171)</f>
        <v/>
      </c>
      <c r="P180" s="114" t="str">
        <f>IF(Lançamentos!P171="","",Lançamentos!P171)</f>
        <v/>
      </c>
      <c r="R180" s="93">
        <v>167</v>
      </c>
      <c r="S180" s="94" t="str">
        <f t="shared" ca="1" si="26"/>
        <v/>
      </c>
      <c r="T180" s="94" t="str">
        <f t="shared" ca="1" si="27"/>
        <v/>
      </c>
      <c r="U180" s="95" t="str">
        <f t="shared" ca="1" si="28"/>
        <v/>
      </c>
      <c r="V180" s="96" t="str">
        <f t="shared" ca="1" si="29"/>
        <v/>
      </c>
      <c r="W180" s="94" t="str">
        <f t="shared" ca="1" si="30"/>
        <v/>
      </c>
      <c r="X180" s="94" t="str">
        <f t="shared" ca="1" si="31"/>
        <v/>
      </c>
      <c r="Y180" s="94" t="str">
        <f t="shared" ca="1" si="32"/>
        <v/>
      </c>
      <c r="Z180" s="97" t="str">
        <f t="shared" ca="1" si="33"/>
        <v/>
      </c>
      <c r="AA180" s="98" t="str">
        <f t="shared" ca="1" si="34"/>
        <v/>
      </c>
      <c r="AB180" s="99" t="str">
        <f t="shared" ca="1" si="35"/>
        <v/>
      </c>
      <c r="AC180" s="99" t="str">
        <f t="shared" ca="1" si="36"/>
        <v/>
      </c>
      <c r="AD180" s="97" t="str">
        <f t="shared" ca="1" si="37"/>
        <v/>
      </c>
      <c r="AE180" s="94" t="str">
        <f t="shared" ca="1" si="38"/>
        <v/>
      </c>
    </row>
    <row r="181" spans="1:31" ht="45" customHeight="1" thickBot="1" x14ac:dyDescent="0.3">
      <c r="A181" s="101">
        <v>168</v>
      </c>
      <c r="B181" s="102" t="str">
        <f>I181&amp;"-"&amp;COUNTIF($I$14:I181,I181)</f>
        <v>-162</v>
      </c>
      <c r="C181" s="93">
        <v>168</v>
      </c>
      <c r="D181" s="94" t="str">
        <f>IF(Lançamentos!D172="","",Lançamentos!D172)</f>
        <v/>
      </c>
      <c r="E181" s="94" t="str">
        <f>IF(Lançamentos!E172="","",Lançamentos!E172)</f>
        <v/>
      </c>
      <c r="F181" s="95" t="str">
        <f>IF(Lançamentos!F172="","",Lançamentos!F172)</f>
        <v/>
      </c>
      <c r="G181" s="96" t="str">
        <f>IF(Lançamentos!G172="","",Lançamentos!G172)</f>
        <v/>
      </c>
      <c r="H181" s="105" t="str">
        <f>IF(Lançamentos!H172="","",Lançamentos!H172)</f>
        <v/>
      </c>
      <c r="I181" s="94" t="str">
        <f>IF(Lançamentos!I172="","",Lançamentos!I172)</f>
        <v/>
      </c>
      <c r="J181" s="94" t="str">
        <f>IF(Lançamentos!J172="","",Lançamentos!J172)</f>
        <v/>
      </c>
      <c r="K181" s="97" t="str">
        <f>IF(Lançamentos!K172="","",Lançamentos!K172)</f>
        <v/>
      </c>
      <c r="L181" s="98" t="str">
        <f>IF(Lançamentos!L172="","",Lançamentos!L172)</f>
        <v/>
      </c>
      <c r="M181" s="99" t="str">
        <f>IF(Lançamentos!M172="","",Lançamentos!M172)</f>
        <v/>
      </c>
      <c r="N181" s="99" t="str">
        <f>IF(Lançamentos!N172="","",Lançamentos!N172)</f>
        <v/>
      </c>
      <c r="O181" s="97" t="str">
        <f>IF(Lançamentos!O172="","",Lançamentos!O172)</f>
        <v/>
      </c>
      <c r="P181" s="114" t="str">
        <f>IF(Lançamentos!P172="","",Lançamentos!P172)</f>
        <v/>
      </c>
      <c r="R181" s="93">
        <v>168</v>
      </c>
      <c r="S181" s="94" t="str">
        <f t="shared" ca="1" si="26"/>
        <v/>
      </c>
      <c r="T181" s="94" t="str">
        <f t="shared" ca="1" si="27"/>
        <v/>
      </c>
      <c r="U181" s="95" t="str">
        <f t="shared" ca="1" si="28"/>
        <v/>
      </c>
      <c r="V181" s="96" t="str">
        <f t="shared" ca="1" si="29"/>
        <v/>
      </c>
      <c r="W181" s="94" t="str">
        <f t="shared" ca="1" si="30"/>
        <v/>
      </c>
      <c r="X181" s="94" t="str">
        <f t="shared" ca="1" si="31"/>
        <v/>
      </c>
      <c r="Y181" s="94" t="str">
        <f t="shared" ca="1" si="32"/>
        <v/>
      </c>
      <c r="Z181" s="97" t="str">
        <f t="shared" ca="1" si="33"/>
        <v/>
      </c>
      <c r="AA181" s="98" t="str">
        <f t="shared" ca="1" si="34"/>
        <v/>
      </c>
      <c r="AB181" s="99" t="str">
        <f t="shared" ca="1" si="35"/>
        <v/>
      </c>
      <c r="AC181" s="99" t="str">
        <f t="shared" ca="1" si="36"/>
        <v/>
      </c>
      <c r="AD181" s="97" t="str">
        <f t="shared" ca="1" si="37"/>
        <v/>
      </c>
      <c r="AE181" s="94" t="str">
        <f t="shared" ca="1" si="38"/>
        <v/>
      </c>
    </row>
    <row r="182" spans="1:31" ht="45" customHeight="1" thickBot="1" x14ac:dyDescent="0.3">
      <c r="A182" s="101">
        <v>169</v>
      </c>
      <c r="B182" s="102" t="str">
        <f>I182&amp;"-"&amp;COUNTIF($I$14:I182,I182)</f>
        <v>-163</v>
      </c>
      <c r="C182" s="93">
        <v>169</v>
      </c>
      <c r="D182" s="94" t="str">
        <f>IF(Lançamentos!D173="","",Lançamentos!D173)</f>
        <v/>
      </c>
      <c r="E182" s="94" t="str">
        <f>IF(Lançamentos!E173="","",Lançamentos!E173)</f>
        <v/>
      </c>
      <c r="F182" s="95" t="str">
        <f>IF(Lançamentos!F173="","",Lançamentos!F173)</f>
        <v/>
      </c>
      <c r="G182" s="96" t="str">
        <f>IF(Lançamentos!G173="","",Lançamentos!G173)</f>
        <v/>
      </c>
      <c r="H182" s="105" t="str">
        <f>IF(Lançamentos!H173="","",Lançamentos!H173)</f>
        <v/>
      </c>
      <c r="I182" s="94" t="str">
        <f>IF(Lançamentos!I173="","",Lançamentos!I173)</f>
        <v/>
      </c>
      <c r="J182" s="94" t="str">
        <f>IF(Lançamentos!J173="","",Lançamentos!J173)</f>
        <v/>
      </c>
      <c r="K182" s="97" t="str">
        <f>IF(Lançamentos!K173="","",Lançamentos!K173)</f>
        <v/>
      </c>
      <c r="L182" s="98" t="str">
        <f>IF(Lançamentos!L173="","",Lançamentos!L173)</f>
        <v/>
      </c>
      <c r="M182" s="99" t="str">
        <f>IF(Lançamentos!M173="","",Lançamentos!M173)</f>
        <v/>
      </c>
      <c r="N182" s="99" t="str">
        <f>IF(Lançamentos!N173="","",Lançamentos!N173)</f>
        <v/>
      </c>
      <c r="O182" s="97" t="str">
        <f>IF(Lançamentos!O173="","",Lançamentos!O173)</f>
        <v/>
      </c>
      <c r="P182" s="114" t="str">
        <f>IF(Lançamentos!P173="","",Lançamentos!P173)</f>
        <v/>
      </c>
      <c r="R182" s="93">
        <v>169</v>
      </c>
      <c r="S182" s="94" t="str">
        <f t="shared" ca="1" si="26"/>
        <v/>
      </c>
      <c r="T182" s="94" t="str">
        <f t="shared" ca="1" si="27"/>
        <v/>
      </c>
      <c r="U182" s="95" t="str">
        <f t="shared" ca="1" si="28"/>
        <v/>
      </c>
      <c r="V182" s="96" t="str">
        <f t="shared" ca="1" si="29"/>
        <v/>
      </c>
      <c r="W182" s="94" t="str">
        <f t="shared" ca="1" si="30"/>
        <v/>
      </c>
      <c r="X182" s="94" t="str">
        <f t="shared" ca="1" si="31"/>
        <v/>
      </c>
      <c r="Y182" s="94" t="str">
        <f t="shared" ca="1" si="32"/>
        <v/>
      </c>
      <c r="Z182" s="97" t="str">
        <f t="shared" ca="1" si="33"/>
        <v/>
      </c>
      <c r="AA182" s="98" t="str">
        <f t="shared" ca="1" si="34"/>
        <v/>
      </c>
      <c r="AB182" s="99" t="str">
        <f t="shared" ca="1" si="35"/>
        <v/>
      </c>
      <c r="AC182" s="99" t="str">
        <f t="shared" ca="1" si="36"/>
        <v/>
      </c>
      <c r="AD182" s="97" t="str">
        <f t="shared" ca="1" si="37"/>
        <v/>
      </c>
      <c r="AE182" s="94" t="str">
        <f t="shared" ca="1" si="38"/>
        <v/>
      </c>
    </row>
    <row r="183" spans="1:31" ht="45" customHeight="1" thickBot="1" x14ac:dyDescent="0.3">
      <c r="A183" s="101">
        <v>170</v>
      </c>
      <c r="B183" s="102" t="str">
        <f>I183&amp;"-"&amp;COUNTIF($I$14:I183,I183)</f>
        <v>-164</v>
      </c>
      <c r="C183" s="93">
        <v>170</v>
      </c>
      <c r="D183" s="94" t="str">
        <f>IF(Lançamentos!D174="","",Lançamentos!D174)</f>
        <v/>
      </c>
      <c r="E183" s="94" t="str">
        <f>IF(Lançamentos!E174="","",Lançamentos!E174)</f>
        <v/>
      </c>
      <c r="F183" s="95" t="str">
        <f>IF(Lançamentos!F174="","",Lançamentos!F174)</f>
        <v/>
      </c>
      <c r="G183" s="96" t="str">
        <f>IF(Lançamentos!G174="","",Lançamentos!G174)</f>
        <v/>
      </c>
      <c r="H183" s="105" t="str">
        <f>IF(Lançamentos!H174="","",Lançamentos!H174)</f>
        <v/>
      </c>
      <c r="I183" s="94" t="str">
        <f>IF(Lançamentos!I174="","",Lançamentos!I174)</f>
        <v/>
      </c>
      <c r="J183" s="94" t="str">
        <f>IF(Lançamentos!J174="","",Lançamentos!J174)</f>
        <v/>
      </c>
      <c r="K183" s="97" t="str">
        <f>IF(Lançamentos!K174="","",Lançamentos!K174)</f>
        <v/>
      </c>
      <c r="L183" s="98" t="str">
        <f>IF(Lançamentos!L174="","",Lançamentos!L174)</f>
        <v/>
      </c>
      <c r="M183" s="99" t="str">
        <f>IF(Lançamentos!M174="","",Lançamentos!M174)</f>
        <v/>
      </c>
      <c r="N183" s="99" t="str">
        <f>IF(Lançamentos!N174="","",Lançamentos!N174)</f>
        <v/>
      </c>
      <c r="O183" s="97" t="str">
        <f>IF(Lançamentos!O174="","",Lançamentos!O174)</f>
        <v/>
      </c>
      <c r="P183" s="114" t="str">
        <f>IF(Lançamentos!P174="","",Lançamentos!P174)</f>
        <v/>
      </c>
      <c r="R183" s="93">
        <v>170</v>
      </c>
      <c r="S183" s="94" t="str">
        <f t="shared" ca="1" si="26"/>
        <v/>
      </c>
      <c r="T183" s="94" t="str">
        <f t="shared" ca="1" si="27"/>
        <v/>
      </c>
      <c r="U183" s="95" t="str">
        <f t="shared" ca="1" si="28"/>
        <v/>
      </c>
      <c r="V183" s="96" t="str">
        <f t="shared" ca="1" si="29"/>
        <v/>
      </c>
      <c r="W183" s="94" t="str">
        <f t="shared" ca="1" si="30"/>
        <v/>
      </c>
      <c r="X183" s="94" t="str">
        <f t="shared" ca="1" si="31"/>
        <v/>
      </c>
      <c r="Y183" s="94" t="str">
        <f t="shared" ca="1" si="32"/>
        <v/>
      </c>
      <c r="Z183" s="97" t="str">
        <f t="shared" ca="1" si="33"/>
        <v/>
      </c>
      <c r="AA183" s="98" t="str">
        <f t="shared" ca="1" si="34"/>
        <v/>
      </c>
      <c r="AB183" s="99" t="str">
        <f t="shared" ca="1" si="35"/>
        <v/>
      </c>
      <c r="AC183" s="99" t="str">
        <f t="shared" ca="1" si="36"/>
        <v/>
      </c>
      <c r="AD183" s="97" t="str">
        <f t="shared" ca="1" si="37"/>
        <v/>
      </c>
      <c r="AE183" s="94" t="str">
        <f t="shared" ca="1" si="38"/>
        <v/>
      </c>
    </row>
    <row r="184" spans="1:31" ht="45" customHeight="1" thickBot="1" x14ac:dyDescent="0.3">
      <c r="A184" s="101">
        <v>171</v>
      </c>
      <c r="B184" s="102" t="str">
        <f>I184&amp;"-"&amp;COUNTIF($I$14:I184,I184)</f>
        <v>-165</v>
      </c>
      <c r="C184" s="93">
        <v>171</v>
      </c>
      <c r="D184" s="94" t="str">
        <f>IF(Lançamentos!D175="","",Lançamentos!D175)</f>
        <v/>
      </c>
      <c r="E184" s="94" t="str">
        <f>IF(Lançamentos!E175="","",Lançamentos!E175)</f>
        <v/>
      </c>
      <c r="F184" s="95" t="str">
        <f>IF(Lançamentos!F175="","",Lançamentos!F175)</f>
        <v/>
      </c>
      <c r="G184" s="96" t="str">
        <f>IF(Lançamentos!G175="","",Lançamentos!G175)</f>
        <v/>
      </c>
      <c r="H184" s="105" t="str">
        <f>IF(Lançamentos!H175="","",Lançamentos!H175)</f>
        <v/>
      </c>
      <c r="I184" s="94" t="str">
        <f>IF(Lançamentos!I175="","",Lançamentos!I175)</f>
        <v/>
      </c>
      <c r="J184" s="94" t="str">
        <f>IF(Lançamentos!J175="","",Lançamentos!J175)</f>
        <v/>
      </c>
      <c r="K184" s="97" t="str">
        <f>IF(Lançamentos!K175="","",Lançamentos!K175)</f>
        <v/>
      </c>
      <c r="L184" s="98" t="str">
        <f>IF(Lançamentos!L175="","",Lançamentos!L175)</f>
        <v/>
      </c>
      <c r="M184" s="99" t="str">
        <f>IF(Lançamentos!M175="","",Lançamentos!M175)</f>
        <v/>
      </c>
      <c r="N184" s="99" t="str">
        <f>IF(Lançamentos!N175="","",Lançamentos!N175)</f>
        <v/>
      </c>
      <c r="O184" s="97" t="str">
        <f>IF(Lançamentos!O175="","",Lançamentos!O175)</f>
        <v/>
      </c>
      <c r="P184" s="114" t="str">
        <f>IF(Lançamentos!P175="","",Lançamentos!P175)</f>
        <v/>
      </c>
      <c r="R184" s="93">
        <v>171</v>
      </c>
      <c r="S184" s="94" t="str">
        <f t="shared" ca="1" si="26"/>
        <v/>
      </c>
      <c r="T184" s="94" t="str">
        <f t="shared" ca="1" si="27"/>
        <v/>
      </c>
      <c r="U184" s="95" t="str">
        <f t="shared" ca="1" si="28"/>
        <v/>
      </c>
      <c r="V184" s="96" t="str">
        <f t="shared" ca="1" si="29"/>
        <v/>
      </c>
      <c r="W184" s="94" t="str">
        <f t="shared" ca="1" si="30"/>
        <v/>
      </c>
      <c r="X184" s="94" t="str">
        <f t="shared" ca="1" si="31"/>
        <v/>
      </c>
      <c r="Y184" s="94" t="str">
        <f t="shared" ca="1" si="32"/>
        <v/>
      </c>
      <c r="Z184" s="97" t="str">
        <f t="shared" ca="1" si="33"/>
        <v/>
      </c>
      <c r="AA184" s="98" t="str">
        <f t="shared" ca="1" si="34"/>
        <v/>
      </c>
      <c r="AB184" s="99" t="str">
        <f t="shared" ca="1" si="35"/>
        <v/>
      </c>
      <c r="AC184" s="99" t="str">
        <f t="shared" ca="1" si="36"/>
        <v/>
      </c>
      <c r="AD184" s="97" t="str">
        <f t="shared" ca="1" si="37"/>
        <v/>
      </c>
      <c r="AE184" s="94" t="str">
        <f t="shared" ca="1" si="38"/>
        <v/>
      </c>
    </row>
    <row r="185" spans="1:31" ht="45" customHeight="1" thickBot="1" x14ac:dyDescent="0.3">
      <c r="A185" s="101">
        <v>172</v>
      </c>
      <c r="B185" s="102" t="str">
        <f>I185&amp;"-"&amp;COUNTIF($I$14:I185,I185)</f>
        <v>-166</v>
      </c>
      <c r="C185" s="93">
        <v>172</v>
      </c>
      <c r="D185" s="94" t="str">
        <f>IF(Lançamentos!D176="","",Lançamentos!D176)</f>
        <v/>
      </c>
      <c r="E185" s="94" t="str">
        <f>IF(Lançamentos!E176="","",Lançamentos!E176)</f>
        <v/>
      </c>
      <c r="F185" s="95" t="str">
        <f>IF(Lançamentos!F176="","",Lançamentos!F176)</f>
        <v/>
      </c>
      <c r="G185" s="96" t="str">
        <f>IF(Lançamentos!G176="","",Lançamentos!G176)</f>
        <v/>
      </c>
      <c r="H185" s="105" t="str">
        <f>IF(Lançamentos!H176="","",Lançamentos!H176)</f>
        <v/>
      </c>
      <c r="I185" s="94" t="str">
        <f>IF(Lançamentos!I176="","",Lançamentos!I176)</f>
        <v/>
      </c>
      <c r="J185" s="94" t="str">
        <f>IF(Lançamentos!J176="","",Lançamentos!J176)</f>
        <v/>
      </c>
      <c r="K185" s="97" t="str">
        <f>IF(Lançamentos!K176="","",Lançamentos!K176)</f>
        <v/>
      </c>
      <c r="L185" s="98" t="str">
        <f>IF(Lançamentos!L176="","",Lançamentos!L176)</f>
        <v/>
      </c>
      <c r="M185" s="99" t="str">
        <f>IF(Lançamentos!M176="","",Lançamentos!M176)</f>
        <v/>
      </c>
      <c r="N185" s="99" t="str">
        <f>IF(Lançamentos!N176="","",Lançamentos!N176)</f>
        <v/>
      </c>
      <c r="O185" s="97" t="str">
        <f>IF(Lançamentos!O176="","",Lançamentos!O176)</f>
        <v/>
      </c>
      <c r="P185" s="114" t="str">
        <f>IF(Lançamentos!P176="","",Lançamentos!P176)</f>
        <v/>
      </c>
      <c r="R185" s="93">
        <v>172</v>
      </c>
      <c r="S185" s="94" t="str">
        <f t="shared" ca="1" si="26"/>
        <v/>
      </c>
      <c r="T185" s="94" t="str">
        <f t="shared" ca="1" si="27"/>
        <v/>
      </c>
      <c r="U185" s="95" t="str">
        <f t="shared" ca="1" si="28"/>
        <v/>
      </c>
      <c r="V185" s="96" t="str">
        <f t="shared" ca="1" si="29"/>
        <v/>
      </c>
      <c r="W185" s="94" t="str">
        <f t="shared" ca="1" si="30"/>
        <v/>
      </c>
      <c r="X185" s="94" t="str">
        <f t="shared" ca="1" si="31"/>
        <v/>
      </c>
      <c r="Y185" s="94" t="str">
        <f t="shared" ca="1" si="32"/>
        <v/>
      </c>
      <c r="Z185" s="97" t="str">
        <f t="shared" ca="1" si="33"/>
        <v/>
      </c>
      <c r="AA185" s="98" t="str">
        <f t="shared" ca="1" si="34"/>
        <v/>
      </c>
      <c r="AB185" s="99" t="str">
        <f t="shared" ca="1" si="35"/>
        <v/>
      </c>
      <c r="AC185" s="99" t="str">
        <f t="shared" ca="1" si="36"/>
        <v/>
      </c>
      <c r="AD185" s="97" t="str">
        <f t="shared" ca="1" si="37"/>
        <v/>
      </c>
      <c r="AE185" s="94" t="str">
        <f t="shared" ca="1" si="38"/>
        <v/>
      </c>
    </row>
    <row r="186" spans="1:31" ht="45" customHeight="1" thickBot="1" x14ac:dyDescent="0.3">
      <c r="A186" s="101">
        <v>173</v>
      </c>
      <c r="B186" s="102" t="str">
        <f>I186&amp;"-"&amp;COUNTIF($I$14:I186,I186)</f>
        <v>-167</v>
      </c>
      <c r="C186" s="93">
        <v>173</v>
      </c>
      <c r="D186" s="94" t="str">
        <f>IF(Lançamentos!D177="","",Lançamentos!D177)</f>
        <v/>
      </c>
      <c r="E186" s="94" t="str">
        <f>IF(Lançamentos!E177="","",Lançamentos!E177)</f>
        <v/>
      </c>
      <c r="F186" s="95" t="str">
        <f>IF(Lançamentos!F177="","",Lançamentos!F177)</f>
        <v/>
      </c>
      <c r="G186" s="96" t="str">
        <f>IF(Lançamentos!G177="","",Lançamentos!G177)</f>
        <v/>
      </c>
      <c r="H186" s="105" t="str">
        <f>IF(Lançamentos!H177="","",Lançamentos!H177)</f>
        <v/>
      </c>
      <c r="I186" s="94" t="str">
        <f>IF(Lançamentos!I177="","",Lançamentos!I177)</f>
        <v/>
      </c>
      <c r="J186" s="94" t="str">
        <f>IF(Lançamentos!J177="","",Lançamentos!J177)</f>
        <v/>
      </c>
      <c r="K186" s="97" t="str">
        <f>IF(Lançamentos!K177="","",Lançamentos!K177)</f>
        <v/>
      </c>
      <c r="L186" s="98" t="str">
        <f>IF(Lançamentos!L177="","",Lançamentos!L177)</f>
        <v/>
      </c>
      <c r="M186" s="99" t="str">
        <f>IF(Lançamentos!M177="","",Lançamentos!M177)</f>
        <v/>
      </c>
      <c r="N186" s="99" t="str">
        <f>IF(Lançamentos!N177="","",Lançamentos!N177)</f>
        <v/>
      </c>
      <c r="O186" s="97" t="str">
        <f>IF(Lançamentos!O177="","",Lançamentos!O177)</f>
        <v/>
      </c>
      <c r="P186" s="114" t="str">
        <f>IF(Lançamentos!P177="","",Lançamentos!P177)</f>
        <v/>
      </c>
      <c r="R186" s="93">
        <v>173</v>
      </c>
      <c r="S186" s="94" t="str">
        <f t="shared" ca="1" si="26"/>
        <v/>
      </c>
      <c r="T186" s="94" t="str">
        <f t="shared" ca="1" si="27"/>
        <v/>
      </c>
      <c r="U186" s="95" t="str">
        <f t="shared" ca="1" si="28"/>
        <v/>
      </c>
      <c r="V186" s="96" t="str">
        <f t="shared" ca="1" si="29"/>
        <v/>
      </c>
      <c r="W186" s="94" t="str">
        <f t="shared" ca="1" si="30"/>
        <v/>
      </c>
      <c r="X186" s="94" t="str">
        <f t="shared" ca="1" si="31"/>
        <v/>
      </c>
      <c r="Y186" s="94" t="str">
        <f t="shared" ca="1" si="32"/>
        <v/>
      </c>
      <c r="Z186" s="97" t="str">
        <f t="shared" ca="1" si="33"/>
        <v/>
      </c>
      <c r="AA186" s="98" t="str">
        <f t="shared" ca="1" si="34"/>
        <v/>
      </c>
      <c r="AB186" s="99" t="str">
        <f t="shared" ca="1" si="35"/>
        <v/>
      </c>
      <c r="AC186" s="99" t="str">
        <f t="shared" ca="1" si="36"/>
        <v/>
      </c>
      <c r="AD186" s="97" t="str">
        <f t="shared" ca="1" si="37"/>
        <v/>
      </c>
      <c r="AE186" s="94" t="str">
        <f t="shared" ca="1" si="38"/>
        <v/>
      </c>
    </row>
    <row r="187" spans="1:31" ht="45" customHeight="1" thickBot="1" x14ac:dyDescent="0.3">
      <c r="A187" s="101">
        <v>174</v>
      </c>
      <c r="B187" s="102" t="str">
        <f>I187&amp;"-"&amp;COUNTIF($I$14:I187,I187)</f>
        <v>-168</v>
      </c>
      <c r="C187" s="93">
        <v>174</v>
      </c>
      <c r="D187" s="94" t="str">
        <f>IF(Lançamentos!D178="","",Lançamentos!D178)</f>
        <v/>
      </c>
      <c r="E187" s="94" t="str">
        <f>IF(Lançamentos!E178="","",Lançamentos!E178)</f>
        <v/>
      </c>
      <c r="F187" s="95" t="str">
        <f>IF(Lançamentos!F178="","",Lançamentos!F178)</f>
        <v/>
      </c>
      <c r="G187" s="96" t="str">
        <f>IF(Lançamentos!G178="","",Lançamentos!G178)</f>
        <v/>
      </c>
      <c r="H187" s="105" t="str">
        <f>IF(Lançamentos!H178="","",Lançamentos!H178)</f>
        <v/>
      </c>
      <c r="I187" s="94" t="str">
        <f>IF(Lançamentos!I178="","",Lançamentos!I178)</f>
        <v/>
      </c>
      <c r="J187" s="94" t="str">
        <f>IF(Lançamentos!J178="","",Lançamentos!J178)</f>
        <v/>
      </c>
      <c r="K187" s="97" t="str">
        <f>IF(Lançamentos!K178="","",Lançamentos!K178)</f>
        <v/>
      </c>
      <c r="L187" s="98" t="str">
        <f>IF(Lançamentos!L178="","",Lançamentos!L178)</f>
        <v/>
      </c>
      <c r="M187" s="99" t="str">
        <f>IF(Lançamentos!M178="","",Lançamentos!M178)</f>
        <v/>
      </c>
      <c r="N187" s="99" t="str">
        <f>IF(Lançamentos!N178="","",Lançamentos!N178)</f>
        <v/>
      </c>
      <c r="O187" s="97" t="str">
        <f>IF(Lançamentos!O178="","",Lançamentos!O178)</f>
        <v/>
      </c>
      <c r="P187" s="114" t="str">
        <f>IF(Lançamentos!P178="","",Lançamentos!P178)</f>
        <v/>
      </c>
      <c r="R187" s="93">
        <v>174</v>
      </c>
      <c r="S187" s="94" t="str">
        <f t="shared" ca="1" si="26"/>
        <v/>
      </c>
      <c r="T187" s="94" t="str">
        <f t="shared" ca="1" si="27"/>
        <v/>
      </c>
      <c r="U187" s="95" t="str">
        <f t="shared" ca="1" si="28"/>
        <v/>
      </c>
      <c r="V187" s="96" t="str">
        <f t="shared" ca="1" si="29"/>
        <v/>
      </c>
      <c r="W187" s="94" t="str">
        <f t="shared" ca="1" si="30"/>
        <v/>
      </c>
      <c r="X187" s="94" t="str">
        <f t="shared" ca="1" si="31"/>
        <v/>
      </c>
      <c r="Y187" s="94" t="str">
        <f t="shared" ca="1" si="32"/>
        <v/>
      </c>
      <c r="Z187" s="97" t="str">
        <f t="shared" ca="1" si="33"/>
        <v/>
      </c>
      <c r="AA187" s="98" t="str">
        <f t="shared" ca="1" si="34"/>
        <v/>
      </c>
      <c r="AB187" s="99" t="str">
        <f t="shared" ca="1" si="35"/>
        <v/>
      </c>
      <c r="AC187" s="99" t="str">
        <f t="shared" ca="1" si="36"/>
        <v/>
      </c>
      <c r="AD187" s="97" t="str">
        <f t="shared" ca="1" si="37"/>
        <v/>
      </c>
      <c r="AE187" s="94" t="str">
        <f t="shared" ca="1" si="38"/>
        <v/>
      </c>
    </row>
    <row r="188" spans="1:31" ht="45" customHeight="1" thickBot="1" x14ac:dyDescent="0.3">
      <c r="A188" s="101">
        <v>175</v>
      </c>
      <c r="B188" s="102" t="str">
        <f>I188&amp;"-"&amp;COUNTIF($I$14:I188,I188)</f>
        <v>-169</v>
      </c>
      <c r="C188" s="93">
        <v>175</v>
      </c>
      <c r="D188" s="94" t="str">
        <f>IF(Lançamentos!D179="","",Lançamentos!D179)</f>
        <v/>
      </c>
      <c r="E188" s="94" t="str">
        <f>IF(Lançamentos!E179="","",Lançamentos!E179)</f>
        <v/>
      </c>
      <c r="F188" s="95" t="str">
        <f>IF(Lançamentos!F179="","",Lançamentos!F179)</f>
        <v/>
      </c>
      <c r="G188" s="96" t="str">
        <f>IF(Lançamentos!G179="","",Lançamentos!G179)</f>
        <v/>
      </c>
      <c r="H188" s="105" t="str">
        <f>IF(Lançamentos!H179="","",Lançamentos!H179)</f>
        <v/>
      </c>
      <c r="I188" s="94" t="str">
        <f>IF(Lançamentos!I179="","",Lançamentos!I179)</f>
        <v/>
      </c>
      <c r="J188" s="94" t="str">
        <f>IF(Lançamentos!J179="","",Lançamentos!J179)</f>
        <v/>
      </c>
      <c r="K188" s="97" t="str">
        <f>IF(Lançamentos!K179="","",Lançamentos!K179)</f>
        <v/>
      </c>
      <c r="L188" s="98" t="str">
        <f>IF(Lançamentos!L179="","",Lançamentos!L179)</f>
        <v/>
      </c>
      <c r="M188" s="99" t="str">
        <f>IF(Lançamentos!M179="","",Lançamentos!M179)</f>
        <v/>
      </c>
      <c r="N188" s="99" t="str">
        <f>IF(Lançamentos!N179="","",Lançamentos!N179)</f>
        <v/>
      </c>
      <c r="O188" s="97" t="str">
        <f>IF(Lançamentos!O179="","",Lançamentos!O179)</f>
        <v/>
      </c>
      <c r="P188" s="114" t="str">
        <f>IF(Lançamentos!P179="","",Lançamentos!P179)</f>
        <v/>
      </c>
      <c r="R188" s="93">
        <v>175</v>
      </c>
      <c r="S188" s="94" t="str">
        <f t="shared" ca="1" si="26"/>
        <v/>
      </c>
      <c r="T188" s="94" t="str">
        <f t="shared" ca="1" si="27"/>
        <v/>
      </c>
      <c r="U188" s="95" t="str">
        <f t="shared" ca="1" si="28"/>
        <v/>
      </c>
      <c r="V188" s="96" t="str">
        <f t="shared" ca="1" si="29"/>
        <v/>
      </c>
      <c r="W188" s="94" t="str">
        <f t="shared" ca="1" si="30"/>
        <v/>
      </c>
      <c r="X188" s="94" t="str">
        <f t="shared" ca="1" si="31"/>
        <v/>
      </c>
      <c r="Y188" s="94" t="str">
        <f t="shared" ca="1" si="32"/>
        <v/>
      </c>
      <c r="Z188" s="97" t="str">
        <f t="shared" ca="1" si="33"/>
        <v/>
      </c>
      <c r="AA188" s="98" t="str">
        <f t="shared" ca="1" si="34"/>
        <v/>
      </c>
      <c r="AB188" s="99" t="str">
        <f t="shared" ca="1" si="35"/>
        <v/>
      </c>
      <c r="AC188" s="99" t="str">
        <f t="shared" ca="1" si="36"/>
        <v/>
      </c>
      <c r="AD188" s="97" t="str">
        <f t="shared" ca="1" si="37"/>
        <v/>
      </c>
      <c r="AE188" s="94" t="str">
        <f t="shared" ca="1" si="38"/>
        <v/>
      </c>
    </row>
    <row r="189" spans="1:31" ht="45" customHeight="1" thickBot="1" x14ac:dyDescent="0.3">
      <c r="A189" s="101">
        <v>176</v>
      </c>
      <c r="B189" s="102" t="str">
        <f>I189&amp;"-"&amp;COUNTIF($I$14:I189,I189)</f>
        <v>-170</v>
      </c>
      <c r="C189" s="93">
        <v>176</v>
      </c>
      <c r="D189" s="94" t="str">
        <f>IF(Lançamentos!D180="","",Lançamentos!D180)</f>
        <v/>
      </c>
      <c r="E189" s="94" t="str">
        <f>IF(Lançamentos!E180="","",Lançamentos!E180)</f>
        <v/>
      </c>
      <c r="F189" s="95" t="str">
        <f>IF(Lançamentos!F180="","",Lançamentos!F180)</f>
        <v/>
      </c>
      <c r="G189" s="96" t="str">
        <f>IF(Lançamentos!G180="","",Lançamentos!G180)</f>
        <v/>
      </c>
      <c r="H189" s="105" t="str">
        <f>IF(Lançamentos!H180="","",Lançamentos!H180)</f>
        <v/>
      </c>
      <c r="I189" s="94" t="str">
        <f>IF(Lançamentos!I180="","",Lançamentos!I180)</f>
        <v/>
      </c>
      <c r="J189" s="94" t="str">
        <f>IF(Lançamentos!J180="","",Lançamentos!J180)</f>
        <v/>
      </c>
      <c r="K189" s="97" t="str">
        <f>IF(Lançamentos!K180="","",Lançamentos!K180)</f>
        <v/>
      </c>
      <c r="L189" s="98" t="str">
        <f>IF(Lançamentos!L180="","",Lançamentos!L180)</f>
        <v/>
      </c>
      <c r="M189" s="99" t="str">
        <f>IF(Lançamentos!M180="","",Lançamentos!M180)</f>
        <v/>
      </c>
      <c r="N189" s="99" t="str">
        <f>IF(Lançamentos!N180="","",Lançamentos!N180)</f>
        <v/>
      </c>
      <c r="O189" s="97" t="str">
        <f>IF(Lançamentos!O180="","",Lançamentos!O180)</f>
        <v/>
      </c>
      <c r="P189" s="114" t="str">
        <f>IF(Lançamentos!P180="","",Lançamentos!P180)</f>
        <v/>
      </c>
      <c r="R189" s="93">
        <v>176</v>
      </c>
      <c r="S189" s="94" t="str">
        <f t="shared" ca="1" si="26"/>
        <v/>
      </c>
      <c r="T189" s="94" t="str">
        <f t="shared" ca="1" si="27"/>
        <v/>
      </c>
      <c r="U189" s="95" t="str">
        <f t="shared" ca="1" si="28"/>
        <v/>
      </c>
      <c r="V189" s="96" t="str">
        <f t="shared" ca="1" si="29"/>
        <v/>
      </c>
      <c r="W189" s="94" t="str">
        <f t="shared" ca="1" si="30"/>
        <v/>
      </c>
      <c r="X189" s="94" t="str">
        <f t="shared" ca="1" si="31"/>
        <v/>
      </c>
      <c r="Y189" s="94" t="str">
        <f t="shared" ca="1" si="32"/>
        <v/>
      </c>
      <c r="Z189" s="97" t="str">
        <f t="shared" ca="1" si="33"/>
        <v/>
      </c>
      <c r="AA189" s="98" t="str">
        <f t="shared" ca="1" si="34"/>
        <v/>
      </c>
      <c r="AB189" s="99" t="str">
        <f t="shared" ca="1" si="35"/>
        <v/>
      </c>
      <c r="AC189" s="99" t="str">
        <f t="shared" ca="1" si="36"/>
        <v/>
      </c>
      <c r="AD189" s="97" t="str">
        <f t="shared" ca="1" si="37"/>
        <v/>
      </c>
      <c r="AE189" s="94" t="str">
        <f t="shared" ca="1" si="38"/>
        <v/>
      </c>
    </row>
    <row r="190" spans="1:31" ht="45" customHeight="1" thickBot="1" x14ac:dyDescent="0.3">
      <c r="A190" s="101">
        <v>177</v>
      </c>
      <c r="B190" s="102" t="str">
        <f>I190&amp;"-"&amp;COUNTIF($I$14:I190,I190)</f>
        <v>-171</v>
      </c>
      <c r="C190" s="93">
        <v>177</v>
      </c>
      <c r="D190" s="94" t="str">
        <f>IF(Lançamentos!D181="","",Lançamentos!D181)</f>
        <v/>
      </c>
      <c r="E190" s="94" t="str">
        <f>IF(Lançamentos!E181="","",Lançamentos!E181)</f>
        <v/>
      </c>
      <c r="F190" s="95" t="str">
        <f>IF(Lançamentos!F181="","",Lançamentos!F181)</f>
        <v/>
      </c>
      <c r="G190" s="96" t="str">
        <f>IF(Lançamentos!G181="","",Lançamentos!G181)</f>
        <v/>
      </c>
      <c r="H190" s="105" t="str">
        <f>IF(Lançamentos!H181="","",Lançamentos!H181)</f>
        <v/>
      </c>
      <c r="I190" s="94" t="str">
        <f>IF(Lançamentos!I181="","",Lançamentos!I181)</f>
        <v/>
      </c>
      <c r="J190" s="94" t="str">
        <f>IF(Lançamentos!J181="","",Lançamentos!J181)</f>
        <v/>
      </c>
      <c r="K190" s="97" t="str">
        <f>IF(Lançamentos!K181="","",Lançamentos!K181)</f>
        <v/>
      </c>
      <c r="L190" s="98" t="str">
        <f>IF(Lançamentos!L181="","",Lançamentos!L181)</f>
        <v/>
      </c>
      <c r="M190" s="99" t="str">
        <f>IF(Lançamentos!M181="","",Lançamentos!M181)</f>
        <v/>
      </c>
      <c r="N190" s="99" t="str">
        <f>IF(Lançamentos!N181="","",Lançamentos!N181)</f>
        <v/>
      </c>
      <c r="O190" s="97" t="str">
        <f>IF(Lançamentos!O181="","",Lançamentos!O181)</f>
        <v/>
      </c>
      <c r="P190" s="114" t="str">
        <f>IF(Lançamentos!P181="","",Lançamentos!P181)</f>
        <v/>
      </c>
      <c r="R190" s="93">
        <v>177</v>
      </c>
      <c r="S190" s="94" t="str">
        <f t="shared" ca="1" si="26"/>
        <v/>
      </c>
      <c r="T190" s="94" t="str">
        <f t="shared" ca="1" si="27"/>
        <v/>
      </c>
      <c r="U190" s="95" t="str">
        <f t="shared" ca="1" si="28"/>
        <v/>
      </c>
      <c r="V190" s="96" t="str">
        <f t="shared" ca="1" si="29"/>
        <v/>
      </c>
      <c r="W190" s="94" t="str">
        <f t="shared" ca="1" si="30"/>
        <v/>
      </c>
      <c r="X190" s="94" t="str">
        <f t="shared" ca="1" si="31"/>
        <v/>
      </c>
      <c r="Y190" s="94" t="str">
        <f t="shared" ca="1" si="32"/>
        <v/>
      </c>
      <c r="Z190" s="97" t="str">
        <f t="shared" ca="1" si="33"/>
        <v/>
      </c>
      <c r="AA190" s="98" t="str">
        <f t="shared" ca="1" si="34"/>
        <v/>
      </c>
      <c r="AB190" s="99" t="str">
        <f t="shared" ca="1" si="35"/>
        <v/>
      </c>
      <c r="AC190" s="99" t="str">
        <f t="shared" ca="1" si="36"/>
        <v/>
      </c>
      <c r="AD190" s="97" t="str">
        <f t="shared" ca="1" si="37"/>
        <v/>
      </c>
      <c r="AE190" s="94" t="str">
        <f t="shared" ca="1" si="38"/>
        <v/>
      </c>
    </row>
    <row r="191" spans="1:31" ht="45" customHeight="1" thickBot="1" x14ac:dyDescent="0.3">
      <c r="A191" s="101">
        <v>178</v>
      </c>
      <c r="B191" s="102" t="str">
        <f>I191&amp;"-"&amp;COUNTIF($I$14:I191,I191)</f>
        <v>-172</v>
      </c>
      <c r="C191" s="93">
        <v>178</v>
      </c>
      <c r="D191" s="94" t="str">
        <f>IF(Lançamentos!D182="","",Lançamentos!D182)</f>
        <v/>
      </c>
      <c r="E191" s="94" t="str">
        <f>IF(Lançamentos!E182="","",Lançamentos!E182)</f>
        <v/>
      </c>
      <c r="F191" s="95" t="str">
        <f>IF(Lançamentos!F182="","",Lançamentos!F182)</f>
        <v/>
      </c>
      <c r="G191" s="96" t="str">
        <f>IF(Lançamentos!G182="","",Lançamentos!G182)</f>
        <v/>
      </c>
      <c r="H191" s="105" t="str">
        <f>IF(Lançamentos!H182="","",Lançamentos!H182)</f>
        <v/>
      </c>
      <c r="I191" s="94" t="str">
        <f>IF(Lançamentos!I182="","",Lançamentos!I182)</f>
        <v/>
      </c>
      <c r="J191" s="94" t="str">
        <f>IF(Lançamentos!J182="","",Lançamentos!J182)</f>
        <v/>
      </c>
      <c r="K191" s="97" t="str">
        <f>IF(Lançamentos!K182="","",Lançamentos!K182)</f>
        <v/>
      </c>
      <c r="L191" s="98" t="str">
        <f>IF(Lançamentos!L182="","",Lançamentos!L182)</f>
        <v/>
      </c>
      <c r="M191" s="99" t="str">
        <f>IF(Lançamentos!M182="","",Lançamentos!M182)</f>
        <v/>
      </c>
      <c r="N191" s="99" t="str">
        <f>IF(Lançamentos!N182="","",Lançamentos!N182)</f>
        <v/>
      </c>
      <c r="O191" s="97" t="str">
        <f>IF(Lançamentos!O182="","",Lançamentos!O182)</f>
        <v/>
      </c>
      <c r="P191" s="114" t="str">
        <f>IF(Lançamentos!P182="","",Lançamentos!P182)</f>
        <v/>
      </c>
      <c r="R191" s="93">
        <v>178</v>
      </c>
      <c r="S191" s="94" t="str">
        <f t="shared" ca="1" si="26"/>
        <v/>
      </c>
      <c r="T191" s="94" t="str">
        <f t="shared" ca="1" si="27"/>
        <v/>
      </c>
      <c r="U191" s="95" t="str">
        <f t="shared" ca="1" si="28"/>
        <v/>
      </c>
      <c r="V191" s="96" t="str">
        <f t="shared" ca="1" si="29"/>
        <v/>
      </c>
      <c r="W191" s="94" t="str">
        <f t="shared" ca="1" si="30"/>
        <v/>
      </c>
      <c r="X191" s="94" t="str">
        <f t="shared" ca="1" si="31"/>
        <v/>
      </c>
      <c r="Y191" s="94" t="str">
        <f t="shared" ca="1" si="32"/>
        <v/>
      </c>
      <c r="Z191" s="97" t="str">
        <f t="shared" ca="1" si="33"/>
        <v/>
      </c>
      <c r="AA191" s="98" t="str">
        <f t="shared" ca="1" si="34"/>
        <v/>
      </c>
      <c r="AB191" s="99" t="str">
        <f t="shared" ca="1" si="35"/>
        <v/>
      </c>
      <c r="AC191" s="99" t="str">
        <f t="shared" ca="1" si="36"/>
        <v/>
      </c>
      <c r="AD191" s="97" t="str">
        <f t="shared" ca="1" si="37"/>
        <v/>
      </c>
      <c r="AE191" s="94" t="str">
        <f t="shared" ca="1" si="38"/>
        <v/>
      </c>
    </row>
    <row r="192" spans="1:31" ht="45" customHeight="1" thickBot="1" x14ac:dyDescent="0.3">
      <c r="A192" s="101">
        <v>179</v>
      </c>
      <c r="B192" s="102" t="str">
        <f>I192&amp;"-"&amp;COUNTIF($I$14:I192,I192)</f>
        <v>-173</v>
      </c>
      <c r="C192" s="93">
        <v>179</v>
      </c>
      <c r="D192" s="94" t="str">
        <f>IF(Lançamentos!D183="","",Lançamentos!D183)</f>
        <v/>
      </c>
      <c r="E192" s="94" t="str">
        <f>IF(Lançamentos!E183="","",Lançamentos!E183)</f>
        <v/>
      </c>
      <c r="F192" s="95" t="str">
        <f>IF(Lançamentos!F183="","",Lançamentos!F183)</f>
        <v/>
      </c>
      <c r="G192" s="96" t="str">
        <f>IF(Lançamentos!G183="","",Lançamentos!G183)</f>
        <v/>
      </c>
      <c r="H192" s="105" t="str">
        <f>IF(Lançamentos!H183="","",Lançamentos!H183)</f>
        <v/>
      </c>
      <c r="I192" s="94" t="str">
        <f>IF(Lançamentos!I183="","",Lançamentos!I183)</f>
        <v/>
      </c>
      <c r="J192" s="94" t="str">
        <f>IF(Lançamentos!J183="","",Lançamentos!J183)</f>
        <v/>
      </c>
      <c r="K192" s="97" t="str">
        <f>IF(Lançamentos!K183="","",Lançamentos!K183)</f>
        <v/>
      </c>
      <c r="L192" s="98" t="str">
        <f>IF(Lançamentos!L183="","",Lançamentos!L183)</f>
        <v/>
      </c>
      <c r="M192" s="99" t="str">
        <f>IF(Lançamentos!M183="","",Lançamentos!M183)</f>
        <v/>
      </c>
      <c r="N192" s="99" t="str">
        <f>IF(Lançamentos!N183="","",Lançamentos!N183)</f>
        <v/>
      </c>
      <c r="O192" s="97" t="str">
        <f>IF(Lançamentos!O183="","",Lançamentos!O183)</f>
        <v/>
      </c>
      <c r="P192" s="114" t="str">
        <f>IF(Lançamentos!P183="","",Lançamentos!P183)</f>
        <v/>
      </c>
      <c r="R192" s="93">
        <v>179</v>
      </c>
      <c r="S192" s="94" t="str">
        <f t="shared" ca="1" si="26"/>
        <v/>
      </c>
      <c r="T192" s="94" t="str">
        <f t="shared" ca="1" si="27"/>
        <v/>
      </c>
      <c r="U192" s="95" t="str">
        <f t="shared" ca="1" si="28"/>
        <v/>
      </c>
      <c r="V192" s="96" t="str">
        <f t="shared" ca="1" si="29"/>
        <v/>
      </c>
      <c r="W192" s="94" t="str">
        <f t="shared" ca="1" si="30"/>
        <v/>
      </c>
      <c r="X192" s="94" t="str">
        <f t="shared" ca="1" si="31"/>
        <v/>
      </c>
      <c r="Y192" s="94" t="str">
        <f t="shared" ca="1" si="32"/>
        <v/>
      </c>
      <c r="Z192" s="97" t="str">
        <f t="shared" ca="1" si="33"/>
        <v/>
      </c>
      <c r="AA192" s="98" t="str">
        <f t="shared" ca="1" si="34"/>
        <v/>
      </c>
      <c r="AB192" s="99" t="str">
        <f t="shared" ca="1" si="35"/>
        <v/>
      </c>
      <c r="AC192" s="99" t="str">
        <f t="shared" ca="1" si="36"/>
        <v/>
      </c>
      <c r="AD192" s="97" t="str">
        <f t="shared" ca="1" si="37"/>
        <v/>
      </c>
      <c r="AE192" s="94" t="str">
        <f t="shared" ca="1" si="38"/>
        <v/>
      </c>
    </row>
    <row r="193" spans="1:31" ht="45" customHeight="1" thickBot="1" x14ac:dyDescent="0.3">
      <c r="A193" s="101">
        <v>180</v>
      </c>
      <c r="B193" s="102" t="str">
        <f>I193&amp;"-"&amp;COUNTIF($I$14:I193,I193)</f>
        <v>-174</v>
      </c>
      <c r="C193" s="93">
        <v>180</v>
      </c>
      <c r="D193" s="94" t="str">
        <f>IF(Lançamentos!D184="","",Lançamentos!D184)</f>
        <v/>
      </c>
      <c r="E193" s="94" t="str">
        <f>IF(Lançamentos!E184="","",Lançamentos!E184)</f>
        <v/>
      </c>
      <c r="F193" s="95" t="str">
        <f>IF(Lançamentos!F184="","",Lançamentos!F184)</f>
        <v/>
      </c>
      <c r="G193" s="96" t="str">
        <f>IF(Lançamentos!G184="","",Lançamentos!G184)</f>
        <v/>
      </c>
      <c r="H193" s="105" t="str">
        <f>IF(Lançamentos!H184="","",Lançamentos!H184)</f>
        <v/>
      </c>
      <c r="I193" s="94" t="str">
        <f>IF(Lançamentos!I184="","",Lançamentos!I184)</f>
        <v/>
      </c>
      <c r="J193" s="94" t="str">
        <f>IF(Lançamentos!J184="","",Lançamentos!J184)</f>
        <v/>
      </c>
      <c r="K193" s="97" t="str">
        <f>IF(Lançamentos!K184="","",Lançamentos!K184)</f>
        <v/>
      </c>
      <c r="L193" s="98" t="str">
        <f>IF(Lançamentos!L184="","",Lançamentos!L184)</f>
        <v/>
      </c>
      <c r="M193" s="99" t="str">
        <f>IF(Lançamentos!M184="","",Lançamentos!M184)</f>
        <v/>
      </c>
      <c r="N193" s="99" t="str">
        <f>IF(Lançamentos!N184="","",Lançamentos!N184)</f>
        <v/>
      </c>
      <c r="O193" s="97" t="str">
        <f>IF(Lançamentos!O184="","",Lançamentos!O184)</f>
        <v/>
      </c>
      <c r="P193" s="114" t="str">
        <f>IF(Lançamentos!P184="","",Lançamentos!P184)</f>
        <v/>
      </c>
      <c r="R193" s="93">
        <v>180</v>
      </c>
      <c r="S193" s="94" t="str">
        <f t="shared" ca="1" si="26"/>
        <v/>
      </c>
      <c r="T193" s="94" t="str">
        <f t="shared" ca="1" si="27"/>
        <v/>
      </c>
      <c r="U193" s="95" t="str">
        <f t="shared" ca="1" si="28"/>
        <v/>
      </c>
      <c r="V193" s="96" t="str">
        <f t="shared" ca="1" si="29"/>
        <v/>
      </c>
      <c r="W193" s="94" t="str">
        <f t="shared" ca="1" si="30"/>
        <v/>
      </c>
      <c r="X193" s="94" t="str">
        <f t="shared" ca="1" si="31"/>
        <v/>
      </c>
      <c r="Y193" s="94" t="str">
        <f t="shared" ca="1" si="32"/>
        <v/>
      </c>
      <c r="Z193" s="97" t="str">
        <f t="shared" ca="1" si="33"/>
        <v/>
      </c>
      <c r="AA193" s="98" t="str">
        <f t="shared" ca="1" si="34"/>
        <v/>
      </c>
      <c r="AB193" s="99" t="str">
        <f t="shared" ca="1" si="35"/>
        <v/>
      </c>
      <c r="AC193" s="99" t="str">
        <f t="shared" ca="1" si="36"/>
        <v/>
      </c>
      <c r="AD193" s="97" t="str">
        <f t="shared" ca="1" si="37"/>
        <v/>
      </c>
      <c r="AE193" s="94" t="str">
        <f t="shared" ca="1" si="38"/>
        <v/>
      </c>
    </row>
    <row r="194" spans="1:31" ht="45" customHeight="1" thickBot="1" x14ac:dyDescent="0.3">
      <c r="A194" s="101">
        <v>181</v>
      </c>
      <c r="B194" s="102" t="str">
        <f>I194&amp;"-"&amp;COUNTIF($I$14:I194,I194)</f>
        <v>-175</v>
      </c>
      <c r="C194" s="93">
        <v>181</v>
      </c>
      <c r="D194" s="94" t="str">
        <f>IF(Lançamentos!D185="","",Lançamentos!D185)</f>
        <v/>
      </c>
      <c r="E194" s="94" t="str">
        <f>IF(Lançamentos!E185="","",Lançamentos!E185)</f>
        <v/>
      </c>
      <c r="F194" s="95" t="str">
        <f>IF(Lançamentos!F185="","",Lançamentos!F185)</f>
        <v/>
      </c>
      <c r="G194" s="96" t="str">
        <f>IF(Lançamentos!G185="","",Lançamentos!G185)</f>
        <v/>
      </c>
      <c r="H194" s="105" t="str">
        <f>IF(Lançamentos!H185="","",Lançamentos!H185)</f>
        <v/>
      </c>
      <c r="I194" s="94" t="str">
        <f>IF(Lançamentos!I185="","",Lançamentos!I185)</f>
        <v/>
      </c>
      <c r="J194" s="94" t="str">
        <f>IF(Lançamentos!J185="","",Lançamentos!J185)</f>
        <v/>
      </c>
      <c r="K194" s="97" t="str">
        <f>IF(Lançamentos!K185="","",Lançamentos!K185)</f>
        <v/>
      </c>
      <c r="L194" s="98" t="str">
        <f>IF(Lançamentos!L185="","",Lançamentos!L185)</f>
        <v/>
      </c>
      <c r="M194" s="99" t="str">
        <f>IF(Lançamentos!M185="","",Lançamentos!M185)</f>
        <v/>
      </c>
      <c r="N194" s="99" t="str">
        <f>IF(Lançamentos!N185="","",Lançamentos!N185)</f>
        <v/>
      </c>
      <c r="O194" s="97" t="str">
        <f>IF(Lançamentos!O185="","",Lançamentos!O185)</f>
        <v/>
      </c>
      <c r="P194" s="114" t="str">
        <f>IF(Lançamentos!P185="","",Lançamentos!P185)</f>
        <v/>
      </c>
      <c r="R194" s="93">
        <v>181</v>
      </c>
      <c r="S194" s="94" t="str">
        <f t="shared" ca="1" si="26"/>
        <v/>
      </c>
      <c r="T194" s="94" t="str">
        <f t="shared" ca="1" si="27"/>
        <v/>
      </c>
      <c r="U194" s="95" t="str">
        <f t="shared" ca="1" si="28"/>
        <v/>
      </c>
      <c r="V194" s="96" t="str">
        <f t="shared" ca="1" si="29"/>
        <v/>
      </c>
      <c r="W194" s="94" t="str">
        <f t="shared" ca="1" si="30"/>
        <v/>
      </c>
      <c r="X194" s="94" t="str">
        <f t="shared" ca="1" si="31"/>
        <v/>
      </c>
      <c r="Y194" s="94" t="str">
        <f t="shared" ca="1" si="32"/>
        <v/>
      </c>
      <c r="Z194" s="97" t="str">
        <f t="shared" ca="1" si="33"/>
        <v/>
      </c>
      <c r="AA194" s="98" t="str">
        <f t="shared" ca="1" si="34"/>
        <v/>
      </c>
      <c r="AB194" s="99" t="str">
        <f t="shared" ca="1" si="35"/>
        <v/>
      </c>
      <c r="AC194" s="99" t="str">
        <f t="shared" ca="1" si="36"/>
        <v/>
      </c>
      <c r="AD194" s="97" t="str">
        <f t="shared" ca="1" si="37"/>
        <v/>
      </c>
      <c r="AE194" s="94" t="str">
        <f t="shared" ca="1" si="38"/>
        <v/>
      </c>
    </row>
    <row r="195" spans="1:31" ht="45" customHeight="1" thickBot="1" x14ac:dyDescent="0.3">
      <c r="A195" s="101">
        <v>182</v>
      </c>
      <c r="B195" s="102" t="str">
        <f>I195&amp;"-"&amp;COUNTIF($I$14:I195,I195)</f>
        <v>-176</v>
      </c>
      <c r="C195" s="93">
        <v>182</v>
      </c>
      <c r="D195" s="94" t="str">
        <f>IF(Lançamentos!D186="","",Lançamentos!D186)</f>
        <v/>
      </c>
      <c r="E195" s="94" t="str">
        <f>IF(Lançamentos!E186="","",Lançamentos!E186)</f>
        <v/>
      </c>
      <c r="F195" s="95" t="str">
        <f>IF(Lançamentos!F186="","",Lançamentos!F186)</f>
        <v/>
      </c>
      <c r="G195" s="96" t="str">
        <f>IF(Lançamentos!G186="","",Lançamentos!G186)</f>
        <v/>
      </c>
      <c r="H195" s="105" t="str">
        <f>IF(Lançamentos!H186="","",Lançamentos!H186)</f>
        <v/>
      </c>
      <c r="I195" s="94" t="str">
        <f>IF(Lançamentos!I186="","",Lançamentos!I186)</f>
        <v/>
      </c>
      <c r="J195" s="94" t="str">
        <f>IF(Lançamentos!J186="","",Lançamentos!J186)</f>
        <v/>
      </c>
      <c r="K195" s="97" t="str">
        <f>IF(Lançamentos!K186="","",Lançamentos!K186)</f>
        <v/>
      </c>
      <c r="L195" s="98" t="str">
        <f>IF(Lançamentos!L186="","",Lançamentos!L186)</f>
        <v/>
      </c>
      <c r="M195" s="99" t="str">
        <f>IF(Lançamentos!M186="","",Lançamentos!M186)</f>
        <v/>
      </c>
      <c r="N195" s="99" t="str">
        <f>IF(Lançamentos!N186="","",Lançamentos!N186)</f>
        <v/>
      </c>
      <c r="O195" s="97" t="str">
        <f>IF(Lançamentos!O186="","",Lançamentos!O186)</f>
        <v/>
      </c>
      <c r="P195" s="114" t="str">
        <f>IF(Lançamentos!P186="","",Lançamentos!P186)</f>
        <v/>
      </c>
      <c r="R195" s="93">
        <v>182</v>
      </c>
      <c r="S195" s="94" t="str">
        <f t="shared" ca="1" si="26"/>
        <v/>
      </c>
      <c r="T195" s="94" t="str">
        <f t="shared" ca="1" si="27"/>
        <v/>
      </c>
      <c r="U195" s="95" t="str">
        <f t="shared" ca="1" si="28"/>
        <v/>
      </c>
      <c r="V195" s="96" t="str">
        <f t="shared" ca="1" si="29"/>
        <v/>
      </c>
      <c r="W195" s="94" t="str">
        <f t="shared" ca="1" si="30"/>
        <v/>
      </c>
      <c r="X195" s="94" t="str">
        <f t="shared" ca="1" si="31"/>
        <v/>
      </c>
      <c r="Y195" s="94" t="str">
        <f t="shared" ca="1" si="32"/>
        <v/>
      </c>
      <c r="Z195" s="97" t="str">
        <f t="shared" ca="1" si="33"/>
        <v/>
      </c>
      <c r="AA195" s="98" t="str">
        <f t="shared" ca="1" si="34"/>
        <v/>
      </c>
      <c r="AB195" s="99" t="str">
        <f t="shared" ca="1" si="35"/>
        <v/>
      </c>
      <c r="AC195" s="99" t="str">
        <f t="shared" ca="1" si="36"/>
        <v/>
      </c>
      <c r="AD195" s="97" t="str">
        <f t="shared" ca="1" si="37"/>
        <v/>
      </c>
      <c r="AE195" s="94" t="str">
        <f t="shared" ca="1" si="38"/>
        <v/>
      </c>
    </row>
    <row r="196" spans="1:31" ht="45" customHeight="1" thickBot="1" x14ac:dyDescent="0.3">
      <c r="A196" s="101">
        <v>183</v>
      </c>
      <c r="B196" s="102" t="str">
        <f>I196&amp;"-"&amp;COUNTIF($I$14:I196,I196)</f>
        <v>-177</v>
      </c>
      <c r="C196" s="93">
        <v>183</v>
      </c>
      <c r="D196" s="94" t="str">
        <f>IF(Lançamentos!D187="","",Lançamentos!D187)</f>
        <v/>
      </c>
      <c r="E196" s="94" t="str">
        <f>IF(Lançamentos!E187="","",Lançamentos!E187)</f>
        <v/>
      </c>
      <c r="F196" s="95" t="str">
        <f>IF(Lançamentos!F187="","",Lançamentos!F187)</f>
        <v/>
      </c>
      <c r="G196" s="96" t="str">
        <f>IF(Lançamentos!G187="","",Lançamentos!G187)</f>
        <v/>
      </c>
      <c r="H196" s="105" t="str">
        <f>IF(Lançamentos!H187="","",Lançamentos!H187)</f>
        <v/>
      </c>
      <c r="I196" s="94" t="str">
        <f>IF(Lançamentos!I187="","",Lançamentos!I187)</f>
        <v/>
      </c>
      <c r="J196" s="94" t="str">
        <f>IF(Lançamentos!J187="","",Lançamentos!J187)</f>
        <v/>
      </c>
      <c r="K196" s="97" t="str">
        <f>IF(Lançamentos!K187="","",Lançamentos!K187)</f>
        <v/>
      </c>
      <c r="L196" s="98" t="str">
        <f>IF(Lançamentos!L187="","",Lançamentos!L187)</f>
        <v/>
      </c>
      <c r="M196" s="99" t="str">
        <f>IF(Lançamentos!M187="","",Lançamentos!M187)</f>
        <v/>
      </c>
      <c r="N196" s="99" t="str">
        <f>IF(Lançamentos!N187="","",Lançamentos!N187)</f>
        <v/>
      </c>
      <c r="O196" s="97" t="str">
        <f>IF(Lançamentos!O187="","",Lançamentos!O187)</f>
        <v/>
      </c>
      <c r="P196" s="114" t="str">
        <f>IF(Lançamentos!P187="","",Lançamentos!P187)</f>
        <v/>
      </c>
      <c r="R196" s="93">
        <v>183</v>
      </c>
      <c r="S196" s="94" t="str">
        <f t="shared" ca="1" si="26"/>
        <v/>
      </c>
      <c r="T196" s="94" t="str">
        <f t="shared" ca="1" si="27"/>
        <v/>
      </c>
      <c r="U196" s="95" t="str">
        <f t="shared" ca="1" si="28"/>
        <v/>
      </c>
      <c r="V196" s="96" t="str">
        <f t="shared" ca="1" si="29"/>
        <v/>
      </c>
      <c r="W196" s="94" t="str">
        <f t="shared" ca="1" si="30"/>
        <v/>
      </c>
      <c r="X196" s="94" t="str">
        <f t="shared" ca="1" si="31"/>
        <v/>
      </c>
      <c r="Y196" s="94" t="str">
        <f t="shared" ca="1" si="32"/>
        <v/>
      </c>
      <c r="Z196" s="97" t="str">
        <f t="shared" ca="1" si="33"/>
        <v/>
      </c>
      <c r="AA196" s="98" t="str">
        <f t="shared" ca="1" si="34"/>
        <v/>
      </c>
      <c r="AB196" s="99" t="str">
        <f t="shared" ca="1" si="35"/>
        <v/>
      </c>
      <c r="AC196" s="99" t="str">
        <f t="shared" ca="1" si="36"/>
        <v/>
      </c>
      <c r="AD196" s="97" t="str">
        <f t="shared" ca="1" si="37"/>
        <v/>
      </c>
      <c r="AE196" s="94" t="str">
        <f t="shared" ca="1" si="38"/>
        <v/>
      </c>
    </row>
    <row r="197" spans="1:31" ht="45" customHeight="1" thickBot="1" x14ac:dyDescent="0.3">
      <c r="A197" s="101">
        <v>184</v>
      </c>
      <c r="B197" s="102" t="str">
        <f>I197&amp;"-"&amp;COUNTIF($I$14:I197,I197)</f>
        <v>-178</v>
      </c>
      <c r="C197" s="93">
        <v>184</v>
      </c>
      <c r="D197" s="94" t="str">
        <f>IF(Lançamentos!D188="","",Lançamentos!D188)</f>
        <v/>
      </c>
      <c r="E197" s="94" t="str">
        <f>IF(Lançamentos!E188="","",Lançamentos!E188)</f>
        <v/>
      </c>
      <c r="F197" s="95" t="str">
        <f>IF(Lançamentos!F188="","",Lançamentos!F188)</f>
        <v/>
      </c>
      <c r="G197" s="96" t="str">
        <f>IF(Lançamentos!G188="","",Lançamentos!G188)</f>
        <v/>
      </c>
      <c r="H197" s="105" t="str">
        <f>IF(Lançamentos!H188="","",Lançamentos!H188)</f>
        <v/>
      </c>
      <c r="I197" s="94" t="str">
        <f>IF(Lançamentos!I188="","",Lançamentos!I188)</f>
        <v/>
      </c>
      <c r="J197" s="94" t="str">
        <f>IF(Lançamentos!J188="","",Lançamentos!J188)</f>
        <v/>
      </c>
      <c r="K197" s="97" t="str">
        <f>IF(Lançamentos!K188="","",Lançamentos!K188)</f>
        <v/>
      </c>
      <c r="L197" s="98" t="str">
        <f>IF(Lançamentos!L188="","",Lançamentos!L188)</f>
        <v/>
      </c>
      <c r="M197" s="99" t="str">
        <f>IF(Lançamentos!M188="","",Lançamentos!M188)</f>
        <v/>
      </c>
      <c r="N197" s="99" t="str">
        <f>IF(Lançamentos!N188="","",Lançamentos!N188)</f>
        <v/>
      </c>
      <c r="O197" s="97" t="str">
        <f>IF(Lançamentos!O188="","",Lançamentos!O188)</f>
        <v/>
      </c>
      <c r="P197" s="114" t="str">
        <f>IF(Lançamentos!P188="","",Lançamentos!P188)</f>
        <v/>
      </c>
      <c r="R197" s="93">
        <v>184</v>
      </c>
      <c r="S197" s="94" t="str">
        <f t="shared" ca="1" si="26"/>
        <v/>
      </c>
      <c r="T197" s="94" t="str">
        <f t="shared" ca="1" si="27"/>
        <v/>
      </c>
      <c r="U197" s="95" t="str">
        <f t="shared" ca="1" si="28"/>
        <v/>
      </c>
      <c r="V197" s="96" t="str">
        <f t="shared" ca="1" si="29"/>
        <v/>
      </c>
      <c r="W197" s="94" t="str">
        <f t="shared" ca="1" si="30"/>
        <v/>
      </c>
      <c r="X197" s="94" t="str">
        <f t="shared" ca="1" si="31"/>
        <v/>
      </c>
      <c r="Y197" s="94" t="str">
        <f t="shared" ca="1" si="32"/>
        <v/>
      </c>
      <c r="Z197" s="97" t="str">
        <f t="shared" ca="1" si="33"/>
        <v/>
      </c>
      <c r="AA197" s="98" t="str">
        <f t="shared" ca="1" si="34"/>
        <v/>
      </c>
      <c r="AB197" s="99" t="str">
        <f t="shared" ca="1" si="35"/>
        <v/>
      </c>
      <c r="AC197" s="99" t="str">
        <f t="shared" ca="1" si="36"/>
        <v/>
      </c>
      <c r="AD197" s="97" t="str">
        <f t="shared" ca="1" si="37"/>
        <v/>
      </c>
      <c r="AE197" s="94" t="str">
        <f t="shared" ca="1" si="38"/>
        <v/>
      </c>
    </row>
    <row r="198" spans="1:31" ht="45" customHeight="1" thickBot="1" x14ac:dyDescent="0.3">
      <c r="A198" s="101">
        <v>185</v>
      </c>
      <c r="B198" s="102" t="str">
        <f>I198&amp;"-"&amp;COUNTIF($I$14:I198,I198)</f>
        <v>-179</v>
      </c>
      <c r="C198" s="93">
        <v>185</v>
      </c>
      <c r="D198" s="94" t="str">
        <f>IF(Lançamentos!D189="","",Lançamentos!D189)</f>
        <v/>
      </c>
      <c r="E198" s="94" t="str">
        <f>IF(Lançamentos!E189="","",Lançamentos!E189)</f>
        <v/>
      </c>
      <c r="F198" s="95" t="str">
        <f>IF(Lançamentos!F189="","",Lançamentos!F189)</f>
        <v/>
      </c>
      <c r="G198" s="96" t="str">
        <f>IF(Lançamentos!G189="","",Lançamentos!G189)</f>
        <v/>
      </c>
      <c r="H198" s="105" t="str">
        <f>IF(Lançamentos!H189="","",Lançamentos!H189)</f>
        <v/>
      </c>
      <c r="I198" s="94" t="str">
        <f>IF(Lançamentos!I189="","",Lançamentos!I189)</f>
        <v/>
      </c>
      <c r="J198" s="94" t="str">
        <f>IF(Lançamentos!J189="","",Lançamentos!J189)</f>
        <v/>
      </c>
      <c r="K198" s="97" t="str">
        <f>IF(Lançamentos!K189="","",Lançamentos!K189)</f>
        <v/>
      </c>
      <c r="L198" s="98" t="str">
        <f>IF(Lançamentos!L189="","",Lançamentos!L189)</f>
        <v/>
      </c>
      <c r="M198" s="99" t="str">
        <f>IF(Lançamentos!M189="","",Lançamentos!M189)</f>
        <v/>
      </c>
      <c r="N198" s="99" t="str">
        <f>IF(Lançamentos!N189="","",Lançamentos!N189)</f>
        <v/>
      </c>
      <c r="O198" s="97" t="str">
        <f>IF(Lançamentos!O189="","",Lançamentos!O189)</f>
        <v/>
      </c>
      <c r="P198" s="114" t="str">
        <f>IF(Lançamentos!P189="","",Lançamentos!P189)</f>
        <v/>
      </c>
      <c r="R198" s="93">
        <v>185</v>
      </c>
      <c r="S198" s="94" t="str">
        <f t="shared" ca="1" si="26"/>
        <v/>
      </c>
      <c r="T198" s="94" t="str">
        <f t="shared" ca="1" si="27"/>
        <v/>
      </c>
      <c r="U198" s="95" t="str">
        <f t="shared" ca="1" si="28"/>
        <v/>
      </c>
      <c r="V198" s="96" t="str">
        <f t="shared" ca="1" si="29"/>
        <v/>
      </c>
      <c r="W198" s="94" t="str">
        <f t="shared" ca="1" si="30"/>
        <v/>
      </c>
      <c r="X198" s="94" t="str">
        <f t="shared" ca="1" si="31"/>
        <v/>
      </c>
      <c r="Y198" s="94" t="str">
        <f t="shared" ca="1" si="32"/>
        <v/>
      </c>
      <c r="Z198" s="97" t="str">
        <f t="shared" ca="1" si="33"/>
        <v/>
      </c>
      <c r="AA198" s="98" t="str">
        <f t="shared" ca="1" si="34"/>
        <v/>
      </c>
      <c r="AB198" s="99" t="str">
        <f t="shared" ca="1" si="35"/>
        <v/>
      </c>
      <c r="AC198" s="99" t="str">
        <f t="shared" ca="1" si="36"/>
        <v/>
      </c>
      <c r="AD198" s="97" t="str">
        <f t="shared" ca="1" si="37"/>
        <v/>
      </c>
      <c r="AE198" s="94" t="str">
        <f t="shared" ca="1" si="38"/>
        <v/>
      </c>
    </row>
    <row r="199" spans="1:31" ht="45" customHeight="1" thickBot="1" x14ac:dyDescent="0.3">
      <c r="A199" s="101">
        <v>186</v>
      </c>
      <c r="B199" s="102" t="str">
        <f>I199&amp;"-"&amp;COUNTIF($I$14:I199,I199)</f>
        <v>-180</v>
      </c>
      <c r="C199" s="93">
        <v>186</v>
      </c>
      <c r="D199" s="94" t="str">
        <f>IF(Lançamentos!D190="","",Lançamentos!D190)</f>
        <v/>
      </c>
      <c r="E199" s="94" t="str">
        <f>IF(Lançamentos!E190="","",Lançamentos!E190)</f>
        <v/>
      </c>
      <c r="F199" s="95" t="str">
        <f>IF(Lançamentos!F190="","",Lançamentos!F190)</f>
        <v/>
      </c>
      <c r="G199" s="96" t="str">
        <f>IF(Lançamentos!G190="","",Lançamentos!G190)</f>
        <v/>
      </c>
      <c r="H199" s="105" t="str">
        <f>IF(Lançamentos!H190="","",Lançamentos!H190)</f>
        <v/>
      </c>
      <c r="I199" s="94" t="str">
        <f>IF(Lançamentos!I190="","",Lançamentos!I190)</f>
        <v/>
      </c>
      <c r="J199" s="94" t="str">
        <f>IF(Lançamentos!J190="","",Lançamentos!J190)</f>
        <v/>
      </c>
      <c r="K199" s="97" t="str">
        <f>IF(Lançamentos!K190="","",Lançamentos!K190)</f>
        <v/>
      </c>
      <c r="L199" s="98" t="str">
        <f>IF(Lançamentos!L190="","",Lançamentos!L190)</f>
        <v/>
      </c>
      <c r="M199" s="99" t="str">
        <f>IF(Lançamentos!M190="","",Lançamentos!M190)</f>
        <v/>
      </c>
      <c r="N199" s="99" t="str">
        <f>IF(Lançamentos!N190="","",Lançamentos!N190)</f>
        <v/>
      </c>
      <c r="O199" s="97" t="str">
        <f>IF(Lançamentos!O190="","",Lançamentos!O190)</f>
        <v/>
      </c>
      <c r="P199" s="114" t="str">
        <f>IF(Lançamentos!P190="","",Lançamentos!P190)</f>
        <v/>
      </c>
      <c r="R199" s="93">
        <v>186</v>
      </c>
      <c r="S199" s="94" t="str">
        <f t="shared" ca="1" si="26"/>
        <v/>
      </c>
      <c r="T199" s="94" t="str">
        <f t="shared" ca="1" si="27"/>
        <v/>
      </c>
      <c r="U199" s="95" t="str">
        <f t="shared" ca="1" si="28"/>
        <v/>
      </c>
      <c r="V199" s="96" t="str">
        <f t="shared" ca="1" si="29"/>
        <v/>
      </c>
      <c r="W199" s="94" t="str">
        <f t="shared" ca="1" si="30"/>
        <v/>
      </c>
      <c r="X199" s="94" t="str">
        <f t="shared" ca="1" si="31"/>
        <v/>
      </c>
      <c r="Y199" s="94" t="str">
        <f t="shared" ca="1" si="32"/>
        <v/>
      </c>
      <c r="Z199" s="97" t="str">
        <f t="shared" ca="1" si="33"/>
        <v/>
      </c>
      <c r="AA199" s="98" t="str">
        <f t="shared" ca="1" si="34"/>
        <v/>
      </c>
      <c r="AB199" s="99" t="str">
        <f t="shared" ca="1" si="35"/>
        <v/>
      </c>
      <c r="AC199" s="99" t="str">
        <f t="shared" ca="1" si="36"/>
        <v/>
      </c>
      <c r="AD199" s="97" t="str">
        <f t="shared" ca="1" si="37"/>
        <v/>
      </c>
      <c r="AE199" s="94" t="str">
        <f t="shared" ca="1" si="38"/>
        <v/>
      </c>
    </row>
    <row r="200" spans="1:31" ht="45" customHeight="1" thickBot="1" x14ac:dyDescent="0.3">
      <c r="A200" s="101">
        <v>187</v>
      </c>
      <c r="B200" s="102" t="str">
        <f>I200&amp;"-"&amp;COUNTIF($I$14:I200,I200)</f>
        <v>-181</v>
      </c>
      <c r="C200" s="93">
        <v>187</v>
      </c>
      <c r="D200" s="94" t="str">
        <f>IF(Lançamentos!D191="","",Lançamentos!D191)</f>
        <v/>
      </c>
      <c r="E200" s="94" t="str">
        <f>IF(Lançamentos!E191="","",Lançamentos!E191)</f>
        <v/>
      </c>
      <c r="F200" s="95" t="str">
        <f>IF(Lançamentos!F191="","",Lançamentos!F191)</f>
        <v/>
      </c>
      <c r="G200" s="96" t="str">
        <f>IF(Lançamentos!G191="","",Lançamentos!G191)</f>
        <v/>
      </c>
      <c r="H200" s="105" t="str">
        <f>IF(Lançamentos!H191="","",Lançamentos!H191)</f>
        <v/>
      </c>
      <c r="I200" s="94" t="str">
        <f>IF(Lançamentos!I191="","",Lançamentos!I191)</f>
        <v/>
      </c>
      <c r="J200" s="94" t="str">
        <f>IF(Lançamentos!J191="","",Lançamentos!J191)</f>
        <v/>
      </c>
      <c r="K200" s="97" t="str">
        <f>IF(Lançamentos!K191="","",Lançamentos!K191)</f>
        <v/>
      </c>
      <c r="L200" s="98" t="str">
        <f>IF(Lançamentos!L191="","",Lançamentos!L191)</f>
        <v/>
      </c>
      <c r="M200" s="99" t="str">
        <f>IF(Lançamentos!M191="","",Lançamentos!M191)</f>
        <v/>
      </c>
      <c r="N200" s="99" t="str">
        <f>IF(Lançamentos!N191="","",Lançamentos!N191)</f>
        <v/>
      </c>
      <c r="O200" s="97" t="str">
        <f>IF(Lançamentos!O191="","",Lançamentos!O191)</f>
        <v/>
      </c>
      <c r="P200" s="114" t="str">
        <f>IF(Lançamentos!P191="","",Lançamentos!P191)</f>
        <v/>
      </c>
      <c r="R200" s="93">
        <v>187</v>
      </c>
      <c r="S200" s="94" t="str">
        <f t="shared" ca="1" si="26"/>
        <v/>
      </c>
      <c r="T200" s="94" t="str">
        <f t="shared" ca="1" si="27"/>
        <v/>
      </c>
      <c r="U200" s="95" t="str">
        <f t="shared" ca="1" si="28"/>
        <v/>
      </c>
      <c r="V200" s="96" t="str">
        <f t="shared" ca="1" si="29"/>
        <v/>
      </c>
      <c r="W200" s="94" t="str">
        <f t="shared" ca="1" si="30"/>
        <v/>
      </c>
      <c r="X200" s="94" t="str">
        <f t="shared" ca="1" si="31"/>
        <v/>
      </c>
      <c r="Y200" s="94" t="str">
        <f t="shared" ca="1" si="32"/>
        <v/>
      </c>
      <c r="Z200" s="97" t="str">
        <f t="shared" ca="1" si="33"/>
        <v/>
      </c>
      <c r="AA200" s="98" t="str">
        <f t="shared" ca="1" si="34"/>
        <v/>
      </c>
      <c r="AB200" s="99" t="str">
        <f t="shared" ca="1" si="35"/>
        <v/>
      </c>
      <c r="AC200" s="99" t="str">
        <f t="shared" ca="1" si="36"/>
        <v/>
      </c>
      <c r="AD200" s="97" t="str">
        <f t="shared" ca="1" si="37"/>
        <v/>
      </c>
      <c r="AE200" s="94" t="str">
        <f t="shared" ca="1" si="38"/>
        <v/>
      </c>
    </row>
    <row r="201" spans="1:31" ht="45" customHeight="1" thickBot="1" x14ac:dyDescent="0.3">
      <c r="A201" s="101">
        <v>188</v>
      </c>
      <c r="B201" s="102" t="str">
        <f>I201&amp;"-"&amp;COUNTIF($I$14:I201,I201)</f>
        <v>-182</v>
      </c>
      <c r="C201" s="93">
        <v>188</v>
      </c>
      <c r="D201" s="94" t="str">
        <f>IF(Lançamentos!D192="","",Lançamentos!D192)</f>
        <v/>
      </c>
      <c r="E201" s="94" t="str">
        <f>IF(Lançamentos!E192="","",Lançamentos!E192)</f>
        <v/>
      </c>
      <c r="F201" s="95" t="str">
        <f>IF(Lançamentos!F192="","",Lançamentos!F192)</f>
        <v/>
      </c>
      <c r="G201" s="96" t="str">
        <f>IF(Lançamentos!G192="","",Lançamentos!G192)</f>
        <v/>
      </c>
      <c r="H201" s="105" t="str">
        <f>IF(Lançamentos!H192="","",Lançamentos!H192)</f>
        <v/>
      </c>
      <c r="I201" s="94" t="str">
        <f>IF(Lançamentos!I192="","",Lançamentos!I192)</f>
        <v/>
      </c>
      <c r="J201" s="94" t="str">
        <f>IF(Lançamentos!J192="","",Lançamentos!J192)</f>
        <v/>
      </c>
      <c r="K201" s="97" t="str">
        <f>IF(Lançamentos!K192="","",Lançamentos!K192)</f>
        <v/>
      </c>
      <c r="L201" s="98" t="str">
        <f>IF(Lançamentos!L192="","",Lançamentos!L192)</f>
        <v/>
      </c>
      <c r="M201" s="99" t="str">
        <f>IF(Lançamentos!M192="","",Lançamentos!M192)</f>
        <v/>
      </c>
      <c r="N201" s="99" t="str">
        <f>IF(Lançamentos!N192="","",Lançamentos!N192)</f>
        <v/>
      </c>
      <c r="O201" s="97" t="str">
        <f>IF(Lançamentos!O192="","",Lançamentos!O192)</f>
        <v/>
      </c>
      <c r="P201" s="114" t="str">
        <f>IF(Lançamentos!P192="","",Lançamentos!P192)</f>
        <v/>
      </c>
      <c r="R201" s="93">
        <v>188</v>
      </c>
      <c r="S201" s="94" t="str">
        <f t="shared" ca="1" si="26"/>
        <v/>
      </c>
      <c r="T201" s="94" t="str">
        <f t="shared" ca="1" si="27"/>
        <v/>
      </c>
      <c r="U201" s="95" t="str">
        <f t="shared" ca="1" si="28"/>
        <v/>
      </c>
      <c r="V201" s="96" t="str">
        <f t="shared" ca="1" si="29"/>
        <v/>
      </c>
      <c r="W201" s="94" t="str">
        <f t="shared" ca="1" si="30"/>
        <v/>
      </c>
      <c r="X201" s="94" t="str">
        <f t="shared" ca="1" si="31"/>
        <v/>
      </c>
      <c r="Y201" s="94" t="str">
        <f t="shared" ca="1" si="32"/>
        <v/>
      </c>
      <c r="Z201" s="97" t="str">
        <f t="shared" ca="1" si="33"/>
        <v/>
      </c>
      <c r="AA201" s="98" t="str">
        <f t="shared" ca="1" si="34"/>
        <v/>
      </c>
      <c r="AB201" s="99" t="str">
        <f t="shared" ca="1" si="35"/>
        <v/>
      </c>
      <c r="AC201" s="99" t="str">
        <f t="shared" ca="1" si="36"/>
        <v/>
      </c>
      <c r="AD201" s="97" t="str">
        <f t="shared" ca="1" si="37"/>
        <v/>
      </c>
      <c r="AE201" s="94" t="str">
        <f t="shared" ca="1" si="38"/>
        <v/>
      </c>
    </row>
    <row r="202" spans="1:31" ht="45" customHeight="1" thickBot="1" x14ac:dyDescent="0.3">
      <c r="A202" s="101">
        <v>189</v>
      </c>
      <c r="B202" s="102" t="str">
        <f>I202&amp;"-"&amp;COUNTIF($I$14:I202,I202)</f>
        <v>-183</v>
      </c>
      <c r="C202" s="93">
        <v>189</v>
      </c>
      <c r="D202" s="94" t="str">
        <f>IF(Lançamentos!D193="","",Lançamentos!D193)</f>
        <v/>
      </c>
      <c r="E202" s="94" t="str">
        <f>IF(Lançamentos!E193="","",Lançamentos!E193)</f>
        <v/>
      </c>
      <c r="F202" s="95" t="str">
        <f>IF(Lançamentos!F193="","",Lançamentos!F193)</f>
        <v/>
      </c>
      <c r="G202" s="96" t="str">
        <f>IF(Lançamentos!G193="","",Lançamentos!G193)</f>
        <v/>
      </c>
      <c r="H202" s="105" t="str">
        <f>IF(Lançamentos!H193="","",Lançamentos!H193)</f>
        <v/>
      </c>
      <c r="I202" s="94" t="str">
        <f>IF(Lançamentos!I193="","",Lançamentos!I193)</f>
        <v/>
      </c>
      <c r="J202" s="94" t="str">
        <f>IF(Lançamentos!J193="","",Lançamentos!J193)</f>
        <v/>
      </c>
      <c r="K202" s="97" t="str">
        <f>IF(Lançamentos!K193="","",Lançamentos!K193)</f>
        <v/>
      </c>
      <c r="L202" s="98" t="str">
        <f>IF(Lançamentos!L193="","",Lançamentos!L193)</f>
        <v/>
      </c>
      <c r="M202" s="99" t="str">
        <f>IF(Lançamentos!M193="","",Lançamentos!M193)</f>
        <v/>
      </c>
      <c r="N202" s="99" t="str">
        <f>IF(Lançamentos!N193="","",Lançamentos!N193)</f>
        <v/>
      </c>
      <c r="O202" s="97" t="str">
        <f>IF(Lançamentos!O193="","",Lançamentos!O193)</f>
        <v/>
      </c>
      <c r="P202" s="114" t="str">
        <f>IF(Lançamentos!P193="","",Lançamentos!P193)</f>
        <v/>
      </c>
      <c r="R202" s="93">
        <v>189</v>
      </c>
      <c r="S202" s="94" t="str">
        <f t="shared" ca="1" si="26"/>
        <v/>
      </c>
      <c r="T202" s="94" t="str">
        <f t="shared" ca="1" si="27"/>
        <v/>
      </c>
      <c r="U202" s="95" t="str">
        <f t="shared" ca="1" si="28"/>
        <v/>
      </c>
      <c r="V202" s="96" t="str">
        <f t="shared" ca="1" si="29"/>
        <v/>
      </c>
      <c r="W202" s="94" t="str">
        <f t="shared" ca="1" si="30"/>
        <v/>
      </c>
      <c r="X202" s="94" t="str">
        <f t="shared" ca="1" si="31"/>
        <v/>
      </c>
      <c r="Y202" s="94" t="str">
        <f t="shared" ca="1" si="32"/>
        <v/>
      </c>
      <c r="Z202" s="97" t="str">
        <f t="shared" ca="1" si="33"/>
        <v/>
      </c>
      <c r="AA202" s="98" t="str">
        <f t="shared" ca="1" si="34"/>
        <v/>
      </c>
      <c r="AB202" s="99" t="str">
        <f t="shared" ca="1" si="35"/>
        <v/>
      </c>
      <c r="AC202" s="99" t="str">
        <f t="shared" ca="1" si="36"/>
        <v/>
      </c>
      <c r="AD202" s="97" t="str">
        <f t="shared" ca="1" si="37"/>
        <v/>
      </c>
      <c r="AE202" s="94" t="str">
        <f t="shared" ca="1" si="38"/>
        <v/>
      </c>
    </row>
    <row r="203" spans="1:31" ht="45" customHeight="1" thickBot="1" x14ac:dyDescent="0.3">
      <c r="A203" s="101">
        <v>190</v>
      </c>
      <c r="B203" s="102" t="str">
        <f>I203&amp;"-"&amp;COUNTIF($I$14:I203,I203)</f>
        <v>-184</v>
      </c>
      <c r="C203" s="93">
        <v>190</v>
      </c>
      <c r="D203" s="94" t="str">
        <f>IF(Lançamentos!D194="","",Lançamentos!D194)</f>
        <v/>
      </c>
      <c r="E203" s="94" t="str">
        <f>IF(Lançamentos!E194="","",Lançamentos!E194)</f>
        <v/>
      </c>
      <c r="F203" s="95" t="str">
        <f>IF(Lançamentos!F194="","",Lançamentos!F194)</f>
        <v/>
      </c>
      <c r="G203" s="96" t="str">
        <f>IF(Lançamentos!G194="","",Lançamentos!G194)</f>
        <v/>
      </c>
      <c r="H203" s="105" t="str">
        <f>IF(Lançamentos!H194="","",Lançamentos!H194)</f>
        <v/>
      </c>
      <c r="I203" s="94" t="str">
        <f>IF(Lançamentos!I194="","",Lançamentos!I194)</f>
        <v/>
      </c>
      <c r="J203" s="94" t="str">
        <f>IF(Lançamentos!J194="","",Lançamentos!J194)</f>
        <v/>
      </c>
      <c r="K203" s="97" t="str">
        <f>IF(Lançamentos!K194="","",Lançamentos!K194)</f>
        <v/>
      </c>
      <c r="L203" s="98" t="str">
        <f>IF(Lançamentos!L194="","",Lançamentos!L194)</f>
        <v/>
      </c>
      <c r="M203" s="99" t="str">
        <f>IF(Lançamentos!M194="","",Lançamentos!M194)</f>
        <v/>
      </c>
      <c r="N203" s="99" t="str">
        <f>IF(Lançamentos!N194="","",Lançamentos!N194)</f>
        <v/>
      </c>
      <c r="O203" s="97" t="str">
        <f>IF(Lançamentos!O194="","",Lançamentos!O194)</f>
        <v/>
      </c>
      <c r="P203" s="114" t="str">
        <f>IF(Lançamentos!P194="","",Lançamentos!P194)</f>
        <v/>
      </c>
      <c r="R203" s="93">
        <v>190</v>
      </c>
      <c r="S203" s="94" t="str">
        <f t="shared" ca="1" si="26"/>
        <v/>
      </c>
      <c r="T203" s="94" t="str">
        <f t="shared" ca="1" si="27"/>
        <v/>
      </c>
      <c r="U203" s="95" t="str">
        <f t="shared" ca="1" si="28"/>
        <v/>
      </c>
      <c r="V203" s="96" t="str">
        <f t="shared" ca="1" si="29"/>
        <v/>
      </c>
      <c r="W203" s="94" t="str">
        <f t="shared" ca="1" si="30"/>
        <v/>
      </c>
      <c r="X203" s="94" t="str">
        <f t="shared" ca="1" si="31"/>
        <v/>
      </c>
      <c r="Y203" s="94" t="str">
        <f t="shared" ca="1" si="32"/>
        <v/>
      </c>
      <c r="Z203" s="97" t="str">
        <f t="shared" ca="1" si="33"/>
        <v/>
      </c>
      <c r="AA203" s="98" t="str">
        <f t="shared" ca="1" si="34"/>
        <v/>
      </c>
      <c r="AB203" s="99" t="str">
        <f t="shared" ca="1" si="35"/>
        <v/>
      </c>
      <c r="AC203" s="99" t="str">
        <f t="shared" ca="1" si="36"/>
        <v/>
      </c>
      <c r="AD203" s="97" t="str">
        <f t="shared" ca="1" si="37"/>
        <v/>
      </c>
      <c r="AE203" s="94" t="str">
        <f t="shared" ca="1" si="38"/>
        <v/>
      </c>
    </row>
    <row r="204" spans="1:31" ht="45" customHeight="1" thickBot="1" x14ac:dyDescent="0.3">
      <c r="A204" s="101">
        <v>191</v>
      </c>
      <c r="B204" s="102" t="str">
        <f>I204&amp;"-"&amp;COUNTIF($I$14:I204,I204)</f>
        <v>-185</v>
      </c>
      <c r="C204" s="93">
        <v>191</v>
      </c>
      <c r="D204" s="94" t="str">
        <f>IF(Lançamentos!D195="","",Lançamentos!D195)</f>
        <v/>
      </c>
      <c r="E204" s="94" t="str">
        <f>IF(Lançamentos!E195="","",Lançamentos!E195)</f>
        <v/>
      </c>
      <c r="F204" s="95" t="str">
        <f>IF(Lançamentos!F195="","",Lançamentos!F195)</f>
        <v/>
      </c>
      <c r="G204" s="96" t="str">
        <f>IF(Lançamentos!G195="","",Lançamentos!G195)</f>
        <v/>
      </c>
      <c r="H204" s="105" t="str">
        <f>IF(Lançamentos!H195="","",Lançamentos!H195)</f>
        <v/>
      </c>
      <c r="I204" s="94" t="str">
        <f>IF(Lançamentos!I195="","",Lançamentos!I195)</f>
        <v/>
      </c>
      <c r="J204" s="94" t="str">
        <f>IF(Lançamentos!J195="","",Lançamentos!J195)</f>
        <v/>
      </c>
      <c r="K204" s="97" t="str">
        <f>IF(Lançamentos!K195="","",Lançamentos!K195)</f>
        <v/>
      </c>
      <c r="L204" s="98" t="str">
        <f>IF(Lançamentos!L195="","",Lançamentos!L195)</f>
        <v/>
      </c>
      <c r="M204" s="99" t="str">
        <f>IF(Lançamentos!M195="","",Lançamentos!M195)</f>
        <v/>
      </c>
      <c r="N204" s="99" t="str">
        <f>IF(Lançamentos!N195="","",Lançamentos!N195)</f>
        <v/>
      </c>
      <c r="O204" s="97" t="str">
        <f>IF(Lançamentos!O195="","",Lançamentos!O195)</f>
        <v/>
      </c>
      <c r="P204" s="114" t="str">
        <f>IF(Lançamentos!P195="","",Lançamentos!P195)</f>
        <v/>
      </c>
      <c r="R204" s="93">
        <v>191</v>
      </c>
      <c r="S204" s="94" t="str">
        <f t="shared" ca="1" si="26"/>
        <v/>
      </c>
      <c r="T204" s="94" t="str">
        <f t="shared" ca="1" si="27"/>
        <v/>
      </c>
      <c r="U204" s="95" t="str">
        <f t="shared" ca="1" si="28"/>
        <v/>
      </c>
      <c r="V204" s="96" t="str">
        <f t="shared" ca="1" si="29"/>
        <v/>
      </c>
      <c r="W204" s="94" t="str">
        <f t="shared" ca="1" si="30"/>
        <v/>
      </c>
      <c r="X204" s="94" t="str">
        <f t="shared" ca="1" si="31"/>
        <v/>
      </c>
      <c r="Y204" s="94" t="str">
        <f t="shared" ca="1" si="32"/>
        <v/>
      </c>
      <c r="Z204" s="97" t="str">
        <f t="shared" ca="1" si="33"/>
        <v/>
      </c>
      <c r="AA204" s="98" t="str">
        <f t="shared" ca="1" si="34"/>
        <v/>
      </c>
      <c r="AB204" s="99" t="str">
        <f t="shared" ca="1" si="35"/>
        <v/>
      </c>
      <c r="AC204" s="99" t="str">
        <f t="shared" ca="1" si="36"/>
        <v/>
      </c>
      <c r="AD204" s="97" t="str">
        <f t="shared" ca="1" si="37"/>
        <v/>
      </c>
      <c r="AE204" s="94" t="str">
        <f t="shared" ca="1" si="38"/>
        <v/>
      </c>
    </row>
    <row r="205" spans="1:31" ht="45" customHeight="1" thickBot="1" x14ac:dyDescent="0.3">
      <c r="A205" s="101">
        <v>192</v>
      </c>
      <c r="B205" s="102" t="str">
        <f>I205&amp;"-"&amp;COUNTIF($I$14:I205,I205)</f>
        <v>-186</v>
      </c>
      <c r="C205" s="93">
        <v>192</v>
      </c>
      <c r="D205" s="94" t="str">
        <f>IF(Lançamentos!D196="","",Lançamentos!D196)</f>
        <v/>
      </c>
      <c r="E205" s="94" t="str">
        <f>IF(Lançamentos!E196="","",Lançamentos!E196)</f>
        <v/>
      </c>
      <c r="F205" s="95" t="str">
        <f>IF(Lançamentos!F196="","",Lançamentos!F196)</f>
        <v/>
      </c>
      <c r="G205" s="96" t="str">
        <f>IF(Lançamentos!G196="","",Lançamentos!G196)</f>
        <v/>
      </c>
      <c r="H205" s="105" t="str">
        <f>IF(Lançamentos!H196="","",Lançamentos!H196)</f>
        <v/>
      </c>
      <c r="I205" s="94" t="str">
        <f>IF(Lançamentos!I196="","",Lançamentos!I196)</f>
        <v/>
      </c>
      <c r="J205" s="94" t="str">
        <f>IF(Lançamentos!J196="","",Lançamentos!J196)</f>
        <v/>
      </c>
      <c r="K205" s="97" t="str">
        <f>IF(Lançamentos!K196="","",Lançamentos!K196)</f>
        <v/>
      </c>
      <c r="L205" s="98" t="str">
        <f>IF(Lançamentos!L196="","",Lançamentos!L196)</f>
        <v/>
      </c>
      <c r="M205" s="99" t="str">
        <f>IF(Lançamentos!M196="","",Lançamentos!M196)</f>
        <v/>
      </c>
      <c r="N205" s="99" t="str">
        <f>IF(Lançamentos!N196="","",Lançamentos!N196)</f>
        <v/>
      </c>
      <c r="O205" s="97" t="str">
        <f>IF(Lançamentos!O196="","",Lançamentos!O196)</f>
        <v/>
      </c>
      <c r="P205" s="114" t="str">
        <f>IF(Lançamentos!P196="","",Lançamentos!P196)</f>
        <v/>
      </c>
      <c r="R205" s="93">
        <v>192</v>
      </c>
      <c r="S205" s="94" t="str">
        <f t="shared" ca="1" si="26"/>
        <v/>
      </c>
      <c r="T205" s="94" t="str">
        <f t="shared" ca="1" si="27"/>
        <v/>
      </c>
      <c r="U205" s="95" t="str">
        <f t="shared" ca="1" si="28"/>
        <v/>
      </c>
      <c r="V205" s="96" t="str">
        <f t="shared" ca="1" si="29"/>
        <v/>
      </c>
      <c r="W205" s="94" t="str">
        <f t="shared" ca="1" si="30"/>
        <v/>
      </c>
      <c r="X205" s="94" t="str">
        <f t="shared" ca="1" si="31"/>
        <v/>
      </c>
      <c r="Y205" s="94" t="str">
        <f t="shared" ca="1" si="32"/>
        <v/>
      </c>
      <c r="Z205" s="97" t="str">
        <f t="shared" ca="1" si="33"/>
        <v/>
      </c>
      <c r="AA205" s="98" t="str">
        <f t="shared" ca="1" si="34"/>
        <v/>
      </c>
      <c r="AB205" s="99" t="str">
        <f t="shared" ca="1" si="35"/>
        <v/>
      </c>
      <c r="AC205" s="99" t="str">
        <f t="shared" ca="1" si="36"/>
        <v/>
      </c>
      <c r="AD205" s="97" t="str">
        <f t="shared" ca="1" si="37"/>
        <v/>
      </c>
      <c r="AE205" s="94" t="str">
        <f t="shared" ca="1" si="38"/>
        <v/>
      </c>
    </row>
    <row r="206" spans="1:31" ht="45" customHeight="1" thickBot="1" x14ac:dyDescent="0.3">
      <c r="A206" s="101">
        <v>193</v>
      </c>
      <c r="B206" s="102" t="str">
        <f>I206&amp;"-"&amp;COUNTIF($I$14:I206,I206)</f>
        <v>-187</v>
      </c>
      <c r="C206" s="93">
        <v>193</v>
      </c>
      <c r="D206" s="94" t="str">
        <f>IF(Lançamentos!D197="","",Lançamentos!D197)</f>
        <v/>
      </c>
      <c r="E206" s="94" t="str">
        <f>IF(Lançamentos!E197="","",Lançamentos!E197)</f>
        <v/>
      </c>
      <c r="F206" s="95" t="str">
        <f>IF(Lançamentos!F197="","",Lançamentos!F197)</f>
        <v/>
      </c>
      <c r="G206" s="96" t="str">
        <f>IF(Lançamentos!G197="","",Lançamentos!G197)</f>
        <v/>
      </c>
      <c r="H206" s="105" t="str">
        <f>IF(Lançamentos!H197="","",Lançamentos!H197)</f>
        <v/>
      </c>
      <c r="I206" s="94" t="str">
        <f>IF(Lançamentos!I197="","",Lançamentos!I197)</f>
        <v/>
      </c>
      <c r="J206" s="94" t="str">
        <f>IF(Lançamentos!J197="","",Lançamentos!J197)</f>
        <v/>
      </c>
      <c r="K206" s="97" t="str">
        <f>IF(Lançamentos!K197="","",Lançamentos!K197)</f>
        <v/>
      </c>
      <c r="L206" s="98" t="str">
        <f>IF(Lançamentos!L197="","",Lançamentos!L197)</f>
        <v/>
      </c>
      <c r="M206" s="99" t="str">
        <f>IF(Lançamentos!M197="","",Lançamentos!M197)</f>
        <v/>
      </c>
      <c r="N206" s="99" t="str">
        <f>IF(Lançamentos!N197="","",Lançamentos!N197)</f>
        <v/>
      </c>
      <c r="O206" s="97" t="str">
        <f>IF(Lançamentos!O197="","",Lançamentos!O197)</f>
        <v/>
      </c>
      <c r="P206" s="114" t="str">
        <f>IF(Lançamentos!P197="","",Lançamentos!P197)</f>
        <v/>
      </c>
      <c r="R206" s="93">
        <v>193</v>
      </c>
      <c r="S206" s="94" t="str">
        <f t="shared" ca="1" si="26"/>
        <v/>
      </c>
      <c r="T206" s="94" t="str">
        <f t="shared" ca="1" si="27"/>
        <v/>
      </c>
      <c r="U206" s="95" t="str">
        <f t="shared" ca="1" si="28"/>
        <v/>
      </c>
      <c r="V206" s="96" t="str">
        <f t="shared" ca="1" si="29"/>
        <v/>
      </c>
      <c r="W206" s="94" t="str">
        <f t="shared" ca="1" si="30"/>
        <v/>
      </c>
      <c r="X206" s="94" t="str">
        <f t="shared" ca="1" si="31"/>
        <v/>
      </c>
      <c r="Y206" s="94" t="str">
        <f t="shared" ca="1" si="32"/>
        <v/>
      </c>
      <c r="Z206" s="97" t="str">
        <f t="shared" ca="1" si="33"/>
        <v/>
      </c>
      <c r="AA206" s="98" t="str">
        <f t="shared" ca="1" si="34"/>
        <v/>
      </c>
      <c r="AB206" s="99" t="str">
        <f t="shared" ca="1" si="35"/>
        <v/>
      </c>
      <c r="AC206" s="99" t="str">
        <f t="shared" ca="1" si="36"/>
        <v/>
      </c>
      <c r="AD206" s="97" t="str">
        <f t="shared" ca="1" si="37"/>
        <v/>
      </c>
      <c r="AE206" s="94" t="str">
        <f t="shared" ca="1" si="38"/>
        <v/>
      </c>
    </row>
    <row r="207" spans="1:31" ht="45" customHeight="1" thickBot="1" x14ac:dyDescent="0.3">
      <c r="A207" s="101">
        <v>194</v>
      </c>
      <c r="B207" s="102" t="str">
        <f>I207&amp;"-"&amp;COUNTIF($I$14:I207,I207)</f>
        <v>-188</v>
      </c>
      <c r="C207" s="93">
        <v>194</v>
      </c>
      <c r="D207" s="94" t="str">
        <f>IF(Lançamentos!D198="","",Lançamentos!D198)</f>
        <v/>
      </c>
      <c r="E207" s="94" t="str">
        <f>IF(Lançamentos!E198="","",Lançamentos!E198)</f>
        <v/>
      </c>
      <c r="F207" s="95" t="str">
        <f>IF(Lançamentos!F198="","",Lançamentos!F198)</f>
        <v/>
      </c>
      <c r="G207" s="96" t="str">
        <f>IF(Lançamentos!G198="","",Lançamentos!G198)</f>
        <v/>
      </c>
      <c r="H207" s="105" t="str">
        <f>IF(Lançamentos!H198="","",Lançamentos!H198)</f>
        <v/>
      </c>
      <c r="I207" s="94" t="str">
        <f>IF(Lançamentos!I198="","",Lançamentos!I198)</f>
        <v/>
      </c>
      <c r="J207" s="94" t="str">
        <f>IF(Lançamentos!J198="","",Lançamentos!J198)</f>
        <v/>
      </c>
      <c r="K207" s="97" t="str">
        <f>IF(Lançamentos!K198="","",Lançamentos!K198)</f>
        <v/>
      </c>
      <c r="L207" s="98" t="str">
        <f>IF(Lançamentos!L198="","",Lançamentos!L198)</f>
        <v/>
      </c>
      <c r="M207" s="99" t="str">
        <f>IF(Lançamentos!M198="","",Lançamentos!M198)</f>
        <v/>
      </c>
      <c r="N207" s="99" t="str">
        <f>IF(Lançamentos!N198="","",Lançamentos!N198)</f>
        <v/>
      </c>
      <c r="O207" s="97" t="str">
        <f>IF(Lançamentos!O198="","",Lançamentos!O198)</f>
        <v/>
      </c>
      <c r="P207" s="114" t="str">
        <f>IF(Lançamentos!P198="","",Lançamentos!P198)</f>
        <v/>
      </c>
      <c r="R207" s="93">
        <v>194</v>
      </c>
      <c r="S207" s="94" t="str">
        <f t="shared" ref="S207:S270" ca="1" si="39">IFERROR(VLOOKUP($C$11&amp;"-"&amp;$A207,$B$14:$P$2013,D$12,0),"")</f>
        <v/>
      </c>
      <c r="T207" s="94" t="str">
        <f t="shared" ref="T207:T270" ca="1" si="40">IFERROR(VLOOKUP($C$11&amp;"-"&amp;$A207,$B$14:$P$2013,E$12,0),"")</f>
        <v/>
      </c>
      <c r="U207" s="95" t="str">
        <f t="shared" ref="U207:U270" ca="1" si="41">IFERROR(VLOOKUP($C$11&amp;"-"&amp;$A207,$B$14:$P$2013,F$12,0),"")</f>
        <v/>
      </c>
      <c r="V207" s="96" t="str">
        <f t="shared" ref="V207:V270" ca="1" si="42">IFERROR(VLOOKUP($C$11&amp;"-"&amp;$A207,$B$14:$P$2013,G$12,0),"")</f>
        <v/>
      </c>
      <c r="W207" s="94" t="str">
        <f t="shared" ref="W207:W270" ca="1" si="43">IFERROR(VLOOKUP($C$11&amp;"-"&amp;$A207,$B$14:$P$2013,H$12,0),"")</f>
        <v/>
      </c>
      <c r="X207" s="94" t="str">
        <f t="shared" ref="X207:X270" ca="1" si="44">IFERROR(VLOOKUP($C$11&amp;"-"&amp;$A207,$B$14:$P$2013,I$12,0),"")</f>
        <v/>
      </c>
      <c r="Y207" s="94" t="str">
        <f t="shared" ref="Y207:Y270" ca="1" si="45">IFERROR(VLOOKUP($C$11&amp;"-"&amp;$A207,$B$14:$P$2013,J$12,0),"")</f>
        <v/>
      </c>
      <c r="Z207" s="97" t="str">
        <f t="shared" ref="Z207:Z270" ca="1" si="46">IFERROR(VLOOKUP($C$11&amp;"-"&amp;$A207,$B$14:$P$2013,K$12,0),"")</f>
        <v/>
      </c>
      <c r="AA207" s="98" t="str">
        <f t="shared" ref="AA207:AA270" ca="1" si="47">IFERROR(VLOOKUP($C$11&amp;"-"&amp;$A207,$B$14:$P$2013,L$12,0),"")</f>
        <v/>
      </c>
      <c r="AB207" s="99" t="str">
        <f t="shared" ref="AB207:AB270" ca="1" si="48">IFERROR(VLOOKUP($C$11&amp;"-"&amp;$A207,$B$14:$P$2013,M$12,0),"")</f>
        <v/>
      </c>
      <c r="AC207" s="99" t="str">
        <f t="shared" ref="AC207:AC270" ca="1" si="49">IFERROR(VLOOKUP($C$11&amp;"-"&amp;$A207,$B$14:$P$2013,N$12,0),"")</f>
        <v/>
      </c>
      <c r="AD207" s="97" t="str">
        <f t="shared" ref="AD207:AD270" ca="1" si="50">IFERROR(VLOOKUP($C$11&amp;"-"&amp;$A207,$B$14:$P$2013,O$12,0),"")</f>
        <v/>
      </c>
      <c r="AE207" s="94" t="str">
        <f t="shared" ref="AE207:AE270" ca="1" si="51">IFERROR(VLOOKUP($C$11&amp;"-"&amp;$A207,$B$14:$P$2013,P$12,0),"")</f>
        <v/>
      </c>
    </row>
    <row r="208" spans="1:31" ht="45" customHeight="1" thickBot="1" x14ac:dyDescent="0.3">
      <c r="A208" s="101">
        <v>195</v>
      </c>
      <c r="B208" s="102" t="str">
        <f>I208&amp;"-"&amp;COUNTIF($I$14:I208,I208)</f>
        <v>-189</v>
      </c>
      <c r="C208" s="93">
        <v>195</v>
      </c>
      <c r="D208" s="94" t="str">
        <f>IF(Lançamentos!D199="","",Lançamentos!D199)</f>
        <v/>
      </c>
      <c r="E208" s="94" t="str">
        <f>IF(Lançamentos!E199="","",Lançamentos!E199)</f>
        <v/>
      </c>
      <c r="F208" s="95" t="str">
        <f>IF(Lançamentos!F199="","",Lançamentos!F199)</f>
        <v/>
      </c>
      <c r="G208" s="96" t="str">
        <f>IF(Lançamentos!G199="","",Lançamentos!G199)</f>
        <v/>
      </c>
      <c r="H208" s="105" t="str">
        <f>IF(Lançamentos!H199="","",Lançamentos!H199)</f>
        <v/>
      </c>
      <c r="I208" s="94" t="str">
        <f>IF(Lançamentos!I199="","",Lançamentos!I199)</f>
        <v/>
      </c>
      <c r="J208" s="94" t="str">
        <f>IF(Lançamentos!J199="","",Lançamentos!J199)</f>
        <v/>
      </c>
      <c r="K208" s="97" t="str">
        <f>IF(Lançamentos!K199="","",Lançamentos!K199)</f>
        <v/>
      </c>
      <c r="L208" s="98" t="str">
        <f>IF(Lançamentos!L199="","",Lançamentos!L199)</f>
        <v/>
      </c>
      <c r="M208" s="99" t="str">
        <f>IF(Lançamentos!M199="","",Lançamentos!M199)</f>
        <v/>
      </c>
      <c r="N208" s="99" t="str">
        <f>IF(Lançamentos!N199="","",Lançamentos!N199)</f>
        <v/>
      </c>
      <c r="O208" s="97" t="str">
        <f>IF(Lançamentos!O199="","",Lançamentos!O199)</f>
        <v/>
      </c>
      <c r="P208" s="114" t="str">
        <f>IF(Lançamentos!P199="","",Lançamentos!P199)</f>
        <v/>
      </c>
      <c r="R208" s="93">
        <v>195</v>
      </c>
      <c r="S208" s="94" t="str">
        <f t="shared" ca="1" si="39"/>
        <v/>
      </c>
      <c r="T208" s="94" t="str">
        <f t="shared" ca="1" si="40"/>
        <v/>
      </c>
      <c r="U208" s="95" t="str">
        <f t="shared" ca="1" si="41"/>
        <v/>
      </c>
      <c r="V208" s="96" t="str">
        <f t="shared" ca="1" si="42"/>
        <v/>
      </c>
      <c r="W208" s="94" t="str">
        <f t="shared" ca="1" si="43"/>
        <v/>
      </c>
      <c r="X208" s="94" t="str">
        <f t="shared" ca="1" si="44"/>
        <v/>
      </c>
      <c r="Y208" s="94" t="str">
        <f t="shared" ca="1" si="45"/>
        <v/>
      </c>
      <c r="Z208" s="97" t="str">
        <f t="shared" ca="1" si="46"/>
        <v/>
      </c>
      <c r="AA208" s="98" t="str">
        <f t="shared" ca="1" si="47"/>
        <v/>
      </c>
      <c r="AB208" s="99" t="str">
        <f t="shared" ca="1" si="48"/>
        <v/>
      </c>
      <c r="AC208" s="99" t="str">
        <f t="shared" ca="1" si="49"/>
        <v/>
      </c>
      <c r="AD208" s="97" t="str">
        <f t="shared" ca="1" si="50"/>
        <v/>
      </c>
      <c r="AE208" s="94" t="str">
        <f t="shared" ca="1" si="51"/>
        <v/>
      </c>
    </row>
    <row r="209" spans="1:31" ht="45" customHeight="1" thickBot="1" x14ac:dyDescent="0.3">
      <c r="A209" s="101">
        <v>196</v>
      </c>
      <c r="B209" s="102" t="str">
        <f>I209&amp;"-"&amp;COUNTIF($I$14:I209,I209)</f>
        <v>-190</v>
      </c>
      <c r="C209" s="93">
        <v>196</v>
      </c>
      <c r="D209" s="94" t="str">
        <f>IF(Lançamentos!D200="","",Lançamentos!D200)</f>
        <v/>
      </c>
      <c r="E209" s="94" t="str">
        <f>IF(Lançamentos!E200="","",Lançamentos!E200)</f>
        <v/>
      </c>
      <c r="F209" s="95" t="str">
        <f>IF(Lançamentos!F200="","",Lançamentos!F200)</f>
        <v/>
      </c>
      <c r="G209" s="96" t="str">
        <f>IF(Lançamentos!G200="","",Lançamentos!G200)</f>
        <v/>
      </c>
      <c r="H209" s="105" t="str">
        <f>IF(Lançamentos!H200="","",Lançamentos!H200)</f>
        <v/>
      </c>
      <c r="I209" s="94" t="str">
        <f>IF(Lançamentos!I200="","",Lançamentos!I200)</f>
        <v/>
      </c>
      <c r="J209" s="94" t="str">
        <f>IF(Lançamentos!J200="","",Lançamentos!J200)</f>
        <v/>
      </c>
      <c r="K209" s="97" t="str">
        <f>IF(Lançamentos!K200="","",Lançamentos!K200)</f>
        <v/>
      </c>
      <c r="L209" s="98" t="str">
        <f>IF(Lançamentos!L200="","",Lançamentos!L200)</f>
        <v/>
      </c>
      <c r="M209" s="99" t="str">
        <f>IF(Lançamentos!M200="","",Lançamentos!M200)</f>
        <v/>
      </c>
      <c r="N209" s="99" t="str">
        <f>IF(Lançamentos!N200="","",Lançamentos!N200)</f>
        <v/>
      </c>
      <c r="O209" s="97" t="str">
        <f>IF(Lançamentos!O200="","",Lançamentos!O200)</f>
        <v/>
      </c>
      <c r="P209" s="114" t="str">
        <f>IF(Lançamentos!P200="","",Lançamentos!P200)</f>
        <v/>
      </c>
      <c r="R209" s="93">
        <v>196</v>
      </c>
      <c r="S209" s="94" t="str">
        <f t="shared" ca="1" si="39"/>
        <v/>
      </c>
      <c r="T209" s="94" t="str">
        <f t="shared" ca="1" si="40"/>
        <v/>
      </c>
      <c r="U209" s="95" t="str">
        <f t="shared" ca="1" si="41"/>
        <v/>
      </c>
      <c r="V209" s="96" t="str">
        <f t="shared" ca="1" si="42"/>
        <v/>
      </c>
      <c r="W209" s="94" t="str">
        <f t="shared" ca="1" si="43"/>
        <v/>
      </c>
      <c r="X209" s="94" t="str">
        <f t="shared" ca="1" si="44"/>
        <v/>
      </c>
      <c r="Y209" s="94" t="str">
        <f t="shared" ca="1" si="45"/>
        <v/>
      </c>
      <c r="Z209" s="97" t="str">
        <f t="shared" ca="1" si="46"/>
        <v/>
      </c>
      <c r="AA209" s="98" t="str">
        <f t="shared" ca="1" si="47"/>
        <v/>
      </c>
      <c r="AB209" s="99" t="str">
        <f t="shared" ca="1" si="48"/>
        <v/>
      </c>
      <c r="AC209" s="99" t="str">
        <f t="shared" ca="1" si="49"/>
        <v/>
      </c>
      <c r="AD209" s="97" t="str">
        <f t="shared" ca="1" si="50"/>
        <v/>
      </c>
      <c r="AE209" s="94" t="str">
        <f t="shared" ca="1" si="51"/>
        <v/>
      </c>
    </row>
    <row r="210" spans="1:31" ht="45" customHeight="1" thickBot="1" x14ac:dyDescent="0.3">
      <c r="A210" s="101">
        <v>197</v>
      </c>
      <c r="B210" s="102" t="str">
        <f>I210&amp;"-"&amp;COUNTIF($I$14:I210,I210)</f>
        <v>-191</v>
      </c>
      <c r="C210" s="93">
        <v>197</v>
      </c>
      <c r="D210" s="94" t="str">
        <f>IF(Lançamentos!D201="","",Lançamentos!D201)</f>
        <v/>
      </c>
      <c r="E210" s="94" t="str">
        <f>IF(Lançamentos!E201="","",Lançamentos!E201)</f>
        <v/>
      </c>
      <c r="F210" s="95" t="str">
        <f>IF(Lançamentos!F201="","",Lançamentos!F201)</f>
        <v/>
      </c>
      <c r="G210" s="96" t="str">
        <f>IF(Lançamentos!G201="","",Lançamentos!G201)</f>
        <v/>
      </c>
      <c r="H210" s="105" t="str">
        <f>IF(Lançamentos!H201="","",Lançamentos!H201)</f>
        <v/>
      </c>
      <c r="I210" s="94" t="str">
        <f>IF(Lançamentos!I201="","",Lançamentos!I201)</f>
        <v/>
      </c>
      <c r="J210" s="94" t="str">
        <f>IF(Lançamentos!J201="","",Lançamentos!J201)</f>
        <v/>
      </c>
      <c r="K210" s="97" t="str">
        <f>IF(Lançamentos!K201="","",Lançamentos!K201)</f>
        <v/>
      </c>
      <c r="L210" s="98" t="str">
        <f>IF(Lançamentos!L201="","",Lançamentos!L201)</f>
        <v/>
      </c>
      <c r="M210" s="99" t="str">
        <f>IF(Lançamentos!M201="","",Lançamentos!M201)</f>
        <v/>
      </c>
      <c r="N210" s="99" t="str">
        <f>IF(Lançamentos!N201="","",Lançamentos!N201)</f>
        <v/>
      </c>
      <c r="O210" s="97" t="str">
        <f>IF(Lançamentos!O201="","",Lançamentos!O201)</f>
        <v/>
      </c>
      <c r="P210" s="114" t="str">
        <f>IF(Lançamentos!P201="","",Lançamentos!P201)</f>
        <v/>
      </c>
      <c r="R210" s="93">
        <v>197</v>
      </c>
      <c r="S210" s="94" t="str">
        <f t="shared" ca="1" si="39"/>
        <v/>
      </c>
      <c r="T210" s="94" t="str">
        <f t="shared" ca="1" si="40"/>
        <v/>
      </c>
      <c r="U210" s="95" t="str">
        <f t="shared" ca="1" si="41"/>
        <v/>
      </c>
      <c r="V210" s="96" t="str">
        <f t="shared" ca="1" si="42"/>
        <v/>
      </c>
      <c r="W210" s="94" t="str">
        <f t="shared" ca="1" si="43"/>
        <v/>
      </c>
      <c r="X210" s="94" t="str">
        <f t="shared" ca="1" si="44"/>
        <v/>
      </c>
      <c r="Y210" s="94" t="str">
        <f t="shared" ca="1" si="45"/>
        <v/>
      </c>
      <c r="Z210" s="97" t="str">
        <f t="shared" ca="1" si="46"/>
        <v/>
      </c>
      <c r="AA210" s="98" t="str">
        <f t="shared" ca="1" si="47"/>
        <v/>
      </c>
      <c r="AB210" s="99" t="str">
        <f t="shared" ca="1" si="48"/>
        <v/>
      </c>
      <c r="AC210" s="99" t="str">
        <f t="shared" ca="1" si="49"/>
        <v/>
      </c>
      <c r="AD210" s="97" t="str">
        <f t="shared" ca="1" si="50"/>
        <v/>
      </c>
      <c r="AE210" s="94" t="str">
        <f t="shared" ca="1" si="51"/>
        <v/>
      </c>
    </row>
    <row r="211" spans="1:31" ht="45" customHeight="1" thickBot="1" x14ac:dyDescent="0.3">
      <c r="A211" s="101">
        <v>198</v>
      </c>
      <c r="B211" s="102" t="str">
        <f>I211&amp;"-"&amp;COUNTIF($I$14:I211,I211)</f>
        <v>-192</v>
      </c>
      <c r="C211" s="93">
        <v>198</v>
      </c>
      <c r="D211" s="94" t="str">
        <f>IF(Lançamentos!D202="","",Lançamentos!D202)</f>
        <v/>
      </c>
      <c r="E211" s="94" t="str">
        <f>IF(Lançamentos!E202="","",Lançamentos!E202)</f>
        <v/>
      </c>
      <c r="F211" s="95" t="str">
        <f>IF(Lançamentos!F202="","",Lançamentos!F202)</f>
        <v/>
      </c>
      <c r="G211" s="96" t="str">
        <f>IF(Lançamentos!G202="","",Lançamentos!G202)</f>
        <v/>
      </c>
      <c r="H211" s="105" t="str">
        <f>IF(Lançamentos!H202="","",Lançamentos!H202)</f>
        <v/>
      </c>
      <c r="I211" s="94" t="str">
        <f>IF(Lançamentos!I202="","",Lançamentos!I202)</f>
        <v/>
      </c>
      <c r="J211" s="94" t="str">
        <f>IF(Lançamentos!J202="","",Lançamentos!J202)</f>
        <v/>
      </c>
      <c r="K211" s="97" t="str">
        <f>IF(Lançamentos!K202="","",Lançamentos!K202)</f>
        <v/>
      </c>
      <c r="L211" s="98" t="str">
        <f>IF(Lançamentos!L202="","",Lançamentos!L202)</f>
        <v/>
      </c>
      <c r="M211" s="99" t="str">
        <f>IF(Lançamentos!M202="","",Lançamentos!M202)</f>
        <v/>
      </c>
      <c r="N211" s="99" t="str">
        <f>IF(Lançamentos!N202="","",Lançamentos!N202)</f>
        <v/>
      </c>
      <c r="O211" s="97" t="str">
        <f>IF(Lançamentos!O202="","",Lançamentos!O202)</f>
        <v/>
      </c>
      <c r="P211" s="114" t="str">
        <f>IF(Lançamentos!P202="","",Lançamentos!P202)</f>
        <v/>
      </c>
      <c r="R211" s="93">
        <v>198</v>
      </c>
      <c r="S211" s="94" t="str">
        <f t="shared" ca="1" si="39"/>
        <v/>
      </c>
      <c r="T211" s="94" t="str">
        <f t="shared" ca="1" si="40"/>
        <v/>
      </c>
      <c r="U211" s="95" t="str">
        <f t="shared" ca="1" si="41"/>
        <v/>
      </c>
      <c r="V211" s="96" t="str">
        <f t="shared" ca="1" si="42"/>
        <v/>
      </c>
      <c r="W211" s="94" t="str">
        <f t="shared" ca="1" si="43"/>
        <v/>
      </c>
      <c r="X211" s="94" t="str">
        <f t="shared" ca="1" si="44"/>
        <v/>
      </c>
      <c r="Y211" s="94" t="str">
        <f t="shared" ca="1" si="45"/>
        <v/>
      </c>
      <c r="Z211" s="97" t="str">
        <f t="shared" ca="1" si="46"/>
        <v/>
      </c>
      <c r="AA211" s="98" t="str">
        <f t="shared" ca="1" si="47"/>
        <v/>
      </c>
      <c r="AB211" s="99" t="str">
        <f t="shared" ca="1" si="48"/>
        <v/>
      </c>
      <c r="AC211" s="99" t="str">
        <f t="shared" ca="1" si="49"/>
        <v/>
      </c>
      <c r="AD211" s="97" t="str">
        <f t="shared" ca="1" si="50"/>
        <v/>
      </c>
      <c r="AE211" s="94" t="str">
        <f t="shared" ca="1" si="51"/>
        <v/>
      </c>
    </row>
    <row r="212" spans="1:31" ht="45" customHeight="1" thickBot="1" x14ac:dyDescent="0.3">
      <c r="A212" s="101">
        <v>199</v>
      </c>
      <c r="B212" s="102" t="str">
        <f>I212&amp;"-"&amp;COUNTIF($I$14:I212,I212)</f>
        <v>-193</v>
      </c>
      <c r="C212" s="93">
        <v>199</v>
      </c>
      <c r="D212" s="94" t="str">
        <f>IF(Lançamentos!D203="","",Lançamentos!D203)</f>
        <v/>
      </c>
      <c r="E212" s="94" t="str">
        <f>IF(Lançamentos!E203="","",Lançamentos!E203)</f>
        <v/>
      </c>
      <c r="F212" s="95" t="str">
        <f>IF(Lançamentos!F203="","",Lançamentos!F203)</f>
        <v/>
      </c>
      <c r="G212" s="96" t="str">
        <f>IF(Lançamentos!G203="","",Lançamentos!G203)</f>
        <v/>
      </c>
      <c r="H212" s="105" t="str">
        <f>IF(Lançamentos!H203="","",Lançamentos!H203)</f>
        <v/>
      </c>
      <c r="I212" s="94" t="str">
        <f>IF(Lançamentos!I203="","",Lançamentos!I203)</f>
        <v/>
      </c>
      <c r="J212" s="94" t="str">
        <f>IF(Lançamentos!J203="","",Lançamentos!J203)</f>
        <v/>
      </c>
      <c r="K212" s="97" t="str">
        <f>IF(Lançamentos!K203="","",Lançamentos!K203)</f>
        <v/>
      </c>
      <c r="L212" s="98" t="str">
        <f>IF(Lançamentos!L203="","",Lançamentos!L203)</f>
        <v/>
      </c>
      <c r="M212" s="99" t="str">
        <f>IF(Lançamentos!M203="","",Lançamentos!M203)</f>
        <v/>
      </c>
      <c r="N212" s="99" t="str">
        <f>IF(Lançamentos!N203="","",Lançamentos!N203)</f>
        <v/>
      </c>
      <c r="O212" s="97" t="str">
        <f>IF(Lançamentos!O203="","",Lançamentos!O203)</f>
        <v/>
      </c>
      <c r="P212" s="114" t="str">
        <f>IF(Lançamentos!P203="","",Lançamentos!P203)</f>
        <v/>
      </c>
      <c r="R212" s="93">
        <v>199</v>
      </c>
      <c r="S212" s="94" t="str">
        <f t="shared" ca="1" si="39"/>
        <v/>
      </c>
      <c r="T212" s="94" t="str">
        <f t="shared" ca="1" si="40"/>
        <v/>
      </c>
      <c r="U212" s="95" t="str">
        <f t="shared" ca="1" si="41"/>
        <v/>
      </c>
      <c r="V212" s="96" t="str">
        <f t="shared" ca="1" si="42"/>
        <v/>
      </c>
      <c r="W212" s="94" t="str">
        <f t="shared" ca="1" si="43"/>
        <v/>
      </c>
      <c r="X212" s="94" t="str">
        <f t="shared" ca="1" si="44"/>
        <v/>
      </c>
      <c r="Y212" s="94" t="str">
        <f t="shared" ca="1" si="45"/>
        <v/>
      </c>
      <c r="Z212" s="97" t="str">
        <f t="shared" ca="1" si="46"/>
        <v/>
      </c>
      <c r="AA212" s="98" t="str">
        <f t="shared" ca="1" si="47"/>
        <v/>
      </c>
      <c r="AB212" s="99" t="str">
        <f t="shared" ca="1" si="48"/>
        <v/>
      </c>
      <c r="AC212" s="99" t="str">
        <f t="shared" ca="1" si="49"/>
        <v/>
      </c>
      <c r="AD212" s="97" t="str">
        <f t="shared" ca="1" si="50"/>
        <v/>
      </c>
      <c r="AE212" s="94" t="str">
        <f t="shared" ca="1" si="51"/>
        <v/>
      </c>
    </row>
    <row r="213" spans="1:31" ht="45" customHeight="1" thickBot="1" x14ac:dyDescent="0.3">
      <c r="A213" s="101">
        <v>200</v>
      </c>
      <c r="B213" s="102" t="str">
        <f>I213&amp;"-"&amp;COUNTIF($I$14:I213,I213)</f>
        <v>-194</v>
      </c>
      <c r="C213" s="93">
        <v>200</v>
      </c>
      <c r="D213" s="94" t="str">
        <f>IF(Lançamentos!D204="","",Lançamentos!D204)</f>
        <v/>
      </c>
      <c r="E213" s="94" t="str">
        <f>IF(Lançamentos!E204="","",Lançamentos!E204)</f>
        <v/>
      </c>
      <c r="F213" s="95" t="str">
        <f>IF(Lançamentos!F204="","",Lançamentos!F204)</f>
        <v/>
      </c>
      <c r="G213" s="96" t="str">
        <f>IF(Lançamentos!G204="","",Lançamentos!G204)</f>
        <v/>
      </c>
      <c r="H213" s="105" t="str">
        <f>IF(Lançamentos!H204="","",Lançamentos!H204)</f>
        <v/>
      </c>
      <c r="I213" s="94" t="str">
        <f>IF(Lançamentos!I204="","",Lançamentos!I204)</f>
        <v/>
      </c>
      <c r="J213" s="94" t="str">
        <f>IF(Lançamentos!J204="","",Lançamentos!J204)</f>
        <v/>
      </c>
      <c r="K213" s="97" t="str">
        <f>IF(Lançamentos!K204="","",Lançamentos!K204)</f>
        <v/>
      </c>
      <c r="L213" s="98" t="str">
        <f>IF(Lançamentos!L204="","",Lançamentos!L204)</f>
        <v/>
      </c>
      <c r="M213" s="99" t="str">
        <f>IF(Lançamentos!M204="","",Lançamentos!M204)</f>
        <v/>
      </c>
      <c r="N213" s="99" t="str">
        <f>IF(Lançamentos!N204="","",Lançamentos!N204)</f>
        <v/>
      </c>
      <c r="O213" s="97" t="str">
        <f>IF(Lançamentos!O204="","",Lançamentos!O204)</f>
        <v/>
      </c>
      <c r="P213" s="114" t="str">
        <f>IF(Lançamentos!P204="","",Lançamentos!P204)</f>
        <v/>
      </c>
      <c r="R213" s="93">
        <v>200</v>
      </c>
      <c r="S213" s="94" t="str">
        <f t="shared" ca="1" si="39"/>
        <v/>
      </c>
      <c r="T213" s="94" t="str">
        <f t="shared" ca="1" si="40"/>
        <v/>
      </c>
      <c r="U213" s="95" t="str">
        <f t="shared" ca="1" si="41"/>
        <v/>
      </c>
      <c r="V213" s="96" t="str">
        <f t="shared" ca="1" si="42"/>
        <v/>
      </c>
      <c r="W213" s="94" t="str">
        <f t="shared" ca="1" si="43"/>
        <v/>
      </c>
      <c r="X213" s="94" t="str">
        <f t="shared" ca="1" si="44"/>
        <v/>
      </c>
      <c r="Y213" s="94" t="str">
        <f t="shared" ca="1" si="45"/>
        <v/>
      </c>
      <c r="Z213" s="97" t="str">
        <f t="shared" ca="1" si="46"/>
        <v/>
      </c>
      <c r="AA213" s="98" t="str">
        <f t="shared" ca="1" si="47"/>
        <v/>
      </c>
      <c r="AB213" s="99" t="str">
        <f t="shared" ca="1" si="48"/>
        <v/>
      </c>
      <c r="AC213" s="99" t="str">
        <f t="shared" ca="1" si="49"/>
        <v/>
      </c>
      <c r="AD213" s="97" t="str">
        <f t="shared" ca="1" si="50"/>
        <v/>
      </c>
      <c r="AE213" s="94" t="str">
        <f t="shared" ca="1" si="51"/>
        <v/>
      </c>
    </row>
    <row r="214" spans="1:31" ht="45" customHeight="1" thickBot="1" x14ac:dyDescent="0.3">
      <c r="A214" s="101">
        <v>201</v>
      </c>
      <c r="B214" s="102" t="str">
        <f>I214&amp;"-"&amp;COUNTIF($I$14:I214,I214)</f>
        <v>-195</v>
      </c>
      <c r="C214" s="93">
        <v>201</v>
      </c>
      <c r="D214" s="94" t="str">
        <f>IF(Lançamentos!D205="","",Lançamentos!D205)</f>
        <v/>
      </c>
      <c r="E214" s="94" t="str">
        <f>IF(Lançamentos!E205="","",Lançamentos!E205)</f>
        <v/>
      </c>
      <c r="F214" s="95" t="str">
        <f>IF(Lançamentos!F205="","",Lançamentos!F205)</f>
        <v/>
      </c>
      <c r="G214" s="96" t="str">
        <f>IF(Lançamentos!G205="","",Lançamentos!G205)</f>
        <v/>
      </c>
      <c r="H214" s="105" t="str">
        <f>IF(Lançamentos!H205="","",Lançamentos!H205)</f>
        <v/>
      </c>
      <c r="I214" s="94" t="str">
        <f>IF(Lançamentos!I205="","",Lançamentos!I205)</f>
        <v/>
      </c>
      <c r="J214" s="94" t="str">
        <f>IF(Lançamentos!J205="","",Lançamentos!J205)</f>
        <v/>
      </c>
      <c r="K214" s="97" t="str">
        <f>IF(Lançamentos!K205="","",Lançamentos!K205)</f>
        <v/>
      </c>
      <c r="L214" s="98" t="str">
        <f>IF(Lançamentos!L205="","",Lançamentos!L205)</f>
        <v/>
      </c>
      <c r="M214" s="99" t="str">
        <f>IF(Lançamentos!M205="","",Lançamentos!M205)</f>
        <v/>
      </c>
      <c r="N214" s="99" t="str">
        <f>IF(Lançamentos!N205="","",Lançamentos!N205)</f>
        <v/>
      </c>
      <c r="O214" s="97" t="str">
        <f>IF(Lançamentos!O205="","",Lançamentos!O205)</f>
        <v/>
      </c>
      <c r="P214" s="114" t="str">
        <f>IF(Lançamentos!P205="","",Lançamentos!P205)</f>
        <v/>
      </c>
      <c r="R214" s="93">
        <v>201</v>
      </c>
      <c r="S214" s="94" t="str">
        <f t="shared" ca="1" si="39"/>
        <v/>
      </c>
      <c r="T214" s="94" t="str">
        <f t="shared" ca="1" si="40"/>
        <v/>
      </c>
      <c r="U214" s="95" t="str">
        <f t="shared" ca="1" si="41"/>
        <v/>
      </c>
      <c r="V214" s="96" t="str">
        <f t="shared" ca="1" si="42"/>
        <v/>
      </c>
      <c r="W214" s="94" t="str">
        <f t="shared" ca="1" si="43"/>
        <v/>
      </c>
      <c r="X214" s="94" t="str">
        <f t="shared" ca="1" si="44"/>
        <v/>
      </c>
      <c r="Y214" s="94" t="str">
        <f t="shared" ca="1" si="45"/>
        <v/>
      </c>
      <c r="Z214" s="97" t="str">
        <f t="shared" ca="1" si="46"/>
        <v/>
      </c>
      <c r="AA214" s="98" t="str">
        <f t="shared" ca="1" si="47"/>
        <v/>
      </c>
      <c r="AB214" s="99" t="str">
        <f t="shared" ca="1" si="48"/>
        <v/>
      </c>
      <c r="AC214" s="99" t="str">
        <f t="shared" ca="1" si="49"/>
        <v/>
      </c>
      <c r="AD214" s="97" t="str">
        <f t="shared" ca="1" si="50"/>
        <v/>
      </c>
      <c r="AE214" s="94" t="str">
        <f t="shared" ca="1" si="51"/>
        <v/>
      </c>
    </row>
    <row r="215" spans="1:31" ht="45" customHeight="1" thickBot="1" x14ac:dyDescent="0.3">
      <c r="A215" s="101">
        <v>202</v>
      </c>
      <c r="B215" s="102" t="str">
        <f>I215&amp;"-"&amp;COUNTIF($I$14:I215,I215)</f>
        <v>-196</v>
      </c>
      <c r="C215" s="93">
        <v>202</v>
      </c>
      <c r="D215" s="94" t="str">
        <f>IF(Lançamentos!D206="","",Lançamentos!D206)</f>
        <v/>
      </c>
      <c r="E215" s="94" t="str">
        <f>IF(Lançamentos!E206="","",Lançamentos!E206)</f>
        <v/>
      </c>
      <c r="F215" s="95" t="str">
        <f>IF(Lançamentos!F206="","",Lançamentos!F206)</f>
        <v/>
      </c>
      <c r="G215" s="96" t="str">
        <f>IF(Lançamentos!G206="","",Lançamentos!G206)</f>
        <v/>
      </c>
      <c r="H215" s="105" t="str">
        <f>IF(Lançamentos!H206="","",Lançamentos!H206)</f>
        <v/>
      </c>
      <c r="I215" s="94" t="str">
        <f>IF(Lançamentos!I206="","",Lançamentos!I206)</f>
        <v/>
      </c>
      <c r="J215" s="94" t="str">
        <f>IF(Lançamentos!J206="","",Lançamentos!J206)</f>
        <v/>
      </c>
      <c r="K215" s="97" t="str">
        <f>IF(Lançamentos!K206="","",Lançamentos!K206)</f>
        <v/>
      </c>
      <c r="L215" s="98" t="str">
        <f>IF(Lançamentos!L206="","",Lançamentos!L206)</f>
        <v/>
      </c>
      <c r="M215" s="99" t="str">
        <f>IF(Lançamentos!M206="","",Lançamentos!M206)</f>
        <v/>
      </c>
      <c r="N215" s="99" t="str">
        <f>IF(Lançamentos!N206="","",Lançamentos!N206)</f>
        <v/>
      </c>
      <c r="O215" s="97" t="str">
        <f>IF(Lançamentos!O206="","",Lançamentos!O206)</f>
        <v/>
      </c>
      <c r="P215" s="114" t="str">
        <f>IF(Lançamentos!P206="","",Lançamentos!P206)</f>
        <v/>
      </c>
      <c r="R215" s="93">
        <v>202</v>
      </c>
      <c r="S215" s="94" t="str">
        <f t="shared" ca="1" si="39"/>
        <v/>
      </c>
      <c r="T215" s="94" t="str">
        <f t="shared" ca="1" si="40"/>
        <v/>
      </c>
      <c r="U215" s="95" t="str">
        <f t="shared" ca="1" si="41"/>
        <v/>
      </c>
      <c r="V215" s="96" t="str">
        <f t="shared" ca="1" si="42"/>
        <v/>
      </c>
      <c r="W215" s="94" t="str">
        <f t="shared" ca="1" si="43"/>
        <v/>
      </c>
      <c r="X215" s="94" t="str">
        <f t="shared" ca="1" si="44"/>
        <v/>
      </c>
      <c r="Y215" s="94" t="str">
        <f t="shared" ca="1" si="45"/>
        <v/>
      </c>
      <c r="Z215" s="97" t="str">
        <f t="shared" ca="1" si="46"/>
        <v/>
      </c>
      <c r="AA215" s="98" t="str">
        <f t="shared" ca="1" si="47"/>
        <v/>
      </c>
      <c r="AB215" s="99" t="str">
        <f t="shared" ca="1" si="48"/>
        <v/>
      </c>
      <c r="AC215" s="99" t="str">
        <f t="shared" ca="1" si="49"/>
        <v/>
      </c>
      <c r="AD215" s="97" t="str">
        <f t="shared" ca="1" si="50"/>
        <v/>
      </c>
      <c r="AE215" s="94" t="str">
        <f t="shared" ca="1" si="51"/>
        <v/>
      </c>
    </row>
    <row r="216" spans="1:31" ht="45" customHeight="1" thickBot="1" x14ac:dyDescent="0.3">
      <c r="A216" s="101">
        <v>203</v>
      </c>
      <c r="B216" s="102" t="str">
        <f>I216&amp;"-"&amp;COUNTIF($I$14:I216,I216)</f>
        <v>-197</v>
      </c>
      <c r="C216" s="93">
        <v>203</v>
      </c>
      <c r="D216" s="94" t="str">
        <f>IF(Lançamentos!D207="","",Lançamentos!D207)</f>
        <v/>
      </c>
      <c r="E216" s="94" t="str">
        <f>IF(Lançamentos!E207="","",Lançamentos!E207)</f>
        <v/>
      </c>
      <c r="F216" s="95" t="str">
        <f>IF(Lançamentos!F207="","",Lançamentos!F207)</f>
        <v/>
      </c>
      <c r="G216" s="96" t="str">
        <f>IF(Lançamentos!G207="","",Lançamentos!G207)</f>
        <v/>
      </c>
      <c r="H216" s="105" t="str">
        <f>IF(Lançamentos!H207="","",Lançamentos!H207)</f>
        <v/>
      </c>
      <c r="I216" s="94" t="str">
        <f>IF(Lançamentos!I207="","",Lançamentos!I207)</f>
        <v/>
      </c>
      <c r="J216" s="94" t="str">
        <f>IF(Lançamentos!J207="","",Lançamentos!J207)</f>
        <v/>
      </c>
      <c r="K216" s="97" t="str">
        <f>IF(Lançamentos!K207="","",Lançamentos!K207)</f>
        <v/>
      </c>
      <c r="L216" s="98" t="str">
        <f>IF(Lançamentos!L207="","",Lançamentos!L207)</f>
        <v/>
      </c>
      <c r="M216" s="99" t="str">
        <f>IF(Lançamentos!M207="","",Lançamentos!M207)</f>
        <v/>
      </c>
      <c r="N216" s="99" t="str">
        <f>IF(Lançamentos!N207="","",Lançamentos!N207)</f>
        <v/>
      </c>
      <c r="O216" s="97" t="str">
        <f>IF(Lançamentos!O207="","",Lançamentos!O207)</f>
        <v/>
      </c>
      <c r="P216" s="114" t="str">
        <f>IF(Lançamentos!P207="","",Lançamentos!P207)</f>
        <v/>
      </c>
      <c r="R216" s="93">
        <v>203</v>
      </c>
      <c r="S216" s="94" t="str">
        <f t="shared" ca="1" si="39"/>
        <v/>
      </c>
      <c r="T216" s="94" t="str">
        <f t="shared" ca="1" si="40"/>
        <v/>
      </c>
      <c r="U216" s="95" t="str">
        <f t="shared" ca="1" si="41"/>
        <v/>
      </c>
      <c r="V216" s="96" t="str">
        <f t="shared" ca="1" si="42"/>
        <v/>
      </c>
      <c r="W216" s="94" t="str">
        <f t="shared" ca="1" si="43"/>
        <v/>
      </c>
      <c r="X216" s="94" t="str">
        <f t="shared" ca="1" si="44"/>
        <v/>
      </c>
      <c r="Y216" s="94" t="str">
        <f t="shared" ca="1" si="45"/>
        <v/>
      </c>
      <c r="Z216" s="97" t="str">
        <f t="shared" ca="1" si="46"/>
        <v/>
      </c>
      <c r="AA216" s="98" t="str">
        <f t="shared" ca="1" si="47"/>
        <v/>
      </c>
      <c r="AB216" s="99" t="str">
        <f t="shared" ca="1" si="48"/>
        <v/>
      </c>
      <c r="AC216" s="99" t="str">
        <f t="shared" ca="1" si="49"/>
        <v/>
      </c>
      <c r="AD216" s="97" t="str">
        <f t="shared" ca="1" si="50"/>
        <v/>
      </c>
      <c r="AE216" s="94" t="str">
        <f t="shared" ca="1" si="51"/>
        <v/>
      </c>
    </row>
    <row r="217" spans="1:31" ht="45" customHeight="1" thickBot="1" x14ac:dyDescent="0.3">
      <c r="A217" s="101">
        <v>204</v>
      </c>
      <c r="B217" s="102" t="str">
        <f>I217&amp;"-"&amp;COUNTIF($I$14:I217,I217)</f>
        <v>-198</v>
      </c>
      <c r="C217" s="93">
        <v>204</v>
      </c>
      <c r="D217" s="94" t="str">
        <f>IF(Lançamentos!D208="","",Lançamentos!D208)</f>
        <v/>
      </c>
      <c r="E217" s="94" t="str">
        <f>IF(Lançamentos!E208="","",Lançamentos!E208)</f>
        <v/>
      </c>
      <c r="F217" s="95" t="str">
        <f>IF(Lançamentos!F208="","",Lançamentos!F208)</f>
        <v/>
      </c>
      <c r="G217" s="96" t="str">
        <f>IF(Lançamentos!G208="","",Lançamentos!G208)</f>
        <v/>
      </c>
      <c r="H217" s="105" t="str">
        <f>IF(Lançamentos!H208="","",Lançamentos!H208)</f>
        <v/>
      </c>
      <c r="I217" s="94" t="str">
        <f>IF(Lançamentos!I208="","",Lançamentos!I208)</f>
        <v/>
      </c>
      <c r="J217" s="94" t="str">
        <f>IF(Lançamentos!J208="","",Lançamentos!J208)</f>
        <v/>
      </c>
      <c r="K217" s="97" t="str">
        <f>IF(Lançamentos!K208="","",Lançamentos!K208)</f>
        <v/>
      </c>
      <c r="L217" s="98" t="str">
        <f>IF(Lançamentos!L208="","",Lançamentos!L208)</f>
        <v/>
      </c>
      <c r="M217" s="99" t="str">
        <f>IF(Lançamentos!M208="","",Lançamentos!M208)</f>
        <v/>
      </c>
      <c r="N217" s="99" t="str">
        <f>IF(Lançamentos!N208="","",Lançamentos!N208)</f>
        <v/>
      </c>
      <c r="O217" s="97" t="str">
        <f>IF(Lançamentos!O208="","",Lançamentos!O208)</f>
        <v/>
      </c>
      <c r="P217" s="114" t="str">
        <f>IF(Lançamentos!P208="","",Lançamentos!P208)</f>
        <v/>
      </c>
      <c r="R217" s="93">
        <v>204</v>
      </c>
      <c r="S217" s="94" t="str">
        <f t="shared" ca="1" si="39"/>
        <v/>
      </c>
      <c r="T217" s="94" t="str">
        <f t="shared" ca="1" si="40"/>
        <v/>
      </c>
      <c r="U217" s="95" t="str">
        <f t="shared" ca="1" si="41"/>
        <v/>
      </c>
      <c r="V217" s="96" t="str">
        <f t="shared" ca="1" si="42"/>
        <v/>
      </c>
      <c r="W217" s="94" t="str">
        <f t="shared" ca="1" si="43"/>
        <v/>
      </c>
      <c r="X217" s="94" t="str">
        <f t="shared" ca="1" si="44"/>
        <v/>
      </c>
      <c r="Y217" s="94" t="str">
        <f t="shared" ca="1" si="45"/>
        <v/>
      </c>
      <c r="Z217" s="97" t="str">
        <f t="shared" ca="1" si="46"/>
        <v/>
      </c>
      <c r="AA217" s="98" t="str">
        <f t="shared" ca="1" si="47"/>
        <v/>
      </c>
      <c r="AB217" s="99" t="str">
        <f t="shared" ca="1" si="48"/>
        <v/>
      </c>
      <c r="AC217" s="99" t="str">
        <f t="shared" ca="1" si="49"/>
        <v/>
      </c>
      <c r="AD217" s="97" t="str">
        <f t="shared" ca="1" si="50"/>
        <v/>
      </c>
      <c r="AE217" s="94" t="str">
        <f t="shared" ca="1" si="51"/>
        <v/>
      </c>
    </row>
    <row r="218" spans="1:31" ht="45" customHeight="1" thickBot="1" x14ac:dyDescent="0.3">
      <c r="A218" s="101">
        <v>205</v>
      </c>
      <c r="B218" s="102" t="str">
        <f>I218&amp;"-"&amp;COUNTIF($I$14:I218,I218)</f>
        <v>-199</v>
      </c>
      <c r="C218" s="93">
        <v>205</v>
      </c>
      <c r="D218" s="94" t="str">
        <f>IF(Lançamentos!D209="","",Lançamentos!D209)</f>
        <v/>
      </c>
      <c r="E218" s="94" t="str">
        <f>IF(Lançamentos!E209="","",Lançamentos!E209)</f>
        <v/>
      </c>
      <c r="F218" s="95" t="str">
        <f>IF(Lançamentos!F209="","",Lançamentos!F209)</f>
        <v/>
      </c>
      <c r="G218" s="96" t="str">
        <f>IF(Lançamentos!G209="","",Lançamentos!G209)</f>
        <v/>
      </c>
      <c r="H218" s="105" t="str">
        <f>IF(Lançamentos!H209="","",Lançamentos!H209)</f>
        <v/>
      </c>
      <c r="I218" s="94" t="str">
        <f>IF(Lançamentos!I209="","",Lançamentos!I209)</f>
        <v/>
      </c>
      <c r="J218" s="94" t="str">
        <f>IF(Lançamentos!J209="","",Lançamentos!J209)</f>
        <v/>
      </c>
      <c r="K218" s="97" t="str">
        <f>IF(Lançamentos!K209="","",Lançamentos!K209)</f>
        <v/>
      </c>
      <c r="L218" s="98" t="str">
        <f>IF(Lançamentos!L209="","",Lançamentos!L209)</f>
        <v/>
      </c>
      <c r="M218" s="99" t="str">
        <f>IF(Lançamentos!M209="","",Lançamentos!M209)</f>
        <v/>
      </c>
      <c r="N218" s="99" t="str">
        <f>IF(Lançamentos!N209="","",Lançamentos!N209)</f>
        <v/>
      </c>
      <c r="O218" s="97" t="str">
        <f>IF(Lançamentos!O209="","",Lançamentos!O209)</f>
        <v/>
      </c>
      <c r="P218" s="114" t="str">
        <f>IF(Lançamentos!P209="","",Lançamentos!P209)</f>
        <v/>
      </c>
      <c r="R218" s="93">
        <v>205</v>
      </c>
      <c r="S218" s="94" t="str">
        <f t="shared" ca="1" si="39"/>
        <v/>
      </c>
      <c r="T218" s="94" t="str">
        <f t="shared" ca="1" si="40"/>
        <v/>
      </c>
      <c r="U218" s="95" t="str">
        <f t="shared" ca="1" si="41"/>
        <v/>
      </c>
      <c r="V218" s="96" t="str">
        <f t="shared" ca="1" si="42"/>
        <v/>
      </c>
      <c r="W218" s="94" t="str">
        <f t="shared" ca="1" si="43"/>
        <v/>
      </c>
      <c r="X218" s="94" t="str">
        <f t="shared" ca="1" si="44"/>
        <v/>
      </c>
      <c r="Y218" s="94" t="str">
        <f t="shared" ca="1" si="45"/>
        <v/>
      </c>
      <c r="Z218" s="97" t="str">
        <f t="shared" ca="1" si="46"/>
        <v/>
      </c>
      <c r="AA218" s="98" t="str">
        <f t="shared" ca="1" si="47"/>
        <v/>
      </c>
      <c r="AB218" s="99" t="str">
        <f t="shared" ca="1" si="48"/>
        <v/>
      </c>
      <c r="AC218" s="99" t="str">
        <f t="shared" ca="1" si="49"/>
        <v/>
      </c>
      <c r="AD218" s="97" t="str">
        <f t="shared" ca="1" si="50"/>
        <v/>
      </c>
      <c r="AE218" s="94" t="str">
        <f t="shared" ca="1" si="51"/>
        <v/>
      </c>
    </row>
    <row r="219" spans="1:31" ht="45" customHeight="1" thickBot="1" x14ac:dyDescent="0.3">
      <c r="A219" s="101">
        <v>206</v>
      </c>
      <c r="B219" s="102" t="str">
        <f>I219&amp;"-"&amp;COUNTIF($I$14:I219,I219)</f>
        <v>-200</v>
      </c>
      <c r="C219" s="93">
        <v>206</v>
      </c>
      <c r="D219" s="94" t="str">
        <f>IF(Lançamentos!D210="","",Lançamentos!D210)</f>
        <v/>
      </c>
      <c r="E219" s="94" t="str">
        <f>IF(Lançamentos!E210="","",Lançamentos!E210)</f>
        <v/>
      </c>
      <c r="F219" s="95" t="str">
        <f>IF(Lançamentos!F210="","",Lançamentos!F210)</f>
        <v/>
      </c>
      <c r="G219" s="96" t="str">
        <f>IF(Lançamentos!G210="","",Lançamentos!G210)</f>
        <v/>
      </c>
      <c r="H219" s="105" t="str">
        <f>IF(Lançamentos!H210="","",Lançamentos!H210)</f>
        <v/>
      </c>
      <c r="I219" s="94" t="str">
        <f>IF(Lançamentos!I210="","",Lançamentos!I210)</f>
        <v/>
      </c>
      <c r="J219" s="94" t="str">
        <f>IF(Lançamentos!J210="","",Lançamentos!J210)</f>
        <v/>
      </c>
      <c r="K219" s="97" t="str">
        <f>IF(Lançamentos!K210="","",Lançamentos!K210)</f>
        <v/>
      </c>
      <c r="L219" s="98" t="str">
        <f>IF(Lançamentos!L210="","",Lançamentos!L210)</f>
        <v/>
      </c>
      <c r="M219" s="99" t="str">
        <f>IF(Lançamentos!M210="","",Lançamentos!M210)</f>
        <v/>
      </c>
      <c r="N219" s="99" t="str">
        <f>IF(Lançamentos!N210="","",Lançamentos!N210)</f>
        <v/>
      </c>
      <c r="O219" s="97" t="str">
        <f>IF(Lançamentos!O210="","",Lançamentos!O210)</f>
        <v/>
      </c>
      <c r="P219" s="114" t="str">
        <f>IF(Lançamentos!P210="","",Lançamentos!P210)</f>
        <v/>
      </c>
      <c r="R219" s="93">
        <v>206</v>
      </c>
      <c r="S219" s="94" t="str">
        <f t="shared" ca="1" si="39"/>
        <v/>
      </c>
      <c r="T219" s="94" t="str">
        <f t="shared" ca="1" si="40"/>
        <v/>
      </c>
      <c r="U219" s="95" t="str">
        <f t="shared" ca="1" si="41"/>
        <v/>
      </c>
      <c r="V219" s="96" t="str">
        <f t="shared" ca="1" si="42"/>
        <v/>
      </c>
      <c r="W219" s="94" t="str">
        <f t="shared" ca="1" si="43"/>
        <v/>
      </c>
      <c r="X219" s="94" t="str">
        <f t="shared" ca="1" si="44"/>
        <v/>
      </c>
      <c r="Y219" s="94" t="str">
        <f t="shared" ca="1" si="45"/>
        <v/>
      </c>
      <c r="Z219" s="97" t="str">
        <f t="shared" ca="1" si="46"/>
        <v/>
      </c>
      <c r="AA219" s="98" t="str">
        <f t="shared" ca="1" si="47"/>
        <v/>
      </c>
      <c r="AB219" s="99" t="str">
        <f t="shared" ca="1" si="48"/>
        <v/>
      </c>
      <c r="AC219" s="99" t="str">
        <f t="shared" ca="1" si="49"/>
        <v/>
      </c>
      <c r="AD219" s="97" t="str">
        <f t="shared" ca="1" si="50"/>
        <v/>
      </c>
      <c r="AE219" s="94" t="str">
        <f t="shared" ca="1" si="51"/>
        <v/>
      </c>
    </row>
    <row r="220" spans="1:31" ht="45" customHeight="1" thickBot="1" x14ac:dyDescent="0.3">
      <c r="A220" s="101">
        <v>207</v>
      </c>
      <c r="B220" s="102" t="str">
        <f>I220&amp;"-"&amp;COUNTIF($I$14:I220,I220)</f>
        <v>-201</v>
      </c>
      <c r="C220" s="93">
        <v>207</v>
      </c>
      <c r="D220" s="94" t="str">
        <f>IF(Lançamentos!D211="","",Lançamentos!D211)</f>
        <v/>
      </c>
      <c r="E220" s="94" t="str">
        <f>IF(Lançamentos!E211="","",Lançamentos!E211)</f>
        <v/>
      </c>
      <c r="F220" s="95" t="str">
        <f>IF(Lançamentos!F211="","",Lançamentos!F211)</f>
        <v/>
      </c>
      <c r="G220" s="96" t="str">
        <f>IF(Lançamentos!G211="","",Lançamentos!G211)</f>
        <v/>
      </c>
      <c r="H220" s="105" t="str">
        <f>IF(Lançamentos!H211="","",Lançamentos!H211)</f>
        <v/>
      </c>
      <c r="I220" s="94" t="str">
        <f>IF(Lançamentos!I211="","",Lançamentos!I211)</f>
        <v/>
      </c>
      <c r="J220" s="94" t="str">
        <f>IF(Lançamentos!J211="","",Lançamentos!J211)</f>
        <v/>
      </c>
      <c r="K220" s="97" t="str">
        <f>IF(Lançamentos!K211="","",Lançamentos!K211)</f>
        <v/>
      </c>
      <c r="L220" s="98" t="str">
        <f>IF(Lançamentos!L211="","",Lançamentos!L211)</f>
        <v/>
      </c>
      <c r="M220" s="99" t="str">
        <f>IF(Lançamentos!M211="","",Lançamentos!M211)</f>
        <v/>
      </c>
      <c r="N220" s="99" t="str">
        <f>IF(Lançamentos!N211="","",Lançamentos!N211)</f>
        <v/>
      </c>
      <c r="O220" s="97" t="str">
        <f>IF(Lançamentos!O211="","",Lançamentos!O211)</f>
        <v/>
      </c>
      <c r="P220" s="114" t="str">
        <f>IF(Lançamentos!P211="","",Lançamentos!P211)</f>
        <v/>
      </c>
      <c r="R220" s="93">
        <v>207</v>
      </c>
      <c r="S220" s="94" t="str">
        <f t="shared" ca="1" si="39"/>
        <v/>
      </c>
      <c r="T220" s="94" t="str">
        <f t="shared" ca="1" si="40"/>
        <v/>
      </c>
      <c r="U220" s="95" t="str">
        <f t="shared" ca="1" si="41"/>
        <v/>
      </c>
      <c r="V220" s="96" t="str">
        <f t="shared" ca="1" si="42"/>
        <v/>
      </c>
      <c r="W220" s="94" t="str">
        <f t="shared" ca="1" si="43"/>
        <v/>
      </c>
      <c r="X220" s="94" t="str">
        <f t="shared" ca="1" si="44"/>
        <v/>
      </c>
      <c r="Y220" s="94" t="str">
        <f t="shared" ca="1" si="45"/>
        <v/>
      </c>
      <c r="Z220" s="97" t="str">
        <f t="shared" ca="1" si="46"/>
        <v/>
      </c>
      <c r="AA220" s="98" t="str">
        <f t="shared" ca="1" si="47"/>
        <v/>
      </c>
      <c r="AB220" s="99" t="str">
        <f t="shared" ca="1" si="48"/>
        <v/>
      </c>
      <c r="AC220" s="99" t="str">
        <f t="shared" ca="1" si="49"/>
        <v/>
      </c>
      <c r="AD220" s="97" t="str">
        <f t="shared" ca="1" si="50"/>
        <v/>
      </c>
      <c r="AE220" s="94" t="str">
        <f t="shared" ca="1" si="51"/>
        <v/>
      </c>
    </row>
    <row r="221" spans="1:31" ht="45" customHeight="1" thickBot="1" x14ac:dyDescent="0.3">
      <c r="A221" s="101">
        <v>208</v>
      </c>
      <c r="B221" s="102" t="str">
        <f>I221&amp;"-"&amp;COUNTIF($I$14:I221,I221)</f>
        <v>-202</v>
      </c>
      <c r="C221" s="93">
        <v>208</v>
      </c>
      <c r="D221" s="94" t="str">
        <f>IF(Lançamentos!D212="","",Lançamentos!D212)</f>
        <v/>
      </c>
      <c r="E221" s="94" t="str">
        <f>IF(Lançamentos!E212="","",Lançamentos!E212)</f>
        <v/>
      </c>
      <c r="F221" s="95" t="str">
        <f>IF(Lançamentos!F212="","",Lançamentos!F212)</f>
        <v/>
      </c>
      <c r="G221" s="96" t="str">
        <f>IF(Lançamentos!G212="","",Lançamentos!G212)</f>
        <v/>
      </c>
      <c r="H221" s="105" t="str">
        <f>IF(Lançamentos!H212="","",Lançamentos!H212)</f>
        <v/>
      </c>
      <c r="I221" s="94" t="str">
        <f>IF(Lançamentos!I212="","",Lançamentos!I212)</f>
        <v/>
      </c>
      <c r="J221" s="94" t="str">
        <f>IF(Lançamentos!J212="","",Lançamentos!J212)</f>
        <v/>
      </c>
      <c r="K221" s="97" t="str">
        <f>IF(Lançamentos!K212="","",Lançamentos!K212)</f>
        <v/>
      </c>
      <c r="L221" s="98" t="str">
        <f>IF(Lançamentos!L212="","",Lançamentos!L212)</f>
        <v/>
      </c>
      <c r="M221" s="99" t="str">
        <f>IF(Lançamentos!M212="","",Lançamentos!M212)</f>
        <v/>
      </c>
      <c r="N221" s="99" t="str">
        <f>IF(Lançamentos!N212="","",Lançamentos!N212)</f>
        <v/>
      </c>
      <c r="O221" s="97" t="str">
        <f>IF(Lançamentos!O212="","",Lançamentos!O212)</f>
        <v/>
      </c>
      <c r="P221" s="114" t="str">
        <f>IF(Lançamentos!P212="","",Lançamentos!P212)</f>
        <v/>
      </c>
      <c r="R221" s="93">
        <v>208</v>
      </c>
      <c r="S221" s="94" t="str">
        <f t="shared" ca="1" si="39"/>
        <v/>
      </c>
      <c r="T221" s="94" t="str">
        <f t="shared" ca="1" si="40"/>
        <v/>
      </c>
      <c r="U221" s="95" t="str">
        <f t="shared" ca="1" si="41"/>
        <v/>
      </c>
      <c r="V221" s="96" t="str">
        <f t="shared" ca="1" si="42"/>
        <v/>
      </c>
      <c r="W221" s="94" t="str">
        <f t="shared" ca="1" si="43"/>
        <v/>
      </c>
      <c r="X221" s="94" t="str">
        <f t="shared" ca="1" si="44"/>
        <v/>
      </c>
      <c r="Y221" s="94" t="str">
        <f t="shared" ca="1" si="45"/>
        <v/>
      </c>
      <c r="Z221" s="97" t="str">
        <f t="shared" ca="1" si="46"/>
        <v/>
      </c>
      <c r="AA221" s="98" t="str">
        <f t="shared" ca="1" si="47"/>
        <v/>
      </c>
      <c r="AB221" s="99" t="str">
        <f t="shared" ca="1" si="48"/>
        <v/>
      </c>
      <c r="AC221" s="99" t="str">
        <f t="shared" ca="1" si="49"/>
        <v/>
      </c>
      <c r="AD221" s="97" t="str">
        <f t="shared" ca="1" si="50"/>
        <v/>
      </c>
      <c r="AE221" s="94" t="str">
        <f t="shared" ca="1" si="51"/>
        <v/>
      </c>
    </row>
    <row r="222" spans="1:31" ht="45" customHeight="1" thickBot="1" x14ac:dyDescent="0.3">
      <c r="A222" s="101">
        <v>209</v>
      </c>
      <c r="B222" s="102" t="str">
        <f>I222&amp;"-"&amp;COUNTIF($I$14:I222,I222)</f>
        <v>-203</v>
      </c>
      <c r="C222" s="93">
        <v>209</v>
      </c>
      <c r="D222" s="94" t="str">
        <f>IF(Lançamentos!D213="","",Lançamentos!D213)</f>
        <v/>
      </c>
      <c r="E222" s="94" t="str">
        <f>IF(Lançamentos!E213="","",Lançamentos!E213)</f>
        <v/>
      </c>
      <c r="F222" s="95" t="str">
        <f>IF(Lançamentos!F213="","",Lançamentos!F213)</f>
        <v/>
      </c>
      <c r="G222" s="96" t="str">
        <f>IF(Lançamentos!G213="","",Lançamentos!G213)</f>
        <v/>
      </c>
      <c r="H222" s="105" t="str">
        <f>IF(Lançamentos!H213="","",Lançamentos!H213)</f>
        <v/>
      </c>
      <c r="I222" s="94" t="str">
        <f>IF(Lançamentos!I213="","",Lançamentos!I213)</f>
        <v/>
      </c>
      <c r="J222" s="94" t="str">
        <f>IF(Lançamentos!J213="","",Lançamentos!J213)</f>
        <v/>
      </c>
      <c r="K222" s="97" t="str">
        <f>IF(Lançamentos!K213="","",Lançamentos!K213)</f>
        <v/>
      </c>
      <c r="L222" s="98" t="str">
        <f>IF(Lançamentos!L213="","",Lançamentos!L213)</f>
        <v/>
      </c>
      <c r="M222" s="99" t="str">
        <f>IF(Lançamentos!M213="","",Lançamentos!M213)</f>
        <v/>
      </c>
      <c r="N222" s="99" t="str">
        <f>IF(Lançamentos!N213="","",Lançamentos!N213)</f>
        <v/>
      </c>
      <c r="O222" s="97" t="str">
        <f>IF(Lançamentos!O213="","",Lançamentos!O213)</f>
        <v/>
      </c>
      <c r="P222" s="114" t="str">
        <f>IF(Lançamentos!P213="","",Lançamentos!P213)</f>
        <v/>
      </c>
      <c r="R222" s="93">
        <v>209</v>
      </c>
      <c r="S222" s="94" t="str">
        <f t="shared" ca="1" si="39"/>
        <v/>
      </c>
      <c r="T222" s="94" t="str">
        <f t="shared" ca="1" si="40"/>
        <v/>
      </c>
      <c r="U222" s="95" t="str">
        <f t="shared" ca="1" si="41"/>
        <v/>
      </c>
      <c r="V222" s="96" t="str">
        <f t="shared" ca="1" si="42"/>
        <v/>
      </c>
      <c r="W222" s="94" t="str">
        <f t="shared" ca="1" si="43"/>
        <v/>
      </c>
      <c r="X222" s="94" t="str">
        <f t="shared" ca="1" si="44"/>
        <v/>
      </c>
      <c r="Y222" s="94" t="str">
        <f t="shared" ca="1" si="45"/>
        <v/>
      </c>
      <c r="Z222" s="97" t="str">
        <f t="shared" ca="1" si="46"/>
        <v/>
      </c>
      <c r="AA222" s="98" t="str">
        <f t="shared" ca="1" si="47"/>
        <v/>
      </c>
      <c r="AB222" s="99" t="str">
        <f t="shared" ca="1" si="48"/>
        <v/>
      </c>
      <c r="AC222" s="99" t="str">
        <f t="shared" ca="1" si="49"/>
        <v/>
      </c>
      <c r="AD222" s="97" t="str">
        <f t="shared" ca="1" si="50"/>
        <v/>
      </c>
      <c r="AE222" s="94" t="str">
        <f t="shared" ca="1" si="51"/>
        <v/>
      </c>
    </row>
    <row r="223" spans="1:31" ht="45" customHeight="1" thickBot="1" x14ac:dyDescent="0.3">
      <c r="A223" s="101">
        <v>210</v>
      </c>
      <c r="B223" s="102" t="str">
        <f>I223&amp;"-"&amp;COUNTIF($I$14:I223,I223)</f>
        <v>-204</v>
      </c>
      <c r="C223" s="93">
        <v>210</v>
      </c>
      <c r="D223" s="94" t="str">
        <f>IF(Lançamentos!D214="","",Lançamentos!D214)</f>
        <v/>
      </c>
      <c r="E223" s="94" t="str">
        <f>IF(Lançamentos!E214="","",Lançamentos!E214)</f>
        <v/>
      </c>
      <c r="F223" s="95" t="str">
        <f>IF(Lançamentos!F214="","",Lançamentos!F214)</f>
        <v/>
      </c>
      <c r="G223" s="96" t="str">
        <f>IF(Lançamentos!G214="","",Lançamentos!G214)</f>
        <v/>
      </c>
      <c r="H223" s="105" t="str">
        <f>IF(Lançamentos!H214="","",Lançamentos!H214)</f>
        <v/>
      </c>
      <c r="I223" s="94" t="str">
        <f>IF(Lançamentos!I214="","",Lançamentos!I214)</f>
        <v/>
      </c>
      <c r="J223" s="94" t="str">
        <f>IF(Lançamentos!J214="","",Lançamentos!J214)</f>
        <v/>
      </c>
      <c r="K223" s="97" t="str">
        <f>IF(Lançamentos!K214="","",Lançamentos!K214)</f>
        <v/>
      </c>
      <c r="L223" s="98" t="str">
        <f>IF(Lançamentos!L214="","",Lançamentos!L214)</f>
        <v/>
      </c>
      <c r="M223" s="99" t="str">
        <f>IF(Lançamentos!M214="","",Lançamentos!M214)</f>
        <v/>
      </c>
      <c r="N223" s="99" t="str">
        <f>IF(Lançamentos!N214="","",Lançamentos!N214)</f>
        <v/>
      </c>
      <c r="O223" s="97" t="str">
        <f>IF(Lançamentos!O214="","",Lançamentos!O214)</f>
        <v/>
      </c>
      <c r="P223" s="114" t="str">
        <f>IF(Lançamentos!P214="","",Lançamentos!P214)</f>
        <v/>
      </c>
      <c r="R223" s="93">
        <v>210</v>
      </c>
      <c r="S223" s="94" t="str">
        <f t="shared" ca="1" si="39"/>
        <v/>
      </c>
      <c r="T223" s="94" t="str">
        <f t="shared" ca="1" si="40"/>
        <v/>
      </c>
      <c r="U223" s="95" t="str">
        <f t="shared" ca="1" si="41"/>
        <v/>
      </c>
      <c r="V223" s="96" t="str">
        <f t="shared" ca="1" si="42"/>
        <v/>
      </c>
      <c r="W223" s="94" t="str">
        <f t="shared" ca="1" si="43"/>
        <v/>
      </c>
      <c r="X223" s="94" t="str">
        <f t="shared" ca="1" si="44"/>
        <v/>
      </c>
      <c r="Y223" s="94" t="str">
        <f t="shared" ca="1" si="45"/>
        <v/>
      </c>
      <c r="Z223" s="97" t="str">
        <f t="shared" ca="1" si="46"/>
        <v/>
      </c>
      <c r="AA223" s="98" t="str">
        <f t="shared" ca="1" si="47"/>
        <v/>
      </c>
      <c r="AB223" s="99" t="str">
        <f t="shared" ca="1" si="48"/>
        <v/>
      </c>
      <c r="AC223" s="99" t="str">
        <f t="shared" ca="1" si="49"/>
        <v/>
      </c>
      <c r="AD223" s="97" t="str">
        <f t="shared" ca="1" si="50"/>
        <v/>
      </c>
      <c r="AE223" s="94" t="str">
        <f t="shared" ca="1" si="51"/>
        <v/>
      </c>
    </row>
    <row r="224" spans="1:31" ht="45" customHeight="1" thickBot="1" x14ac:dyDescent="0.3">
      <c r="A224" s="101">
        <v>211</v>
      </c>
      <c r="B224" s="102" t="str">
        <f>I224&amp;"-"&amp;COUNTIF($I$14:I224,I224)</f>
        <v>-205</v>
      </c>
      <c r="C224" s="93">
        <v>211</v>
      </c>
      <c r="D224" s="94" t="str">
        <f>IF(Lançamentos!D215="","",Lançamentos!D215)</f>
        <v/>
      </c>
      <c r="E224" s="94" t="str">
        <f>IF(Lançamentos!E215="","",Lançamentos!E215)</f>
        <v/>
      </c>
      <c r="F224" s="95" t="str">
        <f>IF(Lançamentos!F215="","",Lançamentos!F215)</f>
        <v/>
      </c>
      <c r="G224" s="96" t="str">
        <f>IF(Lançamentos!G215="","",Lançamentos!G215)</f>
        <v/>
      </c>
      <c r="H224" s="105" t="str">
        <f>IF(Lançamentos!H215="","",Lançamentos!H215)</f>
        <v/>
      </c>
      <c r="I224" s="94" t="str">
        <f>IF(Lançamentos!I215="","",Lançamentos!I215)</f>
        <v/>
      </c>
      <c r="J224" s="94" t="str">
        <f>IF(Lançamentos!J215="","",Lançamentos!J215)</f>
        <v/>
      </c>
      <c r="K224" s="97" t="str">
        <f>IF(Lançamentos!K215="","",Lançamentos!K215)</f>
        <v/>
      </c>
      <c r="L224" s="98" t="str">
        <f>IF(Lançamentos!L215="","",Lançamentos!L215)</f>
        <v/>
      </c>
      <c r="M224" s="99" t="str">
        <f>IF(Lançamentos!M215="","",Lançamentos!M215)</f>
        <v/>
      </c>
      <c r="N224" s="99" t="str">
        <f>IF(Lançamentos!N215="","",Lançamentos!N215)</f>
        <v/>
      </c>
      <c r="O224" s="97" t="str">
        <f>IF(Lançamentos!O215="","",Lançamentos!O215)</f>
        <v/>
      </c>
      <c r="P224" s="114" t="str">
        <f>IF(Lançamentos!P215="","",Lançamentos!P215)</f>
        <v/>
      </c>
      <c r="R224" s="93">
        <v>211</v>
      </c>
      <c r="S224" s="94" t="str">
        <f t="shared" ca="1" si="39"/>
        <v/>
      </c>
      <c r="T224" s="94" t="str">
        <f t="shared" ca="1" si="40"/>
        <v/>
      </c>
      <c r="U224" s="95" t="str">
        <f t="shared" ca="1" si="41"/>
        <v/>
      </c>
      <c r="V224" s="96" t="str">
        <f t="shared" ca="1" si="42"/>
        <v/>
      </c>
      <c r="W224" s="94" t="str">
        <f t="shared" ca="1" si="43"/>
        <v/>
      </c>
      <c r="X224" s="94" t="str">
        <f t="shared" ca="1" si="44"/>
        <v/>
      </c>
      <c r="Y224" s="94" t="str">
        <f t="shared" ca="1" si="45"/>
        <v/>
      </c>
      <c r="Z224" s="97" t="str">
        <f t="shared" ca="1" si="46"/>
        <v/>
      </c>
      <c r="AA224" s="98" t="str">
        <f t="shared" ca="1" si="47"/>
        <v/>
      </c>
      <c r="AB224" s="99" t="str">
        <f t="shared" ca="1" si="48"/>
        <v/>
      </c>
      <c r="AC224" s="99" t="str">
        <f t="shared" ca="1" si="49"/>
        <v/>
      </c>
      <c r="AD224" s="97" t="str">
        <f t="shared" ca="1" si="50"/>
        <v/>
      </c>
      <c r="AE224" s="94" t="str">
        <f t="shared" ca="1" si="51"/>
        <v/>
      </c>
    </row>
    <row r="225" spans="1:31" ht="45" customHeight="1" thickBot="1" x14ac:dyDescent="0.3">
      <c r="A225" s="101">
        <v>212</v>
      </c>
      <c r="B225" s="102" t="str">
        <f>I225&amp;"-"&amp;COUNTIF($I$14:I225,I225)</f>
        <v>-206</v>
      </c>
      <c r="C225" s="93">
        <v>212</v>
      </c>
      <c r="D225" s="94" t="str">
        <f>IF(Lançamentos!D216="","",Lançamentos!D216)</f>
        <v/>
      </c>
      <c r="E225" s="94" t="str">
        <f>IF(Lançamentos!E216="","",Lançamentos!E216)</f>
        <v/>
      </c>
      <c r="F225" s="95" t="str">
        <f>IF(Lançamentos!F216="","",Lançamentos!F216)</f>
        <v/>
      </c>
      <c r="G225" s="96" t="str">
        <f>IF(Lançamentos!G216="","",Lançamentos!G216)</f>
        <v/>
      </c>
      <c r="H225" s="105" t="str">
        <f>IF(Lançamentos!H216="","",Lançamentos!H216)</f>
        <v/>
      </c>
      <c r="I225" s="94" t="str">
        <f>IF(Lançamentos!I216="","",Lançamentos!I216)</f>
        <v/>
      </c>
      <c r="J225" s="94" t="str">
        <f>IF(Lançamentos!J216="","",Lançamentos!J216)</f>
        <v/>
      </c>
      <c r="K225" s="97" t="str">
        <f>IF(Lançamentos!K216="","",Lançamentos!K216)</f>
        <v/>
      </c>
      <c r="L225" s="98" t="str">
        <f>IF(Lançamentos!L216="","",Lançamentos!L216)</f>
        <v/>
      </c>
      <c r="M225" s="99" t="str">
        <f>IF(Lançamentos!M216="","",Lançamentos!M216)</f>
        <v/>
      </c>
      <c r="N225" s="99" t="str">
        <f>IF(Lançamentos!N216="","",Lançamentos!N216)</f>
        <v/>
      </c>
      <c r="O225" s="97" t="str">
        <f>IF(Lançamentos!O216="","",Lançamentos!O216)</f>
        <v/>
      </c>
      <c r="P225" s="114" t="str">
        <f>IF(Lançamentos!P216="","",Lançamentos!P216)</f>
        <v/>
      </c>
      <c r="R225" s="93">
        <v>212</v>
      </c>
      <c r="S225" s="94" t="str">
        <f t="shared" ca="1" si="39"/>
        <v/>
      </c>
      <c r="T225" s="94" t="str">
        <f t="shared" ca="1" si="40"/>
        <v/>
      </c>
      <c r="U225" s="95" t="str">
        <f t="shared" ca="1" si="41"/>
        <v/>
      </c>
      <c r="V225" s="96" t="str">
        <f t="shared" ca="1" si="42"/>
        <v/>
      </c>
      <c r="W225" s="94" t="str">
        <f t="shared" ca="1" si="43"/>
        <v/>
      </c>
      <c r="X225" s="94" t="str">
        <f t="shared" ca="1" si="44"/>
        <v/>
      </c>
      <c r="Y225" s="94" t="str">
        <f t="shared" ca="1" si="45"/>
        <v/>
      </c>
      <c r="Z225" s="97" t="str">
        <f t="shared" ca="1" si="46"/>
        <v/>
      </c>
      <c r="AA225" s="98" t="str">
        <f t="shared" ca="1" si="47"/>
        <v/>
      </c>
      <c r="AB225" s="99" t="str">
        <f t="shared" ca="1" si="48"/>
        <v/>
      </c>
      <c r="AC225" s="99" t="str">
        <f t="shared" ca="1" si="49"/>
        <v/>
      </c>
      <c r="AD225" s="97" t="str">
        <f t="shared" ca="1" si="50"/>
        <v/>
      </c>
      <c r="AE225" s="94" t="str">
        <f t="shared" ca="1" si="51"/>
        <v/>
      </c>
    </row>
    <row r="226" spans="1:31" ht="45" customHeight="1" thickBot="1" x14ac:dyDescent="0.3">
      <c r="A226" s="101">
        <v>213</v>
      </c>
      <c r="B226" s="102" t="str">
        <f>I226&amp;"-"&amp;COUNTIF($I$14:I226,I226)</f>
        <v>-207</v>
      </c>
      <c r="C226" s="93">
        <v>213</v>
      </c>
      <c r="D226" s="94" t="str">
        <f>IF(Lançamentos!D217="","",Lançamentos!D217)</f>
        <v/>
      </c>
      <c r="E226" s="94" t="str">
        <f>IF(Lançamentos!E217="","",Lançamentos!E217)</f>
        <v/>
      </c>
      <c r="F226" s="95" t="str">
        <f>IF(Lançamentos!F217="","",Lançamentos!F217)</f>
        <v/>
      </c>
      <c r="G226" s="96" t="str">
        <f>IF(Lançamentos!G217="","",Lançamentos!G217)</f>
        <v/>
      </c>
      <c r="H226" s="105" t="str">
        <f>IF(Lançamentos!H217="","",Lançamentos!H217)</f>
        <v/>
      </c>
      <c r="I226" s="94" t="str">
        <f>IF(Lançamentos!I217="","",Lançamentos!I217)</f>
        <v/>
      </c>
      <c r="J226" s="94" t="str">
        <f>IF(Lançamentos!J217="","",Lançamentos!J217)</f>
        <v/>
      </c>
      <c r="K226" s="97" t="str">
        <f>IF(Lançamentos!K217="","",Lançamentos!K217)</f>
        <v/>
      </c>
      <c r="L226" s="98" t="str">
        <f>IF(Lançamentos!L217="","",Lançamentos!L217)</f>
        <v/>
      </c>
      <c r="M226" s="99" t="str">
        <f>IF(Lançamentos!M217="","",Lançamentos!M217)</f>
        <v/>
      </c>
      <c r="N226" s="99" t="str">
        <f>IF(Lançamentos!N217="","",Lançamentos!N217)</f>
        <v/>
      </c>
      <c r="O226" s="97" t="str">
        <f>IF(Lançamentos!O217="","",Lançamentos!O217)</f>
        <v/>
      </c>
      <c r="P226" s="114" t="str">
        <f>IF(Lançamentos!P217="","",Lançamentos!P217)</f>
        <v/>
      </c>
      <c r="R226" s="93">
        <v>213</v>
      </c>
      <c r="S226" s="94" t="str">
        <f t="shared" ca="1" si="39"/>
        <v/>
      </c>
      <c r="T226" s="94" t="str">
        <f t="shared" ca="1" si="40"/>
        <v/>
      </c>
      <c r="U226" s="95" t="str">
        <f t="shared" ca="1" si="41"/>
        <v/>
      </c>
      <c r="V226" s="96" t="str">
        <f t="shared" ca="1" si="42"/>
        <v/>
      </c>
      <c r="W226" s="94" t="str">
        <f t="shared" ca="1" si="43"/>
        <v/>
      </c>
      <c r="X226" s="94" t="str">
        <f t="shared" ca="1" si="44"/>
        <v/>
      </c>
      <c r="Y226" s="94" t="str">
        <f t="shared" ca="1" si="45"/>
        <v/>
      </c>
      <c r="Z226" s="97" t="str">
        <f t="shared" ca="1" si="46"/>
        <v/>
      </c>
      <c r="AA226" s="98" t="str">
        <f t="shared" ca="1" si="47"/>
        <v/>
      </c>
      <c r="AB226" s="99" t="str">
        <f t="shared" ca="1" si="48"/>
        <v/>
      </c>
      <c r="AC226" s="99" t="str">
        <f t="shared" ca="1" si="49"/>
        <v/>
      </c>
      <c r="AD226" s="97" t="str">
        <f t="shared" ca="1" si="50"/>
        <v/>
      </c>
      <c r="AE226" s="94" t="str">
        <f t="shared" ca="1" si="51"/>
        <v/>
      </c>
    </row>
    <row r="227" spans="1:31" ht="45" customHeight="1" thickBot="1" x14ac:dyDescent="0.3">
      <c r="A227" s="101">
        <v>214</v>
      </c>
      <c r="B227" s="102" t="str">
        <f>I227&amp;"-"&amp;COUNTIF($I$14:I227,I227)</f>
        <v>-208</v>
      </c>
      <c r="C227" s="93">
        <v>214</v>
      </c>
      <c r="D227" s="94" t="str">
        <f>IF(Lançamentos!D218="","",Lançamentos!D218)</f>
        <v/>
      </c>
      <c r="E227" s="94" t="str">
        <f>IF(Lançamentos!E218="","",Lançamentos!E218)</f>
        <v/>
      </c>
      <c r="F227" s="95" t="str">
        <f>IF(Lançamentos!F218="","",Lançamentos!F218)</f>
        <v/>
      </c>
      <c r="G227" s="96" t="str">
        <f>IF(Lançamentos!G218="","",Lançamentos!G218)</f>
        <v/>
      </c>
      <c r="H227" s="105" t="str">
        <f>IF(Lançamentos!H218="","",Lançamentos!H218)</f>
        <v/>
      </c>
      <c r="I227" s="94" t="str">
        <f>IF(Lançamentos!I218="","",Lançamentos!I218)</f>
        <v/>
      </c>
      <c r="J227" s="94" t="str">
        <f>IF(Lançamentos!J218="","",Lançamentos!J218)</f>
        <v/>
      </c>
      <c r="K227" s="97" t="str">
        <f>IF(Lançamentos!K218="","",Lançamentos!K218)</f>
        <v/>
      </c>
      <c r="L227" s="98" t="str">
        <f>IF(Lançamentos!L218="","",Lançamentos!L218)</f>
        <v/>
      </c>
      <c r="M227" s="99" t="str">
        <f>IF(Lançamentos!M218="","",Lançamentos!M218)</f>
        <v/>
      </c>
      <c r="N227" s="99" t="str">
        <f>IF(Lançamentos!N218="","",Lançamentos!N218)</f>
        <v/>
      </c>
      <c r="O227" s="97" t="str">
        <f>IF(Lançamentos!O218="","",Lançamentos!O218)</f>
        <v/>
      </c>
      <c r="P227" s="114" t="str">
        <f>IF(Lançamentos!P218="","",Lançamentos!P218)</f>
        <v/>
      </c>
      <c r="R227" s="93">
        <v>214</v>
      </c>
      <c r="S227" s="94" t="str">
        <f t="shared" ca="1" si="39"/>
        <v/>
      </c>
      <c r="T227" s="94" t="str">
        <f t="shared" ca="1" si="40"/>
        <v/>
      </c>
      <c r="U227" s="95" t="str">
        <f t="shared" ca="1" si="41"/>
        <v/>
      </c>
      <c r="V227" s="96" t="str">
        <f t="shared" ca="1" si="42"/>
        <v/>
      </c>
      <c r="W227" s="94" t="str">
        <f t="shared" ca="1" si="43"/>
        <v/>
      </c>
      <c r="X227" s="94" t="str">
        <f t="shared" ca="1" si="44"/>
        <v/>
      </c>
      <c r="Y227" s="94" t="str">
        <f t="shared" ca="1" si="45"/>
        <v/>
      </c>
      <c r="Z227" s="97" t="str">
        <f t="shared" ca="1" si="46"/>
        <v/>
      </c>
      <c r="AA227" s="98" t="str">
        <f t="shared" ca="1" si="47"/>
        <v/>
      </c>
      <c r="AB227" s="99" t="str">
        <f t="shared" ca="1" si="48"/>
        <v/>
      </c>
      <c r="AC227" s="99" t="str">
        <f t="shared" ca="1" si="49"/>
        <v/>
      </c>
      <c r="AD227" s="97" t="str">
        <f t="shared" ca="1" si="50"/>
        <v/>
      </c>
      <c r="AE227" s="94" t="str">
        <f t="shared" ca="1" si="51"/>
        <v/>
      </c>
    </row>
    <row r="228" spans="1:31" ht="45" customHeight="1" thickBot="1" x14ac:dyDescent="0.3">
      <c r="A228" s="101">
        <v>215</v>
      </c>
      <c r="B228" s="102" t="str">
        <f>I228&amp;"-"&amp;COUNTIF($I$14:I228,I228)</f>
        <v>-209</v>
      </c>
      <c r="C228" s="93">
        <v>215</v>
      </c>
      <c r="D228" s="94" t="str">
        <f>IF(Lançamentos!D219="","",Lançamentos!D219)</f>
        <v/>
      </c>
      <c r="E228" s="94" t="str">
        <f>IF(Lançamentos!E219="","",Lançamentos!E219)</f>
        <v/>
      </c>
      <c r="F228" s="95" t="str">
        <f>IF(Lançamentos!F219="","",Lançamentos!F219)</f>
        <v/>
      </c>
      <c r="G228" s="96" t="str">
        <f>IF(Lançamentos!G219="","",Lançamentos!G219)</f>
        <v/>
      </c>
      <c r="H228" s="105" t="str">
        <f>IF(Lançamentos!H219="","",Lançamentos!H219)</f>
        <v/>
      </c>
      <c r="I228" s="94" t="str">
        <f>IF(Lançamentos!I219="","",Lançamentos!I219)</f>
        <v/>
      </c>
      <c r="J228" s="94" t="str">
        <f>IF(Lançamentos!J219="","",Lançamentos!J219)</f>
        <v/>
      </c>
      <c r="K228" s="97" t="str">
        <f>IF(Lançamentos!K219="","",Lançamentos!K219)</f>
        <v/>
      </c>
      <c r="L228" s="98" t="str">
        <f>IF(Lançamentos!L219="","",Lançamentos!L219)</f>
        <v/>
      </c>
      <c r="M228" s="99" t="str">
        <f>IF(Lançamentos!M219="","",Lançamentos!M219)</f>
        <v/>
      </c>
      <c r="N228" s="99" t="str">
        <f>IF(Lançamentos!N219="","",Lançamentos!N219)</f>
        <v/>
      </c>
      <c r="O228" s="97" t="str">
        <f>IF(Lançamentos!O219="","",Lançamentos!O219)</f>
        <v/>
      </c>
      <c r="P228" s="114" t="str">
        <f>IF(Lançamentos!P219="","",Lançamentos!P219)</f>
        <v/>
      </c>
      <c r="R228" s="93">
        <v>215</v>
      </c>
      <c r="S228" s="94" t="str">
        <f t="shared" ca="1" si="39"/>
        <v/>
      </c>
      <c r="T228" s="94" t="str">
        <f t="shared" ca="1" si="40"/>
        <v/>
      </c>
      <c r="U228" s="95" t="str">
        <f t="shared" ca="1" si="41"/>
        <v/>
      </c>
      <c r="V228" s="96" t="str">
        <f t="shared" ca="1" si="42"/>
        <v/>
      </c>
      <c r="W228" s="94" t="str">
        <f t="shared" ca="1" si="43"/>
        <v/>
      </c>
      <c r="X228" s="94" t="str">
        <f t="shared" ca="1" si="44"/>
        <v/>
      </c>
      <c r="Y228" s="94" t="str">
        <f t="shared" ca="1" si="45"/>
        <v/>
      </c>
      <c r="Z228" s="97" t="str">
        <f t="shared" ca="1" si="46"/>
        <v/>
      </c>
      <c r="AA228" s="98" t="str">
        <f t="shared" ca="1" si="47"/>
        <v/>
      </c>
      <c r="AB228" s="99" t="str">
        <f t="shared" ca="1" si="48"/>
        <v/>
      </c>
      <c r="AC228" s="99" t="str">
        <f t="shared" ca="1" si="49"/>
        <v/>
      </c>
      <c r="AD228" s="97" t="str">
        <f t="shared" ca="1" si="50"/>
        <v/>
      </c>
      <c r="AE228" s="94" t="str">
        <f t="shared" ca="1" si="51"/>
        <v/>
      </c>
    </row>
    <row r="229" spans="1:31" ht="45" customHeight="1" thickBot="1" x14ac:dyDescent="0.3">
      <c r="A229" s="101">
        <v>216</v>
      </c>
      <c r="B229" s="102" t="str">
        <f>I229&amp;"-"&amp;COUNTIF($I$14:I229,I229)</f>
        <v>-210</v>
      </c>
      <c r="C229" s="93">
        <v>216</v>
      </c>
      <c r="D229" s="94" t="str">
        <f>IF(Lançamentos!D220="","",Lançamentos!D220)</f>
        <v/>
      </c>
      <c r="E229" s="94" t="str">
        <f>IF(Lançamentos!E220="","",Lançamentos!E220)</f>
        <v/>
      </c>
      <c r="F229" s="95" t="str">
        <f>IF(Lançamentos!F220="","",Lançamentos!F220)</f>
        <v/>
      </c>
      <c r="G229" s="96" t="str">
        <f>IF(Lançamentos!G220="","",Lançamentos!G220)</f>
        <v/>
      </c>
      <c r="H229" s="105" t="str">
        <f>IF(Lançamentos!H220="","",Lançamentos!H220)</f>
        <v/>
      </c>
      <c r="I229" s="94" t="str">
        <f>IF(Lançamentos!I220="","",Lançamentos!I220)</f>
        <v/>
      </c>
      <c r="J229" s="94" t="str">
        <f>IF(Lançamentos!J220="","",Lançamentos!J220)</f>
        <v/>
      </c>
      <c r="K229" s="97" t="str">
        <f>IF(Lançamentos!K220="","",Lançamentos!K220)</f>
        <v/>
      </c>
      <c r="L229" s="98" t="str">
        <f>IF(Lançamentos!L220="","",Lançamentos!L220)</f>
        <v/>
      </c>
      <c r="M229" s="99" t="str">
        <f>IF(Lançamentos!M220="","",Lançamentos!M220)</f>
        <v/>
      </c>
      <c r="N229" s="99" t="str">
        <f>IF(Lançamentos!N220="","",Lançamentos!N220)</f>
        <v/>
      </c>
      <c r="O229" s="97" t="str">
        <f>IF(Lançamentos!O220="","",Lançamentos!O220)</f>
        <v/>
      </c>
      <c r="P229" s="114" t="str">
        <f>IF(Lançamentos!P220="","",Lançamentos!P220)</f>
        <v/>
      </c>
      <c r="R229" s="93">
        <v>216</v>
      </c>
      <c r="S229" s="94" t="str">
        <f t="shared" ca="1" si="39"/>
        <v/>
      </c>
      <c r="T229" s="94" t="str">
        <f t="shared" ca="1" si="40"/>
        <v/>
      </c>
      <c r="U229" s="95" t="str">
        <f t="shared" ca="1" si="41"/>
        <v/>
      </c>
      <c r="V229" s="96" t="str">
        <f t="shared" ca="1" si="42"/>
        <v/>
      </c>
      <c r="W229" s="94" t="str">
        <f t="shared" ca="1" si="43"/>
        <v/>
      </c>
      <c r="X229" s="94" t="str">
        <f t="shared" ca="1" si="44"/>
        <v/>
      </c>
      <c r="Y229" s="94" t="str">
        <f t="shared" ca="1" si="45"/>
        <v/>
      </c>
      <c r="Z229" s="97" t="str">
        <f t="shared" ca="1" si="46"/>
        <v/>
      </c>
      <c r="AA229" s="98" t="str">
        <f t="shared" ca="1" si="47"/>
        <v/>
      </c>
      <c r="AB229" s="99" t="str">
        <f t="shared" ca="1" si="48"/>
        <v/>
      </c>
      <c r="AC229" s="99" t="str">
        <f t="shared" ca="1" si="49"/>
        <v/>
      </c>
      <c r="AD229" s="97" t="str">
        <f t="shared" ca="1" si="50"/>
        <v/>
      </c>
      <c r="AE229" s="94" t="str">
        <f t="shared" ca="1" si="51"/>
        <v/>
      </c>
    </row>
    <row r="230" spans="1:31" ht="45" customHeight="1" thickBot="1" x14ac:dyDescent="0.3">
      <c r="A230" s="101">
        <v>217</v>
      </c>
      <c r="B230" s="102" t="str">
        <f>I230&amp;"-"&amp;COUNTIF($I$14:I230,I230)</f>
        <v>-211</v>
      </c>
      <c r="C230" s="93">
        <v>217</v>
      </c>
      <c r="D230" s="94" t="str">
        <f>IF(Lançamentos!D221="","",Lançamentos!D221)</f>
        <v/>
      </c>
      <c r="E230" s="94" t="str">
        <f>IF(Lançamentos!E221="","",Lançamentos!E221)</f>
        <v/>
      </c>
      <c r="F230" s="95" t="str">
        <f>IF(Lançamentos!F221="","",Lançamentos!F221)</f>
        <v/>
      </c>
      <c r="G230" s="96" t="str">
        <f>IF(Lançamentos!G221="","",Lançamentos!G221)</f>
        <v/>
      </c>
      <c r="H230" s="105" t="str">
        <f>IF(Lançamentos!H221="","",Lançamentos!H221)</f>
        <v/>
      </c>
      <c r="I230" s="94" t="str">
        <f>IF(Lançamentos!I221="","",Lançamentos!I221)</f>
        <v/>
      </c>
      <c r="J230" s="94" t="str">
        <f>IF(Lançamentos!J221="","",Lançamentos!J221)</f>
        <v/>
      </c>
      <c r="K230" s="97" t="str">
        <f>IF(Lançamentos!K221="","",Lançamentos!K221)</f>
        <v/>
      </c>
      <c r="L230" s="98" t="str">
        <f>IF(Lançamentos!L221="","",Lançamentos!L221)</f>
        <v/>
      </c>
      <c r="M230" s="99" t="str">
        <f>IF(Lançamentos!M221="","",Lançamentos!M221)</f>
        <v/>
      </c>
      <c r="N230" s="99" t="str">
        <f>IF(Lançamentos!N221="","",Lançamentos!N221)</f>
        <v/>
      </c>
      <c r="O230" s="97" t="str">
        <f>IF(Lançamentos!O221="","",Lançamentos!O221)</f>
        <v/>
      </c>
      <c r="P230" s="114" t="str">
        <f>IF(Lançamentos!P221="","",Lançamentos!P221)</f>
        <v/>
      </c>
      <c r="R230" s="93">
        <v>217</v>
      </c>
      <c r="S230" s="94" t="str">
        <f t="shared" ca="1" si="39"/>
        <v/>
      </c>
      <c r="T230" s="94" t="str">
        <f t="shared" ca="1" si="40"/>
        <v/>
      </c>
      <c r="U230" s="95" t="str">
        <f t="shared" ca="1" si="41"/>
        <v/>
      </c>
      <c r="V230" s="96" t="str">
        <f t="shared" ca="1" si="42"/>
        <v/>
      </c>
      <c r="W230" s="94" t="str">
        <f t="shared" ca="1" si="43"/>
        <v/>
      </c>
      <c r="X230" s="94" t="str">
        <f t="shared" ca="1" si="44"/>
        <v/>
      </c>
      <c r="Y230" s="94" t="str">
        <f t="shared" ca="1" si="45"/>
        <v/>
      </c>
      <c r="Z230" s="97" t="str">
        <f t="shared" ca="1" si="46"/>
        <v/>
      </c>
      <c r="AA230" s="98" t="str">
        <f t="shared" ca="1" si="47"/>
        <v/>
      </c>
      <c r="AB230" s="99" t="str">
        <f t="shared" ca="1" si="48"/>
        <v/>
      </c>
      <c r="AC230" s="99" t="str">
        <f t="shared" ca="1" si="49"/>
        <v/>
      </c>
      <c r="AD230" s="97" t="str">
        <f t="shared" ca="1" si="50"/>
        <v/>
      </c>
      <c r="AE230" s="94" t="str">
        <f t="shared" ca="1" si="51"/>
        <v/>
      </c>
    </row>
    <row r="231" spans="1:31" ht="45" customHeight="1" thickBot="1" x14ac:dyDescent="0.3">
      <c r="A231" s="101">
        <v>218</v>
      </c>
      <c r="B231" s="102" t="str">
        <f>I231&amp;"-"&amp;COUNTIF($I$14:I231,I231)</f>
        <v>-212</v>
      </c>
      <c r="C231" s="93">
        <v>218</v>
      </c>
      <c r="D231" s="94" t="str">
        <f>IF(Lançamentos!D222="","",Lançamentos!D222)</f>
        <v/>
      </c>
      <c r="E231" s="94" t="str">
        <f>IF(Lançamentos!E222="","",Lançamentos!E222)</f>
        <v/>
      </c>
      <c r="F231" s="95" t="str">
        <f>IF(Lançamentos!F222="","",Lançamentos!F222)</f>
        <v/>
      </c>
      <c r="G231" s="96" t="str">
        <f>IF(Lançamentos!G222="","",Lançamentos!G222)</f>
        <v/>
      </c>
      <c r="H231" s="105" t="str">
        <f>IF(Lançamentos!H222="","",Lançamentos!H222)</f>
        <v/>
      </c>
      <c r="I231" s="94" t="str">
        <f>IF(Lançamentos!I222="","",Lançamentos!I222)</f>
        <v/>
      </c>
      <c r="J231" s="94" t="str">
        <f>IF(Lançamentos!J222="","",Lançamentos!J222)</f>
        <v/>
      </c>
      <c r="K231" s="97" t="str">
        <f>IF(Lançamentos!K222="","",Lançamentos!K222)</f>
        <v/>
      </c>
      <c r="L231" s="98" t="str">
        <f>IF(Lançamentos!L222="","",Lançamentos!L222)</f>
        <v/>
      </c>
      <c r="M231" s="99" t="str">
        <f>IF(Lançamentos!M222="","",Lançamentos!M222)</f>
        <v/>
      </c>
      <c r="N231" s="99" t="str">
        <f>IF(Lançamentos!N222="","",Lançamentos!N222)</f>
        <v/>
      </c>
      <c r="O231" s="97" t="str">
        <f>IF(Lançamentos!O222="","",Lançamentos!O222)</f>
        <v/>
      </c>
      <c r="P231" s="114" t="str">
        <f>IF(Lançamentos!P222="","",Lançamentos!P222)</f>
        <v/>
      </c>
      <c r="R231" s="93">
        <v>218</v>
      </c>
      <c r="S231" s="94" t="str">
        <f t="shared" ca="1" si="39"/>
        <v/>
      </c>
      <c r="T231" s="94" t="str">
        <f t="shared" ca="1" si="40"/>
        <v/>
      </c>
      <c r="U231" s="95" t="str">
        <f t="shared" ca="1" si="41"/>
        <v/>
      </c>
      <c r="V231" s="96" t="str">
        <f t="shared" ca="1" si="42"/>
        <v/>
      </c>
      <c r="W231" s="94" t="str">
        <f t="shared" ca="1" si="43"/>
        <v/>
      </c>
      <c r="X231" s="94" t="str">
        <f t="shared" ca="1" si="44"/>
        <v/>
      </c>
      <c r="Y231" s="94" t="str">
        <f t="shared" ca="1" si="45"/>
        <v/>
      </c>
      <c r="Z231" s="97" t="str">
        <f t="shared" ca="1" si="46"/>
        <v/>
      </c>
      <c r="AA231" s="98" t="str">
        <f t="shared" ca="1" si="47"/>
        <v/>
      </c>
      <c r="AB231" s="99" t="str">
        <f t="shared" ca="1" si="48"/>
        <v/>
      </c>
      <c r="AC231" s="99" t="str">
        <f t="shared" ca="1" si="49"/>
        <v/>
      </c>
      <c r="AD231" s="97" t="str">
        <f t="shared" ca="1" si="50"/>
        <v/>
      </c>
      <c r="AE231" s="94" t="str">
        <f t="shared" ca="1" si="51"/>
        <v/>
      </c>
    </row>
    <row r="232" spans="1:31" ht="45" customHeight="1" thickBot="1" x14ac:dyDescent="0.3">
      <c r="A232" s="101">
        <v>219</v>
      </c>
      <c r="B232" s="102" t="str">
        <f>I232&amp;"-"&amp;COUNTIF($I$14:I232,I232)</f>
        <v>-213</v>
      </c>
      <c r="C232" s="93">
        <v>219</v>
      </c>
      <c r="D232" s="94" t="str">
        <f>IF(Lançamentos!D223="","",Lançamentos!D223)</f>
        <v/>
      </c>
      <c r="E232" s="94" t="str">
        <f>IF(Lançamentos!E223="","",Lançamentos!E223)</f>
        <v/>
      </c>
      <c r="F232" s="95" t="str">
        <f>IF(Lançamentos!F223="","",Lançamentos!F223)</f>
        <v/>
      </c>
      <c r="G232" s="96" t="str">
        <f>IF(Lançamentos!G223="","",Lançamentos!G223)</f>
        <v/>
      </c>
      <c r="H232" s="105" t="str">
        <f>IF(Lançamentos!H223="","",Lançamentos!H223)</f>
        <v/>
      </c>
      <c r="I232" s="94" t="str">
        <f>IF(Lançamentos!I223="","",Lançamentos!I223)</f>
        <v/>
      </c>
      <c r="J232" s="94" t="str">
        <f>IF(Lançamentos!J223="","",Lançamentos!J223)</f>
        <v/>
      </c>
      <c r="K232" s="97" t="str">
        <f>IF(Lançamentos!K223="","",Lançamentos!K223)</f>
        <v/>
      </c>
      <c r="L232" s="98" t="str">
        <f>IF(Lançamentos!L223="","",Lançamentos!L223)</f>
        <v/>
      </c>
      <c r="M232" s="99" t="str">
        <f>IF(Lançamentos!M223="","",Lançamentos!M223)</f>
        <v/>
      </c>
      <c r="N232" s="99" t="str">
        <f>IF(Lançamentos!N223="","",Lançamentos!N223)</f>
        <v/>
      </c>
      <c r="O232" s="97" t="str">
        <f>IF(Lançamentos!O223="","",Lançamentos!O223)</f>
        <v/>
      </c>
      <c r="P232" s="114" t="str">
        <f>IF(Lançamentos!P223="","",Lançamentos!P223)</f>
        <v/>
      </c>
      <c r="R232" s="93">
        <v>219</v>
      </c>
      <c r="S232" s="94" t="str">
        <f t="shared" ca="1" si="39"/>
        <v/>
      </c>
      <c r="T232" s="94" t="str">
        <f t="shared" ca="1" si="40"/>
        <v/>
      </c>
      <c r="U232" s="95" t="str">
        <f t="shared" ca="1" si="41"/>
        <v/>
      </c>
      <c r="V232" s="96" t="str">
        <f t="shared" ca="1" si="42"/>
        <v/>
      </c>
      <c r="W232" s="94" t="str">
        <f t="shared" ca="1" si="43"/>
        <v/>
      </c>
      <c r="X232" s="94" t="str">
        <f t="shared" ca="1" si="44"/>
        <v/>
      </c>
      <c r="Y232" s="94" t="str">
        <f t="shared" ca="1" si="45"/>
        <v/>
      </c>
      <c r="Z232" s="97" t="str">
        <f t="shared" ca="1" si="46"/>
        <v/>
      </c>
      <c r="AA232" s="98" t="str">
        <f t="shared" ca="1" si="47"/>
        <v/>
      </c>
      <c r="AB232" s="99" t="str">
        <f t="shared" ca="1" si="48"/>
        <v/>
      </c>
      <c r="AC232" s="99" t="str">
        <f t="shared" ca="1" si="49"/>
        <v/>
      </c>
      <c r="AD232" s="97" t="str">
        <f t="shared" ca="1" si="50"/>
        <v/>
      </c>
      <c r="AE232" s="94" t="str">
        <f t="shared" ca="1" si="51"/>
        <v/>
      </c>
    </row>
    <row r="233" spans="1:31" ht="45" customHeight="1" thickBot="1" x14ac:dyDescent="0.3">
      <c r="A233" s="101">
        <v>220</v>
      </c>
      <c r="B233" s="102" t="str">
        <f>I233&amp;"-"&amp;COUNTIF($I$14:I233,I233)</f>
        <v>-214</v>
      </c>
      <c r="C233" s="93">
        <v>220</v>
      </c>
      <c r="D233" s="94" t="str">
        <f>IF(Lançamentos!D224="","",Lançamentos!D224)</f>
        <v/>
      </c>
      <c r="E233" s="94" t="str">
        <f>IF(Lançamentos!E224="","",Lançamentos!E224)</f>
        <v/>
      </c>
      <c r="F233" s="95" t="str">
        <f>IF(Lançamentos!F224="","",Lançamentos!F224)</f>
        <v/>
      </c>
      <c r="G233" s="96" t="str">
        <f>IF(Lançamentos!G224="","",Lançamentos!G224)</f>
        <v/>
      </c>
      <c r="H233" s="105" t="str">
        <f>IF(Lançamentos!H224="","",Lançamentos!H224)</f>
        <v/>
      </c>
      <c r="I233" s="94" t="str">
        <f>IF(Lançamentos!I224="","",Lançamentos!I224)</f>
        <v/>
      </c>
      <c r="J233" s="94" t="str">
        <f>IF(Lançamentos!J224="","",Lançamentos!J224)</f>
        <v/>
      </c>
      <c r="K233" s="97" t="str">
        <f>IF(Lançamentos!K224="","",Lançamentos!K224)</f>
        <v/>
      </c>
      <c r="L233" s="98" t="str">
        <f>IF(Lançamentos!L224="","",Lançamentos!L224)</f>
        <v/>
      </c>
      <c r="M233" s="99" t="str">
        <f>IF(Lançamentos!M224="","",Lançamentos!M224)</f>
        <v/>
      </c>
      <c r="N233" s="99" t="str">
        <f>IF(Lançamentos!N224="","",Lançamentos!N224)</f>
        <v/>
      </c>
      <c r="O233" s="97" t="str">
        <f>IF(Lançamentos!O224="","",Lançamentos!O224)</f>
        <v/>
      </c>
      <c r="P233" s="114" t="str">
        <f>IF(Lançamentos!P224="","",Lançamentos!P224)</f>
        <v/>
      </c>
      <c r="R233" s="93">
        <v>220</v>
      </c>
      <c r="S233" s="94" t="str">
        <f t="shared" ca="1" si="39"/>
        <v/>
      </c>
      <c r="T233" s="94" t="str">
        <f t="shared" ca="1" si="40"/>
        <v/>
      </c>
      <c r="U233" s="95" t="str">
        <f t="shared" ca="1" si="41"/>
        <v/>
      </c>
      <c r="V233" s="96" t="str">
        <f t="shared" ca="1" si="42"/>
        <v/>
      </c>
      <c r="W233" s="94" t="str">
        <f t="shared" ca="1" si="43"/>
        <v/>
      </c>
      <c r="X233" s="94" t="str">
        <f t="shared" ca="1" si="44"/>
        <v/>
      </c>
      <c r="Y233" s="94" t="str">
        <f t="shared" ca="1" si="45"/>
        <v/>
      </c>
      <c r="Z233" s="97" t="str">
        <f t="shared" ca="1" si="46"/>
        <v/>
      </c>
      <c r="AA233" s="98" t="str">
        <f t="shared" ca="1" si="47"/>
        <v/>
      </c>
      <c r="AB233" s="99" t="str">
        <f t="shared" ca="1" si="48"/>
        <v/>
      </c>
      <c r="AC233" s="99" t="str">
        <f t="shared" ca="1" si="49"/>
        <v/>
      </c>
      <c r="AD233" s="97" t="str">
        <f t="shared" ca="1" si="50"/>
        <v/>
      </c>
      <c r="AE233" s="94" t="str">
        <f t="shared" ca="1" si="51"/>
        <v/>
      </c>
    </row>
    <row r="234" spans="1:31" ht="45" customHeight="1" thickBot="1" x14ac:dyDescent="0.3">
      <c r="A234" s="101">
        <v>221</v>
      </c>
      <c r="B234" s="102" t="str">
        <f>I234&amp;"-"&amp;COUNTIF($I$14:I234,I234)</f>
        <v>-215</v>
      </c>
      <c r="C234" s="93">
        <v>221</v>
      </c>
      <c r="D234" s="94" t="str">
        <f>IF(Lançamentos!D225="","",Lançamentos!D225)</f>
        <v/>
      </c>
      <c r="E234" s="94" t="str">
        <f>IF(Lançamentos!E225="","",Lançamentos!E225)</f>
        <v/>
      </c>
      <c r="F234" s="95" t="str">
        <f>IF(Lançamentos!F225="","",Lançamentos!F225)</f>
        <v/>
      </c>
      <c r="G234" s="96" t="str">
        <f>IF(Lançamentos!G225="","",Lançamentos!G225)</f>
        <v/>
      </c>
      <c r="H234" s="105" t="str">
        <f>IF(Lançamentos!H225="","",Lançamentos!H225)</f>
        <v/>
      </c>
      <c r="I234" s="94" t="str">
        <f>IF(Lançamentos!I225="","",Lançamentos!I225)</f>
        <v/>
      </c>
      <c r="J234" s="94" t="str">
        <f>IF(Lançamentos!J225="","",Lançamentos!J225)</f>
        <v/>
      </c>
      <c r="K234" s="97" t="str">
        <f>IF(Lançamentos!K225="","",Lançamentos!K225)</f>
        <v/>
      </c>
      <c r="L234" s="98" t="str">
        <f>IF(Lançamentos!L225="","",Lançamentos!L225)</f>
        <v/>
      </c>
      <c r="M234" s="99" t="str">
        <f>IF(Lançamentos!M225="","",Lançamentos!M225)</f>
        <v/>
      </c>
      <c r="N234" s="99" t="str">
        <f>IF(Lançamentos!N225="","",Lançamentos!N225)</f>
        <v/>
      </c>
      <c r="O234" s="97" t="str">
        <f>IF(Lançamentos!O225="","",Lançamentos!O225)</f>
        <v/>
      </c>
      <c r="P234" s="114" t="str">
        <f>IF(Lançamentos!P225="","",Lançamentos!P225)</f>
        <v/>
      </c>
      <c r="R234" s="93">
        <v>221</v>
      </c>
      <c r="S234" s="94" t="str">
        <f t="shared" ca="1" si="39"/>
        <v/>
      </c>
      <c r="T234" s="94" t="str">
        <f t="shared" ca="1" si="40"/>
        <v/>
      </c>
      <c r="U234" s="95" t="str">
        <f t="shared" ca="1" si="41"/>
        <v/>
      </c>
      <c r="V234" s="96" t="str">
        <f t="shared" ca="1" si="42"/>
        <v/>
      </c>
      <c r="W234" s="94" t="str">
        <f t="shared" ca="1" si="43"/>
        <v/>
      </c>
      <c r="X234" s="94" t="str">
        <f t="shared" ca="1" si="44"/>
        <v/>
      </c>
      <c r="Y234" s="94" t="str">
        <f t="shared" ca="1" si="45"/>
        <v/>
      </c>
      <c r="Z234" s="97" t="str">
        <f t="shared" ca="1" si="46"/>
        <v/>
      </c>
      <c r="AA234" s="98" t="str">
        <f t="shared" ca="1" si="47"/>
        <v/>
      </c>
      <c r="AB234" s="99" t="str">
        <f t="shared" ca="1" si="48"/>
        <v/>
      </c>
      <c r="AC234" s="99" t="str">
        <f t="shared" ca="1" si="49"/>
        <v/>
      </c>
      <c r="AD234" s="97" t="str">
        <f t="shared" ca="1" si="50"/>
        <v/>
      </c>
      <c r="AE234" s="94" t="str">
        <f t="shared" ca="1" si="51"/>
        <v/>
      </c>
    </row>
    <row r="235" spans="1:31" ht="45" customHeight="1" thickBot="1" x14ac:dyDescent="0.3">
      <c r="A235" s="101">
        <v>222</v>
      </c>
      <c r="B235" s="102" t="str">
        <f>I235&amp;"-"&amp;COUNTIF($I$14:I235,I235)</f>
        <v>-216</v>
      </c>
      <c r="C235" s="93">
        <v>222</v>
      </c>
      <c r="D235" s="94" t="str">
        <f>IF(Lançamentos!D226="","",Lançamentos!D226)</f>
        <v/>
      </c>
      <c r="E235" s="94" t="str">
        <f>IF(Lançamentos!E226="","",Lançamentos!E226)</f>
        <v/>
      </c>
      <c r="F235" s="95" t="str">
        <f>IF(Lançamentos!F226="","",Lançamentos!F226)</f>
        <v/>
      </c>
      <c r="G235" s="96" t="str">
        <f>IF(Lançamentos!G226="","",Lançamentos!G226)</f>
        <v/>
      </c>
      <c r="H235" s="105" t="str">
        <f>IF(Lançamentos!H226="","",Lançamentos!H226)</f>
        <v/>
      </c>
      <c r="I235" s="94" t="str">
        <f>IF(Lançamentos!I226="","",Lançamentos!I226)</f>
        <v/>
      </c>
      <c r="J235" s="94" t="str">
        <f>IF(Lançamentos!J226="","",Lançamentos!J226)</f>
        <v/>
      </c>
      <c r="K235" s="97" t="str">
        <f>IF(Lançamentos!K226="","",Lançamentos!K226)</f>
        <v/>
      </c>
      <c r="L235" s="98" t="str">
        <f>IF(Lançamentos!L226="","",Lançamentos!L226)</f>
        <v/>
      </c>
      <c r="M235" s="99" t="str">
        <f>IF(Lançamentos!M226="","",Lançamentos!M226)</f>
        <v/>
      </c>
      <c r="N235" s="99" t="str">
        <f>IF(Lançamentos!N226="","",Lançamentos!N226)</f>
        <v/>
      </c>
      <c r="O235" s="97" t="str">
        <f>IF(Lançamentos!O226="","",Lançamentos!O226)</f>
        <v/>
      </c>
      <c r="P235" s="114" t="str">
        <f>IF(Lançamentos!P226="","",Lançamentos!P226)</f>
        <v/>
      </c>
      <c r="R235" s="93">
        <v>222</v>
      </c>
      <c r="S235" s="94" t="str">
        <f t="shared" ca="1" si="39"/>
        <v/>
      </c>
      <c r="T235" s="94" t="str">
        <f t="shared" ca="1" si="40"/>
        <v/>
      </c>
      <c r="U235" s="95" t="str">
        <f t="shared" ca="1" si="41"/>
        <v/>
      </c>
      <c r="V235" s="96" t="str">
        <f t="shared" ca="1" si="42"/>
        <v/>
      </c>
      <c r="W235" s="94" t="str">
        <f t="shared" ca="1" si="43"/>
        <v/>
      </c>
      <c r="X235" s="94" t="str">
        <f t="shared" ca="1" si="44"/>
        <v/>
      </c>
      <c r="Y235" s="94" t="str">
        <f t="shared" ca="1" si="45"/>
        <v/>
      </c>
      <c r="Z235" s="97" t="str">
        <f t="shared" ca="1" si="46"/>
        <v/>
      </c>
      <c r="AA235" s="98" t="str">
        <f t="shared" ca="1" si="47"/>
        <v/>
      </c>
      <c r="AB235" s="99" t="str">
        <f t="shared" ca="1" si="48"/>
        <v/>
      </c>
      <c r="AC235" s="99" t="str">
        <f t="shared" ca="1" si="49"/>
        <v/>
      </c>
      <c r="AD235" s="97" t="str">
        <f t="shared" ca="1" si="50"/>
        <v/>
      </c>
      <c r="AE235" s="94" t="str">
        <f t="shared" ca="1" si="51"/>
        <v/>
      </c>
    </row>
    <row r="236" spans="1:31" ht="45" customHeight="1" thickBot="1" x14ac:dyDescent="0.3">
      <c r="A236" s="101">
        <v>223</v>
      </c>
      <c r="B236" s="102" t="str">
        <f>I236&amp;"-"&amp;COUNTIF($I$14:I236,I236)</f>
        <v>-217</v>
      </c>
      <c r="C236" s="93">
        <v>223</v>
      </c>
      <c r="D236" s="94" t="str">
        <f>IF(Lançamentos!D227="","",Lançamentos!D227)</f>
        <v/>
      </c>
      <c r="E236" s="94" t="str">
        <f>IF(Lançamentos!E227="","",Lançamentos!E227)</f>
        <v/>
      </c>
      <c r="F236" s="95" t="str">
        <f>IF(Lançamentos!F227="","",Lançamentos!F227)</f>
        <v/>
      </c>
      <c r="G236" s="96" t="str">
        <f>IF(Lançamentos!G227="","",Lançamentos!G227)</f>
        <v/>
      </c>
      <c r="H236" s="105" t="str">
        <f>IF(Lançamentos!H227="","",Lançamentos!H227)</f>
        <v/>
      </c>
      <c r="I236" s="94" t="str">
        <f>IF(Lançamentos!I227="","",Lançamentos!I227)</f>
        <v/>
      </c>
      <c r="J236" s="94" t="str">
        <f>IF(Lançamentos!J227="","",Lançamentos!J227)</f>
        <v/>
      </c>
      <c r="K236" s="97" t="str">
        <f>IF(Lançamentos!K227="","",Lançamentos!K227)</f>
        <v/>
      </c>
      <c r="L236" s="98" t="str">
        <f>IF(Lançamentos!L227="","",Lançamentos!L227)</f>
        <v/>
      </c>
      <c r="M236" s="99" t="str">
        <f>IF(Lançamentos!M227="","",Lançamentos!M227)</f>
        <v/>
      </c>
      <c r="N236" s="99" t="str">
        <f>IF(Lançamentos!N227="","",Lançamentos!N227)</f>
        <v/>
      </c>
      <c r="O236" s="97" t="str">
        <f>IF(Lançamentos!O227="","",Lançamentos!O227)</f>
        <v/>
      </c>
      <c r="P236" s="114" t="str">
        <f>IF(Lançamentos!P227="","",Lançamentos!P227)</f>
        <v/>
      </c>
      <c r="R236" s="93">
        <v>223</v>
      </c>
      <c r="S236" s="94" t="str">
        <f t="shared" ca="1" si="39"/>
        <v/>
      </c>
      <c r="T236" s="94" t="str">
        <f t="shared" ca="1" si="40"/>
        <v/>
      </c>
      <c r="U236" s="95" t="str">
        <f t="shared" ca="1" si="41"/>
        <v/>
      </c>
      <c r="V236" s="96" t="str">
        <f t="shared" ca="1" si="42"/>
        <v/>
      </c>
      <c r="W236" s="94" t="str">
        <f t="shared" ca="1" si="43"/>
        <v/>
      </c>
      <c r="X236" s="94" t="str">
        <f t="shared" ca="1" si="44"/>
        <v/>
      </c>
      <c r="Y236" s="94" t="str">
        <f t="shared" ca="1" si="45"/>
        <v/>
      </c>
      <c r="Z236" s="97" t="str">
        <f t="shared" ca="1" si="46"/>
        <v/>
      </c>
      <c r="AA236" s="98" t="str">
        <f t="shared" ca="1" si="47"/>
        <v/>
      </c>
      <c r="AB236" s="99" t="str">
        <f t="shared" ca="1" si="48"/>
        <v/>
      </c>
      <c r="AC236" s="99" t="str">
        <f t="shared" ca="1" si="49"/>
        <v/>
      </c>
      <c r="AD236" s="97" t="str">
        <f t="shared" ca="1" si="50"/>
        <v/>
      </c>
      <c r="AE236" s="94" t="str">
        <f t="shared" ca="1" si="51"/>
        <v/>
      </c>
    </row>
    <row r="237" spans="1:31" ht="45" customHeight="1" thickBot="1" x14ac:dyDescent="0.3">
      <c r="A237" s="101">
        <v>224</v>
      </c>
      <c r="B237" s="102" t="str">
        <f>I237&amp;"-"&amp;COUNTIF($I$14:I237,I237)</f>
        <v>-218</v>
      </c>
      <c r="C237" s="93">
        <v>224</v>
      </c>
      <c r="D237" s="94" t="str">
        <f>IF(Lançamentos!D228="","",Lançamentos!D228)</f>
        <v/>
      </c>
      <c r="E237" s="94" t="str">
        <f>IF(Lançamentos!E228="","",Lançamentos!E228)</f>
        <v/>
      </c>
      <c r="F237" s="95" t="str">
        <f>IF(Lançamentos!F228="","",Lançamentos!F228)</f>
        <v/>
      </c>
      <c r="G237" s="96" t="str">
        <f>IF(Lançamentos!G228="","",Lançamentos!G228)</f>
        <v/>
      </c>
      <c r="H237" s="105" t="str">
        <f>IF(Lançamentos!H228="","",Lançamentos!H228)</f>
        <v/>
      </c>
      <c r="I237" s="94" t="str">
        <f>IF(Lançamentos!I228="","",Lançamentos!I228)</f>
        <v/>
      </c>
      <c r="J237" s="94" t="str">
        <f>IF(Lançamentos!J228="","",Lançamentos!J228)</f>
        <v/>
      </c>
      <c r="K237" s="97" t="str">
        <f>IF(Lançamentos!K228="","",Lançamentos!K228)</f>
        <v/>
      </c>
      <c r="L237" s="98" t="str">
        <f>IF(Lançamentos!L228="","",Lançamentos!L228)</f>
        <v/>
      </c>
      <c r="M237" s="99" t="str">
        <f>IF(Lançamentos!M228="","",Lançamentos!M228)</f>
        <v/>
      </c>
      <c r="N237" s="99" t="str">
        <f>IF(Lançamentos!N228="","",Lançamentos!N228)</f>
        <v/>
      </c>
      <c r="O237" s="97" t="str">
        <f>IF(Lançamentos!O228="","",Lançamentos!O228)</f>
        <v/>
      </c>
      <c r="P237" s="114" t="str">
        <f>IF(Lançamentos!P228="","",Lançamentos!P228)</f>
        <v/>
      </c>
      <c r="R237" s="93">
        <v>224</v>
      </c>
      <c r="S237" s="94" t="str">
        <f t="shared" ca="1" si="39"/>
        <v/>
      </c>
      <c r="T237" s="94" t="str">
        <f t="shared" ca="1" si="40"/>
        <v/>
      </c>
      <c r="U237" s="95" t="str">
        <f t="shared" ca="1" si="41"/>
        <v/>
      </c>
      <c r="V237" s="96" t="str">
        <f t="shared" ca="1" si="42"/>
        <v/>
      </c>
      <c r="W237" s="94" t="str">
        <f t="shared" ca="1" si="43"/>
        <v/>
      </c>
      <c r="X237" s="94" t="str">
        <f t="shared" ca="1" si="44"/>
        <v/>
      </c>
      <c r="Y237" s="94" t="str">
        <f t="shared" ca="1" si="45"/>
        <v/>
      </c>
      <c r="Z237" s="97" t="str">
        <f t="shared" ca="1" si="46"/>
        <v/>
      </c>
      <c r="AA237" s="98" t="str">
        <f t="shared" ca="1" si="47"/>
        <v/>
      </c>
      <c r="AB237" s="99" t="str">
        <f t="shared" ca="1" si="48"/>
        <v/>
      </c>
      <c r="AC237" s="99" t="str">
        <f t="shared" ca="1" si="49"/>
        <v/>
      </c>
      <c r="AD237" s="97" t="str">
        <f t="shared" ca="1" si="50"/>
        <v/>
      </c>
      <c r="AE237" s="94" t="str">
        <f t="shared" ca="1" si="51"/>
        <v/>
      </c>
    </row>
    <row r="238" spans="1:31" ht="45" customHeight="1" thickBot="1" x14ac:dyDescent="0.3">
      <c r="A238" s="101">
        <v>225</v>
      </c>
      <c r="B238" s="102" t="str">
        <f>I238&amp;"-"&amp;COUNTIF($I$14:I238,I238)</f>
        <v>-219</v>
      </c>
      <c r="C238" s="93">
        <v>225</v>
      </c>
      <c r="D238" s="94" t="str">
        <f>IF(Lançamentos!D229="","",Lançamentos!D229)</f>
        <v/>
      </c>
      <c r="E238" s="94" t="str">
        <f>IF(Lançamentos!E229="","",Lançamentos!E229)</f>
        <v/>
      </c>
      <c r="F238" s="95" t="str">
        <f>IF(Lançamentos!F229="","",Lançamentos!F229)</f>
        <v/>
      </c>
      <c r="G238" s="96" t="str">
        <f>IF(Lançamentos!G229="","",Lançamentos!G229)</f>
        <v/>
      </c>
      <c r="H238" s="105" t="str">
        <f>IF(Lançamentos!H229="","",Lançamentos!H229)</f>
        <v/>
      </c>
      <c r="I238" s="94" t="str">
        <f>IF(Lançamentos!I229="","",Lançamentos!I229)</f>
        <v/>
      </c>
      <c r="J238" s="94" t="str">
        <f>IF(Lançamentos!J229="","",Lançamentos!J229)</f>
        <v/>
      </c>
      <c r="K238" s="97" t="str">
        <f>IF(Lançamentos!K229="","",Lançamentos!K229)</f>
        <v/>
      </c>
      <c r="L238" s="98" t="str">
        <f>IF(Lançamentos!L229="","",Lançamentos!L229)</f>
        <v/>
      </c>
      <c r="M238" s="99" t="str">
        <f>IF(Lançamentos!M229="","",Lançamentos!M229)</f>
        <v/>
      </c>
      <c r="N238" s="99" t="str">
        <f>IF(Lançamentos!N229="","",Lançamentos!N229)</f>
        <v/>
      </c>
      <c r="O238" s="97" t="str">
        <f>IF(Lançamentos!O229="","",Lançamentos!O229)</f>
        <v/>
      </c>
      <c r="P238" s="114" t="str">
        <f>IF(Lançamentos!P229="","",Lançamentos!P229)</f>
        <v/>
      </c>
      <c r="R238" s="93">
        <v>225</v>
      </c>
      <c r="S238" s="94" t="str">
        <f t="shared" ca="1" si="39"/>
        <v/>
      </c>
      <c r="T238" s="94" t="str">
        <f t="shared" ca="1" si="40"/>
        <v/>
      </c>
      <c r="U238" s="95" t="str">
        <f t="shared" ca="1" si="41"/>
        <v/>
      </c>
      <c r="V238" s="96" t="str">
        <f t="shared" ca="1" si="42"/>
        <v/>
      </c>
      <c r="W238" s="94" t="str">
        <f t="shared" ca="1" si="43"/>
        <v/>
      </c>
      <c r="X238" s="94" t="str">
        <f t="shared" ca="1" si="44"/>
        <v/>
      </c>
      <c r="Y238" s="94" t="str">
        <f t="shared" ca="1" si="45"/>
        <v/>
      </c>
      <c r="Z238" s="97" t="str">
        <f t="shared" ca="1" si="46"/>
        <v/>
      </c>
      <c r="AA238" s="98" t="str">
        <f t="shared" ca="1" si="47"/>
        <v/>
      </c>
      <c r="AB238" s="99" t="str">
        <f t="shared" ca="1" si="48"/>
        <v/>
      </c>
      <c r="AC238" s="99" t="str">
        <f t="shared" ca="1" si="49"/>
        <v/>
      </c>
      <c r="AD238" s="97" t="str">
        <f t="shared" ca="1" si="50"/>
        <v/>
      </c>
      <c r="AE238" s="94" t="str">
        <f t="shared" ca="1" si="51"/>
        <v/>
      </c>
    </row>
    <row r="239" spans="1:31" ht="45" customHeight="1" thickBot="1" x14ac:dyDescent="0.3">
      <c r="A239" s="101">
        <v>226</v>
      </c>
      <c r="B239" s="102" t="str">
        <f>I239&amp;"-"&amp;COUNTIF($I$14:I239,I239)</f>
        <v>-220</v>
      </c>
      <c r="C239" s="93">
        <v>226</v>
      </c>
      <c r="D239" s="94" t="str">
        <f>IF(Lançamentos!D230="","",Lançamentos!D230)</f>
        <v/>
      </c>
      <c r="E239" s="94" t="str">
        <f>IF(Lançamentos!E230="","",Lançamentos!E230)</f>
        <v/>
      </c>
      <c r="F239" s="95" t="str">
        <f>IF(Lançamentos!F230="","",Lançamentos!F230)</f>
        <v/>
      </c>
      <c r="G239" s="96" t="str">
        <f>IF(Lançamentos!G230="","",Lançamentos!G230)</f>
        <v/>
      </c>
      <c r="H239" s="105" t="str">
        <f>IF(Lançamentos!H230="","",Lançamentos!H230)</f>
        <v/>
      </c>
      <c r="I239" s="94" t="str">
        <f>IF(Lançamentos!I230="","",Lançamentos!I230)</f>
        <v/>
      </c>
      <c r="J239" s="94" t="str">
        <f>IF(Lançamentos!J230="","",Lançamentos!J230)</f>
        <v/>
      </c>
      <c r="K239" s="97" t="str">
        <f>IF(Lançamentos!K230="","",Lançamentos!K230)</f>
        <v/>
      </c>
      <c r="L239" s="98" t="str">
        <f>IF(Lançamentos!L230="","",Lançamentos!L230)</f>
        <v/>
      </c>
      <c r="M239" s="99" t="str">
        <f>IF(Lançamentos!M230="","",Lançamentos!M230)</f>
        <v/>
      </c>
      <c r="N239" s="99" t="str">
        <f>IF(Lançamentos!N230="","",Lançamentos!N230)</f>
        <v/>
      </c>
      <c r="O239" s="97" t="str">
        <f>IF(Lançamentos!O230="","",Lançamentos!O230)</f>
        <v/>
      </c>
      <c r="P239" s="114" t="str">
        <f>IF(Lançamentos!P230="","",Lançamentos!P230)</f>
        <v/>
      </c>
      <c r="R239" s="93">
        <v>226</v>
      </c>
      <c r="S239" s="94" t="str">
        <f t="shared" ca="1" si="39"/>
        <v/>
      </c>
      <c r="T239" s="94" t="str">
        <f t="shared" ca="1" si="40"/>
        <v/>
      </c>
      <c r="U239" s="95" t="str">
        <f t="shared" ca="1" si="41"/>
        <v/>
      </c>
      <c r="V239" s="96" t="str">
        <f t="shared" ca="1" si="42"/>
        <v/>
      </c>
      <c r="W239" s="94" t="str">
        <f t="shared" ca="1" si="43"/>
        <v/>
      </c>
      <c r="X239" s="94" t="str">
        <f t="shared" ca="1" si="44"/>
        <v/>
      </c>
      <c r="Y239" s="94" t="str">
        <f t="shared" ca="1" si="45"/>
        <v/>
      </c>
      <c r="Z239" s="97" t="str">
        <f t="shared" ca="1" si="46"/>
        <v/>
      </c>
      <c r="AA239" s="98" t="str">
        <f t="shared" ca="1" si="47"/>
        <v/>
      </c>
      <c r="AB239" s="99" t="str">
        <f t="shared" ca="1" si="48"/>
        <v/>
      </c>
      <c r="AC239" s="99" t="str">
        <f t="shared" ca="1" si="49"/>
        <v/>
      </c>
      <c r="AD239" s="97" t="str">
        <f t="shared" ca="1" si="50"/>
        <v/>
      </c>
      <c r="AE239" s="94" t="str">
        <f t="shared" ca="1" si="51"/>
        <v/>
      </c>
    </row>
    <row r="240" spans="1:31" ht="45" customHeight="1" thickBot="1" x14ac:dyDescent="0.3">
      <c r="A240" s="101">
        <v>227</v>
      </c>
      <c r="B240" s="102" t="str">
        <f>I240&amp;"-"&amp;COUNTIF($I$14:I240,I240)</f>
        <v>-221</v>
      </c>
      <c r="C240" s="93">
        <v>227</v>
      </c>
      <c r="D240" s="94" t="str">
        <f>IF(Lançamentos!D231="","",Lançamentos!D231)</f>
        <v/>
      </c>
      <c r="E240" s="94" t="str">
        <f>IF(Lançamentos!E231="","",Lançamentos!E231)</f>
        <v/>
      </c>
      <c r="F240" s="95" t="str">
        <f>IF(Lançamentos!F231="","",Lançamentos!F231)</f>
        <v/>
      </c>
      <c r="G240" s="96" t="str">
        <f>IF(Lançamentos!G231="","",Lançamentos!G231)</f>
        <v/>
      </c>
      <c r="H240" s="105" t="str">
        <f>IF(Lançamentos!H231="","",Lançamentos!H231)</f>
        <v/>
      </c>
      <c r="I240" s="94" t="str">
        <f>IF(Lançamentos!I231="","",Lançamentos!I231)</f>
        <v/>
      </c>
      <c r="J240" s="94" t="str">
        <f>IF(Lançamentos!J231="","",Lançamentos!J231)</f>
        <v/>
      </c>
      <c r="K240" s="97" t="str">
        <f>IF(Lançamentos!K231="","",Lançamentos!K231)</f>
        <v/>
      </c>
      <c r="L240" s="98" t="str">
        <f>IF(Lançamentos!L231="","",Lançamentos!L231)</f>
        <v/>
      </c>
      <c r="M240" s="99" t="str">
        <f>IF(Lançamentos!M231="","",Lançamentos!M231)</f>
        <v/>
      </c>
      <c r="N240" s="99" t="str">
        <f>IF(Lançamentos!N231="","",Lançamentos!N231)</f>
        <v/>
      </c>
      <c r="O240" s="97" t="str">
        <f>IF(Lançamentos!O231="","",Lançamentos!O231)</f>
        <v/>
      </c>
      <c r="P240" s="114" t="str">
        <f>IF(Lançamentos!P231="","",Lançamentos!P231)</f>
        <v/>
      </c>
      <c r="R240" s="93">
        <v>227</v>
      </c>
      <c r="S240" s="94" t="str">
        <f t="shared" ca="1" si="39"/>
        <v/>
      </c>
      <c r="T240" s="94" t="str">
        <f t="shared" ca="1" si="40"/>
        <v/>
      </c>
      <c r="U240" s="95" t="str">
        <f t="shared" ca="1" si="41"/>
        <v/>
      </c>
      <c r="V240" s="96" t="str">
        <f t="shared" ca="1" si="42"/>
        <v/>
      </c>
      <c r="W240" s="94" t="str">
        <f t="shared" ca="1" si="43"/>
        <v/>
      </c>
      <c r="X240" s="94" t="str">
        <f t="shared" ca="1" si="44"/>
        <v/>
      </c>
      <c r="Y240" s="94" t="str">
        <f t="shared" ca="1" si="45"/>
        <v/>
      </c>
      <c r="Z240" s="97" t="str">
        <f t="shared" ca="1" si="46"/>
        <v/>
      </c>
      <c r="AA240" s="98" t="str">
        <f t="shared" ca="1" si="47"/>
        <v/>
      </c>
      <c r="AB240" s="99" t="str">
        <f t="shared" ca="1" si="48"/>
        <v/>
      </c>
      <c r="AC240" s="99" t="str">
        <f t="shared" ca="1" si="49"/>
        <v/>
      </c>
      <c r="AD240" s="97" t="str">
        <f t="shared" ca="1" si="50"/>
        <v/>
      </c>
      <c r="AE240" s="94" t="str">
        <f t="shared" ca="1" si="51"/>
        <v/>
      </c>
    </row>
    <row r="241" spans="1:31" ht="45" customHeight="1" thickBot="1" x14ac:dyDescent="0.3">
      <c r="A241" s="101">
        <v>228</v>
      </c>
      <c r="B241" s="102" t="str">
        <f>I241&amp;"-"&amp;COUNTIF($I$14:I241,I241)</f>
        <v>-222</v>
      </c>
      <c r="C241" s="93">
        <v>228</v>
      </c>
      <c r="D241" s="94" t="str">
        <f>IF(Lançamentos!D232="","",Lançamentos!D232)</f>
        <v/>
      </c>
      <c r="E241" s="94" t="str">
        <f>IF(Lançamentos!E232="","",Lançamentos!E232)</f>
        <v/>
      </c>
      <c r="F241" s="95" t="str">
        <f>IF(Lançamentos!F232="","",Lançamentos!F232)</f>
        <v/>
      </c>
      <c r="G241" s="96" t="str">
        <f>IF(Lançamentos!G232="","",Lançamentos!G232)</f>
        <v/>
      </c>
      <c r="H241" s="105" t="str">
        <f>IF(Lançamentos!H232="","",Lançamentos!H232)</f>
        <v/>
      </c>
      <c r="I241" s="94" t="str">
        <f>IF(Lançamentos!I232="","",Lançamentos!I232)</f>
        <v/>
      </c>
      <c r="J241" s="94" t="str">
        <f>IF(Lançamentos!J232="","",Lançamentos!J232)</f>
        <v/>
      </c>
      <c r="K241" s="97" t="str">
        <f>IF(Lançamentos!K232="","",Lançamentos!K232)</f>
        <v/>
      </c>
      <c r="L241" s="98" t="str">
        <f>IF(Lançamentos!L232="","",Lançamentos!L232)</f>
        <v/>
      </c>
      <c r="M241" s="99" t="str">
        <f>IF(Lançamentos!M232="","",Lançamentos!M232)</f>
        <v/>
      </c>
      <c r="N241" s="99" t="str">
        <f>IF(Lançamentos!N232="","",Lançamentos!N232)</f>
        <v/>
      </c>
      <c r="O241" s="97" t="str">
        <f>IF(Lançamentos!O232="","",Lançamentos!O232)</f>
        <v/>
      </c>
      <c r="P241" s="114" t="str">
        <f>IF(Lançamentos!P232="","",Lançamentos!P232)</f>
        <v/>
      </c>
      <c r="R241" s="93">
        <v>228</v>
      </c>
      <c r="S241" s="94" t="str">
        <f t="shared" ca="1" si="39"/>
        <v/>
      </c>
      <c r="T241" s="94" t="str">
        <f t="shared" ca="1" si="40"/>
        <v/>
      </c>
      <c r="U241" s="95" t="str">
        <f t="shared" ca="1" si="41"/>
        <v/>
      </c>
      <c r="V241" s="96" t="str">
        <f t="shared" ca="1" si="42"/>
        <v/>
      </c>
      <c r="W241" s="94" t="str">
        <f t="shared" ca="1" si="43"/>
        <v/>
      </c>
      <c r="X241" s="94" t="str">
        <f t="shared" ca="1" si="44"/>
        <v/>
      </c>
      <c r="Y241" s="94" t="str">
        <f t="shared" ca="1" si="45"/>
        <v/>
      </c>
      <c r="Z241" s="97" t="str">
        <f t="shared" ca="1" si="46"/>
        <v/>
      </c>
      <c r="AA241" s="98" t="str">
        <f t="shared" ca="1" si="47"/>
        <v/>
      </c>
      <c r="AB241" s="99" t="str">
        <f t="shared" ca="1" si="48"/>
        <v/>
      </c>
      <c r="AC241" s="99" t="str">
        <f t="shared" ca="1" si="49"/>
        <v/>
      </c>
      <c r="AD241" s="97" t="str">
        <f t="shared" ca="1" si="50"/>
        <v/>
      </c>
      <c r="AE241" s="94" t="str">
        <f t="shared" ca="1" si="51"/>
        <v/>
      </c>
    </row>
    <row r="242" spans="1:31" ht="45" customHeight="1" thickBot="1" x14ac:dyDescent="0.3">
      <c r="A242" s="101">
        <v>229</v>
      </c>
      <c r="B242" s="102" t="str">
        <f>I242&amp;"-"&amp;COUNTIF($I$14:I242,I242)</f>
        <v>-223</v>
      </c>
      <c r="C242" s="93">
        <v>229</v>
      </c>
      <c r="D242" s="94" t="str">
        <f>IF(Lançamentos!D233="","",Lançamentos!D233)</f>
        <v/>
      </c>
      <c r="E242" s="94" t="str">
        <f>IF(Lançamentos!E233="","",Lançamentos!E233)</f>
        <v/>
      </c>
      <c r="F242" s="95" t="str">
        <f>IF(Lançamentos!F233="","",Lançamentos!F233)</f>
        <v/>
      </c>
      <c r="G242" s="96" t="str">
        <f>IF(Lançamentos!G233="","",Lançamentos!G233)</f>
        <v/>
      </c>
      <c r="H242" s="105" t="str">
        <f>IF(Lançamentos!H233="","",Lançamentos!H233)</f>
        <v/>
      </c>
      <c r="I242" s="94" t="str">
        <f>IF(Lançamentos!I233="","",Lançamentos!I233)</f>
        <v/>
      </c>
      <c r="J242" s="94" t="str">
        <f>IF(Lançamentos!J233="","",Lançamentos!J233)</f>
        <v/>
      </c>
      <c r="K242" s="97" t="str">
        <f>IF(Lançamentos!K233="","",Lançamentos!K233)</f>
        <v/>
      </c>
      <c r="L242" s="98" t="str">
        <f>IF(Lançamentos!L233="","",Lançamentos!L233)</f>
        <v/>
      </c>
      <c r="M242" s="99" t="str">
        <f>IF(Lançamentos!M233="","",Lançamentos!M233)</f>
        <v/>
      </c>
      <c r="N242" s="99" t="str">
        <f>IF(Lançamentos!N233="","",Lançamentos!N233)</f>
        <v/>
      </c>
      <c r="O242" s="97" t="str">
        <f>IF(Lançamentos!O233="","",Lançamentos!O233)</f>
        <v/>
      </c>
      <c r="P242" s="114" t="str">
        <f>IF(Lançamentos!P233="","",Lançamentos!P233)</f>
        <v/>
      </c>
      <c r="R242" s="93">
        <v>229</v>
      </c>
      <c r="S242" s="94" t="str">
        <f t="shared" ca="1" si="39"/>
        <v/>
      </c>
      <c r="T242" s="94" t="str">
        <f t="shared" ca="1" si="40"/>
        <v/>
      </c>
      <c r="U242" s="95" t="str">
        <f t="shared" ca="1" si="41"/>
        <v/>
      </c>
      <c r="V242" s="96" t="str">
        <f t="shared" ca="1" si="42"/>
        <v/>
      </c>
      <c r="W242" s="94" t="str">
        <f t="shared" ca="1" si="43"/>
        <v/>
      </c>
      <c r="X242" s="94" t="str">
        <f t="shared" ca="1" si="44"/>
        <v/>
      </c>
      <c r="Y242" s="94" t="str">
        <f t="shared" ca="1" si="45"/>
        <v/>
      </c>
      <c r="Z242" s="97" t="str">
        <f t="shared" ca="1" si="46"/>
        <v/>
      </c>
      <c r="AA242" s="98" t="str">
        <f t="shared" ca="1" si="47"/>
        <v/>
      </c>
      <c r="AB242" s="99" t="str">
        <f t="shared" ca="1" si="48"/>
        <v/>
      </c>
      <c r="AC242" s="99" t="str">
        <f t="shared" ca="1" si="49"/>
        <v/>
      </c>
      <c r="AD242" s="97" t="str">
        <f t="shared" ca="1" si="50"/>
        <v/>
      </c>
      <c r="AE242" s="94" t="str">
        <f t="shared" ca="1" si="51"/>
        <v/>
      </c>
    </row>
    <row r="243" spans="1:31" ht="45" customHeight="1" thickBot="1" x14ac:dyDescent="0.3">
      <c r="A243" s="101">
        <v>230</v>
      </c>
      <c r="B243" s="102" t="str">
        <f>I243&amp;"-"&amp;COUNTIF($I$14:I243,I243)</f>
        <v>-224</v>
      </c>
      <c r="C243" s="93">
        <v>230</v>
      </c>
      <c r="D243" s="94" t="str">
        <f>IF(Lançamentos!D234="","",Lançamentos!D234)</f>
        <v/>
      </c>
      <c r="E243" s="94" t="str">
        <f>IF(Lançamentos!E234="","",Lançamentos!E234)</f>
        <v/>
      </c>
      <c r="F243" s="95" t="str">
        <f>IF(Lançamentos!F234="","",Lançamentos!F234)</f>
        <v/>
      </c>
      <c r="G243" s="96" t="str">
        <f>IF(Lançamentos!G234="","",Lançamentos!G234)</f>
        <v/>
      </c>
      <c r="H243" s="105" t="str">
        <f>IF(Lançamentos!H234="","",Lançamentos!H234)</f>
        <v/>
      </c>
      <c r="I243" s="94" t="str">
        <f>IF(Lançamentos!I234="","",Lançamentos!I234)</f>
        <v/>
      </c>
      <c r="J243" s="94" t="str">
        <f>IF(Lançamentos!J234="","",Lançamentos!J234)</f>
        <v/>
      </c>
      <c r="K243" s="97" t="str">
        <f>IF(Lançamentos!K234="","",Lançamentos!K234)</f>
        <v/>
      </c>
      <c r="L243" s="98" t="str">
        <f>IF(Lançamentos!L234="","",Lançamentos!L234)</f>
        <v/>
      </c>
      <c r="M243" s="99" t="str">
        <f>IF(Lançamentos!M234="","",Lançamentos!M234)</f>
        <v/>
      </c>
      <c r="N243" s="99" t="str">
        <f>IF(Lançamentos!N234="","",Lançamentos!N234)</f>
        <v/>
      </c>
      <c r="O243" s="97" t="str">
        <f>IF(Lançamentos!O234="","",Lançamentos!O234)</f>
        <v/>
      </c>
      <c r="P243" s="114" t="str">
        <f>IF(Lançamentos!P234="","",Lançamentos!P234)</f>
        <v/>
      </c>
      <c r="R243" s="93">
        <v>230</v>
      </c>
      <c r="S243" s="94" t="str">
        <f t="shared" ca="1" si="39"/>
        <v/>
      </c>
      <c r="T243" s="94" t="str">
        <f t="shared" ca="1" si="40"/>
        <v/>
      </c>
      <c r="U243" s="95" t="str">
        <f t="shared" ca="1" si="41"/>
        <v/>
      </c>
      <c r="V243" s="96" t="str">
        <f t="shared" ca="1" si="42"/>
        <v/>
      </c>
      <c r="W243" s="94" t="str">
        <f t="shared" ca="1" si="43"/>
        <v/>
      </c>
      <c r="X243" s="94" t="str">
        <f t="shared" ca="1" si="44"/>
        <v/>
      </c>
      <c r="Y243" s="94" t="str">
        <f t="shared" ca="1" si="45"/>
        <v/>
      </c>
      <c r="Z243" s="97" t="str">
        <f t="shared" ca="1" si="46"/>
        <v/>
      </c>
      <c r="AA243" s="98" t="str">
        <f t="shared" ca="1" si="47"/>
        <v/>
      </c>
      <c r="AB243" s="99" t="str">
        <f t="shared" ca="1" si="48"/>
        <v/>
      </c>
      <c r="AC243" s="99" t="str">
        <f t="shared" ca="1" si="49"/>
        <v/>
      </c>
      <c r="AD243" s="97" t="str">
        <f t="shared" ca="1" si="50"/>
        <v/>
      </c>
      <c r="AE243" s="94" t="str">
        <f t="shared" ca="1" si="51"/>
        <v/>
      </c>
    </row>
    <row r="244" spans="1:31" ht="45" customHeight="1" thickBot="1" x14ac:dyDescent="0.3">
      <c r="A244" s="101">
        <v>231</v>
      </c>
      <c r="B244" s="102" t="str">
        <f>I244&amp;"-"&amp;COUNTIF($I$14:I244,I244)</f>
        <v>-225</v>
      </c>
      <c r="C244" s="93">
        <v>231</v>
      </c>
      <c r="D244" s="94" t="str">
        <f>IF(Lançamentos!D235="","",Lançamentos!D235)</f>
        <v/>
      </c>
      <c r="E244" s="94" t="str">
        <f>IF(Lançamentos!E235="","",Lançamentos!E235)</f>
        <v/>
      </c>
      <c r="F244" s="95" t="str">
        <f>IF(Lançamentos!F235="","",Lançamentos!F235)</f>
        <v/>
      </c>
      <c r="G244" s="96" t="str">
        <f>IF(Lançamentos!G235="","",Lançamentos!G235)</f>
        <v/>
      </c>
      <c r="H244" s="105" t="str">
        <f>IF(Lançamentos!H235="","",Lançamentos!H235)</f>
        <v/>
      </c>
      <c r="I244" s="94" t="str">
        <f>IF(Lançamentos!I235="","",Lançamentos!I235)</f>
        <v/>
      </c>
      <c r="J244" s="94" t="str">
        <f>IF(Lançamentos!J235="","",Lançamentos!J235)</f>
        <v/>
      </c>
      <c r="K244" s="97" t="str">
        <f>IF(Lançamentos!K235="","",Lançamentos!K235)</f>
        <v/>
      </c>
      <c r="L244" s="98" t="str">
        <f>IF(Lançamentos!L235="","",Lançamentos!L235)</f>
        <v/>
      </c>
      <c r="M244" s="99" t="str">
        <f>IF(Lançamentos!M235="","",Lançamentos!M235)</f>
        <v/>
      </c>
      <c r="N244" s="99" t="str">
        <f>IF(Lançamentos!N235="","",Lançamentos!N235)</f>
        <v/>
      </c>
      <c r="O244" s="97" t="str">
        <f>IF(Lançamentos!O235="","",Lançamentos!O235)</f>
        <v/>
      </c>
      <c r="P244" s="114" t="str">
        <f>IF(Lançamentos!P235="","",Lançamentos!P235)</f>
        <v/>
      </c>
      <c r="R244" s="93">
        <v>231</v>
      </c>
      <c r="S244" s="94" t="str">
        <f t="shared" ca="1" si="39"/>
        <v/>
      </c>
      <c r="T244" s="94" t="str">
        <f t="shared" ca="1" si="40"/>
        <v/>
      </c>
      <c r="U244" s="95" t="str">
        <f t="shared" ca="1" si="41"/>
        <v/>
      </c>
      <c r="V244" s="96" t="str">
        <f t="shared" ca="1" si="42"/>
        <v/>
      </c>
      <c r="W244" s="94" t="str">
        <f t="shared" ca="1" si="43"/>
        <v/>
      </c>
      <c r="X244" s="94" t="str">
        <f t="shared" ca="1" si="44"/>
        <v/>
      </c>
      <c r="Y244" s="94" t="str">
        <f t="shared" ca="1" si="45"/>
        <v/>
      </c>
      <c r="Z244" s="97" t="str">
        <f t="shared" ca="1" si="46"/>
        <v/>
      </c>
      <c r="AA244" s="98" t="str">
        <f t="shared" ca="1" si="47"/>
        <v/>
      </c>
      <c r="AB244" s="99" t="str">
        <f t="shared" ca="1" si="48"/>
        <v/>
      </c>
      <c r="AC244" s="99" t="str">
        <f t="shared" ca="1" si="49"/>
        <v/>
      </c>
      <c r="AD244" s="97" t="str">
        <f t="shared" ca="1" si="50"/>
        <v/>
      </c>
      <c r="AE244" s="94" t="str">
        <f t="shared" ca="1" si="51"/>
        <v/>
      </c>
    </row>
    <row r="245" spans="1:31" ht="45" customHeight="1" thickBot="1" x14ac:dyDescent="0.3">
      <c r="A245" s="101">
        <v>232</v>
      </c>
      <c r="B245" s="102" t="str">
        <f>I245&amp;"-"&amp;COUNTIF($I$14:I245,I245)</f>
        <v>-226</v>
      </c>
      <c r="C245" s="93">
        <v>232</v>
      </c>
      <c r="D245" s="94" t="str">
        <f>IF(Lançamentos!D236="","",Lançamentos!D236)</f>
        <v/>
      </c>
      <c r="E245" s="94" t="str">
        <f>IF(Lançamentos!E236="","",Lançamentos!E236)</f>
        <v/>
      </c>
      <c r="F245" s="95" t="str">
        <f>IF(Lançamentos!F236="","",Lançamentos!F236)</f>
        <v/>
      </c>
      <c r="G245" s="96" t="str">
        <f>IF(Lançamentos!G236="","",Lançamentos!G236)</f>
        <v/>
      </c>
      <c r="H245" s="105" t="str">
        <f>IF(Lançamentos!H236="","",Lançamentos!H236)</f>
        <v/>
      </c>
      <c r="I245" s="94" t="str">
        <f>IF(Lançamentos!I236="","",Lançamentos!I236)</f>
        <v/>
      </c>
      <c r="J245" s="94" t="str">
        <f>IF(Lançamentos!J236="","",Lançamentos!J236)</f>
        <v/>
      </c>
      <c r="K245" s="97" t="str">
        <f>IF(Lançamentos!K236="","",Lançamentos!K236)</f>
        <v/>
      </c>
      <c r="L245" s="98" t="str">
        <f>IF(Lançamentos!L236="","",Lançamentos!L236)</f>
        <v/>
      </c>
      <c r="M245" s="99" t="str">
        <f>IF(Lançamentos!M236="","",Lançamentos!M236)</f>
        <v/>
      </c>
      <c r="N245" s="99" t="str">
        <f>IF(Lançamentos!N236="","",Lançamentos!N236)</f>
        <v/>
      </c>
      <c r="O245" s="97" t="str">
        <f>IF(Lançamentos!O236="","",Lançamentos!O236)</f>
        <v/>
      </c>
      <c r="P245" s="114" t="str">
        <f>IF(Lançamentos!P236="","",Lançamentos!P236)</f>
        <v/>
      </c>
      <c r="R245" s="93">
        <v>232</v>
      </c>
      <c r="S245" s="94" t="str">
        <f t="shared" ca="1" si="39"/>
        <v/>
      </c>
      <c r="T245" s="94" t="str">
        <f t="shared" ca="1" si="40"/>
        <v/>
      </c>
      <c r="U245" s="95" t="str">
        <f t="shared" ca="1" si="41"/>
        <v/>
      </c>
      <c r="V245" s="96" t="str">
        <f t="shared" ca="1" si="42"/>
        <v/>
      </c>
      <c r="W245" s="94" t="str">
        <f t="shared" ca="1" si="43"/>
        <v/>
      </c>
      <c r="X245" s="94" t="str">
        <f t="shared" ca="1" si="44"/>
        <v/>
      </c>
      <c r="Y245" s="94" t="str">
        <f t="shared" ca="1" si="45"/>
        <v/>
      </c>
      <c r="Z245" s="97" t="str">
        <f t="shared" ca="1" si="46"/>
        <v/>
      </c>
      <c r="AA245" s="98" t="str">
        <f t="shared" ca="1" si="47"/>
        <v/>
      </c>
      <c r="AB245" s="99" t="str">
        <f t="shared" ca="1" si="48"/>
        <v/>
      </c>
      <c r="AC245" s="99" t="str">
        <f t="shared" ca="1" si="49"/>
        <v/>
      </c>
      <c r="AD245" s="97" t="str">
        <f t="shared" ca="1" si="50"/>
        <v/>
      </c>
      <c r="AE245" s="94" t="str">
        <f t="shared" ca="1" si="51"/>
        <v/>
      </c>
    </row>
    <row r="246" spans="1:31" ht="45" customHeight="1" thickBot="1" x14ac:dyDescent="0.3">
      <c r="A246" s="101">
        <v>233</v>
      </c>
      <c r="B246" s="102" t="str">
        <f>I246&amp;"-"&amp;COUNTIF($I$14:I246,I246)</f>
        <v>-227</v>
      </c>
      <c r="C246" s="93">
        <v>233</v>
      </c>
      <c r="D246" s="94" t="str">
        <f>IF(Lançamentos!D237="","",Lançamentos!D237)</f>
        <v/>
      </c>
      <c r="E246" s="94" t="str">
        <f>IF(Lançamentos!E237="","",Lançamentos!E237)</f>
        <v/>
      </c>
      <c r="F246" s="95" t="str">
        <f>IF(Lançamentos!F237="","",Lançamentos!F237)</f>
        <v/>
      </c>
      <c r="G246" s="96" t="str">
        <f>IF(Lançamentos!G237="","",Lançamentos!G237)</f>
        <v/>
      </c>
      <c r="H246" s="105" t="str">
        <f>IF(Lançamentos!H237="","",Lançamentos!H237)</f>
        <v/>
      </c>
      <c r="I246" s="94" t="str">
        <f>IF(Lançamentos!I237="","",Lançamentos!I237)</f>
        <v/>
      </c>
      <c r="J246" s="94" t="str">
        <f>IF(Lançamentos!J237="","",Lançamentos!J237)</f>
        <v/>
      </c>
      <c r="K246" s="97" t="str">
        <f>IF(Lançamentos!K237="","",Lançamentos!K237)</f>
        <v/>
      </c>
      <c r="L246" s="98" t="str">
        <f>IF(Lançamentos!L237="","",Lançamentos!L237)</f>
        <v/>
      </c>
      <c r="M246" s="99" t="str">
        <f>IF(Lançamentos!M237="","",Lançamentos!M237)</f>
        <v/>
      </c>
      <c r="N246" s="99" t="str">
        <f>IF(Lançamentos!N237="","",Lançamentos!N237)</f>
        <v/>
      </c>
      <c r="O246" s="97" t="str">
        <f>IF(Lançamentos!O237="","",Lançamentos!O237)</f>
        <v/>
      </c>
      <c r="P246" s="114" t="str">
        <f>IF(Lançamentos!P237="","",Lançamentos!P237)</f>
        <v/>
      </c>
      <c r="R246" s="93">
        <v>233</v>
      </c>
      <c r="S246" s="94" t="str">
        <f t="shared" ca="1" si="39"/>
        <v/>
      </c>
      <c r="T246" s="94" t="str">
        <f t="shared" ca="1" si="40"/>
        <v/>
      </c>
      <c r="U246" s="95" t="str">
        <f t="shared" ca="1" si="41"/>
        <v/>
      </c>
      <c r="V246" s="96" t="str">
        <f t="shared" ca="1" si="42"/>
        <v/>
      </c>
      <c r="W246" s="94" t="str">
        <f t="shared" ca="1" si="43"/>
        <v/>
      </c>
      <c r="X246" s="94" t="str">
        <f t="shared" ca="1" si="44"/>
        <v/>
      </c>
      <c r="Y246" s="94" t="str">
        <f t="shared" ca="1" si="45"/>
        <v/>
      </c>
      <c r="Z246" s="97" t="str">
        <f t="shared" ca="1" si="46"/>
        <v/>
      </c>
      <c r="AA246" s="98" t="str">
        <f t="shared" ca="1" si="47"/>
        <v/>
      </c>
      <c r="AB246" s="99" t="str">
        <f t="shared" ca="1" si="48"/>
        <v/>
      </c>
      <c r="AC246" s="99" t="str">
        <f t="shared" ca="1" si="49"/>
        <v/>
      </c>
      <c r="AD246" s="97" t="str">
        <f t="shared" ca="1" si="50"/>
        <v/>
      </c>
      <c r="AE246" s="94" t="str">
        <f t="shared" ca="1" si="51"/>
        <v/>
      </c>
    </row>
    <row r="247" spans="1:31" ht="45" customHeight="1" thickBot="1" x14ac:dyDescent="0.3">
      <c r="A247" s="101">
        <v>234</v>
      </c>
      <c r="B247" s="102" t="str">
        <f>I247&amp;"-"&amp;COUNTIF($I$14:I247,I247)</f>
        <v>-228</v>
      </c>
      <c r="C247" s="93">
        <v>234</v>
      </c>
      <c r="D247" s="94" t="str">
        <f>IF(Lançamentos!D238="","",Lançamentos!D238)</f>
        <v/>
      </c>
      <c r="E247" s="94" t="str">
        <f>IF(Lançamentos!E238="","",Lançamentos!E238)</f>
        <v/>
      </c>
      <c r="F247" s="95" t="str">
        <f>IF(Lançamentos!F238="","",Lançamentos!F238)</f>
        <v/>
      </c>
      <c r="G247" s="96" t="str">
        <f>IF(Lançamentos!G238="","",Lançamentos!G238)</f>
        <v/>
      </c>
      <c r="H247" s="105" t="str">
        <f>IF(Lançamentos!H238="","",Lançamentos!H238)</f>
        <v/>
      </c>
      <c r="I247" s="94" t="str">
        <f>IF(Lançamentos!I238="","",Lançamentos!I238)</f>
        <v/>
      </c>
      <c r="J247" s="94" t="str">
        <f>IF(Lançamentos!J238="","",Lançamentos!J238)</f>
        <v/>
      </c>
      <c r="K247" s="97" t="str">
        <f>IF(Lançamentos!K238="","",Lançamentos!K238)</f>
        <v/>
      </c>
      <c r="L247" s="98" t="str">
        <f>IF(Lançamentos!L238="","",Lançamentos!L238)</f>
        <v/>
      </c>
      <c r="M247" s="99" t="str">
        <f>IF(Lançamentos!M238="","",Lançamentos!M238)</f>
        <v/>
      </c>
      <c r="N247" s="99" t="str">
        <f>IF(Lançamentos!N238="","",Lançamentos!N238)</f>
        <v/>
      </c>
      <c r="O247" s="97" t="str">
        <f>IF(Lançamentos!O238="","",Lançamentos!O238)</f>
        <v/>
      </c>
      <c r="P247" s="114" t="str">
        <f>IF(Lançamentos!P238="","",Lançamentos!P238)</f>
        <v/>
      </c>
      <c r="R247" s="93">
        <v>234</v>
      </c>
      <c r="S247" s="94" t="str">
        <f t="shared" ca="1" si="39"/>
        <v/>
      </c>
      <c r="T247" s="94" t="str">
        <f t="shared" ca="1" si="40"/>
        <v/>
      </c>
      <c r="U247" s="95" t="str">
        <f t="shared" ca="1" si="41"/>
        <v/>
      </c>
      <c r="V247" s="96" t="str">
        <f t="shared" ca="1" si="42"/>
        <v/>
      </c>
      <c r="W247" s="94" t="str">
        <f t="shared" ca="1" si="43"/>
        <v/>
      </c>
      <c r="X247" s="94" t="str">
        <f t="shared" ca="1" si="44"/>
        <v/>
      </c>
      <c r="Y247" s="94" t="str">
        <f t="shared" ca="1" si="45"/>
        <v/>
      </c>
      <c r="Z247" s="97" t="str">
        <f t="shared" ca="1" si="46"/>
        <v/>
      </c>
      <c r="AA247" s="98" t="str">
        <f t="shared" ca="1" si="47"/>
        <v/>
      </c>
      <c r="AB247" s="99" t="str">
        <f t="shared" ca="1" si="48"/>
        <v/>
      </c>
      <c r="AC247" s="99" t="str">
        <f t="shared" ca="1" si="49"/>
        <v/>
      </c>
      <c r="AD247" s="97" t="str">
        <f t="shared" ca="1" si="50"/>
        <v/>
      </c>
      <c r="AE247" s="94" t="str">
        <f t="shared" ca="1" si="51"/>
        <v/>
      </c>
    </row>
    <row r="248" spans="1:31" ht="45" customHeight="1" thickBot="1" x14ac:dyDescent="0.3">
      <c r="A248" s="101">
        <v>235</v>
      </c>
      <c r="B248" s="102" t="str">
        <f>I248&amp;"-"&amp;COUNTIF($I$14:I248,I248)</f>
        <v>-229</v>
      </c>
      <c r="C248" s="93">
        <v>235</v>
      </c>
      <c r="D248" s="94" t="str">
        <f>IF(Lançamentos!D239="","",Lançamentos!D239)</f>
        <v/>
      </c>
      <c r="E248" s="94" t="str">
        <f>IF(Lançamentos!E239="","",Lançamentos!E239)</f>
        <v/>
      </c>
      <c r="F248" s="95" t="str">
        <f>IF(Lançamentos!F239="","",Lançamentos!F239)</f>
        <v/>
      </c>
      <c r="G248" s="96" t="str">
        <f>IF(Lançamentos!G239="","",Lançamentos!G239)</f>
        <v/>
      </c>
      <c r="H248" s="105" t="str">
        <f>IF(Lançamentos!H239="","",Lançamentos!H239)</f>
        <v/>
      </c>
      <c r="I248" s="94" t="str">
        <f>IF(Lançamentos!I239="","",Lançamentos!I239)</f>
        <v/>
      </c>
      <c r="J248" s="94" t="str">
        <f>IF(Lançamentos!J239="","",Lançamentos!J239)</f>
        <v/>
      </c>
      <c r="K248" s="97" t="str">
        <f>IF(Lançamentos!K239="","",Lançamentos!K239)</f>
        <v/>
      </c>
      <c r="L248" s="98" t="str">
        <f>IF(Lançamentos!L239="","",Lançamentos!L239)</f>
        <v/>
      </c>
      <c r="M248" s="99" t="str">
        <f>IF(Lançamentos!M239="","",Lançamentos!M239)</f>
        <v/>
      </c>
      <c r="N248" s="99" t="str">
        <f>IF(Lançamentos!N239="","",Lançamentos!N239)</f>
        <v/>
      </c>
      <c r="O248" s="97" t="str">
        <f>IF(Lançamentos!O239="","",Lançamentos!O239)</f>
        <v/>
      </c>
      <c r="P248" s="114" t="str">
        <f>IF(Lançamentos!P239="","",Lançamentos!P239)</f>
        <v/>
      </c>
      <c r="R248" s="93">
        <v>235</v>
      </c>
      <c r="S248" s="94" t="str">
        <f t="shared" ca="1" si="39"/>
        <v/>
      </c>
      <c r="T248" s="94" t="str">
        <f t="shared" ca="1" si="40"/>
        <v/>
      </c>
      <c r="U248" s="95" t="str">
        <f t="shared" ca="1" si="41"/>
        <v/>
      </c>
      <c r="V248" s="96" t="str">
        <f t="shared" ca="1" si="42"/>
        <v/>
      </c>
      <c r="W248" s="94" t="str">
        <f t="shared" ca="1" si="43"/>
        <v/>
      </c>
      <c r="X248" s="94" t="str">
        <f t="shared" ca="1" si="44"/>
        <v/>
      </c>
      <c r="Y248" s="94" t="str">
        <f t="shared" ca="1" si="45"/>
        <v/>
      </c>
      <c r="Z248" s="97" t="str">
        <f t="shared" ca="1" si="46"/>
        <v/>
      </c>
      <c r="AA248" s="98" t="str">
        <f t="shared" ca="1" si="47"/>
        <v/>
      </c>
      <c r="AB248" s="99" t="str">
        <f t="shared" ca="1" si="48"/>
        <v/>
      </c>
      <c r="AC248" s="99" t="str">
        <f t="shared" ca="1" si="49"/>
        <v/>
      </c>
      <c r="AD248" s="97" t="str">
        <f t="shared" ca="1" si="50"/>
        <v/>
      </c>
      <c r="AE248" s="94" t="str">
        <f t="shared" ca="1" si="51"/>
        <v/>
      </c>
    </row>
    <row r="249" spans="1:31" ht="45" customHeight="1" thickBot="1" x14ac:dyDescent="0.3">
      <c r="A249" s="101">
        <v>236</v>
      </c>
      <c r="B249" s="102" t="str">
        <f>I249&amp;"-"&amp;COUNTIF($I$14:I249,I249)</f>
        <v>-230</v>
      </c>
      <c r="C249" s="93">
        <v>236</v>
      </c>
      <c r="D249" s="94" t="str">
        <f>IF(Lançamentos!D240="","",Lançamentos!D240)</f>
        <v/>
      </c>
      <c r="E249" s="94" t="str">
        <f>IF(Lançamentos!E240="","",Lançamentos!E240)</f>
        <v/>
      </c>
      <c r="F249" s="95" t="str">
        <f>IF(Lançamentos!F240="","",Lançamentos!F240)</f>
        <v/>
      </c>
      <c r="G249" s="96" t="str">
        <f>IF(Lançamentos!G240="","",Lançamentos!G240)</f>
        <v/>
      </c>
      <c r="H249" s="105" t="str">
        <f>IF(Lançamentos!H240="","",Lançamentos!H240)</f>
        <v/>
      </c>
      <c r="I249" s="94" t="str">
        <f>IF(Lançamentos!I240="","",Lançamentos!I240)</f>
        <v/>
      </c>
      <c r="J249" s="94" t="str">
        <f>IF(Lançamentos!J240="","",Lançamentos!J240)</f>
        <v/>
      </c>
      <c r="K249" s="97" t="str">
        <f>IF(Lançamentos!K240="","",Lançamentos!K240)</f>
        <v/>
      </c>
      <c r="L249" s="98" t="str">
        <f>IF(Lançamentos!L240="","",Lançamentos!L240)</f>
        <v/>
      </c>
      <c r="M249" s="99" t="str">
        <f>IF(Lançamentos!M240="","",Lançamentos!M240)</f>
        <v/>
      </c>
      <c r="N249" s="99" t="str">
        <f>IF(Lançamentos!N240="","",Lançamentos!N240)</f>
        <v/>
      </c>
      <c r="O249" s="97" t="str">
        <f>IF(Lançamentos!O240="","",Lançamentos!O240)</f>
        <v/>
      </c>
      <c r="P249" s="114" t="str">
        <f>IF(Lançamentos!P240="","",Lançamentos!P240)</f>
        <v/>
      </c>
      <c r="R249" s="93">
        <v>236</v>
      </c>
      <c r="S249" s="94" t="str">
        <f t="shared" ca="1" si="39"/>
        <v/>
      </c>
      <c r="T249" s="94" t="str">
        <f t="shared" ca="1" si="40"/>
        <v/>
      </c>
      <c r="U249" s="95" t="str">
        <f t="shared" ca="1" si="41"/>
        <v/>
      </c>
      <c r="V249" s="96" t="str">
        <f t="shared" ca="1" si="42"/>
        <v/>
      </c>
      <c r="W249" s="94" t="str">
        <f t="shared" ca="1" si="43"/>
        <v/>
      </c>
      <c r="X249" s="94" t="str">
        <f t="shared" ca="1" si="44"/>
        <v/>
      </c>
      <c r="Y249" s="94" t="str">
        <f t="shared" ca="1" si="45"/>
        <v/>
      </c>
      <c r="Z249" s="97" t="str">
        <f t="shared" ca="1" si="46"/>
        <v/>
      </c>
      <c r="AA249" s="98" t="str">
        <f t="shared" ca="1" si="47"/>
        <v/>
      </c>
      <c r="AB249" s="99" t="str">
        <f t="shared" ca="1" si="48"/>
        <v/>
      </c>
      <c r="AC249" s="99" t="str">
        <f t="shared" ca="1" si="49"/>
        <v/>
      </c>
      <c r="AD249" s="97" t="str">
        <f t="shared" ca="1" si="50"/>
        <v/>
      </c>
      <c r="AE249" s="94" t="str">
        <f t="shared" ca="1" si="51"/>
        <v/>
      </c>
    </row>
    <row r="250" spans="1:31" ht="45" customHeight="1" thickBot="1" x14ac:dyDescent="0.3">
      <c r="A250" s="101">
        <v>237</v>
      </c>
      <c r="B250" s="102" t="str">
        <f>I250&amp;"-"&amp;COUNTIF($I$14:I250,I250)</f>
        <v>-231</v>
      </c>
      <c r="C250" s="93">
        <v>237</v>
      </c>
      <c r="D250" s="94" t="str">
        <f>IF(Lançamentos!D241="","",Lançamentos!D241)</f>
        <v/>
      </c>
      <c r="E250" s="94" t="str">
        <f>IF(Lançamentos!E241="","",Lançamentos!E241)</f>
        <v/>
      </c>
      <c r="F250" s="95" t="str">
        <f>IF(Lançamentos!F241="","",Lançamentos!F241)</f>
        <v/>
      </c>
      <c r="G250" s="96" t="str">
        <f>IF(Lançamentos!G241="","",Lançamentos!G241)</f>
        <v/>
      </c>
      <c r="H250" s="105" t="str">
        <f>IF(Lançamentos!H241="","",Lançamentos!H241)</f>
        <v/>
      </c>
      <c r="I250" s="94" t="str">
        <f>IF(Lançamentos!I241="","",Lançamentos!I241)</f>
        <v/>
      </c>
      <c r="J250" s="94" t="str">
        <f>IF(Lançamentos!J241="","",Lançamentos!J241)</f>
        <v/>
      </c>
      <c r="K250" s="97" t="str">
        <f>IF(Lançamentos!K241="","",Lançamentos!K241)</f>
        <v/>
      </c>
      <c r="L250" s="98" t="str">
        <f>IF(Lançamentos!L241="","",Lançamentos!L241)</f>
        <v/>
      </c>
      <c r="M250" s="99" t="str">
        <f>IF(Lançamentos!M241="","",Lançamentos!M241)</f>
        <v/>
      </c>
      <c r="N250" s="99" t="str">
        <f>IF(Lançamentos!N241="","",Lançamentos!N241)</f>
        <v/>
      </c>
      <c r="O250" s="97" t="str">
        <f>IF(Lançamentos!O241="","",Lançamentos!O241)</f>
        <v/>
      </c>
      <c r="P250" s="114" t="str">
        <f>IF(Lançamentos!P241="","",Lançamentos!P241)</f>
        <v/>
      </c>
      <c r="R250" s="93">
        <v>237</v>
      </c>
      <c r="S250" s="94" t="str">
        <f t="shared" ca="1" si="39"/>
        <v/>
      </c>
      <c r="T250" s="94" t="str">
        <f t="shared" ca="1" si="40"/>
        <v/>
      </c>
      <c r="U250" s="95" t="str">
        <f t="shared" ca="1" si="41"/>
        <v/>
      </c>
      <c r="V250" s="96" t="str">
        <f t="shared" ca="1" si="42"/>
        <v/>
      </c>
      <c r="W250" s="94" t="str">
        <f t="shared" ca="1" si="43"/>
        <v/>
      </c>
      <c r="X250" s="94" t="str">
        <f t="shared" ca="1" si="44"/>
        <v/>
      </c>
      <c r="Y250" s="94" t="str">
        <f t="shared" ca="1" si="45"/>
        <v/>
      </c>
      <c r="Z250" s="97" t="str">
        <f t="shared" ca="1" si="46"/>
        <v/>
      </c>
      <c r="AA250" s="98" t="str">
        <f t="shared" ca="1" si="47"/>
        <v/>
      </c>
      <c r="AB250" s="99" t="str">
        <f t="shared" ca="1" si="48"/>
        <v/>
      </c>
      <c r="AC250" s="99" t="str">
        <f t="shared" ca="1" si="49"/>
        <v/>
      </c>
      <c r="AD250" s="97" t="str">
        <f t="shared" ca="1" si="50"/>
        <v/>
      </c>
      <c r="AE250" s="94" t="str">
        <f t="shared" ca="1" si="51"/>
        <v/>
      </c>
    </row>
    <row r="251" spans="1:31" ht="45" customHeight="1" thickBot="1" x14ac:dyDescent="0.3">
      <c r="A251" s="101">
        <v>238</v>
      </c>
      <c r="B251" s="102" t="str">
        <f>I251&amp;"-"&amp;COUNTIF($I$14:I251,I251)</f>
        <v>-232</v>
      </c>
      <c r="C251" s="93">
        <v>238</v>
      </c>
      <c r="D251" s="94" t="str">
        <f>IF(Lançamentos!D242="","",Lançamentos!D242)</f>
        <v/>
      </c>
      <c r="E251" s="94" t="str">
        <f>IF(Lançamentos!E242="","",Lançamentos!E242)</f>
        <v/>
      </c>
      <c r="F251" s="95" t="str">
        <f>IF(Lançamentos!F242="","",Lançamentos!F242)</f>
        <v/>
      </c>
      <c r="G251" s="96" t="str">
        <f>IF(Lançamentos!G242="","",Lançamentos!G242)</f>
        <v/>
      </c>
      <c r="H251" s="105" t="str">
        <f>IF(Lançamentos!H242="","",Lançamentos!H242)</f>
        <v/>
      </c>
      <c r="I251" s="94" t="str">
        <f>IF(Lançamentos!I242="","",Lançamentos!I242)</f>
        <v/>
      </c>
      <c r="J251" s="94" t="str">
        <f>IF(Lançamentos!J242="","",Lançamentos!J242)</f>
        <v/>
      </c>
      <c r="K251" s="97" t="str">
        <f>IF(Lançamentos!K242="","",Lançamentos!K242)</f>
        <v/>
      </c>
      <c r="L251" s="98" t="str">
        <f>IF(Lançamentos!L242="","",Lançamentos!L242)</f>
        <v/>
      </c>
      <c r="M251" s="99" t="str">
        <f>IF(Lançamentos!M242="","",Lançamentos!M242)</f>
        <v/>
      </c>
      <c r="N251" s="99" t="str">
        <f>IF(Lançamentos!N242="","",Lançamentos!N242)</f>
        <v/>
      </c>
      <c r="O251" s="97" t="str">
        <f>IF(Lançamentos!O242="","",Lançamentos!O242)</f>
        <v/>
      </c>
      <c r="P251" s="114" t="str">
        <f>IF(Lançamentos!P242="","",Lançamentos!P242)</f>
        <v/>
      </c>
      <c r="R251" s="93">
        <v>238</v>
      </c>
      <c r="S251" s="94" t="str">
        <f t="shared" ca="1" si="39"/>
        <v/>
      </c>
      <c r="T251" s="94" t="str">
        <f t="shared" ca="1" si="40"/>
        <v/>
      </c>
      <c r="U251" s="95" t="str">
        <f t="shared" ca="1" si="41"/>
        <v/>
      </c>
      <c r="V251" s="96" t="str">
        <f t="shared" ca="1" si="42"/>
        <v/>
      </c>
      <c r="W251" s="94" t="str">
        <f t="shared" ca="1" si="43"/>
        <v/>
      </c>
      <c r="X251" s="94" t="str">
        <f t="shared" ca="1" si="44"/>
        <v/>
      </c>
      <c r="Y251" s="94" t="str">
        <f t="shared" ca="1" si="45"/>
        <v/>
      </c>
      <c r="Z251" s="97" t="str">
        <f t="shared" ca="1" si="46"/>
        <v/>
      </c>
      <c r="AA251" s="98" t="str">
        <f t="shared" ca="1" si="47"/>
        <v/>
      </c>
      <c r="AB251" s="99" t="str">
        <f t="shared" ca="1" si="48"/>
        <v/>
      </c>
      <c r="AC251" s="99" t="str">
        <f t="shared" ca="1" si="49"/>
        <v/>
      </c>
      <c r="AD251" s="97" t="str">
        <f t="shared" ca="1" si="50"/>
        <v/>
      </c>
      <c r="AE251" s="94" t="str">
        <f t="shared" ca="1" si="51"/>
        <v/>
      </c>
    </row>
    <row r="252" spans="1:31" ht="45" customHeight="1" thickBot="1" x14ac:dyDescent="0.3">
      <c r="A252" s="101">
        <v>239</v>
      </c>
      <c r="B252" s="102" t="str">
        <f>I252&amp;"-"&amp;COUNTIF($I$14:I252,I252)</f>
        <v>-233</v>
      </c>
      <c r="C252" s="93">
        <v>239</v>
      </c>
      <c r="D252" s="94" t="str">
        <f>IF(Lançamentos!D243="","",Lançamentos!D243)</f>
        <v/>
      </c>
      <c r="E252" s="94" t="str">
        <f>IF(Lançamentos!E243="","",Lançamentos!E243)</f>
        <v/>
      </c>
      <c r="F252" s="95" t="str">
        <f>IF(Lançamentos!F243="","",Lançamentos!F243)</f>
        <v/>
      </c>
      <c r="G252" s="96" t="str">
        <f>IF(Lançamentos!G243="","",Lançamentos!G243)</f>
        <v/>
      </c>
      <c r="H252" s="105" t="str">
        <f>IF(Lançamentos!H243="","",Lançamentos!H243)</f>
        <v/>
      </c>
      <c r="I252" s="94" t="str">
        <f>IF(Lançamentos!I243="","",Lançamentos!I243)</f>
        <v/>
      </c>
      <c r="J252" s="94" t="str">
        <f>IF(Lançamentos!J243="","",Lançamentos!J243)</f>
        <v/>
      </c>
      <c r="K252" s="97" t="str">
        <f>IF(Lançamentos!K243="","",Lançamentos!K243)</f>
        <v/>
      </c>
      <c r="L252" s="98" t="str">
        <f>IF(Lançamentos!L243="","",Lançamentos!L243)</f>
        <v/>
      </c>
      <c r="M252" s="99" t="str">
        <f>IF(Lançamentos!M243="","",Lançamentos!M243)</f>
        <v/>
      </c>
      <c r="N252" s="99" t="str">
        <f>IF(Lançamentos!N243="","",Lançamentos!N243)</f>
        <v/>
      </c>
      <c r="O252" s="97" t="str">
        <f>IF(Lançamentos!O243="","",Lançamentos!O243)</f>
        <v/>
      </c>
      <c r="P252" s="114" t="str">
        <f>IF(Lançamentos!P243="","",Lançamentos!P243)</f>
        <v/>
      </c>
      <c r="R252" s="93">
        <v>239</v>
      </c>
      <c r="S252" s="94" t="str">
        <f t="shared" ca="1" si="39"/>
        <v/>
      </c>
      <c r="T252" s="94" t="str">
        <f t="shared" ca="1" si="40"/>
        <v/>
      </c>
      <c r="U252" s="95" t="str">
        <f t="shared" ca="1" si="41"/>
        <v/>
      </c>
      <c r="V252" s="96" t="str">
        <f t="shared" ca="1" si="42"/>
        <v/>
      </c>
      <c r="W252" s="94" t="str">
        <f t="shared" ca="1" si="43"/>
        <v/>
      </c>
      <c r="X252" s="94" t="str">
        <f t="shared" ca="1" si="44"/>
        <v/>
      </c>
      <c r="Y252" s="94" t="str">
        <f t="shared" ca="1" si="45"/>
        <v/>
      </c>
      <c r="Z252" s="97" t="str">
        <f t="shared" ca="1" si="46"/>
        <v/>
      </c>
      <c r="AA252" s="98" t="str">
        <f t="shared" ca="1" si="47"/>
        <v/>
      </c>
      <c r="AB252" s="99" t="str">
        <f t="shared" ca="1" si="48"/>
        <v/>
      </c>
      <c r="AC252" s="99" t="str">
        <f t="shared" ca="1" si="49"/>
        <v/>
      </c>
      <c r="AD252" s="97" t="str">
        <f t="shared" ca="1" si="50"/>
        <v/>
      </c>
      <c r="AE252" s="94" t="str">
        <f t="shared" ca="1" si="51"/>
        <v/>
      </c>
    </row>
    <row r="253" spans="1:31" ht="45" customHeight="1" thickBot="1" x14ac:dyDescent="0.3">
      <c r="A253" s="101">
        <v>240</v>
      </c>
      <c r="B253" s="102" t="str">
        <f>I253&amp;"-"&amp;COUNTIF($I$14:I253,I253)</f>
        <v>-234</v>
      </c>
      <c r="C253" s="93">
        <v>240</v>
      </c>
      <c r="D253" s="94" t="str">
        <f>IF(Lançamentos!D244="","",Lançamentos!D244)</f>
        <v/>
      </c>
      <c r="E253" s="94" t="str">
        <f>IF(Lançamentos!E244="","",Lançamentos!E244)</f>
        <v/>
      </c>
      <c r="F253" s="95" t="str">
        <f>IF(Lançamentos!F244="","",Lançamentos!F244)</f>
        <v/>
      </c>
      <c r="G253" s="96" t="str">
        <f>IF(Lançamentos!G244="","",Lançamentos!G244)</f>
        <v/>
      </c>
      <c r="H253" s="105" t="str">
        <f>IF(Lançamentos!H244="","",Lançamentos!H244)</f>
        <v/>
      </c>
      <c r="I253" s="94" t="str">
        <f>IF(Lançamentos!I244="","",Lançamentos!I244)</f>
        <v/>
      </c>
      <c r="J253" s="94" t="str">
        <f>IF(Lançamentos!J244="","",Lançamentos!J244)</f>
        <v/>
      </c>
      <c r="K253" s="97" t="str">
        <f>IF(Lançamentos!K244="","",Lançamentos!K244)</f>
        <v/>
      </c>
      <c r="L253" s="98" t="str">
        <f>IF(Lançamentos!L244="","",Lançamentos!L244)</f>
        <v/>
      </c>
      <c r="M253" s="99" t="str">
        <f>IF(Lançamentos!M244="","",Lançamentos!M244)</f>
        <v/>
      </c>
      <c r="N253" s="99" t="str">
        <f>IF(Lançamentos!N244="","",Lançamentos!N244)</f>
        <v/>
      </c>
      <c r="O253" s="97" t="str">
        <f>IF(Lançamentos!O244="","",Lançamentos!O244)</f>
        <v/>
      </c>
      <c r="P253" s="114" t="str">
        <f>IF(Lançamentos!P244="","",Lançamentos!P244)</f>
        <v/>
      </c>
      <c r="R253" s="93">
        <v>240</v>
      </c>
      <c r="S253" s="94" t="str">
        <f t="shared" ca="1" si="39"/>
        <v/>
      </c>
      <c r="T253" s="94" t="str">
        <f t="shared" ca="1" si="40"/>
        <v/>
      </c>
      <c r="U253" s="95" t="str">
        <f t="shared" ca="1" si="41"/>
        <v/>
      </c>
      <c r="V253" s="96" t="str">
        <f t="shared" ca="1" si="42"/>
        <v/>
      </c>
      <c r="W253" s="94" t="str">
        <f t="shared" ca="1" si="43"/>
        <v/>
      </c>
      <c r="X253" s="94" t="str">
        <f t="shared" ca="1" si="44"/>
        <v/>
      </c>
      <c r="Y253" s="94" t="str">
        <f t="shared" ca="1" si="45"/>
        <v/>
      </c>
      <c r="Z253" s="97" t="str">
        <f t="shared" ca="1" si="46"/>
        <v/>
      </c>
      <c r="AA253" s="98" t="str">
        <f t="shared" ca="1" si="47"/>
        <v/>
      </c>
      <c r="AB253" s="99" t="str">
        <f t="shared" ca="1" si="48"/>
        <v/>
      </c>
      <c r="AC253" s="99" t="str">
        <f t="shared" ca="1" si="49"/>
        <v/>
      </c>
      <c r="AD253" s="97" t="str">
        <f t="shared" ca="1" si="50"/>
        <v/>
      </c>
      <c r="AE253" s="94" t="str">
        <f t="shared" ca="1" si="51"/>
        <v/>
      </c>
    </row>
    <row r="254" spans="1:31" ht="45" customHeight="1" thickBot="1" x14ac:dyDescent="0.3">
      <c r="A254" s="101">
        <v>241</v>
      </c>
      <c r="B254" s="102" t="str">
        <f>I254&amp;"-"&amp;COUNTIF($I$14:I254,I254)</f>
        <v>-235</v>
      </c>
      <c r="C254" s="93">
        <v>241</v>
      </c>
      <c r="D254" s="94" t="str">
        <f>IF(Lançamentos!D245="","",Lançamentos!D245)</f>
        <v/>
      </c>
      <c r="E254" s="94" t="str">
        <f>IF(Lançamentos!E245="","",Lançamentos!E245)</f>
        <v/>
      </c>
      <c r="F254" s="95" t="str">
        <f>IF(Lançamentos!F245="","",Lançamentos!F245)</f>
        <v/>
      </c>
      <c r="G254" s="96" t="str">
        <f>IF(Lançamentos!G245="","",Lançamentos!G245)</f>
        <v/>
      </c>
      <c r="H254" s="105" t="str">
        <f>IF(Lançamentos!H245="","",Lançamentos!H245)</f>
        <v/>
      </c>
      <c r="I254" s="94" t="str">
        <f>IF(Lançamentos!I245="","",Lançamentos!I245)</f>
        <v/>
      </c>
      <c r="J254" s="94" t="str">
        <f>IF(Lançamentos!J245="","",Lançamentos!J245)</f>
        <v/>
      </c>
      <c r="K254" s="97" t="str">
        <f>IF(Lançamentos!K245="","",Lançamentos!K245)</f>
        <v/>
      </c>
      <c r="L254" s="98" t="str">
        <f>IF(Lançamentos!L245="","",Lançamentos!L245)</f>
        <v/>
      </c>
      <c r="M254" s="99" t="str">
        <f>IF(Lançamentos!M245="","",Lançamentos!M245)</f>
        <v/>
      </c>
      <c r="N254" s="99" t="str">
        <f>IF(Lançamentos!N245="","",Lançamentos!N245)</f>
        <v/>
      </c>
      <c r="O254" s="97" t="str">
        <f>IF(Lançamentos!O245="","",Lançamentos!O245)</f>
        <v/>
      </c>
      <c r="P254" s="114" t="str">
        <f>IF(Lançamentos!P245="","",Lançamentos!P245)</f>
        <v/>
      </c>
      <c r="R254" s="93">
        <v>241</v>
      </c>
      <c r="S254" s="94" t="str">
        <f t="shared" ca="1" si="39"/>
        <v/>
      </c>
      <c r="T254" s="94" t="str">
        <f t="shared" ca="1" si="40"/>
        <v/>
      </c>
      <c r="U254" s="95" t="str">
        <f t="shared" ca="1" si="41"/>
        <v/>
      </c>
      <c r="V254" s="96" t="str">
        <f t="shared" ca="1" si="42"/>
        <v/>
      </c>
      <c r="W254" s="94" t="str">
        <f t="shared" ca="1" si="43"/>
        <v/>
      </c>
      <c r="X254" s="94" t="str">
        <f t="shared" ca="1" si="44"/>
        <v/>
      </c>
      <c r="Y254" s="94" t="str">
        <f t="shared" ca="1" si="45"/>
        <v/>
      </c>
      <c r="Z254" s="97" t="str">
        <f t="shared" ca="1" si="46"/>
        <v/>
      </c>
      <c r="AA254" s="98" t="str">
        <f t="shared" ca="1" si="47"/>
        <v/>
      </c>
      <c r="AB254" s="99" t="str">
        <f t="shared" ca="1" si="48"/>
        <v/>
      </c>
      <c r="AC254" s="99" t="str">
        <f t="shared" ca="1" si="49"/>
        <v/>
      </c>
      <c r="AD254" s="97" t="str">
        <f t="shared" ca="1" si="50"/>
        <v/>
      </c>
      <c r="AE254" s="94" t="str">
        <f t="shared" ca="1" si="51"/>
        <v/>
      </c>
    </row>
    <row r="255" spans="1:31" ht="45" customHeight="1" thickBot="1" x14ac:dyDescent="0.3">
      <c r="A255" s="101">
        <v>242</v>
      </c>
      <c r="B255" s="102" t="str">
        <f>I255&amp;"-"&amp;COUNTIF($I$14:I255,I255)</f>
        <v>-236</v>
      </c>
      <c r="C255" s="93">
        <v>242</v>
      </c>
      <c r="D255" s="94" t="str">
        <f>IF(Lançamentos!D246="","",Lançamentos!D246)</f>
        <v/>
      </c>
      <c r="E255" s="94" t="str">
        <f>IF(Lançamentos!E246="","",Lançamentos!E246)</f>
        <v/>
      </c>
      <c r="F255" s="95" t="str">
        <f>IF(Lançamentos!F246="","",Lançamentos!F246)</f>
        <v/>
      </c>
      <c r="G255" s="96" t="str">
        <f>IF(Lançamentos!G246="","",Lançamentos!G246)</f>
        <v/>
      </c>
      <c r="H255" s="105" t="str">
        <f>IF(Lançamentos!H246="","",Lançamentos!H246)</f>
        <v/>
      </c>
      <c r="I255" s="94" t="str">
        <f>IF(Lançamentos!I246="","",Lançamentos!I246)</f>
        <v/>
      </c>
      <c r="J255" s="94" t="str">
        <f>IF(Lançamentos!J246="","",Lançamentos!J246)</f>
        <v/>
      </c>
      <c r="K255" s="97" t="str">
        <f>IF(Lançamentos!K246="","",Lançamentos!K246)</f>
        <v/>
      </c>
      <c r="L255" s="98" t="str">
        <f>IF(Lançamentos!L246="","",Lançamentos!L246)</f>
        <v/>
      </c>
      <c r="M255" s="99" t="str">
        <f>IF(Lançamentos!M246="","",Lançamentos!M246)</f>
        <v/>
      </c>
      <c r="N255" s="99" t="str">
        <f>IF(Lançamentos!N246="","",Lançamentos!N246)</f>
        <v/>
      </c>
      <c r="O255" s="97" t="str">
        <f>IF(Lançamentos!O246="","",Lançamentos!O246)</f>
        <v/>
      </c>
      <c r="P255" s="114" t="str">
        <f>IF(Lançamentos!P246="","",Lançamentos!P246)</f>
        <v/>
      </c>
      <c r="R255" s="93">
        <v>242</v>
      </c>
      <c r="S255" s="94" t="str">
        <f t="shared" ca="1" si="39"/>
        <v/>
      </c>
      <c r="T255" s="94" t="str">
        <f t="shared" ca="1" si="40"/>
        <v/>
      </c>
      <c r="U255" s="95" t="str">
        <f t="shared" ca="1" si="41"/>
        <v/>
      </c>
      <c r="V255" s="96" t="str">
        <f t="shared" ca="1" si="42"/>
        <v/>
      </c>
      <c r="W255" s="94" t="str">
        <f t="shared" ca="1" si="43"/>
        <v/>
      </c>
      <c r="X255" s="94" t="str">
        <f t="shared" ca="1" si="44"/>
        <v/>
      </c>
      <c r="Y255" s="94" t="str">
        <f t="shared" ca="1" si="45"/>
        <v/>
      </c>
      <c r="Z255" s="97" t="str">
        <f t="shared" ca="1" si="46"/>
        <v/>
      </c>
      <c r="AA255" s="98" t="str">
        <f t="shared" ca="1" si="47"/>
        <v/>
      </c>
      <c r="AB255" s="99" t="str">
        <f t="shared" ca="1" si="48"/>
        <v/>
      </c>
      <c r="AC255" s="99" t="str">
        <f t="shared" ca="1" si="49"/>
        <v/>
      </c>
      <c r="AD255" s="97" t="str">
        <f t="shared" ca="1" si="50"/>
        <v/>
      </c>
      <c r="AE255" s="94" t="str">
        <f t="shared" ca="1" si="51"/>
        <v/>
      </c>
    </row>
    <row r="256" spans="1:31" ht="45" customHeight="1" thickBot="1" x14ac:dyDescent="0.3">
      <c r="A256" s="101">
        <v>243</v>
      </c>
      <c r="B256" s="102" t="str">
        <f>I256&amp;"-"&amp;COUNTIF($I$14:I256,I256)</f>
        <v>-237</v>
      </c>
      <c r="C256" s="93">
        <v>243</v>
      </c>
      <c r="D256" s="94" t="str">
        <f>IF(Lançamentos!D247="","",Lançamentos!D247)</f>
        <v/>
      </c>
      <c r="E256" s="94" t="str">
        <f>IF(Lançamentos!E247="","",Lançamentos!E247)</f>
        <v/>
      </c>
      <c r="F256" s="95" t="str">
        <f>IF(Lançamentos!F247="","",Lançamentos!F247)</f>
        <v/>
      </c>
      <c r="G256" s="96" t="str">
        <f>IF(Lançamentos!G247="","",Lançamentos!G247)</f>
        <v/>
      </c>
      <c r="H256" s="105" t="str">
        <f>IF(Lançamentos!H247="","",Lançamentos!H247)</f>
        <v/>
      </c>
      <c r="I256" s="94" t="str">
        <f>IF(Lançamentos!I247="","",Lançamentos!I247)</f>
        <v/>
      </c>
      <c r="J256" s="94" t="str">
        <f>IF(Lançamentos!J247="","",Lançamentos!J247)</f>
        <v/>
      </c>
      <c r="K256" s="97" t="str">
        <f>IF(Lançamentos!K247="","",Lançamentos!K247)</f>
        <v/>
      </c>
      <c r="L256" s="98" t="str">
        <f>IF(Lançamentos!L247="","",Lançamentos!L247)</f>
        <v/>
      </c>
      <c r="M256" s="99" t="str">
        <f>IF(Lançamentos!M247="","",Lançamentos!M247)</f>
        <v/>
      </c>
      <c r="N256" s="99" t="str">
        <f>IF(Lançamentos!N247="","",Lançamentos!N247)</f>
        <v/>
      </c>
      <c r="O256" s="97" t="str">
        <f>IF(Lançamentos!O247="","",Lançamentos!O247)</f>
        <v/>
      </c>
      <c r="P256" s="114" t="str">
        <f>IF(Lançamentos!P247="","",Lançamentos!P247)</f>
        <v/>
      </c>
      <c r="R256" s="93">
        <v>243</v>
      </c>
      <c r="S256" s="94" t="str">
        <f t="shared" ca="1" si="39"/>
        <v/>
      </c>
      <c r="T256" s="94" t="str">
        <f t="shared" ca="1" si="40"/>
        <v/>
      </c>
      <c r="U256" s="95" t="str">
        <f t="shared" ca="1" si="41"/>
        <v/>
      </c>
      <c r="V256" s="96" t="str">
        <f t="shared" ca="1" si="42"/>
        <v/>
      </c>
      <c r="W256" s="94" t="str">
        <f t="shared" ca="1" si="43"/>
        <v/>
      </c>
      <c r="X256" s="94" t="str">
        <f t="shared" ca="1" si="44"/>
        <v/>
      </c>
      <c r="Y256" s="94" t="str">
        <f t="shared" ca="1" si="45"/>
        <v/>
      </c>
      <c r="Z256" s="97" t="str">
        <f t="shared" ca="1" si="46"/>
        <v/>
      </c>
      <c r="AA256" s="98" t="str">
        <f t="shared" ca="1" si="47"/>
        <v/>
      </c>
      <c r="AB256" s="99" t="str">
        <f t="shared" ca="1" si="48"/>
        <v/>
      </c>
      <c r="AC256" s="99" t="str">
        <f t="shared" ca="1" si="49"/>
        <v/>
      </c>
      <c r="AD256" s="97" t="str">
        <f t="shared" ca="1" si="50"/>
        <v/>
      </c>
      <c r="AE256" s="94" t="str">
        <f t="shared" ca="1" si="51"/>
        <v/>
      </c>
    </row>
    <row r="257" spans="1:31" ht="45" customHeight="1" thickBot="1" x14ac:dyDescent="0.3">
      <c r="A257" s="101">
        <v>244</v>
      </c>
      <c r="B257" s="102" t="str">
        <f>I257&amp;"-"&amp;COUNTIF($I$14:I257,I257)</f>
        <v>-238</v>
      </c>
      <c r="C257" s="93">
        <v>244</v>
      </c>
      <c r="D257" s="94" t="str">
        <f>IF(Lançamentos!D248="","",Lançamentos!D248)</f>
        <v/>
      </c>
      <c r="E257" s="94" t="str">
        <f>IF(Lançamentos!E248="","",Lançamentos!E248)</f>
        <v/>
      </c>
      <c r="F257" s="95" t="str">
        <f>IF(Lançamentos!F248="","",Lançamentos!F248)</f>
        <v/>
      </c>
      <c r="G257" s="96" t="str">
        <f>IF(Lançamentos!G248="","",Lançamentos!G248)</f>
        <v/>
      </c>
      <c r="H257" s="105" t="str">
        <f>IF(Lançamentos!H248="","",Lançamentos!H248)</f>
        <v/>
      </c>
      <c r="I257" s="94" t="str">
        <f>IF(Lançamentos!I248="","",Lançamentos!I248)</f>
        <v/>
      </c>
      <c r="J257" s="94" t="str">
        <f>IF(Lançamentos!J248="","",Lançamentos!J248)</f>
        <v/>
      </c>
      <c r="K257" s="97" t="str">
        <f>IF(Lançamentos!K248="","",Lançamentos!K248)</f>
        <v/>
      </c>
      <c r="L257" s="98" t="str">
        <f>IF(Lançamentos!L248="","",Lançamentos!L248)</f>
        <v/>
      </c>
      <c r="M257" s="99" t="str">
        <f>IF(Lançamentos!M248="","",Lançamentos!M248)</f>
        <v/>
      </c>
      <c r="N257" s="99" t="str">
        <f>IF(Lançamentos!N248="","",Lançamentos!N248)</f>
        <v/>
      </c>
      <c r="O257" s="97" t="str">
        <f>IF(Lançamentos!O248="","",Lançamentos!O248)</f>
        <v/>
      </c>
      <c r="P257" s="114" t="str">
        <f>IF(Lançamentos!P248="","",Lançamentos!P248)</f>
        <v/>
      </c>
      <c r="R257" s="93">
        <v>244</v>
      </c>
      <c r="S257" s="94" t="str">
        <f t="shared" ca="1" si="39"/>
        <v/>
      </c>
      <c r="T257" s="94" t="str">
        <f t="shared" ca="1" si="40"/>
        <v/>
      </c>
      <c r="U257" s="95" t="str">
        <f t="shared" ca="1" si="41"/>
        <v/>
      </c>
      <c r="V257" s="96" t="str">
        <f t="shared" ca="1" si="42"/>
        <v/>
      </c>
      <c r="W257" s="94" t="str">
        <f t="shared" ca="1" si="43"/>
        <v/>
      </c>
      <c r="X257" s="94" t="str">
        <f t="shared" ca="1" si="44"/>
        <v/>
      </c>
      <c r="Y257" s="94" t="str">
        <f t="shared" ca="1" si="45"/>
        <v/>
      </c>
      <c r="Z257" s="97" t="str">
        <f t="shared" ca="1" si="46"/>
        <v/>
      </c>
      <c r="AA257" s="98" t="str">
        <f t="shared" ca="1" si="47"/>
        <v/>
      </c>
      <c r="AB257" s="99" t="str">
        <f t="shared" ca="1" si="48"/>
        <v/>
      </c>
      <c r="AC257" s="99" t="str">
        <f t="shared" ca="1" si="49"/>
        <v/>
      </c>
      <c r="AD257" s="97" t="str">
        <f t="shared" ca="1" si="50"/>
        <v/>
      </c>
      <c r="AE257" s="94" t="str">
        <f t="shared" ca="1" si="51"/>
        <v/>
      </c>
    </row>
    <row r="258" spans="1:31" ht="45" customHeight="1" thickBot="1" x14ac:dyDescent="0.3">
      <c r="A258" s="101">
        <v>245</v>
      </c>
      <c r="B258" s="102" t="str">
        <f>I258&amp;"-"&amp;COUNTIF($I$14:I258,I258)</f>
        <v>-239</v>
      </c>
      <c r="C258" s="93">
        <v>245</v>
      </c>
      <c r="D258" s="94" t="str">
        <f>IF(Lançamentos!D249="","",Lançamentos!D249)</f>
        <v/>
      </c>
      <c r="E258" s="94" t="str">
        <f>IF(Lançamentos!E249="","",Lançamentos!E249)</f>
        <v/>
      </c>
      <c r="F258" s="95" t="str">
        <f>IF(Lançamentos!F249="","",Lançamentos!F249)</f>
        <v/>
      </c>
      <c r="G258" s="96" t="str">
        <f>IF(Lançamentos!G249="","",Lançamentos!G249)</f>
        <v/>
      </c>
      <c r="H258" s="105" t="str">
        <f>IF(Lançamentos!H249="","",Lançamentos!H249)</f>
        <v/>
      </c>
      <c r="I258" s="94" t="str">
        <f>IF(Lançamentos!I249="","",Lançamentos!I249)</f>
        <v/>
      </c>
      <c r="J258" s="94" t="str">
        <f>IF(Lançamentos!J249="","",Lançamentos!J249)</f>
        <v/>
      </c>
      <c r="K258" s="97" t="str">
        <f>IF(Lançamentos!K249="","",Lançamentos!K249)</f>
        <v/>
      </c>
      <c r="L258" s="98" t="str">
        <f>IF(Lançamentos!L249="","",Lançamentos!L249)</f>
        <v/>
      </c>
      <c r="M258" s="99" t="str">
        <f>IF(Lançamentos!M249="","",Lançamentos!M249)</f>
        <v/>
      </c>
      <c r="N258" s="99" t="str">
        <f>IF(Lançamentos!N249="","",Lançamentos!N249)</f>
        <v/>
      </c>
      <c r="O258" s="97" t="str">
        <f>IF(Lançamentos!O249="","",Lançamentos!O249)</f>
        <v/>
      </c>
      <c r="P258" s="114" t="str">
        <f>IF(Lançamentos!P249="","",Lançamentos!P249)</f>
        <v/>
      </c>
      <c r="R258" s="93">
        <v>245</v>
      </c>
      <c r="S258" s="94" t="str">
        <f t="shared" ca="1" si="39"/>
        <v/>
      </c>
      <c r="T258" s="94" t="str">
        <f t="shared" ca="1" si="40"/>
        <v/>
      </c>
      <c r="U258" s="95" t="str">
        <f t="shared" ca="1" si="41"/>
        <v/>
      </c>
      <c r="V258" s="96" t="str">
        <f t="shared" ca="1" si="42"/>
        <v/>
      </c>
      <c r="W258" s="94" t="str">
        <f t="shared" ca="1" si="43"/>
        <v/>
      </c>
      <c r="X258" s="94" t="str">
        <f t="shared" ca="1" si="44"/>
        <v/>
      </c>
      <c r="Y258" s="94" t="str">
        <f t="shared" ca="1" si="45"/>
        <v/>
      </c>
      <c r="Z258" s="97" t="str">
        <f t="shared" ca="1" si="46"/>
        <v/>
      </c>
      <c r="AA258" s="98" t="str">
        <f t="shared" ca="1" si="47"/>
        <v/>
      </c>
      <c r="AB258" s="99" t="str">
        <f t="shared" ca="1" si="48"/>
        <v/>
      </c>
      <c r="AC258" s="99" t="str">
        <f t="shared" ca="1" si="49"/>
        <v/>
      </c>
      <c r="AD258" s="97" t="str">
        <f t="shared" ca="1" si="50"/>
        <v/>
      </c>
      <c r="AE258" s="94" t="str">
        <f t="shared" ca="1" si="51"/>
        <v/>
      </c>
    </row>
    <row r="259" spans="1:31" ht="45" customHeight="1" thickBot="1" x14ac:dyDescent="0.3">
      <c r="A259" s="101">
        <v>246</v>
      </c>
      <c r="B259" s="102" t="str">
        <f>I259&amp;"-"&amp;COUNTIF($I$14:I259,I259)</f>
        <v>-240</v>
      </c>
      <c r="C259" s="93">
        <v>246</v>
      </c>
      <c r="D259" s="94" t="str">
        <f>IF(Lançamentos!D250="","",Lançamentos!D250)</f>
        <v/>
      </c>
      <c r="E259" s="94" t="str">
        <f>IF(Lançamentos!E250="","",Lançamentos!E250)</f>
        <v/>
      </c>
      <c r="F259" s="95" t="str">
        <f>IF(Lançamentos!F250="","",Lançamentos!F250)</f>
        <v/>
      </c>
      <c r="G259" s="96" t="str">
        <f>IF(Lançamentos!G250="","",Lançamentos!G250)</f>
        <v/>
      </c>
      <c r="H259" s="105" t="str">
        <f>IF(Lançamentos!H250="","",Lançamentos!H250)</f>
        <v/>
      </c>
      <c r="I259" s="94" t="str">
        <f>IF(Lançamentos!I250="","",Lançamentos!I250)</f>
        <v/>
      </c>
      <c r="J259" s="94" t="str">
        <f>IF(Lançamentos!J250="","",Lançamentos!J250)</f>
        <v/>
      </c>
      <c r="K259" s="97" t="str">
        <f>IF(Lançamentos!K250="","",Lançamentos!K250)</f>
        <v/>
      </c>
      <c r="L259" s="98" t="str">
        <f>IF(Lançamentos!L250="","",Lançamentos!L250)</f>
        <v/>
      </c>
      <c r="M259" s="99" t="str">
        <f>IF(Lançamentos!M250="","",Lançamentos!M250)</f>
        <v/>
      </c>
      <c r="N259" s="99" t="str">
        <f>IF(Lançamentos!N250="","",Lançamentos!N250)</f>
        <v/>
      </c>
      <c r="O259" s="97" t="str">
        <f>IF(Lançamentos!O250="","",Lançamentos!O250)</f>
        <v/>
      </c>
      <c r="P259" s="114" t="str">
        <f>IF(Lançamentos!P250="","",Lançamentos!P250)</f>
        <v/>
      </c>
      <c r="R259" s="93">
        <v>246</v>
      </c>
      <c r="S259" s="94" t="str">
        <f t="shared" ca="1" si="39"/>
        <v/>
      </c>
      <c r="T259" s="94" t="str">
        <f t="shared" ca="1" si="40"/>
        <v/>
      </c>
      <c r="U259" s="95" t="str">
        <f t="shared" ca="1" si="41"/>
        <v/>
      </c>
      <c r="V259" s="96" t="str">
        <f t="shared" ca="1" si="42"/>
        <v/>
      </c>
      <c r="W259" s="94" t="str">
        <f t="shared" ca="1" si="43"/>
        <v/>
      </c>
      <c r="X259" s="94" t="str">
        <f t="shared" ca="1" si="44"/>
        <v/>
      </c>
      <c r="Y259" s="94" t="str">
        <f t="shared" ca="1" si="45"/>
        <v/>
      </c>
      <c r="Z259" s="97" t="str">
        <f t="shared" ca="1" si="46"/>
        <v/>
      </c>
      <c r="AA259" s="98" t="str">
        <f t="shared" ca="1" si="47"/>
        <v/>
      </c>
      <c r="AB259" s="99" t="str">
        <f t="shared" ca="1" si="48"/>
        <v/>
      </c>
      <c r="AC259" s="99" t="str">
        <f t="shared" ca="1" si="49"/>
        <v/>
      </c>
      <c r="AD259" s="97" t="str">
        <f t="shared" ca="1" si="50"/>
        <v/>
      </c>
      <c r="AE259" s="94" t="str">
        <f t="shared" ca="1" si="51"/>
        <v/>
      </c>
    </row>
    <row r="260" spans="1:31" ht="45" customHeight="1" thickBot="1" x14ac:dyDescent="0.3">
      <c r="A260" s="101">
        <v>247</v>
      </c>
      <c r="B260" s="102" t="str">
        <f>I260&amp;"-"&amp;COUNTIF($I$14:I260,I260)</f>
        <v>-241</v>
      </c>
      <c r="C260" s="93">
        <v>247</v>
      </c>
      <c r="D260" s="94" t="str">
        <f>IF(Lançamentos!D251="","",Lançamentos!D251)</f>
        <v/>
      </c>
      <c r="E260" s="94" t="str">
        <f>IF(Lançamentos!E251="","",Lançamentos!E251)</f>
        <v/>
      </c>
      <c r="F260" s="95" t="str">
        <f>IF(Lançamentos!F251="","",Lançamentos!F251)</f>
        <v/>
      </c>
      <c r="G260" s="96" t="str">
        <f>IF(Lançamentos!G251="","",Lançamentos!G251)</f>
        <v/>
      </c>
      <c r="H260" s="105" t="str">
        <f>IF(Lançamentos!H251="","",Lançamentos!H251)</f>
        <v/>
      </c>
      <c r="I260" s="94" t="str">
        <f>IF(Lançamentos!I251="","",Lançamentos!I251)</f>
        <v/>
      </c>
      <c r="J260" s="94" t="str">
        <f>IF(Lançamentos!J251="","",Lançamentos!J251)</f>
        <v/>
      </c>
      <c r="K260" s="97" t="str">
        <f>IF(Lançamentos!K251="","",Lançamentos!K251)</f>
        <v/>
      </c>
      <c r="L260" s="98" t="str">
        <f>IF(Lançamentos!L251="","",Lançamentos!L251)</f>
        <v/>
      </c>
      <c r="M260" s="99" t="str">
        <f>IF(Lançamentos!M251="","",Lançamentos!M251)</f>
        <v/>
      </c>
      <c r="N260" s="99" t="str">
        <f>IF(Lançamentos!N251="","",Lançamentos!N251)</f>
        <v/>
      </c>
      <c r="O260" s="97" t="str">
        <f>IF(Lançamentos!O251="","",Lançamentos!O251)</f>
        <v/>
      </c>
      <c r="P260" s="114" t="str">
        <f>IF(Lançamentos!P251="","",Lançamentos!P251)</f>
        <v/>
      </c>
      <c r="R260" s="93">
        <v>247</v>
      </c>
      <c r="S260" s="94" t="str">
        <f t="shared" ca="1" si="39"/>
        <v/>
      </c>
      <c r="T260" s="94" t="str">
        <f t="shared" ca="1" si="40"/>
        <v/>
      </c>
      <c r="U260" s="95" t="str">
        <f t="shared" ca="1" si="41"/>
        <v/>
      </c>
      <c r="V260" s="96" t="str">
        <f t="shared" ca="1" si="42"/>
        <v/>
      </c>
      <c r="W260" s="94" t="str">
        <f t="shared" ca="1" si="43"/>
        <v/>
      </c>
      <c r="X260" s="94" t="str">
        <f t="shared" ca="1" si="44"/>
        <v/>
      </c>
      <c r="Y260" s="94" t="str">
        <f t="shared" ca="1" si="45"/>
        <v/>
      </c>
      <c r="Z260" s="97" t="str">
        <f t="shared" ca="1" si="46"/>
        <v/>
      </c>
      <c r="AA260" s="98" t="str">
        <f t="shared" ca="1" si="47"/>
        <v/>
      </c>
      <c r="AB260" s="99" t="str">
        <f t="shared" ca="1" si="48"/>
        <v/>
      </c>
      <c r="AC260" s="99" t="str">
        <f t="shared" ca="1" si="49"/>
        <v/>
      </c>
      <c r="AD260" s="97" t="str">
        <f t="shared" ca="1" si="50"/>
        <v/>
      </c>
      <c r="AE260" s="94" t="str">
        <f t="shared" ca="1" si="51"/>
        <v/>
      </c>
    </row>
    <row r="261" spans="1:31" ht="45" customHeight="1" thickBot="1" x14ac:dyDescent="0.3">
      <c r="A261" s="101">
        <v>248</v>
      </c>
      <c r="B261" s="102" t="str">
        <f>I261&amp;"-"&amp;COUNTIF($I$14:I261,I261)</f>
        <v>-242</v>
      </c>
      <c r="C261" s="93">
        <v>248</v>
      </c>
      <c r="D261" s="94" t="str">
        <f>IF(Lançamentos!D252="","",Lançamentos!D252)</f>
        <v/>
      </c>
      <c r="E261" s="94" t="str">
        <f>IF(Lançamentos!E252="","",Lançamentos!E252)</f>
        <v/>
      </c>
      <c r="F261" s="95" t="str">
        <f>IF(Lançamentos!F252="","",Lançamentos!F252)</f>
        <v/>
      </c>
      <c r="G261" s="96" t="str">
        <f>IF(Lançamentos!G252="","",Lançamentos!G252)</f>
        <v/>
      </c>
      <c r="H261" s="105" t="str">
        <f>IF(Lançamentos!H252="","",Lançamentos!H252)</f>
        <v/>
      </c>
      <c r="I261" s="94" t="str">
        <f>IF(Lançamentos!I252="","",Lançamentos!I252)</f>
        <v/>
      </c>
      <c r="J261" s="94" t="str">
        <f>IF(Lançamentos!J252="","",Lançamentos!J252)</f>
        <v/>
      </c>
      <c r="K261" s="97" t="str">
        <f>IF(Lançamentos!K252="","",Lançamentos!K252)</f>
        <v/>
      </c>
      <c r="L261" s="98" t="str">
        <f>IF(Lançamentos!L252="","",Lançamentos!L252)</f>
        <v/>
      </c>
      <c r="M261" s="99" t="str">
        <f>IF(Lançamentos!M252="","",Lançamentos!M252)</f>
        <v/>
      </c>
      <c r="N261" s="99" t="str">
        <f>IF(Lançamentos!N252="","",Lançamentos!N252)</f>
        <v/>
      </c>
      <c r="O261" s="97" t="str">
        <f>IF(Lançamentos!O252="","",Lançamentos!O252)</f>
        <v/>
      </c>
      <c r="P261" s="114" t="str">
        <f>IF(Lançamentos!P252="","",Lançamentos!P252)</f>
        <v/>
      </c>
      <c r="R261" s="93">
        <v>248</v>
      </c>
      <c r="S261" s="94" t="str">
        <f t="shared" ca="1" si="39"/>
        <v/>
      </c>
      <c r="T261" s="94" t="str">
        <f t="shared" ca="1" si="40"/>
        <v/>
      </c>
      <c r="U261" s="95" t="str">
        <f t="shared" ca="1" si="41"/>
        <v/>
      </c>
      <c r="V261" s="96" t="str">
        <f t="shared" ca="1" si="42"/>
        <v/>
      </c>
      <c r="W261" s="94" t="str">
        <f t="shared" ca="1" si="43"/>
        <v/>
      </c>
      <c r="X261" s="94" t="str">
        <f t="shared" ca="1" si="44"/>
        <v/>
      </c>
      <c r="Y261" s="94" t="str">
        <f t="shared" ca="1" si="45"/>
        <v/>
      </c>
      <c r="Z261" s="97" t="str">
        <f t="shared" ca="1" si="46"/>
        <v/>
      </c>
      <c r="AA261" s="98" t="str">
        <f t="shared" ca="1" si="47"/>
        <v/>
      </c>
      <c r="AB261" s="99" t="str">
        <f t="shared" ca="1" si="48"/>
        <v/>
      </c>
      <c r="AC261" s="99" t="str">
        <f t="shared" ca="1" si="49"/>
        <v/>
      </c>
      <c r="AD261" s="97" t="str">
        <f t="shared" ca="1" si="50"/>
        <v/>
      </c>
      <c r="AE261" s="94" t="str">
        <f t="shared" ca="1" si="51"/>
        <v/>
      </c>
    </row>
    <row r="262" spans="1:31" ht="45" customHeight="1" thickBot="1" x14ac:dyDescent="0.3">
      <c r="A262" s="101">
        <v>249</v>
      </c>
      <c r="B262" s="102" t="str">
        <f>I262&amp;"-"&amp;COUNTIF($I$14:I262,I262)</f>
        <v>-243</v>
      </c>
      <c r="C262" s="93">
        <v>249</v>
      </c>
      <c r="D262" s="94" t="str">
        <f>IF(Lançamentos!D253="","",Lançamentos!D253)</f>
        <v/>
      </c>
      <c r="E262" s="94" t="str">
        <f>IF(Lançamentos!E253="","",Lançamentos!E253)</f>
        <v/>
      </c>
      <c r="F262" s="95" t="str">
        <f>IF(Lançamentos!F253="","",Lançamentos!F253)</f>
        <v/>
      </c>
      <c r="G262" s="96" t="str">
        <f>IF(Lançamentos!G253="","",Lançamentos!G253)</f>
        <v/>
      </c>
      <c r="H262" s="105" t="str">
        <f>IF(Lançamentos!H253="","",Lançamentos!H253)</f>
        <v/>
      </c>
      <c r="I262" s="94" t="str">
        <f>IF(Lançamentos!I253="","",Lançamentos!I253)</f>
        <v/>
      </c>
      <c r="J262" s="94" t="str">
        <f>IF(Lançamentos!J253="","",Lançamentos!J253)</f>
        <v/>
      </c>
      <c r="K262" s="97" t="str">
        <f>IF(Lançamentos!K253="","",Lançamentos!K253)</f>
        <v/>
      </c>
      <c r="L262" s="98" t="str">
        <f>IF(Lançamentos!L253="","",Lançamentos!L253)</f>
        <v/>
      </c>
      <c r="M262" s="99" t="str">
        <f>IF(Lançamentos!M253="","",Lançamentos!M253)</f>
        <v/>
      </c>
      <c r="N262" s="99" t="str">
        <f>IF(Lançamentos!N253="","",Lançamentos!N253)</f>
        <v/>
      </c>
      <c r="O262" s="97" t="str">
        <f>IF(Lançamentos!O253="","",Lançamentos!O253)</f>
        <v/>
      </c>
      <c r="P262" s="114" t="str">
        <f>IF(Lançamentos!P253="","",Lançamentos!P253)</f>
        <v/>
      </c>
      <c r="R262" s="93">
        <v>249</v>
      </c>
      <c r="S262" s="94" t="str">
        <f t="shared" ca="1" si="39"/>
        <v/>
      </c>
      <c r="T262" s="94" t="str">
        <f t="shared" ca="1" si="40"/>
        <v/>
      </c>
      <c r="U262" s="95" t="str">
        <f t="shared" ca="1" si="41"/>
        <v/>
      </c>
      <c r="V262" s="96" t="str">
        <f t="shared" ca="1" si="42"/>
        <v/>
      </c>
      <c r="W262" s="94" t="str">
        <f t="shared" ca="1" si="43"/>
        <v/>
      </c>
      <c r="X262" s="94" t="str">
        <f t="shared" ca="1" si="44"/>
        <v/>
      </c>
      <c r="Y262" s="94" t="str">
        <f t="shared" ca="1" si="45"/>
        <v/>
      </c>
      <c r="Z262" s="97" t="str">
        <f t="shared" ca="1" si="46"/>
        <v/>
      </c>
      <c r="AA262" s="98" t="str">
        <f t="shared" ca="1" si="47"/>
        <v/>
      </c>
      <c r="AB262" s="99" t="str">
        <f t="shared" ca="1" si="48"/>
        <v/>
      </c>
      <c r="AC262" s="99" t="str">
        <f t="shared" ca="1" si="49"/>
        <v/>
      </c>
      <c r="AD262" s="97" t="str">
        <f t="shared" ca="1" si="50"/>
        <v/>
      </c>
      <c r="AE262" s="94" t="str">
        <f t="shared" ca="1" si="51"/>
        <v/>
      </c>
    </row>
    <row r="263" spans="1:31" ht="45" customHeight="1" thickBot="1" x14ac:dyDescent="0.3">
      <c r="A263" s="101">
        <v>250</v>
      </c>
      <c r="B263" s="102" t="str">
        <f>I263&amp;"-"&amp;COUNTIF($I$14:I263,I263)</f>
        <v>-244</v>
      </c>
      <c r="C263" s="93">
        <v>250</v>
      </c>
      <c r="D263" s="94" t="str">
        <f>IF(Lançamentos!D254="","",Lançamentos!D254)</f>
        <v/>
      </c>
      <c r="E263" s="94" t="str">
        <f>IF(Lançamentos!E254="","",Lançamentos!E254)</f>
        <v/>
      </c>
      <c r="F263" s="95" t="str">
        <f>IF(Lançamentos!F254="","",Lançamentos!F254)</f>
        <v/>
      </c>
      <c r="G263" s="96" t="str">
        <f>IF(Lançamentos!G254="","",Lançamentos!G254)</f>
        <v/>
      </c>
      <c r="H263" s="105" t="str">
        <f>IF(Lançamentos!H254="","",Lançamentos!H254)</f>
        <v/>
      </c>
      <c r="I263" s="94" t="str">
        <f>IF(Lançamentos!I254="","",Lançamentos!I254)</f>
        <v/>
      </c>
      <c r="J263" s="94" t="str">
        <f>IF(Lançamentos!J254="","",Lançamentos!J254)</f>
        <v/>
      </c>
      <c r="K263" s="97" t="str">
        <f>IF(Lançamentos!K254="","",Lançamentos!K254)</f>
        <v/>
      </c>
      <c r="L263" s="98" t="str">
        <f>IF(Lançamentos!L254="","",Lançamentos!L254)</f>
        <v/>
      </c>
      <c r="M263" s="99" t="str">
        <f>IF(Lançamentos!M254="","",Lançamentos!M254)</f>
        <v/>
      </c>
      <c r="N263" s="99" t="str">
        <f>IF(Lançamentos!N254="","",Lançamentos!N254)</f>
        <v/>
      </c>
      <c r="O263" s="97" t="str">
        <f>IF(Lançamentos!O254="","",Lançamentos!O254)</f>
        <v/>
      </c>
      <c r="P263" s="114" t="str">
        <f>IF(Lançamentos!P254="","",Lançamentos!P254)</f>
        <v/>
      </c>
      <c r="R263" s="93">
        <v>250</v>
      </c>
      <c r="S263" s="94" t="str">
        <f t="shared" ca="1" si="39"/>
        <v/>
      </c>
      <c r="T263" s="94" t="str">
        <f t="shared" ca="1" si="40"/>
        <v/>
      </c>
      <c r="U263" s="95" t="str">
        <f t="shared" ca="1" si="41"/>
        <v/>
      </c>
      <c r="V263" s="96" t="str">
        <f t="shared" ca="1" si="42"/>
        <v/>
      </c>
      <c r="W263" s="94" t="str">
        <f t="shared" ca="1" si="43"/>
        <v/>
      </c>
      <c r="X263" s="94" t="str">
        <f t="shared" ca="1" si="44"/>
        <v/>
      </c>
      <c r="Y263" s="94" t="str">
        <f t="shared" ca="1" si="45"/>
        <v/>
      </c>
      <c r="Z263" s="97" t="str">
        <f t="shared" ca="1" si="46"/>
        <v/>
      </c>
      <c r="AA263" s="98" t="str">
        <f t="shared" ca="1" si="47"/>
        <v/>
      </c>
      <c r="AB263" s="99" t="str">
        <f t="shared" ca="1" si="48"/>
        <v/>
      </c>
      <c r="AC263" s="99" t="str">
        <f t="shared" ca="1" si="49"/>
        <v/>
      </c>
      <c r="AD263" s="97" t="str">
        <f t="shared" ca="1" si="50"/>
        <v/>
      </c>
      <c r="AE263" s="94" t="str">
        <f t="shared" ca="1" si="51"/>
        <v/>
      </c>
    </row>
    <row r="264" spans="1:31" ht="45" customHeight="1" thickBot="1" x14ac:dyDescent="0.3">
      <c r="A264" s="101">
        <v>251</v>
      </c>
      <c r="B264" s="102" t="str">
        <f>I264&amp;"-"&amp;COUNTIF($I$14:I264,I264)</f>
        <v>-245</v>
      </c>
      <c r="C264" s="93">
        <v>251</v>
      </c>
      <c r="D264" s="94" t="str">
        <f>IF(Lançamentos!D255="","",Lançamentos!D255)</f>
        <v/>
      </c>
      <c r="E264" s="94" t="str">
        <f>IF(Lançamentos!E255="","",Lançamentos!E255)</f>
        <v/>
      </c>
      <c r="F264" s="95" t="str">
        <f>IF(Lançamentos!F255="","",Lançamentos!F255)</f>
        <v/>
      </c>
      <c r="G264" s="96" t="str">
        <f>IF(Lançamentos!G255="","",Lançamentos!G255)</f>
        <v/>
      </c>
      <c r="H264" s="105" t="str">
        <f>IF(Lançamentos!H255="","",Lançamentos!H255)</f>
        <v/>
      </c>
      <c r="I264" s="94" t="str">
        <f>IF(Lançamentos!I255="","",Lançamentos!I255)</f>
        <v/>
      </c>
      <c r="J264" s="94" t="str">
        <f>IF(Lançamentos!J255="","",Lançamentos!J255)</f>
        <v/>
      </c>
      <c r="K264" s="97" t="str">
        <f>IF(Lançamentos!K255="","",Lançamentos!K255)</f>
        <v/>
      </c>
      <c r="L264" s="98" t="str">
        <f>IF(Lançamentos!L255="","",Lançamentos!L255)</f>
        <v/>
      </c>
      <c r="M264" s="99" t="str">
        <f>IF(Lançamentos!M255="","",Lançamentos!M255)</f>
        <v/>
      </c>
      <c r="N264" s="99" t="str">
        <f>IF(Lançamentos!N255="","",Lançamentos!N255)</f>
        <v/>
      </c>
      <c r="O264" s="97" t="str">
        <f>IF(Lançamentos!O255="","",Lançamentos!O255)</f>
        <v/>
      </c>
      <c r="P264" s="114" t="str">
        <f>IF(Lançamentos!P255="","",Lançamentos!P255)</f>
        <v/>
      </c>
      <c r="R264" s="93">
        <v>251</v>
      </c>
      <c r="S264" s="94" t="str">
        <f t="shared" ca="1" si="39"/>
        <v/>
      </c>
      <c r="T264" s="94" t="str">
        <f t="shared" ca="1" si="40"/>
        <v/>
      </c>
      <c r="U264" s="95" t="str">
        <f t="shared" ca="1" si="41"/>
        <v/>
      </c>
      <c r="V264" s="96" t="str">
        <f t="shared" ca="1" si="42"/>
        <v/>
      </c>
      <c r="W264" s="94" t="str">
        <f t="shared" ca="1" si="43"/>
        <v/>
      </c>
      <c r="X264" s="94" t="str">
        <f t="shared" ca="1" si="44"/>
        <v/>
      </c>
      <c r="Y264" s="94" t="str">
        <f t="shared" ca="1" si="45"/>
        <v/>
      </c>
      <c r="Z264" s="97" t="str">
        <f t="shared" ca="1" si="46"/>
        <v/>
      </c>
      <c r="AA264" s="98" t="str">
        <f t="shared" ca="1" si="47"/>
        <v/>
      </c>
      <c r="AB264" s="99" t="str">
        <f t="shared" ca="1" si="48"/>
        <v/>
      </c>
      <c r="AC264" s="99" t="str">
        <f t="shared" ca="1" si="49"/>
        <v/>
      </c>
      <c r="AD264" s="97" t="str">
        <f t="shared" ca="1" si="50"/>
        <v/>
      </c>
      <c r="AE264" s="94" t="str">
        <f t="shared" ca="1" si="51"/>
        <v/>
      </c>
    </row>
    <row r="265" spans="1:31" ht="45" customHeight="1" thickBot="1" x14ac:dyDescent="0.3">
      <c r="A265" s="101">
        <v>252</v>
      </c>
      <c r="B265" s="102" t="str">
        <f>I265&amp;"-"&amp;COUNTIF($I$14:I265,I265)</f>
        <v>-246</v>
      </c>
      <c r="C265" s="93">
        <v>252</v>
      </c>
      <c r="D265" s="94" t="str">
        <f>IF(Lançamentos!D256="","",Lançamentos!D256)</f>
        <v/>
      </c>
      <c r="E265" s="94" t="str">
        <f>IF(Lançamentos!E256="","",Lançamentos!E256)</f>
        <v/>
      </c>
      <c r="F265" s="95" t="str">
        <f>IF(Lançamentos!F256="","",Lançamentos!F256)</f>
        <v/>
      </c>
      <c r="G265" s="96" t="str">
        <f>IF(Lançamentos!G256="","",Lançamentos!G256)</f>
        <v/>
      </c>
      <c r="H265" s="105" t="str">
        <f>IF(Lançamentos!H256="","",Lançamentos!H256)</f>
        <v/>
      </c>
      <c r="I265" s="94" t="str">
        <f>IF(Lançamentos!I256="","",Lançamentos!I256)</f>
        <v/>
      </c>
      <c r="J265" s="94" t="str">
        <f>IF(Lançamentos!J256="","",Lançamentos!J256)</f>
        <v/>
      </c>
      <c r="K265" s="97" t="str">
        <f>IF(Lançamentos!K256="","",Lançamentos!K256)</f>
        <v/>
      </c>
      <c r="L265" s="98" t="str">
        <f>IF(Lançamentos!L256="","",Lançamentos!L256)</f>
        <v/>
      </c>
      <c r="M265" s="99" t="str">
        <f>IF(Lançamentos!M256="","",Lançamentos!M256)</f>
        <v/>
      </c>
      <c r="N265" s="99" t="str">
        <f>IF(Lançamentos!N256="","",Lançamentos!N256)</f>
        <v/>
      </c>
      <c r="O265" s="97" t="str">
        <f>IF(Lançamentos!O256="","",Lançamentos!O256)</f>
        <v/>
      </c>
      <c r="P265" s="114" t="str">
        <f>IF(Lançamentos!P256="","",Lançamentos!P256)</f>
        <v/>
      </c>
      <c r="R265" s="93">
        <v>252</v>
      </c>
      <c r="S265" s="94" t="str">
        <f t="shared" ca="1" si="39"/>
        <v/>
      </c>
      <c r="T265" s="94" t="str">
        <f t="shared" ca="1" si="40"/>
        <v/>
      </c>
      <c r="U265" s="95" t="str">
        <f t="shared" ca="1" si="41"/>
        <v/>
      </c>
      <c r="V265" s="96" t="str">
        <f t="shared" ca="1" si="42"/>
        <v/>
      </c>
      <c r="W265" s="94" t="str">
        <f t="shared" ca="1" si="43"/>
        <v/>
      </c>
      <c r="X265" s="94" t="str">
        <f t="shared" ca="1" si="44"/>
        <v/>
      </c>
      <c r="Y265" s="94" t="str">
        <f t="shared" ca="1" si="45"/>
        <v/>
      </c>
      <c r="Z265" s="97" t="str">
        <f t="shared" ca="1" si="46"/>
        <v/>
      </c>
      <c r="AA265" s="98" t="str">
        <f t="shared" ca="1" si="47"/>
        <v/>
      </c>
      <c r="AB265" s="99" t="str">
        <f t="shared" ca="1" si="48"/>
        <v/>
      </c>
      <c r="AC265" s="99" t="str">
        <f t="shared" ca="1" si="49"/>
        <v/>
      </c>
      <c r="AD265" s="97" t="str">
        <f t="shared" ca="1" si="50"/>
        <v/>
      </c>
      <c r="AE265" s="94" t="str">
        <f t="shared" ca="1" si="51"/>
        <v/>
      </c>
    </row>
    <row r="266" spans="1:31" ht="45" customHeight="1" thickBot="1" x14ac:dyDescent="0.3">
      <c r="A266" s="101">
        <v>253</v>
      </c>
      <c r="B266" s="102" t="str">
        <f>I266&amp;"-"&amp;COUNTIF($I$14:I266,I266)</f>
        <v>-247</v>
      </c>
      <c r="C266" s="93">
        <v>253</v>
      </c>
      <c r="D266" s="94" t="str">
        <f>IF(Lançamentos!D257="","",Lançamentos!D257)</f>
        <v/>
      </c>
      <c r="E266" s="94" t="str">
        <f>IF(Lançamentos!E257="","",Lançamentos!E257)</f>
        <v/>
      </c>
      <c r="F266" s="95" t="str">
        <f>IF(Lançamentos!F257="","",Lançamentos!F257)</f>
        <v/>
      </c>
      <c r="G266" s="96" t="str">
        <f>IF(Lançamentos!G257="","",Lançamentos!G257)</f>
        <v/>
      </c>
      <c r="H266" s="105" t="str">
        <f>IF(Lançamentos!H257="","",Lançamentos!H257)</f>
        <v/>
      </c>
      <c r="I266" s="94" t="str">
        <f>IF(Lançamentos!I257="","",Lançamentos!I257)</f>
        <v/>
      </c>
      <c r="J266" s="94" t="str">
        <f>IF(Lançamentos!J257="","",Lançamentos!J257)</f>
        <v/>
      </c>
      <c r="K266" s="97" t="str">
        <f>IF(Lançamentos!K257="","",Lançamentos!K257)</f>
        <v/>
      </c>
      <c r="L266" s="98" t="str">
        <f>IF(Lançamentos!L257="","",Lançamentos!L257)</f>
        <v/>
      </c>
      <c r="M266" s="99" t="str">
        <f>IF(Lançamentos!M257="","",Lançamentos!M257)</f>
        <v/>
      </c>
      <c r="N266" s="99" t="str">
        <f>IF(Lançamentos!N257="","",Lançamentos!N257)</f>
        <v/>
      </c>
      <c r="O266" s="97" t="str">
        <f>IF(Lançamentos!O257="","",Lançamentos!O257)</f>
        <v/>
      </c>
      <c r="P266" s="114" t="str">
        <f>IF(Lançamentos!P257="","",Lançamentos!P257)</f>
        <v/>
      </c>
      <c r="R266" s="93">
        <v>253</v>
      </c>
      <c r="S266" s="94" t="str">
        <f t="shared" ca="1" si="39"/>
        <v/>
      </c>
      <c r="T266" s="94" t="str">
        <f t="shared" ca="1" si="40"/>
        <v/>
      </c>
      <c r="U266" s="95" t="str">
        <f t="shared" ca="1" si="41"/>
        <v/>
      </c>
      <c r="V266" s="96" t="str">
        <f t="shared" ca="1" si="42"/>
        <v/>
      </c>
      <c r="W266" s="94" t="str">
        <f t="shared" ca="1" si="43"/>
        <v/>
      </c>
      <c r="X266" s="94" t="str">
        <f t="shared" ca="1" si="44"/>
        <v/>
      </c>
      <c r="Y266" s="94" t="str">
        <f t="shared" ca="1" si="45"/>
        <v/>
      </c>
      <c r="Z266" s="97" t="str">
        <f t="shared" ca="1" si="46"/>
        <v/>
      </c>
      <c r="AA266" s="98" t="str">
        <f t="shared" ca="1" si="47"/>
        <v/>
      </c>
      <c r="AB266" s="99" t="str">
        <f t="shared" ca="1" si="48"/>
        <v/>
      </c>
      <c r="AC266" s="99" t="str">
        <f t="shared" ca="1" si="49"/>
        <v/>
      </c>
      <c r="AD266" s="97" t="str">
        <f t="shared" ca="1" si="50"/>
        <v/>
      </c>
      <c r="AE266" s="94" t="str">
        <f t="shared" ca="1" si="51"/>
        <v/>
      </c>
    </row>
    <row r="267" spans="1:31" ht="45" customHeight="1" thickBot="1" x14ac:dyDescent="0.3">
      <c r="A267" s="101">
        <v>254</v>
      </c>
      <c r="B267" s="102" t="str">
        <f>I267&amp;"-"&amp;COUNTIF($I$14:I267,I267)</f>
        <v>-248</v>
      </c>
      <c r="C267" s="93">
        <v>254</v>
      </c>
      <c r="D267" s="94" t="str">
        <f>IF(Lançamentos!D258="","",Lançamentos!D258)</f>
        <v/>
      </c>
      <c r="E267" s="94" t="str">
        <f>IF(Lançamentos!E258="","",Lançamentos!E258)</f>
        <v/>
      </c>
      <c r="F267" s="95" t="str">
        <f>IF(Lançamentos!F258="","",Lançamentos!F258)</f>
        <v/>
      </c>
      <c r="G267" s="96" t="str">
        <f>IF(Lançamentos!G258="","",Lançamentos!G258)</f>
        <v/>
      </c>
      <c r="H267" s="105" t="str">
        <f>IF(Lançamentos!H258="","",Lançamentos!H258)</f>
        <v/>
      </c>
      <c r="I267" s="94" t="str">
        <f>IF(Lançamentos!I258="","",Lançamentos!I258)</f>
        <v/>
      </c>
      <c r="J267" s="94" t="str">
        <f>IF(Lançamentos!J258="","",Lançamentos!J258)</f>
        <v/>
      </c>
      <c r="K267" s="97" t="str">
        <f>IF(Lançamentos!K258="","",Lançamentos!K258)</f>
        <v/>
      </c>
      <c r="L267" s="98" t="str">
        <f>IF(Lançamentos!L258="","",Lançamentos!L258)</f>
        <v/>
      </c>
      <c r="M267" s="99" t="str">
        <f>IF(Lançamentos!M258="","",Lançamentos!M258)</f>
        <v/>
      </c>
      <c r="N267" s="99" t="str">
        <f>IF(Lançamentos!N258="","",Lançamentos!N258)</f>
        <v/>
      </c>
      <c r="O267" s="97" t="str">
        <f>IF(Lançamentos!O258="","",Lançamentos!O258)</f>
        <v/>
      </c>
      <c r="P267" s="114" t="str">
        <f>IF(Lançamentos!P258="","",Lançamentos!P258)</f>
        <v/>
      </c>
      <c r="R267" s="93">
        <v>254</v>
      </c>
      <c r="S267" s="94" t="str">
        <f t="shared" ca="1" si="39"/>
        <v/>
      </c>
      <c r="T267" s="94" t="str">
        <f t="shared" ca="1" si="40"/>
        <v/>
      </c>
      <c r="U267" s="95" t="str">
        <f t="shared" ca="1" si="41"/>
        <v/>
      </c>
      <c r="V267" s="96" t="str">
        <f t="shared" ca="1" si="42"/>
        <v/>
      </c>
      <c r="W267" s="94" t="str">
        <f t="shared" ca="1" si="43"/>
        <v/>
      </c>
      <c r="X267" s="94" t="str">
        <f t="shared" ca="1" si="44"/>
        <v/>
      </c>
      <c r="Y267" s="94" t="str">
        <f t="shared" ca="1" si="45"/>
        <v/>
      </c>
      <c r="Z267" s="97" t="str">
        <f t="shared" ca="1" si="46"/>
        <v/>
      </c>
      <c r="AA267" s="98" t="str">
        <f t="shared" ca="1" si="47"/>
        <v/>
      </c>
      <c r="AB267" s="99" t="str">
        <f t="shared" ca="1" si="48"/>
        <v/>
      </c>
      <c r="AC267" s="99" t="str">
        <f t="shared" ca="1" si="49"/>
        <v/>
      </c>
      <c r="AD267" s="97" t="str">
        <f t="shared" ca="1" si="50"/>
        <v/>
      </c>
      <c r="AE267" s="94" t="str">
        <f t="shared" ca="1" si="51"/>
        <v/>
      </c>
    </row>
    <row r="268" spans="1:31" ht="45" customHeight="1" thickBot="1" x14ac:dyDescent="0.3">
      <c r="A268" s="101">
        <v>255</v>
      </c>
      <c r="B268" s="102" t="str">
        <f>I268&amp;"-"&amp;COUNTIF($I$14:I268,I268)</f>
        <v>-249</v>
      </c>
      <c r="C268" s="93">
        <v>255</v>
      </c>
      <c r="D268" s="94" t="str">
        <f>IF(Lançamentos!D259="","",Lançamentos!D259)</f>
        <v/>
      </c>
      <c r="E268" s="94" t="str">
        <f>IF(Lançamentos!E259="","",Lançamentos!E259)</f>
        <v/>
      </c>
      <c r="F268" s="95" t="str">
        <f>IF(Lançamentos!F259="","",Lançamentos!F259)</f>
        <v/>
      </c>
      <c r="G268" s="96" t="str">
        <f>IF(Lançamentos!G259="","",Lançamentos!G259)</f>
        <v/>
      </c>
      <c r="H268" s="105" t="str">
        <f>IF(Lançamentos!H259="","",Lançamentos!H259)</f>
        <v/>
      </c>
      <c r="I268" s="94" t="str">
        <f>IF(Lançamentos!I259="","",Lançamentos!I259)</f>
        <v/>
      </c>
      <c r="J268" s="94" t="str">
        <f>IF(Lançamentos!J259="","",Lançamentos!J259)</f>
        <v/>
      </c>
      <c r="K268" s="97" t="str">
        <f>IF(Lançamentos!K259="","",Lançamentos!K259)</f>
        <v/>
      </c>
      <c r="L268" s="98" t="str">
        <f>IF(Lançamentos!L259="","",Lançamentos!L259)</f>
        <v/>
      </c>
      <c r="M268" s="99" t="str">
        <f>IF(Lançamentos!M259="","",Lançamentos!M259)</f>
        <v/>
      </c>
      <c r="N268" s="99" t="str">
        <f>IF(Lançamentos!N259="","",Lançamentos!N259)</f>
        <v/>
      </c>
      <c r="O268" s="97" t="str">
        <f>IF(Lançamentos!O259="","",Lançamentos!O259)</f>
        <v/>
      </c>
      <c r="P268" s="114" t="str">
        <f>IF(Lançamentos!P259="","",Lançamentos!P259)</f>
        <v/>
      </c>
      <c r="R268" s="93">
        <v>255</v>
      </c>
      <c r="S268" s="94" t="str">
        <f t="shared" ca="1" si="39"/>
        <v/>
      </c>
      <c r="T268" s="94" t="str">
        <f t="shared" ca="1" si="40"/>
        <v/>
      </c>
      <c r="U268" s="95" t="str">
        <f t="shared" ca="1" si="41"/>
        <v/>
      </c>
      <c r="V268" s="96" t="str">
        <f t="shared" ca="1" si="42"/>
        <v/>
      </c>
      <c r="W268" s="94" t="str">
        <f t="shared" ca="1" si="43"/>
        <v/>
      </c>
      <c r="X268" s="94" t="str">
        <f t="shared" ca="1" si="44"/>
        <v/>
      </c>
      <c r="Y268" s="94" t="str">
        <f t="shared" ca="1" si="45"/>
        <v/>
      </c>
      <c r="Z268" s="97" t="str">
        <f t="shared" ca="1" si="46"/>
        <v/>
      </c>
      <c r="AA268" s="98" t="str">
        <f t="shared" ca="1" si="47"/>
        <v/>
      </c>
      <c r="AB268" s="99" t="str">
        <f t="shared" ca="1" si="48"/>
        <v/>
      </c>
      <c r="AC268" s="99" t="str">
        <f t="shared" ca="1" si="49"/>
        <v/>
      </c>
      <c r="AD268" s="97" t="str">
        <f t="shared" ca="1" si="50"/>
        <v/>
      </c>
      <c r="AE268" s="94" t="str">
        <f t="shared" ca="1" si="51"/>
        <v/>
      </c>
    </row>
    <row r="269" spans="1:31" ht="45" customHeight="1" thickBot="1" x14ac:dyDescent="0.3">
      <c r="A269" s="101">
        <v>256</v>
      </c>
      <c r="B269" s="102" t="str">
        <f>I269&amp;"-"&amp;COUNTIF($I$14:I269,I269)</f>
        <v>-250</v>
      </c>
      <c r="C269" s="93">
        <v>256</v>
      </c>
      <c r="D269" s="94" t="str">
        <f>IF(Lançamentos!D260="","",Lançamentos!D260)</f>
        <v/>
      </c>
      <c r="E269" s="94" t="str">
        <f>IF(Lançamentos!E260="","",Lançamentos!E260)</f>
        <v/>
      </c>
      <c r="F269" s="95" t="str">
        <f>IF(Lançamentos!F260="","",Lançamentos!F260)</f>
        <v/>
      </c>
      <c r="G269" s="96" t="str">
        <f>IF(Lançamentos!G260="","",Lançamentos!G260)</f>
        <v/>
      </c>
      <c r="H269" s="105" t="str">
        <f>IF(Lançamentos!H260="","",Lançamentos!H260)</f>
        <v/>
      </c>
      <c r="I269" s="94" t="str">
        <f>IF(Lançamentos!I260="","",Lançamentos!I260)</f>
        <v/>
      </c>
      <c r="J269" s="94" t="str">
        <f>IF(Lançamentos!J260="","",Lançamentos!J260)</f>
        <v/>
      </c>
      <c r="K269" s="97" t="str">
        <f>IF(Lançamentos!K260="","",Lançamentos!K260)</f>
        <v/>
      </c>
      <c r="L269" s="98" t="str">
        <f>IF(Lançamentos!L260="","",Lançamentos!L260)</f>
        <v/>
      </c>
      <c r="M269" s="99" t="str">
        <f>IF(Lançamentos!M260="","",Lançamentos!M260)</f>
        <v/>
      </c>
      <c r="N269" s="99" t="str">
        <f>IF(Lançamentos!N260="","",Lançamentos!N260)</f>
        <v/>
      </c>
      <c r="O269" s="97" t="str">
        <f>IF(Lançamentos!O260="","",Lançamentos!O260)</f>
        <v/>
      </c>
      <c r="P269" s="114" t="str">
        <f>IF(Lançamentos!P260="","",Lançamentos!P260)</f>
        <v/>
      </c>
      <c r="R269" s="93">
        <v>256</v>
      </c>
      <c r="S269" s="94" t="str">
        <f t="shared" ca="1" si="39"/>
        <v/>
      </c>
      <c r="T269" s="94" t="str">
        <f t="shared" ca="1" si="40"/>
        <v/>
      </c>
      <c r="U269" s="95" t="str">
        <f t="shared" ca="1" si="41"/>
        <v/>
      </c>
      <c r="V269" s="96" t="str">
        <f t="shared" ca="1" si="42"/>
        <v/>
      </c>
      <c r="W269" s="94" t="str">
        <f t="shared" ca="1" si="43"/>
        <v/>
      </c>
      <c r="X269" s="94" t="str">
        <f t="shared" ca="1" si="44"/>
        <v/>
      </c>
      <c r="Y269" s="94" t="str">
        <f t="shared" ca="1" si="45"/>
        <v/>
      </c>
      <c r="Z269" s="97" t="str">
        <f t="shared" ca="1" si="46"/>
        <v/>
      </c>
      <c r="AA269" s="98" t="str">
        <f t="shared" ca="1" si="47"/>
        <v/>
      </c>
      <c r="AB269" s="99" t="str">
        <f t="shared" ca="1" si="48"/>
        <v/>
      </c>
      <c r="AC269" s="99" t="str">
        <f t="shared" ca="1" si="49"/>
        <v/>
      </c>
      <c r="AD269" s="97" t="str">
        <f t="shared" ca="1" si="50"/>
        <v/>
      </c>
      <c r="AE269" s="94" t="str">
        <f t="shared" ca="1" si="51"/>
        <v/>
      </c>
    </row>
    <row r="270" spans="1:31" ht="45" customHeight="1" thickBot="1" x14ac:dyDescent="0.3">
      <c r="A270" s="101">
        <v>257</v>
      </c>
      <c r="B270" s="102" t="str">
        <f>I270&amp;"-"&amp;COUNTIF($I$14:I270,I270)</f>
        <v>-251</v>
      </c>
      <c r="C270" s="93">
        <v>257</v>
      </c>
      <c r="D270" s="94" t="str">
        <f>IF(Lançamentos!D261="","",Lançamentos!D261)</f>
        <v/>
      </c>
      <c r="E270" s="94" t="str">
        <f>IF(Lançamentos!E261="","",Lançamentos!E261)</f>
        <v/>
      </c>
      <c r="F270" s="95" t="str">
        <f>IF(Lançamentos!F261="","",Lançamentos!F261)</f>
        <v/>
      </c>
      <c r="G270" s="96" t="str">
        <f>IF(Lançamentos!G261="","",Lançamentos!G261)</f>
        <v/>
      </c>
      <c r="H270" s="105" t="str">
        <f>IF(Lançamentos!H261="","",Lançamentos!H261)</f>
        <v/>
      </c>
      <c r="I270" s="94" t="str">
        <f>IF(Lançamentos!I261="","",Lançamentos!I261)</f>
        <v/>
      </c>
      <c r="J270" s="94" t="str">
        <f>IF(Lançamentos!J261="","",Lançamentos!J261)</f>
        <v/>
      </c>
      <c r="K270" s="97" t="str">
        <f>IF(Lançamentos!K261="","",Lançamentos!K261)</f>
        <v/>
      </c>
      <c r="L270" s="98" t="str">
        <f>IF(Lançamentos!L261="","",Lançamentos!L261)</f>
        <v/>
      </c>
      <c r="M270" s="99" t="str">
        <f>IF(Lançamentos!M261="","",Lançamentos!M261)</f>
        <v/>
      </c>
      <c r="N270" s="99" t="str">
        <f>IF(Lançamentos!N261="","",Lançamentos!N261)</f>
        <v/>
      </c>
      <c r="O270" s="97" t="str">
        <f>IF(Lançamentos!O261="","",Lançamentos!O261)</f>
        <v/>
      </c>
      <c r="P270" s="114" t="str">
        <f>IF(Lançamentos!P261="","",Lançamentos!P261)</f>
        <v/>
      </c>
      <c r="R270" s="93">
        <v>257</v>
      </c>
      <c r="S270" s="94" t="str">
        <f t="shared" ca="1" si="39"/>
        <v/>
      </c>
      <c r="T270" s="94" t="str">
        <f t="shared" ca="1" si="40"/>
        <v/>
      </c>
      <c r="U270" s="95" t="str">
        <f t="shared" ca="1" si="41"/>
        <v/>
      </c>
      <c r="V270" s="96" t="str">
        <f t="shared" ca="1" si="42"/>
        <v/>
      </c>
      <c r="W270" s="94" t="str">
        <f t="shared" ca="1" si="43"/>
        <v/>
      </c>
      <c r="X270" s="94" t="str">
        <f t="shared" ca="1" si="44"/>
        <v/>
      </c>
      <c r="Y270" s="94" t="str">
        <f t="shared" ca="1" si="45"/>
        <v/>
      </c>
      <c r="Z270" s="97" t="str">
        <f t="shared" ca="1" si="46"/>
        <v/>
      </c>
      <c r="AA270" s="98" t="str">
        <f t="shared" ca="1" si="47"/>
        <v/>
      </c>
      <c r="AB270" s="99" t="str">
        <f t="shared" ca="1" si="48"/>
        <v/>
      </c>
      <c r="AC270" s="99" t="str">
        <f t="shared" ca="1" si="49"/>
        <v/>
      </c>
      <c r="AD270" s="97" t="str">
        <f t="shared" ca="1" si="50"/>
        <v/>
      </c>
      <c r="AE270" s="94" t="str">
        <f t="shared" ca="1" si="51"/>
        <v/>
      </c>
    </row>
    <row r="271" spans="1:31" ht="45" customHeight="1" thickBot="1" x14ac:dyDescent="0.3">
      <c r="A271" s="101">
        <v>258</v>
      </c>
      <c r="B271" s="102" t="str">
        <f>I271&amp;"-"&amp;COUNTIF($I$14:I271,I271)</f>
        <v>-252</v>
      </c>
      <c r="C271" s="93">
        <v>258</v>
      </c>
      <c r="D271" s="94" t="str">
        <f>IF(Lançamentos!D262="","",Lançamentos!D262)</f>
        <v/>
      </c>
      <c r="E271" s="94" t="str">
        <f>IF(Lançamentos!E262="","",Lançamentos!E262)</f>
        <v/>
      </c>
      <c r="F271" s="95" t="str">
        <f>IF(Lançamentos!F262="","",Lançamentos!F262)</f>
        <v/>
      </c>
      <c r="G271" s="96" t="str">
        <f>IF(Lançamentos!G262="","",Lançamentos!G262)</f>
        <v/>
      </c>
      <c r="H271" s="105" t="str">
        <f>IF(Lançamentos!H262="","",Lançamentos!H262)</f>
        <v/>
      </c>
      <c r="I271" s="94" t="str">
        <f>IF(Lançamentos!I262="","",Lançamentos!I262)</f>
        <v/>
      </c>
      <c r="J271" s="94" t="str">
        <f>IF(Lançamentos!J262="","",Lançamentos!J262)</f>
        <v/>
      </c>
      <c r="K271" s="97" t="str">
        <f>IF(Lançamentos!K262="","",Lançamentos!K262)</f>
        <v/>
      </c>
      <c r="L271" s="98" t="str">
        <f>IF(Lançamentos!L262="","",Lançamentos!L262)</f>
        <v/>
      </c>
      <c r="M271" s="99" t="str">
        <f>IF(Lançamentos!M262="","",Lançamentos!M262)</f>
        <v/>
      </c>
      <c r="N271" s="99" t="str">
        <f>IF(Lançamentos!N262="","",Lançamentos!N262)</f>
        <v/>
      </c>
      <c r="O271" s="97" t="str">
        <f>IF(Lançamentos!O262="","",Lançamentos!O262)</f>
        <v/>
      </c>
      <c r="P271" s="114" t="str">
        <f>IF(Lançamentos!P262="","",Lançamentos!P262)</f>
        <v/>
      </c>
      <c r="R271" s="93">
        <v>258</v>
      </c>
      <c r="S271" s="94" t="str">
        <f t="shared" ref="S271:S334" ca="1" si="52">IFERROR(VLOOKUP($C$11&amp;"-"&amp;$A271,$B$14:$P$2013,D$12,0),"")</f>
        <v/>
      </c>
      <c r="T271" s="94" t="str">
        <f t="shared" ref="T271:T334" ca="1" si="53">IFERROR(VLOOKUP($C$11&amp;"-"&amp;$A271,$B$14:$P$2013,E$12,0),"")</f>
        <v/>
      </c>
      <c r="U271" s="95" t="str">
        <f t="shared" ref="U271:U334" ca="1" si="54">IFERROR(VLOOKUP($C$11&amp;"-"&amp;$A271,$B$14:$P$2013,F$12,0),"")</f>
        <v/>
      </c>
      <c r="V271" s="96" t="str">
        <f t="shared" ref="V271:V334" ca="1" si="55">IFERROR(VLOOKUP($C$11&amp;"-"&amp;$A271,$B$14:$P$2013,G$12,0),"")</f>
        <v/>
      </c>
      <c r="W271" s="94" t="str">
        <f t="shared" ref="W271:W334" ca="1" si="56">IFERROR(VLOOKUP($C$11&amp;"-"&amp;$A271,$B$14:$P$2013,H$12,0),"")</f>
        <v/>
      </c>
      <c r="X271" s="94" t="str">
        <f t="shared" ref="X271:X334" ca="1" si="57">IFERROR(VLOOKUP($C$11&amp;"-"&amp;$A271,$B$14:$P$2013,I$12,0),"")</f>
        <v/>
      </c>
      <c r="Y271" s="94" t="str">
        <f t="shared" ref="Y271:Y334" ca="1" si="58">IFERROR(VLOOKUP($C$11&amp;"-"&amp;$A271,$B$14:$P$2013,J$12,0),"")</f>
        <v/>
      </c>
      <c r="Z271" s="97" t="str">
        <f t="shared" ref="Z271:Z334" ca="1" si="59">IFERROR(VLOOKUP($C$11&amp;"-"&amp;$A271,$B$14:$P$2013,K$12,0),"")</f>
        <v/>
      </c>
      <c r="AA271" s="98" t="str">
        <f t="shared" ref="AA271:AA334" ca="1" si="60">IFERROR(VLOOKUP($C$11&amp;"-"&amp;$A271,$B$14:$P$2013,L$12,0),"")</f>
        <v/>
      </c>
      <c r="AB271" s="99" t="str">
        <f t="shared" ref="AB271:AB334" ca="1" si="61">IFERROR(VLOOKUP($C$11&amp;"-"&amp;$A271,$B$14:$P$2013,M$12,0),"")</f>
        <v/>
      </c>
      <c r="AC271" s="99" t="str">
        <f t="shared" ref="AC271:AC334" ca="1" si="62">IFERROR(VLOOKUP($C$11&amp;"-"&amp;$A271,$B$14:$P$2013,N$12,0),"")</f>
        <v/>
      </c>
      <c r="AD271" s="97" t="str">
        <f t="shared" ref="AD271:AD334" ca="1" si="63">IFERROR(VLOOKUP($C$11&amp;"-"&amp;$A271,$B$14:$P$2013,O$12,0),"")</f>
        <v/>
      </c>
      <c r="AE271" s="94" t="str">
        <f t="shared" ref="AE271:AE334" ca="1" si="64">IFERROR(VLOOKUP($C$11&amp;"-"&amp;$A271,$B$14:$P$2013,P$12,0),"")</f>
        <v/>
      </c>
    </row>
    <row r="272" spans="1:31" ht="45" customHeight="1" thickBot="1" x14ac:dyDescent="0.3">
      <c r="A272" s="101">
        <v>259</v>
      </c>
      <c r="B272" s="102" t="str">
        <f>I272&amp;"-"&amp;COUNTIF($I$14:I272,I272)</f>
        <v>-253</v>
      </c>
      <c r="C272" s="93">
        <v>259</v>
      </c>
      <c r="D272" s="94" t="str">
        <f>IF(Lançamentos!D263="","",Lançamentos!D263)</f>
        <v/>
      </c>
      <c r="E272" s="94" t="str">
        <f>IF(Lançamentos!E263="","",Lançamentos!E263)</f>
        <v/>
      </c>
      <c r="F272" s="95" t="str">
        <f>IF(Lançamentos!F263="","",Lançamentos!F263)</f>
        <v/>
      </c>
      <c r="G272" s="96" t="str">
        <f>IF(Lançamentos!G263="","",Lançamentos!G263)</f>
        <v/>
      </c>
      <c r="H272" s="105" t="str">
        <f>IF(Lançamentos!H263="","",Lançamentos!H263)</f>
        <v/>
      </c>
      <c r="I272" s="94" t="str">
        <f>IF(Lançamentos!I263="","",Lançamentos!I263)</f>
        <v/>
      </c>
      <c r="J272" s="94" t="str">
        <f>IF(Lançamentos!J263="","",Lançamentos!J263)</f>
        <v/>
      </c>
      <c r="K272" s="97" t="str">
        <f>IF(Lançamentos!K263="","",Lançamentos!K263)</f>
        <v/>
      </c>
      <c r="L272" s="98" t="str">
        <f>IF(Lançamentos!L263="","",Lançamentos!L263)</f>
        <v/>
      </c>
      <c r="M272" s="99" t="str">
        <f>IF(Lançamentos!M263="","",Lançamentos!M263)</f>
        <v/>
      </c>
      <c r="N272" s="99" t="str">
        <f>IF(Lançamentos!N263="","",Lançamentos!N263)</f>
        <v/>
      </c>
      <c r="O272" s="97" t="str">
        <f>IF(Lançamentos!O263="","",Lançamentos!O263)</f>
        <v/>
      </c>
      <c r="P272" s="114" t="str">
        <f>IF(Lançamentos!P263="","",Lançamentos!P263)</f>
        <v/>
      </c>
      <c r="R272" s="93">
        <v>259</v>
      </c>
      <c r="S272" s="94" t="str">
        <f t="shared" ca="1" si="52"/>
        <v/>
      </c>
      <c r="T272" s="94" t="str">
        <f t="shared" ca="1" si="53"/>
        <v/>
      </c>
      <c r="U272" s="95" t="str">
        <f t="shared" ca="1" si="54"/>
        <v/>
      </c>
      <c r="V272" s="96" t="str">
        <f t="shared" ca="1" si="55"/>
        <v/>
      </c>
      <c r="W272" s="94" t="str">
        <f t="shared" ca="1" si="56"/>
        <v/>
      </c>
      <c r="X272" s="94" t="str">
        <f t="shared" ca="1" si="57"/>
        <v/>
      </c>
      <c r="Y272" s="94" t="str">
        <f t="shared" ca="1" si="58"/>
        <v/>
      </c>
      <c r="Z272" s="97" t="str">
        <f t="shared" ca="1" si="59"/>
        <v/>
      </c>
      <c r="AA272" s="98" t="str">
        <f t="shared" ca="1" si="60"/>
        <v/>
      </c>
      <c r="AB272" s="99" t="str">
        <f t="shared" ca="1" si="61"/>
        <v/>
      </c>
      <c r="AC272" s="99" t="str">
        <f t="shared" ca="1" si="62"/>
        <v/>
      </c>
      <c r="AD272" s="97" t="str">
        <f t="shared" ca="1" si="63"/>
        <v/>
      </c>
      <c r="AE272" s="94" t="str">
        <f t="shared" ca="1" si="64"/>
        <v/>
      </c>
    </row>
    <row r="273" spans="1:31" ht="45" customHeight="1" thickBot="1" x14ac:dyDescent="0.3">
      <c r="A273" s="101">
        <v>260</v>
      </c>
      <c r="B273" s="102" t="str">
        <f>I273&amp;"-"&amp;COUNTIF($I$14:I273,I273)</f>
        <v>-254</v>
      </c>
      <c r="C273" s="93">
        <v>260</v>
      </c>
      <c r="D273" s="94" t="str">
        <f>IF(Lançamentos!D264="","",Lançamentos!D264)</f>
        <v/>
      </c>
      <c r="E273" s="94" t="str">
        <f>IF(Lançamentos!E264="","",Lançamentos!E264)</f>
        <v/>
      </c>
      <c r="F273" s="95" t="str">
        <f>IF(Lançamentos!F264="","",Lançamentos!F264)</f>
        <v/>
      </c>
      <c r="G273" s="96" t="str">
        <f>IF(Lançamentos!G264="","",Lançamentos!G264)</f>
        <v/>
      </c>
      <c r="H273" s="105" t="str">
        <f>IF(Lançamentos!H264="","",Lançamentos!H264)</f>
        <v/>
      </c>
      <c r="I273" s="94" t="str">
        <f>IF(Lançamentos!I264="","",Lançamentos!I264)</f>
        <v/>
      </c>
      <c r="J273" s="94" t="str">
        <f>IF(Lançamentos!J264="","",Lançamentos!J264)</f>
        <v/>
      </c>
      <c r="K273" s="97" t="str">
        <f>IF(Lançamentos!K264="","",Lançamentos!K264)</f>
        <v/>
      </c>
      <c r="L273" s="98" t="str">
        <f>IF(Lançamentos!L264="","",Lançamentos!L264)</f>
        <v/>
      </c>
      <c r="M273" s="99" t="str">
        <f>IF(Lançamentos!M264="","",Lançamentos!M264)</f>
        <v/>
      </c>
      <c r="N273" s="99" t="str">
        <f>IF(Lançamentos!N264="","",Lançamentos!N264)</f>
        <v/>
      </c>
      <c r="O273" s="97" t="str">
        <f>IF(Lançamentos!O264="","",Lançamentos!O264)</f>
        <v/>
      </c>
      <c r="P273" s="114" t="str">
        <f>IF(Lançamentos!P264="","",Lançamentos!P264)</f>
        <v/>
      </c>
      <c r="R273" s="93">
        <v>260</v>
      </c>
      <c r="S273" s="94" t="str">
        <f t="shared" ca="1" si="52"/>
        <v/>
      </c>
      <c r="T273" s="94" t="str">
        <f t="shared" ca="1" si="53"/>
        <v/>
      </c>
      <c r="U273" s="95" t="str">
        <f t="shared" ca="1" si="54"/>
        <v/>
      </c>
      <c r="V273" s="96" t="str">
        <f t="shared" ca="1" si="55"/>
        <v/>
      </c>
      <c r="W273" s="94" t="str">
        <f t="shared" ca="1" si="56"/>
        <v/>
      </c>
      <c r="X273" s="94" t="str">
        <f t="shared" ca="1" si="57"/>
        <v/>
      </c>
      <c r="Y273" s="94" t="str">
        <f t="shared" ca="1" si="58"/>
        <v/>
      </c>
      <c r="Z273" s="97" t="str">
        <f t="shared" ca="1" si="59"/>
        <v/>
      </c>
      <c r="AA273" s="98" t="str">
        <f t="shared" ca="1" si="60"/>
        <v/>
      </c>
      <c r="AB273" s="99" t="str">
        <f t="shared" ca="1" si="61"/>
        <v/>
      </c>
      <c r="AC273" s="99" t="str">
        <f t="shared" ca="1" si="62"/>
        <v/>
      </c>
      <c r="AD273" s="97" t="str">
        <f t="shared" ca="1" si="63"/>
        <v/>
      </c>
      <c r="AE273" s="94" t="str">
        <f t="shared" ca="1" si="64"/>
        <v/>
      </c>
    </row>
    <row r="274" spans="1:31" ht="45" customHeight="1" thickBot="1" x14ac:dyDescent="0.3">
      <c r="A274" s="101">
        <v>261</v>
      </c>
      <c r="B274" s="102" t="str">
        <f>I274&amp;"-"&amp;COUNTIF($I$14:I274,I274)</f>
        <v>-255</v>
      </c>
      <c r="C274" s="93">
        <v>261</v>
      </c>
      <c r="D274" s="94" t="str">
        <f>IF(Lançamentos!D265="","",Lançamentos!D265)</f>
        <v/>
      </c>
      <c r="E274" s="94" t="str">
        <f>IF(Lançamentos!E265="","",Lançamentos!E265)</f>
        <v/>
      </c>
      <c r="F274" s="95" t="str">
        <f>IF(Lançamentos!F265="","",Lançamentos!F265)</f>
        <v/>
      </c>
      <c r="G274" s="96" t="str">
        <f>IF(Lançamentos!G265="","",Lançamentos!G265)</f>
        <v/>
      </c>
      <c r="H274" s="105" t="str">
        <f>IF(Lançamentos!H265="","",Lançamentos!H265)</f>
        <v/>
      </c>
      <c r="I274" s="94" t="str">
        <f>IF(Lançamentos!I265="","",Lançamentos!I265)</f>
        <v/>
      </c>
      <c r="J274" s="94" t="str">
        <f>IF(Lançamentos!J265="","",Lançamentos!J265)</f>
        <v/>
      </c>
      <c r="K274" s="97" t="str">
        <f>IF(Lançamentos!K265="","",Lançamentos!K265)</f>
        <v/>
      </c>
      <c r="L274" s="98" t="str">
        <f>IF(Lançamentos!L265="","",Lançamentos!L265)</f>
        <v/>
      </c>
      <c r="M274" s="99" t="str">
        <f>IF(Lançamentos!M265="","",Lançamentos!M265)</f>
        <v/>
      </c>
      <c r="N274" s="99" t="str">
        <f>IF(Lançamentos!N265="","",Lançamentos!N265)</f>
        <v/>
      </c>
      <c r="O274" s="97" t="str">
        <f>IF(Lançamentos!O265="","",Lançamentos!O265)</f>
        <v/>
      </c>
      <c r="P274" s="114" t="str">
        <f>IF(Lançamentos!P265="","",Lançamentos!P265)</f>
        <v/>
      </c>
      <c r="R274" s="93">
        <v>261</v>
      </c>
      <c r="S274" s="94" t="str">
        <f t="shared" ca="1" si="52"/>
        <v/>
      </c>
      <c r="T274" s="94" t="str">
        <f t="shared" ca="1" si="53"/>
        <v/>
      </c>
      <c r="U274" s="95" t="str">
        <f t="shared" ca="1" si="54"/>
        <v/>
      </c>
      <c r="V274" s="96" t="str">
        <f t="shared" ca="1" si="55"/>
        <v/>
      </c>
      <c r="W274" s="94" t="str">
        <f t="shared" ca="1" si="56"/>
        <v/>
      </c>
      <c r="X274" s="94" t="str">
        <f t="shared" ca="1" si="57"/>
        <v/>
      </c>
      <c r="Y274" s="94" t="str">
        <f t="shared" ca="1" si="58"/>
        <v/>
      </c>
      <c r="Z274" s="97" t="str">
        <f t="shared" ca="1" si="59"/>
        <v/>
      </c>
      <c r="AA274" s="98" t="str">
        <f t="shared" ca="1" si="60"/>
        <v/>
      </c>
      <c r="AB274" s="99" t="str">
        <f t="shared" ca="1" si="61"/>
        <v/>
      </c>
      <c r="AC274" s="99" t="str">
        <f t="shared" ca="1" si="62"/>
        <v/>
      </c>
      <c r="AD274" s="97" t="str">
        <f t="shared" ca="1" si="63"/>
        <v/>
      </c>
      <c r="AE274" s="94" t="str">
        <f t="shared" ca="1" si="64"/>
        <v/>
      </c>
    </row>
    <row r="275" spans="1:31" ht="45" customHeight="1" thickBot="1" x14ac:dyDescent="0.3">
      <c r="A275" s="101">
        <v>262</v>
      </c>
      <c r="B275" s="102" t="str">
        <f>I275&amp;"-"&amp;COUNTIF($I$14:I275,I275)</f>
        <v>-256</v>
      </c>
      <c r="C275" s="93">
        <v>262</v>
      </c>
      <c r="D275" s="94" t="str">
        <f>IF(Lançamentos!D266="","",Lançamentos!D266)</f>
        <v/>
      </c>
      <c r="E275" s="94" t="str">
        <f>IF(Lançamentos!E266="","",Lançamentos!E266)</f>
        <v/>
      </c>
      <c r="F275" s="95" t="str">
        <f>IF(Lançamentos!F266="","",Lançamentos!F266)</f>
        <v/>
      </c>
      <c r="G275" s="96" t="str">
        <f>IF(Lançamentos!G266="","",Lançamentos!G266)</f>
        <v/>
      </c>
      <c r="H275" s="105" t="str">
        <f>IF(Lançamentos!H266="","",Lançamentos!H266)</f>
        <v/>
      </c>
      <c r="I275" s="94" t="str">
        <f>IF(Lançamentos!I266="","",Lançamentos!I266)</f>
        <v/>
      </c>
      <c r="J275" s="94" t="str">
        <f>IF(Lançamentos!J266="","",Lançamentos!J266)</f>
        <v/>
      </c>
      <c r="K275" s="97" t="str">
        <f>IF(Lançamentos!K266="","",Lançamentos!K266)</f>
        <v/>
      </c>
      <c r="L275" s="98" t="str">
        <f>IF(Lançamentos!L266="","",Lançamentos!L266)</f>
        <v/>
      </c>
      <c r="M275" s="99" t="str">
        <f>IF(Lançamentos!M266="","",Lançamentos!M266)</f>
        <v/>
      </c>
      <c r="N275" s="99" t="str">
        <f>IF(Lançamentos!N266="","",Lançamentos!N266)</f>
        <v/>
      </c>
      <c r="O275" s="97" t="str">
        <f>IF(Lançamentos!O266="","",Lançamentos!O266)</f>
        <v/>
      </c>
      <c r="P275" s="114" t="str">
        <f>IF(Lançamentos!P266="","",Lançamentos!P266)</f>
        <v/>
      </c>
      <c r="R275" s="93">
        <v>262</v>
      </c>
      <c r="S275" s="94" t="str">
        <f t="shared" ca="1" si="52"/>
        <v/>
      </c>
      <c r="T275" s="94" t="str">
        <f t="shared" ca="1" si="53"/>
        <v/>
      </c>
      <c r="U275" s="95" t="str">
        <f t="shared" ca="1" si="54"/>
        <v/>
      </c>
      <c r="V275" s="96" t="str">
        <f t="shared" ca="1" si="55"/>
        <v/>
      </c>
      <c r="W275" s="94" t="str">
        <f t="shared" ca="1" si="56"/>
        <v/>
      </c>
      <c r="X275" s="94" t="str">
        <f t="shared" ca="1" si="57"/>
        <v/>
      </c>
      <c r="Y275" s="94" t="str">
        <f t="shared" ca="1" si="58"/>
        <v/>
      </c>
      <c r="Z275" s="97" t="str">
        <f t="shared" ca="1" si="59"/>
        <v/>
      </c>
      <c r="AA275" s="98" t="str">
        <f t="shared" ca="1" si="60"/>
        <v/>
      </c>
      <c r="AB275" s="99" t="str">
        <f t="shared" ca="1" si="61"/>
        <v/>
      </c>
      <c r="AC275" s="99" t="str">
        <f t="shared" ca="1" si="62"/>
        <v/>
      </c>
      <c r="AD275" s="97" t="str">
        <f t="shared" ca="1" si="63"/>
        <v/>
      </c>
      <c r="AE275" s="94" t="str">
        <f t="shared" ca="1" si="64"/>
        <v/>
      </c>
    </row>
    <row r="276" spans="1:31" ht="45" customHeight="1" thickBot="1" x14ac:dyDescent="0.3">
      <c r="A276" s="101">
        <v>263</v>
      </c>
      <c r="B276" s="102" t="str">
        <f>I276&amp;"-"&amp;COUNTIF($I$14:I276,I276)</f>
        <v>-257</v>
      </c>
      <c r="C276" s="93">
        <v>263</v>
      </c>
      <c r="D276" s="94" t="str">
        <f>IF(Lançamentos!D267="","",Lançamentos!D267)</f>
        <v/>
      </c>
      <c r="E276" s="94" t="str">
        <f>IF(Lançamentos!E267="","",Lançamentos!E267)</f>
        <v/>
      </c>
      <c r="F276" s="95" t="str">
        <f>IF(Lançamentos!F267="","",Lançamentos!F267)</f>
        <v/>
      </c>
      <c r="G276" s="96" t="str">
        <f>IF(Lançamentos!G267="","",Lançamentos!G267)</f>
        <v/>
      </c>
      <c r="H276" s="105" t="str">
        <f>IF(Lançamentos!H267="","",Lançamentos!H267)</f>
        <v/>
      </c>
      <c r="I276" s="94" t="str">
        <f>IF(Lançamentos!I267="","",Lançamentos!I267)</f>
        <v/>
      </c>
      <c r="J276" s="94" t="str">
        <f>IF(Lançamentos!J267="","",Lançamentos!J267)</f>
        <v/>
      </c>
      <c r="K276" s="97" t="str">
        <f>IF(Lançamentos!K267="","",Lançamentos!K267)</f>
        <v/>
      </c>
      <c r="L276" s="98" t="str">
        <f>IF(Lançamentos!L267="","",Lançamentos!L267)</f>
        <v/>
      </c>
      <c r="M276" s="99" t="str">
        <f>IF(Lançamentos!M267="","",Lançamentos!M267)</f>
        <v/>
      </c>
      <c r="N276" s="99" t="str">
        <f>IF(Lançamentos!N267="","",Lançamentos!N267)</f>
        <v/>
      </c>
      <c r="O276" s="97" t="str">
        <f>IF(Lançamentos!O267="","",Lançamentos!O267)</f>
        <v/>
      </c>
      <c r="P276" s="114" t="str">
        <f>IF(Lançamentos!P267="","",Lançamentos!P267)</f>
        <v/>
      </c>
      <c r="R276" s="93">
        <v>263</v>
      </c>
      <c r="S276" s="94" t="str">
        <f t="shared" ca="1" si="52"/>
        <v/>
      </c>
      <c r="T276" s="94" t="str">
        <f t="shared" ca="1" si="53"/>
        <v/>
      </c>
      <c r="U276" s="95" t="str">
        <f t="shared" ca="1" si="54"/>
        <v/>
      </c>
      <c r="V276" s="96" t="str">
        <f t="shared" ca="1" si="55"/>
        <v/>
      </c>
      <c r="W276" s="94" t="str">
        <f t="shared" ca="1" si="56"/>
        <v/>
      </c>
      <c r="X276" s="94" t="str">
        <f t="shared" ca="1" si="57"/>
        <v/>
      </c>
      <c r="Y276" s="94" t="str">
        <f t="shared" ca="1" si="58"/>
        <v/>
      </c>
      <c r="Z276" s="97" t="str">
        <f t="shared" ca="1" si="59"/>
        <v/>
      </c>
      <c r="AA276" s="98" t="str">
        <f t="shared" ca="1" si="60"/>
        <v/>
      </c>
      <c r="AB276" s="99" t="str">
        <f t="shared" ca="1" si="61"/>
        <v/>
      </c>
      <c r="AC276" s="99" t="str">
        <f t="shared" ca="1" si="62"/>
        <v/>
      </c>
      <c r="AD276" s="97" t="str">
        <f t="shared" ca="1" si="63"/>
        <v/>
      </c>
      <c r="AE276" s="94" t="str">
        <f t="shared" ca="1" si="64"/>
        <v/>
      </c>
    </row>
    <row r="277" spans="1:31" ht="45" customHeight="1" thickBot="1" x14ac:dyDescent="0.3">
      <c r="A277" s="101">
        <v>264</v>
      </c>
      <c r="B277" s="102" t="str">
        <f>I277&amp;"-"&amp;COUNTIF($I$14:I277,I277)</f>
        <v>-258</v>
      </c>
      <c r="C277" s="93">
        <v>264</v>
      </c>
      <c r="D277" s="94" t="str">
        <f>IF(Lançamentos!D268="","",Lançamentos!D268)</f>
        <v/>
      </c>
      <c r="E277" s="94" t="str">
        <f>IF(Lançamentos!E268="","",Lançamentos!E268)</f>
        <v/>
      </c>
      <c r="F277" s="95" t="str">
        <f>IF(Lançamentos!F268="","",Lançamentos!F268)</f>
        <v/>
      </c>
      <c r="G277" s="96" t="str">
        <f>IF(Lançamentos!G268="","",Lançamentos!G268)</f>
        <v/>
      </c>
      <c r="H277" s="105" t="str">
        <f>IF(Lançamentos!H268="","",Lançamentos!H268)</f>
        <v/>
      </c>
      <c r="I277" s="94" t="str">
        <f>IF(Lançamentos!I268="","",Lançamentos!I268)</f>
        <v/>
      </c>
      <c r="J277" s="94" t="str">
        <f>IF(Lançamentos!J268="","",Lançamentos!J268)</f>
        <v/>
      </c>
      <c r="K277" s="97" t="str">
        <f>IF(Lançamentos!K268="","",Lançamentos!K268)</f>
        <v/>
      </c>
      <c r="L277" s="98" t="str">
        <f>IF(Lançamentos!L268="","",Lançamentos!L268)</f>
        <v/>
      </c>
      <c r="M277" s="99" t="str">
        <f>IF(Lançamentos!M268="","",Lançamentos!M268)</f>
        <v/>
      </c>
      <c r="N277" s="99" t="str">
        <f>IF(Lançamentos!N268="","",Lançamentos!N268)</f>
        <v/>
      </c>
      <c r="O277" s="97" t="str">
        <f>IF(Lançamentos!O268="","",Lançamentos!O268)</f>
        <v/>
      </c>
      <c r="P277" s="114" t="str">
        <f>IF(Lançamentos!P268="","",Lançamentos!P268)</f>
        <v/>
      </c>
      <c r="R277" s="93">
        <v>264</v>
      </c>
      <c r="S277" s="94" t="str">
        <f t="shared" ca="1" si="52"/>
        <v/>
      </c>
      <c r="T277" s="94" t="str">
        <f t="shared" ca="1" si="53"/>
        <v/>
      </c>
      <c r="U277" s="95" t="str">
        <f t="shared" ca="1" si="54"/>
        <v/>
      </c>
      <c r="V277" s="96" t="str">
        <f t="shared" ca="1" si="55"/>
        <v/>
      </c>
      <c r="W277" s="94" t="str">
        <f t="shared" ca="1" si="56"/>
        <v/>
      </c>
      <c r="X277" s="94" t="str">
        <f t="shared" ca="1" si="57"/>
        <v/>
      </c>
      <c r="Y277" s="94" t="str">
        <f t="shared" ca="1" si="58"/>
        <v/>
      </c>
      <c r="Z277" s="97" t="str">
        <f t="shared" ca="1" si="59"/>
        <v/>
      </c>
      <c r="AA277" s="98" t="str">
        <f t="shared" ca="1" si="60"/>
        <v/>
      </c>
      <c r="AB277" s="99" t="str">
        <f t="shared" ca="1" si="61"/>
        <v/>
      </c>
      <c r="AC277" s="99" t="str">
        <f t="shared" ca="1" si="62"/>
        <v/>
      </c>
      <c r="AD277" s="97" t="str">
        <f t="shared" ca="1" si="63"/>
        <v/>
      </c>
      <c r="AE277" s="94" t="str">
        <f t="shared" ca="1" si="64"/>
        <v/>
      </c>
    </row>
    <row r="278" spans="1:31" ht="45" customHeight="1" thickBot="1" x14ac:dyDescent="0.3">
      <c r="A278" s="101">
        <v>265</v>
      </c>
      <c r="B278" s="102" t="str">
        <f>I278&amp;"-"&amp;COUNTIF($I$14:I278,I278)</f>
        <v>-259</v>
      </c>
      <c r="C278" s="93">
        <v>265</v>
      </c>
      <c r="D278" s="94" t="str">
        <f>IF(Lançamentos!D269="","",Lançamentos!D269)</f>
        <v/>
      </c>
      <c r="E278" s="94" t="str">
        <f>IF(Lançamentos!E269="","",Lançamentos!E269)</f>
        <v/>
      </c>
      <c r="F278" s="95" t="str">
        <f>IF(Lançamentos!F269="","",Lançamentos!F269)</f>
        <v/>
      </c>
      <c r="G278" s="96" t="str">
        <f>IF(Lançamentos!G269="","",Lançamentos!G269)</f>
        <v/>
      </c>
      <c r="H278" s="105" t="str">
        <f>IF(Lançamentos!H269="","",Lançamentos!H269)</f>
        <v/>
      </c>
      <c r="I278" s="94" t="str">
        <f>IF(Lançamentos!I269="","",Lançamentos!I269)</f>
        <v/>
      </c>
      <c r="J278" s="94" t="str">
        <f>IF(Lançamentos!J269="","",Lançamentos!J269)</f>
        <v/>
      </c>
      <c r="K278" s="97" t="str">
        <f>IF(Lançamentos!K269="","",Lançamentos!K269)</f>
        <v/>
      </c>
      <c r="L278" s="98" t="str">
        <f>IF(Lançamentos!L269="","",Lançamentos!L269)</f>
        <v/>
      </c>
      <c r="M278" s="99" t="str">
        <f>IF(Lançamentos!M269="","",Lançamentos!M269)</f>
        <v/>
      </c>
      <c r="N278" s="99" t="str">
        <f>IF(Lançamentos!N269="","",Lançamentos!N269)</f>
        <v/>
      </c>
      <c r="O278" s="97" t="str">
        <f>IF(Lançamentos!O269="","",Lançamentos!O269)</f>
        <v/>
      </c>
      <c r="P278" s="114" t="str">
        <f>IF(Lançamentos!P269="","",Lançamentos!P269)</f>
        <v/>
      </c>
      <c r="R278" s="93">
        <v>265</v>
      </c>
      <c r="S278" s="94" t="str">
        <f t="shared" ca="1" si="52"/>
        <v/>
      </c>
      <c r="T278" s="94" t="str">
        <f t="shared" ca="1" si="53"/>
        <v/>
      </c>
      <c r="U278" s="95" t="str">
        <f t="shared" ca="1" si="54"/>
        <v/>
      </c>
      <c r="V278" s="96" t="str">
        <f t="shared" ca="1" si="55"/>
        <v/>
      </c>
      <c r="W278" s="94" t="str">
        <f t="shared" ca="1" si="56"/>
        <v/>
      </c>
      <c r="X278" s="94" t="str">
        <f t="shared" ca="1" si="57"/>
        <v/>
      </c>
      <c r="Y278" s="94" t="str">
        <f t="shared" ca="1" si="58"/>
        <v/>
      </c>
      <c r="Z278" s="97" t="str">
        <f t="shared" ca="1" si="59"/>
        <v/>
      </c>
      <c r="AA278" s="98" t="str">
        <f t="shared" ca="1" si="60"/>
        <v/>
      </c>
      <c r="AB278" s="99" t="str">
        <f t="shared" ca="1" si="61"/>
        <v/>
      </c>
      <c r="AC278" s="99" t="str">
        <f t="shared" ca="1" si="62"/>
        <v/>
      </c>
      <c r="AD278" s="97" t="str">
        <f t="shared" ca="1" si="63"/>
        <v/>
      </c>
      <c r="AE278" s="94" t="str">
        <f t="shared" ca="1" si="64"/>
        <v/>
      </c>
    </row>
    <row r="279" spans="1:31" ht="45" customHeight="1" thickBot="1" x14ac:dyDescent="0.3">
      <c r="A279" s="101">
        <v>266</v>
      </c>
      <c r="B279" s="102" t="str">
        <f>I279&amp;"-"&amp;COUNTIF($I$14:I279,I279)</f>
        <v>-260</v>
      </c>
      <c r="C279" s="93">
        <v>266</v>
      </c>
      <c r="D279" s="94" t="str">
        <f>IF(Lançamentos!D270="","",Lançamentos!D270)</f>
        <v/>
      </c>
      <c r="E279" s="94" t="str">
        <f>IF(Lançamentos!E270="","",Lançamentos!E270)</f>
        <v/>
      </c>
      <c r="F279" s="95" t="str">
        <f>IF(Lançamentos!F270="","",Lançamentos!F270)</f>
        <v/>
      </c>
      <c r="G279" s="96" t="str">
        <f>IF(Lançamentos!G270="","",Lançamentos!G270)</f>
        <v/>
      </c>
      <c r="H279" s="105" t="str">
        <f>IF(Lançamentos!H270="","",Lançamentos!H270)</f>
        <v/>
      </c>
      <c r="I279" s="94" t="str">
        <f>IF(Lançamentos!I270="","",Lançamentos!I270)</f>
        <v/>
      </c>
      <c r="J279" s="94" t="str">
        <f>IF(Lançamentos!J270="","",Lançamentos!J270)</f>
        <v/>
      </c>
      <c r="K279" s="97" t="str">
        <f>IF(Lançamentos!K270="","",Lançamentos!K270)</f>
        <v/>
      </c>
      <c r="L279" s="98" t="str">
        <f>IF(Lançamentos!L270="","",Lançamentos!L270)</f>
        <v/>
      </c>
      <c r="M279" s="99" t="str">
        <f>IF(Lançamentos!M270="","",Lançamentos!M270)</f>
        <v/>
      </c>
      <c r="N279" s="99" t="str">
        <f>IF(Lançamentos!N270="","",Lançamentos!N270)</f>
        <v/>
      </c>
      <c r="O279" s="97" t="str">
        <f>IF(Lançamentos!O270="","",Lançamentos!O270)</f>
        <v/>
      </c>
      <c r="P279" s="114" t="str">
        <f>IF(Lançamentos!P270="","",Lançamentos!P270)</f>
        <v/>
      </c>
      <c r="R279" s="93">
        <v>266</v>
      </c>
      <c r="S279" s="94" t="str">
        <f t="shared" ca="1" si="52"/>
        <v/>
      </c>
      <c r="T279" s="94" t="str">
        <f t="shared" ca="1" si="53"/>
        <v/>
      </c>
      <c r="U279" s="95" t="str">
        <f t="shared" ca="1" si="54"/>
        <v/>
      </c>
      <c r="V279" s="96" t="str">
        <f t="shared" ca="1" si="55"/>
        <v/>
      </c>
      <c r="W279" s="94" t="str">
        <f t="shared" ca="1" si="56"/>
        <v/>
      </c>
      <c r="X279" s="94" t="str">
        <f t="shared" ca="1" si="57"/>
        <v/>
      </c>
      <c r="Y279" s="94" t="str">
        <f t="shared" ca="1" si="58"/>
        <v/>
      </c>
      <c r="Z279" s="97" t="str">
        <f t="shared" ca="1" si="59"/>
        <v/>
      </c>
      <c r="AA279" s="98" t="str">
        <f t="shared" ca="1" si="60"/>
        <v/>
      </c>
      <c r="AB279" s="99" t="str">
        <f t="shared" ca="1" si="61"/>
        <v/>
      </c>
      <c r="AC279" s="99" t="str">
        <f t="shared" ca="1" si="62"/>
        <v/>
      </c>
      <c r="AD279" s="97" t="str">
        <f t="shared" ca="1" si="63"/>
        <v/>
      </c>
      <c r="AE279" s="94" t="str">
        <f t="shared" ca="1" si="64"/>
        <v/>
      </c>
    </row>
    <row r="280" spans="1:31" ht="45" customHeight="1" thickBot="1" x14ac:dyDescent="0.3">
      <c r="A280" s="101">
        <v>267</v>
      </c>
      <c r="B280" s="102" t="str">
        <f>I280&amp;"-"&amp;COUNTIF($I$14:I280,I280)</f>
        <v>-261</v>
      </c>
      <c r="C280" s="93">
        <v>267</v>
      </c>
      <c r="D280" s="94" t="str">
        <f>IF(Lançamentos!D271="","",Lançamentos!D271)</f>
        <v/>
      </c>
      <c r="E280" s="94" t="str">
        <f>IF(Lançamentos!E271="","",Lançamentos!E271)</f>
        <v/>
      </c>
      <c r="F280" s="95" t="str">
        <f>IF(Lançamentos!F271="","",Lançamentos!F271)</f>
        <v/>
      </c>
      <c r="G280" s="96" t="str">
        <f>IF(Lançamentos!G271="","",Lançamentos!G271)</f>
        <v/>
      </c>
      <c r="H280" s="105" t="str">
        <f>IF(Lançamentos!H271="","",Lançamentos!H271)</f>
        <v/>
      </c>
      <c r="I280" s="94" t="str">
        <f>IF(Lançamentos!I271="","",Lançamentos!I271)</f>
        <v/>
      </c>
      <c r="J280" s="94" t="str">
        <f>IF(Lançamentos!J271="","",Lançamentos!J271)</f>
        <v/>
      </c>
      <c r="K280" s="97" t="str">
        <f>IF(Lançamentos!K271="","",Lançamentos!K271)</f>
        <v/>
      </c>
      <c r="L280" s="98" t="str">
        <f>IF(Lançamentos!L271="","",Lançamentos!L271)</f>
        <v/>
      </c>
      <c r="M280" s="99" t="str">
        <f>IF(Lançamentos!M271="","",Lançamentos!M271)</f>
        <v/>
      </c>
      <c r="N280" s="99" t="str">
        <f>IF(Lançamentos!N271="","",Lançamentos!N271)</f>
        <v/>
      </c>
      <c r="O280" s="97" t="str">
        <f>IF(Lançamentos!O271="","",Lançamentos!O271)</f>
        <v/>
      </c>
      <c r="P280" s="114" t="str">
        <f>IF(Lançamentos!P271="","",Lançamentos!P271)</f>
        <v/>
      </c>
      <c r="R280" s="93">
        <v>267</v>
      </c>
      <c r="S280" s="94" t="str">
        <f t="shared" ca="1" si="52"/>
        <v/>
      </c>
      <c r="T280" s="94" t="str">
        <f t="shared" ca="1" si="53"/>
        <v/>
      </c>
      <c r="U280" s="95" t="str">
        <f t="shared" ca="1" si="54"/>
        <v/>
      </c>
      <c r="V280" s="96" t="str">
        <f t="shared" ca="1" si="55"/>
        <v/>
      </c>
      <c r="W280" s="94" t="str">
        <f t="shared" ca="1" si="56"/>
        <v/>
      </c>
      <c r="X280" s="94" t="str">
        <f t="shared" ca="1" si="57"/>
        <v/>
      </c>
      <c r="Y280" s="94" t="str">
        <f t="shared" ca="1" si="58"/>
        <v/>
      </c>
      <c r="Z280" s="97" t="str">
        <f t="shared" ca="1" si="59"/>
        <v/>
      </c>
      <c r="AA280" s="98" t="str">
        <f t="shared" ca="1" si="60"/>
        <v/>
      </c>
      <c r="AB280" s="99" t="str">
        <f t="shared" ca="1" si="61"/>
        <v/>
      </c>
      <c r="AC280" s="99" t="str">
        <f t="shared" ca="1" si="62"/>
        <v/>
      </c>
      <c r="AD280" s="97" t="str">
        <f t="shared" ca="1" si="63"/>
        <v/>
      </c>
      <c r="AE280" s="94" t="str">
        <f t="shared" ca="1" si="64"/>
        <v/>
      </c>
    </row>
    <row r="281" spans="1:31" ht="45" customHeight="1" thickBot="1" x14ac:dyDescent="0.3">
      <c r="A281" s="101">
        <v>268</v>
      </c>
      <c r="B281" s="102" t="str">
        <f>I281&amp;"-"&amp;COUNTIF($I$14:I281,I281)</f>
        <v>-262</v>
      </c>
      <c r="C281" s="93">
        <v>268</v>
      </c>
      <c r="D281" s="94" t="str">
        <f>IF(Lançamentos!D272="","",Lançamentos!D272)</f>
        <v/>
      </c>
      <c r="E281" s="94" t="str">
        <f>IF(Lançamentos!E272="","",Lançamentos!E272)</f>
        <v/>
      </c>
      <c r="F281" s="95" t="str">
        <f>IF(Lançamentos!F272="","",Lançamentos!F272)</f>
        <v/>
      </c>
      <c r="G281" s="96" t="str">
        <f>IF(Lançamentos!G272="","",Lançamentos!G272)</f>
        <v/>
      </c>
      <c r="H281" s="105" t="str">
        <f>IF(Lançamentos!H272="","",Lançamentos!H272)</f>
        <v/>
      </c>
      <c r="I281" s="94" t="str">
        <f>IF(Lançamentos!I272="","",Lançamentos!I272)</f>
        <v/>
      </c>
      <c r="J281" s="94" t="str">
        <f>IF(Lançamentos!J272="","",Lançamentos!J272)</f>
        <v/>
      </c>
      <c r="K281" s="97" t="str">
        <f>IF(Lançamentos!K272="","",Lançamentos!K272)</f>
        <v/>
      </c>
      <c r="L281" s="98" t="str">
        <f>IF(Lançamentos!L272="","",Lançamentos!L272)</f>
        <v/>
      </c>
      <c r="M281" s="99" t="str">
        <f>IF(Lançamentos!M272="","",Lançamentos!M272)</f>
        <v/>
      </c>
      <c r="N281" s="99" t="str">
        <f>IF(Lançamentos!N272="","",Lançamentos!N272)</f>
        <v/>
      </c>
      <c r="O281" s="97" t="str">
        <f>IF(Lançamentos!O272="","",Lançamentos!O272)</f>
        <v/>
      </c>
      <c r="P281" s="114" t="str">
        <f>IF(Lançamentos!P272="","",Lançamentos!P272)</f>
        <v/>
      </c>
      <c r="R281" s="93">
        <v>268</v>
      </c>
      <c r="S281" s="94" t="str">
        <f t="shared" ca="1" si="52"/>
        <v/>
      </c>
      <c r="T281" s="94" t="str">
        <f t="shared" ca="1" si="53"/>
        <v/>
      </c>
      <c r="U281" s="95" t="str">
        <f t="shared" ca="1" si="54"/>
        <v/>
      </c>
      <c r="V281" s="96" t="str">
        <f t="shared" ca="1" si="55"/>
        <v/>
      </c>
      <c r="W281" s="94" t="str">
        <f t="shared" ca="1" si="56"/>
        <v/>
      </c>
      <c r="X281" s="94" t="str">
        <f t="shared" ca="1" si="57"/>
        <v/>
      </c>
      <c r="Y281" s="94" t="str">
        <f t="shared" ca="1" si="58"/>
        <v/>
      </c>
      <c r="Z281" s="97" t="str">
        <f t="shared" ca="1" si="59"/>
        <v/>
      </c>
      <c r="AA281" s="98" t="str">
        <f t="shared" ca="1" si="60"/>
        <v/>
      </c>
      <c r="AB281" s="99" t="str">
        <f t="shared" ca="1" si="61"/>
        <v/>
      </c>
      <c r="AC281" s="99" t="str">
        <f t="shared" ca="1" si="62"/>
        <v/>
      </c>
      <c r="AD281" s="97" t="str">
        <f t="shared" ca="1" si="63"/>
        <v/>
      </c>
      <c r="AE281" s="94" t="str">
        <f t="shared" ca="1" si="64"/>
        <v/>
      </c>
    </row>
    <row r="282" spans="1:31" ht="45" customHeight="1" thickBot="1" x14ac:dyDescent="0.3">
      <c r="A282" s="101">
        <v>269</v>
      </c>
      <c r="B282" s="102" t="str">
        <f>I282&amp;"-"&amp;COUNTIF($I$14:I282,I282)</f>
        <v>-263</v>
      </c>
      <c r="C282" s="93">
        <v>269</v>
      </c>
      <c r="D282" s="94" t="str">
        <f>IF(Lançamentos!D273="","",Lançamentos!D273)</f>
        <v/>
      </c>
      <c r="E282" s="94" t="str">
        <f>IF(Lançamentos!E273="","",Lançamentos!E273)</f>
        <v/>
      </c>
      <c r="F282" s="95" t="str">
        <f>IF(Lançamentos!F273="","",Lançamentos!F273)</f>
        <v/>
      </c>
      <c r="G282" s="96" t="str">
        <f>IF(Lançamentos!G273="","",Lançamentos!G273)</f>
        <v/>
      </c>
      <c r="H282" s="105" t="str">
        <f>IF(Lançamentos!H273="","",Lançamentos!H273)</f>
        <v/>
      </c>
      <c r="I282" s="94" t="str">
        <f>IF(Lançamentos!I273="","",Lançamentos!I273)</f>
        <v/>
      </c>
      <c r="J282" s="94" t="str">
        <f>IF(Lançamentos!J273="","",Lançamentos!J273)</f>
        <v/>
      </c>
      <c r="K282" s="97" t="str">
        <f>IF(Lançamentos!K273="","",Lançamentos!K273)</f>
        <v/>
      </c>
      <c r="L282" s="98" t="str">
        <f>IF(Lançamentos!L273="","",Lançamentos!L273)</f>
        <v/>
      </c>
      <c r="M282" s="99" t="str">
        <f>IF(Lançamentos!M273="","",Lançamentos!M273)</f>
        <v/>
      </c>
      <c r="N282" s="99" t="str">
        <f>IF(Lançamentos!N273="","",Lançamentos!N273)</f>
        <v/>
      </c>
      <c r="O282" s="97" t="str">
        <f>IF(Lançamentos!O273="","",Lançamentos!O273)</f>
        <v/>
      </c>
      <c r="P282" s="114" t="str">
        <f>IF(Lançamentos!P273="","",Lançamentos!P273)</f>
        <v/>
      </c>
      <c r="R282" s="93">
        <v>269</v>
      </c>
      <c r="S282" s="94" t="str">
        <f t="shared" ca="1" si="52"/>
        <v/>
      </c>
      <c r="T282" s="94" t="str">
        <f t="shared" ca="1" si="53"/>
        <v/>
      </c>
      <c r="U282" s="95" t="str">
        <f t="shared" ca="1" si="54"/>
        <v/>
      </c>
      <c r="V282" s="96" t="str">
        <f t="shared" ca="1" si="55"/>
        <v/>
      </c>
      <c r="W282" s="94" t="str">
        <f t="shared" ca="1" si="56"/>
        <v/>
      </c>
      <c r="X282" s="94" t="str">
        <f t="shared" ca="1" si="57"/>
        <v/>
      </c>
      <c r="Y282" s="94" t="str">
        <f t="shared" ca="1" si="58"/>
        <v/>
      </c>
      <c r="Z282" s="97" t="str">
        <f t="shared" ca="1" si="59"/>
        <v/>
      </c>
      <c r="AA282" s="98" t="str">
        <f t="shared" ca="1" si="60"/>
        <v/>
      </c>
      <c r="AB282" s="99" t="str">
        <f t="shared" ca="1" si="61"/>
        <v/>
      </c>
      <c r="AC282" s="99" t="str">
        <f t="shared" ca="1" si="62"/>
        <v/>
      </c>
      <c r="AD282" s="97" t="str">
        <f t="shared" ca="1" si="63"/>
        <v/>
      </c>
      <c r="AE282" s="94" t="str">
        <f t="shared" ca="1" si="64"/>
        <v/>
      </c>
    </row>
    <row r="283" spans="1:31" ht="45" customHeight="1" thickBot="1" x14ac:dyDescent="0.3">
      <c r="A283" s="101">
        <v>270</v>
      </c>
      <c r="B283" s="102" t="str">
        <f>I283&amp;"-"&amp;COUNTIF($I$14:I283,I283)</f>
        <v>-264</v>
      </c>
      <c r="C283" s="93">
        <v>270</v>
      </c>
      <c r="D283" s="94" t="str">
        <f>IF(Lançamentos!D274="","",Lançamentos!D274)</f>
        <v/>
      </c>
      <c r="E283" s="94" t="str">
        <f>IF(Lançamentos!E274="","",Lançamentos!E274)</f>
        <v/>
      </c>
      <c r="F283" s="95" t="str">
        <f>IF(Lançamentos!F274="","",Lançamentos!F274)</f>
        <v/>
      </c>
      <c r="G283" s="96" t="str">
        <f>IF(Lançamentos!G274="","",Lançamentos!G274)</f>
        <v/>
      </c>
      <c r="H283" s="105" t="str">
        <f>IF(Lançamentos!H274="","",Lançamentos!H274)</f>
        <v/>
      </c>
      <c r="I283" s="94" t="str">
        <f>IF(Lançamentos!I274="","",Lançamentos!I274)</f>
        <v/>
      </c>
      <c r="J283" s="94" t="str">
        <f>IF(Lançamentos!J274="","",Lançamentos!J274)</f>
        <v/>
      </c>
      <c r="K283" s="97" t="str">
        <f>IF(Lançamentos!K274="","",Lançamentos!K274)</f>
        <v/>
      </c>
      <c r="L283" s="98" t="str">
        <f>IF(Lançamentos!L274="","",Lançamentos!L274)</f>
        <v/>
      </c>
      <c r="M283" s="99" t="str">
        <f>IF(Lançamentos!M274="","",Lançamentos!M274)</f>
        <v/>
      </c>
      <c r="N283" s="99" t="str">
        <f>IF(Lançamentos!N274="","",Lançamentos!N274)</f>
        <v/>
      </c>
      <c r="O283" s="97" t="str">
        <f>IF(Lançamentos!O274="","",Lançamentos!O274)</f>
        <v/>
      </c>
      <c r="P283" s="114" t="str">
        <f>IF(Lançamentos!P274="","",Lançamentos!P274)</f>
        <v/>
      </c>
      <c r="R283" s="93">
        <v>270</v>
      </c>
      <c r="S283" s="94" t="str">
        <f t="shared" ca="1" si="52"/>
        <v/>
      </c>
      <c r="T283" s="94" t="str">
        <f t="shared" ca="1" si="53"/>
        <v/>
      </c>
      <c r="U283" s="95" t="str">
        <f t="shared" ca="1" si="54"/>
        <v/>
      </c>
      <c r="V283" s="96" t="str">
        <f t="shared" ca="1" si="55"/>
        <v/>
      </c>
      <c r="W283" s="94" t="str">
        <f t="shared" ca="1" si="56"/>
        <v/>
      </c>
      <c r="X283" s="94" t="str">
        <f t="shared" ca="1" si="57"/>
        <v/>
      </c>
      <c r="Y283" s="94" t="str">
        <f t="shared" ca="1" si="58"/>
        <v/>
      </c>
      <c r="Z283" s="97" t="str">
        <f t="shared" ca="1" si="59"/>
        <v/>
      </c>
      <c r="AA283" s="98" t="str">
        <f t="shared" ca="1" si="60"/>
        <v/>
      </c>
      <c r="AB283" s="99" t="str">
        <f t="shared" ca="1" si="61"/>
        <v/>
      </c>
      <c r="AC283" s="99" t="str">
        <f t="shared" ca="1" si="62"/>
        <v/>
      </c>
      <c r="AD283" s="97" t="str">
        <f t="shared" ca="1" si="63"/>
        <v/>
      </c>
      <c r="AE283" s="94" t="str">
        <f t="shared" ca="1" si="64"/>
        <v/>
      </c>
    </row>
    <row r="284" spans="1:31" ht="45" customHeight="1" thickBot="1" x14ac:dyDescent="0.3">
      <c r="A284" s="101">
        <v>271</v>
      </c>
      <c r="B284" s="102" t="str">
        <f>I284&amp;"-"&amp;COUNTIF($I$14:I284,I284)</f>
        <v>-265</v>
      </c>
      <c r="C284" s="93">
        <v>271</v>
      </c>
      <c r="D284" s="94" t="str">
        <f>IF(Lançamentos!D275="","",Lançamentos!D275)</f>
        <v/>
      </c>
      <c r="E284" s="94" t="str">
        <f>IF(Lançamentos!E275="","",Lançamentos!E275)</f>
        <v/>
      </c>
      <c r="F284" s="95" t="str">
        <f>IF(Lançamentos!F275="","",Lançamentos!F275)</f>
        <v/>
      </c>
      <c r="G284" s="96" t="str">
        <f>IF(Lançamentos!G275="","",Lançamentos!G275)</f>
        <v/>
      </c>
      <c r="H284" s="105" t="str">
        <f>IF(Lançamentos!H275="","",Lançamentos!H275)</f>
        <v/>
      </c>
      <c r="I284" s="94" t="str">
        <f>IF(Lançamentos!I275="","",Lançamentos!I275)</f>
        <v/>
      </c>
      <c r="J284" s="94" t="str">
        <f>IF(Lançamentos!J275="","",Lançamentos!J275)</f>
        <v/>
      </c>
      <c r="K284" s="97" t="str">
        <f>IF(Lançamentos!K275="","",Lançamentos!K275)</f>
        <v/>
      </c>
      <c r="L284" s="98" t="str">
        <f>IF(Lançamentos!L275="","",Lançamentos!L275)</f>
        <v/>
      </c>
      <c r="M284" s="99" t="str">
        <f>IF(Lançamentos!M275="","",Lançamentos!M275)</f>
        <v/>
      </c>
      <c r="N284" s="99" t="str">
        <f>IF(Lançamentos!N275="","",Lançamentos!N275)</f>
        <v/>
      </c>
      <c r="O284" s="97" t="str">
        <f>IF(Lançamentos!O275="","",Lançamentos!O275)</f>
        <v/>
      </c>
      <c r="P284" s="114" t="str">
        <f>IF(Lançamentos!P275="","",Lançamentos!P275)</f>
        <v/>
      </c>
      <c r="R284" s="93">
        <v>271</v>
      </c>
      <c r="S284" s="94" t="str">
        <f t="shared" ca="1" si="52"/>
        <v/>
      </c>
      <c r="T284" s="94" t="str">
        <f t="shared" ca="1" si="53"/>
        <v/>
      </c>
      <c r="U284" s="95" t="str">
        <f t="shared" ca="1" si="54"/>
        <v/>
      </c>
      <c r="V284" s="96" t="str">
        <f t="shared" ca="1" si="55"/>
        <v/>
      </c>
      <c r="W284" s="94" t="str">
        <f t="shared" ca="1" si="56"/>
        <v/>
      </c>
      <c r="X284" s="94" t="str">
        <f t="shared" ca="1" si="57"/>
        <v/>
      </c>
      <c r="Y284" s="94" t="str">
        <f t="shared" ca="1" si="58"/>
        <v/>
      </c>
      <c r="Z284" s="97" t="str">
        <f t="shared" ca="1" si="59"/>
        <v/>
      </c>
      <c r="AA284" s="98" t="str">
        <f t="shared" ca="1" si="60"/>
        <v/>
      </c>
      <c r="AB284" s="99" t="str">
        <f t="shared" ca="1" si="61"/>
        <v/>
      </c>
      <c r="AC284" s="99" t="str">
        <f t="shared" ca="1" si="62"/>
        <v/>
      </c>
      <c r="AD284" s="97" t="str">
        <f t="shared" ca="1" si="63"/>
        <v/>
      </c>
      <c r="AE284" s="94" t="str">
        <f t="shared" ca="1" si="64"/>
        <v/>
      </c>
    </row>
    <row r="285" spans="1:31" ht="45" customHeight="1" thickBot="1" x14ac:dyDescent="0.3">
      <c r="A285" s="101">
        <v>272</v>
      </c>
      <c r="B285" s="102" t="str">
        <f>I285&amp;"-"&amp;COUNTIF($I$14:I285,I285)</f>
        <v>-266</v>
      </c>
      <c r="C285" s="93">
        <v>272</v>
      </c>
      <c r="D285" s="94" t="str">
        <f>IF(Lançamentos!D276="","",Lançamentos!D276)</f>
        <v/>
      </c>
      <c r="E285" s="94" t="str">
        <f>IF(Lançamentos!E276="","",Lançamentos!E276)</f>
        <v/>
      </c>
      <c r="F285" s="95" t="str">
        <f>IF(Lançamentos!F276="","",Lançamentos!F276)</f>
        <v/>
      </c>
      <c r="G285" s="96" t="str">
        <f>IF(Lançamentos!G276="","",Lançamentos!G276)</f>
        <v/>
      </c>
      <c r="H285" s="105" t="str">
        <f>IF(Lançamentos!H276="","",Lançamentos!H276)</f>
        <v/>
      </c>
      <c r="I285" s="94" t="str">
        <f>IF(Lançamentos!I276="","",Lançamentos!I276)</f>
        <v/>
      </c>
      <c r="J285" s="94" t="str">
        <f>IF(Lançamentos!J276="","",Lançamentos!J276)</f>
        <v/>
      </c>
      <c r="K285" s="97" t="str">
        <f>IF(Lançamentos!K276="","",Lançamentos!K276)</f>
        <v/>
      </c>
      <c r="L285" s="98" t="str">
        <f>IF(Lançamentos!L276="","",Lançamentos!L276)</f>
        <v/>
      </c>
      <c r="M285" s="99" t="str">
        <f>IF(Lançamentos!M276="","",Lançamentos!M276)</f>
        <v/>
      </c>
      <c r="N285" s="99" t="str">
        <f>IF(Lançamentos!N276="","",Lançamentos!N276)</f>
        <v/>
      </c>
      <c r="O285" s="97" t="str">
        <f>IF(Lançamentos!O276="","",Lançamentos!O276)</f>
        <v/>
      </c>
      <c r="P285" s="114" t="str">
        <f>IF(Lançamentos!P276="","",Lançamentos!P276)</f>
        <v/>
      </c>
      <c r="R285" s="93">
        <v>272</v>
      </c>
      <c r="S285" s="94" t="str">
        <f t="shared" ca="1" si="52"/>
        <v/>
      </c>
      <c r="T285" s="94" t="str">
        <f t="shared" ca="1" si="53"/>
        <v/>
      </c>
      <c r="U285" s="95" t="str">
        <f t="shared" ca="1" si="54"/>
        <v/>
      </c>
      <c r="V285" s="96" t="str">
        <f t="shared" ca="1" si="55"/>
        <v/>
      </c>
      <c r="W285" s="94" t="str">
        <f t="shared" ca="1" si="56"/>
        <v/>
      </c>
      <c r="X285" s="94" t="str">
        <f t="shared" ca="1" si="57"/>
        <v/>
      </c>
      <c r="Y285" s="94" t="str">
        <f t="shared" ca="1" si="58"/>
        <v/>
      </c>
      <c r="Z285" s="97" t="str">
        <f t="shared" ca="1" si="59"/>
        <v/>
      </c>
      <c r="AA285" s="98" t="str">
        <f t="shared" ca="1" si="60"/>
        <v/>
      </c>
      <c r="AB285" s="99" t="str">
        <f t="shared" ca="1" si="61"/>
        <v/>
      </c>
      <c r="AC285" s="99" t="str">
        <f t="shared" ca="1" si="62"/>
        <v/>
      </c>
      <c r="AD285" s="97" t="str">
        <f t="shared" ca="1" si="63"/>
        <v/>
      </c>
      <c r="AE285" s="94" t="str">
        <f t="shared" ca="1" si="64"/>
        <v/>
      </c>
    </row>
    <row r="286" spans="1:31" ht="45" customHeight="1" thickBot="1" x14ac:dyDescent="0.3">
      <c r="A286" s="101">
        <v>273</v>
      </c>
      <c r="B286" s="102" t="str">
        <f>I286&amp;"-"&amp;COUNTIF($I$14:I286,I286)</f>
        <v>-267</v>
      </c>
      <c r="C286" s="93">
        <v>273</v>
      </c>
      <c r="D286" s="94" t="str">
        <f>IF(Lançamentos!D277="","",Lançamentos!D277)</f>
        <v/>
      </c>
      <c r="E286" s="94" t="str">
        <f>IF(Lançamentos!E277="","",Lançamentos!E277)</f>
        <v/>
      </c>
      <c r="F286" s="95" t="str">
        <f>IF(Lançamentos!F277="","",Lançamentos!F277)</f>
        <v/>
      </c>
      <c r="G286" s="96" t="str">
        <f>IF(Lançamentos!G277="","",Lançamentos!G277)</f>
        <v/>
      </c>
      <c r="H286" s="105" t="str">
        <f>IF(Lançamentos!H277="","",Lançamentos!H277)</f>
        <v/>
      </c>
      <c r="I286" s="94" t="str">
        <f>IF(Lançamentos!I277="","",Lançamentos!I277)</f>
        <v/>
      </c>
      <c r="J286" s="94" t="str">
        <f>IF(Lançamentos!J277="","",Lançamentos!J277)</f>
        <v/>
      </c>
      <c r="K286" s="97" t="str">
        <f>IF(Lançamentos!K277="","",Lançamentos!K277)</f>
        <v/>
      </c>
      <c r="L286" s="98" t="str">
        <f>IF(Lançamentos!L277="","",Lançamentos!L277)</f>
        <v/>
      </c>
      <c r="M286" s="99" t="str">
        <f>IF(Lançamentos!M277="","",Lançamentos!M277)</f>
        <v/>
      </c>
      <c r="N286" s="99" t="str">
        <f>IF(Lançamentos!N277="","",Lançamentos!N277)</f>
        <v/>
      </c>
      <c r="O286" s="97" t="str">
        <f>IF(Lançamentos!O277="","",Lançamentos!O277)</f>
        <v/>
      </c>
      <c r="P286" s="114" t="str">
        <f>IF(Lançamentos!P277="","",Lançamentos!P277)</f>
        <v/>
      </c>
      <c r="R286" s="93">
        <v>273</v>
      </c>
      <c r="S286" s="94" t="str">
        <f t="shared" ca="1" si="52"/>
        <v/>
      </c>
      <c r="T286" s="94" t="str">
        <f t="shared" ca="1" si="53"/>
        <v/>
      </c>
      <c r="U286" s="95" t="str">
        <f t="shared" ca="1" si="54"/>
        <v/>
      </c>
      <c r="V286" s="96" t="str">
        <f t="shared" ca="1" si="55"/>
        <v/>
      </c>
      <c r="W286" s="94" t="str">
        <f t="shared" ca="1" si="56"/>
        <v/>
      </c>
      <c r="X286" s="94" t="str">
        <f t="shared" ca="1" si="57"/>
        <v/>
      </c>
      <c r="Y286" s="94" t="str">
        <f t="shared" ca="1" si="58"/>
        <v/>
      </c>
      <c r="Z286" s="97" t="str">
        <f t="shared" ca="1" si="59"/>
        <v/>
      </c>
      <c r="AA286" s="98" t="str">
        <f t="shared" ca="1" si="60"/>
        <v/>
      </c>
      <c r="AB286" s="99" t="str">
        <f t="shared" ca="1" si="61"/>
        <v/>
      </c>
      <c r="AC286" s="99" t="str">
        <f t="shared" ca="1" si="62"/>
        <v/>
      </c>
      <c r="AD286" s="97" t="str">
        <f t="shared" ca="1" si="63"/>
        <v/>
      </c>
      <c r="AE286" s="94" t="str">
        <f t="shared" ca="1" si="64"/>
        <v/>
      </c>
    </row>
    <row r="287" spans="1:31" ht="45" customHeight="1" thickBot="1" x14ac:dyDescent="0.3">
      <c r="A287" s="101">
        <v>274</v>
      </c>
      <c r="B287" s="102" t="str">
        <f>I287&amp;"-"&amp;COUNTIF($I$14:I287,I287)</f>
        <v>-268</v>
      </c>
      <c r="C287" s="93">
        <v>274</v>
      </c>
      <c r="D287" s="94" t="str">
        <f>IF(Lançamentos!D278="","",Lançamentos!D278)</f>
        <v/>
      </c>
      <c r="E287" s="94" t="str">
        <f>IF(Lançamentos!E278="","",Lançamentos!E278)</f>
        <v/>
      </c>
      <c r="F287" s="95" t="str">
        <f>IF(Lançamentos!F278="","",Lançamentos!F278)</f>
        <v/>
      </c>
      <c r="G287" s="96" t="str">
        <f>IF(Lançamentos!G278="","",Lançamentos!G278)</f>
        <v/>
      </c>
      <c r="H287" s="105" t="str">
        <f>IF(Lançamentos!H278="","",Lançamentos!H278)</f>
        <v/>
      </c>
      <c r="I287" s="94" t="str">
        <f>IF(Lançamentos!I278="","",Lançamentos!I278)</f>
        <v/>
      </c>
      <c r="J287" s="94" t="str">
        <f>IF(Lançamentos!J278="","",Lançamentos!J278)</f>
        <v/>
      </c>
      <c r="K287" s="97" t="str">
        <f>IF(Lançamentos!K278="","",Lançamentos!K278)</f>
        <v/>
      </c>
      <c r="L287" s="98" t="str">
        <f>IF(Lançamentos!L278="","",Lançamentos!L278)</f>
        <v/>
      </c>
      <c r="M287" s="99" t="str">
        <f>IF(Lançamentos!M278="","",Lançamentos!M278)</f>
        <v/>
      </c>
      <c r="N287" s="99" t="str">
        <f>IF(Lançamentos!N278="","",Lançamentos!N278)</f>
        <v/>
      </c>
      <c r="O287" s="97" t="str">
        <f>IF(Lançamentos!O278="","",Lançamentos!O278)</f>
        <v/>
      </c>
      <c r="P287" s="114" t="str">
        <f>IF(Lançamentos!P278="","",Lançamentos!P278)</f>
        <v/>
      </c>
      <c r="R287" s="93">
        <v>274</v>
      </c>
      <c r="S287" s="94" t="str">
        <f t="shared" ca="1" si="52"/>
        <v/>
      </c>
      <c r="T287" s="94" t="str">
        <f t="shared" ca="1" si="53"/>
        <v/>
      </c>
      <c r="U287" s="95" t="str">
        <f t="shared" ca="1" si="54"/>
        <v/>
      </c>
      <c r="V287" s="96" t="str">
        <f t="shared" ca="1" si="55"/>
        <v/>
      </c>
      <c r="W287" s="94" t="str">
        <f t="shared" ca="1" si="56"/>
        <v/>
      </c>
      <c r="X287" s="94" t="str">
        <f t="shared" ca="1" si="57"/>
        <v/>
      </c>
      <c r="Y287" s="94" t="str">
        <f t="shared" ca="1" si="58"/>
        <v/>
      </c>
      <c r="Z287" s="97" t="str">
        <f t="shared" ca="1" si="59"/>
        <v/>
      </c>
      <c r="AA287" s="98" t="str">
        <f t="shared" ca="1" si="60"/>
        <v/>
      </c>
      <c r="AB287" s="99" t="str">
        <f t="shared" ca="1" si="61"/>
        <v/>
      </c>
      <c r="AC287" s="99" t="str">
        <f t="shared" ca="1" si="62"/>
        <v/>
      </c>
      <c r="AD287" s="97" t="str">
        <f t="shared" ca="1" si="63"/>
        <v/>
      </c>
      <c r="AE287" s="94" t="str">
        <f t="shared" ca="1" si="64"/>
        <v/>
      </c>
    </row>
    <row r="288" spans="1:31" ht="45" customHeight="1" thickBot="1" x14ac:dyDescent="0.3">
      <c r="A288" s="101">
        <v>275</v>
      </c>
      <c r="B288" s="102" t="str">
        <f>I288&amp;"-"&amp;COUNTIF($I$14:I288,I288)</f>
        <v>-269</v>
      </c>
      <c r="C288" s="93">
        <v>275</v>
      </c>
      <c r="D288" s="94" t="str">
        <f>IF(Lançamentos!D279="","",Lançamentos!D279)</f>
        <v/>
      </c>
      <c r="E288" s="94" t="str">
        <f>IF(Lançamentos!E279="","",Lançamentos!E279)</f>
        <v/>
      </c>
      <c r="F288" s="95" t="str">
        <f>IF(Lançamentos!F279="","",Lançamentos!F279)</f>
        <v/>
      </c>
      <c r="G288" s="96" t="str">
        <f>IF(Lançamentos!G279="","",Lançamentos!G279)</f>
        <v/>
      </c>
      <c r="H288" s="105" t="str">
        <f>IF(Lançamentos!H279="","",Lançamentos!H279)</f>
        <v/>
      </c>
      <c r="I288" s="94" t="str">
        <f>IF(Lançamentos!I279="","",Lançamentos!I279)</f>
        <v/>
      </c>
      <c r="J288" s="94" t="str">
        <f>IF(Lançamentos!J279="","",Lançamentos!J279)</f>
        <v/>
      </c>
      <c r="K288" s="97" t="str">
        <f>IF(Lançamentos!K279="","",Lançamentos!K279)</f>
        <v/>
      </c>
      <c r="L288" s="98" t="str">
        <f>IF(Lançamentos!L279="","",Lançamentos!L279)</f>
        <v/>
      </c>
      <c r="M288" s="99" t="str">
        <f>IF(Lançamentos!M279="","",Lançamentos!M279)</f>
        <v/>
      </c>
      <c r="N288" s="99" t="str">
        <f>IF(Lançamentos!N279="","",Lançamentos!N279)</f>
        <v/>
      </c>
      <c r="O288" s="97" t="str">
        <f>IF(Lançamentos!O279="","",Lançamentos!O279)</f>
        <v/>
      </c>
      <c r="P288" s="114" t="str">
        <f>IF(Lançamentos!P279="","",Lançamentos!P279)</f>
        <v/>
      </c>
      <c r="R288" s="93">
        <v>275</v>
      </c>
      <c r="S288" s="94" t="str">
        <f t="shared" ca="1" si="52"/>
        <v/>
      </c>
      <c r="T288" s="94" t="str">
        <f t="shared" ca="1" si="53"/>
        <v/>
      </c>
      <c r="U288" s="95" t="str">
        <f t="shared" ca="1" si="54"/>
        <v/>
      </c>
      <c r="V288" s="96" t="str">
        <f t="shared" ca="1" si="55"/>
        <v/>
      </c>
      <c r="W288" s="94" t="str">
        <f t="shared" ca="1" si="56"/>
        <v/>
      </c>
      <c r="X288" s="94" t="str">
        <f t="shared" ca="1" si="57"/>
        <v/>
      </c>
      <c r="Y288" s="94" t="str">
        <f t="shared" ca="1" si="58"/>
        <v/>
      </c>
      <c r="Z288" s="97" t="str">
        <f t="shared" ca="1" si="59"/>
        <v/>
      </c>
      <c r="AA288" s="98" t="str">
        <f t="shared" ca="1" si="60"/>
        <v/>
      </c>
      <c r="AB288" s="99" t="str">
        <f t="shared" ca="1" si="61"/>
        <v/>
      </c>
      <c r="AC288" s="99" t="str">
        <f t="shared" ca="1" si="62"/>
        <v/>
      </c>
      <c r="AD288" s="97" t="str">
        <f t="shared" ca="1" si="63"/>
        <v/>
      </c>
      <c r="AE288" s="94" t="str">
        <f t="shared" ca="1" si="64"/>
        <v/>
      </c>
    </row>
    <row r="289" spans="1:31" ht="45" customHeight="1" thickBot="1" x14ac:dyDescent="0.3">
      <c r="A289" s="101">
        <v>276</v>
      </c>
      <c r="B289" s="102" t="str">
        <f>I289&amp;"-"&amp;COUNTIF($I$14:I289,I289)</f>
        <v>-270</v>
      </c>
      <c r="C289" s="93">
        <v>276</v>
      </c>
      <c r="D289" s="94" t="str">
        <f>IF(Lançamentos!D280="","",Lançamentos!D280)</f>
        <v/>
      </c>
      <c r="E289" s="94" t="str">
        <f>IF(Lançamentos!E280="","",Lançamentos!E280)</f>
        <v/>
      </c>
      <c r="F289" s="95" t="str">
        <f>IF(Lançamentos!F280="","",Lançamentos!F280)</f>
        <v/>
      </c>
      <c r="G289" s="96" t="str">
        <f>IF(Lançamentos!G280="","",Lançamentos!G280)</f>
        <v/>
      </c>
      <c r="H289" s="105" t="str">
        <f>IF(Lançamentos!H280="","",Lançamentos!H280)</f>
        <v/>
      </c>
      <c r="I289" s="94" t="str">
        <f>IF(Lançamentos!I280="","",Lançamentos!I280)</f>
        <v/>
      </c>
      <c r="J289" s="94" t="str">
        <f>IF(Lançamentos!J280="","",Lançamentos!J280)</f>
        <v/>
      </c>
      <c r="K289" s="97" t="str">
        <f>IF(Lançamentos!K280="","",Lançamentos!K280)</f>
        <v/>
      </c>
      <c r="L289" s="98" t="str">
        <f>IF(Lançamentos!L280="","",Lançamentos!L280)</f>
        <v/>
      </c>
      <c r="M289" s="99" t="str">
        <f>IF(Lançamentos!M280="","",Lançamentos!M280)</f>
        <v/>
      </c>
      <c r="N289" s="99" t="str">
        <f>IF(Lançamentos!N280="","",Lançamentos!N280)</f>
        <v/>
      </c>
      <c r="O289" s="97" t="str">
        <f>IF(Lançamentos!O280="","",Lançamentos!O280)</f>
        <v/>
      </c>
      <c r="P289" s="114" t="str">
        <f>IF(Lançamentos!P280="","",Lançamentos!P280)</f>
        <v/>
      </c>
      <c r="R289" s="93">
        <v>276</v>
      </c>
      <c r="S289" s="94" t="str">
        <f t="shared" ca="1" si="52"/>
        <v/>
      </c>
      <c r="T289" s="94" t="str">
        <f t="shared" ca="1" si="53"/>
        <v/>
      </c>
      <c r="U289" s="95" t="str">
        <f t="shared" ca="1" si="54"/>
        <v/>
      </c>
      <c r="V289" s="96" t="str">
        <f t="shared" ca="1" si="55"/>
        <v/>
      </c>
      <c r="W289" s="94" t="str">
        <f t="shared" ca="1" si="56"/>
        <v/>
      </c>
      <c r="X289" s="94" t="str">
        <f t="shared" ca="1" si="57"/>
        <v/>
      </c>
      <c r="Y289" s="94" t="str">
        <f t="shared" ca="1" si="58"/>
        <v/>
      </c>
      <c r="Z289" s="97" t="str">
        <f t="shared" ca="1" si="59"/>
        <v/>
      </c>
      <c r="AA289" s="98" t="str">
        <f t="shared" ca="1" si="60"/>
        <v/>
      </c>
      <c r="AB289" s="99" t="str">
        <f t="shared" ca="1" si="61"/>
        <v/>
      </c>
      <c r="AC289" s="99" t="str">
        <f t="shared" ca="1" si="62"/>
        <v/>
      </c>
      <c r="AD289" s="97" t="str">
        <f t="shared" ca="1" si="63"/>
        <v/>
      </c>
      <c r="AE289" s="94" t="str">
        <f t="shared" ca="1" si="64"/>
        <v/>
      </c>
    </row>
    <row r="290" spans="1:31" ht="45" customHeight="1" thickBot="1" x14ac:dyDescent="0.3">
      <c r="A290" s="101">
        <v>277</v>
      </c>
      <c r="B290" s="102" t="str">
        <f>I290&amp;"-"&amp;COUNTIF($I$14:I290,I290)</f>
        <v>-271</v>
      </c>
      <c r="C290" s="93">
        <v>277</v>
      </c>
      <c r="D290" s="94" t="str">
        <f>IF(Lançamentos!D281="","",Lançamentos!D281)</f>
        <v/>
      </c>
      <c r="E290" s="94" t="str">
        <f>IF(Lançamentos!E281="","",Lançamentos!E281)</f>
        <v/>
      </c>
      <c r="F290" s="95" t="str">
        <f>IF(Lançamentos!F281="","",Lançamentos!F281)</f>
        <v/>
      </c>
      <c r="G290" s="96" t="str">
        <f>IF(Lançamentos!G281="","",Lançamentos!G281)</f>
        <v/>
      </c>
      <c r="H290" s="105" t="str">
        <f>IF(Lançamentos!H281="","",Lançamentos!H281)</f>
        <v/>
      </c>
      <c r="I290" s="94" t="str">
        <f>IF(Lançamentos!I281="","",Lançamentos!I281)</f>
        <v/>
      </c>
      <c r="J290" s="94" t="str">
        <f>IF(Lançamentos!J281="","",Lançamentos!J281)</f>
        <v/>
      </c>
      <c r="K290" s="97" t="str">
        <f>IF(Lançamentos!K281="","",Lançamentos!K281)</f>
        <v/>
      </c>
      <c r="L290" s="98" t="str">
        <f>IF(Lançamentos!L281="","",Lançamentos!L281)</f>
        <v/>
      </c>
      <c r="M290" s="99" t="str">
        <f>IF(Lançamentos!M281="","",Lançamentos!M281)</f>
        <v/>
      </c>
      <c r="N290" s="99" t="str">
        <f>IF(Lançamentos!N281="","",Lançamentos!N281)</f>
        <v/>
      </c>
      <c r="O290" s="97" t="str">
        <f>IF(Lançamentos!O281="","",Lançamentos!O281)</f>
        <v/>
      </c>
      <c r="P290" s="114" t="str">
        <f>IF(Lançamentos!P281="","",Lançamentos!P281)</f>
        <v/>
      </c>
      <c r="R290" s="93">
        <v>277</v>
      </c>
      <c r="S290" s="94" t="str">
        <f t="shared" ca="1" si="52"/>
        <v/>
      </c>
      <c r="T290" s="94" t="str">
        <f t="shared" ca="1" si="53"/>
        <v/>
      </c>
      <c r="U290" s="95" t="str">
        <f t="shared" ca="1" si="54"/>
        <v/>
      </c>
      <c r="V290" s="96" t="str">
        <f t="shared" ca="1" si="55"/>
        <v/>
      </c>
      <c r="W290" s="94" t="str">
        <f t="shared" ca="1" si="56"/>
        <v/>
      </c>
      <c r="X290" s="94" t="str">
        <f t="shared" ca="1" si="57"/>
        <v/>
      </c>
      <c r="Y290" s="94" t="str">
        <f t="shared" ca="1" si="58"/>
        <v/>
      </c>
      <c r="Z290" s="97" t="str">
        <f t="shared" ca="1" si="59"/>
        <v/>
      </c>
      <c r="AA290" s="98" t="str">
        <f t="shared" ca="1" si="60"/>
        <v/>
      </c>
      <c r="AB290" s="99" t="str">
        <f t="shared" ca="1" si="61"/>
        <v/>
      </c>
      <c r="AC290" s="99" t="str">
        <f t="shared" ca="1" si="62"/>
        <v/>
      </c>
      <c r="AD290" s="97" t="str">
        <f t="shared" ca="1" si="63"/>
        <v/>
      </c>
      <c r="AE290" s="94" t="str">
        <f t="shared" ca="1" si="64"/>
        <v/>
      </c>
    </row>
    <row r="291" spans="1:31" ht="45" customHeight="1" thickBot="1" x14ac:dyDescent="0.3">
      <c r="A291" s="101">
        <v>278</v>
      </c>
      <c r="B291" s="102" t="str">
        <f>I291&amp;"-"&amp;COUNTIF($I$14:I291,I291)</f>
        <v>-272</v>
      </c>
      <c r="C291" s="93">
        <v>278</v>
      </c>
      <c r="D291" s="94" t="str">
        <f>IF(Lançamentos!D282="","",Lançamentos!D282)</f>
        <v/>
      </c>
      <c r="E291" s="94" t="str">
        <f>IF(Lançamentos!E282="","",Lançamentos!E282)</f>
        <v/>
      </c>
      <c r="F291" s="95" t="str">
        <f>IF(Lançamentos!F282="","",Lançamentos!F282)</f>
        <v/>
      </c>
      <c r="G291" s="96" t="str">
        <f>IF(Lançamentos!G282="","",Lançamentos!G282)</f>
        <v/>
      </c>
      <c r="H291" s="105" t="str">
        <f>IF(Lançamentos!H282="","",Lançamentos!H282)</f>
        <v/>
      </c>
      <c r="I291" s="94" t="str">
        <f>IF(Lançamentos!I282="","",Lançamentos!I282)</f>
        <v/>
      </c>
      <c r="J291" s="94" t="str">
        <f>IF(Lançamentos!J282="","",Lançamentos!J282)</f>
        <v/>
      </c>
      <c r="K291" s="97" t="str">
        <f>IF(Lançamentos!K282="","",Lançamentos!K282)</f>
        <v/>
      </c>
      <c r="L291" s="98" t="str">
        <f>IF(Lançamentos!L282="","",Lançamentos!L282)</f>
        <v/>
      </c>
      <c r="M291" s="99" t="str">
        <f>IF(Lançamentos!M282="","",Lançamentos!M282)</f>
        <v/>
      </c>
      <c r="N291" s="99" t="str">
        <f>IF(Lançamentos!N282="","",Lançamentos!N282)</f>
        <v/>
      </c>
      <c r="O291" s="97" t="str">
        <f>IF(Lançamentos!O282="","",Lançamentos!O282)</f>
        <v/>
      </c>
      <c r="P291" s="114" t="str">
        <f>IF(Lançamentos!P282="","",Lançamentos!P282)</f>
        <v/>
      </c>
      <c r="R291" s="93">
        <v>278</v>
      </c>
      <c r="S291" s="94" t="str">
        <f t="shared" ca="1" si="52"/>
        <v/>
      </c>
      <c r="T291" s="94" t="str">
        <f t="shared" ca="1" si="53"/>
        <v/>
      </c>
      <c r="U291" s="95" t="str">
        <f t="shared" ca="1" si="54"/>
        <v/>
      </c>
      <c r="V291" s="96" t="str">
        <f t="shared" ca="1" si="55"/>
        <v/>
      </c>
      <c r="W291" s="94" t="str">
        <f t="shared" ca="1" si="56"/>
        <v/>
      </c>
      <c r="X291" s="94" t="str">
        <f t="shared" ca="1" si="57"/>
        <v/>
      </c>
      <c r="Y291" s="94" t="str">
        <f t="shared" ca="1" si="58"/>
        <v/>
      </c>
      <c r="Z291" s="97" t="str">
        <f t="shared" ca="1" si="59"/>
        <v/>
      </c>
      <c r="AA291" s="98" t="str">
        <f t="shared" ca="1" si="60"/>
        <v/>
      </c>
      <c r="AB291" s="99" t="str">
        <f t="shared" ca="1" si="61"/>
        <v/>
      </c>
      <c r="AC291" s="99" t="str">
        <f t="shared" ca="1" si="62"/>
        <v/>
      </c>
      <c r="AD291" s="97" t="str">
        <f t="shared" ca="1" si="63"/>
        <v/>
      </c>
      <c r="AE291" s="94" t="str">
        <f t="shared" ca="1" si="64"/>
        <v/>
      </c>
    </row>
    <row r="292" spans="1:31" ht="45" customHeight="1" thickBot="1" x14ac:dyDescent="0.3">
      <c r="A292" s="101">
        <v>279</v>
      </c>
      <c r="B292" s="102" t="str">
        <f>I292&amp;"-"&amp;COUNTIF($I$14:I292,I292)</f>
        <v>-273</v>
      </c>
      <c r="C292" s="93">
        <v>279</v>
      </c>
      <c r="D292" s="94" t="str">
        <f>IF(Lançamentos!D283="","",Lançamentos!D283)</f>
        <v/>
      </c>
      <c r="E292" s="94" t="str">
        <f>IF(Lançamentos!E283="","",Lançamentos!E283)</f>
        <v/>
      </c>
      <c r="F292" s="95" t="str">
        <f>IF(Lançamentos!F283="","",Lançamentos!F283)</f>
        <v/>
      </c>
      <c r="G292" s="96" t="str">
        <f>IF(Lançamentos!G283="","",Lançamentos!G283)</f>
        <v/>
      </c>
      <c r="H292" s="105" t="str">
        <f>IF(Lançamentos!H283="","",Lançamentos!H283)</f>
        <v/>
      </c>
      <c r="I292" s="94" t="str">
        <f>IF(Lançamentos!I283="","",Lançamentos!I283)</f>
        <v/>
      </c>
      <c r="J292" s="94" t="str">
        <f>IF(Lançamentos!J283="","",Lançamentos!J283)</f>
        <v/>
      </c>
      <c r="K292" s="97" t="str">
        <f>IF(Lançamentos!K283="","",Lançamentos!K283)</f>
        <v/>
      </c>
      <c r="L292" s="98" t="str">
        <f>IF(Lançamentos!L283="","",Lançamentos!L283)</f>
        <v/>
      </c>
      <c r="M292" s="99" t="str">
        <f>IF(Lançamentos!M283="","",Lançamentos!M283)</f>
        <v/>
      </c>
      <c r="N292" s="99" t="str">
        <f>IF(Lançamentos!N283="","",Lançamentos!N283)</f>
        <v/>
      </c>
      <c r="O292" s="97" t="str">
        <f>IF(Lançamentos!O283="","",Lançamentos!O283)</f>
        <v/>
      </c>
      <c r="P292" s="114" t="str">
        <f>IF(Lançamentos!P283="","",Lançamentos!P283)</f>
        <v/>
      </c>
      <c r="R292" s="93">
        <v>279</v>
      </c>
      <c r="S292" s="94" t="str">
        <f t="shared" ca="1" si="52"/>
        <v/>
      </c>
      <c r="T292" s="94" t="str">
        <f t="shared" ca="1" si="53"/>
        <v/>
      </c>
      <c r="U292" s="95" t="str">
        <f t="shared" ca="1" si="54"/>
        <v/>
      </c>
      <c r="V292" s="96" t="str">
        <f t="shared" ca="1" si="55"/>
        <v/>
      </c>
      <c r="W292" s="94" t="str">
        <f t="shared" ca="1" si="56"/>
        <v/>
      </c>
      <c r="X292" s="94" t="str">
        <f t="shared" ca="1" si="57"/>
        <v/>
      </c>
      <c r="Y292" s="94" t="str">
        <f t="shared" ca="1" si="58"/>
        <v/>
      </c>
      <c r="Z292" s="97" t="str">
        <f t="shared" ca="1" si="59"/>
        <v/>
      </c>
      <c r="AA292" s="98" t="str">
        <f t="shared" ca="1" si="60"/>
        <v/>
      </c>
      <c r="AB292" s="99" t="str">
        <f t="shared" ca="1" si="61"/>
        <v/>
      </c>
      <c r="AC292" s="99" t="str">
        <f t="shared" ca="1" si="62"/>
        <v/>
      </c>
      <c r="AD292" s="97" t="str">
        <f t="shared" ca="1" si="63"/>
        <v/>
      </c>
      <c r="AE292" s="94" t="str">
        <f t="shared" ca="1" si="64"/>
        <v/>
      </c>
    </row>
    <row r="293" spans="1:31" ht="45" customHeight="1" thickBot="1" x14ac:dyDescent="0.3">
      <c r="A293" s="101">
        <v>280</v>
      </c>
      <c r="B293" s="102" t="str">
        <f>I293&amp;"-"&amp;COUNTIF($I$14:I293,I293)</f>
        <v>-274</v>
      </c>
      <c r="C293" s="93">
        <v>280</v>
      </c>
      <c r="D293" s="94" t="str">
        <f>IF(Lançamentos!D284="","",Lançamentos!D284)</f>
        <v/>
      </c>
      <c r="E293" s="94" t="str">
        <f>IF(Lançamentos!E284="","",Lançamentos!E284)</f>
        <v/>
      </c>
      <c r="F293" s="95" t="str">
        <f>IF(Lançamentos!F284="","",Lançamentos!F284)</f>
        <v/>
      </c>
      <c r="G293" s="96" t="str">
        <f>IF(Lançamentos!G284="","",Lançamentos!G284)</f>
        <v/>
      </c>
      <c r="H293" s="105" t="str">
        <f>IF(Lançamentos!H284="","",Lançamentos!H284)</f>
        <v/>
      </c>
      <c r="I293" s="94" t="str">
        <f>IF(Lançamentos!I284="","",Lançamentos!I284)</f>
        <v/>
      </c>
      <c r="J293" s="94" t="str">
        <f>IF(Lançamentos!J284="","",Lançamentos!J284)</f>
        <v/>
      </c>
      <c r="K293" s="97" t="str">
        <f>IF(Lançamentos!K284="","",Lançamentos!K284)</f>
        <v/>
      </c>
      <c r="L293" s="98" t="str">
        <f>IF(Lançamentos!L284="","",Lançamentos!L284)</f>
        <v/>
      </c>
      <c r="M293" s="99" t="str">
        <f>IF(Lançamentos!M284="","",Lançamentos!M284)</f>
        <v/>
      </c>
      <c r="N293" s="99" t="str">
        <f>IF(Lançamentos!N284="","",Lançamentos!N284)</f>
        <v/>
      </c>
      <c r="O293" s="97" t="str">
        <f>IF(Lançamentos!O284="","",Lançamentos!O284)</f>
        <v/>
      </c>
      <c r="P293" s="114" t="str">
        <f>IF(Lançamentos!P284="","",Lançamentos!P284)</f>
        <v/>
      </c>
      <c r="R293" s="93">
        <v>280</v>
      </c>
      <c r="S293" s="94" t="str">
        <f t="shared" ca="1" si="52"/>
        <v/>
      </c>
      <c r="T293" s="94" t="str">
        <f t="shared" ca="1" si="53"/>
        <v/>
      </c>
      <c r="U293" s="95" t="str">
        <f t="shared" ca="1" si="54"/>
        <v/>
      </c>
      <c r="V293" s="96" t="str">
        <f t="shared" ca="1" si="55"/>
        <v/>
      </c>
      <c r="W293" s="94" t="str">
        <f t="shared" ca="1" si="56"/>
        <v/>
      </c>
      <c r="X293" s="94" t="str">
        <f t="shared" ca="1" si="57"/>
        <v/>
      </c>
      <c r="Y293" s="94" t="str">
        <f t="shared" ca="1" si="58"/>
        <v/>
      </c>
      <c r="Z293" s="97" t="str">
        <f t="shared" ca="1" si="59"/>
        <v/>
      </c>
      <c r="AA293" s="98" t="str">
        <f t="shared" ca="1" si="60"/>
        <v/>
      </c>
      <c r="AB293" s="99" t="str">
        <f t="shared" ca="1" si="61"/>
        <v/>
      </c>
      <c r="AC293" s="99" t="str">
        <f t="shared" ca="1" si="62"/>
        <v/>
      </c>
      <c r="AD293" s="97" t="str">
        <f t="shared" ca="1" si="63"/>
        <v/>
      </c>
      <c r="AE293" s="94" t="str">
        <f t="shared" ca="1" si="64"/>
        <v/>
      </c>
    </row>
    <row r="294" spans="1:31" ht="45" customHeight="1" thickBot="1" x14ac:dyDescent="0.3">
      <c r="A294" s="101">
        <v>281</v>
      </c>
      <c r="B294" s="102" t="str">
        <f>I294&amp;"-"&amp;COUNTIF($I$14:I294,I294)</f>
        <v>-275</v>
      </c>
      <c r="C294" s="93">
        <v>281</v>
      </c>
      <c r="D294" s="94" t="str">
        <f>IF(Lançamentos!D285="","",Lançamentos!D285)</f>
        <v/>
      </c>
      <c r="E294" s="94" t="str">
        <f>IF(Lançamentos!E285="","",Lançamentos!E285)</f>
        <v/>
      </c>
      <c r="F294" s="95" t="str">
        <f>IF(Lançamentos!F285="","",Lançamentos!F285)</f>
        <v/>
      </c>
      <c r="G294" s="96" t="str">
        <f>IF(Lançamentos!G285="","",Lançamentos!G285)</f>
        <v/>
      </c>
      <c r="H294" s="105" t="str">
        <f>IF(Lançamentos!H285="","",Lançamentos!H285)</f>
        <v/>
      </c>
      <c r="I294" s="94" t="str">
        <f>IF(Lançamentos!I285="","",Lançamentos!I285)</f>
        <v/>
      </c>
      <c r="J294" s="94" t="str">
        <f>IF(Lançamentos!J285="","",Lançamentos!J285)</f>
        <v/>
      </c>
      <c r="K294" s="97" t="str">
        <f>IF(Lançamentos!K285="","",Lançamentos!K285)</f>
        <v/>
      </c>
      <c r="L294" s="98" t="str">
        <f>IF(Lançamentos!L285="","",Lançamentos!L285)</f>
        <v/>
      </c>
      <c r="M294" s="99" t="str">
        <f>IF(Lançamentos!M285="","",Lançamentos!M285)</f>
        <v/>
      </c>
      <c r="N294" s="99" t="str">
        <f>IF(Lançamentos!N285="","",Lançamentos!N285)</f>
        <v/>
      </c>
      <c r="O294" s="97" t="str">
        <f>IF(Lançamentos!O285="","",Lançamentos!O285)</f>
        <v/>
      </c>
      <c r="P294" s="114" t="str">
        <f>IF(Lançamentos!P285="","",Lançamentos!P285)</f>
        <v/>
      </c>
      <c r="R294" s="93">
        <v>281</v>
      </c>
      <c r="S294" s="94" t="str">
        <f t="shared" ca="1" si="52"/>
        <v/>
      </c>
      <c r="T294" s="94" t="str">
        <f t="shared" ca="1" si="53"/>
        <v/>
      </c>
      <c r="U294" s="95" t="str">
        <f t="shared" ca="1" si="54"/>
        <v/>
      </c>
      <c r="V294" s="96" t="str">
        <f t="shared" ca="1" si="55"/>
        <v/>
      </c>
      <c r="W294" s="94" t="str">
        <f t="shared" ca="1" si="56"/>
        <v/>
      </c>
      <c r="X294" s="94" t="str">
        <f t="shared" ca="1" si="57"/>
        <v/>
      </c>
      <c r="Y294" s="94" t="str">
        <f t="shared" ca="1" si="58"/>
        <v/>
      </c>
      <c r="Z294" s="97" t="str">
        <f t="shared" ca="1" si="59"/>
        <v/>
      </c>
      <c r="AA294" s="98" t="str">
        <f t="shared" ca="1" si="60"/>
        <v/>
      </c>
      <c r="AB294" s="99" t="str">
        <f t="shared" ca="1" si="61"/>
        <v/>
      </c>
      <c r="AC294" s="99" t="str">
        <f t="shared" ca="1" si="62"/>
        <v/>
      </c>
      <c r="AD294" s="97" t="str">
        <f t="shared" ca="1" si="63"/>
        <v/>
      </c>
      <c r="AE294" s="94" t="str">
        <f t="shared" ca="1" si="64"/>
        <v/>
      </c>
    </row>
    <row r="295" spans="1:31" ht="45" customHeight="1" thickBot="1" x14ac:dyDescent="0.3">
      <c r="A295" s="101">
        <v>282</v>
      </c>
      <c r="B295" s="102" t="str">
        <f>I295&amp;"-"&amp;COUNTIF($I$14:I295,I295)</f>
        <v>-276</v>
      </c>
      <c r="C295" s="93">
        <v>282</v>
      </c>
      <c r="D295" s="94" t="str">
        <f>IF(Lançamentos!D286="","",Lançamentos!D286)</f>
        <v/>
      </c>
      <c r="E295" s="94" t="str">
        <f>IF(Lançamentos!E286="","",Lançamentos!E286)</f>
        <v/>
      </c>
      <c r="F295" s="95" t="str">
        <f>IF(Lançamentos!F286="","",Lançamentos!F286)</f>
        <v/>
      </c>
      <c r="G295" s="96" t="str">
        <f>IF(Lançamentos!G286="","",Lançamentos!G286)</f>
        <v/>
      </c>
      <c r="H295" s="105" t="str">
        <f>IF(Lançamentos!H286="","",Lançamentos!H286)</f>
        <v/>
      </c>
      <c r="I295" s="94" t="str">
        <f>IF(Lançamentos!I286="","",Lançamentos!I286)</f>
        <v/>
      </c>
      <c r="J295" s="94" t="str">
        <f>IF(Lançamentos!J286="","",Lançamentos!J286)</f>
        <v/>
      </c>
      <c r="K295" s="97" t="str">
        <f>IF(Lançamentos!K286="","",Lançamentos!K286)</f>
        <v/>
      </c>
      <c r="L295" s="98" t="str">
        <f>IF(Lançamentos!L286="","",Lançamentos!L286)</f>
        <v/>
      </c>
      <c r="M295" s="99" t="str">
        <f>IF(Lançamentos!M286="","",Lançamentos!M286)</f>
        <v/>
      </c>
      <c r="N295" s="99" t="str">
        <f>IF(Lançamentos!N286="","",Lançamentos!N286)</f>
        <v/>
      </c>
      <c r="O295" s="97" t="str">
        <f>IF(Lançamentos!O286="","",Lançamentos!O286)</f>
        <v/>
      </c>
      <c r="P295" s="114" t="str">
        <f>IF(Lançamentos!P286="","",Lançamentos!P286)</f>
        <v/>
      </c>
      <c r="R295" s="93">
        <v>282</v>
      </c>
      <c r="S295" s="94" t="str">
        <f t="shared" ca="1" si="52"/>
        <v/>
      </c>
      <c r="T295" s="94" t="str">
        <f t="shared" ca="1" si="53"/>
        <v/>
      </c>
      <c r="U295" s="95" t="str">
        <f t="shared" ca="1" si="54"/>
        <v/>
      </c>
      <c r="V295" s="96" t="str">
        <f t="shared" ca="1" si="55"/>
        <v/>
      </c>
      <c r="W295" s="94" t="str">
        <f t="shared" ca="1" si="56"/>
        <v/>
      </c>
      <c r="X295" s="94" t="str">
        <f t="shared" ca="1" si="57"/>
        <v/>
      </c>
      <c r="Y295" s="94" t="str">
        <f t="shared" ca="1" si="58"/>
        <v/>
      </c>
      <c r="Z295" s="97" t="str">
        <f t="shared" ca="1" si="59"/>
        <v/>
      </c>
      <c r="AA295" s="98" t="str">
        <f t="shared" ca="1" si="60"/>
        <v/>
      </c>
      <c r="AB295" s="99" t="str">
        <f t="shared" ca="1" si="61"/>
        <v/>
      </c>
      <c r="AC295" s="99" t="str">
        <f t="shared" ca="1" si="62"/>
        <v/>
      </c>
      <c r="AD295" s="97" t="str">
        <f t="shared" ca="1" si="63"/>
        <v/>
      </c>
      <c r="AE295" s="94" t="str">
        <f t="shared" ca="1" si="64"/>
        <v/>
      </c>
    </row>
    <row r="296" spans="1:31" ht="45" customHeight="1" thickBot="1" x14ac:dyDescent="0.3">
      <c r="A296" s="101">
        <v>283</v>
      </c>
      <c r="B296" s="102" t="str">
        <f>I296&amp;"-"&amp;COUNTIF($I$14:I296,I296)</f>
        <v>-277</v>
      </c>
      <c r="C296" s="93">
        <v>283</v>
      </c>
      <c r="D296" s="94" t="str">
        <f>IF(Lançamentos!D287="","",Lançamentos!D287)</f>
        <v/>
      </c>
      <c r="E296" s="94" t="str">
        <f>IF(Lançamentos!E287="","",Lançamentos!E287)</f>
        <v/>
      </c>
      <c r="F296" s="95" t="str">
        <f>IF(Lançamentos!F287="","",Lançamentos!F287)</f>
        <v/>
      </c>
      <c r="G296" s="96" t="str">
        <f>IF(Lançamentos!G287="","",Lançamentos!G287)</f>
        <v/>
      </c>
      <c r="H296" s="105" t="str">
        <f>IF(Lançamentos!H287="","",Lançamentos!H287)</f>
        <v/>
      </c>
      <c r="I296" s="94" t="str">
        <f>IF(Lançamentos!I287="","",Lançamentos!I287)</f>
        <v/>
      </c>
      <c r="J296" s="94" t="str">
        <f>IF(Lançamentos!J287="","",Lançamentos!J287)</f>
        <v/>
      </c>
      <c r="K296" s="97" t="str">
        <f>IF(Lançamentos!K287="","",Lançamentos!K287)</f>
        <v/>
      </c>
      <c r="L296" s="98" t="str">
        <f>IF(Lançamentos!L287="","",Lançamentos!L287)</f>
        <v/>
      </c>
      <c r="M296" s="99" t="str">
        <f>IF(Lançamentos!M287="","",Lançamentos!M287)</f>
        <v/>
      </c>
      <c r="N296" s="99" t="str">
        <f>IF(Lançamentos!N287="","",Lançamentos!N287)</f>
        <v/>
      </c>
      <c r="O296" s="97" t="str">
        <f>IF(Lançamentos!O287="","",Lançamentos!O287)</f>
        <v/>
      </c>
      <c r="P296" s="114" t="str">
        <f>IF(Lançamentos!P287="","",Lançamentos!P287)</f>
        <v/>
      </c>
      <c r="R296" s="93">
        <v>283</v>
      </c>
      <c r="S296" s="94" t="str">
        <f t="shared" ca="1" si="52"/>
        <v/>
      </c>
      <c r="T296" s="94" t="str">
        <f t="shared" ca="1" si="53"/>
        <v/>
      </c>
      <c r="U296" s="95" t="str">
        <f t="shared" ca="1" si="54"/>
        <v/>
      </c>
      <c r="V296" s="96" t="str">
        <f t="shared" ca="1" si="55"/>
        <v/>
      </c>
      <c r="W296" s="94" t="str">
        <f t="shared" ca="1" si="56"/>
        <v/>
      </c>
      <c r="X296" s="94" t="str">
        <f t="shared" ca="1" si="57"/>
        <v/>
      </c>
      <c r="Y296" s="94" t="str">
        <f t="shared" ca="1" si="58"/>
        <v/>
      </c>
      <c r="Z296" s="97" t="str">
        <f t="shared" ca="1" si="59"/>
        <v/>
      </c>
      <c r="AA296" s="98" t="str">
        <f t="shared" ca="1" si="60"/>
        <v/>
      </c>
      <c r="AB296" s="99" t="str">
        <f t="shared" ca="1" si="61"/>
        <v/>
      </c>
      <c r="AC296" s="99" t="str">
        <f t="shared" ca="1" si="62"/>
        <v/>
      </c>
      <c r="AD296" s="97" t="str">
        <f t="shared" ca="1" si="63"/>
        <v/>
      </c>
      <c r="AE296" s="94" t="str">
        <f t="shared" ca="1" si="64"/>
        <v/>
      </c>
    </row>
    <row r="297" spans="1:31" ht="45" customHeight="1" thickBot="1" x14ac:dyDescent="0.3">
      <c r="A297" s="101">
        <v>284</v>
      </c>
      <c r="B297" s="102" t="str">
        <f>I297&amp;"-"&amp;COUNTIF($I$14:I297,I297)</f>
        <v>-278</v>
      </c>
      <c r="C297" s="93">
        <v>284</v>
      </c>
      <c r="D297" s="94" t="str">
        <f>IF(Lançamentos!D288="","",Lançamentos!D288)</f>
        <v/>
      </c>
      <c r="E297" s="94" t="str">
        <f>IF(Lançamentos!E288="","",Lançamentos!E288)</f>
        <v/>
      </c>
      <c r="F297" s="95" t="str">
        <f>IF(Lançamentos!F288="","",Lançamentos!F288)</f>
        <v/>
      </c>
      <c r="G297" s="96" t="str">
        <f>IF(Lançamentos!G288="","",Lançamentos!G288)</f>
        <v/>
      </c>
      <c r="H297" s="105" t="str">
        <f>IF(Lançamentos!H288="","",Lançamentos!H288)</f>
        <v/>
      </c>
      <c r="I297" s="94" t="str">
        <f>IF(Lançamentos!I288="","",Lançamentos!I288)</f>
        <v/>
      </c>
      <c r="J297" s="94" t="str">
        <f>IF(Lançamentos!J288="","",Lançamentos!J288)</f>
        <v/>
      </c>
      <c r="K297" s="97" t="str">
        <f>IF(Lançamentos!K288="","",Lançamentos!K288)</f>
        <v/>
      </c>
      <c r="L297" s="98" t="str">
        <f>IF(Lançamentos!L288="","",Lançamentos!L288)</f>
        <v/>
      </c>
      <c r="M297" s="99" t="str">
        <f>IF(Lançamentos!M288="","",Lançamentos!M288)</f>
        <v/>
      </c>
      <c r="N297" s="99" t="str">
        <f>IF(Lançamentos!N288="","",Lançamentos!N288)</f>
        <v/>
      </c>
      <c r="O297" s="97" t="str">
        <f>IF(Lançamentos!O288="","",Lançamentos!O288)</f>
        <v/>
      </c>
      <c r="P297" s="114" t="str">
        <f>IF(Lançamentos!P288="","",Lançamentos!P288)</f>
        <v/>
      </c>
      <c r="R297" s="93">
        <v>284</v>
      </c>
      <c r="S297" s="94" t="str">
        <f t="shared" ca="1" si="52"/>
        <v/>
      </c>
      <c r="T297" s="94" t="str">
        <f t="shared" ca="1" si="53"/>
        <v/>
      </c>
      <c r="U297" s="95" t="str">
        <f t="shared" ca="1" si="54"/>
        <v/>
      </c>
      <c r="V297" s="96" t="str">
        <f t="shared" ca="1" si="55"/>
        <v/>
      </c>
      <c r="W297" s="94" t="str">
        <f t="shared" ca="1" si="56"/>
        <v/>
      </c>
      <c r="X297" s="94" t="str">
        <f t="shared" ca="1" si="57"/>
        <v/>
      </c>
      <c r="Y297" s="94" t="str">
        <f t="shared" ca="1" si="58"/>
        <v/>
      </c>
      <c r="Z297" s="97" t="str">
        <f t="shared" ca="1" si="59"/>
        <v/>
      </c>
      <c r="AA297" s="98" t="str">
        <f t="shared" ca="1" si="60"/>
        <v/>
      </c>
      <c r="AB297" s="99" t="str">
        <f t="shared" ca="1" si="61"/>
        <v/>
      </c>
      <c r="AC297" s="99" t="str">
        <f t="shared" ca="1" si="62"/>
        <v/>
      </c>
      <c r="AD297" s="97" t="str">
        <f t="shared" ca="1" si="63"/>
        <v/>
      </c>
      <c r="AE297" s="94" t="str">
        <f t="shared" ca="1" si="64"/>
        <v/>
      </c>
    </row>
    <row r="298" spans="1:31" ht="45" customHeight="1" thickBot="1" x14ac:dyDescent="0.3">
      <c r="A298" s="101">
        <v>285</v>
      </c>
      <c r="B298" s="102" t="str">
        <f>I298&amp;"-"&amp;COUNTIF($I$14:I298,I298)</f>
        <v>-279</v>
      </c>
      <c r="C298" s="93">
        <v>285</v>
      </c>
      <c r="D298" s="94" t="str">
        <f>IF(Lançamentos!D289="","",Lançamentos!D289)</f>
        <v/>
      </c>
      <c r="E298" s="94" t="str">
        <f>IF(Lançamentos!E289="","",Lançamentos!E289)</f>
        <v/>
      </c>
      <c r="F298" s="95" t="str">
        <f>IF(Lançamentos!F289="","",Lançamentos!F289)</f>
        <v/>
      </c>
      <c r="G298" s="96" t="str">
        <f>IF(Lançamentos!G289="","",Lançamentos!G289)</f>
        <v/>
      </c>
      <c r="H298" s="105" t="str">
        <f>IF(Lançamentos!H289="","",Lançamentos!H289)</f>
        <v/>
      </c>
      <c r="I298" s="94" t="str">
        <f>IF(Lançamentos!I289="","",Lançamentos!I289)</f>
        <v/>
      </c>
      <c r="J298" s="94" t="str">
        <f>IF(Lançamentos!J289="","",Lançamentos!J289)</f>
        <v/>
      </c>
      <c r="K298" s="97" t="str">
        <f>IF(Lançamentos!K289="","",Lançamentos!K289)</f>
        <v/>
      </c>
      <c r="L298" s="98" t="str">
        <f>IF(Lançamentos!L289="","",Lançamentos!L289)</f>
        <v/>
      </c>
      <c r="M298" s="99" t="str">
        <f>IF(Lançamentos!M289="","",Lançamentos!M289)</f>
        <v/>
      </c>
      <c r="N298" s="99" t="str">
        <f>IF(Lançamentos!N289="","",Lançamentos!N289)</f>
        <v/>
      </c>
      <c r="O298" s="97" t="str">
        <f>IF(Lançamentos!O289="","",Lançamentos!O289)</f>
        <v/>
      </c>
      <c r="P298" s="114" t="str">
        <f>IF(Lançamentos!P289="","",Lançamentos!P289)</f>
        <v/>
      </c>
      <c r="R298" s="93">
        <v>285</v>
      </c>
      <c r="S298" s="94" t="str">
        <f t="shared" ca="1" si="52"/>
        <v/>
      </c>
      <c r="T298" s="94" t="str">
        <f t="shared" ca="1" si="53"/>
        <v/>
      </c>
      <c r="U298" s="95" t="str">
        <f t="shared" ca="1" si="54"/>
        <v/>
      </c>
      <c r="V298" s="96" t="str">
        <f t="shared" ca="1" si="55"/>
        <v/>
      </c>
      <c r="W298" s="94" t="str">
        <f t="shared" ca="1" si="56"/>
        <v/>
      </c>
      <c r="X298" s="94" t="str">
        <f t="shared" ca="1" si="57"/>
        <v/>
      </c>
      <c r="Y298" s="94" t="str">
        <f t="shared" ca="1" si="58"/>
        <v/>
      </c>
      <c r="Z298" s="97" t="str">
        <f t="shared" ca="1" si="59"/>
        <v/>
      </c>
      <c r="AA298" s="98" t="str">
        <f t="shared" ca="1" si="60"/>
        <v/>
      </c>
      <c r="AB298" s="99" t="str">
        <f t="shared" ca="1" si="61"/>
        <v/>
      </c>
      <c r="AC298" s="99" t="str">
        <f t="shared" ca="1" si="62"/>
        <v/>
      </c>
      <c r="AD298" s="97" t="str">
        <f t="shared" ca="1" si="63"/>
        <v/>
      </c>
      <c r="AE298" s="94" t="str">
        <f t="shared" ca="1" si="64"/>
        <v/>
      </c>
    </row>
    <row r="299" spans="1:31" ht="45" customHeight="1" thickBot="1" x14ac:dyDescent="0.3">
      <c r="A299" s="101">
        <v>286</v>
      </c>
      <c r="B299" s="102" t="str">
        <f>I299&amp;"-"&amp;COUNTIF($I$14:I299,I299)</f>
        <v>-280</v>
      </c>
      <c r="C299" s="93">
        <v>286</v>
      </c>
      <c r="D299" s="94" t="str">
        <f>IF(Lançamentos!D290="","",Lançamentos!D290)</f>
        <v/>
      </c>
      <c r="E299" s="94" t="str">
        <f>IF(Lançamentos!E290="","",Lançamentos!E290)</f>
        <v/>
      </c>
      <c r="F299" s="95" t="str">
        <f>IF(Lançamentos!F290="","",Lançamentos!F290)</f>
        <v/>
      </c>
      <c r="G299" s="96" t="str">
        <f>IF(Lançamentos!G290="","",Lançamentos!G290)</f>
        <v/>
      </c>
      <c r="H299" s="105" t="str">
        <f>IF(Lançamentos!H290="","",Lançamentos!H290)</f>
        <v/>
      </c>
      <c r="I299" s="94" t="str">
        <f>IF(Lançamentos!I290="","",Lançamentos!I290)</f>
        <v/>
      </c>
      <c r="J299" s="94" t="str">
        <f>IF(Lançamentos!J290="","",Lançamentos!J290)</f>
        <v/>
      </c>
      <c r="K299" s="97" t="str">
        <f>IF(Lançamentos!K290="","",Lançamentos!K290)</f>
        <v/>
      </c>
      <c r="L299" s="98" t="str">
        <f>IF(Lançamentos!L290="","",Lançamentos!L290)</f>
        <v/>
      </c>
      <c r="M299" s="99" t="str">
        <f>IF(Lançamentos!M290="","",Lançamentos!M290)</f>
        <v/>
      </c>
      <c r="N299" s="99" t="str">
        <f>IF(Lançamentos!N290="","",Lançamentos!N290)</f>
        <v/>
      </c>
      <c r="O299" s="97" t="str">
        <f>IF(Lançamentos!O290="","",Lançamentos!O290)</f>
        <v/>
      </c>
      <c r="P299" s="114" t="str">
        <f>IF(Lançamentos!P290="","",Lançamentos!P290)</f>
        <v/>
      </c>
      <c r="R299" s="93">
        <v>286</v>
      </c>
      <c r="S299" s="94" t="str">
        <f t="shared" ca="1" si="52"/>
        <v/>
      </c>
      <c r="T299" s="94" t="str">
        <f t="shared" ca="1" si="53"/>
        <v/>
      </c>
      <c r="U299" s="95" t="str">
        <f t="shared" ca="1" si="54"/>
        <v/>
      </c>
      <c r="V299" s="96" t="str">
        <f t="shared" ca="1" si="55"/>
        <v/>
      </c>
      <c r="W299" s="94" t="str">
        <f t="shared" ca="1" si="56"/>
        <v/>
      </c>
      <c r="X299" s="94" t="str">
        <f t="shared" ca="1" si="57"/>
        <v/>
      </c>
      <c r="Y299" s="94" t="str">
        <f t="shared" ca="1" si="58"/>
        <v/>
      </c>
      <c r="Z299" s="97" t="str">
        <f t="shared" ca="1" si="59"/>
        <v/>
      </c>
      <c r="AA299" s="98" t="str">
        <f t="shared" ca="1" si="60"/>
        <v/>
      </c>
      <c r="AB299" s="99" t="str">
        <f t="shared" ca="1" si="61"/>
        <v/>
      </c>
      <c r="AC299" s="99" t="str">
        <f t="shared" ca="1" si="62"/>
        <v/>
      </c>
      <c r="AD299" s="97" t="str">
        <f t="shared" ca="1" si="63"/>
        <v/>
      </c>
      <c r="AE299" s="94" t="str">
        <f t="shared" ca="1" si="64"/>
        <v/>
      </c>
    </row>
    <row r="300" spans="1:31" ht="45" customHeight="1" thickBot="1" x14ac:dyDescent="0.3">
      <c r="A300" s="101">
        <v>287</v>
      </c>
      <c r="B300" s="102" t="str">
        <f>I300&amp;"-"&amp;COUNTIF($I$14:I300,I300)</f>
        <v>-281</v>
      </c>
      <c r="C300" s="93">
        <v>287</v>
      </c>
      <c r="D300" s="94" t="str">
        <f>IF(Lançamentos!D291="","",Lançamentos!D291)</f>
        <v/>
      </c>
      <c r="E300" s="94" t="str">
        <f>IF(Lançamentos!E291="","",Lançamentos!E291)</f>
        <v/>
      </c>
      <c r="F300" s="95" t="str">
        <f>IF(Lançamentos!F291="","",Lançamentos!F291)</f>
        <v/>
      </c>
      <c r="G300" s="96" t="str">
        <f>IF(Lançamentos!G291="","",Lançamentos!G291)</f>
        <v/>
      </c>
      <c r="H300" s="105" t="str">
        <f>IF(Lançamentos!H291="","",Lançamentos!H291)</f>
        <v/>
      </c>
      <c r="I300" s="94" t="str">
        <f>IF(Lançamentos!I291="","",Lançamentos!I291)</f>
        <v/>
      </c>
      <c r="J300" s="94" t="str">
        <f>IF(Lançamentos!J291="","",Lançamentos!J291)</f>
        <v/>
      </c>
      <c r="K300" s="97" t="str">
        <f>IF(Lançamentos!K291="","",Lançamentos!K291)</f>
        <v/>
      </c>
      <c r="L300" s="98" t="str">
        <f>IF(Lançamentos!L291="","",Lançamentos!L291)</f>
        <v/>
      </c>
      <c r="M300" s="99" t="str">
        <f>IF(Lançamentos!M291="","",Lançamentos!M291)</f>
        <v/>
      </c>
      <c r="N300" s="99" t="str">
        <f>IF(Lançamentos!N291="","",Lançamentos!N291)</f>
        <v/>
      </c>
      <c r="O300" s="97" t="str">
        <f>IF(Lançamentos!O291="","",Lançamentos!O291)</f>
        <v/>
      </c>
      <c r="P300" s="114" t="str">
        <f>IF(Lançamentos!P291="","",Lançamentos!P291)</f>
        <v/>
      </c>
      <c r="R300" s="93">
        <v>287</v>
      </c>
      <c r="S300" s="94" t="str">
        <f t="shared" ca="1" si="52"/>
        <v/>
      </c>
      <c r="T300" s="94" t="str">
        <f t="shared" ca="1" si="53"/>
        <v/>
      </c>
      <c r="U300" s="95" t="str">
        <f t="shared" ca="1" si="54"/>
        <v/>
      </c>
      <c r="V300" s="96" t="str">
        <f t="shared" ca="1" si="55"/>
        <v/>
      </c>
      <c r="W300" s="94" t="str">
        <f t="shared" ca="1" si="56"/>
        <v/>
      </c>
      <c r="X300" s="94" t="str">
        <f t="shared" ca="1" si="57"/>
        <v/>
      </c>
      <c r="Y300" s="94" t="str">
        <f t="shared" ca="1" si="58"/>
        <v/>
      </c>
      <c r="Z300" s="97" t="str">
        <f t="shared" ca="1" si="59"/>
        <v/>
      </c>
      <c r="AA300" s="98" t="str">
        <f t="shared" ca="1" si="60"/>
        <v/>
      </c>
      <c r="AB300" s="99" t="str">
        <f t="shared" ca="1" si="61"/>
        <v/>
      </c>
      <c r="AC300" s="99" t="str">
        <f t="shared" ca="1" si="62"/>
        <v/>
      </c>
      <c r="AD300" s="97" t="str">
        <f t="shared" ca="1" si="63"/>
        <v/>
      </c>
      <c r="AE300" s="94" t="str">
        <f t="shared" ca="1" si="64"/>
        <v/>
      </c>
    </row>
    <row r="301" spans="1:31" ht="45" customHeight="1" thickBot="1" x14ac:dyDescent="0.3">
      <c r="A301" s="101">
        <v>288</v>
      </c>
      <c r="B301" s="102" t="str">
        <f>I301&amp;"-"&amp;COUNTIF($I$14:I301,I301)</f>
        <v>-282</v>
      </c>
      <c r="C301" s="93">
        <v>288</v>
      </c>
      <c r="D301" s="94" t="str">
        <f>IF(Lançamentos!D292="","",Lançamentos!D292)</f>
        <v/>
      </c>
      <c r="E301" s="94" t="str">
        <f>IF(Lançamentos!E292="","",Lançamentos!E292)</f>
        <v/>
      </c>
      <c r="F301" s="95" t="str">
        <f>IF(Lançamentos!F292="","",Lançamentos!F292)</f>
        <v/>
      </c>
      <c r="G301" s="96" t="str">
        <f>IF(Lançamentos!G292="","",Lançamentos!G292)</f>
        <v/>
      </c>
      <c r="H301" s="105" t="str">
        <f>IF(Lançamentos!H292="","",Lançamentos!H292)</f>
        <v/>
      </c>
      <c r="I301" s="94" t="str">
        <f>IF(Lançamentos!I292="","",Lançamentos!I292)</f>
        <v/>
      </c>
      <c r="J301" s="94" t="str">
        <f>IF(Lançamentos!J292="","",Lançamentos!J292)</f>
        <v/>
      </c>
      <c r="K301" s="97" t="str">
        <f>IF(Lançamentos!K292="","",Lançamentos!K292)</f>
        <v/>
      </c>
      <c r="L301" s="98" t="str">
        <f>IF(Lançamentos!L292="","",Lançamentos!L292)</f>
        <v/>
      </c>
      <c r="M301" s="99" t="str">
        <f>IF(Lançamentos!M292="","",Lançamentos!M292)</f>
        <v/>
      </c>
      <c r="N301" s="99" t="str">
        <f>IF(Lançamentos!N292="","",Lançamentos!N292)</f>
        <v/>
      </c>
      <c r="O301" s="97" t="str">
        <f>IF(Lançamentos!O292="","",Lançamentos!O292)</f>
        <v/>
      </c>
      <c r="P301" s="114" t="str">
        <f>IF(Lançamentos!P292="","",Lançamentos!P292)</f>
        <v/>
      </c>
      <c r="R301" s="93">
        <v>288</v>
      </c>
      <c r="S301" s="94" t="str">
        <f t="shared" ca="1" si="52"/>
        <v/>
      </c>
      <c r="T301" s="94" t="str">
        <f t="shared" ca="1" si="53"/>
        <v/>
      </c>
      <c r="U301" s="95" t="str">
        <f t="shared" ca="1" si="54"/>
        <v/>
      </c>
      <c r="V301" s="96" t="str">
        <f t="shared" ca="1" si="55"/>
        <v/>
      </c>
      <c r="W301" s="94" t="str">
        <f t="shared" ca="1" si="56"/>
        <v/>
      </c>
      <c r="X301" s="94" t="str">
        <f t="shared" ca="1" si="57"/>
        <v/>
      </c>
      <c r="Y301" s="94" t="str">
        <f t="shared" ca="1" si="58"/>
        <v/>
      </c>
      <c r="Z301" s="97" t="str">
        <f t="shared" ca="1" si="59"/>
        <v/>
      </c>
      <c r="AA301" s="98" t="str">
        <f t="shared" ca="1" si="60"/>
        <v/>
      </c>
      <c r="AB301" s="99" t="str">
        <f t="shared" ca="1" si="61"/>
        <v/>
      </c>
      <c r="AC301" s="99" t="str">
        <f t="shared" ca="1" si="62"/>
        <v/>
      </c>
      <c r="AD301" s="97" t="str">
        <f t="shared" ca="1" si="63"/>
        <v/>
      </c>
      <c r="AE301" s="94" t="str">
        <f t="shared" ca="1" si="64"/>
        <v/>
      </c>
    </row>
    <row r="302" spans="1:31" ht="45" customHeight="1" thickBot="1" x14ac:dyDescent="0.3">
      <c r="A302" s="101">
        <v>289</v>
      </c>
      <c r="B302" s="102" t="str">
        <f>I302&amp;"-"&amp;COUNTIF($I$14:I302,I302)</f>
        <v>-283</v>
      </c>
      <c r="C302" s="93">
        <v>289</v>
      </c>
      <c r="D302" s="94" t="str">
        <f>IF(Lançamentos!D293="","",Lançamentos!D293)</f>
        <v/>
      </c>
      <c r="E302" s="94" t="str">
        <f>IF(Lançamentos!E293="","",Lançamentos!E293)</f>
        <v/>
      </c>
      <c r="F302" s="95" t="str">
        <f>IF(Lançamentos!F293="","",Lançamentos!F293)</f>
        <v/>
      </c>
      <c r="G302" s="96" t="str">
        <f>IF(Lançamentos!G293="","",Lançamentos!G293)</f>
        <v/>
      </c>
      <c r="H302" s="105" t="str">
        <f>IF(Lançamentos!H293="","",Lançamentos!H293)</f>
        <v/>
      </c>
      <c r="I302" s="94" t="str">
        <f>IF(Lançamentos!I293="","",Lançamentos!I293)</f>
        <v/>
      </c>
      <c r="J302" s="94" t="str">
        <f>IF(Lançamentos!J293="","",Lançamentos!J293)</f>
        <v/>
      </c>
      <c r="K302" s="97" t="str">
        <f>IF(Lançamentos!K293="","",Lançamentos!K293)</f>
        <v/>
      </c>
      <c r="L302" s="98" t="str">
        <f>IF(Lançamentos!L293="","",Lançamentos!L293)</f>
        <v/>
      </c>
      <c r="M302" s="99" t="str">
        <f>IF(Lançamentos!M293="","",Lançamentos!M293)</f>
        <v/>
      </c>
      <c r="N302" s="99" t="str">
        <f>IF(Lançamentos!N293="","",Lançamentos!N293)</f>
        <v/>
      </c>
      <c r="O302" s="97" t="str">
        <f>IF(Lançamentos!O293="","",Lançamentos!O293)</f>
        <v/>
      </c>
      <c r="P302" s="114" t="str">
        <f>IF(Lançamentos!P293="","",Lançamentos!P293)</f>
        <v/>
      </c>
      <c r="R302" s="93">
        <v>289</v>
      </c>
      <c r="S302" s="94" t="str">
        <f t="shared" ca="1" si="52"/>
        <v/>
      </c>
      <c r="T302" s="94" t="str">
        <f t="shared" ca="1" si="53"/>
        <v/>
      </c>
      <c r="U302" s="95" t="str">
        <f t="shared" ca="1" si="54"/>
        <v/>
      </c>
      <c r="V302" s="96" t="str">
        <f t="shared" ca="1" si="55"/>
        <v/>
      </c>
      <c r="W302" s="94" t="str">
        <f t="shared" ca="1" si="56"/>
        <v/>
      </c>
      <c r="X302" s="94" t="str">
        <f t="shared" ca="1" si="57"/>
        <v/>
      </c>
      <c r="Y302" s="94" t="str">
        <f t="shared" ca="1" si="58"/>
        <v/>
      </c>
      <c r="Z302" s="97" t="str">
        <f t="shared" ca="1" si="59"/>
        <v/>
      </c>
      <c r="AA302" s="98" t="str">
        <f t="shared" ca="1" si="60"/>
        <v/>
      </c>
      <c r="AB302" s="99" t="str">
        <f t="shared" ca="1" si="61"/>
        <v/>
      </c>
      <c r="AC302" s="99" t="str">
        <f t="shared" ca="1" si="62"/>
        <v/>
      </c>
      <c r="AD302" s="97" t="str">
        <f t="shared" ca="1" si="63"/>
        <v/>
      </c>
      <c r="AE302" s="94" t="str">
        <f t="shared" ca="1" si="64"/>
        <v/>
      </c>
    </row>
    <row r="303" spans="1:31" ht="45" customHeight="1" thickBot="1" x14ac:dyDescent="0.3">
      <c r="A303" s="101">
        <v>290</v>
      </c>
      <c r="B303" s="102" t="str">
        <f>I303&amp;"-"&amp;COUNTIF($I$14:I303,I303)</f>
        <v>-284</v>
      </c>
      <c r="C303" s="93">
        <v>290</v>
      </c>
      <c r="D303" s="94" t="str">
        <f>IF(Lançamentos!D294="","",Lançamentos!D294)</f>
        <v/>
      </c>
      <c r="E303" s="94" t="str">
        <f>IF(Lançamentos!E294="","",Lançamentos!E294)</f>
        <v/>
      </c>
      <c r="F303" s="95" t="str">
        <f>IF(Lançamentos!F294="","",Lançamentos!F294)</f>
        <v/>
      </c>
      <c r="G303" s="96" t="str">
        <f>IF(Lançamentos!G294="","",Lançamentos!G294)</f>
        <v/>
      </c>
      <c r="H303" s="105" t="str">
        <f>IF(Lançamentos!H294="","",Lançamentos!H294)</f>
        <v/>
      </c>
      <c r="I303" s="94" t="str">
        <f>IF(Lançamentos!I294="","",Lançamentos!I294)</f>
        <v/>
      </c>
      <c r="J303" s="94" t="str">
        <f>IF(Lançamentos!J294="","",Lançamentos!J294)</f>
        <v/>
      </c>
      <c r="K303" s="97" t="str">
        <f>IF(Lançamentos!K294="","",Lançamentos!K294)</f>
        <v/>
      </c>
      <c r="L303" s="98" t="str">
        <f>IF(Lançamentos!L294="","",Lançamentos!L294)</f>
        <v/>
      </c>
      <c r="M303" s="99" t="str">
        <f>IF(Lançamentos!M294="","",Lançamentos!M294)</f>
        <v/>
      </c>
      <c r="N303" s="99" t="str">
        <f>IF(Lançamentos!N294="","",Lançamentos!N294)</f>
        <v/>
      </c>
      <c r="O303" s="97" t="str">
        <f>IF(Lançamentos!O294="","",Lançamentos!O294)</f>
        <v/>
      </c>
      <c r="P303" s="114" t="str">
        <f>IF(Lançamentos!P294="","",Lançamentos!P294)</f>
        <v/>
      </c>
      <c r="R303" s="93">
        <v>290</v>
      </c>
      <c r="S303" s="94" t="str">
        <f t="shared" ca="1" si="52"/>
        <v/>
      </c>
      <c r="T303" s="94" t="str">
        <f t="shared" ca="1" si="53"/>
        <v/>
      </c>
      <c r="U303" s="95" t="str">
        <f t="shared" ca="1" si="54"/>
        <v/>
      </c>
      <c r="V303" s="96" t="str">
        <f t="shared" ca="1" si="55"/>
        <v/>
      </c>
      <c r="W303" s="94" t="str">
        <f t="shared" ca="1" si="56"/>
        <v/>
      </c>
      <c r="X303" s="94" t="str">
        <f t="shared" ca="1" si="57"/>
        <v/>
      </c>
      <c r="Y303" s="94" t="str">
        <f t="shared" ca="1" si="58"/>
        <v/>
      </c>
      <c r="Z303" s="97" t="str">
        <f t="shared" ca="1" si="59"/>
        <v/>
      </c>
      <c r="AA303" s="98" t="str">
        <f t="shared" ca="1" si="60"/>
        <v/>
      </c>
      <c r="AB303" s="99" t="str">
        <f t="shared" ca="1" si="61"/>
        <v/>
      </c>
      <c r="AC303" s="99" t="str">
        <f t="shared" ca="1" si="62"/>
        <v/>
      </c>
      <c r="AD303" s="97" t="str">
        <f t="shared" ca="1" si="63"/>
        <v/>
      </c>
      <c r="AE303" s="94" t="str">
        <f t="shared" ca="1" si="64"/>
        <v/>
      </c>
    </row>
    <row r="304" spans="1:31" ht="45" customHeight="1" thickBot="1" x14ac:dyDescent="0.3">
      <c r="A304" s="101">
        <v>291</v>
      </c>
      <c r="B304" s="102" t="str">
        <f>I304&amp;"-"&amp;COUNTIF($I$14:I304,I304)</f>
        <v>-285</v>
      </c>
      <c r="C304" s="93">
        <v>291</v>
      </c>
      <c r="D304" s="94" t="str">
        <f>IF(Lançamentos!D295="","",Lançamentos!D295)</f>
        <v/>
      </c>
      <c r="E304" s="94" t="str">
        <f>IF(Lançamentos!E295="","",Lançamentos!E295)</f>
        <v/>
      </c>
      <c r="F304" s="95" t="str">
        <f>IF(Lançamentos!F295="","",Lançamentos!F295)</f>
        <v/>
      </c>
      <c r="G304" s="96" t="str">
        <f>IF(Lançamentos!G295="","",Lançamentos!G295)</f>
        <v/>
      </c>
      <c r="H304" s="105" t="str">
        <f>IF(Lançamentos!H295="","",Lançamentos!H295)</f>
        <v/>
      </c>
      <c r="I304" s="94" t="str">
        <f>IF(Lançamentos!I295="","",Lançamentos!I295)</f>
        <v/>
      </c>
      <c r="J304" s="94" t="str">
        <f>IF(Lançamentos!J295="","",Lançamentos!J295)</f>
        <v/>
      </c>
      <c r="K304" s="97" t="str">
        <f>IF(Lançamentos!K295="","",Lançamentos!K295)</f>
        <v/>
      </c>
      <c r="L304" s="98" t="str">
        <f>IF(Lançamentos!L295="","",Lançamentos!L295)</f>
        <v/>
      </c>
      <c r="M304" s="99" t="str">
        <f>IF(Lançamentos!M295="","",Lançamentos!M295)</f>
        <v/>
      </c>
      <c r="N304" s="99" t="str">
        <f>IF(Lançamentos!N295="","",Lançamentos!N295)</f>
        <v/>
      </c>
      <c r="O304" s="97" t="str">
        <f>IF(Lançamentos!O295="","",Lançamentos!O295)</f>
        <v/>
      </c>
      <c r="P304" s="114" t="str">
        <f>IF(Lançamentos!P295="","",Lançamentos!P295)</f>
        <v/>
      </c>
      <c r="R304" s="93">
        <v>291</v>
      </c>
      <c r="S304" s="94" t="str">
        <f t="shared" ca="1" si="52"/>
        <v/>
      </c>
      <c r="T304" s="94" t="str">
        <f t="shared" ca="1" si="53"/>
        <v/>
      </c>
      <c r="U304" s="95" t="str">
        <f t="shared" ca="1" si="54"/>
        <v/>
      </c>
      <c r="V304" s="96" t="str">
        <f t="shared" ca="1" si="55"/>
        <v/>
      </c>
      <c r="W304" s="94" t="str">
        <f t="shared" ca="1" si="56"/>
        <v/>
      </c>
      <c r="X304" s="94" t="str">
        <f t="shared" ca="1" si="57"/>
        <v/>
      </c>
      <c r="Y304" s="94" t="str">
        <f t="shared" ca="1" si="58"/>
        <v/>
      </c>
      <c r="Z304" s="97" t="str">
        <f t="shared" ca="1" si="59"/>
        <v/>
      </c>
      <c r="AA304" s="98" t="str">
        <f t="shared" ca="1" si="60"/>
        <v/>
      </c>
      <c r="AB304" s="99" t="str">
        <f t="shared" ca="1" si="61"/>
        <v/>
      </c>
      <c r="AC304" s="99" t="str">
        <f t="shared" ca="1" si="62"/>
        <v/>
      </c>
      <c r="AD304" s="97" t="str">
        <f t="shared" ca="1" si="63"/>
        <v/>
      </c>
      <c r="AE304" s="94" t="str">
        <f t="shared" ca="1" si="64"/>
        <v/>
      </c>
    </row>
    <row r="305" spans="1:31" ht="45" customHeight="1" thickBot="1" x14ac:dyDescent="0.3">
      <c r="A305" s="101">
        <v>292</v>
      </c>
      <c r="B305" s="102" t="str">
        <f>I305&amp;"-"&amp;COUNTIF($I$14:I305,I305)</f>
        <v>-286</v>
      </c>
      <c r="C305" s="93">
        <v>292</v>
      </c>
      <c r="D305" s="94" t="str">
        <f>IF(Lançamentos!D296="","",Lançamentos!D296)</f>
        <v/>
      </c>
      <c r="E305" s="94" t="str">
        <f>IF(Lançamentos!E296="","",Lançamentos!E296)</f>
        <v/>
      </c>
      <c r="F305" s="95" t="str">
        <f>IF(Lançamentos!F296="","",Lançamentos!F296)</f>
        <v/>
      </c>
      <c r="G305" s="96" t="str">
        <f>IF(Lançamentos!G296="","",Lançamentos!G296)</f>
        <v/>
      </c>
      <c r="H305" s="105" t="str">
        <f>IF(Lançamentos!H296="","",Lançamentos!H296)</f>
        <v/>
      </c>
      <c r="I305" s="94" t="str">
        <f>IF(Lançamentos!I296="","",Lançamentos!I296)</f>
        <v/>
      </c>
      <c r="J305" s="94" t="str">
        <f>IF(Lançamentos!J296="","",Lançamentos!J296)</f>
        <v/>
      </c>
      <c r="K305" s="97" t="str">
        <f>IF(Lançamentos!K296="","",Lançamentos!K296)</f>
        <v/>
      </c>
      <c r="L305" s="98" t="str">
        <f>IF(Lançamentos!L296="","",Lançamentos!L296)</f>
        <v/>
      </c>
      <c r="M305" s="99" t="str">
        <f>IF(Lançamentos!M296="","",Lançamentos!M296)</f>
        <v/>
      </c>
      <c r="N305" s="99" t="str">
        <f>IF(Lançamentos!N296="","",Lançamentos!N296)</f>
        <v/>
      </c>
      <c r="O305" s="97" t="str">
        <f>IF(Lançamentos!O296="","",Lançamentos!O296)</f>
        <v/>
      </c>
      <c r="P305" s="114" t="str">
        <f>IF(Lançamentos!P296="","",Lançamentos!P296)</f>
        <v/>
      </c>
      <c r="R305" s="93">
        <v>292</v>
      </c>
      <c r="S305" s="94" t="str">
        <f t="shared" ca="1" si="52"/>
        <v/>
      </c>
      <c r="T305" s="94" t="str">
        <f t="shared" ca="1" si="53"/>
        <v/>
      </c>
      <c r="U305" s="95" t="str">
        <f t="shared" ca="1" si="54"/>
        <v/>
      </c>
      <c r="V305" s="96" t="str">
        <f t="shared" ca="1" si="55"/>
        <v/>
      </c>
      <c r="W305" s="94" t="str">
        <f t="shared" ca="1" si="56"/>
        <v/>
      </c>
      <c r="X305" s="94" t="str">
        <f t="shared" ca="1" si="57"/>
        <v/>
      </c>
      <c r="Y305" s="94" t="str">
        <f t="shared" ca="1" si="58"/>
        <v/>
      </c>
      <c r="Z305" s="97" t="str">
        <f t="shared" ca="1" si="59"/>
        <v/>
      </c>
      <c r="AA305" s="98" t="str">
        <f t="shared" ca="1" si="60"/>
        <v/>
      </c>
      <c r="AB305" s="99" t="str">
        <f t="shared" ca="1" si="61"/>
        <v/>
      </c>
      <c r="AC305" s="99" t="str">
        <f t="shared" ca="1" si="62"/>
        <v/>
      </c>
      <c r="AD305" s="97" t="str">
        <f t="shared" ca="1" si="63"/>
        <v/>
      </c>
      <c r="AE305" s="94" t="str">
        <f t="shared" ca="1" si="64"/>
        <v/>
      </c>
    </row>
    <row r="306" spans="1:31" ht="45" customHeight="1" thickBot="1" x14ac:dyDescent="0.3">
      <c r="A306" s="101">
        <v>293</v>
      </c>
      <c r="B306" s="102" t="str">
        <f>I306&amp;"-"&amp;COUNTIF($I$14:I306,I306)</f>
        <v>-287</v>
      </c>
      <c r="C306" s="93">
        <v>293</v>
      </c>
      <c r="D306" s="94" t="str">
        <f>IF(Lançamentos!D297="","",Lançamentos!D297)</f>
        <v/>
      </c>
      <c r="E306" s="94" t="str">
        <f>IF(Lançamentos!E297="","",Lançamentos!E297)</f>
        <v/>
      </c>
      <c r="F306" s="95" t="str">
        <f>IF(Lançamentos!F297="","",Lançamentos!F297)</f>
        <v/>
      </c>
      <c r="G306" s="96" t="str">
        <f>IF(Lançamentos!G297="","",Lançamentos!G297)</f>
        <v/>
      </c>
      <c r="H306" s="105" t="str">
        <f>IF(Lançamentos!H297="","",Lançamentos!H297)</f>
        <v/>
      </c>
      <c r="I306" s="94" t="str">
        <f>IF(Lançamentos!I297="","",Lançamentos!I297)</f>
        <v/>
      </c>
      <c r="J306" s="94" t="str">
        <f>IF(Lançamentos!J297="","",Lançamentos!J297)</f>
        <v/>
      </c>
      <c r="K306" s="97" t="str">
        <f>IF(Lançamentos!K297="","",Lançamentos!K297)</f>
        <v/>
      </c>
      <c r="L306" s="98" t="str">
        <f>IF(Lançamentos!L297="","",Lançamentos!L297)</f>
        <v/>
      </c>
      <c r="M306" s="99" t="str">
        <f>IF(Lançamentos!M297="","",Lançamentos!M297)</f>
        <v/>
      </c>
      <c r="N306" s="99" t="str">
        <f>IF(Lançamentos!N297="","",Lançamentos!N297)</f>
        <v/>
      </c>
      <c r="O306" s="97" t="str">
        <f>IF(Lançamentos!O297="","",Lançamentos!O297)</f>
        <v/>
      </c>
      <c r="P306" s="114" t="str">
        <f>IF(Lançamentos!P297="","",Lançamentos!P297)</f>
        <v/>
      </c>
      <c r="R306" s="93">
        <v>293</v>
      </c>
      <c r="S306" s="94" t="str">
        <f t="shared" ca="1" si="52"/>
        <v/>
      </c>
      <c r="T306" s="94" t="str">
        <f t="shared" ca="1" si="53"/>
        <v/>
      </c>
      <c r="U306" s="95" t="str">
        <f t="shared" ca="1" si="54"/>
        <v/>
      </c>
      <c r="V306" s="96" t="str">
        <f t="shared" ca="1" si="55"/>
        <v/>
      </c>
      <c r="W306" s="94" t="str">
        <f t="shared" ca="1" si="56"/>
        <v/>
      </c>
      <c r="X306" s="94" t="str">
        <f t="shared" ca="1" si="57"/>
        <v/>
      </c>
      <c r="Y306" s="94" t="str">
        <f t="shared" ca="1" si="58"/>
        <v/>
      </c>
      <c r="Z306" s="97" t="str">
        <f t="shared" ca="1" si="59"/>
        <v/>
      </c>
      <c r="AA306" s="98" t="str">
        <f t="shared" ca="1" si="60"/>
        <v/>
      </c>
      <c r="AB306" s="99" t="str">
        <f t="shared" ca="1" si="61"/>
        <v/>
      </c>
      <c r="AC306" s="99" t="str">
        <f t="shared" ca="1" si="62"/>
        <v/>
      </c>
      <c r="AD306" s="97" t="str">
        <f t="shared" ca="1" si="63"/>
        <v/>
      </c>
      <c r="AE306" s="94" t="str">
        <f t="shared" ca="1" si="64"/>
        <v/>
      </c>
    </row>
    <row r="307" spans="1:31" ht="45" customHeight="1" thickBot="1" x14ac:dyDescent="0.3">
      <c r="A307" s="101">
        <v>294</v>
      </c>
      <c r="B307" s="102" t="str">
        <f>I307&amp;"-"&amp;COUNTIF($I$14:I307,I307)</f>
        <v>-288</v>
      </c>
      <c r="C307" s="93">
        <v>294</v>
      </c>
      <c r="D307" s="94" t="str">
        <f>IF(Lançamentos!D298="","",Lançamentos!D298)</f>
        <v/>
      </c>
      <c r="E307" s="94" t="str">
        <f>IF(Lançamentos!E298="","",Lançamentos!E298)</f>
        <v/>
      </c>
      <c r="F307" s="95" t="str">
        <f>IF(Lançamentos!F298="","",Lançamentos!F298)</f>
        <v/>
      </c>
      <c r="G307" s="96" t="str">
        <f>IF(Lançamentos!G298="","",Lançamentos!G298)</f>
        <v/>
      </c>
      <c r="H307" s="105" t="str">
        <f>IF(Lançamentos!H298="","",Lançamentos!H298)</f>
        <v/>
      </c>
      <c r="I307" s="94" t="str">
        <f>IF(Lançamentos!I298="","",Lançamentos!I298)</f>
        <v/>
      </c>
      <c r="J307" s="94" t="str">
        <f>IF(Lançamentos!J298="","",Lançamentos!J298)</f>
        <v/>
      </c>
      <c r="K307" s="97" t="str">
        <f>IF(Lançamentos!K298="","",Lançamentos!K298)</f>
        <v/>
      </c>
      <c r="L307" s="98" t="str">
        <f>IF(Lançamentos!L298="","",Lançamentos!L298)</f>
        <v/>
      </c>
      <c r="M307" s="99" t="str">
        <f>IF(Lançamentos!M298="","",Lançamentos!M298)</f>
        <v/>
      </c>
      <c r="N307" s="99" t="str">
        <f>IF(Lançamentos!N298="","",Lançamentos!N298)</f>
        <v/>
      </c>
      <c r="O307" s="97" t="str">
        <f>IF(Lançamentos!O298="","",Lançamentos!O298)</f>
        <v/>
      </c>
      <c r="P307" s="114" t="str">
        <f>IF(Lançamentos!P298="","",Lançamentos!P298)</f>
        <v/>
      </c>
      <c r="R307" s="93">
        <v>294</v>
      </c>
      <c r="S307" s="94" t="str">
        <f t="shared" ca="1" si="52"/>
        <v/>
      </c>
      <c r="T307" s="94" t="str">
        <f t="shared" ca="1" si="53"/>
        <v/>
      </c>
      <c r="U307" s="95" t="str">
        <f t="shared" ca="1" si="54"/>
        <v/>
      </c>
      <c r="V307" s="96" t="str">
        <f t="shared" ca="1" si="55"/>
        <v/>
      </c>
      <c r="W307" s="94" t="str">
        <f t="shared" ca="1" si="56"/>
        <v/>
      </c>
      <c r="X307" s="94" t="str">
        <f t="shared" ca="1" si="57"/>
        <v/>
      </c>
      <c r="Y307" s="94" t="str">
        <f t="shared" ca="1" si="58"/>
        <v/>
      </c>
      <c r="Z307" s="97" t="str">
        <f t="shared" ca="1" si="59"/>
        <v/>
      </c>
      <c r="AA307" s="98" t="str">
        <f t="shared" ca="1" si="60"/>
        <v/>
      </c>
      <c r="AB307" s="99" t="str">
        <f t="shared" ca="1" si="61"/>
        <v/>
      </c>
      <c r="AC307" s="99" t="str">
        <f t="shared" ca="1" si="62"/>
        <v/>
      </c>
      <c r="AD307" s="97" t="str">
        <f t="shared" ca="1" si="63"/>
        <v/>
      </c>
      <c r="AE307" s="94" t="str">
        <f t="shared" ca="1" si="64"/>
        <v/>
      </c>
    </row>
    <row r="308" spans="1:31" ht="45" customHeight="1" thickBot="1" x14ac:dyDescent="0.3">
      <c r="A308" s="101">
        <v>295</v>
      </c>
      <c r="B308" s="102" t="str">
        <f>I308&amp;"-"&amp;COUNTIF($I$14:I308,I308)</f>
        <v>-289</v>
      </c>
      <c r="C308" s="93">
        <v>295</v>
      </c>
      <c r="D308" s="94" t="str">
        <f>IF(Lançamentos!D299="","",Lançamentos!D299)</f>
        <v/>
      </c>
      <c r="E308" s="94" t="str">
        <f>IF(Lançamentos!E299="","",Lançamentos!E299)</f>
        <v/>
      </c>
      <c r="F308" s="95" t="str">
        <f>IF(Lançamentos!F299="","",Lançamentos!F299)</f>
        <v/>
      </c>
      <c r="G308" s="96" t="str">
        <f>IF(Lançamentos!G299="","",Lançamentos!G299)</f>
        <v/>
      </c>
      <c r="H308" s="105" t="str">
        <f>IF(Lançamentos!H299="","",Lançamentos!H299)</f>
        <v/>
      </c>
      <c r="I308" s="94" t="str">
        <f>IF(Lançamentos!I299="","",Lançamentos!I299)</f>
        <v/>
      </c>
      <c r="J308" s="94" t="str">
        <f>IF(Lançamentos!J299="","",Lançamentos!J299)</f>
        <v/>
      </c>
      <c r="K308" s="97" t="str">
        <f>IF(Lançamentos!K299="","",Lançamentos!K299)</f>
        <v/>
      </c>
      <c r="L308" s="98" t="str">
        <f>IF(Lançamentos!L299="","",Lançamentos!L299)</f>
        <v/>
      </c>
      <c r="M308" s="99" t="str">
        <f>IF(Lançamentos!M299="","",Lançamentos!M299)</f>
        <v/>
      </c>
      <c r="N308" s="99" t="str">
        <f>IF(Lançamentos!N299="","",Lançamentos!N299)</f>
        <v/>
      </c>
      <c r="O308" s="97" t="str">
        <f>IF(Lançamentos!O299="","",Lançamentos!O299)</f>
        <v/>
      </c>
      <c r="P308" s="114" t="str">
        <f>IF(Lançamentos!P299="","",Lançamentos!P299)</f>
        <v/>
      </c>
      <c r="R308" s="93">
        <v>295</v>
      </c>
      <c r="S308" s="94" t="str">
        <f t="shared" ca="1" si="52"/>
        <v/>
      </c>
      <c r="T308" s="94" t="str">
        <f t="shared" ca="1" si="53"/>
        <v/>
      </c>
      <c r="U308" s="95" t="str">
        <f t="shared" ca="1" si="54"/>
        <v/>
      </c>
      <c r="V308" s="96" t="str">
        <f t="shared" ca="1" si="55"/>
        <v/>
      </c>
      <c r="W308" s="94" t="str">
        <f t="shared" ca="1" si="56"/>
        <v/>
      </c>
      <c r="X308" s="94" t="str">
        <f t="shared" ca="1" si="57"/>
        <v/>
      </c>
      <c r="Y308" s="94" t="str">
        <f t="shared" ca="1" si="58"/>
        <v/>
      </c>
      <c r="Z308" s="97" t="str">
        <f t="shared" ca="1" si="59"/>
        <v/>
      </c>
      <c r="AA308" s="98" t="str">
        <f t="shared" ca="1" si="60"/>
        <v/>
      </c>
      <c r="AB308" s="99" t="str">
        <f t="shared" ca="1" si="61"/>
        <v/>
      </c>
      <c r="AC308" s="99" t="str">
        <f t="shared" ca="1" si="62"/>
        <v/>
      </c>
      <c r="AD308" s="97" t="str">
        <f t="shared" ca="1" si="63"/>
        <v/>
      </c>
      <c r="AE308" s="94" t="str">
        <f t="shared" ca="1" si="64"/>
        <v/>
      </c>
    </row>
    <row r="309" spans="1:31" ht="45" customHeight="1" thickBot="1" x14ac:dyDescent="0.3">
      <c r="A309" s="101">
        <v>296</v>
      </c>
      <c r="B309" s="102" t="str">
        <f>I309&amp;"-"&amp;COUNTIF($I$14:I309,I309)</f>
        <v>-290</v>
      </c>
      <c r="C309" s="93">
        <v>296</v>
      </c>
      <c r="D309" s="94" t="str">
        <f>IF(Lançamentos!D300="","",Lançamentos!D300)</f>
        <v/>
      </c>
      <c r="E309" s="94" t="str">
        <f>IF(Lançamentos!E300="","",Lançamentos!E300)</f>
        <v/>
      </c>
      <c r="F309" s="95" t="str">
        <f>IF(Lançamentos!F300="","",Lançamentos!F300)</f>
        <v/>
      </c>
      <c r="G309" s="96" t="str">
        <f>IF(Lançamentos!G300="","",Lançamentos!G300)</f>
        <v/>
      </c>
      <c r="H309" s="105" t="str">
        <f>IF(Lançamentos!H300="","",Lançamentos!H300)</f>
        <v/>
      </c>
      <c r="I309" s="94" t="str">
        <f>IF(Lançamentos!I300="","",Lançamentos!I300)</f>
        <v/>
      </c>
      <c r="J309" s="94" t="str">
        <f>IF(Lançamentos!J300="","",Lançamentos!J300)</f>
        <v/>
      </c>
      <c r="K309" s="97" t="str">
        <f>IF(Lançamentos!K300="","",Lançamentos!K300)</f>
        <v/>
      </c>
      <c r="L309" s="98" t="str">
        <f>IF(Lançamentos!L300="","",Lançamentos!L300)</f>
        <v/>
      </c>
      <c r="M309" s="99" t="str">
        <f>IF(Lançamentos!M300="","",Lançamentos!M300)</f>
        <v/>
      </c>
      <c r="N309" s="99" t="str">
        <f>IF(Lançamentos!N300="","",Lançamentos!N300)</f>
        <v/>
      </c>
      <c r="O309" s="97" t="str">
        <f>IF(Lançamentos!O300="","",Lançamentos!O300)</f>
        <v/>
      </c>
      <c r="P309" s="114" t="str">
        <f>IF(Lançamentos!P300="","",Lançamentos!P300)</f>
        <v/>
      </c>
      <c r="R309" s="93">
        <v>296</v>
      </c>
      <c r="S309" s="94" t="str">
        <f t="shared" ca="1" si="52"/>
        <v/>
      </c>
      <c r="T309" s="94" t="str">
        <f t="shared" ca="1" si="53"/>
        <v/>
      </c>
      <c r="U309" s="95" t="str">
        <f t="shared" ca="1" si="54"/>
        <v/>
      </c>
      <c r="V309" s="96" t="str">
        <f t="shared" ca="1" si="55"/>
        <v/>
      </c>
      <c r="W309" s="94" t="str">
        <f t="shared" ca="1" si="56"/>
        <v/>
      </c>
      <c r="X309" s="94" t="str">
        <f t="shared" ca="1" si="57"/>
        <v/>
      </c>
      <c r="Y309" s="94" t="str">
        <f t="shared" ca="1" si="58"/>
        <v/>
      </c>
      <c r="Z309" s="97" t="str">
        <f t="shared" ca="1" si="59"/>
        <v/>
      </c>
      <c r="AA309" s="98" t="str">
        <f t="shared" ca="1" si="60"/>
        <v/>
      </c>
      <c r="AB309" s="99" t="str">
        <f t="shared" ca="1" si="61"/>
        <v/>
      </c>
      <c r="AC309" s="99" t="str">
        <f t="shared" ca="1" si="62"/>
        <v/>
      </c>
      <c r="AD309" s="97" t="str">
        <f t="shared" ca="1" si="63"/>
        <v/>
      </c>
      <c r="AE309" s="94" t="str">
        <f t="shared" ca="1" si="64"/>
        <v/>
      </c>
    </row>
    <row r="310" spans="1:31" ht="45" customHeight="1" thickBot="1" x14ac:dyDescent="0.3">
      <c r="A310" s="101">
        <v>297</v>
      </c>
      <c r="B310" s="102" t="str">
        <f>I310&amp;"-"&amp;COUNTIF($I$14:I310,I310)</f>
        <v>-291</v>
      </c>
      <c r="C310" s="93">
        <v>297</v>
      </c>
      <c r="D310" s="94" t="str">
        <f>IF(Lançamentos!D301="","",Lançamentos!D301)</f>
        <v/>
      </c>
      <c r="E310" s="94" t="str">
        <f>IF(Lançamentos!E301="","",Lançamentos!E301)</f>
        <v/>
      </c>
      <c r="F310" s="95" t="str">
        <f>IF(Lançamentos!F301="","",Lançamentos!F301)</f>
        <v/>
      </c>
      <c r="G310" s="96" t="str">
        <f>IF(Lançamentos!G301="","",Lançamentos!G301)</f>
        <v/>
      </c>
      <c r="H310" s="105" t="str">
        <f>IF(Lançamentos!H301="","",Lançamentos!H301)</f>
        <v/>
      </c>
      <c r="I310" s="94" t="str">
        <f>IF(Lançamentos!I301="","",Lançamentos!I301)</f>
        <v/>
      </c>
      <c r="J310" s="94" t="str">
        <f>IF(Lançamentos!J301="","",Lançamentos!J301)</f>
        <v/>
      </c>
      <c r="K310" s="97" t="str">
        <f>IF(Lançamentos!K301="","",Lançamentos!K301)</f>
        <v/>
      </c>
      <c r="L310" s="98" t="str">
        <f>IF(Lançamentos!L301="","",Lançamentos!L301)</f>
        <v/>
      </c>
      <c r="M310" s="99" t="str">
        <f>IF(Lançamentos!M301="","",Lançamentos!M301)</f>
        <v/>
      </c>
      <c r="N310" s="99" t="str">
        <f>IF(Lançamentos!N301="","",Lançamentos!N301)</f>
        <v/>
      </c>
      <c r="O310" s="97" t="str">
        <f>IF(Lançamentos!O301="","",Lançamentos!O301)</f>
        <v/>
      </c>
      <c r="P310" s="114" t="str">
        <f>IF(Lançamentos!P301="","",Lançamentos!P301)</f>
        <v/>
      </c>
      <c r="R310" s="93">
        <v>297</v>
      </c>
      <c r="S310" s="94" t="str">
        <f t="shared" ca="1" si="52"/>
        <v/>
      </c>
      <c r="T310" s="94" t="str">
        <f t="shared" ca="1" si="53"/>
        <v/>
      </c>
      <c r="U310" s="95" t="str">
        <f t="shared" ca="1" si="54"/>
        <v/>
      </c>
      <c r="V310" s="96" t="str">
        <f t="shared" ca="1" si="55"/>
        <v/>
      </c>
      <c r="W310" s="94" t="str">
        <f t="shared" ca="1" si="56"/>
        <v/>
      </c>
      <c r="X310" s="94" t="str">
        <f t="shared" ca="1" si="57"/>
        <v/>
      </c>
      <c r="Y310" s="94" t="str">
        <f t="shared" ca="1" si="58"/>
        <v/>
      </c>
      <c r="Z310" s="97" t="str">
        <f t="shared" ca="1" si="59"/>
        <v/>
      </c>
      <c r="AA310" s="98" t="str">
        <f t="shared" ca="1" si="60"/>
        <v/>
      </c>
      <c r="AB310" s="99" t="str">
        <f t="shared" ca="1" si="61"/>
        <v/>
      </c>
      <c r="AC310" s="99" t="str">
        <f t="shared" ca="1" si="62"/>
        <v/>
      </c>
      <c r="AD310" s="97" t="str">
        <f t="shared" ca="1" si="63"/>
        <v/>
      </c>
      <c r="AE310" s="94" t="str">
        <f t="shared" ca="1" si="64"/>
        <v/>
      </c>
    </row>
    <row r="311" spans="1:31" ht="45" customHeight="1" thickBot="1" x14ac:dyDescent="0.3">
      <c r="A311" s="101">
        <v>298</v>
      </c>
      <c r="B311" s="102" t="str">
        <f>I311&amp;"-"&amp;COUNTIF($I$14:I311,I311)</f>
        <v>-292</v>
      </c>
      <c r="C311" s="93">
        <v>298</v>
      </c>
      <c r="D311" s="94" t="str">
        <f>IF(Lançamentos!D302="","",Lançamentos!D302)</f>
        <v/>
      </c>
      <c r="E311" s="94" t="str">
        <f>IF(Lançamentos!E302="","",Lançamentos!E302)</f>
        <v/>
      </c>
      <c r="F311" s="95" t="str">
        <f>IF(Lançamentos!F302="","",Lançamentos!F302)</f>
        <v/>
      </c>
      <c r="G311" s="96" t="str">
        <f>IF(Lançamentos!G302="","",Lançamentos!G302)</f>
        <v/>
      </c>
      <c r="H311" s="105" t="str">
        <f>IF(Lançamentos!H302="","",Lançamentos!H302)</f>
        <v/>
      </c>
      <c r="I311" s="94" t="str">
        <f>IF(Lançamentos!I302="","",Lançamentos!I302)</f>
        <v/>
      </c>
      <c r="J311" s="94" t="str">
        <f>IF(Lançamentos!J302="","",Lançamentos!J302)</f>
        <v/>
      </c>
      <c r="K311" s="97" t="str">
        <f>IF(Lançamentos!K302="","",Lançamentos!K302)</f>
        <v/>
      </c>
      <c r="L311" s="98" t="str">
        <f>IF(Lançamentos!L302="","",Lançamentos!L302)</f>
        <v/>
      </c>
      <c r="M311" s="99" t="str">
        <f>IF(Lançamentos!M302="","",Lançamentos!M302)</f>
        <v/>
      </c>
      <c r="N311" s="99" t="str">
        <f>IF(Lançamentos!N302="","",Lançamentos!N302)</f>
        <v/>
      </c>
      <c r="O311" s="97" t="str">
        <f>IF(Lançamentos!O302="","",Lançamentos!O302)</f>
        <v/>
      </c>
      <c r="P311" s="114" t="str">
        <f>IF(Lançamentos!P302="","",Lançamentos!P302)</f>
        <v/>
      </c>
      <c r="R311" s="93">
        <v>298</v>
      </c>
      <c r="S311" s="94" t="str">
        <f t="shared" ca="1" si="52"/>
        <v/>
      </c>
      <c r="T311" s="94" t="str">
        <f t="shared" ca="1" si="53"/>
        <v/>
      </c>
      <c r="U311" s="95" t="str">
        <f t="shared" ca="1" si="54"/>
        <v/>
      </c>
      <c r="V311" s="96" t="str">
        <f t="shared" ca="1" si="55"/>
        <v/>
      </c>
      <c r="W311" s="94" t="str">
        <f t="shared" ca="1" si="56"/>
        <v/>
      </c>
      <c r="X311" s="94" t="str">
        <f t="shared" ca="1" si="57"/>
        <v/>
      </c>
      <c r="Y311" s="94" t="str">
        <f t="shared" ca="1" si="58"/>
        <v/>
      </c>
      <c r="Z311" s="97" t="str">
        <f t="shared" ca="1" si="59"/>
        <v/>
      </c>
      <c r="AA311" s="98" t="str">
        <f t="shared" ca="1" si="60"/>
        <v/>
      </c>
      <c r="AB311" s="99" t="str">
        <f t="shared" ca="1" si="61"/>
        <v/>
      </c>
      <c r="AC311" s="99" t="str">
        <f t="shared" ca="1" si="62"/>
        <v/>
      </c>
      <c r="AD311" s="97" t="str">
        <f t="shared" ca="1" si="63"/>
        <v/>
      </c>
      <c r="AE311" s="94" t="str">
        <f t="shared" ca="1" si="64"/>
        <v/>
      </c>
    </row>
    <row r="312" spans="1:31" ht="45" customHeight="1" thickBot="1" x14ac:dyDescent="0.3">
      <c r="A312" s="101">
        <v>299</v>
      </c>
      <c r="B312" s="102" t="str">
        <f>I312&amp;"-"&amp;COUNTIF($I$14:I312,I312)</f>
        <v>-293</v>
      </c>
      <c r="C312" s="93">
        <v>299</v>
      </c>
      <c r="D312" s="94" t="str">
        <f>IF(Lançamentos!D303="","",Lançamentos!D303)</f>
        <v/>
      </c>
      <c r="E312" s="94" t="str">
        <f>IF(Lançamentos!E303="","",Lançamentos!E303)</f>
        <v/>
      </c>
      <c r="F312" s="95" t="str">
        <f>IF(Lançamentos!F303="","",Lançamentos!F303)</f>
        <v/>
      </c>
      <c r="G312" s="96" t="str">
        <f>IF(Lançamentos!G303="","",Lançamentos!G303)</f>
        <v/>
      </c>
      <c r="H312" s="105" t="str">
        <f>IF(Lançamentos!H303="","",Lançamentos!H303)</f>
        <v/>
      </c>
      <c r="I312" s="94" t="str">
        <f>IF(Lançamentos!I303="","",Lançamentos!I303)</f>
        <v/>
      </c>
      <c r="J312" s="94" t="str">
        <f>IF(Lançamentos!J303="","",Lançamentos!J303)</f>
        <v/>
      </c>
      <c r="K312" s="97" t="str">
        <f>IF(Lançamentos!K303="","",Lançamentos!K303)</f>
        <v/>
      </c>
      <c r="L312" s="98" t="str">
        <f>IF(Lançamentos!L303="","",Lançamentos!L303)</f>
        <v/>
      </c>
      <c r="M312" s="99" t="str">
        <f>IF(Lançamentos!M303="","",Lançamentos!M303)</f>
        <v/>
      </c>
      <c r="N312" s="99" t="str">
        <f>IF(Lançamentos!N303="","",Lançamentos!N303)</f>
        <v/>
      </c>
      <c r="O312" s="97" t="str">
        <f>IF(Lançamentos!O303="","",Lançamentos!O303)</f>
        <v/>
      </c>
      <c r="P312" s="114" t="str">
        <f>IF(Lançamentos!P303="","",Lançamentos!P303)</f>
        <v/>
      </c>
      <c r="R312" s="93">
        <v>299</v>
      </c>
      <c r="S312" s="94" t="str">
        <f t="shared" ca="1" si="52"/>
        <v/>
      </c>
      <c r="T312" s="94" t="str">
        <f t="shared" ca="1" si="53"/>
        <v/>
      </c>
      <c r="U312" s="95" t="str">
        <f t="shared" ca="1" si="54"/>
        <v/>
      </c>
      <c r="V312" s="96" t="str">
        <f t="shared" ca="1" si="55"/>
        <v/>
      </c>
      <c r="W312" s="94" t="str">
        <f t="shared" ca="1" si="56"/>
        <v/>
      </c>
      <c r="X312" s="94" t="str">
        <f t="shared" ca="1" si="57"/>
        <v/>
      </c>
      <c r="Y312" s="94" t="str">
        <f t="shared" ca="1" si="58"/>
        <v/>
      </c>
      <c r="Z312" s="97" t="str">
        <f t="shared" ca="1" si="59"/>
        <v/>
      </c>
      <c r="AA312" s="98" t="str">
        <f t="shared" ca="1" si="60"/>
        <v/>
      </c>
      <c r="AB312" s="99" t="str">
        <f t="shared" ca="1" si="61"/>
        <v/>
      </c>
      <c r="AC312" s="99" t="str">
        <f t="shared" ca="1" si="62"/>
        <v/>
      </c>
      <c r="AD312" s="97" t="str">
        <f t="shared" ca="1" si="63"/>
        <v/>
      </c>
      <c r="AE312" s="94" t="str">
        <f t="shared" ca="1" si="64"/>
        <v/>
      </c>
    </row>
    <row r="313" spans="1:31" ht="45" customHeight="1" thickBot="1" x14ac:dyDescent="0.3">
      <c r="A313" s="101">
        <v>300</v>
      </c>
      <c r="B313" s="102" t="str">
        <f>I313&amp;"-"&amp;COUNTIF($I$14:I313,I313)</f>
        <v>-294</v>
      </c>
      <c r="C313" s="93">
        <v>300</v>
      </c>
      <c r="D313" s="94" t="str">
        <f>IF(Lançamentos!D304="","",Lançamentos!D304)</f>
        <v/>
      </c>
      <c r="E313" s="94" t="str">
        <f>IF(Lançamentos!E304="","",Lançamentos!E304)</f>
        <v/>
      </c>
      <c r="F313" s="95" t="str">
        <f>IF(Lançamentos!F304="","",Lançamentos!F304)</f>
        <v/>
      </c>
      <c r="G313" s="96" t="str">
        <f>IF(Lançamentos!G304="","",Lançamentos!G304)</f>
        <v/>
      </c>
      <c r="H313" s="105" t="str">
        <f>IF(Lançamentos!H304="","",Lançamentos!H304)</f>
        <v/>
      </c>
      <c r="I313" s="94" t="str">
        <f>IF(Lançamentos!I304="","",Lançamentos!I304)</f>
        <v/>
      </c>
      <c r="J313" s="94" t="str">
        <f>IF(Lançamentos!J304="","",Lançamentos!J304)</f>
        <v/>
      </c>
      <c r="K313" s="97" t="str">
        <f>IF(Lançamentos!K304="","",Lançamentos!K304)</f>
        <v/>
      </c>
      <c r="L313" s="98" t="str">
        <f>IF(Lançamentos!L304="","",Lançamentos!L304)</f>
        <v/>
      </c>
      <c r="M313" s="99" t="str">
        <f>IF(Lançamentos!M304="","",Lançamentos!M304)</f>
        <v/>
      </c>
      <c r="N313" s="99" t="str">
        <f>IF(Lançamentos!N304="","",Lançamentos!N304)</f>
        <v/>
      </c>
      <c r="O313" s="97" t="str">
        <f>IF(Lançamentos!O304="","",Lançamentos!O304)</f>
        <v/>
      </c>
      <c r="P313" s="114" t="str">
        <f>IF(Lançamentos!P304="","",Lançamentos!P304)</f>
        <v/>
      </c>
      <c r="R313" s="93">
        <v>300</v>
      </c>
      <c r="S313" s="94" t="str">
        <f t="shared" ca="1" si="52"/>
        <v/>
      </c>
      <c r="T313" s="94" t="str">
        <f t="shared" ca="1" si="53"/>
        <v/>
      </c>
      <c r="U313" s="95" t="str">
        <f t="shared" ca="1" si="54"/>
        <v/>
      </c>
      <c r="V313" s="96" t="str">
        <f t="shared" ca="1" si="55"/>
        <v/>
      </c>
      <c r="W313" s="94" t="str">
        <f t="shared" ca="1" si="56"/>
        <v/>
      </c>
      <c r="X313" s="94" t="str">
        <f t="shared" ca="1" si="57"/>
        <v/>
      </c>
      <c r="Y313" s="94" t="str">
        <f t="shared" ca="1" si="58"/>
        <v/>
      </c>
      <c r="Z313" s="97" t="str">
        <f t="shared" ca="1" si="59"/>
        <v/>
      </c>
      <c r="AA313" s="98" t="str">
        <f t="shared" ca="1" si="60"/>
        <v/>
      </c>
      <c r="AB313" s="99" t="str">
        <f t="shared" ca="1" si="61"/>
        <v/>
      </c>
      <c r="AC313" s="99" t="str">
        <f t="shared" ca="1" si="62"/>
        <v/>
      </c>
      <c r="AD313" s="97" t="str">
        <f t="shared" ca="1" si="63"/>
        <v/>
      </c>
      <c r="AE313" s="94" t="str">
        <f t="shared" ca="1" si="64"/>
        <v/>
      </c>
    </row>
    <row r="314" spans="1:31" ht="45" customHeight="1" thickBot="1" x14ac:dyDescent="0.3">
      <c r="A314" s="101">
        <v>301</v>
      </c>
      <c r="B314" s="102" t="str">
        <f>I314&amp;"-"&amp;COUNTIF($I$14:I314,I314)</f>
        <v>-295</v>
      </c>
      <c r="C314" s="93">
        <v>301</v>
      </c>
      <c r="D314" s="94" t="str">
        <f>IF(Lançamentos!D305="","",Lançamentos!D305)</f>
        <v/>
      </c>
      <c r="E314" s="94" t="str">
        <f>IF(Lançamentos!E305="","",Lançamentos!E305)</f>
        <v/>
      </c>
      <c r="F314" s="95" t="str">
        <f>IF(Lançamentos!F305="","",Lançamentos!F305)</f>
        <v/>
      </c>
      <c r="G314" s="96" t="str">
        <f>IF(Lançamentos!G305="","",Lançamentos!G305)</f>
        <v/>
      </c>
      <c r="H314" s="105" t="str">
        <f>IF(Lançamentos!H305="","",Lançamentos!H305)</f>
        <v/>
      </c>
      <c r="I314" s="94" t="str">
        <f>IF(Lançamentos!I305="","",Lançamentos!I305)</f>
        <v/>
      </c>
      <c r="J314" s="94" t="str">
        <f>IF(Lançamentos!J305="","",Lançamentos!J305)</f>
        <v/>
      </c>
      <c r="K314" s="97" t="str">
        <f>IF(Lançamentos!K305="","",Lançamentos!K305)</f>
        <v/>
      </c>
      <c r="L314" s="98" t="str">
        <f>IF(Lançamentos!L305="","",Lançamentos!L305)</f>
        <v/>
      </c>
      <c r="M314" s="99" t="str">
        <f>IF(Lançamentos!M305="","",Lançamentos!M305)</f>
        <v/>
      </c>
      <c r="N314" s="99" t="str">
        <f>IF(Lançamentos!N305="","",Lançamentos!N305)</f>
        <v/>
      </c>
      <c r="O314" s="97" t="str">
        <f>IF(Lançamentos!O305="","",Lançamentos!O305)</f>
        <v/>
      </c>
      <c r="P314" s="114" t="str">
        <f>IF(Lançamentos!P305="","",Lançamentos!P305)</f>
        <v/>
      </c>
      <c r="R314" s="93">
        <v>301</v>
      </c>
      <c r="S314" s="94" t="str">
        <f t="shared" ca="1" si="52"/>
        <v/>
      </c>
      <c r="T314" s="94" t="str">
        <f t="shared" ca="1" si="53"/>
        <v/>
      </c>
      <c r="U314" s="95" t="str">
        <f t="shared" ca="1" si="54"/>
        <v/>
      </c>
      <c r="V314" s="96" t="str">
        <f t="shared" ca="1" si="55"/>
        <v/>
      </c>
      <c r="W314" s="94" t="str">
        <f t="shared" ca="1" si="56"/>
        <v/>
      </c>
      <c r="X314" s="94" t="str">
        <f t="shared" ca="1" si="57"/>
        <v/>
      </c>
      <c r="Y314" s="94" t="str">
        <f t="shared" ca="1" si="58"/>
        <v/>
      </c>
      <c r="Z314" s="97" t="str">
        <f t="shared" ca="1" si="59"/>
        <v/>
      </c>
      <c r="AA314" s="98" t="str">
        <f t="shared" ca="1" si="60"/>
        <v/>
      </c>
      <c r="AB314" s="99" t="str">
        <f t="shared" ca="1" si="61"/>
        <v/>
      </c>
      <c r="AC314" s="99" t="str">
        <f t="shared" ca="1" si="62"/>
        <v/>
      </c>
      <c r="AD314" s="97" t="str">
        <f t="shared" ca="1" si="63"/>
        <v/>
      </c>
      <c r="AE314" s="94" t="str">
        <f t="shared" ca="1" si="64"/>
        <v/>
      </c>
    </row>
    <row r="315" spans="1:31" ht="45" customHeight="1" thickBot="1" x14ac:dyDescent="0.3">
      <c r="A315" s="101">
        <v>302</v>
      </c>
      <c r="B315" s="102" t="str">
        <f>I315&amp;"-"&amp;COUNTIF($I$14:I315,I315)</f>
        <v>-296</v>
      </c>
      <c r="C315" s="93">
        <v>302</v>
      </c>
      <c r="D315" s="94" t="str">
        <f>IF(Lançamentos!D306="","",Lançamentos!D306)</f>
        <v/>
      </c>
      <c r="E315" s="94" t="str">
        <f>IF(Lançamentos!E306="","",Lançamentos!E306)</f>
        <v/>
      </c>
      <c r="F315" s="95" t="str">
        <f>IF(Lançamentos!F306="","",Lançamentos!F306)</f>
        <v/>
      </c>
      <c r="G315" s="96" t="str">
        <f>IF(Lançamentos!G306="","",Lançamentos!G306)</f>
        <v/>
      </c>
      <c r="H315" s="105" t="str">
        <f>IF(Lançamentos!H306="","",Lançamentos!H306)</f>
        <v/>
      </c>
      <c r="I315" s="94" t="str">
        <f>IF(Lançamentos!I306="","",Lançamentos!I306)</f>
        <v/>
      </c>
      <c r="J315" s="94" t="str">
        <f>IF(Lançamentos!J306="","",Lançamentos!J306)</f>
        <v/>
      </c>
      <c r="K315" s="97" t="str">
        <f>IF(Lançamentos!K306="","",Lançamentos!K306)</f>
        <v/>
      </c>
      <c r="L315" s="98" t="str">
        <f>IF(Lançamentos!L306="","",Lançamentos!L306)</f>
        <v/>
      </c>
      <c r="M315" s="99" t="str">
        <f>IF(Lançamentos!M306="","",Lançamentos!M306)</f>
        <v/>
      </c>
      <c r="N315" s="99" t="str">
        <f>IF(Lançamentos!N306="","",Lançamentos!N306)</f>
        <v/>
      </c>
      <c r="O315" s="97" t="str">
        <f>IF(Lançamentos!O306="","",Lançamentos!O306)</f>
        <v/>
      </c>
      <c r="P315" s="114" t="str">
        <f>IF(Lançamentos!P306="","",Lançamentos!P306)</f>
        <v/>
      </c>
      <c r="R315" s="93">
        <v>302</v>
      </c>
      <c r="S315" s="94" t="str">
        <f t="shared" ca="1" si="52"/>
        <v/>
      </c>
      <c r="T315" s="94" t="str">
        <f t="shared" ca="1" si="53"/>
        <v/>
      </c>
      <c r="U315" s="95" t="str">
        <f t="shared" ca="1" si="54"/>
        <v/>
      </c>
      <c r="V315" s="96" t="str">
        <f t="shared" ca="1" si="55"/>
        <v/>
      </c>
      <c r="W315" s="94" t="str">
        <f t="shared" ca="1" si="56"/>
        <v/>
      </c>
      <c r="X315" s="94" t="str">
        <f t="shared" ca="1" si="57"/>
        <v/>
      </c>
      <c r="Y315" s="94" t="str">
        <f t="shared" ca="1" si="58"/>
        <v/>
      </c>
      <c r="Z315" s="97" t="str">
        <f t="shared" ca="1" si="59"/>
        <v/>
      </c>
      <c r="AA315" s="98" t="str">
        <f t="shared" ca="1" si="60"/>
        <v/>
      </c>
      <c r="AB315" s="99" t="str">
        <f t="shared" ca="1" si="61"/>
        <v/>
      </c>
      <c r="AC315" s="99" t="str">
        <f t="shared" ca="1" si="62"/>
        <v/>
      </c>
      <c r="AD315" s="97" t="str">
        <f t="shared" ca="1" si="63"/>
        <v/>
      </c>
      <c r="AE315" s="94" t="str">
        <f t="shared" ca="1" si="64"/>
        <v/>
      </c>
    </row>
    <row r="316" spans="1:31" ht="45" customHeight="1" thickBot="1" x14ac:dyDescent="0.3">
      <c r="A316" s="101">
        <v>303</v>
      </c>
      <c r="B316" s="102" t="str">
        <f>I316&amp;"-"&amp;COUNTIF($I$14:I316,I316)</f>
        <v>-297</v>
      </c>
      <c r="C316" s="93">
        <v>303</v>
      </c>
      <c r="D316" s="94" t="str">
        <f>IF(Lançamentos!D307="","",Lançamentos!D307)</f>
        <v/>
      </c>
      <c r="E316" s="94" t="str">
        <f>IF(Lançamentos!E307="","",Lançamentos!E307)</f>
        <v/>
      </c>
      <c r="F316" s="95" t="str">
        <f>IF(Lançamentos!F307="","",Lançamentos!F307)</f>
        <v/>
      </c>
      <c r="G316" s="96" t="str">
        <f>IF(Lançamentos!G307="","",Lançamentos!G307)</f>
        <v/>
      </c>
      <c r="H316" s="105" t="str">
        <f>IF(Lançamentos!H307="","",Lançamentos!H307)</f>
        <v/>
      </c>
      <c r="I316" s="94" t="str">
        <f>IF(Lançamentos!I307="","",Lançamentos!I307)</f>
        <v/>
      </c>
      <c r="J316" s="94" t="str">
        <f>IF(Lançamentos!J307="","",Lançamentos!J307)</f>
        <v/>
      </c>
      <c r="K316" s="97" t="str">
        <f>IF(Lançamentos!K307="","",Lançamentos!K307)</f>
        <v/>
      </c>
      <c r="L316" s="98" t="str">
        <f>IF(Lançamentos!L307="","",Lançamentos!L307)</f>
        <v/>
      </c>
      <c r="M316" s="99" t="str">
        <f>IF(Lançamentos!M307="","",Lançamentos!M307)</f>
        <v/>
      </c>
      <c r="N316" s="99" t="str">
        <f>IF(Lançamentos!N307="","",Lançamentos!N307)</f>
        <v/>
      </c>
      <c r="O316" s="97" t="str">
        <f>IF(Lançamentos!O307="","",Lançamentos!O307)</f>
        <v/>
      </c>
      <c r="P316" s="114" t="str">
        <f>IF(Lançamentos!P307="","",Lançamentos!P307)</f>
        <v/>
      </c>
      <c r="R316" s="93">
        <v>303</v>
      </c>
      <c r="S316" s="94" t="str">
        <f t="shared" ca="1" si="52"/>
        <v/>
      </c>
      <c r="T316" s="94" t="str">
        <f t="shared" ca="1" si="53"/>
        <v/>
      </c>
      <c r="U316" s="95" t="str">
        <f t="shared" ca="1" si="54"/>
        <v/>
      </c>
      <c r="V316" s="96" t="str">
        <f t="shared" ca="1" si="55"/>
        <v/>
      </c>
      <c r="W316" s="94" t="str">
        <f t="shared" ca="1" si="56"/>
        <v/>
      </c>
      <c r="X316" s="94" t="str">
        <f t="shared" ca="1" si="57"/>
        <v/>
      </c>
      <c r="Y316" s="94" t="str">
        <f t="shared" ca="1" si="58"/>
        <v/>
      </c>
      <c r="Z316" s="97" t="str">
        <f t="shared" ca="1" si="59"/>
        <v/>
      </c>
      <c r="AA316" s="98" t="str">
        <f t="shared" ca="1" si="60"/>
        <v/>
      </c>
      <c r="AB316" s="99" t="str">
        <f t="shared" ca="1" si="61"/>
        <v/>
      </c>
      <c r="AC316" s="99" t="str">
        <f t="shared" ca="1" si="62"/>
        <v/>
      </c>
      <c r="AD316" s="97" t="str">
        <f t="shared" ca="1" si="63"/>
        <v/>
      </c>
      <c r="AE316" s="94" t="str">
        <f t="shared" ca="1" si="64"/>
        <v/>
      </c>
    </row>
    <row r="317" spans="1:31" ht="45" customHeight="1" thickBot="1" x14ac:dyDescent="0.3">
      <c r="A317" s="101">
        <v>304</v>
      </c>
      <c r="B317" s="102" t="str">
        <f>I317&amp;"-"&amp;COUNTIF($I$14:I317,I317)</f>
        <v>-298</v>
      </c>
      <c r="C317" s="93">
        <v>304</v>
      </c>
      <c r="D317" s="94" t="str">
        <f>IF(Lançamentos!D308="","",Lançamentos!D308)</f>
        <v/>
      </c>
      <c r="E317" s="94" t="str">
        <f>IF(Lançamentos!E308="","",Lançamentos!E308)</f>
        <v/>
      </c>
      <c r="F317" s="95" t="str">
        <f>IF(Lançamentos!F308="","",Lançamentos!F308)</f>
        <v/>
      </c>
      <c r="G317" s="96" t="str">
        <f>IF(Lançamentos!G308="","",Lançamentos!G308)</f>
        <v/>
      </c>
      <c r="H317" s="105" t="str">
        <f>IF(Lançamentos!H308="","",Lançamentos!H308)</f>
        <v/>
      </c>
      <c r="I317" s="94" t="str">
        <f>IF(Lançamentos!I308="","",Lançamentos!I308)</f>
        <v/>
      </c>
      <c r="J317" s="94" t="str">
        <f>IF(Lançamentos!J308="","",Lançamentos!J308)</f>
        <v/>
      </c>
      <c r="K317" s="97" t="str">
        <f>IF(Lançamentos!K308="","",Lançamentos!K308)</f>
        <v/>
      </c>
      <c r="L317" s="98" t="str">
        <f>IF(Lançamentos!L308="","",Lançamentos!L308)</f>
        <v/>
      </c>
      <c r="M317" s="99" t="str">
        <f>IF(Lançamentos!M308="","",Lançamentos!M308)</f>
        <v/>
      </c>
      <c r="N317" s="99" t="str">
        <f>IF(Lançamentos!N308="","",Lançamentos!N308)</f>
        <v/>
      </c>
      <c r="O317" s="97" t="str">
        <f>IF(Lançamentos!O308="","",Lançamentos!O308)</f>
        <v/>
      </c>
      <c r="P317" s="114" t="str">
        <f>IF(Lançamentos!P308="","",Lançamentos!P308)</f>
        <v/>
      </c>
      <c r="R317" s="93">
        <v>304</v>
      </c>
      <c r="S317" s="94" t="str">
        <f t="shared" ca="1" si="52"/>
        <v/>
      </c>
      <c r="T317" s="94" t="str">
        <f t="shared" ca="1" si="53"/>
        <v/>
      </c>
      <c r="U317" s="95" t="str">
        <f t="shared" ca="1" si="54"/>
        <v/>
      </c>
      <c r="V317" s="96" t="str">
        <f t="shared" ca="1" si="55"/>
        <v/>
      </c>
      <c r="W317" s="94" t="str">
        <f t="shared" ca="1" si="56"/>
        <v/>
      </c>
      <c r="X317" s="94" t="str">
        <f t="shared" ca="1" si="57"/>
        <v/>
      </c>
      <c r="Y317" s="94" t="str">
        <f t="shared" ca="1" si="58"/>
        <v/>
      </c>
      <c r="Z317" s="97" t="str">
        <f t="shared" ca="1" si="59"/>
        <v/>
      </c>
      <c r="AA317" s="98" t="str">
        <f t="shared" ca="1" si="60"/>
        <v/>
      </c>
      <c r="AB317" s="99" t="str">
        <f t="shared" ca="1" si="61"/>
        <v/>
      </c>
      <c r="AC317" s="99" t="str">
        <f t="shared" ca="1" si="62"/>
        <v/>
      </c>
      <c r="AD317" s="97" t="str">
        <f t="shared" ca="1" si="63"/>
        <v/>
      </c>
      <c r="AE317" s="94" t="str">
        <f t="shared" ca="1" si="64"/>
        <v/>
      </c>
    </row>
    <row r="318" spans="1:31" ht="45" customHeight="1" thickBot="1" x14ac:dyDescent="0.3">
      <c r="A318" s="101">
        <v>305</v>
      </c>
      <c r="B318" s="102" t="str">
        <f>I318&amp;"-"&amp;COUNTIF($I$14:I318,I318)</f>
        <v>-299</v>
      </c>
      <c r="C318" s="93">
        <v>305</v>
      </c>
      <c r="D318" s="94" t="str">
        <f>IF(Lançamentos!D309="","",Lançamentos!D309)</f>
        <v/>
      </c>
      <c r="E318" s="94" t="str">
        <f>IF(Lançamentos!E309="","",Lançamentos!E309)</f>
        <v/>
      </c>
      <c r="F318" s="95" t="str">
        <f>IF(Lançamentos!F309="","",Lançamentos!F309)</f>
        <v/>
      </c>
      <c r="G318" s="96" t="str">
        <f>IF(Lançamentos!G309="","",Lançamentos!G309)</f>
        <v/>
      </c>
      <c r="H318" s="105" t="str">
        <f>IF(Lançamentos!H309="","",Lançamentos!H309)</f>
        <v/>
      </c>
      <c r="I318" s="94" t="str">
        <f>IF(Lançamentos!I309="","",Lançamentos!I309)</f>
        <v/>
      </c>
      <c r="J318" s="94" t="str">
        <f>IF(Lançamentos!J309="","",Lançamentos!J309)</f>
        <v/>
      </c>
      <c r="K318" s="97" t="str">
        <f>IF(Lançamentos!K309="","",Lançamentos!K309)</f>
        <v/>
      </c>
      <c r="L318" s="98" t="str">
        <f>IF(Lançamentos!L309="","",Lançamentos!L309)</f>
        <v/>
      </c>
      <c r="M318" s="99" t="str">
        <f>IF(Lançamentos!M309="","",Lançamentos!M309)</f>
        <v/>
      </c>
      <c r="N318" s="99" t="str">
        <f>IF(Lançamentos!N309="","",Lançamentos!N309)</f>
        <v/>
      </c>
      <c r="O318" s="97" t="str">
        <f>IF(Lançamentos!O309="","",Lançamentos!O309)</f>
        <v/>
      </c>
      <c r="P318" s="114" t="str">
        <f>IF(Lançamentos!P309="","",Lançamentos!P309)</f>
        <v/>
      </c>
      <c r="R318" s="93">
        <v>305</v>
      </c>
      <c r="S318" s="94" t="str">
        <f t="shared" ca="1" si="52"/>
        <v/>
      </c>
      <c r="T318" s="94" t="str">
        <f t="shared" ca="1" si="53"/>
        <v/>
      </c>
      <c r="U318" s="95" t="str">
        <f t="shared" ca="1" si="54"/>
        <v/>
      </c>
      <c r="V318" s="96" t="str">
        <f t="shared" ca="1" si="55"/>
        <v/>
      </c>
      <c r="W318" s="94" t="str">
        <f t="shared" ca="1" si="56"/>
        <v/>
      </c>
      <c r="X318" s="94" t="str">
        <f t="shared" ca="1" si="57"/>
        <v/>
      </c>
      <c r="Y318" s="94" t="str">
        <f t="shared" ca="1" si="58"/>
        <v/>
      </c>
      <c r="Z318" s="97" t="str">
        <f t="shared" ca="1" si="59"/>
        <v/>
      </c>
      <c r="AA318" s="98" t="str">
        <f t="shared" ca="1" si="60"/>
        <v/>
      </c>
      <c r="AB318" s="99" t="str">
        <f t="shared" ca="1" si="61"/>
        <v/>
      </c>
      <c r="AC318" s="99" t="str">
        <f t="shared" ca="1" si="62"/>
        <v/>
      </c>
      <c r="AD318" s="97" t="str">
        <f t="shared" ca="1" si="63"/>
        <v/>
      </c>
      <c r="AE318" s="94" t="str">
        <f t="shared" ca="1" si="64"/>
        <v/>
      </c>
    </row>
    <row r="319" spans="1:31" ht="45" customHeight="1" thickBot="1" x14ac:dyDescent="0.3">
      <c r="A319" s="101">
        <v>306</v>
      </c>
      <c r="B319" s="102" t="str">
        <f>I319&amp;"-"&amp;COUNTIF($I$14:I319,I319)</f>
        <v>-300</v>
      </c>
      <c r="C319" s="93">
        <v>306</v>
      </c>
      <c r="D319" s="94" t="str">
        <f>IF(Lançamentos!D310="","",Lançamentos!D310)</f>
        <v/>
      </c>
      <c r="E319" s="94" t="str">
        <f>IF(Lançamentos!E310="","",Lançamentos!E310)</f>
        <v/>
      </c>
      <c r="F319" s="95" t="str">
        <f>IF(Lançamentos!F310="","",Lançamentos!F310)</f>
        <v/>
      </c>
      <c r="G319" s="96" t="str">
        <f>IF(Lançamentos!G310="","",Lançamentos!G310)</f>
        <v/>
      </c>
      <c r="H319" s="105" t="str">
        <f>IF(Lançamentos!H310="","",Lançamentos!H310)</f>
        <v/>
      </c>
      <c r="I319" s="94" t="str">
        <f>IF(Lançamentos!I310="","",Lançamentos!I310)</f>
        <v/>
      </c>
      <c r="J319" s="94" t="str">
        <f>IF(Lançamentos!J310="","",Lançamentos!J310)</f>
        <v/>
      </c>
      <c r="K319" s="97" t="str">
        <f>IF(Lançamentos!K310="","",Lançamentos!K310)</f>
        <v/>
      </c>
      <c r="L319" s="98" t="str">
        <f>IF(Lançamentos!L310="","",Lançamentos!L310)</f>
        <v/>
      </c>
      <c r="M319" s="99" t="str">
        <f>IF(Lançamentos!M310="","",Lançamentos!M310)</f>
        <v/>
      </c>
      <c r="N319" s="99" t="str">
        <f>IF(Lançamentos!N310="","",Lançamentos!N310)</f>
        <v/>
      </c>
      <c r="O319" s="97" t="str">
        <f>IF(Lançamentos!O310="","",Lançamentos!O310)</f>
        <v/>
      </c>
      <c r="P319" s="114" t="str">
        <f>IF(Lançamentos!P310="","",Lançamentos!P310)</f>
        <v/>
      </c>
      <c r="R319" s="93">
        <v>306</v>
      </c>
      <c r="S319" s="94" t="str">
        <f t="shared" ca="1" si="52"/>
        <v/>
      </c>
      <c r="T319" s="94" t="str">
        <f t="shared" ca="1" si="53"/>
        <v/>
      </c>
      <c r="U319" s="95" t="str">
        <f t="shared" ca="1" si="54"/>
        <v/>
      </c>
      <c r="V319" s="96" t="str">
        <f t="shared" ca="1" si="55"/>
        <v/>
      </c>
      <c r="W319" s="94" t="str">
        <f t="shared" ca="1" si="56"/>
        <v/>
      </c>
      <c r="X319" s="94" t="str">
        <f t="shared" ca="1" si="57"/>
        <v/>
      </c>
      <c r="Y319" s="94" t="str">
        <f t="shared" ca="1" si="58"/>
        <v/>
      </c>
      <c r="Z319" s="97" t="str">
        <f t="shared" ca="1" si="59"/>
        <v/>
      </c>
      <c r="AA319" s="98" t="str">
        <f t="shared" ca="1" si="60"/>
        <v/>
      </c>
      <c r="AB319" s="99" t="str">
        <f t="shared" ca="1" si="61"/>
        <v/>
      </c>
      <c r="AC319" s="99" t="str">
        <f t="shared" ca="1" si="62"/>
        <v/>
      </c>
      <c r="AD319" s="97" t="str">
        <f t="shared" ca="1" si="63"/>
        <v/>
      </c>
      <c r="AE319" s="94" t="str">
        <f t="shared" ca="1" si="64"/>
        <v/>
      </c>
    </row>
    <row r="320" spans="1:31" ht="45" customHeight="1" thickBot="1" x14ac:dyDescent="0.3">
      <c r="A320" s="101">
        <v>307</v>
      </c>
      <c r="B320" s="102" t="str">
        <f>I320&amp;"-"&amp;COUNTIF($I$14:I320,I320)</f>
        <v>-301</v>
      </c>
      <c r="C320" s="93">
        <v>307</v>
      </c>
      <c r="D320" s="94" t="str">
        <f>IF(Lançamentos!D311="","",Lançamentos!D311)</f>
        <v/>
      </c>
      <c r="E320" s="94" t="str">
        <f>IF(Lançamentos!E311="","",Lançamentos!E311)</f>
        <v/>
      </c>
      <c r="F320" s="95" t="str">
        <f>IF(Lançamentos!F311="","",Lançamentos!F311)</f>
        <v/>
      </c>
      <c r="G320" s="96" t="str">
        <f>IF(Lançamentos!G311="","",Lançamentos!G311)</f>
        <v/>
      </c>
      <c r="H320" s="105" t="str">
        <f>IF(Lançamentos!H311="","",Lançamentos!H311)</f>
        <v/>
      </c>
      <c r="I320" s="94" t="str">
        <f>IF(Lançamentos!I311="","",Lançamentos!I311)</f>
        <v/>
      </c>
      <c r="J320" s="94" t="str">
        <f>IF(Lançamentos!J311="","",Lançamentos!J311)</f>
        <v/>
      </c>
      <c r="K320" s="97" t="str">
        <f>IF(Lançamentos!K311="","",Lançamentos!K311)</f>
        <v/>
      </c>
      <c r="L320" s="98" t="str">
        <f>IF(Lançamentos!L311="","",Lançamentos!L311)</f>
        <v/>
      </c>
      <c r="M320" s="99" t="str">
        <f>IF(Lançamentos!M311="","",Lançamentos!M311)</f>
        <v/>
      </c>
      <c r="N320" s="99" t="str">
        <f>IF(Lançamentos!N311="","",Lançamentos!N311)</f>
        <v/>
      </c>
      <c r="O320" s="97" t="str">
        <f>IF(Lançamentos!O311="","",Lançamentos!O311)</f>
        <v/>
      </c>
      <c r="P320" s="114" t="str">
        <f>IF(Lançamentos!P311="","",Lançamentos!P311)</f>
        <v/>
      </c>
      <c r="R320" s="93">
        <v>307</v>
      </c>
      <c r="S320" s="94" t="str">
        <f t="shared" ca="1" si="52"/>
        <v/>
      </c>
      <c r="T320" s="94" t="str">
        <f t="shared" ca="1" si="53"/>
        <v/>
      </c>
      <c r="U320" s="95" t="str">
        <f t="shared" ca="1" si="54"/>
        <v/>
      </c>
      <c r="V320" s="96" t="str">
        <f t="shared" ca="1" si="55"/>
        <v/>
      </c>
      <c r="W320" s="94" t="str">
        <f t="shared" ca="1" si="56"/>
        <v/>
      </c>
      <c r="X320" s="94" t="str">
        <f t="shared" ca="1" si="57"/>
        <v/>
      </c>
      <c r="Y320" s="94" t="str">
        <f t="shared" ca="1" si="58"/>
        <v/>
      </c>
      <c r="Z320" s="97" t="str">
        <f t="shared" ca="1" si="59"/>
        <v/>
      </c>
      <c r="AA320" s="98" t="str">
        <f t="shared" ca="1" si="60"/>
        <v/>
      </c>
      <c r="AB320" s="99" t="str">
        <f t="shared" ca="1" si="61"/>
        <v/>
      </c>
      <c r="AC320" s="99" t="str">
        <f t="shared" ca="1" si="62"/>
        <v/>
      </c>
      <c r="AD320" s="97" t="str">
        <f t="shared" ca="1" si="63"/>
        <v/>
      </c>
      <c r="AE320" s="94" t="str">
        <f t="shared" ca="1" si="64"/>
        <v/>
      </c>
    </row>
    <row r="321" spans="1:31" ht="45" customHeight="1" thickBot="1" x14ac:dyDescent="0.3">
      <c r="A321" s="101">
        <v>308</v>
      </c>
      <c r="B321" s="102" t="str">
        <f>I321&amp;"-"&amp;COUNTIF($I$14:I321,I321)</f>
        <v>-302</v>
      </c>
      <c r="C321" s="93">
        <v>308</v>
      </c>
      <c r="D321" s="94" t="str">
        <f>IF(Lançamentos!D312="","",Lançamentos!D312)</f>
        <v/>
      </c>
      <c r="E321" s="94" t="str">
        <f>IF(Lançamentos!E312="","",Lançamentos!E312)</f>
        <v/>
      </c>
      <c r="F321" s="95" t="str">
        <f>IF(Lançamentos!F312="","",Lançamentos!F312)</f>
        <v/>
      </c>
      <c r="G321" s="96" t="str">
        <f>IF(Lançamentos!G312="","",Lançamentos!G312)</f>
        <v/>
      </c>
      <c r="H321" s="105" t="str">
        <f>IF(Lançamentos!H312="","",Lançamentos!H312)</f>
        <v/>
      </c>
      <c r="I321" s="94" t="str">
        <f>IF(Lançamentos!I312="","",Lançamentos!I312)</f>
        <v/>
      </c>
      <c r="J321" s="94" t="str">
        <f>IF(Lançamentos!J312="","",Lançamentos!J312)</f>
        <v/>
      </c>
      <c r="K321" s="97" t="str">
        <f>IF(Lançamentos!K312="","",Lançamentos!K312)</f>
        <v/>
      </c>
      <c r="L321" s="98" t="str">
        <f>IF(Lançamentos!L312="","",Lançamentos!L312)</f>
        <v/>
      </c>
      <c r="M321" s="99" t="str">
        <f>IF(Lançamentos!M312="","",Lançamentos!M312)</f>
        <v/>
      </c>
      <c r="N321" s="99" t="str">
        <f>IF(Lançamentos!N312="","",Lançamentos!N312)</f>
        <v/>
      </c>
      <c r="O321" s="97" t="str">
        <f>IF(Lançamentos!O312="","",Lançamentos!O312)</f>
        <v/>
      </c>
      <c r="P321" s="114" t="str">
        <f>IF(Lançamentos!P312="","",Lançamentos!P312)</f>
        <v/>
      </c>
      <c r="R321" s="93">
        <v>308</v>
      </c>
      <c r="S321" s="94" t="str">
        <f t="shared" ca="1" si="52"/>
        <v/>
      </c>
      <c r="T321" s="94" t="str">
        <f t="shared" ca="1" si="53"/>
        <v/>
      </c>
      <c r="U321" s="95" t="str">
        <f t="shared" ca="1" si="54"/>
        <v/>
      </c>
      <c r="V321" s="96" t="str">
        <f t="shared" ca="1" si="55"/>
        <v/>
      </c>
      <c r="W321" s="94" t="str">
        <f t="shared" ca="1" si="56"/>
        <v/>
      </c>
      <c r="X321" s="94" t="str">
        <f t="shared" ca="1" si="57"/>
        <v/>
      </c>
      <c r="Y321" s="94" t="str">
        <f t="shared" ca="1" si="58"/>
        <v/>
      </c>
      <c r="Z321" s="97" t="str">
        <f t="shared" ca="1" si="59"/>
        <v/>
      </c>
      <c r="AA321" s="98" t="str">
        <f t="shared" ca="1" si="60"/>
        <v/>
      </c>
      <c r="AB321" s="99" t="str">
        <f t="shared" ca="1" si="61"/>
        <v/>
      </c>
      <c r="AC321" s="99" t="str">
        <f t="shared" ca="1" si="62"/>
        <v/>
      </c>
      <c r="AD321" s="97" t="str">
        <f t="shared" ca="1" si="63"/>
        <v/>
      </c>
      <c r="AE321" s="94" t="str">
        <f t="shared" ca="1" si="64"/>
        <v/>
      </c>
    </row>
    <row r="322" spans="1:31" ht="45" customHeight="1" thickBot="1" x14ac:dyDescent="0.3">
      <c r="A322" s="101">
        <v>309</v>
      </c>
      <c r="B322" s="102" t="str">
        <f>I322&amp;"-"&amp;COUNTIF($I$14:I322,I322)</f>
        <v>-303</v>
      </c>
      <c r="C322" s="93">
        <v>309</v>
      </c>
      <c r="D322" s="94" t="str">
        <f>IF(Lançamentos!D313="","",Lançamentos!D313)</f>
        <v/>
      </c>
      <c r="E322" s="94" t="str">
        <f>IF(Lançamentos!E313="","",Lançamentos!E313)</f>
        <v/>
      </c>
      <c r="F322" s="95" t="str">
        <f>IF(Lançamentos!F313="","",Lançamentos!F313)</f>
        <v/>
      </c>
      <c r="G322" s="96" t="str">
        <f>IF(Lançamentos!G313="","",Lançamentos!G313)</f>
        <v/>
      </c>
      <c r="H322" s="105" t="str">
        <f>IF(Lançamentos!H313="","",Lançamentos!H313)</f>
        <v/>
      </c>
      <c r="I322" s="94" t="str">
        <f>IF(Lançamentos!I313="","",Lançamentos!I313)</f>
        <v/>
      </c>
      <c r="J322" s="94" t="str">
        <f>IF(Lançamentos!J313="","",Lançamentos!J313)</f>
        <v/>
      </c>
      <c r="K322" s="97" t="str">
        <f>IF(Lançamentos!K313="","",Lançamentos!K313)</f>
        <v/>
      </c>
      <c r="L322" s="98" t="str">
        <f>IF(Lançamentos!L313="","",Lançamentos!L313)</f>
        <v/>
      </c>
      <c r="M322" s="99" t="str">
        <f>IF(Lançamentos!M313="","",Lançamentos!M313)</f>
        <v/>
      </c>
      <c r="N322" s="99" t="str">
        <f>IF(Lançamentos!N313="","",Lançamentos!N313)</f>
        <v/>
      </c>
      <c r="O322" s="97" t="str">
        <f>IF(Lançamentos!O313="","",Lançamentos!O313)</f>
        <v/>
      </c>
      <c r="P322" s="114" t="str">
        <f>IF(Lançamentos!P313="","",Lançamentos!P313)</f>
        <v/>
      </c>
      <c r="R322" s="93">
        <v>309</v>
      </c>
      <c r="S322" s="94" t="str">
        <f t="shared" ca="1" si="52"/>
        <v/>
      </c>
      <c r="T322" s="94" t="str">
        <f t="shared" ca="1" si="53"/>
        <v/>
      </c>
      <c r="U322" s="95" t="str">
        <f t="shared" ca="1" si="54"/>
        <v/>
      </c>
      <c r="V322" s="96" t="str">
        <f t="shared" ca="1" si="55"/>
        <v/>
      </c>
      <c r="W322" s="94" t="str">
        <f t="shared" ca="1" si="56"/>
        <v/>
      </c>
      <c r="X322" s="94" t="str">
        <f t="shared" ca="1" si="57"/>
        <v/>
      </c>
      <c r="Y322" s="94" t="str">
        <f t="shared" ca="1" si="58"/>
        <v/>
      </c>
      <c r="Z322" s="97" t="str">
        <f t="shared" ca="1" si="59"/>
        <v/>
      </c>
      <c r="AA322" s="98" t="str">
        <f t="shared" ca="1" si="60"/>
        <v/>
      </c>
      <c r="AB322" s="99" t="str">
        <f t="shared" ca="1" si="61"/>
        <v/>
      </c>
      <c r="AC322" s="99" t="str">
        <f t="shared" ca="1" si="62"/>
        <v/>
      </c>
      <c r="AD322" s="97" t="str">
        <f t="shared" ca="1" si="63"/>
        <v/>
      </c>
      <c r="AE322" s="94" t="str">
        <f t="shared" ca="1" si="64"/>
        <v/>
      </c>
    </row>
    <row r="323" spans="1:31" ht="45" customHeight="1" thickBot="1" x14ac:dyDescent="0.3">
      <c r="A323" s="101">
        <v>310</v>
      </c>
      <c r="B323" s="102" t="str">
        <f>I323&amp;"-"&amp;COUNTIF($I$14:I323,I323)</f>
        <v>-304</v>
      </c>
      <c r="C323" s="93">
        <v>310</v>
      </c>
      <c r="D323" s="94" t="str">
        <f>IF(Lançamentos!D314="","",Lançamentos!D314)</f>
        <v/>
      </c>
      <c r="E323" s="94" t="str">
        <f>IF(Lançamentos!E314="","",Lançamentos!E314)</f>
        <v/>
      </c>
      <c r="F323" s="95" t="str">
        <f>IF(Lançamentos!F314="","",Lançamentos!F314)</f>
        <v/>
      </c>
      <c r="G323" s="96" t="str">
        <f>IF(Lançamentos!G314="","",Lançamentos!G314)</f>
        <v/>
      </c>
      <c r="H323" s="105" t="str">
        <f>IF(Lançamentos!H314="","",Lançamentos!H314)</f>
        <v/>
      </c>
      <c r="I323" s="94" t="str">
        <f>IF(Lançamentos!I314="","",Lançamentos!I314)</f>
        <v/>
      </c>
      <c r="J323" s="94" t="str">
        <f>IF(Lançamentos!J314="","",Lançamentos!J314)</f>
        <v/>
      </c>
      <c r="K323" s="97" t="str">
        <f>IF(Lançamentos!K314="","",Lançamentos!K314)</f>
        <v/>
      </c>
      <c r="L323" s="98" t="str">
        <f>IF(Lançamentos!L314="","",Lançamentos!L314)</f>
        <v/>
      </c>
      <c r="M323" s="99" t="str">
        <f>IF(Lançamentos!M314="","",Lançamentos!M314)</f>
        <v/>
      </c>
      <c r="N323" s="99" t="str">
        <f>IF(Lançamentos!N314="","",Lançamentos!N314)</f>
        <v/>
      </c>
      <c r="O323" s="97" t="str">
        <f>IF(Lançamentos!O314="","",Lançamentos!O314)</f>
        <v/>
      </c>
      <c r="P323" s="114" t="str">
        <f>IF(Lançamentos!P314="","",Lançamentos!P314)</f>
        <v/>
      </c>
      <c r="R323" s="93">
        <v>310</v>
      </c>
      <c r="S323" s="94" t="str">
        <f t="shared" ca="1" si="52"/>
        <v/>
      </c>
      <c r="T323" s="94" t="str">
        <f t="shared" ca="1" si="53"/>
        <v/>
      </c>
      <c r="U323" s="95" t="str">
        <f t="shared" ca="1" si="54"/>
        <v/>
      </c>
      <c r="V323" s="96" t="str">
        <f t="shared" ca="1" si="55"/>
        <v/>
      </c>
      <c r="W323" s="94" t="str">
        <f t="shared" ca="1" si="56"/>
        <v/>
      </c>
      <c r="X323" s="94" t="str">
        <f t="shared" ca="1" si="57"/>
        <v/>
      </c>
      <c r="Y323" s="94" t="str">
        <f t="shared" ca="1" si="58"/>
        <v/>
      </c>
      <c r="Z323" s="97" t="str">
        <f t="shared" ca="1" si="59"/>
        <v/>
      </c>
      <c r="AA323" s="98" t="str">
        <f t="shared" ca="1" si="60"/>
        <v/>
      </c>
      <c r="AB323" s="99" t="str">
        <f t="shared" ca="1" si="61"/>
        <v/>
      </c>
      <c r="AC323" s="99" t="str">
        <f t="shared" ca="1" si="62"/>
        <v/>
      </c>
      <c r="AD323" s="97" t="str">
        <f t="shared" ca="1" si="63"/>
        <v/>
      </c>
      <c r="AE323" s="94" t="str">
        <f t="shared" ca="1" si="64"/>
        <v/>
      </c>
    </row>
    <row r="324" spans="1:31" ht="45" customHeight="1" thickBot="1" x14ac:dyDescent="0.3">
      <c r="A324" s="101">
        <v>311</v>
      </c>
      <c r="B324" s="102" t="str">
        <f>I324&amp;"-"&amp;COUNTIF($I$14:I324,I324)</f>
        <v>-305</v>
      </c>
      <c r="C324" s="93">
        <v>311</v>
      </c>
      <c r="D324" s="94" t="str">
        <f>IF(Lançamentos!D315="","",Lançamentos!D315)</f>
        <v/>
      </c>
      <c r="E324" s="94" t="str">
        <f>IF(Lançamentos!E315="","",Lançamentos!E315)</f>
        <v/>
      </c>
      <c r="F324" s="95" t="str">
        <f>IF(Lançamentos!F315="","",Lançamentos!F315)</f>
        <v/>
      </c>
      <c r="G324" s="96" t="str">
        <f>IF(Lançamentos!G315="","",Lançamentos!G315)</f>
        <v/>
      </c>
      <c r="H324" s="105" t="str">
        <f>IF(Lançamentos!H315="","",Lançamentos!H315)</f>
        <v/>
      </c>
      <c r="I324" s="94" t="str">
        <f>IF(Lançamentos!I315="","",Lançamentos!I315)</f>
        <v/>
      </c>
      <c r="J324" s="94" t="str">
        <f>IF(Lançamentos!J315="","",Lançamentos!J315)</f>
        <v/>
      </c>
      <c r="K324" s="97" t="str">
        <f>IF(Lançamentos!K315="","",Lançamentos!K315)</f>
        <v/>
      </c>
      <c r="L324" s="98" t="str">
        <f>IF(Lançamentos!L315="","",Lançamentos!L315)</f>
        <v/>
      </c>
      <c r="M324" s="99" t="str">
        <f>IF(Lançamentos!M315="","",Lançamentos!M315)</f>
        <v/>
      </c>
      <c r="N324" s="99" t="str">
        <f>IF(Lançamentos!N315="","",Lançamentos!N315)</f>
        <v/>
      </c>
      <c r="O324" s="97" t="str">
        <f>IF(Lançamentos!O315="","",Lançamentos!O315)</f>
        <v/>
      </c>
      <c r="P324" s="114" t="str">
        <f>IF(Lançamentos!P315="","",Lançamentos!P315)</f>
        <v/>
      </c>
      <c r="R324" s="93">
        <v>311</v>
      </c>
      <c r="S324" s="94" t="str">
        <f t="shared" ca="1" si="52"/>
        <v/>
      </c>
      <c r="T324" s="94" t="str">
        <f t="shared" ca="1" si="53"/>
        <v/>
      </c>
      <c r="U324" s="95" t="str">
        <f t="shared" ca="1" si="54"/>
        <v/>
      </c>
      <c r="V324" s="96" t="str">
        <f t="shared" ca="1" si="55"/>
        <v/>
      </c>
      <c r="W324" s="94" t="str">
        <f t="shared" ca="1" si="56"/>
        <v/>
      </c>
      <c r="X324" s="94" t="str">
        <f t="shared" ca="1" si="57"/>
        <v/>
      </c>
      <c r="Y324" s="94" t="str">
        <f t="shared" ca="1" si="58"/>
        <v/>
      </c>
      <c r="Z324" s="97" t="str">
        <f t="shared" ca="1" si="59"/>
        <v/>
      </c>
      <c r="AA324" s="98" t="str">
        <f t="shared" ca="1" si="60"/>
        <v/>
      </c>
      <c r="AB324" s="99" t="str">
        <f t="shared" ca="1" si="61"/>
        <v/>
      </c>
      <c r="AC324" s="99" t="str">
        <f t="shared" ca="1" si="62"/>
        <v/>
      </c>
      <c r="AD324" s="97" t="str">
        <f t="shared" ca="1" si="63"/>
        <v/>
      </c>
      <c r="AE324" s="94" t="str">
        <f t="shared" ca="1" si="64"/>
        <v/>
      </c>
    </row>
    <row r="325" spans="1:31" ht="45" customHeight="1" thickBot="1" x14ac:dyDescent="0.3">
      <c r="A325" s="101">
        <v>312</v>
      </c>
      <c r="B325" s="102" t="str">
        <f>I325&amp;"-"&amp;COUNTIF($I$14:I325,I325)</f>
        <v>-306</v>
      </c>
      <c r="C325" s="93">
        <v>312</v>
      </c>
      <c r="D325" s="94" t="str">
        <f>IF(Lançamentos!D316="","",Lançamentos!D316)</f>
        <v/>
      </c>
      <c r="E325" s="94" t="str">
        <f>IF(Lançamentos!E316="","",Lançamentos!E316)</f>
        <v/>
      </c>
      <c r="F325" s="95" t="str">
        <f>IF(Lançamentos!F316="","",Lançamentos!F316)</f>
        <v/>
      </c>
      <c r="G325" s="96" t="str">
        <f>IF(Lançamentos!G316="","",Lançamentos!G316)</f>
        <v/>
      </c>
      <c r="H325" s="105" t="str">
        <f>IF(Lançamentos!H316="","",Lançamentos!H316)</f>
        <v/>
      </c>
      <c r="I325" s="94" t="str">
        <f>IF(Lançamentos!I316="","",Lançamentos!I316)</f>
        <v/>
      </c>
      <c r="J325" s="94" t="str">
        <f>IF(Lançamentos!J316="","",Lançamentos!J316)</f>
        <v/>
      </c>
      <c r="K325" s="97" t="str">
        <f>IF(Lançamentos!K316="","",Lançamentos!K316)</f>
        <v/>
      </c>
      <c r="L325" s="98" t="str">
        <f>IF(Lançamentos!L316="","",Lançamentos!L316)</f>
        <v/>
      </c>
      <c r="M325" s="99" t="str">
        <f>IF(Lançamentos!M316="","",Lançamentos!M316)</f>
        <v/>
      </c>
      <c r="N325" s="99" t="str">
        <f>IF(Lançamentos!N316="","",Lançamentos!N316)</f>
        <v/>
      </c>
      <c r="O325" s="97" t="str">
        <f>IF(Lançamentos!O316="","",Lançamentos!O316)</f>
        <v/>
      </c>
      <c r="P325" s="114" t="str">
        <f>IF(Lançamentos!P316="","",Lançamentos!P316)</f>
        <v/>
      </c>
      <c r="R325" s="93">
        <v>312</v>
      </c>
      <c r="S325" s="94" t="str">
        <f t="shared" ca="1" si="52"/>
        <v/>
      </c>
      <c r="T325" s="94" t="str">
        <f t="shared" ca="1" si="53"/>
        <v/>
      </c>
      <c r="U325" s="95" t="str">
        <f t="shared" ca="1" si="54"/>
        <v/>
      </c>
      <c r="V325" s="96" t="str">
        <f t="shared" ca="1" si="55"/>
        <v/>
      </c>
      <c r="W325" s="94" t="str">
        <f t="shared" ca="1" si="56"/>
        <v/>
      </c>
      <c r="X325" s="94" t="str">
        <f t="shared" ca="1" si="57"/>
        <v/>
      </c>
      <c r="Y325" s="94" t="str">
        <f t="shared" ca="1" si="58"/>
        <v/>
      </c>
      <c r="Z325" s="97" t="str">
        <f t="shared" ca="1" si="59"/>
        <v/>
      </c>
      <c r="AA325" s="98" t="str">
        <f t="shared" ca="1" si="60"/>
        <v/>
      </c>
      <c r="AB325" s="99" t="str">
        <f t="shared" ca="1" si="61"/>
        <v/>
      </c>
      <c r="AC325" s="99" t="str">
        <f t="shared" ca="1" si="62"/>
        <v/>
      </c>
      <c r="AD325" s="97" t="str">
        <f t="shared" ca="1" si="63"/>
        <v/>
      </c>
      <c r="AE325" s="94" t="str">
        <f t="shared" ca="1" si="64"/>
        <v/>
      </c>
    </row>
    <row r="326" spans="1:31" ht="45" customHeight="1" thickBot="1" x14ac:dyDescent="0.3">
      <c r="A326" s="101">
        <v>313</v>
      </c>
      <c r="B326" s="102" t="str">
        <f>I326&amp;"-"&amp;COUNTIF($I$14:I326,I326)</f>
        <v>-307</v>
      </c>
      <c r="C326" s="93">
        <v>313</v>
      </c>
      <c r="D326" s="94" t="str">
        <f>IF(Lançamentos!D317="","",Lançamentos!D317)</f>
        <v/>
      </c>
      <c r="E326" s="94" t="str">
        <f>IF(Lançamentos!E317="","",Lançamentos!E317)</f>
        <v/>
      </c>
      <c r="F326" s="95" t="str">
        <f>IF(Lançamentos!F317="","",Lançamentos!F317)</f>
        <v/>
      </c>
      <c r="G326" s="96" t="str">
        <f>IF(Lançamentos!G317="","",Lançamentos!G317)</f>
        <v/>
      </c>
      <c r="H326" s="105" t="str">
        <f>IF(Lançamentos!H317="","",Lançamentos!H317)</f>
        <v/>
      </c>
      <c r="I326" s="94" t="str">
        <f>IF(Lançamentos!I317="","",Lançamentos!I317)</f>
        <v/>
      </c>
      <c r="J326" s="94" t="str">
        <f>IF(Lançamentos!J317="","",Lançamentos!J317)</f>
        <v/>
      </c>
      <c r="K326" s="97" t="str">
        <f>IF(Lançamentos!K317="","",Lançamentos!K317)</f>
        <v/>
      </c>
      <c r="L326" s="98" t="str">
        <f>IF(Lançamentos!L317="","",Lançamentos!L317)</f>
        <v/>
      </c>
      <c r="M326" s="99" t="str">
        <f>IF(Lançamentos!M317="","",Lançamentos!M317)</f>
        <v/>
      </c>
      <c r="N326" s="99" t="str">
        <f>IF(Lançamentos!N317="","",Lançamentos!N317)</f>
        <v/>
      </c>
      <c r="O326" s="97" t="str">
        <f>IF(Lançamentos!O317="","",Lançamentos!O317)</f>
        <v/>
      </c>
      <c r="P326" s="114" t="str">
        <f>IF(Lançamentos!P317="","",Lançamentos!P317)</f>
        <v/>
      </c>
      <c r="R326" s="93">
        <v>313</v>
      </c>
      <c r="S326" s="94" t="str">
        <f t="shared" ca="1" si="52"/>
        <v/>
      </c>
      <c r="T326" s="94" t="str">
        <f t="shared" ca="1" si="53"/>
        <v/>
      </c>
      <c r="U326" s="95" t="str">
        <f t="shared" ca="1" si="54"/>
        <v/>
      </c>
      <c r="V326" s="96" t="str">
        <f t="shared" ca="1" si="55"/>
        <v/>
      </c>
      <c r="W326" s="94" t="str">
        <f t="shared" ca="1" si="56"/>
        <v/>
      </c>
      <c r="X326" s="94" t="str">
        <f t="shared" ca="1" si="57"/>
        <v/>
      </c>
      <c r="Y326" s="94" t="str">
        <f t="shared" ca="1" si="58"/>
        <v/>
      </c>
      <c r="Z326" s="97" t="str">
        <f t="shared" ca="1" si="59"/>
        <v/>
      </c>
      <c r="AA326" s="98" t="str">
        <f t="shared" ca="1" si="60"/>
        <v/>
      </c>
      <c r="AB326" s="99" t="str">
        <f t="shared" ca="1" si="61"/>
        <v/>
      </c>
      <c r="AC326" s="99" t="str">
        <f t="shared" ca="1" si="62"/>
        <v/>
      </c>
      <c r="AD326" s="97" t="str">
        <f t="shared" ca="1" si="63"/>
        <v/>
      </c>
      <c r="AE326" s="94" t="str">
        <f t="shared" ca="1" si="64"/>
        <v/>
      </c>
    </row>
    <row r="327" spans="1:31" ht="45" customHeight="1" thickBot="1" x14ac:dyDescent="0.3">
      <c r="A327" s="101">
        <v>314</v>
      </c>
      <c r="B327" s="102" t="str">
        <f>I327&amp;"-"&amp;COUNTIF($I$14:I327,I327)</f>
        <v>-308</v>
      </c>
      <c r="C327" s="93">
        <v>314</v>
      </c>
      <c r="D327" s="94" t="str">
        <f>IF(Lançamentos!D318="","",Lançamentos!D318)</f>
        <v/>
      </c>
      <c r="E327" s="94" t="str">
        <f>IF(Lançamentos!E318="","",Lançamentos!E318)</f>
        <v/>
      </c>
      <c r="F327" s="95" t="str">
        <f>IF(Lançamentos!F318="","",Lançamentos!F318)</f>
        <v/>
      </c>
      <c r="G327" s="96" t="str">
        <f>IF(Lançamentos!G318="","",Lançamentos!G318)</f>
        <v/>
      </c>
      <c r="H327" s="105" t="str">
        <f>IF(Lançamentos!H318="","",Lançamentos!H318)</f>
        <v/>
      </c>
      <c r="I327" s="94" t="str">
        <f>IF(Lançamentos!I318="","",Lançamentos!I318)</f>
        <v/>
      </c>
      <c r="J327" s="94" t="str">
        <f>IF(Lançamentos!J318="","",Lançamentos!J318)</f>
        <v/>
      </c>
      <c r="K327" s="97" t="str">
        <f>IF(Lançamentos!K318="","",Lançamentos!K318)</f>
        <v/>
      </c>
      <c r="L327" s="98" t="str">
        <f>IF(Lançamentos!L318="","",Lançamentos!L318)</f>
        <v/>
      </c>
      <c r="M327" s="99" t="str">
        <f>IF(Lançamentos!M318="","",Lançamentos!M318)</f>
        <v/>
      </c>
      <c r="N327" s="99" t="str">
        <f>IF(Lançamentos!N318="","",Lançamentos!N318)</f>
        <v/>
      </c>
      <c r="O327" s="97" t="str">
        <f>IF(Lançamentos!O318="","",Lançamentos!O318)</f>
        <v/>
      </c>
      <c r="P327" s="114" t="str">
        <f>IF(Lançamentos!P318="","",Lançamentos!P318)</f>
        <v/>
      </c>
      <c r="R327" s="93">
        <v>314</v>
      </c>
      <c r="S327" s="94" t="str">
        <f t="shared" ca="1" si="52"/>
        <v/>
      </c>
      <c r="T327" s="94" t="str">
        <f t="shared" ca="1" si="53"/>
        <v/>
      </c>
      <c r="U327" s="95" t="str">
        <f t="shared" ca="1" si="54"/>
        <v/>
      </c>
      <c r="V327" s="96" t="str">
        <f t="shared" ca="1" si="55"/>
        <v/>
      </c>
      <c r="W327" s="94" t="str">
        <f t="shared" ca="1" si="56"/>
        <v/>
      </c>
      <c r="X327" s="94" t="str">
        <f t="shared" ca="1" si="57"/>
        <v/>
      </c>
      <c r="Y327" s="94" t="str">
        <f t="shared" ca="1" si="58"/>
        <v/>
      </c>
      <c r="Z327" s="97" t="str">
        <f t="shared" ca="1" si="59"/>
        <v/>
      </c>
      <c r="AA327" s="98" t="str">
        <f t="shared" ca="1" si="60"/>
        <v/>
      </c>
      <c r="AB327" s="99" t="str">
        <f t="shared" ca="1" si="61"/>
        <v/>
      </c>
      <c r="AC327" s="99" t="str">
        <f t="shared" ca="1" si="62"/>
        <v/>
      </c>
      <c r="AD327" s="97" t="str">
        <f t="shared" ca="1" si="63"/>
        <v/>
      </c>
      <c r="AE327" s="94" t="str">
        <f t="shared" ca="1" si="64"/>
        <v/>
      </c>
    </row>
    <row r="328" spans="1:31" ht="45" customHeight="1" thickBot="1" x14ac:dyDescent="0.3">
      <c r="A328" s="101">
        <v>315</v>
      </c>
      <c r="B328" s="102" t="str">
        <f>I328&amp;"-"&amp;COUNTIF($I$14:I328,I328)</f>
        <v>-309</v>
      </c>
      <c r="C328" s="93">
        <v>315</v>
      </c>
      <c r="D328" s="94" t="str">
        <f>IF(Lançamentos!D319="","",Lançamentos!D319)</f>
        <v/>
      </c>
      <c r="E328" s="94" t="str">
        <f>IF(Lançamentos!E319="","",Lançamentos!E319)</f>
        <v/>
      </c>
      <c r="F328" s="95" t="str">
        <f>IF(Lançamentos!F319="","",Lançamentos!F319)</f>
        <v/>
      </c>
      <c r="G328" s="96" t="str">
        <f>IF(Lançamentos!G319="","",Lançamentos!G319)</f>
        <v/>
      </c>
      <c r="H328" s="105" t="str">
        <f>IF(Lançamentos!H319="","",Lançamentos!H319)</f>
        <v/>
      </c>
      <c r="I328" s="94" t="str">
        <f>IF(Lançamentos!I319="","",Lançamentos!I319)</f>
        <v/>
      </c>
      <c r="J328" s="94" t="str">
        <f>IF(Lançamentos!J319="","",Lançamentos!J319)</f>
        <v/>
      </c>
      <c r="K328" s="97" t="str">
        <f>IF(Lançamentos!K319="","",Lançamentos!K319)</f>
        <v/>
      </c>
      <c r="L328" s="98" t="str">
        <f>IF(Lançamentos!L319="","",Lançamentos!L319)</f>
        <v/>
      </c>
      <c r="M328" s="99" t="str">
        <f>IF(Lançamentos!M319="","",Lançamentos!M319)</f>
        <v/>
      </c>
      <c r="N328" s="99" t="str">
        <f>IF(Lançamentos!N319="","",Lançamentos!N319)</f>
        <v/>
      </c>
      <c r="O328" s="97" t="str">
        <f>IF(Lançamentos!O319="","",Lançamentos!O319)</f>
        <v/>
      </c>
      <c r="P328" s="114" t="str">
        <f>IF(Lançamentos!P319="","",Lançamentos!P319)</f>
        <v/>
      </c>
      <c r="R328" s="93">
        <v>315</v>
      </c>
      <c r="S328" s="94" t="str">
        <f t="shared" ca="1" si="52"/>
        <v/>
      </c>
      <c r="T328" s="94" t="str">
        <f t="shared" ca="1" si="53"/>
        <v/>
      </c>
      <c r="U328" s="95" t="str">
        <f t="shared" ca="1" si="54"/>
        <v/>
      </c>
      <c r="V328" s="96" t="str">
        <f t="shared" ca="1" si="55"/>
        <v/>
      </c>
      <c r="W328" s="94" t="str">
        <f t="shared" ca="1" si="56"/>
        <v/>
      </c>
      <c r="X328" s="94" t="str">
        <f t="shared" ca="1" si="57"/>
        <v/>
      </c>
      <c r="Y328" s="94" t="str">
        <f t="shared" ca="1" si="58"/>
        <v/>
      </c>
      <c r="Z328" s="97" t="str">
        <f t="shared" ca="1" si="59"/>
        <v/>
      </c>
      <c r="AA328" s="98" t="str">
        <f t="shared" ca="1" si="60"/>
        <v/>
      </c>
      <c r="AB328" s="99" t="str">
        <f t="shared" ca="1" si="61"/>
        <v/>
      </c>
      <c r="AC328" s="99" t="str">
        <f t="shared" ca="1" si="62"/>
        <v/>
      </c>
      <c r="AD328" s="97" t="str">
        <f t="shared" ca="1" si="63"/>
        <v/>
      </c>
      <c r="AE328" s="94" t="str">
        <f t="shared" ca="1" si="64"/>
        <v/>
      </c>
    </row>
    <row r="329" spans="1:31" ht="45" customHeight="1" thickBot="1" x14ac:dyDescent="0.3">
      <c r="A329" s="101">
        <v>316</v>
      </c>
      <c r="B329" s="102" t="str">
        <f>I329&amp;"-"&amp;COUNTIF($I$14:I329,I329)</f>
        <v>-310</v>
      </c>
      <c r="C329" s="93">
        <v>316</v>
      </c>
      <c r="D329" s="94" t="str">
        <f>IF(Lançamentos!D320="","",Lançamentos!D320)</f>
        <v/>
      </c>
      <c r="E329" s="94" t="str">
        <f>IF(Lançamentos!E320="","",Lançamentos!E320)</f>
        <v/>
      </c>
      <c r="F329" s="95" t="str">
        <f>IF(Lançamentos!F320="","",Lançamentos!F320)</f>
        <v/>
      </c>
      <c r="G329" s="96" t="str">
        <f>IF(Lançamentos!G320="","",Lançamentos!G320)</f>
        <v/>
      </c>
      <c r="H329" s="105" t="str">
        <f>IF(Lançamentos!H320="","",Lançamentos!H320)</f>
        <v/>
      </c>
      <c r="I329" s="94" t="str">
        <f>IF(Lançamentos!I320="","",Lançamentos!I320)</f>
        <v/>
      </c>
      <c r="J329" s="94" t="str">
        <f>IF(Lançamentos!J320="","",Lançamentos!J320)</f>
        <v/>
      </c>
      <c r="K329" s="97" t="str">
        <f>IF(Lançamentos!K320="","",Lançamentos!K320)</f>
        <v/>
      </c>
      <c r="L329" s="98" t="str">
        <f>IF(Lançamentos!L320="","",Lançamentos!L320)</f>
        <v/>
      </c>
      <c r="M329" s="99" t="str">
        <f>IF(Lançamentos!M320="","",Lançamentos!M320)</f>
        <v/>
      </c>
      <c r="N329" s="99" t="str">
        <f>IF(Lançamentos!N320="","",Lançamentos!N320)</f>
        <v/>
      </c>
      <c r="O329" s="97" t="str">
        <f>IF(Lançamentos!O320="","",Lançamentos!O320)</f>
        <v/>
      </c>
      <c r="P329" s="114" t="str">
        <f>IF(Lançamentos!P320="","",Lançamentos!P320)</f>
        <v/>
      </c>
      <c r="R329" s="93">
        <v>316</v>
      </c>
      <c r="S329" s="94" t="str">
        <f t="shared" ca="1" si="52"/>
        <v/>
      </c>
      <c r="T329" s="94" t="str">
        <f t="shared" ca="1" si="53"/>
        <v/>
      </c>
      <c r="U329" s="95" t="str">
        <f t="shared" ca="1" si="54"/>
        <v/>
      </c>
      <c r="V329" s="96" t="str">
        <f t="shared" ca="1" si="55"/>
        <v/>
      </c>
      <c r="W329" s="94" t="str">
        <f t="shared" ca="1" si="56"/>
        <v/>
      </c>
      <c r="X329" s="94" t="str">
        <f t="shared" ca="1" si="57"/>
        <v/>
      </c>
      <c r="Y329" s="94" t="str">
        <f t="shared" ca="1" si="58"/>
        <v/>
      </c>
      <c r="Z329" s="97" t="str">
        <f t="shared" ca="1" si="59"/>
        <v/>
      </c>
      <c r="AA329" s="98" t="str">
        <f t="shared" ca="1" si="60"/>
        <v/>
      </c>
      <c r="AB329" s="99" t="str">
        <f t="shared" ca="1" si="61"/>
        <v/>
      </c>
      <c r="AC329" s="99" t="str">
        <f t="shared" ca="1" si="62"/>
        <v/>
      </c>
      <c r="AD329" s="97" t="str">
        <f t="shared" ca="1" si="63"/>
        <v/>
      </c>
      <c r="AE329" s="94" t="str">
        <f t="shared" ca="1" si="64"/>
        <v/>
      </c>
    </row>
    <row r="330" spans="1:31" ht="45" customHeight="1" thickBot="1" x14ac:dyDescent="0.3">
      <c r="A330" s="101">
        <v>317</v>
      </c>
      <c r="B330" s="102" t="str">
        <f>I330&amp;"-"&amp;COUNTIF($I$14:I330,I330)</f>
        <v>-311</v>
      </c>
      <c r="C330" s="93">
        <v>317</v>
      </c>
      <c r="D330" s="94" t="str">
        <f>IF(Lançamentos!D321="","",Lançamentos!D321)</f>
        <v/>
      </c>
      <c r="E330" s="94" t="str">
        <f>IF(Lançamentos!E321="","",Lançamentos!E321)</f>
        <v/>
      </c>
      <c r="F330" s="95" t="str">
        <f>IF(Lançamentos!F321="","",Lançamentos!F321)</f>
        <v/>
      </c>
      <c r="G330" s="96" t="str">
        <f>IF(Lançamentos!G321="","",Lançamentos!G321)</f>
        <v/>
      </c>
      <c r="H330" s="105" t="str">
        <f>IF(Lançamentos!H321="","",Lançamentos!H321)</f>
        <v/>
      </c>
      <c r="I330" s="94" t="str">
        <f>IF(Lançamentos!I321="","",Lançamentos!I321)</f>
        <v/>
      </c>
      <c r="J330" s="94" t="str">
        <f>IF(Lançamentos!J321="","",Lançamentos!J321)</f>
        <v/>
      </c>
      <c r="K330" s="97" t="str">
        <f>IF(Lançamentos!K321="","",Lançamentos!K321)</f>
        <v/>
      </c>
      <c r="L330" s="98" t="str">
        <f>IF(Lançamentos!L321="","",Lançamentos!L321)</f>
        <v/>
      </c>
      <c r="M330" s="99" t="str">
        <f>IF(Lançamentos!M321="","",Lançamentos!M321)</f>
        <v/>
      </c>
      <c r="N330" s="99" t="str">
        <f>IF(Lançamentos!N321="","",Lançamentos!N321)</f>
        <v/>
      </c>
      <c r="O330" s="97" t="str">
        <f>IF(Lançamentos!O321="","",Lançamentos!O321)</f>
        <v/>
      </c>
      <c r="P330" s="114" t="str">
        <f>IF(Lançamentos!P321="","",Lançamentos!P321)</f>
        <v/>
      </c>
      <c r="R330" s="93">
        <v>317</v>
      </c>
      <c r="S330" s="94" t="str">
        <f t="shared" ca="1" si="52"/>
        <v/>
      </c>
      <c r="T330" s="94" t="str">
        <f t="shared" ca="1" si="53"/>
        <v/>
      </c>
      <c r="U330" s="95" t="str">
        <f t="shared" ca="1" si="54"/>
        <v/>
      </c>
      <c r="V330" s="96" t="str">
        <f t="shared" ca="1" si="55"/>
        <v/>
      </c>
      <c r="W330" s="94" t="str">
        <f t="shared" ca="1" si="56"/>
        <v/>
      </c>
      <c r="X330" s="94" t="str">
        <f t="shared" ca="1" si="57"/>
        <v/>
      </c>
      <c r="Y330" s="94" t="str">
        <f t="shared" ca="1" si="58"/>
        <v/>
      </c>
      <c r="Z330" s="97" t="str">
        <f t="shared" ca="1" si="59"/>
        <v/>
      </c>
      <c r="AA330" s="98" t="str">
        <f t="shared" ca="1" si="60"/>
        <v/>
      </c>
      <c r="AB330" s="99" t="str">
        <f t="shared" ca="1" si="61"/>
        <v/>
      </c>
      <c r="AC330" s="99" t="str">
        <f t="shared" ca="1" si="62"/>
        <v/>
      </c>
      <c r="AD330" s="97" t="str">
        <f t="shared" ca="1" si="63"/>
        <v/>
      </c>
      <c r="AE330" s="94" t="str">
        <f t="shared" ca="1" si="64"/>
        <v/>
      </c>
    </row>
    <row r="331" spans="1:31" ht="45" customHeight="1" thickBot="1" x14ac:dyDescent="0.3">
      <c r="A331" s="101">
        <v>318</v>
      </c>
      <c r="B331" s="102" t="str">
        <f>I331&amp;"-"&amp;COUNTIF($I$14:I331,I331)</f>
        <v>-312</v>
      </c>
      <c r="C331" s="93">
        <v>318</v>
      </c>
      <c r="D331" s="94" t="str">
        <f>IF(Lançamentos!D322="","",Lançamentos!D322)</f>
        <v/>
      </c>
      <c r="E331" s="94" t="str">
        <f>IF(Lançamentos!E322="","",Lançamentos!E322)</f>
        <v/>
      </c>
      <c r="F331" s="95" t="str">
        <f>IF(Lançamentos!F322="","",Lançamentos!F322)</f>
        <v/>
      </c>
      <c r="G331" s="96" t="str">
        <f>IF(Lançamentos!G322="","",Lançamentos!G322)</f>
        <v/>
      </c>
      <c r="H331" s="105" t="str">
        <f>IF(Lançamentos!H322="","",Lançamentos!H322)</f>
        <v/>
      </c>
      <c r="I331" s="94" t="str">
        <f>IF(Lançamentos!I322="","",Lançamentos!I322)</f>
        <v/>
      </c>
      <c r="J331" s="94" t="str">
        <f>IF(Lançamentos!J322="","",Lançamentos!J322)</f>
        <v/>
      </c>
      <c r="K331" s="97" t="str">
        <f>IF(Lançamentos!K322="","",Lançamentos!K322)</f>
        <v/>
      </c>
      <c r="L331" s="98" t="str">
        <f>IF(Lançamentos!L322="","",Lançamentos!L322)</f>
        <v/>
      </c>
      <c r="M331" s="99" t="str">
        <f>IF(Lançamentos!M322="","",Lançamentos!M322)</f>
        <v/>
      </c>
      <c r="N331" s="99" t="str">
        <f>IF(Lançamentos!N322="","",Lançamentos!N322)</f>
        <v/>
      </c>
      <c r="O331" s="97" t="str">
        <f>IF(Lançamentos!O322="","",Lançamentos!O322)</f>
        <v/>
      </c>
      <c r="P331" s="114" t="str">
        <f>IF(Lançamentos!P322="","",Lançamentos!P322)</f>
        <v/>
      </c>
      <c r="R331" s="93">
        <v>318</v>
      </c>
      <c r="S331" s="94" t="str">
        <f t="shared" ca="1" si="52"/>
        <v/>
      </c>
      <c r="T331" s="94" t="str">
        <f t="shared" ca="1" si="53"/>
        <v/>
      </c>
      <c r="U331" s="95" t="str">
        <f t="shared" ca="1" si="54"/>
        <v/>
      </c>
      <c r="V331" s="96" t="str">
        <f t="shared" ca="1" si="55"/>
        <v/>
      </c>
      <c r="W331" s="94" t="str">
        <f t="shared" ca="1" si="56"/>
        <v/>
      </c>
      <c r="X331" s="94" t="str">
        <f t="shared" ca="1" si="57"/>
        <v/>
      </c>
      <c r="Y331" s="94" t="str">
        <f t="shared" ca="1" si="58"/>
        <v/>
      </c>
      <c r="Z331" s="97" t="str">
        <f t="shared" ca="1" si="59"/>
        <v/>
      </c>
      <c r="AA331" s="98" t="str">
        <f t="shared" ca="1" si="60"/>
        <v/>
      </c>
      <c r="AB331" s="99" t="str">
        <f t="shared" ca="1" si="61"/>
        <v/>
      </c>
      <c r="AC331" s="99" t="str">
        <f t="shared" ca="1" si="62"/>
        <v/>
      </c>
      <c r="AD331" s="97" t="str">
        <f t="shared" ca="1" si="63"/>
        <v/>
      </c>
      <c r="AE331" s="94" t="str">
        <f t="shared" ca="1" si="64"/>
        <v/>
      </c>
    </row>
    <row r="332" spans="1:31" ht="45" customHeight="1" thickBot="1" x14ac:dyDescent="0.3">
      <c r="A332" s="101">
        <v>319</v>
      </c>
      <c r="B332" s="102" t="str">
        <f>I332&amp;"-"&amp;COUNTIF($I$14:I332,I332)</f>
        <v>-313</v>
      </c>
      <c r="C332" s="93">
        <v>319</v>
      </c>
      <c r="D332" s="94" t="str">
        <f>IF(Lançamentos!D323="","",Lançamentos!D323)</f>
        <v/>
      </c>
      <c r="E332" s="94" t="str">
        <f>IF(Lançamentos!E323="","",Lançamentos!E323)</f>
        <v/>
      </c>
      <c r="F332" s="95" t="str">
        <f>IF(Lançamentos!F323="","",Lançamentos!F323)</f>
        <v/>
      </c>
      <c r="G332" s="96" t="str">
        <f>IF(Lançamentos!G323="","",Lançamentos!G323)</f>
        <v/>
      </c>
      <c r="H332" s="105" t="str">
        <f>IF(Lançamentos!H323="","",Lançamentos!H323)</f>
        <v/>
      </c>
      <c r="I332" s="94" t="str">
        <f>IF(Lançamentos!I323="","",Lançamentos!I323)</f>
        <v/>
      </c>
      <c r="J332" s="94" t="str">
        <f>IF(Lançamentos!J323="","",Lançamentos!J323)</f>
        <v/>
      </c>
      <c r="K332" s="97" t="str">
        <f>IF(Lançamentos!K323="","",Lançamentos!K323)</f>
        <v/>
      </c>
      <c r="L332" s="98" t="str">
        <f>IF(Lançamentos!L323="","",Lançamentos!L323)</f>
        <v/>
      </c>
      <c r="M332" s="99" t="str">
        <f>IF(Lançamentos!M323="","",Lançamentos!M323)</f>
        <v/>
      </c>
      <c r="N332" s="99" t="str">
        <f>IF(Lançamentos!N323="","",Lançamentos!N323)</f>
        <v/>
      </c>
      <c r="O332" s="97" t="str">
        <f>IF(Lançamentos!O323="","",Lançamentos!O323)</f>
        <v/>
      </c>
      <c r="P332" s="114" t="str">
        <f>IF(Lançamentos!P323="","",Lançamentos!P323)</f>
        <v/>
      </c>
      <c r="R332" s="93">
        <v>319</v>
      </c>
      <c r="S332" s="94" t="str">
        <f t="shared" ca="1" si="52"/>
        <v/>
      </c>
      <c r="T332" s="94" t="str">
        <f t="shared" ca="1" si="53"/>
        <v/>
      </c>
      <c r="U332" s="95" t="str">
        <f t="shared" ca="1" si="54"/>
        <v/>
      </c>
      <c r="V332" s="96" t="str">
        <f t="shared" ca="1" si="55"/>
        <v/>
      </c>
      <c r="W332" s="94" t="str">
        <f t="shared" ca="1" si="56"/>
        <v/>
      </c>
      <c r="X332" s="94" t="str">
        <f t="shared" ca="1" si="57"/>
        <v/>
      </c>
      <c r="Y332" s="94" t="str">
        <f t="shared" ca="1" si="58"/>
        <v/>
      </c>
      <c r="Z332" s="97" t="str">
        <f t="shared" ca="1" si="59"/>
        <v/>
      </c>
      <c r="AA332" s="98" t="str">
        <f t="shared" ca="1" si="60"/>
        <v/>
      </c>
      <c r="AB332" s="99" t="str">
        <f t="shared" ca="1" si="61"/>
        <v/>
      </c>
      <c r="AC332" s="99" t="str">
        <f t="shared" ca="1" si="62"/>
        <v/>
      </c>
      <c r="AD332" s="97" t="str">
        <f t="shared" ca="1" si="63"/>
        <v/>
      </c>
      <c r="AE332" s="94" t="str">
        <f t="shared" ca="1" si="64"/>
        <v/>
      </c>
    </row>
    <row r="333" spans="1:31" ht="45" customHeight="1" thickBot="1" x14ac:dyDescent="0.3">
      <c r="A333" s="101">
        <v>320</v>
      </c>
      <c r="B333" s="102" t="str">
        <f>I333&amp;"-"&amp;COUNTIF($I$14:I333,I333)</f>
        <v>-314</v>
      </c>
      <c r="C333" s="93">
        <v>320</v>
      </c>
      <c r="D333" s="94" t="str">
        <f>IF(Lançamentos!D324="","",Lançamentos!D324)</f>
        <v/>
      </c>
      <c r="E333" s="94" t="str">
        <f>IF(Lançamentos!E324="","",Lançamentos!E324)</f>
        <v/>
      </c>
      <c r="F333" s="95" t="str">
        <f>IF(Lançamentos!F324="","",Lançamentos!F324)</f>
        <v/>
      </c>
      <c r="G333" s="96" t="str">
        <f>IF(Lançamentos!G324="","",Lançamentos!G324)</f>
        <v/>
      </c>
      <c r="H333" s="105" t="str">
        <f>IF(Lançamentos!H324="","",Lançamentos!H324)</f>
        <v/>
      </c>
      <c r="I333" s="94" t="str">
        <f>IF(Lançamentos!I324="","",Lançamentos!I324)</f>
        <v/>
      </c>
      <c r="J333" s="94" t="str">
        <f>IF(Lançamentos!J324="","",Lançamentos!J324)</f>
        <v/>
      </c>
      <c r="K333" s="97" t="str">
        <f>IF(Lançamentos!K324="","",Lançamentos!K324)</f>
        <v/>
      </c>
      <c r="L333" s="98" t="str">
        <f>IF(Lançamentos!L324="","",Lançamentos!L324)</f>
        <v/>
      </c>
      <c r="M333" s="99" t="str">
        <f>IF(Lançamentos!M324="","",Lançamentos!M324)</f>
        <v/>
      </c>
      <c r="N333" s="99" t="str">
        <f>IF(Lançamentos!N324="","",Lançamentos!N324)</f>
        <v/>
      </c>
      <c r="O333" s="97" t="str">
        <f>IF(Lançamentos!O324="","",Lançamentos!O324)</f>
        <v/>
      </c>
      <c r="P333" s="114" t="str">
        <f>IF(Lançamentos!P324="","",Lançamentos!P324)</f>
        <v/>
      </c>
      <c r="R333" s="93">
        <v>320</v>
      </c>
      <c r="S333" s="94" t="str">
        <f t="shared" ca="1" si="52"/>
        <v/>
      </c>
      <c r="T333" s="94" t="str">
        <f t="shared" ca="1" si="53"/>
        <v/>
      </c>
      <c r="U333" s="95" t="str">
        <f t="shared" ca="1" si="54"/>
        <v/>
      </c>
      <c r="V333" s="96" t="str">
        <f t="shared" ca="1" si="55"/>
        <v/>
      </c>
      <c r="W333" s="94" t="str">
        <f t="shared" ca="1" si="56"/>
        <v/>
      </c>
      <c r="X333" s="94" t="str">
        <f t="shared" ca="1" si="57"/>
        <v/>
      </c>
      <c r="Y333" s="94" t="str">
        <f t="shared" ca="1" si="58"/>
        <v/>
      </c>
      <c r="Z333" s="97" t="str">
        <f t="shared" ca="1" si="59"/>
        <v/>
      </c>
      <c r="AA333" s="98" t="str">
        <f t="shared" ca="1" si="60"/>
        <v/>
      </c>
      <c r="AB333" s="99" t="str">
        <f t="shared" ca="1" si="61"/>
        <v/>
      </c>
      <c r="AC333" s="99" t="str">
        <f t="shared" ca="1" si="62"/>
        <v/>
      </c>
      <c r="AD333" s="97" t="str">
        <f t="shared" ca="1" si="63"/>
        <v/>
      </c>
      <c r="AE333" s="94" t="str">
        <f t="shared" ca="1" si="64"/>
        <v/>
      </c>
    </row>
    <row r="334" spans="1:31" ht="45" customHeight="1" thickBot="1" x14ac:dyDescent="0.3">
      <c r="A334" s="101">
        <v>321</v>
      </c>
      <c r="B334" s="102" t="str">
        <f>I334&amp;"-"&amp;COUNTIF($I$14:I334,I334)</f>
        <v>-315</v>
      </c>
      <c r="C334" s="93">
        <v>321</v>
      </c>
      <c r="D334" s="94" t="str">
        <f>IF(Lançamentos!D325="","",Lançamentos!D325)</f>
        <v/>
      </c>
      <c r="E334" s="94" t="str">
        <f>IF(Lançamentos!E325="","",Lançamentos!E325)</f>
        <v/>
      </c>
      <c r="F334" s="95" t="str">
        <f>IF(Lançamentos!F325="","",Lançamentos!F325)</f>
        <v/>
      </c>
      <c r="G334" s="96" t="str">
        <f>IF(Lançamentos!G325="","",Lançamentos!G325)</f>
        <v/>
      </c>
      <c r="H334" s="105" t="str">
        <f>IF(Lançamentos!H325="","",Lançamentos!H325)</f>
        <v/>
      </c>
      <c r="I334" s="94" t="str">
        <f>IF(Lançamentos!I325="","",Lançamentos!I325)</f>
        <v/>
      </c>
      <c r="J334" s="94" t="str">
        <f>IF(Lançamentos!J325="","",Lançamentos!J325)</f>
        <v/>
      </c>
      <c r="K334" s="97" t="str">
        <f>IF(Lançamentos!K325="","",Lançamentos!K325)</f>
        <v/>
      </c>
      <c r="L334" s="98" t="str">
        <f>IF(Lançamentos!L325="","",Lançamentos!L325)</f>
        <v/>
      </c>
      <c r="M334" s="99" t="str">
        <f>IF(Lançamentos!M325="","",Lançamentos!M325)</f>
        <v/>
      </c>
      <c r="N334" s="99" t="str">
        <f>IF(Lançamentos!N325="","",Lançamentos!N325)</f>
        <v/>
      </c>
      <c r="O334" s="97" t="str">
        <f>IF(Lançamentos!O325="","",Lançamentos!O325)</f>
        <v/>
      </c>
      <c r="P334" s="114" t="str">
        <f>IF(Lançamentos!P325="","",Lançamentos!P325)</f>
        <v/>
      </c>
      <c r="R334" s="93">
        <v>321</v>
      </c>
      <c r="S334" s="94" t="str">
        <f t="shared" ca="1" si="52"/>
        <v/>
      </c>
      <c r="T334" s="94" t="str">
        <f t="shared" ca="1" si="53"/>
        <v/>
      </c>
      <c r="U334" s="95" t="str">
        <f t="shared" ca="1" si="54"/>
        <v/>
      </c>
      <c r="V334" s="96" t="str">
        <f t="shared" ca="1" si="55"/>
        <v/>
      </c>
      <c r="W334" s="94" t="str">
        <f t="shared" ca="1" si="56"/>
        <v/>
      </c>
      <c r="X334" s="94" t="str">
        <f t="shared" ca="1" si="57"/>
        <v/>
      </c>
      <c r="Y334" s="94" t="str">
        <f t="shared" ca="1" si="58"/>
        <v/>
      </c>
      <c r="Z334" s="97" t="str">
        <f t="shared" ca="1" si="59"/>
        <v/>
      </c>
      <c r="AA334" s="98" t="str">
        <f t="shared" ca="1" si="60"/>
        <v/>
      </c>
      <c r="AB334" s="99" t="str">
        <f t="shared" ca="1" si="61"/>
        <v/>
      </c>
      <c r="AC334" s="99" t="str">
        <f t="shared" ca="1" si="62"/>
        <v/>
      </c>
      <c r="AD334" s="97" t="str">
        <f t="shared" ca="1" si="63"/>
        <v/>
      </c>
      <c r="AE334" s="94" t="str">
        <f t="shared" ca="1" si="64"/>
        <v/>
      </c>
    </row>
    <row r="335" spans="1:31" ht="45" customHeight="1" thickBot="1" x14ac:dyDescent="0.3">
      <c r="A335" s="101">
        <v>322</v>
      </c>
      <c r="B335" s="102" t="str">
        <f>I335&amp;"-"&amp;COUNTIF($I$14:I335,I335)</f>
        <v>-316</v>
      </c>
      <c r="C335" s="93">
        <v>322</v>
      </c>
      <c r="D335" s="94" t="str">
        <f>IF(Lançamentos!D326="","",Lançamentos!D326)</f>
        <v/>
      </c>
      <c r="E335" s="94" t="str">
        <f>IF(Lançamentos!E326="","",Lançamentos!E326)</f>
        <v/>
      </c>
      <c r="F335" s="95" t="str">
        <f>IF(Lançamentos!F326="","",Lançamentos!F326)</f>
        <v/>
      </c>
      <c r="G335" s="96" t="str">
        <f>IF(Lançamentos!G326="","",Lançamentos!G326)</f>
        <v/>
      </c>
      <c r="H335" s="105" t="str">
        <f>IF(Lançamentos!H326="","",Lançamentos!H326)</f>
        <v/>
      </c>
      <c r="I335" s="94" t="str">
        <f>IF(Lançamentos!I326="","",Lançamentos!I326)</f>
        <v/>
      </c>
      <c r="J335" s="94" t="str">
        <f>IF(Lançamentos!J326="","",Lançamentos!J326)</f>
        <v/>
      </c>
      <c r="K335" s="97" t="str">
        <f>IF(Lançamentos!K326="","",Lançamentos!K326)</f>
        <v/>
      </c>
      <c r="L335" s="98" t="str">
        <f>IF(Lançamentos!L326="","",Lançamentos!L326)</f>
        <v/>
      </c>
      <c r="M335" s="99" t="str">
        <f>IF(Lançamentos!M326="","",Lançamentos!M326)</f>
        <v/>
      </c>
      <c r="N335" s="99" t="str">
        <f>IF(Lançamentos!N326="","",Lançamentos!N326)</f>
        <v/>
      </c>
      <c r="O335" s="97" t="str">
        <f>IF(Lançamentos!O326="","",Lançamentos!O326)</f>
        <v/>
      </c>
      <c r="P335" s="114" t="str">
        <f>IF(Lançamentos!P326="","",Lançamentos!P326)</f>
        <v/>
      </c>
      <c r="R335" s="93">
        <v>322</v>
      </c>
      <c r="S335" s="94" t="str">
        <f t="shared" ref="S335:S398" ca="1" si="65">IFERROR(VLOOKUP($C$11&amp;"-"&amp;$A335,$B$14:$P$2013,D$12,0),"")</f>
        <v/>
      </c>
      <c r="T335" s="94" t="str">
        <f t="shared" ref="T335:T398" ca="1" si="66">IFERROR(VLOOKUP($C$11&amp;"-"&amp;$A335,$B$14:$P$2013,E$12,0),"")</f>
        <v/>
      </c>
      <c r="U335" s="95" t="str">
        <f t="shared" ref="U335:U398" ca="1" si="67">IFERROR(VLOOKUP($C$11&amp;"-"&amp;$A335,$B$14:$P$2013,F$12,0),"")</f>
        <v/>
      </c>
      <c r="V335" s="96" t="str">
        <f t="shared" ref="V335:V398" ca="1" si="68">IFERROR(VLOOKUP($C$11&amp;"-"&amp;$A335,$B$14:$P$2013,G$12,0),"")</f>
        <v/>
      </c>
      <c r="W335" s="94" t="str">
        <f t="shared" ref="W335:W398" ca="1" si="69">IFERROR(VLOOKUP($C$11&amp;"-"&amp;$A335,$B$14:$P$2013,H$12,0),"")</f>
        <v/>
      </c>
      <c r="X335" s="94" t="str">
        <f t="shared" ref="X335:X398" ca="1" si="70">IFERROR(VLOOKUP($C$11&amp;"-"&amp;$A335,$B$14:$P$2013,I$12,0),"")</f>
        <v/>
      </c>
      <c r="Y335" s="94" t="str">
        <f t="shared" ref="Y335:Y398" ca="1" si="71">IFERROR(VLOOKUP($C$11&amp;"-"&amp;$A335,$B$14:$P$2013,J$12,0),"")</f>
        <v/>
      </c>
      <c r="Z335" s="97" t="str">
        <f t="shared" ref="Z335:Z398" ca="1" si="72">IFERROR(VLOOKUP($C$11&amp;"-"&amp;$A335,$B$14:$P$2013,K$12,0),"")</f>
        <v/>
      </c>
      <c r="AA335" s="98" t="str">
        <f t="shared" ref="AA335:AA398" ca="1" si="73">IFERROR(VLOOKUP($C$11&amp;"-"&amp;$A335,$B$14:$P$2013,L$12,0),"")</f>
        <v/>
      </c>
      <c r="AB335" s="99" t="str">
        <f t="shared" ref="AB335:AB398" ca="1" si="74">IFERROR(VLOOKUP($C$11&amp;"-"&amp;$A335,$B$14:$P$2013,M$12,0),"")</f>
        <v/>
      </c>
      <c r="AC335" s="99" t="str">
        <f t="shared" ref="AC335:AC398" ca="1" si="75">IFERROR(VLOOKUP($C$11&amp;"-"&amp;$A335,$B$14:$P$2013,N$12,0),"")</f>
        <v/>
      </c>
      <c r="AD335" s="97" t="str">
        <f t="shared" ref="AD335:AD398" ca="1" si="76">IFERROR(VLOOKUP($C$11&amp;"-"&amp;$A335,$B$14:$P$2013,O$12,0),"")</f>
        <v/>
      </c>
      <c r="AE335" s="94" t="str">
        <f t="shared" ref="AE335:AE398" ca="1" si="77">IFERROR(VLOOKUP($C$11&amp;"-"&amp;$A335,$B$14:$P$2013,P$12,0),"")</f>
        <v/>
      </c>
    </row>
    <row r="336" spans="1:31" ht="45" customHeight="1" thickBot="1" x14ac:dyDescent="0.3">
      <c r="A336" s="101">
        <v>323</v>
      </c>
      <c r="B336" s="102" t="str">
        <f>I336&amp;"-"&amp;COUNTIF($I$14:I336,I336)</f>
        <v>-317</v>
      </c>
      <c r="C336" s="93">
        <v>323</v>
      </c>
      <c r="D336" s="94" t="str">
        <f>IF(Lançamentos!D327="","",Lançamentos!D327)</f>
        <v/>
      </c>
      <c r="E336" s="94" t="str">
        <f>IF(Lançamentos!E327="","",Lançamentos!E327)</f>
        <v/>
      </c>
      <c r="F336" s="95" t="str">
        <f>IF(Lançamentos!F327="","",Lançamentos!F327)</f>
        <v/>
      </c>
      <c r="G336" s="96" t="str">
        <f>IF(Lançamentos!G327="","",Lançamentos!G327)</f>
        <v/>
      </c>
      <c r="H336" s="105" t="str">
        <f>IF(Lançamentos!H327="","",Lançamentos!H327)</f>
        <v/>
      </c>
      <c r="I336" s="94" t="str">
        <f>IF(Lançamentos!I327="","",Lançamentos!I327)</f>
        <v/>
      </c>
      <c r="J336" s="94" t="str">
        <f>IF(Lançamentos!J327="","",Lançamentos!J327)</f>
        <v/>
      </c>
      <c r="K336" s="97" t="str">
        <f>IF(Lançamentos!K327="","",Lançamentos!K327)</f>
        <v/>
      </c>
      <c r="L336" s="98" t="str">
        <f>IF(Lançamentos!L327="","",Lançamentos!L327)</f>
        <v/>
      </c>
      <c r="M336" s="99" t="str">
        <f>IF(Lançamentos!M327="","",Lançamentos!M327)</f>
        <v/>
      </c>
      <c r="N336" s="99" t="str">
        <f>IF(Lançamentos!N327="","",Lançamentos!N327)</f>
        <v/>
      </c>
      <c r="O336" s="97" t="str">
        <f>IF(Lançamentos!O327="","",Lançamentos!O327)</f>
        <v/>
      </c>
      <c r="P336" s="114" t="str">
        <f>IF(Lançamentos!P327="","",Lançamentos!P327)</f>
        <v/>
      </c>
      <c r="R336" s="93">
        <v>323</v>
      </c>
      <c r="S336" s="94" t="str">
        <f t="shared" ca="1" si="65"/>
        <v/>
      </c>
      <c r="T336" s="94" t="str">
        <f t="shared" ca="1" si="66"/>
        <v/>
      </c>
      <c r="U336" s="95" t="str">
        <f t="shared" ca="1" si="67"/>
        <v/>
      </c>
      <c r="V336" s="96" t="str">
        <f t="shared" ca="1" si="68"/>
        <v/>
      </c>
      <c r="W336" s="94" t="str">
        <f t="shared" ca="1" si="69"/>
        <v/>
      </c>
      <c r="X336" s="94" t="str">
        <f t="shared" ca="1" si="70"/>
        <v/>
      </c>
      <c r="Y336" s="94" t="str">
        <f t="shared" ca="1" si="71"/>
        <v/>
      </c>
      <c r="Z336" s="97" t="str">
        <f t="shared" ca="1" si="72"/>
        <v/>
      </c>
      <c r="AA336" s="98" t="str">
        <f t="shared" ca="1" si="73"/>
        <v/>
      </c>
      <c r="AB336" s="99" t="str">
        <f t="shared" ca="1" si="74"/>
        <v/>
      </c>
      <c r="AC336" s="99" t="str">
        <f t="shared" ca="1" si="75"/>
        <v/>
      </c>
      <c r="AD336" s="97" t="str">
        <f t="shared" ca="1" si="76"/>
        <v/>
      </c>
      <c r="AE336" s="94" t="str">
        <f t="shared" ca="1" si="77"/>
        <v/>
      </c>
    </row>
    <row r="337" spans="1:31" ht="45" customHeight="1" thickBot="1" x14ac:dyDescent="0.3">
      <c r="A337" s="101">
        <v>324</v>
      </c>
      <c r="B337" s="102" t="str">
        <f>I337&amp;"-"&amp;COUNTIF($I$14:I337,I337)</f>
        <v>-318</v>
      </c>
      <c r="C337" s="93">
        <v>324</v>
      </c>
      <c r="D337" s="94" t="str">
        <f>IF(Lançamentos!D328="","",Lançamentos!D328)</f>
        <v/>
      </c>
      <c r="E337" s="94" t="str">
        <f>IF(Lançamentos!E328="","",Lançamentos!E328)</f>
        <v/>
      </c>
      <c r="F337" s="95" t="str">
        <f>IF(Lançamentos!F328="","",Lançamentos!F328)</f>
        <v/>
      </c>
      <c r="G337" s="96" t="str">
        <f>IF(Lançamentos!G328="","",Lançamentos!G328)</f>
        <v/>
      </c>
      <c r="H337" s="105" t="str">
        <f>IF(Lançamentos!H328="","",Lançamentos!H328)</f>
        <v/>
      </c>
      <c r="I337" s="94" t="str">
        <f>IF(Lançamentos!I328="","",Lançamentos!I328)</f>
        <v/>
      </c>
      <c r="J337" s="94" t="str">
        <f>IF(Lançamentos!J328="","",Lançamentos!J328)</f>
        <v/>
      </c>
      <c r="K337" s="97" t="str">
        <f>IF(Lançamentos!K328="","",Lançamentos!K328)</f>
        <v/>
      </c>
      <c r="L337" s="98" t="str">
        <f>IF(Lançamentos!L328="","",Lançamentos!L328)</f>
        <v/>
      </c>
      <c r="M337" s="99" t="str">
        <f>IF(Lançamentos!M328="","",Lançamentos!M328)</f>
        <v/>
      </c>
      <c r="N337" s="99" t="str">
        <f>IF(Lançamentos!N328="","",Lançamentos!N328)</f>
        <v/>
      </c>
      <c r="O337" s="97" t="str">
        <f>IF(Lançamentos!O328="","",Lançamentos!O328)</f>
        <v/>
      </c>
      <c r="P337" s="114" t="str">
        <f>IF(Lançamentos!P328="","",Lançamentos!P328)</f>
        <v/>
      </c>
      <c r="R337" s="93">
        <v>324</v>
      </c>
      <c r="S337" s="94" t="str">
        <f t="shared" ca="1" si="65"/>
        <v/>
      </c>
      <c r="T337" s="94" t="str">
        <f t="shared" ca="1" si="66"/>
        <v/>
      </c>
      <c r="U337" s="95" t="str">
        <f t="shared" ca="1" si="67"/>
        <v/>
      </c>
      <c r="V337" s="96" t="str">
        <f t="shared" ca="1" si="68"/>
        <v/>
      </c>
      <c r="W337" s="94" t="str">
        <f t="shared" ca="1" si="69"/>
        <v/>
      </c>
      <c r="X337" s="94" t="str">
        <f t="shared" ca="1" si="70"/>
        <v/>
      </c>
      <c r="Y337" s="94" t="str">
        <f t="shared" ca="1" si="71"/>
        <v/>
      </c>
      <c r="Z337" s="97" t="str">
        <f t="shared" ca="1" si="72"/>
        <v/>
      </c>
      <c r="AA337" s="98" t="str">
        <f t="shared" ca="1" si="73"/>
        <v/>
      </c>
      <c r="AB337" s="99" t="str">
        <f t="shared" ca="1" si="74"/>
        <v/>
      </c>
      <c r="AC337" s="99" t="str">
        <f t="shared" ca="1" si="75"/>
        <v/>
      </c>
      <c r="AD337" s="97" t="str">
        <f t="shared" ca="1" si="76"/>
        <v/>
      </c>
      <c r="AE337" s="94" t="str">
        <f t="shared" ca="1" si="77"/>
        <v/>
      </c>
    </row>
    <row r="338" spans="1:31" ht="45" customHeight="1" thickBot="1" x14ac:dyDescent="0.3">
      <c r="A338" s="101">
        <v>325</v>
      </c>
      <c r="B338" s="102" t="str">
        <f>I338&amp;"-"&amp;COUNTIF($I$14:I338,I338)</f>
        <v>-319</v>
      </c>
      <c r="C338" s="93">
        <v>325</v>
      </c>
      <c r="D338" s="94" t="str">
        <f>IF(Lançamentos!D329="","",Lançamentos!D329)</f>
        <v/>
      </c>
      <c r="E338" s="94" t="str">
        <f>IF(Lançamentos!E329="","",Lançamentos!E329)</f>
        <v/>
      </c>
      <c r="F338" s="95" t="str">
        <f>IF(Lançamentos!F329="","",Lançamentos!F329)</f>
        <v/>
      </c>
      <c r="G338" s="96" t="str">
        <f>IF(Lançamentos!G329="","",Lançamentos!G329)</f>
        <v/>
      </c>
      <c r="H338" s="105" t="str">
        <f>IF(Lançamentos!H329="","",Lançamentos!H329)</f>
        <v/>
      </c>
      <c r="I338" s="94" t="str">
        <f>IF(Lançamentos!I329="","",Lançamentos!I329)</f>
        <v/>
      </c>
      <c r="J338" s="94" t="str">
        <f>IF(Lançamentos!J329="","",Lançamentos!J329)</f>
        <v/>
      </c>
      <c r="K338" s="97" t="str">
        <f>IF(Lançamentos!K329="","",Lançamentos!K329)</f>
        <v/>
      </c>
      <c r="L338" s="98" t="str">
        <f>IF(Lançamentos!L329="","",Lançamentos!L329)</f>
        <v/>
      </c>
      <c r="M338" s="99" t="str">
        <f>IF(Lançamentos!M329="","",Lançamentos!M329)</f>
        <v/>
      </c>
      <c r="N338" s="99" t="str">
        <f>IF(Lançamentos!N329="","",Lançamentos!N329)</f>
        <v/>
      </c>
      <c r="O338" s="97" t="str">
        <f>IF(Lançamentos!O329="","",Lançamentos!O329)</f>
        <v/>
      </c>
      <c r="P338" s="114" t="str">
        <f>IF(Lançamentos!P329="","",Lançamentos!P329)</f>
        <v/>
      </c>
      <c r="R338" s="93">
        <v>325</v>
      </c>
      <c r="S338" s="94" t="str">
        <f t="shared" ca="1" si="65"/>
        <v/>
      </c>
      <c r="T338" s="94" t="str">
        <f t="shared" ca="1" si="66"/>
        <v/>
      </c>
      <c r="U338" s="95" t="str">
        <f t="shared" ca="1" si="67"/>
        <v/>
      </c>
      <c r="V338" s="96" t="str">
        <f t="shared" ca="1" si="68"/>
        <v/>
      </c>
      <c r="W338" s="94" t="str">
        <f t="shared" ca="1" si="69"/>
        <v/>
      </c>
      <c r="X338" s="94" t="str">
        <f t="shared" ca="1" si="70"/>
        <v/>
      </c>
      <c r="Y338" s="94" t="str">
        <f t="shared" ca="1" si="71"/>
        <v/>
      </c>
      <c r="Z338" s="97" t="str">
        <f t="shared" ca="1" si="72"/>
        <v/>
      </c>
      <c r="AA338" s="98" t="str">
        <f t="shared" ca="1" si="73"/>
        <v/>
      </c>
      <c r="AB338" s="99" t="str">
        <f t="shared" ca="1" si="74"/>
        <v/>
      </c>
      <c r="AC338" s="99" t="str">
        <f t="shared" ca="1" si="75"/>
        <v/>
      </c>
      <c r="AD338" s="97" t="str">
        <f t="shared" ca="1" si="76"/>
        <v/>
      </c>
      <c r="AE338" s="94" t="str">
        <f t="shared" ca="1" si="77"/>
        <v/>
      </c>
    </row>
    <row r="339" spans="1:31" ht="45" customHeight="1" thickBot="1" x14ac:dyDescent="0.3">
      <c r="A339" s="101">
        <v>326</v>
      </c>
      <c r="B339" s="102" t="str">
        <f>I339&amp;"-"&amp;COUNTIF($I$14:I339,I339)</f>
        <v>-320</v>
      </c>
      <c r="C339" s="93">
        <v>326</v>
      </c>
      <c r="D339" s="94" t="str">
        <f>IF(Lançamentos!D330="","",Lançamentos!D330)</f>
        <v/>
      </c>
      <c r="E339" s="94" t="str">
        <f>IF(Lançamentos!E330="","",Lançamentos!E330)</f>
        <v/>
      </c>
      <c r="F339" s="95" t="str">
        <f>IF(Lançamentos!F330="","",Lançamentos!F330)</f>
        <v/>
      </c>
      <c r="G339" s="96" t="str">
        <f>IF(Lançamentos!G330="","",Lançamentos!G330)</f>
        <v/>
      </c>
      <c r="H339" s="105" t="str">
        <f>IF(Lançamentos!H330="","",Lançamentos!H330)</f>
        <v/>
      </c>
      <c r="I339" s="94" t="str">
        <f>IF(Lançamentos!I330="","",Lançamentos!I330)</f>
        <v/>
      </c>
      <c r="J339" s="94" t="str">
        <f>IF(Lançamentos!J330="","",Lançamentos!J330)</f>
        <v/>
      </c>
      <c r="K339" s="97" t="str">
        <f>IF(Lançamentos!K330="","",Lançamentos!K330)</f>
        <v/>
      </c>
      <c r="L339" s="98" t="str">
        <f>IF(Lançamentos!L330="","",Lançamentos!L330)</f>
        <v/>
      </c>
      <c r="M339" s="99" t="str">
        <f>IF(Lançamentos!M330="","",Lançamentos!M330)</f>
        <v/>
      </c>
      <c r="N339" s="99" t="str">
        <f>IF(Lançamentos!N330="","",Lançamentos!N330)</f>
        <v/>
      </c>
      <c r="O339" s="97" t="str">
        <f>IF(Lançamentos!O330="","",Lançamentos!O330)</f>
        <v/>
      </c>
      <c r="P339" s="114" t="str">
        <f>IF(Lançamentos!P330="","",Lançamentos!P330)</f>
        <v/>
      </c>
      <c r="R339" s="93">
        <v>326</v>
      </c>
      <c r="S339" s="94" t="str">
        <f t="shared" ca="1" si="65"/>
        <v/>
      </c>
      <c r="T339" s="94" t="str">
        <f t="shared" ca="1" si="66"/>
        <v/>
      </c>
      <c r="U339" s="95" t="str">
        <f t="shared" ca="1" si="67"/>
        <v/>
      </c>
      <c r="V339" s="96" t="str">
        <f t="shared" ca="1" si="68"/>
        <v/>
      </c>
      <c r="W339" s="94" t="str">
        <f t="shared" ca="1" si="69"/>
        <v/>
      </c>
      <c r="X339" s="94" t="str">
        <f t="shared" ca="1" si="70"/>
        <v/>
      </c>
      <c r="Y339" s="94" t="str">
        <f t="shared" ca="1" si="71"/>
        <v/>
      </c>
      <c r="Z339" s="97" t="str">
        <f t="shared" ca="1" si="72"/>
        <v/>
      </c>
      <c r="AA339" s="98" t="str">
        <f t="shared" ca="1" si="73"/>
        <v/>
      </c>
      <c r="AB339" s="99" t="str">
        <f t="shared" ca="1" si="74"/>
        <v/>
      </c>
      <c r="AC339" s="99" t="str">
        <f t="shared" ca="1" si="75"/>
        <v/>
      </c>
      <c r="AD339" s="97" t="str">
        <f t="shared" ca="1" si="76"/>
        <v/>
      </c>
      <c r="AE339" s="94" t="str">
        <f t="shared" ca="1" si="77"/>
        <v/>
      </c>
    </row>
    <row r="340" spans="1:31" ht="45" customHeight="1" thickBot="1" x14ac:dyDescent="0.3">
      <c r="A340" s="101">
        <v>327</v>
      </c>
      <c r="B340" s="102" t="str">
        <f>I340&amp;"-"&amp;COUNTIF($I$14:I340,I340)</f>
        <v>-321</v>
      </c>
      <c r="C340" s="93">
        <v>327</v>
      </c>
      <c r="D340" s="94" t="str">
        <f>IF(Lançamentos!D331="","",Lançamentos!D331)</f>
        <v/>
      </c>
      <c r="E340" s="94" t="str">
        <f>IF(Lançamentos!E331="","",Lançamentos!E331)</f>
        <v/>
      </c>
      <c r="F340" s="95" t="str">
        <f>IF(Lançamentos!F331="","",Lançamentos!F331)</f>
        <v/>
      </c>
      <c r="G340" s="96" t="str">
        <f>IF(Lançamentos!G331="","",Lançamentos!G331)</f>
        <v/>
      </c>
      <c r="H340" s="105" t="str">
        <f>IF(Lançamentos!H331="","",Lançamentos!H331)</f>
        <v/>
      </c>
      <c r="I340" s="94" t="str">
        <f>IF(Lançamentos!I331="","",Lançamentos!I331)</f>
        <v/>
      </c>
      <c r="J340" s="94" t="str">
        <f>IF(Lançamentos!J331="","",Lançamentos!J331)</f>
        <v/>
      </c>
      <c r="K340" s="97" t="str">
        <f>IF(Lançamentos!K331="","",Lançamentos!K331)</f>
        <v/>
      </c>
      <c r="L340" s="98" t="str">
        <f>IF(Lançamentos!L331="","",Lançamentos!L331)</f>
        <v/>
      </c>
      <c r="M340" s="99" t="str">
        <f>IF(Lançamentos!M331="","",Lançamentos!M331)</f>
        <v/>
      </c>
      <c r="N340" s="99" t="str">
        <f>IF(Lançamentos!N331="","",Lançamentos!N331)</f>
        <v/>
      </c>
      <c r="O340" s="97" t="str">
        <f>IF(Lançamentos!O331="","",Lançamentos!O331)</f>
        <v/>
      </c>
      <c r="P340" s="114" t="str">
        <f>IF(Lançamentos!P331="","",Lançamentos!P331)</f>
        <v/>
      </c>
      <c r="R340" s="93">
        <v>327</v>
      </c>
      <c r="S340" s="94" t="str">
        <f t="shared" ca="1" si="65"/>
        <v/>
      </c>
      <c r="T340" s="94" t="str">
        <f t="shared" ca="1" si="66"/>
        <v/>
      </c>
      <c r="U340" s="95" t="str">
        <f t="shared" ca="1" si="67"/>
        <v/>
      </c>
      <c r="V340" s="96" t="str">
        <f t="shared" ca="1" si="68"/>
        <v/>
      </c>
      <c r="W340" s="94" t="str">
        <f t="shared" ca="1" si="69"/>
        <v/>
      </c>
      <c r="X340" s="94" t="str">
        <f t="shared" ca="1" si="70"/>
        <v/>
      </c>
      <c r="Y340" s="94" t="str">
        <f t="shared" ca="1" si="71"/>
        <v/>
      </c>
      <c r="Z340" s="97" t="str">
        <f t="shared" ca="1" si="72"/>
        <v/>
      </c>
      <c r="AA340" s="98" t="str">
        <f t="shared" ca="1" si="73"/>
        <v/>
      </c>
      <c r="AB340" s="99" t="str">
        <f t="shared" ca="1" si="74"/>
        <v/>
      </c>
      <c r="AC340" s="99" t="str">
        <f t="shared" ca="1" si="75"/>
        <v/>
      </c>
      <c r="AD340" s="97" t="str">
        <f t="shared" ca="1" si="76"/>
        <v/>
      </c>
      <c r="AE340" s="94" t="str">
        <f t="shared" ca="1" si="77"/>
        <v/>
      </c>
    </row>
    <row r="341" spans="1:31" ht="45" customHeight="1" thickBot="1" x14ac:dyDescent="0.3">
      <c r="A341" s="101">
        <v>328</v>
      </c>
      <c r="B341" s="102" t="str">
        <f>I341&amp;"-"&amp;COUNTIF($I$14:I341,I341)</f>
        <v>-322</v>
      </c>
      <c r="C341" s="93">
        <v>328</v>
      </c>
      <c r="D341" s="94" t="str">
        <f>IF(Lançamentos!D332="","",Lançamentos!D332)</f>
        <v/>
      </c>
      <c r="E341" s="94" t="str">
        <f>IF(Lançamentos!E332="","",Lançamentos!E332)</f>
        <v/>
      </c>
      <c r="F341" s="95" t="str">
        <f>IF(Lançamentos!F332="","",Lançamentos!F332)</f>
        <v/>
      </c>
      <c r="G341" s="96" t="str">
        <f>IF(Lançamentos!G332="","",Lançamentos!G332)</f>
        <v/>
      </c>
      <c r="H341" s="105" t="str">
        <f>IF(Lançamentos!H332="","",Lançamentos!H332)</f>
        <v/>
      </c>
      <c r="I341" s="94" t="str">
        <f>IF(Lançamentos!I332="","",Lançamentos!I332)</f>
        <v/>
      </c>
      <c r="J341" s="94" t="str">
        <f>IF(Lançamentos!J332="","",Lançamentos!J332)</f>
        <v/>
      </c>
      <c r="K341" s="97" t="str">
        <f>IF(Lançamentos!K332="","",Lançamentos!K332)</f>
        <v/>
      </c>
      <c r="L341" s="98" t="str">
        <f>IF(Lançamentos!L332="","",Lançamentos!L332)</f>
        <v/>
      </c>
      <c r="M341" s="99" t="str">
        <f>IF(Lançamentos!M332="","",Lançamentos!M332)</f>
        <v/>
      </c>
      <c r="N341" s="99" t="str">
        <f>IF(Lançamentos!N332="","",Lançamentos!N332)</f>
        <v/>
      </c>
      <c r="O341" s="97" t="str">
        <f>IF(Lançamentos!O332="","",Lançamentos!O332)</f>
        <v/>
      </c>
      <c r="P341" s="114" t="str">
        <f>IF(Lançamentos!P332="","",Lançamentos!P332)</f>
        <v/>
      </c>
      <c r="R341" s="93">
        <v>328</v>
      </c>
      <c r="S341" s="94" t="str">
        <f t="shared" ca="1" si="65"/>
        <v/>
      </c>
      <c r="T341" s="94" t="str">
        <f t="shared" ca="1" si="66"/>
        <v/>
      </c>
      <c r="U341" s="95" t="str">
        <f t="shared" ca="1" si="67"/>
        <v/>
      </c>
      <c r="V341" s="96" t="str">
        <f t="shared" ca="1" si="68"/>
        <v/>
      </c>
      <c r="W341" s="94" t="str">
        <f t="shared" ca="1" si="69"/>
        <v/>
      </c>
      <c r="X341" s="94" t="str">
        <f t="shared" ca="1" si="70"/>
        <v/>
      </c>
      <c r="Y341" s="94" t="str">
        <f t="shared" ca="1" si="71"/>
        <v/>
      </c>
      <c r="Z341" s="97" t="str">
        <f t="shared" ca="1" si="72"/>
        <v/>
      </c>
      <c r="AA341" s="98" t="str">
        <f t="shared" ca="1" si="73"/>
        <v/>
      </c>
      <c r="AB341" s="99" t="str">
        <f t="shared" ca="1" si="74"/>
        <v/>
      </c>
      <c r="AC341" s="99" t="str">
        <f t="shared" ca="1" si="75"/>
        <v/>
      </c>
      <c r="AD341" s="97" t="str">
        <f t="shared" ca="1" si="76"/>
        <v/>
      </c>
      <c r="AE341" s="94" t="str">
        <f t="shared" ca="1" si="77"/>
        <v/>
      </c>
    </row>
    <row r="342" spans="1:31" ht="45" customHeight="1" thickBot="1" x14ac:dyDescent="0.3">
      <c r="A342" s="101">
        <v>329</v>
      </c>
      <c r="B342" s="102" t="str">
        <f>I342&amp;"-"&amp;COUNTIF($I$14:I342,I342)</f>
        <v>-323</v>
      </c>
      <c r="C342" s="93">
        <v>329</v>
      </c>
      <c r="D342" s="94" t="str">
        <f>IF(Lançamentos!D333="","",Lançamentos!D333)</f>
        <v/>
      </c>
      <c r="E342" s="94" t="str">
        <f>IF(Lançamentos!E333="","",Lançamentos!E333)</f>
        <v/>
      </c>
      <c r="F342" s="95" t="str">
        <f>IF(Lançamentos!F333="","",Lançamentos!F333)</f>
        <v/>
      </c>
      <c r="G342" s="96" t="str">
        <f>IF(Lançamentos!G333="","",Lançamentos!G333)</f>
        <v/>
      </c>
      <c r="H342" s="105" t="str">
        <f>IF(Lançamentos!H333="","",Lançamentos!H333)</f>
        <v/>
      </c>
      <c r="I342" s="94" t="str">
        <f>IF(Lançamentos!I333="","",Lançamentos!I333)</f>
        <v/>
      </c>
      <c r="J342" s="94" t="str">
        <f>IF(Lançamentos!J333="","",Lançamentos!J333)</f>
        <v/>
      </c>
      <c r="K342" s="97" t="str">
        <f>IF(Lançamentos!K333="","",Lançamentos!K333)</f>
        <v/>
      </c>
      <c r="L342" s="98" t="str">
        <f>IF(Lançamentos!L333="","",Lançamentos!L333)</f>
        <v/>
      </c>
      <c r="M342" s="99" t="str">
        <f>IF(Lançamentos!M333="","",Lançamentos!M333)</f>
        <v/>
      </c>
      <c r="N342" s="99" t="str">
        <f>IF(Lançamentos!N333="","",Lançamentos!N333)</f>
        <v/>
      </c>
      <c r="O342" s="97" t="str">
        <f>IF(Lançamentos!O333="","",Lançamentos!O333)</f>
        <v/>
      </c>
      <c r="P342" s="114" t="str">
        <f>IF(Lançamentos!P333="","",Lançamentos!P333)</f>
        <v/>
      </c>
      <c r="R342" s="93">
        <v>329</v>
      </c>
      <c r="S342" s="94" t="str">
        <f t="shared" ca="1" si="65"/>
        <v/>
      </c>
      <c r="T342" s="94" t="str">
        <f t="shared" ca="1" si="66"/>
        <v/>
      </c>
      <c r="U342" s="95" t="str">
        <f t="shared" ca="1" si="67"/>
        <v/>
      </c>
      <c r="V342" s="96" t="str">
        <f t="shared" ca="1" si="68"/>
        <v/>
      </c>
      <c r="W342" s="94" t="str">
        <f t="shared" ca="1" si="69"/>
        <v/>
      </c>
      <c r="X342" s="94" t="str">
        <f t="shared" ca="1" si="70"/>
        <v/>
      </c>
      <c r="Y342" s="94" t="str">
        <f t="shared" ca="1" si="71"/>
        <v/>
      </c>
      <c r="Z342" s="97" t="str">
        <f t="shared" ca="1" si="72"/>
        <v/>
      </c>
      <c r="AA342" s="98" t="str">
        <f t="shared" ca="1" si="73"/>
        <v/>
      </c>
      <c r="AB342" s="99" t="str">
        <f t="shared" ca="1" si="74"/>
        <v/>
      </c>
      <c r="AC342" s="99" t="str">
        <f t="shared" ca="1" si="75"/>
        <v/>
      </c>
      <c r="AD342" s="97" t="str">
        <f t="shared" ca="1" si="76"/>
        <v/>
      </c>
      <c r="AE342" s="94" t="str">
        <f t="shared" ca="1" si="77"/>
        <v/>
      </c>
    </row>
    <row r="343" spans="1:31" ht="45" customHeight="1" thickBot="1" x14ac:dyDescent="0.3">
      <c r="A343" s="101">
        <v>330</v>
      </c>
      <c r="B343" s="102" t="str">
        <f>I343&amp;"-"&amp;COUNTIF($I$14:I343,I343)</f>
        <v>-324</v>
      </c>
      <c r="C343" s="93">
        <v>330</v>
      </c>
      <c r="D343" s="94" t="str">
        <f>IF(Lançamentos!D334="","",Lançamentos!D334)</f>
        <v/>
      </c>
      <c r="E343" s="94" t="str">
        <f>IF(Lançamentos!E334="","",Lançamentos!E334)</f>
        <v/>
      </c>
      <c r="F343" s="95" t="str">
        <f>IF(Lançamentos!F334="","",Lançamentos!F334)</f>
        <v/>
      </c>
      <c r="G343" s="96" t="str">
        <f>IF(Lançamentos!G334="","",Lançamentos!G334)</f>
        <v/>
      </c>
      <c r="H343" s="105" t="str">
        <f>IF(Lançamentos!H334="","",Lançamentos!H334)</f>
        <v/>
      </c>
      <c r="I343" s="94" t="str">
        <f>IF(Lançamentos!I334="","",Lançamentos!I334)</f>
        <v/>
      </c>
      <c r="J343" s="94" t="str">
        <f>IF(Lançamentos!J334="","",Lançamentos!J334)</f>
        <v/>
      </c>
      <c r="K343" s="97" t="str">
        <f>IF(Lançamentos!K334="","",Lançamentos!K334)</f>
        <v/>
      </c>
      <c r="L343" s="98" t="str">
        <f>IF(Lançamentos!L334="","",Lançamentos!L334)</f>
        <v/>
      </c>
      <c r="M343" s="99" t="str">
        <f>IF(Lançamentos!M334="","",Lançamentos!M334)</f>
        <v/>
      </c>
      <c r="N343" s="99" t="str">
        <f>IF(Lançamentos!N334="","",Lançamentos!N334)</f>
        <v/>
      </c>
      <c r="O343" s="97" t="str">
        <f>IF(Lançamentos!O334="","",Lançamentos!O334)</f>
        <v/>
      </c>
      <c r="P343" s="114" t="str">
        <f>IF(Lançamentos!P334="","",Lançamentos!P334)</f>
        <v/>
      </c>
      <c r="R343" s="93">
        <v>330</v>
      </c>
      <c r="S343" s="94" t="str">
        <f t="shared" ca="1" si="65"/>
        <v/>
      </c>
      <c r="T343" s="94" t="str">
        <f t="shared" ca="1" si="66"/>
        <v/>
      </c>
      <c r="U343" s="95" t="str">
        <f t="shared" ca="1" si="67"/>
        <v/>
      </c>
      <c r="V343" s="96" t="str">
        <f t="shared" ca="1" si="68"/>
        <v/>
      </c>
      <c r="W343" s="94" t="str">
        <f t="shared" ca="1" si="69"/>
        <v/>
      </c>
      <c r="X343" s="94" t="str">
        <f t="shared" ca="1" si="70"/>
        <v/>
      </c>
      <c r="Y343" s="94" t="str">
        <f t="shared" ca="1" si="71"/>
        <v/>
      </c>
      <c r="Z343" s="97" t="str">
        <f t="shared" ca="1" si="72"/>
        <v/>
      </c>
      <c r="AA343" s="98" t="str">
        <f t="shared" ca="1" si="73"/>
        <v/>
      </c>
      <c r="AB343" s="99" t="str">
        <f t="shared" ca="1" si="74"/>
        <v/>
      </c>
      <c r="AC343" s="99" t="str">
        <f t="shared" ca="1" si="75"/>
        <v/>
      </c>
      <c r="AD343" s="97" t="str">
        <f t="shared" ca="1" si="76"/>
        <v/>
      </c>
      <c r="AE343" s="94" t="str">
        <f t="shared" ca="1" si="77"/>
        <v/>
      </c>
    </row>
    <row r="344" spans="1:31" ht="45" customHeight="1" thickBot="1" x14ac:dyDescent="0.3">
      <c r="A344" s="101">
        <v>331</v>
      </c>
      <c r="B344" s="102" t="str">
        <f>I344&amp;"-"&amp;COUNTIF($I$14:I344,I344)</f>
        <v>-325</v>
      </c>
      <c r="C344" s="93">
        <v>331</v>
      </c>
      <c r="D344" s="94" t="str">
        <f>IF(Lançamentos!D335="","",Lançamentos!D335)</f>
        <v/>
      </c>
      <c r="E344" s="94" t="str">
        <f>IF(Lançamentos!E335="","",Lançamentos!E335)</f>
        <v/>
      </c>
      <c r="F344" s="95" t="str">
        <f>IF(Lançamentos!F335="","",Lançamentos!F335)</f>
        <v/>
      </c>
      <c r="G344" s="96" t="str">
        <f>IF(Lançamentos!G335="","",Lançamentos!G335)</f>
        <v/>
      </c>
      <c r="H344" s="105" t="str">
        <f>IF(Lançamentos!H335="","",Lançamentos!H335)</f>
        <v/>
      </c>
      <c r="I344" s="94" t="str">
        <f>IF(Lançamentos!I335="","",Lançamentos!I335)</f>
        <v/>
      </c>
      <c r="J344" s="94" t="str">
        <f>IF(Lançamentos!J335="","",Lançamentos!J335)</f>
        <v/>
      </c>
      <c r="K344" s="97" t="str">
        <f>IF(Lançamentos!K335="","",Lançamentos!K335)</f>
        <v/>
      </c>
      <c r="L344" s="98" t="str">
        <f>IF(Lançamentos!L335="","",Lançamentos!L335)</f>
        <v/>
      </c>
      <c r="M344" s="99" t="str">
        <f>IF(Lançamentos!M335="","",Lançamentos!M335)</f>
        <v/>
      </c>
      <c r="N344" s="99" t="str">
        <f>IF(Lançamentos!N335="","",Lançamentos!N335)</f>
        <v/>
      </c>
      <c r="O344" s="97" t="str">
        <f>IF(Lançamentos!O335="","",Lançamentos!O335)</f>
        <v/>
      </c>
      <c r="P344" s="114" t="str">
        <f>IF(Lançamentos!P335="","",Lançamentos!P335)</f>
        <v/>
      </c>
      <c r="R344" s="93">
        <v>331</v>
      </c>
      <c r="S344" s="94" t="str">
        <f t="shared" ca="1" si="65"/>
        <v/>
      </c>
      <c r="T344" s="94" t="str">
        <f t="shared" ca="1" si="66"/>
        <v/>
      </c>
      <c r="U344" s="95" t="str">
        <f t="shared" ca="1" si="67"/>
        <v/>
      </c>
      <c r="V344" s="96" t="str">
        <f t="shared" ca="1" si="68"/>
        <v/>
      </c>
      <c r="W344" s="94" t="str">
        <f t="shared" ca="1" si="69"/>
        <v/>
      </c>
      <c r="X344" s="94" t="str">
        <f t="shared" ca="1" si="70"/>
        <v/>
      </c>
      <c r="Y344" s="94" t="str">
        <f t="shared" ca="1" si="71"/>
        <v/>
      </c>
      <c r="Z344" s="97" t="str">
        <f t="shared" ca="1" si="72"/>
        <v/>
      </c>
      <c r="AA344" s="98" t="str">
        <f t="shared" ca="1" si="73"/>
        <v/>
      </c>
      <c r="AB344" s="99" t="str">
        <f t="shared" ca="1" si="74"/>
        <v/>
      </c>
      <c r="AC344" s="99" t="str">
        <f t="shared" ca="1" si="75"/>
        <v/>
      </c>
      <c r="AD344" s="97" t="str">
        <f t="shared" ca="1" si="76"/>
        <v/>
      </c>
      <c r="AE344" s="94" t="str">
        <f t="shared" ca="1" si="77"/>
        <v/>
      </c>
    </row>
    <row r="345" spans="1:31" ht="45" customHeight="1" thickBot="1" x14ac:dyDescent="0.3">
      <c r="A345" s="101">
        <v>332</v>
      </c>
      <c r="B345" s="102" t="str">
        <f>I345&amp;"-"&amp;COUNTIF($I$14:I345,I345)</f>
        <v>-326</v>
      </c>
      <c r="C345" s="93">
        <v>332</v>
      </c>
      <c r="D345" s="94" t="str">
        <f>IF(Lançamentos!D336="","",Lançamentos!D336)</f>
        <v/>
      </c>
      <c r="E345" s="94" t="str">
        <f>IF(Lançamentos!E336="","",Lançamentos!E336)</f>
        <v/>
      </c>
      <c r="F345" s="95" t="str">
        <f>IF(Lançamentos!F336="","",Lançamentos!F336)</f>
        <v/>
      </c>
      <c r="G345" s="96" t="str">
        <f>IF(Lançamentos!G336="","",Lançamentos!G336)</f>
        <v/>
      </c>
      <c r="H345" s="105" t="str">
        <f>IF(Lançamentos!H336="","",Lançamentos!H336)</f>
        <v/>
      </c>
      <c r="I345" s="94" t="str">
        <f>IF(Lançamentos!I336="","",Lançamentos!I336)</f>
        <v/>
      </c>
      <c r="J345" s="94" t="str">
        <f>IF(Lançamentos!J336="","",Lançamentos!J336)</f>
        <v/>
      </c>
      <c r="K345" s="97" t="str">
        <f>IF(Lançamentos!K336="","",Lançamentos!K336)</f>
        <v/>
      </c>
      <c r="L345" s="98" t="str">
        <f>IF(Lançamentos!L336="","",Lançamentos!L336)</f>
        <v/>
      </c>
      <c r="M345" s="99" t="str">
        <f>IF(Lançamentos!M336="","",Lançamentos!M336)</f>
        <v/>
      </c>
      <c r="N345" s="99" t="str">
        <f>IF(Lançamentos!N336="","",Lançamentos!N336)</f>
        <v/>
      </c>
      <c r="O345" s="97" t="str">
        <f>IF(Lançamentos!O336="","",Lançamentos!O336)</f>
        <v/>
      </c>
      <c r="P345" s="114" t="str">
        <f>IF(Lançamentos!P336="","",Lançamentos!P336)</f>
        <v/>
      </c>
      <c r="R345" s="93">
        <v>332</v>
      </c>
      <c r="S345" s="94" t="str">
        <f t="shared" ca="1" si="65"/>
        <v/>
      </c>
      <c r="T345" s="94" t="str">
        <f t="shared" ca="1" si="66"/>
        <v/>
      </c>
      <c r="U345" s="95" t="str">
        <f t="shared" ca="1" si="67"/>
        <v/>
      </c>
      <c r="V345" s="96" t="str">
        <f t="shared" ca="1" si="68"/>
        <v/>
      </c>
      <c r="W345" s="94" t="str">
        <f t="shared" ca="1" si="69"/>
        <v/>
      </c>
      <c r="X345" s="94" t="str">
        <f t="shared" ca="1" si="70"/>
        <v/>
      </c>
      <c r="Y345" s="94" t="str">
        <f t="shared" ca="1" si="71"/>
        <v/>
      </c>
      <c r="Z345" s="97" t="str">
        <f t="shared" ca="1" si="72"/>
        <v/>
      </c>
      <c r="AA345" s="98" t="str">
        <f t="shared" ca="1" si="73"/>
        <v/>
      </c>
      <c r="AB345" s="99" t="str">
        <f t="shared" ca="1" si="74"/>
        <v/>
      </c>
      <c r="AC345" s="99" t="str">
        <f t="shared" ca="1" si="75"/>
        <v/>
      </c>
      <c r="AD345" s="97" t="str">
        <f t="shared" ca="1" si="76"/>
        <v/>
      </c>
      <c r="AE345" s="94" t="str">
        <f t="shared" ca="1" si="77"/>
        <v/>
      </c>
    </row>
    <row r="346" spans="1:31" ht="45" customHeight="1" thickBot="1" x14ac:dyDescent="0.3">
      <c r="A346" s="101">
        <v>333</v>
      </c>
      <c r="B346" s="102" t="str">
        <f>I346&amp;"-"&amp;COUNTIF($I$14:I346,I346)</f>
        <v>-327</v>
      </c>
      <c r="C346" s="93">
        <v>333</v>
      </c>
      <c r="D346" s="94" t="str">
        <f>IF(Lançamentos!D337="","",Lançamentos!D337)</f>
        <v/>
      </c>
      <c r="E346" s="94" t="str">
        <f>IF(Lançamentos!E337="","",Lançamentos!E337)</f>
        <v/>
      </c>
      <c r="F346" s="95" t="str">
        <f>IF(Lançamentos!F337="","",Lançamentos!F337)</f>
        <v/>
      </c>
      <c r="G346" s="96" t="str">
        <f>IF(Lançamentos!G337="","",Lançamentos!G337)</f>
        <v/>
      </c>
      <c r="H346" s="105" t="str">
        <f>IF(Lançamentos!H337="","",Lançamentos!H337)</f>
        <v/>
      </c>
      <c r="I346" s="94" t="str">
        <f>IF(Lançamentos!I337="","",Lançamentos!I337)</f>
        <v/>
      </c>
      <c r="J346" s="94" t="str">
        <f>IF(Lançamentos!J337="","",Lançamentos!J337)</f>
        <v/>
      </c>
      <c r="K346" s="97" t="str">
        <f>IF(Lançamentos!K337="","",Lançamentos!K337)</f>
        <v/>
      </c>
      <c r="L346" s="98" t="str">
        <f>IF(Lançamentos!L337="","",Lançamentos!L337)</f>
        <v/>
      </c>
      <c r="M346" s="99" t="str">
        <f>IF(Lançamentos!M337="","",Lançamentos!M337)</f>
        <v/>
      </c>
      <c r="N346" s="99" t="str">
        <f>IF(Lançamentos!N337="","",Lançamentos!N337)</f>
        <v/>
      </c>
      <c r="O346" s="97" t="str">
        <f>IF(Lançamentos!O337="","",Lançamentos!O337)</f>
        <v/>
      </c>
      <c r="P346" s="114" t="str">
        <f>IF(Lançamentos!P337="","",Lançamentos!P337)</f>
        <v/>
      </c>
      <c r="R346" s="93">
        <v>333</v>
      </c>
      <c r="S346" s="94" t="str">
        <f t="shared" ca="1" si="65"/>
        <v/>
      </c>
      <c r="T346" s="94" t="str">
        <f t="shared" ca="1" si="66"/>
        <v/>
      </c>
      <c r="U346" s="95" t="str">
        <f t="shared" ca="1" si="67"/>
        <v/>
      </c>
      <c r="V346" s="96" t="str">
        <f t="shared" ca="1" si="68"/>
        <v/>
      </c>
      <c r="W346" s="94" t="str">
        <f t="shared" ca="1" si="69"/>
        <v/>
      </c>
      <c r="X346" s="94" t="str">
        <f t="shared" ca="1" si="70"/>
        <v/>
      </c>
      <c r="Y346" s="94" t="str">
        <f t="shared" ca="1" si="71"/>
        <v/>
      </c>
      <c r="Z346" s="97" t="str">
        <f t="shared" ca="1" si="72"/>
        <v/>
      </c>
      <c r="AA346" s="98" t="str">
        <f t="shared" ca="1" si="73"/>
        <v/>
      </c>
      <c r="AB346" s="99" t="str">
        <f t="shared" ca="1" si="74"/>
        <v/>
      </c>
      <c r="AC346" s="99" t="str">
        <f t="shared" ca="1" si="75"/>
        <v/>
      </c>
      <c r="AD346" s="97" t="str">
        <f t="shared" ca="1" si="76"/>
        <v/>
      </c>
      <c r="AE346" s="94" t="str">
        <f t="shared" ca="1" si="77"/>
        <v/>
      </c>
    </row>
    <row r="347" spans="1:31" ht="45" customHeight="1" thickBot="1" x14ac:dyDescent="0.3">
      <c r="A347" s="101">
        <v>334</v>
      </c>
      <c r="B347" s="102" t="str">
        <f>I347&amp;"-"&amp;COUNTIF($I$14:I347,I347)</f>
        <v>-328</v>
      </c>
      <c r="C347" s="93">
        <v>334</v>
      </c>
      <c r="D347" s="94" t="str">
        <f>IF(Lançamentos!D338="","",Lançamentos!D338)</f>
        <v/>
      </c>
      <c r="E347" s="94" t="str">
        <f>IF(Lançamentos!E338="","",Lançamentos!E338)</f>
        <v/>
      </c>
      <c r="F347" s="95" t="str">
        <f>IF(Lançamentos!F338="","",Lançamentos!F338)</f>
        <v/>
      </c>
      <c r="G347" s="96" t="str">
        <f>IF(Lançamentos!G338="","",Lançamentos!G338)</f>
        <v/>
      </c>
      <c r="H347" s="105" t="str">
        <f>IF(Lançamentos!H338="","",Lançamentos!H338)</f>
        <v/>
      </c>
      <c r="I347" s="94" t="str">
        <f>IF(Lançamentos!I338="","",Lançamentos!I338)</f>
        <v/>
      </c>
      <c r="J347" s="94" t="str">
        <f>IF(Lançamentos!J338="","",Lançamentos!J338)</f>
        <v/>
      </c>
      <c r="K347" s="97" t="str">
        <f>IF(Lançamentos!K338="","",Lançamentos!K338)</f>
        <v/>
      </c>
      <c r="L347" s="98" t="str">
        <f>IF(Lançamentos!L338="","",Lançamentos!L338)</f>
        <v/>
      </c>
      <c r="M347" s="99" t="str">
        <f>IF(Lançamentos!M338="","",Lançamentos!M338)</f>
        <v/>
      </c>
      <c r="N347" s="99" t="str">
        <f>IF(Lançamentos!N338="","",Lançamentos!N338)</f>
        <v/>
      </c>
      <c r="O347" s="97" t="str">
        <f>IF(Lançamentos!O338="","",Lançamentos!O338)</f>
        <v/>
      </c>
      <c r="P347" s="114" t="str">
        <f>IF(Lançamentos!P338="","",Lançamentos!P338)</f>
        <v/>
      </c>
      <c r="R347" s="93">
        <v>334</v>
      </c>
      <c r="S347" s="94" t="str">
        <f t="shared" ca="1" si="65"/>
        <v/>
      </c>
      <c r="T347" s="94" t="str">
        <f t="shared" ca="1" si="66"/>
        <v/>
      </c>
      <c r="U347" s="95" t="str">
        <f t="shared" ca="1" si="67"/>
        <v/>
      </c>
      <c r="V347" s="96" t="str">
        <f t="shared" ca="1" si="68"/>
        <v/>
      </c>
      <c r="W347" s="94" t="str">
        <f t="shared" ca="1" si="69"/>
        <v/>
      </c>
      <c r="X347" s="94" t="str">
        <f t="shared" ca="1" si="70"/>
        <v/>
      </c>
      <c r="Y347" s="94" t="str">
        <f t="shared" ca="1" si="71"/>
        <v/>
      </c>
      <c r="Z347" s="97" t="str">
        <f t="shared" ca="1" si="72"/>
        <v/>
      </c>
      <c r="AA347" s="98" t="str">
        <f t="shared" ca="1" si="73"/>
        <v/>
      </c>
      <c r="AB347" s="99" t="str">
        <f t="shared" ca="1" si="74"/>
        <v/>
      </c>
      <c r="AC347" s="99" t="str">
        <f t="shared" ca="1" si="75"/>
        <v/>
      </c>
      <c r="AD347" s="97" t="str">
        <f t="shared" ca="1" si="76"/>
        <v/>
      </c>
      <c r="AE347" s="94" t="str">
        <f t="shared" ca="1" si="77"/>
        <v/>
      </c>
    </row>
    <row r="348" spans="1:31" ht="45" customHeight="1" thickBot="1" x14ac:dyDescent="0.3">
      <c r="A348" s="101">
        <v>335</v>
      </c>
      <c r="B348" s="102" t="str">
        <f>I348&amp;"-"&amp;COUNTIF($I$14:I348,I348)</f>
        <v>-329</v>
      </c>
      <c r="C348" s="93">
        <v>335</v>
      </c>
      <c r="D348" s="94" t="str">
        <f>IF(Lançamentos!D339="","",Lançamentos!D339)</f>
        <v/>
      </c>
      <c r="E348" s="94" t="str">
        <f>IF(Lançamentos!E339="","",Lançamentos!E339)</f>
        <v/>
      </c>
      <c r="F348" s="95" t="str">
        <f>IF(Lançamentos!F339="","",Lançamentos!F339)</f>
        <v/>
      </c>
      <c r="G348" s="96" t="str">
        <f>IF(Lançamentos!G339="","",Lançamentos!G339)</f>
        <v/>
      </c>
      <c r="H348" s="105" t="str">
        <f>IF(Lançamentos!H339="","",Lançamentos!H339)</f>
        <v/>
      </c>
      <c r="I348" s="94" t="str">
        <f>IF(Lançamentos!I339="","",Lançamentos!I339)</f>
        <v/>
      </c>
      <c r="J348" s="94" t="str">
        <f>IF(Lançamentos!J339="","",Lançamentos!J339)</f>
        <v/>
      </c>
      <c r="K348" s="97" t="str">
        <f>IF(Lançamentos!K339="","",Lançamentos!K339)</f>
        <v/>
      </c>
      <c r="L348" s="98" t="str">
        <f>IF(Lançamentos!L339="","",Lançamentos!L339)</f>
        <v/>
      </c>
      <c r="M348" s="99" t="str">
        <f>IF(Lançamentos!M339="","",Lançamentos!M339)</f>
        <v/>
      </c>
      <c r="N348" s="99" t="str">
        <f>IF(Lançamentos!N339="","",Lançamentos!N339)</f>
        <v/>
      </c>
      <c r="O348" s="97" t="str">
        <f>IF(Lançamentos!O339="","",Lançamentos!O339)</f>
        <v/>
      </c>
      <c r="P348" s="114" t="str">
        <f>IF(Lançamentos!P339="","",Lançamentos!P339)</f>
        <v/>
      </c>
      <c r="R348" s="93">
        <v>335</v>
      </c>
      <c r="S348" s="94" t="str">
        <f t="shared" ca="1" si="65"/>
        <v/>
      </c>
      <c r="T348" s="94" t="str">
        <f t="shared" ca="1" si="66"/>
        <v/>
      </c>
      <c r="U348" s="95" t="str">
        <f t="shared" ca="1" si="67"/>
        <v/>
      </c>
      <c r="V348" s="96" t="str">
        <f t="shared" ca="1" si="68"/>
        <v/>
      </c>
      <c r="W348" s="94" t="str">
        <f t="shared" ca="1" si="69"/>
        <v/>
      </c>
      <c r="X348" s="94" t="str">
        <f t="shared" ca="1" si="70"/>
        <v/>
      </c>
      <c r="Y348" s="94" t="str">
        <f t="shared" ca="1" si="71"/>
        <v/>
      </c>
      <c r="Z348" s="97" t="str">
        <f t="shared" ca="1" si="72"/>
        <v/>
      </c>
      <c r="AA348" s="98" t="str">
        <f t="shared" ca="1" si="73"/>
        <v/>
      </c>
      <c r="AB348" s="99" t="str">
        <f t="shared" ca="1" si="74"/>
        <v/>
      </c>
      <c r="AC348" s="99" t="str">
        <f t="shared" ca="1" si="75"/>
        <v/>
      </c>
      <c r="AD348" s="97" t="str">
        <f t="shared" ca="1" si="76"/>
        <v/>
      </c>
      <c r="AE348" s="94" t="str">
        <f t="shared" ca="1" si="77"/>
        <v/>
      </c>
    </row>
    <row r="349" spans="1:31" ht="45" customHeight="1" thickBot="1" x14ac:dyDescent="0.3">
      <c r="A349" s="101">
        <v>336</v>
      </c>
      <c r="B349" s="102" t="str">
        <f>I349&amp;"-"&amp;COUNTIF($I$14:I349,I349)</f>
        <v>-330</v>
      </c>
      <c r="C349" s="93">
        <v>336</v>
      </c>
      <c r="D349" s="94" t="str">
        <f>IF(Lançamentos!D340="","",Lançamentos!D340)</f>
        <v/>
      </c>
      <c r="E349" s="94" t="str">
        <f>IF(Lançamentos!E340="","",Lançamentos!E340)</f>
        <v/>
      </c>
      <c r="F349" s="95" t="str">
        <f>IF(Lançamentos!F340="","",Lançamentos!F340)</f>
        <v/>
      </c>
      <c r="G349" s="96" t="str">
        <f>IF(Lançamentos!G340="","",Lançamentos!G340)</f>
        <v/>
      </c>
      <c r="H349" s="105" t="str">
        <f>IF(Lançamentos!H340="","",Lançamentos!H340)</f>
        <v/>
      </c>
      <c r="I349" s="94" t="str">
        <f>IF(Lançamentos!I340="","",Lançamentos!I340)</f>
        <v/>
      </c>
      <c r="J349" s="94" t="str">
        <f>IF(Lançamentos!J340="","",Lançamentos!J340)</f>
        <v/>
      </c>
      <c r="K349" s="97" t="str">
        <f>IF(Lançamentos!K340="","",Lançamentos!K340)</f>
        <v/>
      </c>
      <c r="L349" s="98" t="str">
        <f>IF(Lançamentos!L340="","",Lançamentos!L340)</f>
        <v/>
      </c>
      <c r="M349" s="99" t="str">
        <f>IF(Lançamentos!M340="","",Lançamentos!M340)</f>
        <v/>
      </c>
      <c r="N349" s="99" t="str">
        <f>IF(Lançamentos!N340="","",Lançamentos!N340)</f>
        <v/>
      </c>
      <c r="O349" s="97" t="str">
        <f>IF(Lançamentos!O340="","",Lançamentos!O340)</f>
        <v/>
      </c>
      <c r="P349" s="114" t="str">
        <f>IF(Lançamentos!P340="","",Lançamentos!P340)</f>
        <v/>
      </c>
      <c r="R349" s="93">
        <v>336</v>
      </c>
      <c r="S349" s="94" t="str">
        <f t="shared" ca="1" si="65"/>
        <v/>
      </c>
      <c r="T349" s="94" t="str">
        <f t="shared" ca="1" si="66"/>
        <v/>
      </c>
      <c r="U349" s="95" t="str">
        <f t="shared" ca="1" si="67"/>
        <v/>
      </c>
      <c r="V349" s="96" t="str">
        <f t="shared" ca="1" si="68"/>
        <v/>
      </c>
      <c r="W349" s="94" t="str">
        <f t="shared" ca="1" si="69"/>
        <v/>
      </c>
      <c r="X349" s="94" t="str">
        <f t="shared" ca="1" si="70"/>
        <v/>
      </c>
      <c r="Y349" s="94" t="str">
        <f t="shared" ca="1" si="71"/>
        <v/>
      </c>
      <c r="Z349" s="97" t="str">
        <f t="shared" ca="1" si="72"/>
        <v/>
      </c>
      <c r="AA349" s="98" t="str">
        <f t="shared" ca="1" si="73"/>
        <v/>
      </c>
      <c r="AB349" s="99" t="str">
        <f t="shared" ca="1" si="74"/>
        <v/>
      </c>
      <c r="AC349" s="99" t="str">
        <f t="shared" ca="1" si="75"/>
        <v/>
      </c>
      <c r="AD349" s="97" t="str">
        <f t="shared" ca="1" si="76"/>
        <v/>
      </c>
      <c r="AE349" s="94" t="str">
        <f t="shared" ca="1" si="77"/>
        <v/>
      </c>
    </row>
    <row r="350" spans="1:31" ht="45" customHeight="1" thickBot="1" x14ac:dyDescent="0.3">
      <c r="A350" s="101">
        <v>337</v>
      </c>
      <c r="B350" s="102" t="str">
        <f>I350&amp;"-"&amp;COUNTIF($I$14:I350,I350)</f>
        <v>-331</v>
      </c>
      <c r="C350" s="93">
        <v>337</v>
      </c>
      <c r="D350" s="94" t="str">
        <f>IF(Lançamentos!D341="","",Lançamentos!D341)</f>
        <v/>
      </c>
      <c r="E350" s="94" t="str">
        <f>IF(Lançamentos!E341="","",Lançamentos!E341)</f>
        <v/>
      </c>
      <c r="F350" s="95" t="str">
        <f>IF(Lançamentos!F341="","",Lançamentos!F341)</f>
        <v/>
      </c>
      <c r="G350" s="96" t="str">
        <f>IF(Lançamentos!G341="","",Lançamentos!G341)</f>
        <v/>
      </c>
      <c r="H350" s="105" t="str">
        <f>IF(Lançamentos!H341="","",Lançamentos!H341)</f>
        <v/>
      </c>
      <c r="I350" s="94" t="str">
        <f>IF(Lançamentos!I341="","",Lançamentos!I341)</f>
        <v/>
      </c>
      <c r="J350" s="94" t="str">
        <f>IF(Lançamentos!J341="","",Lançamentos!J341)</f>
        <v/>
      </c>
      <c r="K350" s="97" t="str">
        <f>IF(Lançamentos!K341="","",Lançamentos!K341)</f>
        <v/>
      </c>
      <c r="L350" s="98" t="str">
        <f>IF(Lançamentos!L341="","",Lançamentos!L341)</f>
        <v/>
      </c>
      <c r="M350" s="99" t="str">
        <f>IF(Lançamentos!M341="","",Lançamentos!M341)</f>
        <v/>
      </c>
      <c r="N350" s="99" t="str">
        <f>IF(Lançamentos!N341="","",Lançamentos!N341)</f>
        <v/>
      </c>
      <c r="O350" s="97" t="str">
        <f>IF(Lançamentos!O341="","",Lançamentos!O341)</f>
        <v/>
      </c>
      <c r="P350" s="114" t="str">
        <f>IF(Lançamentos!P341="","",Lançamentos!P341)</f>
        <v/>
      </c>
      <c r="R350" s="93">
        <v>337</v>
      </c>
      <c r="S350" s="94" t="str">
        <f t="shared" ca="1" si="65"/>
        <v/>
      </c>
      <c r="T350" s="94" t="str">
        <f t="shared" ca="1" si="66"/>
        <v/>
      </c>
      <c r="U350" s="95" t="str">
        <f t="shared" ca="1" si="67"/>
        <v/>
      </c>
      <c r="V350" s="96" t="str">
        <f t="shared" ca="1" si="68"/>
        <v/>
      </c>
      <c r="W350" s="94" t="str">
        <f t="shared" ca="1" si="69"/>
        <v/>
      </c>
      <c r="X350" s="94" t="str">
        <f t="shared" ca="1" si="70"/>
        <v/>
      </c>
      <c r="Y350" s="94" t="str">
        <f t="shared" ca="1" si="71"/>
        <v/>
      </c>
      <c r="Z350" s="97" t="str">
        <f t="shared" ca="1" si="72"/>
        <v/>
      </c>
      <c r="AA350" s="98" t="str">
        <f t="shared" ca="1" si="73"/>
        <v/>
      </c>
      <c r="AB350" s="99" t="str">
        <f t="shared" ca="1" si="74"/>
        <v/>
      </c>
      <c r="AC350" s="99" t="str">
        <f t="shared" ca="1" si="75"/>
        <v/>
      </c>
      <c r="AD350" s="97" t="str">
        <f t="shared" ca="1" si="76"/>
        <v/>
      </c>
      <c r="AE350" s="94" t="str">
        <f t="shared" ca="1" si="77"/>
        <v/>
      </c>
    </row>
    <row r="351" spans="1:31" ht="45" customHeight="1" thickBot="1" x14ac:dyDescent="0.3">
      <c r="A351" s="101">
        <v>338</v>
      </c>
      <c r="B351" s="102" t="str">
        <f>I351&amp;"-"&amp;COUNTIF($I$14:I351,I351)</f>
        <v>-332</v>
      </c>
      <c r="C351" s="93">
        <v>338</v>
      </c>
      <c r="D351" s="94" t="str">
        <f>IF(Lançamentos!D342="","",Lançamentos!D342)</f>
        <v/>
      </c>
      <c r="E351" s="94" t="str">
        <f>IF(Lançamentos!E342="","",Lançamentos!E342)</f>
        <v/>
      </c>
      <c r="F351" s="95" t="str">
        <f>IF(Lançamentos!F342="","",Lançamentos!F342)</f>
        <v/>
      </c>
      <c r="G351" s="96" t="str">
        <f>IF(Lançamentos!G342="","",Lançamentos!G342)</f>
        <v/>
      </c>
      <c r="H351" s="105" t="str">
        <f>IF(Lançamentos!H342="","",Lançamentos!H342)</f>
        <v/>
      </c>
      <c r="I351" s="94" t="str">
        <f>IF(Lançamentos!I342="","",Lançamentos!I342)</f>
        <v/>
      </c>
      <c r="J351" s="94" t="str">
        <f>IF(Lançamentos!J342="","",Lançamentos!J342)</f>
        <v/>
      </c>
      <c r="K351" s="97" t="str">
        <f>IF(Lançamentos!K342="","",Lançamentos!K342)</f>
        <v/>
      </c>
      <c r="L351" s="98" t="str">
        <f>IF(Lançamentos!L342="","",Lançamentos!L342)</f>
        <v/>
      </c>
      <c r="M351" s="99" t="str">
        <f>IF(Lançamentos!M342="","",Lançamentos!M342)</f>
        <v/>
      </c>
      <c r="N351" s="99" t="str">
        <f>IF(Lançamentos!N342="","",Lançamentos!N342)</f>
        <v/>
      </c>
      <c r="O351" s="97" t="str">
        <f>IF(Lançamentos!O342="","",Lançamentos!O342)</f>
        <v/>
      </c>
      <c r="P351" s="114" t="str">
        <f>IF(Lançamentos!P342="","",Lançamentos!P342)</f>
        <v/>
      </c>
      <c r="R351" s="93">
        <v>338</v>
      </c>
      <c r="S351" s="94" t="str">
        <f t="shared" ca="1" si="65"/>
        <v/>
      </c>
      <c r="T351" s="94" t="str">
        <f t="shared" ca="1" si="66"/>
        <v/>
      </c>
      <c r="U351" s="95" t="str">
        <f t="shared" ca="1" si="67"/>
        <v/>
      </c>
      <c r="V351" s="96" t="str">
        <f t="shared" ca="1" si="68"/>
        <v/>
      </c>
      <c r="W351" s="94" t="str">
        <f t="shared" ca="1" si="69"/>
        <v/>
      </c>
      <c r="X351" s="94" t="str">
        <f t="shared" ca="1" si="70"/>
        <v/>
      </c>
      <c r="Y351" s="94" t="str">
        <f t="shared" ca="1" si="71"/>
        <v/>
      </c>
      <c r="Z351" s="97" t="str">
        <f t="shared" ca="1" si="72"/>
        <v/>
      </c>
      <c r="AA351" s="98" t="str">
        <f t="shared" ca="1" si="73"/>
        <v/>
      </c>
      <c r="AB351" s="99" t="str">
        <f t="shared" ca="1" si="74"/>
        <v/>
      </c>
      <c r="AC351" s="99" t="str">
        <f t="shared" ca="1" si="75"/>
        <v/>
      </c>
      <c r="AD351" s="97" t="str">
        <f t="shared" ca="1" si="76"/>
        <v/>
      </c>
      <c r="AE351" s="94" t="str">
        <f t="shared" ca="1" si="77"/>
        <v/>
      </c>
    </row>
    <row r="352" spans="1:31" ht="45" customHeight="1" thickBot="1" x14ac:dyDescent="0.3">
      <c r="A352" s="101">
        <v>339</v>
      </c>
      <c r="B352" s="102" t="str">
        <f>I352&amp;"-"&amp;COUNTIF($I$14:I352,I352)</f>
        <v>-333</v>
      </c>
      <c r="C352" s="93">
        <v>339</v>
      </c>
      <c r="D352" s="94" t="str">
        <f>IF(Lançamentos!D343="","",Lançamentos!D343)</f>
        <v/>
      </c>
      <c r="E352" s="94" t="str">
        <f>IF(Lançamentos!E343="","",Lançamentos!E343)</f>
        <v/>
      </c>
      <c r="F352" s="95" t="str">
        <f>IF(Lançamentos!F343="","",Lançamentos!F343)</f>
        <v/>
      </c>
      <c r="G352" s="96" t="str">
        <f>IF(Lançamentos!G343="","",Lançamentos!G343)</f>
        <v/>
      </c>
      <c r="H352" s="105" t="str">
        <f>IF(Lançamentos!H343="","",Lançamentos!H343)</f>
        <v/>
      </c>
      <c r="I352" s="94" t="str">
        <f>IF(Lançamentos!I343="","",Lançamentos!I343)</f>
        <v/>
      </c>
      <c r="J352" s="94" t="str">
        <f>IF(Lançamentos!J343="","",Lançamentos!J343)</f>
        <v/>
      </c>
      <c r="K352" s="97" t="str">
        <f>IF(Lançamentos!K343="","",Lançamentos!K343)</f>
        <v/>
      </c>
      <c r="L352" s="98" t="str">
        <f>IF(Lançamentos!L343="","",Lançamentos!L343)</f>
        <v/>
      </c>
      <c r="M352" s="99" t="str">
        <f>IF(Lançamentos!M343="","",Lançamentos!M343)</f>
        <v/>
      </c>
      <c r="N352" s="99" t="str">
        <f>IF(Lançamentos!N343="","",Lançamentos!N343)</f>
        <v/>
      </c>
      <c r="O352" s="97" t="str">
        <f>IF(Lançamentos!O343="","",Lançamentos!O343)</f>
        <v/>
      </c>
      <c r="P352" s="114" t="str">
        <f>IF(Lançamentos!P343="","",Lançamentos!P343)</f>
        <v/>
      </c>
      <c r="R352" s="93">
        <v>339</v>
      </c>
      <c r="S352" s="94" t="str">
        <f t="shared" ca="1" si="65"/>
        <v/>
      </c>
      <c r="T352" s="94" t="str">
        <f t="shared" ca="1" si="66"/>
        <v/>
      </c>
      <c r="U352" s="95" t="str">
        <f t="shared" ca="1" si="67"/>
        <v/>
      </c>
      <c r="V352" s="96" t="str">
        <f t="shared" ca="1" si="68"/>
        <v/>
      </c>
      <c r="W352" s="94" t="str">
        <f t="shared" ca="1" si="69"/>
        <v/>
      </c>
      <c r="X352" s="94" t="str">
        <f t="shared" ca="1" si="70"/>
        <v/>
      </c>
      <c r="Y352" s="94" t="str">
        <f t="shared" ca="1" si="71"/>
        <v/>
      </c>
      <c r="Z352" s="97" t="str">
        <f t="shared" ca="1" si="72"/>
        <v/>
      </c>
      <c r="AA352" s="98" t="str">
        <f t="shared" ca="1" si="73"/>
        <v/>
      </c>
      <c r="AB352" s="99" t="str">
        <f t="shared" ca="1" si="74"/>
        <v/>
      </c>
      <c r="AC352" s="99" t="str">
        <f t="shared" ca="1" si="75"/>
        <v/>
      </c>
      <c r="AD352" s="97" t="str">
        <f t="shared" ca="1" si="76"/>
        <v/>
      </c>
      <c r="AE352" s="94" t="str">
        <f t="shared" ca="1" si="77"/>
        <v/>
      </c>
    </row>
    <row r="353" spans="1:31" ht="45" customHeight="1" thickBot="1" x14ac:dyDescent="0.3">
      <c r="A353" s="101">
        <v>340</v>
      </c>
      <c r="B353" s="102" t="str">
        <f>I353&amp;"-"&amp;COUNTIF($I$14:I353,I353)</f>
        <v>-334</v>
      </c>
      <c r="C353" s="93">
        <v>340</v>
      </c>
      <c r="D353" s="94" t="str">
        <f>IF(Lançamentos!D344="","",Lançamentos!D344)</f>
        <v/>
      </c>
      <c r="E353" s="94" t="str">
        <f>IF(Lançamentos!E344="","",Lançamentos!E344)</f>
        <v/>
      </c>
      <c r="F353" s="95" t="str">
        <f>IF(Lançamentos!F344="","",Lançamentos!F344)</f>
        <v/>
      </c>
      <c r="G353" s="96" t="str">
        <f>IF(Lançamentos!G344="","",Lançamentos!G344)</f>
        <v/>
      </c>
      <c r="H353" s="105" t="str">
        <f>IF(Lançamentos!H344="","",Lançamentos!H344)</f>
        <v/>
      </c>
      <c r="I353" s="94" t="str">
        <f>IF(Lançamentos!I344="","",Lançamentos!I344)</f>
        <v/>
      </c>
      <c r="J353" s="94" t="str">
        <f>IF(Lançamentos!J344="","",Lançamentos!J344)</f>
        <v/>
      </c>
      <c r="K353" s="97" t="str">
        <f>IF(Lançamentos!K344="","",Lançamentos!K344)</f>
        <v/>
      </c>
      <c r="L353" s="98" t="str">
        <f>IF(Lançamentos!L344="","",Lançamentos!L344)</f>
        <v/>
      </c>
      <c r="M353" s="99" t="str">
        <f>IF(Lançamentos!M344="","",Lançamentos!M344)</f>
        <v/>
      </c>
      <c r="N353" s="99" t="str">
        <f>IF(Lançamentos!N344="","",Lançamentos!N344)</f>
        <v/>
      </c>
      <c r="O353" s="97" t="str">
        <f>IF(Lançamentos!O344="","",Lançamentos!O344)</f>
        <v/>
      </c>
      <c r="P353" s="114" t="str">
        <f>IF(Lançamentos!P344="","",Lançamentos!P344)</f>
        <v/>
      </c>
      <c r="R353" s="93">
        <v>340</v>
      </c>
      <c r="S353" s="94" t="str">
        <f t="shared" ca="1" si="65"/>
        <v/>
      </c>
      <c r="T353" s="94" t="str">
        <f t="shared" ca="1" si="66"/>
        <v/>
      </c>
      <c r="U353" s="95" t="str">
        <f t="shared" ca="1" si="67"/>
        <v/>
      </c>
      <c r="V353" s="96" t="str">
        <f t="shared" ca="1" si="68"/>
        <v/>
      </c>
      <c r="W353" s="94" t="str">
        <f t="shared" ca="1" si="69"/>
        <v/>
      </c>
      <c r="X353" s="94" t="str">
        <f t="shared" ca="1" si="70"/>
        <v/>
      </c>
      <c r="Y353" s="94" t="str">
        <f t="shared" ca="1" si="71"/>
        <v/>
      </c>
      <c r="Z353" s="97" t="str">
        <f t="shared" ca="1" si="72"/>
        <v/>
      </c>
      <c r="AA353" s="98" t="str">
        <f t="shared" ca="1" si="73"/>
        <v/>
      </c>
      <c r="AB353" s="99" t="str">
        <f t="shared" ca="1" si="74"/>
        <v/>
      </c>
      <c r="AC353" s="99" t="str">
        <f t="shared" ca="1" si="75"/>
        <v/>
      </c>
      <c r="AD353" s="97" t="str">
        <f t="shared" ca="1" si="76"/>
        <v/>
      </c>
      <c r="AE353" s="94" t="str">
        <f t="shared" ca="1" si="77"/>
        <v/>
      </c>
    </row>
    <row r="354" spans="1:31" ht="45" customHeight="1" thickBot="1" x14ac:dyDescent="0.3">
      <c r="A354" s="101">
        <v>341</v>
      </c>
      <c r="B354" s="102" t="str">
        <f>I354&amp;"-"&amp;COUNTIF($I$14:I354,I354)</f>
        <v>-335</v>
      </c>
      <c r="C354" s="93">
        <v>341</v>
      </c>
      <c r="D354" s="94" t="str">
        <f>IF(Lançamentos!D345="","",Lançamentos!D345)</f>
        <v/>
      </c>
      <c r="E354" s="94" t="str">
        <f>IF(Lançamentos!E345="","",Lançamentos!E345)</f>
        <v/>
      </c>
      <c r="F354" s="95" t="str">
        <f>IF(Lançamentos!F345="","",Lançamentos!F345)</f>
        <v/>
      </c>
      <c r="G354" s="96" t="str">
        <f>IF(Lançamentos!G345="","",Lançamentos!G345)</f>
        <v/>
      </c>
      <c r="H354" s="105" t="str">
        <f>IF(Lançamentos!H345="","",Lançamentos!H345)</f>
        <v/>
      </c>
      <c r="I354" s="94" t="str">
        <f>IF(Lançamentos!I345="","",Lançamentos!I345)</f>
        <v/>
      </c>
      <c r="J354" s="94" t="str">
        <f>IF(Lançamentos!J345="","",Lançamentos!J345)</f>
        <v/>
      </c>
      <c r="K354" s="97" t="str">
        <f>IF(Lançamentos!K345="","",Lançamentos!K345)</f>
        <v/>
      </c>
      <c r="L354" s="98" t="str">
        <f>IF(Lançamentos!L345="","",Lançamentos!L345)</f>
        <v/>
      </c>
      <c r="M354" s="99" t="str">
        <f>IF(Lançamentos!M345="","",Lançamentos!M345)</f>
        <v/>
      </c>
      <c r="N354" s="99" t="str">
        <f>IF(Lançamentos!N345="","",Lançamentos!N345)</f>
        <v/>
      </c>
      <c r="O354" s="97" t="str">
        <f>IF(Lançamentos!O345="","",Lançamentos!O345)</f>
        <v/>
      </c>
      <c r="P354" s="114" t="str">
        <f>IF(Lançamentos!P345="","",Lançamentos!P345)</f>
        <v/>
      </c>
      <c r="R354" s="93">
        <v>341</v>
      </c>
      <c r="S354" s="94" t="str">
        <f t="shared" ca="1" si="65"/>
        <v/>
      </c>
      <c r="T354" s="94" t="str">
        <f t="shared" ca="1" si="66"/>
        <v/>
      </c>
      <c r="U354" s="95" t="str">
        <f t="shared" ca="1" si="67"/>
        <v/>
      </c>
      <c r="V354" s="96" t="str">
        <f t="shared" ca="1" si="68"/>
        <v/>
      </c>
      <c r="W354" s="94" t="str">
        <f t="shared" ca="1" si="69"/>
        <v/>
      </c>
      <c r="X354" s="94" t="str">
        <f t="shared" ca="1" si="70"/>
        <v/>
      </c>
      <c r="Y354" s="94" t="str">
        <f t="shared" ca="1" si="71"/>
        <v/>
      </c>
      <c r="Z354" s="97" t="str">
        <f t="shared" ca="1" si="72"/>
        <v/>
      </c>
      <c r="AA354" s="98" t="str">
        <f t="shared" ca="1" si="73"/>
        <v/>
      </c>
      <c r="AB354" s="99" t="str">
        <f t="shared" ca="1" si="74"/>
        <v/>
      </c>
      <c r="AC354" s="99" t="str">
        <f t="shared" ca="1" si="75"/>
        <v/>
      </c>
      <c r="AD354" s="97" t="str">
        <f t="shared" ca="1" si="76"/>
        <v/>
      </c>
      <c r="AE354" s="94" t="str">
        <f t="shared" ca="1" si="77"/>
        <v/>
      </c>
    </row>
    <row r="355" spans="1:31" ht="45" customHeight="1" thickBot="1" x14ac:dyDescent="0.3">
      <c r="A355" s="101">
        <v>342</v>
      </c>
      <c r="B355" s="102" t="str">
        <f>I355&amp;"-"&amp;COUNTIF($I$14:I355,I355)</f>
        <v>-336</v>
      </c>
      <c r="C355" s="93">
        <v>342</v>
      </c>
      <c r="D355" s="94" t="str">
        <f>IF(Lançamentos!D346="","",Lançamentos!D346)</f>
        <v/>
      </c>
      <c r="E355" s="94" t="str">
        <f>IF(Lançamentos!E346="","",Lançamentos!E346)</f>
        <v/>
      </c>
      <c r="F355" s="95" t="str">
        <f>IF(Lançamentos!F346="","",Lançamentos!F346)</f>
        <v/>
      </c>
      <c r="G355" s="96" t="str">
        <f>IF(Lançamentos!G346="","",Lançamentos!G346)</f>
        <v/>
      </c>
      <c r="H355" s="105" t="str">
        <f>IF(Lançamentos!H346="","",Lançamentos!H346)</f>
        <v/>
      </c>
      <c r="I355" s="94" t="str">
        <f>IF(Lançamentos!I346="","",Lançamentos!I346)</f>
        <v/>
      </c>
      <c r="J355" s="94" t="str">
        <f>IF(Lançamentos!J346="","",Lançamentos!J346)</f>
        <v/>
      </c>
      <c r="K355" s="97" t="str">
        <f>IF(Lançamentos!K346="","",Lançamentos!K346)</f>
        <v/>
      </c>
      <c r="L355" s="98" t="str">
        <f>IF(Lançamentos!L346="","",Lançamentos!L346)</f>
        <v/>
      </c>
      <c r="M355" s="99" t="str">
        <f>IF(Lançamentos!M346="","",Lançamentos!M346)</f>
        <v/>
      </c>
      <c r="N355" s="99" t="str">
        <f>IF(Lançamentos!N346="","",Lançamentos!N346)</f>
        <v/>
      </c>
      <c r="O355" s="97" t="str">
        <f>IF(Lançamentos!O346="","",Lançamentos!O346)</f>
        <v/>
      </c>
      <c r="P355" s="114" t="str">
        <f>IF(Lançamentos!P346="","",Lançamentos!P346)</f>
        <v/>
      </c>
      <c r="R355" s="93">
        <v>342</v>
      </c>
      <c r="S355" s="94" t="str">
        <f t="shared" ca="1" si="65"/>
        <v/>
      </c>
      <c r="T355" s="94" t="str">
        <f t="shared" ca="1" si="66"/>
        <v/>
      </c>
      <c r="U355" s="95" t="str">
        <f t="shared" ca="1" si="67"/>
        <v/>
      </c>
      <c r="V355" s="96" t="str">
        <f t="shared" ca="1" si="68"/>
        <v/>
      </c>
      <c r="W355" s="94" t="str">
        <f t="shared" ca="1" si="69"/>
        <v/>
      </c>
      <c r="X355" s="94" t="str">
        <f t="shared" ca="1" si="70"/>
        <v/>
      </c>
      <c r="Y355" s="94" t="str">
        <f t="shared" ca="1" si="71"/>
        <v/>
      </c>
      <c r="Z355" s="97" t="str">
        <f t="shared" ca="1" si="72"/>
        <v/>
      </c>
      <c r="AA355" s="98" t="str">
        <f t="shared" ca="1" si="73"/>
        <v/>
      </c>
      <c r="AB355" s="99" t="str">
        <f t="shared" ca="1" si="74"/>
        <v/>
      </c>
      <c r="AC355" s="99" t="str">
        <f t="shared" ca="1" si="75"/>
        <v/>
      </c>
      <c r="AD355" s="97" t="str">
        <f t="shared" ca="1" si="76"/>
        <v/>
      </c>
      <c r="AE355" s="94" t="str">
        <f t="shared" ca="1" si="77"/>
        <v/>
      </c>
    </row>
    <row r="356" spans="1:31" ht="45" customHeight="1" thickBot="1" x14ac:dyDescent="0.3">
      <c r="A356" s="101">
        <v>343</v>
      </c>
      <c r="B356" s="102" t="str">
        <f>I356&amp;"-"&amp;COUNTIF($I$14:I356,I356)</f>
        <v>-337</v>
      </c>
      <c r="C356" s="93">
        <v>343</v>
      </c>
      <c r="D356" s="94" t="str">
        <f>IF(Lançamentos!D347="","",Lançamentos!D347)</f>
        <v/>
      </c>
      <c r="E356" s="94" t="str">
        <f>IF(Lançamentos!E347="","",Lançamentos!E347)</f>
        <v/>
      </c>
      <c r="F356" s="95" t="str">
        <f>IF(Lançamentos!F347="","",Lançamentos!F347)</f>
        <v/>
      </c>
      <c r="G356" s="96" t="str">
        <f>IF(Lançamentos!G347="","",Lançamentos!G347)</f>
        <v/>
      </c>
      <c r="H356" s="105" t="str">
        <f>IF(Lançamentos!H347="","",Lançamentos!H347)</f>
        <v/>
      </c>
      <c r="I356" s="94" t="str">
        <f>IF(Lançamentos!I347="","",Lançamentos!I347)</f>
        <v/>
      </c>
      <c r="J356" s="94" t="str">
        <f>IF(Lançamentos!J347="","",Lançamentos!J347)</f>
        <v/>
      </c>
      <c r="K356" s="97" t="str">
        <f>IF(Lançamentos!K347="","",Lançamentos!K347)</f>
        <v/>
      </c>
      <c r="L356" s="98" t="str">
        <f>IF(Lançamentos!L347="","",Lançamentos!L347)</f>
        <v/>
      </c>
      <c r="M356" s="99" t="str">
        <f>IF(Lançamentos!M347="","",Lançamentos!M347)</f>
        <v/>
      </c>
      <c r="N356" s="99" t="str">
        <f>IF(Lançamentos!N347="","",Lançamentos!N347)</f>
        <v/>
      </c>
      <c r="O356" s="97" t="str">
        <f>IF(Lançamentos!O347="","",Lançamentos!O347)</f>
        <v/>
      </c>
      <c r="P356" s="114" t="str">
        <f>IF(Lançamentos!P347="","",Lançamentos!P347)</f>
        <v/>
      </c>
      <c r="R356" s="93">
        <v>343</v>
      </c>
      <c r="S356" s="94" t="str">
        <f t="shared" ca="1" si="65"/>
        <v/>
      </c>
      <c r="T356" s="94" t="str">
        <f t="shared" ca="1" si="66"/>
        <v/>
      </c>
      <c r="U356" s="95" t="str">
        <f t="shared" ca="1" si="67"/>
        <v/>
      </c>
      <c r="V356" s="96" t="str">
        <f t="shared" ca="1" si="68"/>
        <v/>
      </c>
      <c r="W356" s="94" t="str">
        <f t="shared" ca="1" si="69"/>
        <v/>
      </c>
      <c r="X356" s="94" t="str">
        <f t="shared" ca="1" si="70"/>
        <v/>
      </c>
      <c r="Y356" s="94" t="str">
        <f t="shared" ca="1" si="71"/>
        <v/>
      </c>
      <c r="Z356" s="97" t="str">
        <f t="shared" ca="1" si="72"/>
        <v/>
      </c>
      <c r="AA356" s="98" t="str">
        <f t="shared" ca="1" si="73"/>
        <v/>
      </c>
      <c r="AB356" s="99" t="str">
        <f t="shared" ca="1" si="74"/>
        <v/>
      </c>
      <c r="AC356" s="99" t="str">
        <f t="shared" ca="1" si="75"/>
        <v/>
      </c>
      <c r="AD356" s="97" t="str">
        <f t="shared" ca="1" si="76"/>
        <v/>
      </c>
      <c r="AE356" s="94" t="str">
        <f t="shared" ca="1" si="77"/>
        <v/>
      </c>
    </row>
    <row r="357" spans="1:31" ht="45" customHeight="1" thickBot="1" x14ac:dyDescent="0.3">
      <c r="A357" s="101">
        <v>344</v>
      </c>
      <c r="B357" s="102" t="str">
        <f>I357&amp;"-"&amp;COUNTIF($I$14:I357,I357)</f>
        <v>-338</v>
      </c>
      <c r="C357" s="93">
        <v>344</v>
      </c>
      <c r="D357" s="94" t="str">
        <f>IF(Lançamentos!D348="","",Lançamentos!D348)</f>
        <v/>
      </c>
      <c r="E357" s="94" t="str">
        <f>IF(Lançamentos!E348="","",Lançamentos!E348)</f>
        <v/>
      </c>
      <c r="F357" s="95" t="str">
        <f>IF(Lançamentos!F348="","",Lançamentos!F348)</f>
        <v/>
      </c>
      <c r="G357" s="96" t="str">
        <f>IF(Lançamentos!G348="","",Lançamentos!G348)</f>
        <v/>
      </c>
      <c r="H357" s="105" t="str">
        <f>IF(Lançamentos!H348="","",Lançamentos!H348)</f>
        <v/>
      </c>
      <c r="I357" s="94" t="str">
        <f>IF(Lançamentos!I348="","",Lançamentos!I348)</f>
        <v/>
      </c>
      <c r="J357" s="94" t="str">
        <f>IF(Lançamentos!J348="","",Lançamentos!J348)</f>
        <v/>
      </c>
      <c r="K357" s="97" t="str">
        <f>IF(Lançamentos!K348="","",Lançamentos!K348)</f>
        <v/>
      </c>
      <c r="L357" s="98" t="str">
        <f>IF(Lançamentos!L348="","",Lançamentos!L348)</f>
        <v/>
      </c>
      <c r="M357" s="99" t="str">
        <f>IF(Lançamentos!M348="","",Lançamentos!M348)</f>
        <v/>
      </c>
      <c r="N357" s="99" t="str">
        <f>IF(Lançamentos!N348="","",Lançamentos!N348)</f>
        <v/>
      </c>
      <c r="O357" s="97" t="str">
        <f>IF(Lançamentos!O348="","",Lançamentos!O348)</f>
        <v/>
      </c>
      <c r="P357" s="114" t="str">
        <f>IF(Lançamentos!P348="","",Lançamentos!P348)</f>
        <v/>
      </c>
      <c r="R357" s="93">
        <v>344</v>
      </c>
      <c r="S357" s="94" t="str">
        <f t="shared" ca="1" si="65"/>
        <v/>
      </c>
      <c r="T357" s="94" t="str">
        <f t="shared" ca="1" si="66"/>
        <v/>
      </c>
      <c r="U357" s="95" t="str">
        <f t="shared" ca="1" si="67"/>
        <v/>
      </c>
      <c r="V357" s="96" t="str">
        <f t="shared" ca="1" si="68"/>
        <v/>
      </c>
      <c r="W357" s="94" t="str">
        <f t="shared" ca="1" si="69"/>
        <v/>
      </c>
      <c r="X357" s="94" t="str">
        <f t="shared" ca="1" si="70"/>
        <v/>
      </c>
      <c r="Y357" s="94" t="str">
        <f t="shared" ca="1" si="71"/>
        <v/>
      </c>
      <c r="Z357" s="97" t="str">
        <f t="shared" ca="1" si="72"/>
        <v/>
      </c>
      <c r="AA357" s="98" t="str">
        <f t="shared" ca="1" si="73"/>
        <v/>
      </c>
      <c r="AB357" s="99" t="str">
        <f t="shared" ca="1" si="74"/>
        <v/>
      </c>
      <c r="AC357" s="99" t="str">
        <f t="shared" ca="1" si="75"/>
        <v/>
      </c>
      <c r="AD357" s="97" t="str">
        <f t="shared" ca="1" si="76"/>
        <v/>
      </c>
      <c r="AE357" s="94" t="str">
        <f t="shared" ca="1" si="77"/>
        <v/>
      </c>
    </row>
    <row r="358" spans="1:31" ht="45" customHeight="1" thickBot="1" x14ac:dyDescent="0.3">
      <c r="A358" s="101">
        <v>345</v>
      </c>
      <c r="B358" s="102" t="str">
        <f>I358&amp;"-"&amp;COUNTIF($I$14:I358,I358)</f>
        <v>-339</v>
      </c>
      <c r="C358" s="93">
        <v>345</v>
      </c>
      <c r="D358" s="94" t="str">
        <f>IF(Lançamentos!D349="","",Lançamentos!D349)</f>
        <v/>
      </c>
      <c r="E358" s="94" t="str">
        <f>IF(Lançamentos!E349="","",Lançamentos!E349)</f>
        <v/>
      </c>
      <c r="F358" s="95" t="str">
        <f>IF(Lançamentos!F349="","",Lançamentos!F349)</f>
        <v/>
      </c>
      <c r="G358" s="96" t="str">
        <f>IF(Lançamentos!G349="","",Lançamentos!G349)</f>
        <v/>
      </c>
      <c r="H358" s="105" t="str">
        <f>IF(Lançamentos!H349="","",Lançamentos!H349)</f>
        <v/>
      </c>
      <c r="I358" s="94" t="str">
        <f>IF(Lançamentos!I349="","",Lançamentos!I349)</f>
        <v/>
      </c>
      <c r="J358" s="94" t="str">
        <f>IF(Lançamentos!J349="","",Lançamentos!J349)</f>
        <v/>
      </c>
      <c r="K358" s="97" t="str">
        <f>IF(Lançamentos!K349="","",Lançamentos!K349)</f>
        <v/>
      </c>
      <c r="L358" s="98" t="str">
        <f>IF(Lançamentos!L349="","",Lançamentos!L349)</f>
        <v/>
      </c>
      <c r="M358" s="99" t="str">
        <f>IF(Lançamentos!M349="","",Lançamentos!M349)</f>
        <v/>
      </c>
      <c r="N358" s="99" t="str">
        <f>IF(Lançamentos!N349="","",Lançamentos!N349)</f>
        <v/>
      </c>
      <c r="O358" s="97" t="str">
        <f>IF(Lançamentos!O349="","",Lançamentos!O349)</f>
        <v/>
      </c>
      <c r="P358" s="114" t="str">
        <f>IF(Lançamentos!P349="","",Lançamentos!P349)</f>
        <v/>
      </c>
      <c r="R358" s="93">
        <v>345</v>
      </c>
      <c r="S358" s="94" t="str">
        <f t="shared" ca="1" si="65"/>
        <v/>
      </c>
      <c r="T358" s="94" t="str">
        <f t="shared" ca="1" si="66"/>
        <v/>
      </c>
      <c r="U358" s="95" t="str">
        <f t="shared" ca="1" si="67"/>
        <v/>
      </c>
      <c r="V358" s="96" t="str">
        <f t="shared" ca="1" si="68"/>
        <v/>
      </c>
      <c r="W358" s="94" t="str">
        <f t="shared" ca="1" si="69"/>
        <v/>
      </c>
      <c r="X358" s="94" t="str">
        <f t="shared" ca="1" si="70"/>
        <v/>
      </c>
      <c r="Y358" s="94" t="str">
        <f t="shared" ca="1" si="71"/>
        <v/>
      </c>
      <c r="Z358" s="97" t="str">
        <f t="shared" ca="1" si="72"/>
        <v/>
      </c>
      <c r="AA358" s="98" t="str">
        <f t="shared" ca="1" si="73"/>
        <v/>
      </c>
      <c r="AB358" s="99" t="str">
        <f t="shared" ca="1" si="74"/>
        <v/>
      </c>
      <c r="AC358" s="99" t="str">
        <f t="shared" ca="1" si="75"/>
        <v/>
      </c>
      <c r="AD358" s="97" t="str">
        <f t="shared" ca="1" si="76"/>
        <v/>
      </c>
      <c r="AE358" s="94" t="str">
        <f t="shared" ca="1" si="77"/>
        <v/>
      </c>
    </row>
    <row r="359" spans="1:31" ht="45" customHeight="1" thickBot="1" x14ac:dyDescent="0.3">
      <c r="A359" s="101">
        <v>346</v>
      </c>
      <c r="B359" s="102" t="str">
        <f>I359&amp;"-"&amp;COUNTIF($I$14:I359,I359)</f>
        <v>-340</v>
      </c>
      <c r="C359" s="93">
        <v>346</v>
      </c>
      <c r="D359" s="94" t="str">
        <f>IF(Lançamentos!D350="","",Lançamentos!D350)</f>
        <v/>
      </c>
      <c r="E359" s="94" t="str">
        <f>IF(Lançamentos!E350="","",Lançamentos!E350)</f>
        <v/>
      </c>
      <c r="F359" s="95" t="str">
        <f>IF(Lançamentos!F350="","",Lançamentos!F350)</f>
        <v/>
      </c>
      <c r="G359" s="96" t="str">
        <f>IF(Lançamentos!G350="","",Lançamentos!G350)</f>
        <v/>
      </c>
      <c r="H359" s="105" t="str">
        <f>IF(Lançamentos!H350="","",Lançamentos!H350)</f>
        <v/>
      </c>
      <c r="I359" s="94" t="str">
        <f>IF(Lançamentos!I350="","",Lançamentos!I350)</f>
        <v/>
      </c>
      <c r="J359" s="94" t="str">
        <f>IF(Lançamentos!J350="","",Lançamentos!J350)</f>
        <v/>
      </c>
      <c r="K359" s="97" t="str">
        <f>IF(Lançamentos!K350="","",Lançamentos!K350)</f>
        <v/>
      </c>
      <c r="L359" s="98" t="str">
        <f>IF(Lançamentos!L350="","",Lançamentos!L350)</f>
        <v/>
      </c>
      <c r="M359" s="99" t="str">
        <f>IF(Lançamentos!M350="","",Lançamentos!M350)</f>
        <v/>
      </c>
      <c r="N359" s="99" t="str">
        <f>IF(Lançamentos!N350="","",Lançamentos!N350)</f>
        <v/>
      </c>
      <c r="O359" s="97" t="str">
        <f>IF(Lançamentos!O350="","",Lançamentos!O350)</f>
        <v/>
      </c>
      <c r="P359" s="114" t="str">
        <f>IF(Lançamentos!P350="","",Lançamentos!P350)</f>
        <v/>
      </c>
      <c r="R359" s="93">
        <v>346</v>
      </c>
      <c r="S359" s="94" t="str">
        <f t="shared" ca="1" si="65"/>
        <v/>
      </c>
      <c r="T359" s="94" t="str">
        <f t="shared" ca="1" si="66"/>
        <v/>
      </c>
      <c r="U359" s="95" t="str">
        <f t="shared" ca="1" si="67"/>
        <v/>
      </c>
      <c r="V359" s="96" t="str">
        <f t="shared" ca="1" si="68"/>
        <v/>
      </c>
      <c r="W359" s="94" t="str">
        <f t="shared" ca="1" si="69"/>
        <v/>
      </c>
      <c r="X359" s="94" t="str">
        <f t="shared" ca="1" si="70"/>
        <v/>
      </c>
      <c r="Y359" s="94" t="str">
        <f t="shared" ca="1" si="71"/>
        <v/>
      </c>
      <c r="Z359" s="97" t="str">
        <f t="shared" ca="1" si="72"/>
        <v/>
      </c>
      <c r="AA359" s="98" t="str">
        <f t="shared" ca="1" si="73"/>
        <v/>
      </c>
      <c r="AB359" s="99" t="str">
        <f t="shared" ca="1" si="74"/>
        <v/>
      </c>
      <c r="AC359" s="99" t="str">
        <f t="shared" ca="1" si="75"/>
        <v/>
      </c>
      <c r="AD359" s="97" t="str">
        <f t="shared" ca="1" si="76"/>
        <v/>
      </c>
      <c r="AE359" s="94" t="str">
        <f t="shared" ca="1" si="77"/>
        <v/>
      </c>
    </row>
    <row r="360" spans="1:31" ht="45" customHeight="1" thickBot="1" x14ac:dyDescent="0.3">
      <c r="A360" s="101">
        <v>347</v>
      </c>
      <c r="B360" s="102" t="str">
        <f>I360&amp;"-"&amp;COUNTIF($I$14:I360,I360)</f>
        <v>-341</v>
      </c>
      <c r="C360" s="93">
        <v>347</v>
      </c>
      <c r="D360" s="94" t="str">
        <f>IF(Lançamentos!D351="","",Lançamentos!D351)</f>
        <v/>
      </c>
      <c r="E360" s="94" t="str">
        <f>IF(Lançamentos!E351="","",Lançamentos!E351)</f>
        <v/>
      </c>
      <c r="F360" s="95" t="str">
        <f>IF(Lançamentos!F351="","",Lançamentos!F351)</f>
        <v/>
      </c>
      <c r="G360" s="96" t="str">
        <f>IF(Lançamentos!G351="","",Lançamentos!G351)</f>
        <v/>
      </c>
      <c r="H360" s="105" t="str">
        <f>IF(Lançamentos!H351="","",Lançamentos!H351)</f>
        <v/>
      </c>
      <c r="I360" s="94" t="str">
        <f>IF(Lançamentos!I351="","",Lançamentos!I351)</f>
        <v/>
      </c>
      <c r="J360" s="94" t="str">
        <f>IF(Lançamentos!J351="","",Lançamentos!J351)</f>
        <v/>
      </c>
      <c r="K360" s="97" t="str">
        <f>IF(Lançamentos!K351="","",Lançamentos!K351)</f>
        <v/>
      </c>
      <c r="L360" s="98" t="str">
        <f>IF(Lançamentos!L351="","",Lançamentos!L351)</f>
        <v/>
      </c>
      <c r="M360" s="99" t="str">
        <f>IF(Lançamentos!M351="","",Lançamentos!M351)</f>
        <v/>
      </c>
      <c r="N360" s="99" t="str">
        <f>IF(Lançamentos!N351="","",Lançamentos!N351)</f>
        <v/>
      </c>
      <c r="O360" s="97" t="str">
        <f>IF(Lançamentos!O351="","",Lançamentos!O351)</f>
        <v/>
      </c>
      <c r="P360" s="114" t="str">
        <f>IF(Lançamentos!P351="","",Lançamentos!P351)</f>
        <v/>
      </c>
      <c r="R360" s="93">
        <v>347</v>
      </c>
      <c r="S360" s="94" t="str">
        <f t="shared" ca="1" si="65"/>
        <v/>
      </c>
      <c r="T360" s="94" t="str">
        <f t="shared" ca="1" si="66"/>
        <v/>
      </c>
      <c r="U360" s="95" t="str">
        <f t="shared" ca="1" si="67"/>
        <v/>
      </c>
      <c r="V360" s="96" t="str">
        <f t="shared" ca="1" si="68"/>
        <v/>
      </c>
      <c r="W360" s="94" t="str">
        <f t="shared" ca="1" si="69"/>
        <v/>
      </c>
      <c r="X360" s="94" t="str">
        <f t="shared" ca="1" si="70"/>
        <v/>
      </c>
      <c r="Y360" s="94" t="str">
        <f t="shared" ca="1" si="71"/>
        <v/>
      </c>
      <c r="Z360" s="97" t="str">
        <f t="shared" ca="1" si="72"/>
        <v/>
      </c>
      <c r="AA360" s="98" t="str">
        <f t="shared" ca="1" si="73"/>
        <v/>
      </c>
      <c r="AB360" s="99" t="str">
        <f t="shared" ca="1" si="74"/>
        <v/>
      </c>
      <c r="AC360" s="99" t="str">
        <f t="shared" ca="1" si="75"/>
        <v/>
      </c>
      <c r="AD360" s="97" t="str">
        <f t="shared" ca="1" si="76"/>
        <v/>
      </c>
      <c r="AE360" s="94" t="str">
        <f t="shared" ca="1" si="77"/>
        <v/>
      </c>
    </row>
    <row r="361" spans="1:31" ht="45" customHeight="1" thickBot="1" x14ac:dyDescent="0.3">
      <c r="A361" s="101">
        <v>348</v>
      </c>
      <c r="B361" s="102" t="str">
        <f>I361&amp;"-"&amp;COUNTIF($I$14:I361,I361)</f>
        <v>-342</v>
      </c>
      <c r="C361" s="93">
        <v>348</v>
      </c>
      <c r="D361" s="94" t="str">
        <f>IF(Lançamentos!D352="","",Lançamentos!D352)</f>
        <v/>
      </c>
      <c r="E361" s="94" t="str">
        <f>IF(Lançamentos!E352="","",Lançamentos!E352)</f>
        <v/>
      </c>
      <c r="F361" s="95" t="str">
        <f>IF(Lançamentos!F352="","",Lançamentos!F352)</f>
        <v/>
      </c>
      <c r="G361" s="96" t="str">
        <f>IF(Lançamentos!G352="","",Lançamentos!G352)</f>
        <v/>
      </c>
      <c r="H361" s="105" t="str">
        <f>IF(Lançamentos!H352="","",Lançamentos!H352)</f>
        <v/>
      </c>
      <c r="I361" s="94" t="str">
        <f>IF(Lançamentos!I352="","",Lançamentos!I352)</f>
        <v/>
      </c>
      <c r="J361" s="94" t="str">
        <f>IF(Lançamentos!J352="","",Lançamentos!J352)</f>
        <v/>
      </c>
      <c r="K361" s="97" t="str">
        <f>IF(Lançamentos!K352="","",Lançamentos!K352)</f>
        <v/>
      </c>
      <c r="L361" s="98" t="str">
        <f>IF(Lançamentos!L352="","",Lançamentos!L352)</f>
        <v/>
      </c>
      <c r="M361" s="99" t="str">
        <f>IF(Lançamentos!M352="","",Lançamentos!M352)</f>
        <v/>
      </c>
      <c r="N361" s="99" t="str">
        <f>IF(Lançamentos!N352="","",Lançamentos!N352)</f>
        <v/>
      </c>
      <c r="O361" s="97" t="str">
        <f>IF(Lançamentos!O352="","",Lançamentos!O352)</f>
        <v/>
      </c>
      <c r="P361" s="114" t="str">
        <f>IF(Lançamentos!P352="","",Lançamentos!P352)</f>
        <v/>
      </c>
      <c r="R361" s="93">
        <v>348</v>
      </c>
      <c r="S361" s="94" t="str">
        <f t="shared" ca="1" si="65"/>
        <v/>
      </c>
      <c r="T361" s="94" t="str">
        <f t="shared" ca="1" si="66"/>
        <v/>
      </c>
      <c r="U361" s="95" t="str">
        <f t="shared" ca="1" si="67"/>
        <v/>
      </c>
      <c r="V361" s="96" t="str">
        <f t="shared" ca="1" si="68"/>
        <v/>
      </c>
      <c r="W361" s="94" t="str">
        <f t="shared" ca="1" si="69"/>
        <v/>
      </c>
      <c r="X361" s="94" t="str">
        <f t="shared" ca="1" si="70"/>
        <v/>
      </c>
      <c r="Y361" s="94" t="str">
        <f t="shared" ca="1" si="71"/>
        <v/>
      </c>
      <c r="Z361" s="97" t="str">
        <f t="shared" ca="1" si="72"/>
        <v/>
      </c>
      <c r="AA361" s="98" t="str">
        <f t="shared" ca="1" si="73"/>
        <v/>
      </c>
      <c r="AB361" s="99" t="str">
        <f t="shared" ca="1" si="74"/>
        <v/>
      </c>
      <c r="AC361" s="99" t="str">
        <f t="shared" ca="1" si="75"/>
        <v/>
      </c>
      <c r="AD361" s="97" t="str">
        <f t="shared" ca="1" si="76"/>
        <v/>
      </c>
      <c r="AE361" s="94" t="str">
        <f t="shared" ca="1" si="77"/>
        <v/>
      </c>
    </row>
    <row r="362" spans="1:31" ht="45" customHeight="1" thickBot="1" x14ac:dyDescent="0.3">
      <c r="A362" s="101">
        <v>349</v>
      </c>
      <c r="B362" s="102" t="str">
        <f>I362&amp;"-"&amp;COUNTIF($I$14:I362,I362)</f>
        <v>-343</v>
      </c>
      <c r="C362" s="93">
        <v>349</v>
      </c>
      <c r="D362" s="94" t="str">
        <f>IF(Lançamentos!D353="","",Lançamentos!D353)</f>
        <v/>
      </c>
      <c r="E362" s="94" t="str">
        <f>IF(Lançamentos!E353="","",Lançamentos!E353)</f>
        <v/>
      </c>
      <c r="F362" s="95" t="str">
        <f>IF(Lançamentos!F353="","",Lançamentos!F353)</f>
        <v/>
      </c>
      <c r="G362" s="96" t="str">
        <f>IF(Lançamentos!G353="","",Lançamentos!G353)</f>
        <v/>
      </c>
      <c r="H362" s="105" t="str">
        <f>IF(Lançamentos!H353="","",Lançamentos!H353)</f>
        <v/>
      </c>
      <c r="I362" s="94" t="str">
        <f>IF(Lançamentos!I353="","",Lançamentos!I353)</f>
        <v/>
      </c>
      <c r="J362" s="94" t="str">
        <f>IF(Lançamentos!J353="","",Lançamentos!J353)</f>
        <v/>
      </c>
      <c r="K362" s="97" t="str">
        <f>IF(Lançamentos!K353="","",Lançamentos!K353)</f>
        <v/>
      </c>
      <c r="L362" s="98" t="str">
        <f>IF(Lançamentos!L353="","",Lançamentos!L353)</f>
        <v/>
      </c>
      <c r="M362" s="99" t="str">
        <f>IF(Lançamentos!M353="","",Lançamentos!M353)</f>
        <v/>
      </c>
      <c r="N362" s="99" t="str">
        <f>IF(Lançamentos!N353="","",Lançamentos!N353)</f>
        <v/>
      </c>
      <c r="O362" s="97" t="str">
        <f>IF(Lançamentos!O353="","",Lançamentos!O353)</f>
        <v/>
      </c>
      <c r="P362" s="114" t="str">
        <f>IF(Lançamentos!P353="","",Lançamentos!P353)</f>
        <v/>
      </c>
      <c r="R362" s="93">
        <v>349</v>
      </c>
      <c r="S362" s="94" t="str">
        <f t="shared" ca="1" si="65"/>
        <v/>
      </c>
      <c r="T362" s="94" t="str">
        <f t="shared" ca="1" si="66"/>
        <v/>
      </c>
      <c r="U362" s="95" t="str">
        <f t="shared" ca="1" si="67"/>
        <v/>
      </c>
      <c r="V362" s="96" t="str">
        <f t="shared" ca="1" si="68"/>
        <v/>
      </c>
      <c r="W362" s="94" t="str">
        <f t="shared" ca="1" si="69"/>
        <v/>
      </c>
      <c r="X362" s="94" t="str">
        <f t="shared" ca="1" si="70"/>
        <v/>
      </c>
      <c r="Y362" s="94" t="str">
        <f t="shared" ca="1" si="71"/>
        <v/>
      </c>
      <c r="Z362" s="97" t="str">
        <f t="shared" ca="1" si="72"/>
        <v/>
      </c>
      <c r="AA362" s="98" t="str">
        <f t="shared" ca="1" si="73"/>
        <v/>
      </c>
      <c r="AB362" s="99" t="str">
        <f t="shared" ca="1" si="74"/>
        <v/>
      </c>
      <c r="AC362" s="99" t="str">
        <f t="shared" ca="1" si="75"/>
        <v/>
      </c>
      <c r="AD362" s="97" t="str">
        <f t="shared" ca="1" si="76"/>
        <v/>
      </c>
      <c r="AE362" s="94" t="str">
        <f t="shared" ca="1" si="77"/>
        <v/>
      </c>
    </row>
    <row r="363" spans="1:31" ht="45" customHeight="1" thickBot="1" x14ac:dyDescent="0.3">
      <c r="A363" s="101">
        <v>350</v>
      </c>
      <c r="B363" s="102" t="str">
        <f>I363&amp;"-"&amp;COUNTIF($I$14:I363,I363)</f>
        <v>-344</v>
      </c>
      <c r="C363" s="93">
        <v>350</v>
      </c>
      <c r="D363" s="94" t="str">
        <f>IF(Lançamentos!D354="","",Lançamentos!D354)</f>
        <v/>
      </c>
      <c r="E363" s="94" t="str">
        <f>IF(Lançamentos!E354="","",Lançamentos!E354)</f>
        <v/>
      </c>
      <c r="F363" s="95" t="str">
        <f>IF(Lançamentos!F354="","",Lançamentos!F354)</f>
        <v/>
      </c>
      <c r="G363" s="96" t="str">
        <f>IF(Lançamentos!G354="","",Lançamentos!G354)</f>
        <v/>
      </c>
      <c r="H363" s="105" t="str">
        <f>IF(Lançamentos!H354="","",Lançamentos!H354)</f>
        <v/>
      </c>
      <c r="I363" s="94" t="str">
        <f>IF(Lançamentos!I354="","",Lançamentos!I354)</f>
        <v/>
      </c>
      <c r="J363" s="94" t="str">
        <f>IF(Lançamentos!J354="","",Lançamentos!J354)</f>
        <v/>
      </c>
      <c r="K363" s="97" t="str">
        <f>IF(Lançamentos!K354="","",Lançamentos!K354)</f>
        <v/>
      </c>
      <c r="L363" s="98" t="str">
        <f>IF(Lançamentos!L354="","",Lançamentos!L354)</f>
        <v/>
      </c>
      <c r="M363" s="99" t="str">
        <f>IF(Lançamentos!M354="","",Lançamentos!M354)</f>
        <v/>
      </c>
      <c r="N363" s="99" t="str">
        <f>IF(Lançamentos!N354="","",Lançamentos!N354)</f>
        <v/>
      </c>
      <c r="O363" s="97" t="str">
        <f>IF(Lançamentos!O354="","",Lançamentos!O354)</f>
        <v/>
      </c>
      <c r="P363" s="114" t="str">
        <f>IF(Lançamentos!P354="","",Lançamentos!P354)</f>
        <v/>
      </c>
      <c r="R363" s="93">
        <v>350</v>
      </c>
      <c r="S363" s="94" t="str">
        <f t="shared" ca="1" si="65"/>
        <v/>
      </c>
      <c r="T363" s="94" t="str">
        <f t="shared" ca="1" si="66"/>
        <v/>
      </c>
      <c r="U363" s="95" t="str">
        <f t="shared" ca="1" si="67"/>
        <v/>
      </c>
      <c r="V363" s="96" t="str">
        <f t="shared" ca="1" si="68"/>
        <v/>
      </c>
      <c r="W363" s="94" t="str">
        <f t="shared" ca="1" si="69"/>
        <v/>
      </c>
      <c r="X363" s="94" t="str">
        <f t="shared" ca="1" si="70"/>
        <v/>
      </c>
      <c r="Y363" s="94" t="str">
        <f t="shared" ca="1" si="71"/>
        <v/>
      </c>
      <c r="Z363" s="97" t="str">
        <f t="shared" ca="1" si="72"/>
        <v/>
      </c>
      <c r="AA363" s="98" t="str">
        <f t="shared" ca="1" si="73"/>
        <v/>
      </c>
      <c r="AB363" s="99" t="str">
        <f t="shared" ca="1" si="74"/>
        <v/>
      </c>
      <c r="AC363" s="99" t="str">
        <f t="shared" ca="1" si="75"/>
        <v/>
      </c>
      <c r="AD363" s="97" t="str">
        <f t="shared" ca="1" si="76"/>
        <v/>
      </c>
      <c r="AE363" s="94" t="str">
        <f t="shared" ca="1" si="77"/>
        <v/>
      </c>
    </row>
    <row r="364" spans="1:31" ht="45" customHeight="1" thickBot="1" x14ac:dyDescent="0.3">
      <c r="A364" s="101">
        <v>351</v>
      </c>
      <c r="B364" s="102" t="str">
        <f>I364&amp;"-"&amp;COUNTIF($I$14:I364,I364)</f>
        <v>-345</v>
      </c>
      <c r="C364" s="93">
        <v>351</v>
      </c>
      <c r="D364" s="94" t="str">
        <f>IF(Lançamentos!D355="","",Lançamentos!D355)</f>
        <v/>
      </c>
      <c r="E364" s="94" t="str">
        <f>IF(Lançamentos!E355="","",Lançamentos!E355)</f>
        <v/>
      </c>
      <c r="F364" s="95" t="str">
        <f>IF(Lançamentos!F355="","",Lançamentos!F355)</f>
        <v/>
      </c>
      <c r="G364" s="96" t="str">
        <f>IF(Lançamentos!G355="","",Lançamentos!G355)</f>
        <v/>
      </c>
      <c r="H364" s="105" t="str">
        <f>IF(Lançamentos!H355="","",Lançamentos!H355)</f>
        <v/>
      </c>
      <c r="I364" s="94" t="str">
        <f>IF(Lançamentos!I355="","",Lançamentos!I355)</f>
        <v/>
      </c>
      <c r="J364" s="94" t="str">
        <f>IF(Lançamentos!J355="","",Lançamentos!J355)</f>
        <v/>
      </c>
      <c r="K364" s="97" t="str">
        <f>IF(Lançamentos!K355="","",Lançamentos!K355)</f>
        <v/>
      </c>
      <c r="L364" s="98" t="str">
        <f>IF(Lançamentos!L355="","",Lançamentos!L355)</f>
        <v/>
      </c>
      <c r="M364" s="99" t="str">
        <f>IF(Lançamentos!M355="","",Lançamentos!M355)</f>
        <v/>
      </c>
      <c r="N364" s="99" t="str">
        <f>IF(Lançamentos!N355="","",Lançamentos!N355)</f>
        <v/>
      </c>
      <c r="O364" s="97" t="str">
        <f>IF(Lançamentos!O355="","",Lançamentos!O355)</f>
        <v/>
      </c>
      <c r="P364" s="114" t="str">
        <f>IF(Lançamentos!P355="","",Lançamentos!P355)</f>
        <v/>
      </c>
      <c r="R364" s="93">
        <v>351</v>
      </c>
      <c r="S364" s="94" t="str">
        <f t="shared" ca="1" si="65"/>
        <v/>
      </c>
      <c r="T364" s="94" t="str">
        <f t="shared" ca="1" si="66"/>
        <v/>
      </c>
      <c r="U364" s="95" t="str">
        <f t="shared" ca="1" si="67"/>
        <v/>
      </c>
      <c r="V364" s="96" t="str">
        <f t="shared" ca="1" si="68"/>
        <v/>
      </c>
      <c r="W364" s="94" t="str">
        <f t="shared" ca="1" si="69"/>
        <v/>
      </c>
      <c r="X364" s="94" t="str">
        <f t="shared" ca="1" si="70"/>
        <v/>
      </c>
      <c r="Y364" s="94" t="str">
        <f t="shared" ca="1" si="71"/>
        <v/>
      </c>
      <c r="Z364" s="97" t="str">
        <f t="shared" ca="1" si="72"/>
        <v/>
      </c>
      <c r="AA364" s="98" t="str">
        <f t="shared" ca="1" si="73"/>
        <v/>
      </c>
      <c r="AB364" s="99" t="str">
        <f t="shared" ca="1" si="74"/>
        <v/>
      </c>
      <c r="AC364" s="99" t="str">
        <f t="shared" ca="1" si="75"/>
        <v/>
      </c>
      <c r="AD364" s="97" t="str">
        <f t="shared" ca="1" si="76"/>
        <v/>
      </c>
      <c r="AE364" s="94" t="str">
        <f t="shared" ca="1" si="77"/>
        <v/>
      </c>
    </row>
    <row r="365" spans="1:31" ht="45" customHeight="1" thickBot="1" x14ac:dyDescent="0.3">
      <c r="A365" s="101">
        <v>352</v>
      </c>
      <c r="B365" s="102" t="str">
        <f>I365&amp;"-"&amp;COUNTIF($I$14:I365,I365)</f>
        <v>-346</v>
      </c>
      <c r="C365" s="93">
        <v>352</v>
      </c>
      <c r="D365" s="94" t="str">
        <f>IF(Lançamentos!D356="","",Lançamentos!D356)</f>
        <v/>
      </c>
      <c r="E365" s="94" t="str">
        <f>IF(Lançamentos!E356="","",Lançamentos!E356)</f>
        <v/>
      </c>
      <c r="F365" s="95" t="str">
        <f>IF(Lançamentos!F356="","",Lançamentos!F356)</f>
        <v/>
      </c>
      <c r="G365" s="96" t="str">
        <f>IF(Lançamentos!G356="","",Lançamentos!G356)</f>
        <v/>
      </c>
      <c r="H365" s="105" t="str">
        <f>IF(Lançamentos!H356="","",Lançamentos!H356)</f>
        <v/>
      </c>
      <c r="I365" s="94" t="str">
        <f>IF(Lançamentos!I356="","",Lançamentos!I356)</f>
        <v/>
      </c>
      <c r="J365" s="94" t="str">
        <f>IF(Lançamentos!J356="","",Lançamentos!J356)</f>
        <v/>
      </c>
      <c r="K365" s="97" t="str">
        <f>IF(Lançamentos!K356="","",Lançamentos!K356)</f>
        <v/>
      </c>
      <c r="L365" s="98" t="str">
        <f>IF(Lançamentos!L356="","",Lançamentos!L356)</f>
        <v/>
      </c>
      <c r="M365" s="99" t="str">
        <f>IF(Lançamentos!M356="","",Lançamentos!M356)</f>
        <v/>
      </c>
      <c r="N365" s="99" t="str">
        <f>IF(Lançamentos!N356="","",Lançamentos!N356)</f>
        <v/>
      </c>
      <c r="O365" s="97" t="str">
        <f>IF(Lançamentos!O356="","",Lançamentos!O356)</f>
        <v/>
      </c>
      <c r="P365" s="114" t="str">
        <f>IF(Lançamentos!P356="","",Lançamentos!P356)</f>
        <v/>
      </c>
      <c r="R365" s="93">
        <v>352</v>
      </c>
      <c r="S365" s="94" t="str">
        <f t="shared" ca="1" si="65"/>
        <v/>
      </c>
      <c r="T365" s="94" t="str">
        <f t="shared" ca="1" si="66"/>
        <v/>
      </c>
      <c r="U365" s="95" t="str">
        <f t="shared" ca="1" si="67"/>
        <v/>
      </c>
      <c r="V365" s="96" t="str">
        <f t="shared" ca="1" si="68"/>
        <v/>
      </c>
      <c r="W365" s="94" t="str">
        <f t="shared" ca="1" si="69"/>
        <v/>
      </c>
      <c r="X365" s="94" t="str">
        <f t="shared" ca="1" si="70"/>
        <v/>
      </c>
      <c r="Y365" s="94" t="str">
        <f t="shared" ca="1" si="71"/>
        <v/>
      </c>
      <c r="Z365" s="97" t="str">
        <f t="shared" ca="1" si="72"/>
        <v/>
      </c>
      <c r="AA365" s="98" t="str">
        <f t="shared" ca="1" si="73"/>
        <v/>
      </c>
      <c r="AB365" s="99" t="str">
        <f t="shared" ca="1" si="74"/>
        <v/>
      </c>
      <c r="AC365" s="99" t="str">
        <f t="shared" ca="1" si="75"/>
        <v/>
      </c>
      <c r="AD365" s="97" t="str">
        <f t="shared" ca="1" si="76"/>
        <v/>
      </c>
      <c r="AE365" s="94" t="str">
        <f t="shared" ca="1" si="77"/>
        <v/>
      </c>
    </row>
    <row r="366" spans="1:31" ht="45" customHeight="1" thickBot="1" x14ac:dyDescent="0.3">
      <c r="A366" s="101">
        <v>353</v>
      </c>
      <c r="B366" s="102" t="str">
        <f>I366&amp;"-"&amp;COUNTIF($I$14:I366,I366)</f>
        <v>-347</v>
      </c>
      <c r="C366" s="93">
        <v>353</v>
      </c>
      <c r="D366" s="94" t="str">
        <f>IF(Lançamentos!D357="","",Lançamentos!D357)</f>
        <v/>
      </c>
      <c r="E366" s="94" t="str">
        <f>IF(Lançamentos!E357="","",Lançamentos!E357)</f>
        <v/>
      </c>
      <c r="F366" s="95" t="str">
        <f>IF(Lançamentos!F357="","",Lançamentos!F357)</f>
        <v/>
      </c>
      <c r="G366" s="96" t="str">
        <f>IF(Lançamentos!G357="","",Lançamentos!G357)</f>
        <v/>
      </c>
      <c r="H366" s="105" t="str">
        <f>IF(Lançamentos!H357="","",Lançamentos!H357)</f>
        <v/>
      </c>
      <c r="I366" s="94" t="str">
        <f>IF(Lançamentos!I357="","",Lançamentos!I357)</f>
        <v/>
      </c>
      <c r="J366" s="94" t="str">
        <f>IF(Lançamentos!J357="","",Lançamentos!J357)</f>
        <v/>
      </c>
      <c r="K366" s="97" t="str">
        <f>IF(Lançamentos!K357="","",Lançamentos!K357)</f>
        <v/>
      </c>
      <c r="L366" s="98" t="str">
        <f>IF(Lançamentos!L357="","",Lançamentos!L357)</f>
        <v/>
      </c>
      <c r="M366" s="99" t="str">
        <f>IF(Lançamentos!M357="","",Lançamentos!M357)</f>
        <v/>
      </c>
      <c r="N366" s="99" t="str">
        <f>IF(Lançamentos!N357="","",Lançamentos!N357)</f>
        <v/>
      </c>
      <c r="O366" s="97" t="str">
        <f>IF(Lançamentos!O357="","",Lançamentos!O357)</f>
        <v/>
      </c>
      <c r="P366" s="114" t="str">
        <f>IF(Lançamentos!P357="","",Lançamentos!P357)</f>
        <v/>
      </c>
      <c r="R366" s="93">
        <v>353</v>
      </c>
      <c r="S366" s="94" t="str">
        <f t="shared" ca="1" si="65"/>
        <v/>
      </c>
      <c r="T366" s="94" t="str">
        <f t="shared" ca="1" si="66"/>
        <v/>
      </c>
      <c r="U366" s="95" t="str">
        <f t="shared" ca="1" si="67"/>
        <v/>
      </c>
      <c r="V366" s="96" t="str">
        <f t="shared" ca="1" si="68"/>
        <v/>
      </c>
      <c r="W366" s="94" t="str">
        <f t="shared" ca="1" si="69"/>
        <v/>
      </c>
      <c r="X366" s="94" t="str">
        <f t="shared" ca="1" si="70"/>
        <v/>
      </c>
      <c r="Y366" s="94" t="str">
        <f t="shared" ca="1" si="71"/>
        <v/>
      </c>
      <c r="Z366" s="97" t="str">
        <f t="shared" ca="1" si="72"/>
        <v/>
      </c>
      <c r="AA366" s="98" t="str">
        <f t="shared" ca="1" si="73"/>
        <v/>
      </c>
      <c r="AB366" s="99" t="str">
        <f t="shared" ca="1" si="74"/>
        <v/>
      </c>
      <c r="AC366" s="99" t="str">
        <f t="shared" ca="1" si="75"/>
        <v/>
      </c>
      <c r="AD366" s="97" t="str">
        <f t="shared" ca="1" si="76"/>
        <v/>
      </c>
      <c r="AE366" s="94" t="str">
        <f t="shared" ca="1" si="77"/>
        <v/>
      </c>
    </row>
    <row r="367" spans="1:31" ht="45" customHeight="1" thickBot="1" x14ac:dyDescent="0.3">
      <c r="A367" s="101">
        <v>354</v>
      </c>
      <c r="B367" s="102" t="str">
        <f>I367&amp;"-"&amp;COUNTIF($I$14:I367,I367)</f>
        <v>-348</v>
      </c>
      <c r="C367" s="93">
        <v>354</v>
      </c>
      <c r="D367" s="94" t="str">
        <f>IF(Lançamentos!D358="","",Lançamentos!D358)</f>
        <v/>
      </c>
      <c r="E367" s="94" t="str">
        <f>IF(Lançamentos!E358="","",Lançamentos!E358)</f>
        <v/>
      </c>
      <c r="F367" s="95" t="str">
        <f>IF(Lançamentos!F358="","",Lançamentos!F358)</f>
        <v/>
      </c>
      <c r="G367" s="96" t="str">
        <f>IF(Lançamentos!G358="","",Lançamentos!G358)</f>
        <v/>
      </c>
      <c r="H367" s="105" t="str">
        <f>IF(Lançamentos!H358="","",Lançamentos!H358)</f>
        <v/>
      </c>
      <c r="I367" s="94" t="str">
        <f>IF(Lançamentos!I358="","",Lançamentos!I358)</f>
        <v/>
      </c>
      <c r="J367" s="94" t="str">
        <f>IF(Lançamentos!J358="","",Lançamentos!J358)</f>
        <v/>
      </c>
      <c r="K367" s="97" t="str">
        <f>IF(Lançamentos!K358="","",Lançamentos!K358)</f>
        <v/>
      </c>
      <c r="L367" s="98" t="str">
        <f>IF(Lançamentos!L358="","",Lançamentos!L358)</f>
        <v/>
      </c>
      <c r="M367" s="99" t="str">
        <f>IF(Lançamentos!M358="","",Lançamentos!M358)</f>
        <v/>
      </c>
      <c r="N367" s="99" t="str">
        <f>IF(Lançamentos!N358="","",Lançamentos!N358)</f>
        <v/>
      </c>
      <c r="O367" s="97" t="str">
        <f>IF(Lançamentos!O358="","",Lançamentos!O358)</f>
        <v/>
      </c>
      <c r="P367" s="114" t="str">
        <f>IF(Lançamentos!P358="","",Lançamentos!P358)</f>
        <v/>
      </c>
      <c r="R367" s="93">
        <v>354</v>
      </c>
      <c r="S367" s="94" t="str">
        <f t="shared" ca="1" si="65"/>
        <v/>
      </c>
      <c r="T367" s="94" t="str">
        <f t="shared" ca="1" si="66"/>
        <v/>
      </c>
      <c r="U367" s="95" t="str">
        <f t="shared" ca="1" si="67"/>
        <v/>
      </c>
      <c r="V367" s="96" t="str">
        <f t="shared" ca="1" si="68"/>
        <v/>
      </c>
      <c r="W367" s="94" t="str">
        <f t="shared" ca="1" si="69"/>
        <v/>
      </c>
      <c r="X367" s="94" t="str">
        <f t="shared" ca="1" si="70"/>
        <v/>
      </c>
      <c r="Y367" s="94" t="str">
        <f t="shared" ca="1" si="71"/>
        <v/>
      </c>
      <c r="Z367" s="97" t="str">
        <f t="shared" ca="1" si="72"/>
        <v/>
      </c>
      <c r="AA367" s="98" t="str">
        <f t="shared" ca="1" si="73"/>
        <v/>
      </c>
      <c r="AB367" s="99" t="str">
        <f t="shared" ca="1" si="74"/>
        <v/>
      </c>
      <c r="AC367" s="99" t="str">
        <f t="shared" ca="1" si="75"/>
        <v/>
      </c>
      <c r="AD367" s="97" t="str">
        <f t="shared" ca="1" si="76"/>
        <v/>
      </c>
      <c r="AE367" s="94" t="str">
        <f t="shared" ca="1" si="77"/>
        <v/>
      </c>
    </row>
    <row r="368" spans="1:31" ht="45" customHeight="1" thickBot="1" x14ac:dyDescent="0.3">
      <c r="A368" s="101">
        <v>355</v>
      </c>
      <c r="B368" s="102" t="str">
        <f>I368&amp;"-"&amp;COUNTIF($I$14:I368,I368)</f>
        <v>-349</v>
      </c>
      <c r="C368" s="93">
        <v>355</v>
      </c>
      <c r="D368" s="94" t="str">
        <f>IF(Lançamentos!D359="","",Lançamentos!D359)</f>
        <v/>
      </c>
      <c r="E368" s="94" t="str">
        <f>IF(Lançamentos!E359="","",Lançamentos!E359)</f>
        <v/>
      </c>
      <c r="F368" s="95" t="str">
        <f>IF(Lançamentos!F359="","",Lançamentos!F359)</f>
        <v/>
      </c>
      <c r="G368" s="96" t="str">
        <f>IF(Lançamentos!G359="","",Lançamentos!G359)</f>
        <v/>
      </c>
      <c r="H368" s="105" t="str">
        <f>IF(Lançamentos!H359="","",Lançamentos!H359)</f>
        <v/>
      </c>
      <c r="I368" s="94" t="str">
        <f>IF(Lançamentos!I359="","",Lançamentos!I359)</f>
        <v/>
      </c>
      <c r="J368" s="94" t="str">
        <f>IF(Lançamentos!J359="","",Lançamentos!J359)</f>
        <v/>
      </c>
      <c r="K368" s="97" t="str">
        <f>IF(Lançamentos!K359="","",Lançamentos!K359)</f>
        <v/>
      </c>
      <c r="L368" s="98" t="str">
        <f>IF(Lançamentos!L359="","",Lançamentos!L359)</f>
        <v/>
      </c>
      <c r="M368" s="99" t="str">
        <f>IF(Lançamentos!M359="","",Lançamentos!M359)</f>
        <v/>
      </c>
      <c r="N368" s="99" t="str">
        <f>IF(Lançamentos!N359="","",Lançamentos!N359)</f>
        <v/>
      </c>
      <c r="O368" s="97" t="str">
        <f>IF(Lançamentos!O359="","",Lançamentos!O359)</f>
        <v/>
      </c>
      <c r="P368" s="114" t="str">
        <f>IF(Lançamentos!P359="","",Lançamentos!P359)</f>
        <v/>
      </c>
      <c r="R368" s="93">
        <v>355</v>
      </c>
      <c r="S368" s="94" t="str">
        <f t="shared" ca="1" si="65"/>
        <v/>
      </c>
      <c r="T368" s="94" t="str">
        <f t="shared" ca="1" si="66"/>
        <v/>
      </c>
      <c r="U368" s="95" t="str">
        <f t="shared" ca="1" si="67"/>
        <v/>
      </c>
      <c r="V368" s="96" t="str">
        <f t="shared" ca="1" si="68"/>
        <v/>
      </c>
      <c r="W368" s="94" t="str">
        <f t="shared" ca="1" si="69"/>
        <v/>
      </c>
      <c r="X368" s="94" t="str">
        <f t="shared" ca="1" si="70"/>
        <v/>
      </c>
      <c r="Y368" s="94" t="str">
        <f t="shared" ca="1" si="71"/>
        <v/>
      </c>
      <c r="Z368" s="97" t="str">
        <f t="shared" ca="1" si="72"/>
        <v/>
      </c>
      <c r="AA368" s="98" t="str">
        <f t="shared" ca="1" si="73"/>
        <v/>
      </c>
      <c r="AB368" s="99" t="str">
        <f t="shared" ca="1" si="74"/>
        <v/>
      </c>
      <c r="AC368" s="99" t="str">
        <f t="shared" ca="1" si="75"/>
        <v/>
      </c>
      <c r="AD368" s="97" t="str">
        <f t="shared" ca="1" si="76"/>
        <v/>
      </c>
      <c r="AE368" s="94" t="str">
        <f t="shared" ca="1" si="77"/>
        <v/>
      </c>
    </row>
    <row r="369" spans="1:31" ht="45" customHeight="1" thickBot="1" x14ac:dyDescent="0.3">
      <c r="A369" s="101">
        <v>356</v>
      </c>
      <c r="B369" s="102" t="str">
        <f>I369&amp;"-"&amp;COUNTIF($I$14:I369,I369)</f>
        <v>-350</v>
      </c>
      <c r="C369" s="93">
        <v>356</v>
      </c>
      <c r="D369" s="94" t="str">
        <f>IF(Lançamentos!D360="","",Lançamentos!D360)</f>
        <v/>
      </c>
      <c r="E369" s="94" t="str">
        <f>IF(Lançamentos!E360="","",Lançamentos!E360)</f>
        <v/>
      </c>
      <c r="F369" s="95" t="str">
        <f>IF(Lançamentos!F360="","",Lançamentos!F360)</f>
        <v/>
      </c>
      <c r="G369" s="96" t="str">
        <f>IF(Lançamentos!G360="","",Lançamentos!G360)</f>
        <v/>
      </c>
      <c r="H369" s="105" t="str">
        <f>IF(Lançamentos!H360="","",Lançamentos!H360)</f>
        <v/>
      </c>
      <c r="I369" s="94" t="str">
        <f>IF(Lançamentos!I360="","",Lançamentos!I360)</f>
        <v/>
      </c>
      <c r="J369" s="94" t="str">
        <f>IF(Lançamentos!J360="","",Lançamentos!J360)</f>
        <v/>
      </c>
      <c r="K369" s="97" t="str">
        <f>IF(Lançamentos!K360="","",Lançamentos!K360)</f>
        <v/>
      </c>
      <c r="L369" s="98" t="str">
        <f>IF(Lançamentos!L360="","",Lançamentos!L360)</f>
        <v/>
      </c>
      <c r="M369" s="99" t="str">
        <f>IF(Lançamentos!M360="","",Lançamentos!M360)</f>
        <v/>
      </c>
      <c r="N369" s="99" t="str">
        <f>IF(Lançamentos!N360="","",Lançamentos!N360)</f>
        <v/>
      </c>
      <c r="O369" s="97" t="str">
        <f>IF(Lançamentos!O360="","",Lançamentos!O360)</f>
        <v/>
      </c>
      <c r="P369" s="114" t="str">
        <f>IF(Lançamentos!P360="","",Lançamentos!P360)</f>
        <v/>
      </c>
      <c r="R369" s="93">
        <v>356</v>
      </c>
      <c r="S369" s="94" t="str">
        <f t="shared" ca="1" si="65"/>
        <v/>
      </c>
      <c r="T369" s="94" t="str">
        <f t="shared" ca="1" si="66"/>
        <v/>
      </c>
      <c r="U369" s="95" t="str">
        <f t="shared" ca="1" si="67"/>
        <v/>
      </c>
      <c r="V369" s="96" t="str">
        <f t="shared" ca="1" si="68"/>
        <v/>
      </c>
      <c r="W369" s="94" t="str">
        <f t="shared" ca="1" si="69"/>
        <v/>
      </c>
      <c r="X369" s="94" t="str">
        <f t="shared" ca="1" si="70"/>
        <v/>
      </c>
      <c r="Y369" s="94" t="str">
        <f t="shared" ca="1" si="71"/>
        <v/>
      </c>
      <c r="Z369" s="97" t="str">
        <f t="shared" ca="1" si="72"/>
        <v/>
      </c>
      <c r="AA369" s="98" t="str">
        <f t="shared" ca="1" si="73"/>
        <v/>
      </c>
      <c r="AB369" s="99" t="str">
        <f t="shared" ca="1" si="74"/>
        <v/>
      </c>
      <c r="AC369" s="99" t="str">
        <f t="shared" ca="1" si="75"/>
        <v/>
      </c>
      <c r="AD369" s="97" t="str">
        <f t="shared" ca="1" si="76"/>
        <v/>
      </c>
      <c r="AE369" s="94" t="str">
        <f t="shared" ca="1" si="77"/>
        <v/>
      </c>
    </row>
    <row r="370" spans="1:31" ht="45" customHeight="1" thickBot="1" x14ac:dyDescent="0.3">
      <c r="A370" s="101">
        <v>357</v>
      </c>
      <c r="B370" s="102" t="str">
        <f>I370&amp;"-"&amp;COUNTIF($I$14:I370,I370)</f>
        <v>-351</v>
      </c>
      <c r="C370" s="93">
        <v>357</v>
      </c>
      <c r="D370" s="94" t="str">
        <f>IF(Lançamentos!D361="","",Lançamentos!D361)</f>
        <v/>
      </c>
      <c r="E370" s="94" t="str">
        <f>IF(Lançamentos!E361="","",Lançamentos!E361)</f>
        <v/>
      </c>
      <c r="F370" s="95" t="str">
        <f>IF(Lançamentos!F361="","",Lançamentos!F361)</f>
        <v/>
      </c>
      <c r="G370" s="96" t="str">
        <f>IF(Lançamentos!G361="","",Lançamentos!G361)</f>
        <v/>
      </c>
      <c r="H370" s="105" t="str">
        <f>IF(Lançamentos!H361="","",Lançamentos!H361)</f>
        <v/>
      </c>
      <c r="I370" s="94" t="str">
        <f>IF(Lançamentos!I361="","",Lançamentos!I361)</f>
        <v/>
      </c>
      <c r="J370" s="94" t="str">
        <f>IF(Lançamentos!J361="","",Lançamentos!J361)</f>
        <v/>
      </c>
      <c r="K370" s="97" t="str">
        <f>IF(Lançamentos!K361="","",Lançamentos!K361)</f>
        <v/>
      </c>
      <c r="L370" s="98" t="str">
        <f>IF(Lançamentos!L361="","",Lançamentos!L361)</f>
        <v/>
      </c>
      <c r="M370" s="99" t="str">
        <f>IF(Lançamentos!M361="","",Lançamentos!M361)</f>
        <v/>
      </c>
      <c r="N370" s="99" t="str">
        <f>IF(Lançamentos!N361="","",Lançamentos!N361)</f>
        <v/>
      </c>
      <c r="O370" s="97" t="str">
        <f>IF(Lançamentos!O361="","",Lançamentos!O361)</f>
        <v/>
      </c>
      <c r="P370" s="114" t="str">
        <f>IF(Lançamentos!P361="","",Lançamentos!P361)</f>
        <v/>
      </c>
      <c r="R370" s="93">
        <v>357</v>
      </c>
      <c r="S370" s="94" t="str">
        <f t="shared" ca="1" si="65"/>
        <v/>
      </c>
      <c r="T370" s="94" t="str">
        <f t="shared" ca="1" si="66"/>
        <v/>
      </c>
      <c r="U370" s="95" t="str">
        <f t="shared" ca="1" si="67"/>
        <v/>
      </c>
      <c r="V370" s="96" t="str">
        <f t="shared" ca="1" si="68"/>
        <v/>
      </c>
      <c r="W370" s="94" t="str">
        <f t="shared" ca="1" si="69"/>
        <v/>
      </c>
      <c r="X370" s="94" t="str">
        <f t="shared" ca="1" si="70"/>
        <v/>
      </c>
      <c r="Y370" s="94" t="str">
        <f t="shared" ca="1" si="71"/>
        <v/>
      </c>
      <c r="Z370" s="97" t="str">
        <f t="shared" ca="1" si="72"/>
        <v/>
      </c>
      <c r="AA370" s="98" t="str">
        <f t="shared" ca="1" si="73"/>
        <v/>
      </c>
      <c r="AB370" s="99" t="str">
        <f t="shared" ca="1" si="74"/>
        <v/>
      </c>
      <c r="AC370" s="99" t="str">
        <f t="shared" ca="1" si="75"/>
        <v/>
      </c>
      <c r="AD370" s="97" t="str">
        <f t="shared" ca="1" si="76"/>
        <v/>
      </c>
      <c r="AE370" s="94" t="str">
        <f t="shared" ca="1" si="77"/>
        <v/>
      </c>
    </row>
    <row r="371" spans="1:31" ht="45" customHeight="1" thickBot="1" x14ac:dyDescent="0.3">
      <c r="A371" s="101">
        <v>358</v>
      </c>
      <c r="B371" s="102" t="str">
        <f>I371&amp;"-"&amp;COUNTIF($I$14:I371,I371)</f>
        <v>-352</v>
      </c>
      <c r="C371" s="93">
        <v>358</v>
      </c>
      <c r="D371" s="94" t="str">
        <f>IF(Lançamentos!D362="","",Lançamentos!D362)</f>
        <v/>
      </c>
      <c r="E371" s="94" t="str">
        <f>IF(Lançamentos!E362="","",Lançamentos!E362)</f>
        <v/>
      </c>
      <c r="F371" s="95" t="str">
        <f>IF(Lançamentos!F362="","",Lançamentos!F362)</f>
        <v/>
      </c>
      <c r="G371" s="96" t="str">
        <f>IF(Lançamentos!G362="","",Lançamentos!G362)</f>
        <v/>
      </c>
      <c r="H371" s="105" t="str">
        <f>IF(Lançamentos!H362="","",Lançamentos!H362)</f>
        <v/>
      </c>
      <c r="I371" s="94" t="str">
        <f>IF(Lançamentos!I362="","",Lançamentos!I362)</f>
        <v/>
      </c>
      <c r="J371" s="94" t="str">
        <f>IF(Lançamentos!J362="","",Lançamentos!J362)</f>
        <v/>
      </c>
      <c r="K371" s="97" t="str">
        <f>IF(Lançamentos!K362="","",Lançamentos!K362)</f>
        <v/>
      </c>
      <c r="L371" s="98" t="str">
        <f>IF(Lançamentos!L362="","",Lançamentos!L362)</f>
        <v/>
      </c>
      <c r="M371" s="99" t="str">
        <f>IF(Lançamentos!M362="","",Lançamentos!M362)</f>
        <v/>
      </c>
      <c r="N371" s="99" t="str">
        <f>IF(Lançamentos!N362="","",Lançamentos!N362)</f>
        <v/>
      </c>
      <c r="O371" s="97" t="str">
        <f>IF(Lançamentos!O362="","",Lançamentos!O362)</f>
        <v/>
      </c>
      <c r="P371" s="114" t="str">
        <f>IF(Lançamentos!P362="","",Lançamentos!P362)</f>
        <v/>
      </c>
      <c r="R371" s="93">
        <v>358</v>
      </c>
      <c r="S371" s="94" t="str">
        <f t="shared" ca="1" si="65"/>
        <v/>
      </c>
      <c r="T371" s="94" t="str">
        <f t="shared" ca="1" si="66"/>
        <v/>
      </c>
      <c r="U371" s="95" t="str">
        <f t="shared" ca="1" si="67"/>
        <v/>
      </c>
      <c r="V371" s="96" t="str">
        <f t="shared" ca="1" si="68"/>
        <v/>
      </c>
      <c r="W371" s="94" t="str">
        <f t="shared" ca="1" si="69"/>
        <v/>
      </c>
      <c r="X371" s="94" t="str">
        <f t="shared" ca="1" si="70"/>
        <v/>
      </c>
      <c r="Y371" s="94" t="str">
        <f t="shared" ca="1" si="71"/>
        <v/>
      </c>
      <c r="Z371" s="97" t="str">
        <f t="shared" ca="1" si="72"/>
        <v/>
      </c>
      <c r="AA371" s="98" t="str">
        <f t="shared" ca="1" si="73"/>
        <v/>
      </c>
      <c r="AB371" s="99" t="str">
        <f t="shared" ca="1" si="74"/>
        <v/>
      </c>
      <c r="AC371" s="99" t="str">
        <f t="shared" ca="1" si="75"/>
        <v/>
      </c>
      <c r="AD371" s="97" t="str">
        <f t="shared" ca="1" si="76"/>
        <v/>
      </c>
      <c r="AE371" s="94" t="str">
        <f t="shared" ca="1" si="77"/>
        <v/>
      </c>
    </row>
    <row r="372" spans="1:31" ht="45" customHeight="1" thickBot="1" x14ac:dyDescent="0.3">
      <c r="A372" s="101">
        <v>359</v>
      </c>
      <c r="B372" s="102" t="str">
        <f>I372&amp;"-"&amp;COUNTIF($I$14:I372,I372)</f>
        <v>-353</v>
      </c>
      <c r="C372" s="93">
        <v>359</v>
      </c>
      <c r="D372" s="94" t="str">
        <f>IF(Lançamentos!D363="","",Lançamentos!D363)</f>
        <v/>
      </c>
      <c r="E372" s="94" t="str">
        <f>IF(Lançamentos!E363="","",Lançamentos!E363)</f>
        <v/>
      </c>
      <c r="F372" s="95" t="str">
        <f>IF(Lançamentos!F363="","",Lançamentos!F363)</f>
        <v/>
      </c>
      <c r="G372" s="96" t="str">
        <f>IF(Lançamentos!G363="","",Lançamentos!G363)</f>
        <v/>
      </c>
      <c r="H372" s="105" t="str">
        <f>IF(Lançamentos!H363="","",Lançamentos!H363)</f>
        <v/>
      </c>
      <c r="I372" s="94" t="str">
        <f>IF(Lançamentos!I363="","",Lançamentos!I363)</f>
        <v/>
      </c>
      <c r="J372" s="94" t="str">
        <f>IF(Lançamentos!J363="","",Lançamentos!J363)</f>
        <v/>
      </c>
      <c r="K372" s="97" t="str">
        <f>IF(Lançamentos!K363="","",Lançamentos!K363)</f>
        <v/>
      </c>
      <c r="L372" s="98" t="str">
        <f>IF(Lançamentos!L363="","",Lançamentos!L363)</f>
        <v/>
      </c>
      <c r="M372" s="99" t="str">
        <f>IF(Lançamentos!M363="","",Lançamentos!M363)</f>
        <v/>
      </c>
      <c r="N372" s="99" t="str">
        <f>IF(Lançamentos!N363="","",Lançamentos!N363)</f>
        <v/>
      </c>
      <c r="O372" s="97" t="str">
        <f>IF(Lançamentos!O363="","",Lançamentos!O363)</f>
        <v/>
      </c>
      <c r="P372" s="114" t="str">
        <f>IF(Lançamentos!P363="","",Lançamentos!P363)</f>
        <v/>
      </c>
      <c r="R372" s="93">
        <v>359</v>
      </c>
      <c r="S372" s="94" t="str">
        <f t="shared" ca="1" si="65"/>
        <v/>
      </c>
      <c r="T372" s="94" t="str">
        <f t="shared" ca="1" si="66"/>
        <v/>
      </c>
      <c r="U372" s="95" t="str">
        <f t="shared" ca="1" si="67"/>
        <v/>
      </c>
      <c r="V372" s="96" t="str">
        <f t="shared" ca="1" si="68"/>
        <v/>
      </c>
      <c r="W372" s="94" t="str">
        <f t="shared" ca="1" si="69"/>
        <v/>
      </c>
      <c r="X372" s="94" t="str">
        <f t="shared" ca="1" si="70"/>
        <v/>
      </c>
      <c r="Y372" s="94" t="str">
        <f t="shared" ca="1" si="71"/>
        <v/>
      </c>
      <c r="Z372" s="97" t="str">
        <f t="shared" ca="1" si="72"/>
        <v/>
      </c>
      <c r="AA372" s="98" t="str">
        <f t="shared" ca="1" si="73"/>
        <v/>
      </c>
      <c r="AB372" s="99" t="str">
        <f t="shared" ca="1" si="74"/>
        <v/>
      </c>
      <c r="AC372" s="99" t="str">
        <f t="shared" ca="1" si="75"/>
        <v/>
      </c>
      <c r="AD372" s="97" t="str">
        <f t="shared" ca="1" si="76"/>
        <v/>
      </c>
      <c r="AE372" s="94" t="str">
        <f t="shared" ca="1" si="77"/>
        <v/>
      </c>
    </row>
    <row r="373" spans="1:31" ht="45" customHeight="1" thickBot="1" x14ac:dyDescent="0.3">
      <c r="A373" s="101">
        <v>360</v>
      </c>
      <c r="B373" s="102" t="str">
        <f>I373&amp;"-"&amp;COUNTIF($I$14:I373,I373)</f>
        <v>-354</v>
      </c>
      <c r="C373" s="93">
        <v>360</v>
      </c>
      <c r="D373" s="94" t="str">
        <f>IF(Lançamentos!D364="","",Lançamentos!D364)</f>
        <v/>
      </c>
      <c r="E373" s="94" t="str">
        <f>IF(Lançamentos!E364="","",Lançamentos!E364)</f>
        <v/>
      </c>
      <c r="F373" s="95" t="str">
        <f>IF(Lançamentos!F364="","",Lançamentos!F364)</f>
        <v/>
      </c>
      <c r="G373" s="96" t="str">
        <f>IF(Lançamentos!G364="","",Lançamentos!G364)</f>
        <v/>
      </c>
      <c r="H373" s="105" t="str">
        <f>IF(Lançamentos!H364="","",Lançamentos!H364)</f>
        <v/>
      </c>
      <c r="I373" s="94" t="str">
        <f>IF(Lançamentos!I364="","",Lançamentos!I364)</f>
        <v/>
      </c>
      <c r="J373" s="94" t="str">
        <f>IF(Lançamentos!J364="","",Lançamentos!J364)</f>
        <v/>
      </c>
      <c r="K373" s="97" t="str">
        <f>IF(Lançamentos!K364="","",Lançamentos!K364)</f>
        <v/>
      </c>
      <c r="L373" s="98" t="str">
        <f>IF(Lançamentos!L364="","",Lançamentos!L364)</f>
        <v/>
      </c>
      <c r="M373" s="99" t="str">
        <f>IF(Lançamentos!M364="","",Lançamentos!M364)</f>
        <v/>
      </c>
      <c r="N373" s="99" t="str">
        <f>IF(Lançamentos!N364="","",Lançamentos!N364)</f>
        <v/>
      </c>
      <c r="O373" s="97" t="str">
        <f>IF(Lançamentos!O364="","",Lançamentos!O364)</f>
        <v/>
      </c>
      <c r="P373" s="114" t="str">
        <f>IF(Lançamentos!P364="","",Lançamentos!P364)</f>
        <v/>
      </c>
      <c r="R373" s="93">
        <v>360</v>
      </c>
      <c r="S373" s="94" t="str">
        <f t="shared" ca="1" si="65"/>
        <v/>
      </c>
      <c r="T373" s="94" t="str">
        <f t="shared" ca="1" si="66"/>
        <v/>
      </c>
      <c r="U373" s="95" t="str">
        <f t="shared" ca="1" si="67"/>
        <v/>
      </c>
      <c r="V373" s="96" t="str">
        <f t="shared" ca="1" si="68"/>
        <v/>
      </c>
      <c r="W373" s="94" t="str">
        <f t="shared" ca="1" si="69"/>
        <v/>
      </c>
      <c r="X373" s="94" t="str">
        <f t="shared" ca="1" si="70"/>
        <v/>
      </c>
      <c r="Y373" s="94" t="str">
        <f t="shared" ca="1" si="71"/>
        <v/>
      </c>
      <c r="Z373" s="97" t="str">
        <f t="shared" ca="1" si="72"/>
        <v/>
      </c>
      <c r="AA373" s="98" t="str">
        <f t="shared" ca="1" si="73"/>
        <v/>
      </c>
      <c r="AB373" s="99" t="str">
        <f t="shared" ca="1" si="74"/>
        <v/>
      </c>
      <c r="AC373" s="99" t="str">
        <f t="shared" ca="1" si="75"/>
        <v/>
      </c>
      <c r="AD373" s="97" t="str">
        <f t="shared" ca="1" si="76"/>
        <v/>
      </c>
      <c r="AE373" s="94" t="str">
        <f t="shared" ca="1" si="77"/>
        <v/>
      </c>
    </row>
    <row r="374" spans="1:31" ht="45" customHeight="1" thickBot="1" x14ac:dyDescent="0.3">
      <c r="A374" s="101">
        <v>361</v>
      </c>
      <c r="B374" s="102" t="str">
        <f>I374&amp;"-"&amp;COUNTIF($I$14:I374,I374)</f>
        <v>-355</v>
      </c>
      <c r="C374" s="93">
        <v>361</v>
      </c>
      <c r="D374" s="94" t="str">
        <f>IF(Lançamentos!D365="","",Lançamentos!D365)</f>
        <v/>
      </c>
      <c r="E374" s="94" t="str">
        <f>IF(Lançamentos!E365="","",Lançamentos!E365)</f>
        <v/>
      </c>
      <c r="F374" s="95" t="str">
        <f>IF(Lançamentos!F365="","",Lançamentos!F365)</f>
        <v/>
      </c>
      <c r="G374" s="96" t="str">
        <f>IF(Lançamentos!G365="","",Lançamentos!G365)</f>
        <v/>
      </c>
      <c r="H374" s="105" t="str">
        <f>IF(Lançamentos!H365="","",Lançamentos!H365)</f>
        <v/>
      </c>
      <c r="I374" s="94" t="str">
        <f>IF(Lançamentos!I365="","",Lançamentos!I365)</f>
        <v/>
      </c>
      <c r="J374" s="94" t="str">
        <f>IF(Lançamentos!J365="","",Lançamentos!J365)</f>
        <v/>
      </c>
      <c r="K374" s="97" t="str">
        <f>IF(Lançamentos!K365="","",Lançamentos!K365)</f>
        <v/>
      </c>
      <c r="L374" s="98" t="str">
        <f>IF(Lançamentos!L365="","",Lançamentos!L365)</f>
        <v/>
      </c>
      <c r="M374" s="99" t="str">
        <f>IF(Lançamentos!M365="","",Lançamentos!M365)</f>
        <v/>
      </c>
      <c r="N374" s="99" t="str">
        <f>IF(Lançamentos!N365="","",Lançamentos!N365)</f>
        <v/>
      </c>
      <c r="O374" s="97" t="str">
        <f>IF(Lançamentos!O365="","",Lançamentos!O365)</f>
        <v/>
      </c>
      <c r="P374" s="114" t="str">
        <f>IF(Lançamentos!P365="","",Lançamentos!P365)</f>
        <v/>
      </c>
      <c r="R374" s="93">
        <v>361</v>
      </c>
      <c r="S374" s="94" t="str">
        <f t="shared" ca="1" si="65"/>
        <v/>
      </c>
      <c r="T374" s="94" t="str">
        <f t="shared" ca="1" si="66"/>
        <v/>
      </c>
      <c r="U374" s="95" t="str">
        <f t="shared" ca="1" si="67"/>
        <v/>
      </c>
      <c r="V374" s="96" t="str">
        <f t="shared" ca="1" si="68"/>
        <v/>
      </c>
      <c r="W374" s="94" t="str">
        <f t="shared" ca="1" si="69"/>
        <v/>
      </c>
      <c r="X374" s="94" t="str">
        <f t="shared" ca="1" si="70"/>
        <v/>
      </c>
      <c r="Y374" s="94" t="str">
        <f t="shared" ca="1" si="71"/>
        <v/>
      </c>
      <c r="Z374" s="97" t="str">
        <f t="shared" ca="1" si="72"/>
        <v/>
      </c>
      <c r="AA374" s="98" t="str">
        <f t="shared" ca="1" si="73"/>
        <v/>
      </c>
      <c r="AB374" s="99" t="str">
        <f t="shared" ca="1" si="74"/>
        <v/>
      </c>
      <c r="AC374" s="99" t="str">
        <f t="shared" ca="1" si="75"/>
        <v/>
      </c>
      <c r="AD374" s="97" t="str">
        <f t="shared" ca="1" si="76"/>
        <v/>
      </c>
      <c r="AE374" s="94" t="str">
        <f t="shared" ca="1" si="77"/>
        <v/>
      </c>
    </row>
    <row r="375" spans="1:31" ht="45" customHeight="1" thickBot="1" x14ac:dyDescent="0.3">
      <c r="A375" s="101">
        <v>362</v>
      </c>
      <c r="B375" s="102" t="str">
        <f>I375&amp;"-"&amp;COUNTIF($I$14:I375,I375)</f>
        <v>-356</v>
      </c>
      <c r="C375" s="93">
        <v>362</v>
      </c>
      <c r="D375" s="94" t="str">
        <f>IF(Lançamentos!D366="","",Lançamentos!D366)</f>
        <v/>
      </c>
      <c r="E375" s="94" t="str">
        <f>IF(Lançamentos!E366="","",Lançamentos!E366)</f>
        <v/>
      </c>
      <c r="F375" s="95" t="str">
        <f>IF(Lançamentos!F366="","",Lançamentos!F366)</f>
        <v/>
      </c>
      <c r="G375" s="96" t="str">
        <f>IF(Lançamentos!G366="","",Lançamentos!G366)</f>
        <v/>
      </c>
      <c r="H375" s="105" t="str">
        <f>IF(Lançamentos!H366="","",Lançamentos!H366)</f>
        <v/>
      </c>
      <c r="I375" s="94" t="str">
        <f>IF(Lançamentos!I366="","",Lançamentos!I366)</f>
        <v/>
      </c>
      <c r="J375" s="94" t="str">
        <f>IF(Lançamentos!J366="","",Lançamentos!J366)</f>
        <v/>
      </c>
      <c r="K375" s="97" t="str">
        <f>IF(Lançamentos!K366="","",Lançamentos!K366)</f>
        <v/>
      </c>
      <c r="L375" s="98" t="str">
        <f>IF(Lançamentos!L366="","",Lançamentos!L366)</f>
        <v/>
      </c>
      <c r="M375" s="99" t="str">
        <f>IF(Lançamentos!M366="","",Lançamentos!M366)</f>
        <v/>
      </c>
      <c r="N375" s="99" t="str">
        <f>IF(Lançamentos!N366="","",Lançamentos!N366)</f>
        <v/>
      </c>
      <c r="O375" s="97" t="str">
        <f>IF(Lançamentos!O366="","",Lançamentos!O366)</f>
        <v/>
      </c>
      <c r="P375" s="114" t="str">
        <f>IF(Lançamentos!P366="","",Lançamentos!P366)</f>
        <v/>
      </c>
      <c r="R375" s="93">
        <v>362</v>
      </c>
      <c r="S375" s="94" t="str">
        <f t="shared" ca="1" si="65"/>
        <v/>
      </c>
      <c r="T375" s="94" t="str">
        <f t="shared" ca="1" si="66"/>
        <v/>
      </c>
      <c r="U375" s="95" t="str">
        <f t="shared" ca="1" si="67"/>
        <v/>
      </c>
      <c r="V375" s="96" t="str">
        <f t="shared" ca="1" si="68"/>
        <v/>
      </c>
      <c r="W375" s="94" t="str">
        <f t="shared" ca="1" si="69"/>
        <v/>
      </c>
      <c r="X375" s="94" t="str">
        <f t="shared" ca="1" si="70"/>
        <v/>
      </c>
      <c r="Y375" s="94" t="str">
        <f t="shared" ca="1" si="71"/>
        <v/>
      </c>
      <c r="Z375" s="97" t="str">
        <f t="shared" ca="1" si="72"/>
        <v/>
      </c>
      <c r="AA375" s="98" t="str">
        <f t="shared" ca="1" si="73"/>
        <v/>
      </c>
      <c r="AB375" s="99" t="str">
        <f t="shared" ca="1" si="74"/>
        <v/>
      </c>
      <c r="AC375" s="99" t="str">
        <f t="shared" ca="1" si="75"/>
        <v/>
      </c>
      <c r="AD375" s="97" t="str">
        <f t="shared" ca="1" si="76"/>
        <v/>
      </c>
      <c r="AE375" s="94" t="str">
        <f t="shared" ca="1" si="77"/>
        <v/>
      </c>
    </row>
    <row r="376" spans="1:31" ht="45" customHeight="1" thickBot="1" x14ac:dyDescent="0.3">
      <c r="A376" s="101">
        <v>363</v>
      </c>
      <c r="B376" s="102" t="str">
        <f>I376&amp;"-"&amp;COUNTIF($I$14:I376,I376)</f>
        <v>-357</v>
      </c>
      <c r="C376" s="93">
        <v>363</v>
      </c>
      <c r="D376" s="94" t="str">
        <f>IF(Lançamentos!D367="","",Lançamentos!D367)</f>
        <v/>
      </c>
      <c r="E376" s="94" t="str">
        <f>IF(Lançamentos!E367="","",Lançamentos!E367)</f>
        <v/>
      </c>
      <c r="F376" s="95" t="str">
        <f>IF(Lançamentos!F367="","",Lançamentos!F367)</f>
        <v/>
      </c>
      <c r="G376" s="96" t="str">
        <f>IF(Lançamentos!G367="","",Lançamentos!G367)</f>
        <v/>
      </c>
      <c r="H376" s="105" t="str">
        <f>IF(Lançamentos!H367="","",Lançamentos!H367)</f>
        <v/>
      </c>
      <c r="I376" s="94" t="str">
        <f>IF(Lançamentos!I367="","",Lançamentos!I367)</f>
        <v/>
      </c>
      <c r="J376" s="94" t="str">
        <f>IF(Lançamentos!J367="","",Lançamentos!J367)</f>
        <v/>
      </c>
      <c r="K376" s="97" t="str">
        <f>IF(Lançamentos!K367="","",Lançamentos!K367)</f>
        <v/>
      </c>
      <c r="L376" s="98" t="str">
        <f>IF(Lançamentos!L367="","",Lançamentos!L367)</f>
        <v/>
      </c>
      <c r="M376" s="99" t="str">
        <f>IF(Lançamentos!M367="","",Lançamentos!M367)</f>
        <v/>
      </c>
      <c r="N376" s="99" t="str">
        <f>IF(Lançamentos!N367="","",Lançamentos!N367)</f>
        <v/>
      </c>
      <c r="O376" s="97" t="str">
        <f>IF(Lançamentos!O367="","",Lançamentos!O367)</f>
        <v/>
      </c>
      <c r="P376" s="114" t="str">
        <f>IF(Lançamentos!P367="","",Lançamentos!P367)</f>
        <v/>
      </c>
      <c r="R376" s="93">
        <v>363</v>
      </c>
      <c r="S376" s="94" t="str">
        <f t="shared" ca="1" si="65"/>
        <v/>
      </c>
      <c r="T376" s="94" t="str">
        <f t="shared" ca="1" si="66"/>
        <v/>
      </c>
      <c r="U376" s="95" t="str">
        <f t="shared" ca="1" si="67"/>
        <v/>
      </c>
      <c r="V376" s="96" t="str">
        <f t="shared" ca="1" si="68"/>
        <v/>
      </c>
      <c r="W376" s="94" t="str">
        <f t="shared" ca="1" si="69"/>
        <v/>
      </c>
      <c r="X376" s="94" t="str">
        <f t="shared" ca="1" si="70"/>
        <v/>
      </c>
      <c r="Y376" s="94" t="str">
        <f t="shared" ca="1" si="71"/>
        <v/>
      </c>
      <c r="Z376" s="97" t="str">
        <f t="shared" ca="1" si="72"/>
        <v/>
      </c>
      <c r="AA376" s="98" t="str">
        <f t="shared" ca="1" si="73"/>
        <v/>
      </c>
      <c r="AB376" s="99" t="str">
        <f t="shared" ca="1" si="74"/>
        <v/>
      </c>
      <c r="AC376" s="99" t="str">
        <f t="shared" ca="1" si="75"/>
        <v/>
      </c>
      <c r="AD376" s="97" t="str">
        <f t="shared" ca="1" si="76"/>
        <v/>
      </c>
      <c r="AE376" s="94" t="str">
        <f t="shared" ca="1" si="77"/>
        <v/>
      </c>
    </row>
    <row r="377" spans="1:31" ht="45" customHeight="1" thickBot="1" x14ac:dyDescent="0.3">
      <c r="A377" s="101">
        <v>364</v>
      </c>
      <c r="B377" s="102" t="str">
        <f>I377&amp;"-"&amp;COUNTIF($I$14:I377,I377)</f>
        <v>-358</v>
      </c>
      <c r="C377" s="93">
        <v>364</v>
      </c>
      <c r="D377" s="94" t="str">
        <f>IF(Lançamentos!D368="","",Lançamentos!D368)</f>
        <v/>
      </c>
      <c r="E377" s="94" t="str">
        <f>IF(Lançamentos!E368="","",Lançamentos!E368)</f>
        <v/>
      </c>
      <c r="F377" s="95" t="str">
        <f>IF(Lançamentos!F368="","",Lançamentos!F368)</f>
        <v/>
      </c>
      <c r="G377" s="96" t="str">
        <f>IF(Lançamentos!G368="","",Lançamentos!G368)</f>
        <v/>
      </c>
      <c r="H377" s="105" t="str">
        <f>IF(Lançamentos!H368="","",Lançamentos!H368)</f>
        <v/>
      </c>
      <c r="I377" s="94" t="str">
        <f>IF(Lançamentos!I368="","",Lançamentos!I368)</f>
        <v/>
      </c>
      <c r="J377" s="94" t="str">
        <f>IF(Lançamentos!J368="","",Lançamentos!J368)</f>
        <v/>
      </c>
      <c r="K377" s="97" t="str">
        <f>IF(Lançamentos!K368="","",Lançamentos!K368)</f>
        <v/>
      </c>
      <c r="L377" s="98" t="str">
        <f>IF(Lançamentos!L368="","",Lançamentos!L368)</f>
        <v/>
      </c>
      <c r="M377" s="99" t="str">
        <f>IF(Lançamentos!M368="","",Lançamentos!M368)</f>
        <v/>
      </c>
      <c r="N377" s="99" t="str">
        <f>IF(Lançamentos!N368="","",Lançamentos!N368)</f>
        <v/>
      </c>
      <c r="O377" s="97" t="str">
        <f>IF(Lançamentos!O368="","",Lançamentos!O368)</f>
        <v/>
      </c>
      <c r="P377" s="114" t="str">
        <f>IF(Lançamentos!P368="","",Lançamentos!P368)</f>
        <v/>
      </c>
      <c r="R377" s="93">
        <v>364</v>
      </c>
      <c r="S377" s="94" t="str">
        <f t="shared" ca="1" si="65"/>
        <v/>
      </c>
      <c r="T377" s="94" t="str">
        <f t="shared" ca="1" si="66"/>
        <v/>
      </c>
      <c r="U377" s="95" t="str">
        <f t="shared" ca="1" si="67"/>
        <v/>
      </c>
      <c r="V377" s="96" t="str">
        <f t="shared" ca="1" si="68"/>
        <v/>
      </c>
      <c r="W377" s="94" t="str">
        <f t="shared" ca="1" si="69"/>
        <v/>
      </c>
      <c r="X377" s="94" t="str">
        <f t="shared" ca="1" si="70"/>
        <v/>
      </c>
      <c r="Y377" s="94" t="str">
        <f t="shared" ca="1" si="71"/>
        <v/>
      </c>
      <c r="Z377" s="97" t="str">
        <f t="shared" ca="1" si="72"/>
        <v/>
      </c>
      <c r="AA377" s="98" t="str">
        <f t="shared" ca="1" si="73"/>
        <v/>
      </c>
      <c r="AB377" s="99" t="str">
        <f t="shared" ca="1" si="74"/>
        <v/>
      </c>
      <c r="AC377" s="99" t="str">
        <f t="shared" ca="1" si="75"/>
        <v/>
      </c>
      <c r="AD377" s="97" t="str">
        <f t="shared" ca="1" si="76"/>
        <v/>
      </c>
      <c r="AE377" s="94" t="str">
        <f t="shared" ca="1" si="77"/>
        <v/>
      </c>
    </row>
    <row r="378" spans="1:31" ht="45" customHeight="1" thickBot="1" x14ac:dyDescent="0.3">
      <c r="A378" s="101">
        <v>365</v>
      </c>
      <c r="B378" s="102" t="str">
        <f>I378&amp;"-"&amp;COUNTIF($I$14:I378,I378)</f>
        <v>-359</v>
      </c>
      <c r="C378" s="93">
        <v>365</v>
      </c>
      <c r="D378" s="94" t="str">
        <f>IF(Lançamentos!D369="","",Lançamentos!D369)</f>
        <v/>
      </c>
      <c r="E378" s="94" t="str">
        <f>IF(Lançamentos!E369="","",Lançamentos!E369)</f>
        <v/>
      </c>
      <c r="F378" s="95" t="str">
        <f>IF(Lançamentos!F369="","",Lançamentos!F369)</f>
        <v/>
      </c>
      <c r="G378" s="96" t="str">
        <f>IF(Lançamentos!G369="","",Lançamentos!G369)</f>
        <v/>
      </c>
      <c r="H378" s="105" t="str">
        <f>IF(Lançamentos!H369="","",Lançamentos!H369)</f>
        <v/>
      </c>
      <c r="I378" s="94" t="str">
        <f>IF(Lançamentos!I369="","",Lançamentos!I369)</f>
        <v/>
      </c>
      <c r="J378" s="94" t="str">
        <f>IF(Lançamentos!J369="","",Lançamentos!J369)</f>
        <v/>
      </c>
      <c r="K378" s="97" t="str">
        <f>IF(Lançamentos!K369="","",Lançamentos!K369)</f>
        <v/>
      </c>
      <c r="L378" s="98" t="str">
        <f>IF(Lançamentos!L369="","",Lançamentos!L369)</f>
        <v/>
      </c>
      <c r="M378" s="99" t="str">
        <f>IF(Lançamentos!M369="","",Lançamentos!M369)</f>
        <v/>
      </c>
      <c r="N378" s="99" t="str">
        <f>IF(Lançamentos!N369="","",Lançamentos!N369)</f>
        <v/>
      </c>
      <c r="O378" s="97" t="str">
        <f>IF(Lançamentos!O369="","",Lançamentos!O369)</f>
        <v/>
      </c>
      <c r="P378" s="114" t="str">
        <f>IF(Lançamentos!P369="","",Lançamentos!P369)</f>
        <v/>
      </c>
      <c r="R378" s="93">
        <v>365</v>
      </c>
      <c r="S378" s="94" t="str">
        <f t="shared" ca="1" si="65"/>
        <v/>
      </c>
      <c r="T378" s="94" t="str">
        <f t="shared" ca="1" si="66"/>
        <v/>
      </c>
      <c r="U378" s="95" t="str">
        <f t="shared" ca="1" si="67"/>
        <v/>
      </c>
      <c r="V378" s="96" t="str">
        <f t="shared" ca="1" si="68"/>
        <v/>
      </c>
      <c r="W378" s="94" t="str">
        <f t="shared" ca="1" si="69"/>
        <v/>
      </c>
      <c r="X378" s="94" t="str">
        <f t="shared" ca="1" si="70"/>
        <v/>
      </c>
      <c r="Y378" s="94" t="str">
        <f t="shared" ca="1" si="71"/>
        <v/>
      </c>
      <c r="Z378" s="97" t="str">
        <f t="shared" ca="1" si="72"/>
        <v/>
      </c>
      <c r="AA378" s="98" t="str">
        <f t="shared" ca="1" si="73"/>
        <v/>
      </c>
      <c r="AB378" s="99" t="str">
        <f t="shared" ca="1" si="74"/>
        <v/>
      </c>
      <c r="AC378" s="99" t="str">
        <f t="shared" ca="1" si="75"/>
        <v/>
      </c>
      <c r="AD378" s="97" t="str">
        <f t="shared" ca="1" si="76"/>
        <v/>
      </c>
      <c r="AE378" s="94" t="str">
        <f t="shared" ca="1" si="77"/>
        <v/>
      </c>
    </row>
    <row r="379" spans="1:31" ht="45" customHeight="1" thickBot="1" x14ac:dyDescent="0.3">
      <c r="A379" s="101">
        <v>366</v>
      </c>
      <c r="B379" s="102" t="str">
        <f>I379&amp;"-"&amp;COUNTIF($I$14:I379,I379)</f>
        <v>-360</v>
      </c>
      <c r="C379" s="93">
        <v>366</v>
      </c>
      <c r="D379" s="94" t="str">
        <f>IF(Lançamentos!D370="","",Lançamentos!D370)</f>
        <v/>
      </c>
      <c r="E379" s="94" t="str">
        <f>IF(Lançamentos!E370="","",Lançamentos!E370)</f>
        <v/>
      </c>
      <c r="F379" s="95" t="str">
        <f>IF(Lançamentos!F370="","",Lançamentos!F370)</f>
        <v/>
      </c>
      <c r="G379" s="96" t="str">
        <f>IF(Lançamentos!G370="","",Lançamentos!G370)</f>
        <v/>
      </c>
      <c r="H379" s="105" t="str">
        <f>IF(Lançamentos!H370="","",Lançamentos!H370)</f>
        <v/>
      </c>
      <c r="I379" s="94" t="str">
        <f>IF(Lançamentos!I370="","",Lançamentos!I370)</f>
        <v/>
      </c>
      <c r="J379" s="94" t="str">
        <f>IF(Lançamentos!J370="","",Lançamentos!J370)</f>
        <v/>
      </c>
      <c r="K379" s="97" t="str">
        <f>IF(Lançamentos!K370="","",Lançamentos!K370)</f>
        <v/>
      </c>
      <c r="L379" s="98" t="str">
        <f>IF(Lançamentos!L370="","",Lançamentos!L370)</f>
        <v/>
      </c>
      <c r="M379" s="99" t="str">
        <f>IF(Lançamentos!M370="","",Lançamentos!M370)</f>
        <v/>
      </c>
      <c r="N379" s="99" t="str">
        <f>IF(Lançamentos!N370="","",Lançamentos!N370)</f>
        <v/>
      </c>
      <c r="O379" s="97" t="str">
        <f>IF(Lançamentos!O370="","",Lançamentos!O370)</f>
        <v/>
      </c>
      <c r="P379" s="114" t="str">
        <f>IF(Lançamentos!P370="","",Lançamentos!P370)</f>
        <v/>
      </c>
      <c r="R379" s="93">
        <v>366</v>
      </c>
      <c r="S379" s="94" t="str">
        <f t="shared" ca="1" si="65"/>
        <v/>
      </c>
      <c r="T379" s="94" t="str">
        <f t="shared" ca="1" si="66"/>
        <v/>
      </c>
      <c r="U379" s="95" t="str">
        <f t="shared" ca="1" si="67"/>
        <v/>
      </c>
      <c r="V379" s="96" t="str">
        <f t="shared" ca="1" si="68"/>
        <v/>
      </c>
      <c r="W379" s="94" t="str">
        <f t="shared" ca="1" si="69"/>
        <v/>
      </c>
      <c r="X379" s="94" t="str">
        <f t="shared" ca="1" si="70"/>
        <v/>
      </c>
      <c r="Y379" s="94" t="str">
        <f t="shared" ca="1" si="71"/>
        <v/>
      </c>
      <c r="Z379" s="97" t="str">
        <f t="shared" ca="1" si="72"/>
        <v/>
      </c>
      <c r="AA379" s="98" t="str">
        <f t="shared" ca="1" si="73"/>
        <v/>
      </c>
      <c r="AB379" s="99" t="str">
        <f t="shared" ca="1" si="74"/>
        <v/>
      </c>
      <c r="AC379" s="99" t="str">
        <f t="shared" ca="1" si="75"/>
        <v/>
      </c>
      <c r="AD379" s="97" t="str">
        <f t="shared" ca="1" si="76"/>
        <v/>
      </c>
      <c r="AE379" s="94" t="str">
        <f t="shared" ca="1" si="77"/>
        <v/>
      </c>
    </row>
    <row r="380" spans="1:31" ht="45" customHeight="1" thickBot="1" x14ac:dyDescent="0.3">
      <c r="A380" s="101">
        <v>367</v>
      </c>
      <c r="B380" s="102" t="str">
        <f>I380&amp;"-"&amp;COUNTIF($I$14:I380,I380)</f>
        <v>-361</v>
      </c>
      <c r="C380" s="93">
        <v>367</v>
      </c>
      <c r="D380" s="94" t="str">
        <f>IF(Lançamentos!D371="","",Lançamentos!D371)</f>
        <v/>
      </c>
      <c r="E380" s="94" t="str">
        <f>IF(Lançamentos!E371="","",Lançamentos!E371)</f>
        <v/>
      </c>
      <c r="F380" s="95" t="str">
        <f>IF(Lançamentos!F371="","",Lançamentos!F371)</f>
        <v/>
      </c>
      <c r="G380" s="96" t="str">
        <f>IF(Lançamentos!G371="","",Lançamentos!G371)</f>
        <v/>
      </c>
      <c r="H380" s="105" t="str">
        <f>IF(Lançamentos!H371="","",Lançamentos!H371)</f>
        <v/>
      </c>
      <c r="I380" s="94" t="str">
        <f>IF(Lançamentos!I371="","",Lançamentos!I371)</f>
        <v/>
      </c>
      <c r="J380" s="94" t="str">
        <f>IF(Lançamentos!J371="","",Lançamentos!J371)</f>
        <v/>
      </c>
      <c r="K380" s="97" t="str">
        <f>IF(Lançamentos!K371="","",Lançamentos!K371)</f>
        <v/>
      </c>
      <c r="L380" s="98" t="str">
        <f>IF(Lançamentos!L371="","",Lançamentos!L371)</f>
        <v/>
      </c>
      <c r="M380" s="99" t="str">
        <f>IF(Lançamentos!M371="","",Lançamentos!M371)</f>
        <v/>
      </c>
      <c r="N380" s="99" t="str">
        <f>IF(Lançamentos!N371="","",Lançamentos!N371)</f>
        <v/>
      </c>
      <c r="O380" s="97" t="str">
        <f>IF(Lançamentos!O371="","",Lançamentos!O371)</f>
        <v/>
      </c>
      <c r="P380" s="114" t="str">
        <f>IF(Lançamentos!P371="","",Lançamentos!P371)</f>
        <v/>
      </c>
      <c r="R380" s="93">
        <v>367</v>
      </c>
      <c r="S380" s="94" t="str">
        <f t="shared" ca="1" si="65"/>
        <v/>
      </c>
      <c r="T380" s="94" t="str">
        <f t="shared" ca="1" si="66"/>
        <v/>
      </c>
      <c r="U380" s="95" t="str">
        <f t="shared" ca="1" si="67"/>
        <v/>
      </c>
      <c r="V380" s="96" t="str">
        <f t="shared" ca="1" si="68"/>
        <v/>
      </c>
      <c r="W380" s="94" t="str">
        <f t="shared" ca="1" si="69"/>
        <v/>
      </c>
      <c r="X380" s="94" t="str">
        <f t="shared" ca="1" si="70"/>
        <v/>
      </c>
      <c r="Y380" s="94" t="str">
        <f t="shared" ca="1" si="71"/>
        <v/>
      </c>
      <c r="Z380" s="97" t="str">
        <f t="shared" ca="1" si="72"/>
        <v/>
      </c>
      <c r="AA380" s="98" t="str">
        <f t="shared" ca="1" si="73"/>
        <v/>
      </c>
      <c r="AB380" s="99" t="str">
        <f t="shared" ca="1" si="74"/>
        <v/>
      </c>
      <c r="AC380" s="99" t="str">
        <f t="shared" ca="1" si="75"/>
        <v/>
      </c>
      <c r="AD380" s="97" t="str">
        <f t="shared" ca="1" si="76"/>
        <v/>
      </c>
      <c r="AE380" s="94" t="str">
        <f t="shared" ca="1" si="77"/>
        <v/>
      </c>
    </row>
    <row r="381" spans="1:31" ht="45" customHeight="1" thickBot="1" x14ac:dyDescent="0.3">
      <c r="A381" s="101">
        <v>368</v>
      </c>
      <c r="B381" s="102" t="str">
        <f>I381&amp;"-"&amp;COUNTIF($I$14:I381,I381)</f>
        <v>-362</v>
      </c>
      <c r="C381" s="93">
        <v>368</v>
      </c>
      <c r="D381" s="94" t="str">
        <f>IF(Lançamentos!D372="","",Lançamentos!D372)</f>
        <v/>
      </c>
      <c r="E381" s="94" t="str">
        <f>IF(Lançamentos!E372="","",Lançamentos!E372)</f>
        <v/>
      </c>
      <c r="F381" s="95" t="str">
        <f>IF(Lançamentos!F372="","",Lançamentos!F372)</f>
        <v/>
      </c>
      <c r="G381" s="96" t="str">
        <f>IF(Lançamentos!G372="","",Lançamentos!G372)</f>
        <v/>
      </c>
      <c r="H381" s="105" t="str">
        <f>IF(Lançamentos!H372="","",Lançamentos!H372)</f>
        <v/>
      </c>
      <c r="I381" s="94" t="str">
        <f>IF(Lançamentos!I372="","",Lançamentos!I372)</f>
        <v/>
      </c>
      <c r="J381" s="94" t="str">
        <f>IF(Lançamentos!J372="","",Lançamentos!J372)</f>
        <v/>
      </c>
      <c r="K381" s="97" t="str">
        <f>IF(Lançamentos!K372="","",Lançamentos!K372)</f>
        <v/>
      </c>
      <c r="L381" s="98" t="str">
        <f>IF(Lançamentos!L372="","",Lançamentos!L372)</f>
        <v/>
      </c>
      <c r="M381" s="99" t="str">
        <f>IF(Lançamentos!M372="","",Lançamentos!M372)</f>
        <v/>
      </c>
      <c r="N381" s="99" t="str">
        <f>IF(Lançamentos!N372="","",Lançamentos!N372)</f>
        <v/>
      </c>
      <c r="O381" s="97" t="str">
        <f>IF(Lançamentos!O372="","",Lançamentos!O372)</f>
        <v/>
      </c>
      <c r="P381" s="114" t="str">
        <f>IF(Lançamentos!P372="","",Lançamentos!P372)</f>
        <v/>
      </c>
      <c r="R381" s="93">
        <v>368</v>
      </c>
      <c r="S381" s="94" t="str">
        <f t="shared" ca="1" si="65"/>
        <v/>
      </c>
      <c r="T381" s="94" t="str">
        <f t="shared" ca="1" si="66"/>
        <v/>
      </c>
      <c r="U381" s="95" t="str">
        <f t="shared" ca="1" si="67"/>
        <v/>
      </c>
      <c r="V381" s="96" t="str">
        <f t="shared" ca="1" si="68"/>
        <v/>
      </c>
      <c r="W381" s="94" t="str">
        <f t="shared" ca="1" si="69"/>
        <v/>
      </c>
      <c r="X381" s="94" t="str">
        <f t="shared" ca="1" si="70"/>
        <v/>
      </c>
      <c r="Y381" s="94" t="str">
        <f t="shared" ca="1" si="71"/>
        <v/>
      </c>
      <c r="Z381" s="97" t="str">
        <f t="shared" ca="1" si="72"/>
        <v/>
      </c>
      <c r="AA381" s="98" t="str">
        <f t="shared" ca="1" si="73"/>
        <v/>
      </c>
      <c r="AB381" s="99" t="str">
        <f t="shared" ca="1" si="74"/>
        <v/>
      </c>
      <c r="AC381" s="99" t="str">
        <f t="shared" ca="1" si="75"/>
        <v/>
      </c>
      <c r="AD381" s="97" t="str">
        <f t="shared" ca="1" si="76"/>
        <v/>
      </c>
      <c r="AE381" s="94" t="str">
        <f t="shared" ca="1" si="77"/>
        <v/>
      </c>
    </row>
    <row r="382" spans="1:31" ht="45" customHeight="1" thickBot="1" x14ac:dyDescent="0.3">
      <c r="A382" s="101">
        <v>369</v>
      </c>
      <c r="B382" s="102" t="str">
        <f>I382&amp;"-"&amp;COUNTIF($I$14:I382,I382)</f>
        <v>-363</v>
      </c>
      <c r="C382" s="93">
        <v>369</v>
      </c>
      <c r="D382" s="94" t="str">
        <f>IF(Lançamentos!D373="","",Lançamentos!D373)</f>
        <v/>
      </c>
      <c r="E382" s="94" t="str">
        <f>IF(Lançamentos!E373="","",Lançamentos!E373)</f>
        <v/>
      </c>
      <c r="F382" s="95" t="str">
        <f>IF(Lançamentos!F373="","",Lançamentos!F373)</f>
        <v/>
      </c>
      <c r="G382" s="96" t="str">
        <f>IF(Lançamentos!G373="","",Lançamentos!G373)</f>
        <v/>
      </c>
      <c r="H382" s="105" t="str">
        <f>IF(Lançamentos!H373="","",Lançamentos!H373)</f>
        <v/>
      </c>
      <c r="I382" s="94" t="str">
        <f>IF(Lançamentos!I373="","",Lançamentos!I373)</f>
        <v/>
      </c>
      <c r="J382" s="94" t="str">
        <f>IF(Lançamentos!J373="","",Lançamentos!J373)</f>
        <v/>
      </c>
      <c r="K382" s="97" t="str">
        <f>IF(Lançamentos!K373="","",Lançamentos!K373)</f>
        <v/>
      </c>
      <c r="L382" s="98" t="str">
        <f>IF(Lançamentos!L373="","",Lançamentos!L373)</f>
        <v/>
      </c>
      <c r="M382" s="99" t="str">
        <f>IF(Lançamentos!M373="","",Lançamentos!M373)</f>
        <v/>
      </c>
      <c r="N382" s="99" t="str">
        <f>IF(Lançamentos!N373="","",Lançamentos!N373)</f>
        <v/>
      </c>
      <c r="O382" s="97" t="str">
        <f>IF(Lançamentos!O373="","",Lançamentos!O373)</f>
        <v/>
      </c>
      <c r="P382" s="114" t="str">
        <f>IF(Lançamentos!P373="","",Lançamentos!P373)</f>
        <v/>
      </c>
      <c r="R382" s="93">
        <v>369</v>
      </c>
      <c r="S382" s="94" t="str">
        <f t="shared" ca="1" si="65"/>
        <v/>
      </c>
      <c r="T382" s="94" t="str">
        <f t="shared" ca="1" si="66"/>
        <v/>
      </c>
      <c r="U382" s="95" t="str">
        <f t="shared" ca="1" si="67"/>
        <v/>
      </c>
      <c r="V382" s="96" t="str">
        <f t="shared" ca="1" si="68"/>
        <v/>
      </c>
      <c r="W382" s="94" t="str">
        <f t="shared" ca="1" si="69"/>
        <v/>
      </c>
      <c r="X382" s="94" t="str">
        <f t="shared" ca="1" si="70"/>
        <v/>
      </c>
      <c r="Y382" s="94" t="str">
        <f t="shared" ca="1" si="71"/>
        <v/>
      </c>
      <c r="Z382" s="97" t="str">
        <f t="shared" ca="1" si="72"/>
        <v/>
      </c>
      <c r="AA382" s="98" t="str">
        <f t="shared" ca="1" si="73"/>
        <v/>
      </c>
      <c r="AB382" s="99" t="str">
        <f t="shared" ca="1" si="74"/>
        <v/>
      </c>
      <c r="AC382" s="99" t="str">
        <f t="shared" ca="1" si="75"/>
        <v/>
      </c>
      <c r="AD382" s="97" t="str">
        <f t="shared" ca="1" si="76"/>
        <v/>
      </c>
      <c r="AE382" s="94" t="str">
        <f t="shared" ca="1" si="77"/>
        <v/>
      </c>
    </row>
    <row r="383" spans="1:31" ht="45" customHeight="1" thickBot="1" x14ac:dyDescent="0.3">
      <c r="A383" s="101">
        <v>370</v>
      </c>
      <c r="B383" s="102" t="str">
        <f>I383&amp;"-"&amp;COUNTIF($I$14:I383,I383)</f>
        <v>-364</v>
      </c>
      <c r="C383" s="93">
        <v>370</v>
      </c>
      <c r="D383" s="94" t="str">
        <f>IF(Lançamentos!D374="","",Lançamentos!D374)</f>
        <v/>
      </c>
      <c r="E383" s="94" t="str">
        <f>IF(Lançamentos!E374="","",Lançamentos!E374)</f>
        <v/>
      </c>
      <c r="F383" s="95" t="str">
        <f>IF(Lançamentos!F374="","",Lançamentos!F374)</f>
        <v/>
      </c>
      <c r="G383" s="96" t="str">
        <f>IF(Lançamentos!G374="","",Lançamentos!G374)</f>
        <v/>
      </c>
      <c r="H383" s="105" t="str">
        <f>IF(Lançamentos!H374="","",Lançamentos!H374)</f>
        <v/>
      </c>
      <c r="I383" s="94" t="str">
        <f>IF(Lançamentos!I374="","",Lançamentos!I374)</f>
        <v/>
      </c>
      <c r="J383" s="94" t="str">
        <f>IF(Lançamentos!J374="","",Lançamentos!J374)</f>
        <v/>
      </c>
      <c r="K383" s="97" t="str">
        <f>IF(Lançamentos!K374="","",Lançamentos!K374)</f>
        <v/>
      </c>
      <c r="L383" s="98" t="str">
        <f>IF(Lançamentos!L374="","",Lançamentos!L374)</f>
        <v/>
      </c>
      <c r="M383" s="99" t="str">
        <f>IF(Lançamentos!M374="","",Lançamentos!M374)</f>
        <v/>
      </c>
      <c r="N383" s="99" t="str">
        <f>IF(Lançamentos!N374="","",Lançamentos!N374)</f>
        <v/>
      </c>
      <c r="O383" s="97" t="str">
        <f>IF(Lançamentos!O374="","",Lançamentos!O374)</f>
        <v/>
      </c>
      <c r="P383" s="114" t="str">
        <f>IF(Lançamentos!P374="","",Lançamentos!P374)</f>
        <v/>
      </c>
      <c r="R383" s="93">
        <v>370</v>
      </c>
      <c r="S383" s="94" t="str">
        <f t="shared" ca="1" si="65"/>
        <v/>
      </c>
      <c r="T383" s="94" t="str">
        <f t="shared" ca="1" si="66"/>
        <v/>
      </c>
      <c r="U383" s="95" t="str">
        <f t="shared" ca="1" si="67"/>
        <v/>
      </c>
      <c r="V383" s="96" t="str">
        <f t="shared" ca="1" si="68"/>
        <v/>
      </c>
      <c r="W383" s="94" t="str">
        <f t="shared" ca="1" si="69"/>
        <v/>
      </c>
      <c r="X383" s="94" t="str">
        <f t="shared" ca="1" si="70"/>
        <v/>
      </c>
      <c r="Y383" s="94" t="str">
        <f t="shared" ca="1" si="71"/>
        <v/>
      </c>
      <c r="Z383" s="97" t="str">
        <f t="shared" ca="1" si="72"/>
        <v/>
      </c>
      <c r="AA383" s="98" t="str">
        <f t="shared" ca="1" si="73"/>
        <v/>
      </c>
      <c r="AB383" s="99" t="str">
        <f t="shared" ca="1" si="74"/>
        <v/>
      </c>
      <c r="AC383" s="99" t="str">
        <f t="shared" ca="1" si="75"/>
        <v/>
      </c>
      <c r="AD383" s="97" t="str">
        <f t="shared" ca="1" si="76"/>
        <v/>
      </c>
      <c r="AE383" s="94" t="str">
        <f t="shared" ca="1" si="77"/>
        <v/>
      </c>
    </row>
    <row r="384" spans="1:31" ht="45" customHeight="1" thickBot="1" x14ac:dyDescent="0.3">
      <c r="A384" s="101">
        <v>371</v>
      </c>
      <c r="B384" s="102" t="str">
        <f>I384&amp;"-"&amp;COUNTIF($I$14:I384,I384)</f>
        <v>-365</v>
      </c>
      <c r="C384" s="93">
        <v>371</v>
      </c>
      <c r="D384" s="94" t="str">
        <f>IF(Lançamentos!D375="","",Lançamentos!D375)</f>
        <v/>
      </c>
      <c r="E384" s="94" t="str">
        <f>IF(Lançamentos!E375="","",Lançamentos!E375)</f>
        <v/>
      </c>
      <c r="F384" s="95" t="str">
        <f>IF(Lançamentos!F375="","",Lançamentos!F375)</f>
        <v/>
      </c>
      <c r="G384" s="96" t="str">
        <f>IF(Lançamentos!G375="","",Lançamentos!G375)</f>
        <v/>
      </c>
      <c r="H384" s="105" t="str">
        <f>IF(Lançamentos!H375="","",Lançamentos!H375)</f>
        <v/>
      </c>
      <c r="I384" s="94" t="str">
        <f>IF(Lançamentos!I375="","",Lançamentos!I375)</f>
        <v/>
      </c>
      <c r="J384" s="94" t="str">
        <f>IF(Lançamentos!J375="","",Lançamentos!J375)</f>
        <v/>
      </c>
      <c r="K384" s="97" t="str">
        <f>IF(Lançamentos!K375="","",Lançamentos!K375)</f>
        <v/>
      </c>
      <c r="L384" s="98" t="str">
        <f>IF(Lançamentos!L375="","",Lançamentos!L375)</f>
        <v/>
      </c>
      <c r="M384" s="99" t="str">
        <f>IF(Lançamentos!M375="","",Lançamentos!M375)</f>
        <v/>
      </c>
      <c r="N384" s="99" t="str">
        <f>IF(Lançamentos!N375="","",Lançamentos!N375)</f>
        <v/>
      </c>
      <c r="O384" s="97" t="str">
        <f>IF(Lançamentos!O375="","",Lançamentos!O375)</f>
        <v/>
      </c>
      <c r="P384" s="114" t="str">
        <f>IF(Lançamentos!P375="","",Lançamentos!P375)</f>
        <v/>
      </c>
      <c r="R384" s="93">
        <v>371</v>
      </c>
      <c r="S384" s="94" t="str">
        <f t="shared" ca="1" si="65"/>
        <v/>
      </c>
      <c r="T384" s="94" t="str">
        <f t="shared" ca="1" si="66"/>
        <v/>
      </c>
      <c r="U384" s="95" t="str">
        <f t="shared" ca="1" si="67"/>
        <v/>
      </c>
      <c r="V384" s="96" t="str">
        <f t="shared" ca="1" si="68"/>
        <v/>
      </c>
      <c r="W384" s="94" t="str">
        <f t="shared" ca="1" si="69"/>
        <v/>
      </c>
      <c r="X384" s="94" t="str">
        <f t="shared" ca="1" si="70"/>
        <v/>
      </c>
      <c r="Y384" s="94" t="str">
        <f t="shared" ca="1" si="71"/>
        <v/>
      </c>
      <c r="Z384" s="97" t="str">
        <f t="shared" ca="1" si="72"/>
        <v/>
      </c>
      <c r="AA384" s="98" t="str">
        <f t="shared" ca="1" si="73"/>
        <v/>
      </c>
      <c r="AB384" s="99" t="str">
        <f t="shared" ca="1" si="74"/>
        <v/>
      </c>
      <c r="AC384" s="99" t="str">
        <f t="shared" ca="1" si="75"/>
        <v/>
      </c>
      <c r="AD384" s="97" t="str">
        <f t="shared" ca="1" si="76"/>
        <v/>
      </c>
      <c r="AE384" s="94" t="str">
        <f t="shared" ca="1" si="77"/>
        <v/>
      </c>
    </row>
    <row r="385" spans="1:31" ht="45" customHeight="1" thickBot="1" x14ac:dyDescent="0.3">
      <c r="A385" s="101">
        <v>372</v>
      </c>
      <c r="B385" s="102" t="str">
        <f>I385&amp;"-"&amp;COUNTIF($I$14:I385,I385)</f>
        <v>-366</v>
      </c>
      <c r="C385" s="93">
        <v>372</v>
      </c>
      <c r="D385" s="94" t="str">
        <f>IF(Lançamentos!D376="","",Lançamentos!D376)</f>
        <v/>
      </c>
      <c r="E385" s="94" t="str">
        <f>IF(Lançamentos!E376="","",Lançamentos!E376)</f>
        <v/>
      </c>
      <c r="F385" s="95" t="str">
        <f>IF(Lançamentos!F376="","",Lançamentos!F376)</f>
        <v/>
      </c>
      <c r="G385" s="96" t="str">
        <f>IF(Lançamentos!G376="","",Lançamentos!G376)</f>
        <v/>
      </c>
      <c r="H385" s="105" t="str">
        <f>IF(Lançamentos!H376="","",Lançamentos!H376)</f>
        <v/>
      </c>
      <c r="I385" s="94" t="str">
        <f>IF(Lançamentos!I376="","",Lançamentos!I376)</f>
        <v/>
      </c>
      <c r="J385" s="94" t="str">
        <f>IF(Lançamentos!J376="","",Lançamentos!J376)</f>
        <v/>
      </c>
      <c r="K385" s="97" t="str">
        <f>IF(Lançamentos!K376="","",Lançamentos!K376)</f>
        <v/>
      </c>
      <c r="L385" s="98" t="str">
        <f>IF(Lançamentos!L376="","",Lançamentos!L376)</f>
        <v/>
      </c>
      <c r="M385" s="99" t="str">
        <f>IF(Lançamentos!M376="","",Lançamentos!M376)</f>
        <v/>
      </c>
      <c r="N385" s="99" t="str">
        <f>IF(Lançamentos!N376="","",Lançamentos!N376)</f>
        <v/>
      </c>
      <c r="O385" s="97" t="str">
        <f>IF(Lançamentos!O376="","",Lançamentos!O376)</f>
        <v/>
      </c>
      <c r="P385" s="114" t="str">
        <f>IF(Lançamentos!P376="","",Lançamentos!P376)</f>
        <v/>
      </c>
      <c r="R385" s="93">
        <v>372</v>
      </c>
      <c r="S385" s="94" t="str">
        <f t="shared" ca="1" si="65"/>
        <v/>
      </c>
      <c r="T385" s="94" t="str">
        <f t="shared" ca="1" si="66"/>
        <v/>
      </c>
      <c r="U385" s="95" t="str">
        <f t="shared" ca="1" si="67"/>
        <v/>
      </c>
      <c r="V385" s="96" t="str">
        <f t="shared" ca="1" si="68"/>
        <v/>
      </c>
      <c r="W385" s="94" t="str">
        <f t="shared" ca="1" si="69"/>
        <v/>
      </c>
      <c r="X385" s="94" t="str">
        <f t="shared" ca="1" si="70"/>
        <v/>
      </c>
      <c r="Y385" s="94" t="str">
        <f t="shared" ca="1" si="71"/>
        <v/>
      </c>
      <c r="Z385" s="97" t="str">
        <f t="shared" ca="1" si="72"/>
        <v/>
      </c>
      <c r="AA385" s="98" t="str">
        <f t="shared" ca="1" si="73"/>
        <v/>
      </c>
      <c r="AB385" s="99" t="str">
        <f t="shared" ca="1" si="74"/>
        <v/>
      </c>
      <c r="AC385" s="99" t="str">
        <f t="shared" ca="1" si="75"/>
        <v/>
      </c>
      <c r="AD385" s="97" t="str">
        <f t="shared" ca="1" si="76"/>
        <v/>
      </c>
      <c r="AE385" s="94" t="str">
        <f t="shared" ca="1" si="77"/>
        <v/>
      </c>
    </row>
    <row r="386" spans="1:31" ht="45" customHeight="1" thickBot="1" x14ac:dyDescent="0.3">
      <c r="A386" s="101">
        <v>373</v>
      </c>
      <c r="B386" s="102" t="str">
        <f>I386&amp;"-"&amp;COUNTIF($I$14:I386,I386)</f>
        <v>-367</v>
      </c>
      <c r="C386" s="93">
        <v>373</v>
      </c>
      <c r="D386" s="94" t="str">
        <f>IF(Lançamentos!D377="","",Lançamentos!D377)</f>
        <v/>
      </c>
      <c r="E386" s="94" t="str">
        <f>IF(Lançamentos!E377="","",Lançamentos!E377)</f>
        <v/>
      </c>
      <c r="F386" s="95" t="str">
        <f>IF(Lançamentos!F377="","",Lançamentos!F377)</f>
        <v/>
      </c>
      <c r="G386" s="96" t="str">
        <f>IF(Lançamentos!G377="","",Lançamentos!G377)</f>
        <v/>
      </c>
      <c r="H386" s="105" t="str">
        <f>IF(Lançamentos!H377="","",Lançamentos!H377)</f>
        <v/>
      </c>
      <c r="I386" s="94" t="str">
        <f>IF(Lançamentos!I377="","",Lançamentos!I377)</f>
        <v/>
      </c>
      <c r="J386" s="94" t="str">
        <f>IF(Lançamentos!J377="","",Lançamentos!J377)</f>
        <v/>
      </c>
      <c r="K386" s="97" t="str">
        <f>IF(Lançamentos!K377="","",Lançamentos!K377)</f>
        <v/>
      </c>
      <c r="L386" s="98" t="str">
        <f>IF(Lançamentos!L377="","",Lançamentos!L377)</f>
        <v/>
      </c>
      <c r="M386" s="99" t="str">
        <f>IF(Lançamentos!M377="","",Lançamentos!M377)</f>
        <v/>
      </c>
      <c r="N386" s="99" t="str">
        <f>IF(Lançamentos!N377="","",Lançamentos!N377)</f>
        <v/>
      </c>
      <c r="O386" s="97" t="str">
        <f>IF(Lançamentos!O377="","",Lançamentos!O377)</f>
        <v/>
      </c>
      <c r="P386" s="114" t="str">
        <f>IF(Lançamentos!P377="","",Lançamentos!P377)</f>
        <v/>
      </c>
      <c r="R386" s="93">
        <v>373</v>
      </c>
      <c r="S386" s="94" t="str">
        <f t="shared" ca="1" si="65"/>
        <v/>
      </c>
      <c r="T386" s="94" t="str">
        <f t="shared" ca="1" si="66"/>
        <v/>
      </c>
      <c r="U386" s="95" t="str">
        <f t="shared" ca="1" si="67"/>
        <v/>
      </c>
      <c r="V386" s="96" t="str">
        <f t="shared" ca="1" si="68"/>
        <v/>
      </c>
      <c r="W386" s="94" t="str">
        <f t="shared" ca="1" si="69"/>
        <v/>
      </c>
      <c r="X386" s="94" t="str">
        <f t="shared" ca="1" si="70"/>
        <v/>
      </c>
      <c r="Y386" s="94" t="str">
        <f t="shared" ca="1" si="71"/>
        <v/>
      </c>
      <c r="Z386" s="97" t="str">
        <f t="shared" ca="1" si="72"/>
        <v/>
      </c>
      <c r="AA386" s="98" t="str">
        <f t="shared" ca="1" si="73"/>
        <v/>
      </c>
      <c r="AB386" s="99" t="str">
        <f t="shared" ca="1" si="74"/>
        <v/>
      </c>
      <c r="AC386" s="99" t="str">
        <f t="shared" ca="1" si="75"/>
        <v/>
      </c>
      <c r="AD386" s="97" t="str">
        <f t="shared" ca="1" si="76"/>
        <v/>
      </c>
      <c r="AE386" s="94" t="str">
        <f t="shared" ca="1" si="77"/>
        <v/>
      </c>
    </row>
    <row r="387" spans="1:31" ht="45" customHeight="1" thickBot="1" x14ac:dyDescent="0.3">
      <c r="A387" s="101">
        <v>374</v>
      </c>
      <c r="B387" s="102" t="str">
        <f>I387&amp;"-"&amp;COUNTIF($I$14:I387,I387)</f>
        <v>-368</v>
      </c>
      <c r="C387" s="93">
        <v>374</v>
      </c>
      <c r="D387" s="94" t="str">
        <f>IF(Lançamentos!D378="","",Lançamentos!D378)</f>
        <v/>
      </c>
      <c r="E387" s="94" t="str">
        <f>IF(Lançamentos!E378="","",Lançamentos!E378)</f>
        <v/>
      </c>
      <c r="F387" s="95" t="str">
        <f>IF(Lançamentos!F378="","",Lançamentos!F378)</f>
        <v/>
      </c>
      <c r="G387" s="96" t="str">
        <f>IF(Lançamentos!G378="","",Lançamentos!G378)</f>
        <v/>
      </c>
      <c r="H387" s="105" t="str">
        <f>IF(Lançamentos!H378="","",Lançamentos!H378)</f>
        <v/>
      </c>
      <c r="I387" s="94" t="str">
        <f>IF(Lançamentos!I378="","",Lançamentos!I378)</f>
        <v/>
      </c>
      <c r="J387" s="94" t="str">
        <f>IF(Lançamentos!J378="","",Lançamentos!J378)</f>
        <v/>
      </c>
      <c r="K387" s="97" t="str">
        <f>IF(Lançamentos!K378="","",Lançamentos!K378)</f>
        <v/>
      </c>
      <c r="L387" s="98" t="str">
        <f>IF(Lançamentos!L378="","",Lançamentos!L378)</f>
        <v/>
      </c>
      <c r="M387" s="99" t="str">
        <f>IF(Lançamentos!M378="","",Lançamentos!M378)</f>
        <v/>
      </c>
      <c r="N387" s="99" t="str">
        <f>IF(Lançamentos!N378="","",Lançamentos!N378)</f>
        <v/>
      </c>
      <c r="O387" s="97" t="str">
        <f>IF(Lançamentos!O378="","",Lançamentos!O378)</f>
        <v/>
      </c>
      <c r="P387" s="114" t="str">
        <f>IF(Lançamentos!P378="","",Lançamentos!P378)</f>
        <v/>
      </c>
      <c r="R387" s="93">
        <v>374</v>
      </c>
      <c r="S387" s="94" t="str">
        <f t="shared" ca="1" si="65"/>
        <v/>
      </c>
      <c r="T387" s="94" t="str">
        <f t="shared" ca="1" si="66"/>
        <v/>
      </c>
      <c r="U387" s="95" t="str">
        <f t="shared" ca="1" si="67"/>
        <v/>
      </c>
      <c r="V387" s="96" t="str">
        <f t="shared" ca="1" si="68"/>
        <v/>
      </c>
      <c r="W387" s="94" t="str">
        <f t="shared" ca="1" si="69"/>
        <v/>
      </c>
      <c r="X387" s="94" t="str">
        <f t="shared" ca="1" si="70"/>
        <v/>
      </c>
      <c r="Y387" s="94" t="str">
        <f t="shared" ca="1" si="71"/>
        <v/>
      </c>
      <c r="Z387" s="97" t="str">
        <f t="shared" ca="1" si="72"/>
        <v/>
      </c>
      <c r="AA387" s="98" t="str">
        <f t="shared" ca="1" si="73"/>
        <v/>
      </c>
      <c r="AB387" s="99" t="str">
        <f t="shared" ca="1" si="74"/>
        <v/>
      </c>
      <c r="AC387" s="99" t="str">
        <f t="shared" ca="1" si="75"/>
        <v/>
      </c>
      <c r="AD387" s="97" t="str">
        <f t="shared" ca="1" si="76"/>
        <v/>
      </c>
      <c r="AE387" s="94" t="str">
        <f t="shared" ca="1" si="77"/>
        <v/>
      </c>
    </row>
    <row r="388" spans="1:31" ht="45" customHeight="1" thickBot="1" x14ac:dyDescent="0.3">
      <c r="A388" s="101">
        <v>375</v>
      </c>
      <c r="B388" s="102" t="str">
        <f>I388&amp;"-"&amp;COUNTIF($I$14:I388,I388)</f>
        <v>-369</v>
      </c>
      <c r="C388" s="93">
        <v>375</v>
      </c>
      <c r="D388" s="94" t="str">
        <f>IF(Lançamentos!D379="","",Lançamentos!D379)</f>
        <v/>
      </c>
      <c r="E388" s="94" t="str">
        <f>IF(Lançamentos!E379="","",Lançamentos!E379)</f>
        <v/>
      </c>
      <c r="F388" s="95" t="str">
        <f>IF(Lançamentos!F379="","",Lançamentos!F379)</f>
        <v/>
      </c>
      <c r="G388" s="96" t="str">
        <f>IF(Lançamentos!G379="","",Lançamentos!G379)</f>
        <v/>
      </c>
      <c r="H388" s="105" t="str">
        <f>IF(Lançamentos!H379="","",Lançamentos!H379)</f>
        <v/>
      </c>
      <c r="I388" s="94" t="str">
        <f>IF(Lançamentos!I379="","",Lançamentos!I379)</f>
        <v/>
      </c>
      <c r="J388" s="94" t="str">
        <f>IF(Lançamentos!J379="","",Lançamentos!J379)</f>
        <v/>
      </c>
      <c r="K388" s="97" t="str">
        <f>IF(Lançamentos!K379="","",Lançamentos!K379)</f>
        <v/>
      </c>
      <c r="L388" s="98" t="str">
        <f>IF(Lançamentos!L379="","",Lançamentos!L379)</f>
        <v/>
      </c>
      <c r="M388" s="99" t="str">
        <f>IF(Lançamentos!M379="","",Lançamentos!M379)</f>
        <v/>
      </c>
      <c r="N388" s="99" t="str">
        <f>IF(Lançamentos!N379="","",Lançamentos!N379)</f>
        <v/>
      </c>
      <c r="O388" s="97" t="str">
        <f>IF(Lançamentos!O379="","",Lançamentos!O379)</f>
        <v/>
      </c>
      <c r="P388" s="114" t="str">
        <f>IF(Lançamentos!P379="","",Lançamentos!P379)</f>
        <v/>
      </c>
      <c r="R388" s="93">
        <v>375</v>
      </c>
      <c r="S388" s="94" t="str">
        <f t="shared" ca="1" si="65"/>
        <v/>
      </c>
      <c r="T388" s="94" t="str">
        <f t="shared" ca="1" si="66"/>
        <v/>
      </c>
      <c r="U388" s="95" t="str">
        <f t="shared" ca="1" si="67"/>
        <v/>
      </c>
      <c r="V388" s="96" t="str">
        <f t="shared" ca="1" si="68"/>
        <v/>
      </c>
      <c r="W388" s="94" t="str">
        <f t="shared" ca="1" si="69"/>
        <v/>
      </c>
      <c r="X388" s="94" t="str">
        <f t="shared" ca="1" si="70"/>
        <v/>
      </c>
      <c r="Y388" s="94" t="str">
        <f t="shared" ca="1" si="71"/>
        <v/>
      </c>
      <c r="Z388" s="97" t="str">
        <f t="shared" ca="1" si="72"/>
        <v/>
      </c>
      <c r="AA388" s="98" t="str">
        <f t="shared" ca="1" si="73"/>
        <v/>
      </c>
      <c r="AB388" s="99" t="str">
        <f t="shared" ca="1" si="74"/>
        <v/>
      </c>
      <c r="AC388" s="99" t="str">
        <f t="shared" ca="1" si="75"/>
        <v/>
      </c>
      <c r="AD388" s="97" t="str">
        <f t="shared" ca="1" si="76"/>
        <v/>
      </c>
      <c r="AE388" s="94" t="str">
        <f t="shared" ca="1" si="77"/>
        <v/>
      </c>
    </row>
    <row r="389" spans="1:31" ht="45" customHeight="1" thickBot="1" x14ac:dyDescent="0.3">
      <c r="A389" s="101">
        <v>376</v>
      </c>
      <c r="B389" s="102" t="str">
        <f>I389&amp;"-"&amp;COUNTIF($I$14:I389,I389)</f>
        <v>-370</v>
      </c>
      <c r="C389" s="93">
        <v>376</v>
      </c>
      <c r="D389" s="94" t="str">
        <f>IF(Lançamentos!D380="","",Lançamentos!D380)</f>
        <v/>
      </c>
      <c r="E389" s="94" t="str">
        <f>IF(Lançamentos!E380="","",Lançamentos!E380)</f>
        <v/>
      </c>
      <c r="F389" s="95" t="str">
        <f>IF(Lançamentos!F380="","",Lançamentos!F380)</f>
        <v/>
      </c>
      <c r="G389" s="96" t="str">
        <f>IF(Lançamentos!G380="","",Lançamentos!G380)</f>
        <v/>
      </c>
      <c r="H389" s="105" t="str">
        <f>IF(Lançamentos!H380="","",Lançamentos!H380)</f>
        <v/>
      </c>
      <c r="I389" s="94" t="str">
        <f>IF(Lançamentos!I380="","",Lançamentos!I380)</f>
        <v/>
      </c>
      <c r="J389" s="94" t="str">
        <f>IF(Lançamentos!J380="","",Lançamentos!J380)</f>
        <v/>
      </c>
      <c r="K389" s="97" t="str">
        <f>IF(Lançamentos!K380="","",Lançamentos!K380)</f>
        <v/>
      </c>
      <c r="L389" s="98" t="str">
        <f>IF(Lançamentos!L380="","",Lançamentos!L380)</f>
        <v/>
      </c>
      <c r="M389" s="99" t="str">
        <f>IF(Lançamentos!M380="","",Lançamentos!M380)</f>
        <v/>
      </c>
      <c r="N389" s="99" t="str">
        <f>IF(Lançamentos!N380="","",Lançamentos!N380)</f>
        <v/>
      </c>
      <c r="O389" s="97" t="str">
        <f>IF(Lançamentos!O380="","",Lançamentos!O380)</f>
        <v/>
      </c>
      <c r="P389" s="114" t="str">
        <f>IF(Lançamentos!P380="","",Lançamentos!P380)</f>
        <v/>
      </c>
      <c r="R389" s="93">
        <v>376</v>
      </c>
      <c r="S389" s="94" t="str">
        <f t="shared" ca="1" si="65"/>
        <v/>
      </c>
      <c r="T389" s="94" t="str">
        <f t="shared" ca="1" si="66"/>
        <v/>
      </c>
      <c r="U389" s="95" t="str">
        <f t="shared" ca="1" si="67"/>
        <v/>
      </c>
      <c r="V389" s="96" t="str">
        <f t="shared" ca="1" si="68"/>
        <v/>
      </c>
      <c r="W389" s="94" t="str">
        <f t="shared" ca="1" si="69"/>
        <v/>
      </c>
      <c r="X389" s="94" t="str">
        <f t="shared" ca="1" si="70"/>
        <v/>
      </c>
      <c r="Y389" s="94" t="str">
        <f t="shared" ca="1" si="71"/>
        <v/>
      </c>
      <c r="Z389" s="97" t="str">
        <f t="shared" ca="1" si="72"/>
        <v/>
      </c>
      <c r="AA389" s="98" t="str">
        <f t="shared" ca="1" si="73"/>
        <v/>
      </c>
      <c r="AB389" s="99" t="str">
        <f t="shared" ca="1" si="74"/>
        <v/>
      </c>
      <c r="AC389" s="99" t="str">
        <f t="shared" ca="1" si="75"/>
        <v/>
      </c>
      <c r="AD389" s="97" t="str">
        <f t="shared" ca="1" si="76"/>
        <v/>
      </c>
      <c r="AE389" s="94" t="str">
        <f t="shared" ca="1" si="77"/>
        <v/>
      </c>
    </row>
    <row r="390" spans="1:31" ht="45" customHeight="1" thickBot="1" x14ac:dyDescent="0.3">
      <c r="A390" s="101">
        <v>377</v>
      </c>
      <c r="B390" s="102" t="str">
        <f>I390&amp;"-"&amp;COUNTIF($I$14:I390,I390)</f>
        <v>-371</v>
      </c>
      <c r="C390" s="93">
        <v>377</v>
      </c>
      <c r="D390" s="94" t="str">
        <f>IF(Lançamentos!D381="","",Lançamentos!D381)</f>
        <v/>
      </c>
      <c r="E390" s="94" t="str">
        <f>IF(Lançamentos!E381="","",Lançamentos!E381)</f>
        <v/>
      </c>
      <c r="F390" s="95" t="str">
        <f>IF(Lançamentos!F381="","",Lançamentos!F381)</f>
        <v/>
      </c>
      <c r="G390" s="96" t="str">
        <f>IF(Lançamentos!G381="","",Lançamentos!G381)</f>
        <v/>
      </c>
      <c r="H390" s="105" t="str">
        <f>IF(Lançamentos!H381="","",Lançamentos!H381)</f>
        <v/>
      </c>
      <c r="I390" s="94" t="str">
        <f>IF(Lançamentos!I381="","",Lançamentos!I381)</f>
        <v/>
      </c>
      <c r="J390" s="94" t="str">
        <f>IF(Lançamentos!J381="","",Lançamentos!J381)</f>
        <v/>
      </c>
      <c r="K390" s="97" t="str">
        <f>IF(Lançamentos!K381="","",Lançamentos!K381)</f>
        <v/>
      </c>
      <c r="L390" s="98" t="str">
        <f>IF(Lançamentos!L381="","",Lançamentos!L381)</f>
        <v/>
      </c>
      <c r="M390" s="99" t="str">
        <f>IF(Lançamentos!M381="","",Lançamentos!M381)</f>
        <v/>
      </c>
      <c r="N390" s="99" t="str">
        <f>IF(Lançamentos!N381="","",Lançamentos!N381)</f>
        <v/>
      </c>
      <c r="O390" s="97" t="str">
        <f>IF(Lançamentos!O381="","",Lançamentos!O381)</f>
        <v/>
      </c>
      <c r="P390" s="114" t="str">
        <f>IF(Lançamentos!P381="","",Lançamentos!P381)</f>
        <v/>
      </c>
      <c r="R390" s="93">
        <v>377</v>
      </c>
      <c r="S390" s="94" t="str">
        <f t="shared" ca="1" si="65"/>
        <v/>
      </c>
      <c r="T390" s="94" t="str">
        <f t="shared" ca="1" si="66"/>
        <v/>
      </c>
      <c r="U390" s="95" t="str">
        <f t="shared" ca="1" si="67"/>
        <v/>
      </c>
      <c r="V390" s="96" t="str">
        <f t="shared" ca="1" si="68"/>
        <v/>
      </c>
      <c r="W390" s="94" t="str">
        <f t="shared" ca="1" si="69"/>
        <v/>
      </c>
      <c r="X390" s="94" t="str">
        <f t="shared" ca="1" si="70"/>
        <v/>
      </c>
      <c r="Y390" s="94" t="str">
        <f t="shared" ca="1" si="71"/>
        <v/>
      </c>
      <c r="Z390" s="97" t="str">
        <f t="shared" ca="1" si="72"/>
        <v/>
      </c>
      <c r="AA390" s="98" t="str">
        <f t="shared" ca="1" si="73"/>
        <v/>
      </c>
      <c r="AB390" s="99" t="str">
        <f t="shared" ca="1" si="74"/>
        <v/>
      </c>
      <c r="AC390" s="99" t="str">
        <f t="shared" ca="1" si="75"/>
        <v/>
      </c>
      <c r="AD390" s="97" t="str">
        <f t="shared" ca="1" si="76"/>
        <v/>
      </c>
      <c r="AE390" s="94" t="str">
        <f t="shared" ca="1" si="77"/>
        <v/>
      </c>
    </row>
    <row r="391" spans="1:31" ht="45" customHeight="1" thickBot="1" x14ac:dyDescent="0.3">
      <c r="A391" s="101">
        <v>378</v>
      </c>
      <c r="B391" s="102" t="str">
        <f>I391&amp;"-"&amp;COUNTIF($I$14:I391,I391)</f>
        <v>-372</v>
      </c>
      <c r="C391" s="93">
        <v>378</v>
      </c>
      <c r="D391" s="94" t="str">
        <f>IF(Lançamentos!D382="","",Lançamentos!D382)</f>
        <v/>
      </c>
      <c r="E391" s="94" t="str">
        <f>IF(Lançamentos!E382="","",Lançamentos!E382)</f>
        <v/>
      </c>
      <c r="F391" s="95" t="str">
        <f>IF(Lançamentos!F382="","",Lançamentos!F382)</f>
        <v/>
      </c>
      <c r="G391" s="96" t="str">
        <f>IF(Lançamentos!G382="","",Lançamentos!G382)</f>
        <v/>
      </c>
      <c r="H391" s="105" t="str">
        <f>IF(Lançamentos!H382="","",Lançamentos!H382)</f>
        <v/>
      </c>
      <c r="I391" s="94" t="str">
        <f>IF(Lançamentos!I382="","",Lançamentos!I382)</f>
        <v/>
      </c>
      <c r="J391" s="94" t="str">
        <f>IF(Lançamentos!J382="","",Lançamentos!J382)</f>
        <v/>
      </c>
      <c r="K391" s="97" t="str">
        <f>IF(Lançamentos!K382="","",Lançamentos!K382)</f>
        <v/>
      </c>
      <c r="L391" s="98" t="str">
        <f>IF(Lançamentos!L382="","",Lançamentos!L382)</f>
        <v/>
      </c>
      <c r="M391" s="99" t="str">
        <f>IF(Lançamentos!M382="","",Lançamentos!M382)</f>
        <v/>
      </c>
      <c r="N391" s="99" t="str">
        <f>IF(Lançamentos!N382="","",Lançamentos!N382)</f>
        <v/>
      </c>
      <c r="O391" s="97" t="str">
        <f>IF(Lançamentos!O382="","",Lançamentos!O382)</f>
        <v/>
      </c>
      <c r="P391" s="114" t="str">
        <f>IF(Lançamentos!P382="","",Lançamentos!P382)</f>
        <v/>
      </c>
      <c r="R391" s="93">
        <v>378</v>
      </c>
      <c r="S391" s="94" t="str">
        <f t="shared" ca="1" si="65"/>
        <v/>
      </c>
      <c r="T391" s="94" t="str">
        <f t="shared" ca="1" si="66"/>
        <v/>
      </c>
      <c r="U391" s="95" t="str">
        <f t="shared" ca="1" si="67"/>
        <v/>
      </c>
      <c r="V391" s="96" t="str">
        <f t="shared" ca="1" si="68"/>
        <v/>
      </c>
      <c r="W391" s="94" t="str">
        <f t="shared" ca="1" si="69"/>
        <v/>
      </c>
      <c r="X391" s="94" t="str">
        <f t="shared" ca="1" si="70"/>
        <v/>
      </c>
      <c r="Y391" s="94" t="str">
        <f t="shared" ca="1" si="71"/>
        <v/>
      </c>
      <c r="Z391" s="97" t="str">
        <f t="shared" ca="1" si="72"/>
        <v/>
      </c>
      <c r="AA391" s="98" t="str">
        <f t="shared" ca="1" si="73"/>
        <v/>
      </c>
      <c r="AB391" s="99" t="str">
        <f t="shared" ca="1" si="74"/>
        <v/>
      </c>
      <c r="AC391" s="99" t="str">
        <f t="shared" ca="1" si="75"/>
        <v/>
      </c>
      <c r="AD391" s="97" t="str">
        <f t="shared" ca="1" si="76"/>
        <v/>
      </c>
      <c r="AE391" s="94" t="str">
        <f t="shared" ca="1" si="77"/>
        <v/>
      </c>
    </row>
    <row r="392" spans="1:31" ht="45" customHeight="1" thickBot="1" x14ac:dyDescent="0.3">
      <c r="A392" s="101">
        <v>379</v>
      </c>
      <c r="B392" s="102" t="str">
        <f>I392&amp;"-"&amp;COUNTIF($I$14:I392,I392)</f>
        <v>-373</v>
      </c>
      <c r="C392" s="93">
        <v>379</v>
      </c>
      <c r="D392" s="94" t="str">
        <f>IF(Lançamentos!D383="","",Lançamentos!D383)</f>
        <v/>
      </c>
      <c r="E392" s="94" t="str">
        <f>IF(Lançamentos!E383="","",Lançamentos!E383)</f>
        <v/>
      </c>
      <c r="F392" s="95" t="str">
        <f>IF(Lançamentos!F383="","",Lançamentos!F383)</f>
        <v/>
      </c>
      <c r="G392" s="96" t="str">
        <f>IF(Lançamentos!G383="","",Lançamentos!G383)</f>
        <v/>
      </c>
      <c r="H392" s="105" t="str">
        <f>IF(Lançamentos!H383="","",Lançamentos!H383)</f>
        <v/>
      </c>
      <c r="I392" s="94" t="str">
        <f>IF(Lançamentos!I383="","",Lançamentos!I383)</f>
        <v/>
      </c>
      <c r="J392" s="94" t="str">
        <f>IF(Lançamentos!J383="","",Lançamentos!J383)</f>
        <v/>
      </c>
      <c r="K392" s="97" t="str">
        <f>IF(Lançamentos!K383="","",Lançamentos!K383)</f>
        <v/>
      </c>
      <c r="L392" s="98" t="str">
        <f>IF(Lançamentos!L383="","",Lançamentos!L383)</f>
        <v/>
      </c>
      <c r="M392" s="99" t="str">
        <f>IF(Lançamentos!M383="","",Lançamentos!M383)</f>
        <v/>
      </c>
      <c r="N392" s="99" t="str">
        <f>IF(Lançamentos!N383="","",Lançamentos!N383)</f>
        <v/>
      </c>
      <c r="O392" s="97" t="str">
        <f>IF(Lançamentos!O383="","",Lançamentos!O383)</f>
        <v/>
      </c>
      <c r="P392" s="114" t="str">
        <f>IF(Lançamentos!P383="","",Lançamentos!P383)</f>
        <v/>
      </c>
      <c r="R392" s="93">
        <v>379</v>
      </c>
      <c r="S392" s="94" t="str">
        <f t="shared" ca="1" si="65"/>
        <v/>
      </c>
      <c r="T392" s="94" t="str">
        <f t="shared" ca="1" si="66"/>
        <v/>
      </c>
      <c r="U392" s="95" t="str">
        <f t="shared" ca="1" si="67"/>
        <v/>
      </c>
      <c r="V392" s="96" t="str">
        <f t="shared" ca="1" si="68"/>
        <v/>
      </c>
      <c r="W392" s="94" t="str">
        <f t="shared" ca="1" si="69"/>
        <v/>
      </c>
      <c r="X392" s="94" t="str">
        <f t="shared" ca="1" si="70"/>
        <v/>
      </c>
      <c r="Y392" s="94" t="str">
        <f t="shared" ca="1" si="71"/>
        <v/>
      </c>
      <c r="Z392" s="97" t="str">
        <f t="shared" ca="1" si="72"/>
        <v/>
      </c>
      <c r="AA392" s="98" t="str">
        <f t="shared" ca="1" si="73"/>
        <v/>
      </c>
      <c r="AB392" s="99" t="str">
        <f t="shared" ca="1" si="74"/>
        <v/>
      </c>
      <c r="AC392" s="99" t="str">
        <f t="shared" ca="1" si="75"/>
        <v/>
      </c>
      <c r="AD392" s="97" t="str">
        <f t="shared" ca="1" si="76"/>
        <v/>
      </c>
      <c r="AE392" s="94" t="str">
        <f t="shared" ca="1" si="77"/>
        <v/>
      </c>
    </row>
    <row r="393" spans="1:31" ht="45" customHeight="1" thickBot="1" x14ac:dyDescent="0.3">
      <c r="A393" s="101">
        <v>380</v>
      </c>
      <c r="B393" s="102" t="str">
        <f>I393&amp;"-"&amp;COUNTIF($I$14:I393,I393)</f>
        <v>-374</v>
      </c>
      <c r="C393" s="93">
        <v>380</v>
      </c>
      <c r="D393" s="94" t="str">
        <f>IF(Lançamentos!D384="","",Lançamentos!D384)</f>
        <v/>
      </c>
      <c r="E393" s="94" t="str">
        <f>IF(Lançamentos!E384="","",Lançamentos!E384)</f>
        <v/>
      </c>
      <c r="F393" s="95" t="str">
        <f>IF(Lançamentos!F384="","",Lançamentos!F384)</f>
        <v/>
      </c>
      <c r="G393" s="96" t="str">
        <f>IF(Lançamentos!G384="","",Lançamentos!G384)</f>
        <v/>
      </c>
      <c r="H393" s="105" t="str">
        <f>IF(Lançamentos!H384="","",Lançamentos!H384)</f>
        <v/>
      </c>
      <c r="I393" s="94" t="str">
        <f>IF(Lançamentos!I384="","",Lançamentos!I384)</f>
        <v/>
      </c>
      <c r="J393" s="94" t="str">
        <f>IF(Lançamentos!J384="","",Lançamentos!J384)</f>
        <v/>
      </c>
      <c r="K393" s="97" t="str">
        <f>IF(Lançamentos!K384="","",Lançamentos!K384)</f>
        <v/>
      </c>
      <c r="L393" s="98" t="str">
        <f>IF(Lançamentos!L384="","",Lançamentos!L384)</f>
        <v/>
      </c>
      <c r="M393" s="99" t="str">
        <f>IF(Lançamentos!M384="","",Lançamentos!M384)</f>
        <v/>
      </c>
      <c r="N393" s="99" t="str">
        <f>IF(Lançamentos!N384="","",Lançamentos!N384)</f>
        <v/>
      </c>
      <c r="O393" s="97" t="str">
        <f>IF(Lançamentos!O384="","",Lançamentos!O384)</f>
        <v/>
      </c>
      <c r="P393" s="114" t="str">
        <f>IF(Lançamentos!P384="","",Lançamentos!P384)</f>
        <v/>
      </c>
      <c r="R393" s="93">
        <v>380</v>
      </c>
      <c r="S393" s="94" t="str">
        <f t="shared" ca="1" si="65"/>
        <v/>
      </c>
      <c r="T393" s="94" t="str">
        <f t="shared" ca="1" si="66"/>
        <v/>
      </c>
      <c r="U393" s="95" t="str">
        <f t="shared" ca="1" si="67"/>
        <v/>
      </c>
      <c r="V393" s="96" t="str">
        <f t="shared" ca="1" si="68"/>
        <v/>
      </c>
      <c r="W393" s="94" t="str">
        <f t="shared" ca="1" si="69"/>
        <v/>
      </c>
      <c r="X393" s="94" t="str">
        <f t="shared" ca="1" si="70"/>
        <v/>
      </c>
      <c r="Y393" s="94" t="str">
        <f t="shared" ca="1" si="71"/>
        <v/>
      </c>
      <c r="Z393" s="97" t="str">
        <f t="shared" ca="1" si="72"/>
        <v/>
      </c>
      <c r="AA393" s="98" t="str">
        <f t="shared" ca="1" si="73"/>
        <v/>
      </c>
      <c r="AB393" s="99" t="str">
        <f t="shared" ca="1" si="74"/>
        <v/>
      </c>
      <c r="AC393" s="99" t="str">
        <f t="shared" ca="1" si="75"/>
        <v/>
      </c>
      <c r="AD393" s="97" t="str">
        <f t="shared" ca="1" si="76"/>
        <v/>
      </c>
      <c r="AE393" s="94" t="str">
        <f t="shared" ca="1" si="77"/>
        <v/>
      </c>
    </row>
    <row r="394" spans="1:31" ht="45" customHeight="1" thickBot="1" x14ac:dyDescent="0.3">
      <c r="A394" s="101">
        <v>381</v>
      </c>
      <c r="B394" s="102" t="str">
        <f>I394&amp;"-"&amp;COUNTIF($I$14:I394,I394)</f>
        <v>-375</v>
      </c>
      <c r="C394" s="93">
        <v>381</v>
      </c>
      <c r="D394" s="94" t="str">
        <f>IF(Lançamentos!D385="","",Lançamentos!D385)</f>
        <v/>
      </c>
      <c r="E394" s="94" t="str">
        <f>IF(Lançamentos!E385="","",Lançamentos!E385)</f>
        <v/>
      </c>
      <c r="F394" s="95" t="str">
        <f>IF(Lançamentos!F385="","",Lançamentos!F385)</f>
        <v/>
      </c>
      <c r="G394" s="96" t="str">
        <f>IF(Lançamentos!G385="","",Lançamentos!G385)</f>
        <v/>
      </c>
      <c r="H394" s="105" t="str">
        <f>IF(Lançamentos!H385="","",Lançamentos!H385)</f>
        <v/>
      </c>
      <c r="I394" s="94" t="str">
        <f>IF(Lançamentos!I385="","",Lançamentos!I385)</f>
        <v/>
      </c>
      <c r="J394" s="94" t="str">
        <f>IF(Lançamentos!J385="","",Lançamentos!J385)</f>
        <v/>
      </c>
      <c r="K394" s="97" t="str">
        <f>IF(Lançamentos!K385="","",Lançamentos!K385)</f>
        <v/>
      </c>
      <c r="L394" s="98" t="str">
        <f>IF(Lançamentos!L385="","",Lançamentos!L385)</f>
        <v/>
      </c>
      <c r="M394" s="99" t="str">
        <f>IF(Lançamentos!M385="","",Lançamentos!M385)</f>
        <v/>
      </c>
      <c r="N394" s="99" t="str">
        <f>IF(Lançamentos!N385="","",Lançamentos!N385)</f>
        <v/>
      </c>
      <c r="O394" s="97" t="str">
        <f>IF(Lançamentos!O385="","",Lançamentos!O385)</f>
        <v/>
      </c>
      <c r="P394" s="114" t="str">
        <f>IF(Lançamentos!P385="","",Lançamentos!P385)</f>
        <v/>
      </c>
      <c r="R394" s="93">
        <v>381</v>
      </c>
      <c r="S394" s="94" t="str">
        <f t="shared" ca="1" si="65"/>
        <v/>
      </c>
      <c r="T394" s="94" t="str">
        <f t="shared" ca="1" si="66"/>
        <v/>
      </c>
      <c r="U394" s="95" t="str">
        <f t="shared" ca="1" si="67"/>
        <v/>
      </c>
      <c r="V394" s="96" t="str">
        <f t="shared" ca="1" si="68"/>
        <v/>
      </c>
      <c r="W394" s="94" t="str">
        <f t="shared" ca="1" si="69"/>
        <v/>
      </c>
      <c r="X394" s="94" t="str">
        <f t="shared" ca="1" si="70"/>
        <v/>
      </c>
      <c r="Y394" s="94" t="str">
        <f t="shared" ca="1" si="71"/>
        <v/>
      </c>
      <c r="Z394" s="97" t="str">
        <f t="shared" ca="1" si="72"/>
        <v/>
      </c>
      <c r="AA394" s="98" t="str">
        <f t="shared" ca="1" si="73"/>
        <v/>
      </c>
      <c r="AB394" s="99" t="str">
        <f t="shared" ca="1" si="74"/>
        <v/>
      </c>
      <c r="AC394" s="99" t="str">
        <f t="shared" ca="1" si="75"/>
        <v/>
      </c>
      <c r="AD394" s="97" t="str">
        <f t="shared" ca="1" si="76"/>
        <v/>
      </c>
      <c r="AE394" s="94" t="str">
        <f t="shared" ca="1" si="77"/>
        <v/>
      </c>
    </row>
    <row r="395" spans="1:31" ht="45" customHeight="1" thickBot="1" x14ac:dyDescent="0.3">
      <c r="A395" s="101">
        <v>382</v>
      </c>
      <c r="B395" s="102" t="str">
        <f>I395&amp;"-"&amp;COUNTIF($I$14:I395,I395)</f>
        <v>-376</v>
      </c>
      <c r="C395" s="93">
        <v>382</v>
      </c>
      <c r="D395" s="94" t="str">
        <f>IF(Lançamentos!D386="","",Lançamentos!D386)</f>
        <v/>
      </c>
      <c r="E395" s="94" t="str">
        <f>IF(Lançamentos!E386="","",Lançamentos!E386)</f>
        <v/>
      </c>
      <c r="F395" s="95" t="str">
        <f>IF(Lançamentos!F386="","",Lançamentos!F386)</f>
        <v/>
      </c>
      <c r="G395" s="96" t="str">
        <f>IF(Lançamentos!G386="","",Lançamentos!G386)</f>
        <v/>
      </c>
      <c r="H395" s="105" t="str">
        <f>IF(Lançamentos!H386="","",Lançamentos!H386)</f>
        <v/>
      </c>
      <c r="I395" s="94" t="str">
        <f>IF(Lançamentos!I386="","",Lançamentos!I386)</f>
        <v/>
      </c>
      <c r="J395" s="94" t="str">
        <f>IF(Lançamentos!J386="","",Lançamentos!J386)</f>
        <v/>
      </c>
      <c r="K395" s="97" t="str">
        <f>IF(Lançamentos!K386="","",Lançamentos!K386)</f>
        <v/>
      </c>
      <c r="L395" s="98" t="str">
        <f>IF(Lançamentos!L386="","",Lançamentos!L386)</f>
        <v/>
      </c>
      <c r="M395" s="99" t="str">
        <f>IF(Lançamentos!M386="","",Lançamentos!M386)</f>
        <v/>
      </c>
      <c r="N395" s="99" t="str">
        <f>IF(Lançamentos!N386="","",Lançamentos!N386)</f>
        <v/>
      </c>
      <c r="O395" s="97" t="str">
        <f>IF(Lançamentos!O386="","",Lançamentos!O386)</f>
        <v/>
      </c>
      <c r="P395" s="114" t="str">
        <f>IF(Lançamentos!P386="","",Lançamentos!P386)</f>
        <v/>
      </c>
      <c r="R395" s="93">
        <v>382</v>
      </c>
      <c r="S395" s="94" t="str">
        <f t="shared" ca="1" si="65"/>
        <v/>
      </c>
      <c r="T395" s="94" t="str">
        <f t="shared" ca="1" si="66"/>
        <v/>
      </c>
      <c r="U395" s="95" t="str">
        <f t="shared" ca="1" si="67"/>
        <v/>
      </c>
      <c r="V395" s="96" t="str">
        <f t="shared" ca="1" si="68"/>
        <v/>
      </c>
      <c r="W395" s="94" t="str">
        <f t="shared" ca="1" si="69"/>
        <v/>
      </c>
      <c r="X395" s="94" t="str">
        <f t="shared" ca="1" si="70"/>
        <v/>
      </c>
      <c r="Y395" s="94" t="str">
        <f t="shared" ca="1" si="71"/>
        <v/>
      </c>
      <c r="Z395" s="97" t="str">
        <f t="shared" ca="1" si="72"/>
        <v/>
      </c>
      <c r="AA395" s="98" t="str">
        <f t="shared" ca="1" si="73"/>
        <v/>
      </c>
      <c r="AB395" s="99" t="str">
        <f t="shared" ca="1" si="74"/>
        <v/>
      </c>
      <c r="AC395" s="99" t="str">
        <f t="shared" ca="1" si="75"/>
        <v/>
      </c>
      <c r="AD395" s="97" t="str">
        <f t="shared" ca="1" si="76"/>
        <v/>
      </c>
      <c r="AE395" s="94" t="str">
        <f t="shared" ca="1" si="77"/>
        <v/>
      </c>
    </row>
    <row r="396" spans="1:31" ht="45" customHeight="1" thickBot="1" x14ac:dyDescent="0.3">
      <c r="A396" s="101">
        <v>383</v>
      </c>
      <c r="B396" s="102" t="str">
        <f>I396&amp;"-"&amp;COUNTIF($I$14:I396,I396)</f>
        <v>-377</v>
      </c>
      <c r="C396" s="93">
        <v>383</v>
      </c>
      <c r="D396" s="94" t="str">
        <f>IF(Lançamentos!D387="","",Lançamentos!D387)</f>
        <v/>
      </c>
      <c r="E396" s="94" t="str">
        <f>IF(Lançamentos!E387="","",Lançamentos!E387)</f>
        <v/>
      </c>
      <c r="F396" s="95" t="str">
        <f>IF(Lançamentos!F387="","",Lançamentos!F387)</f>
        <v/>
      </c>
      <c r="G396" s="96" t="str">
        <f>IF(Lançamentos!G387="","",Lançamentos!G387)</f>
        <v/>
      </c>
      <c r="H396" s="105" t="str">
        <f>IF(Lançamentos!H387="","",Lançamentos!H387)</f>
        <v/>
      </c>
      <c r="I396" s="94" t="str">
        <f>IF(Lançamentos!I387="","",Lançamentos!I387)</f>
        <v/>
      </c>
      <c r="J396" s="94" t="str">
        <f>IF(Lançamentos!J387="","",Lançamentos!J387)</f>
        <v/>
      </c>
      <c r="K396" s="97" t="str">
        <f>IF(Lançamentos!K387="","",Lançamentos!K387)</f>
        <v/>
      </c>
      <c r="L396" s="98" t="str">
        <f>IF(Lançamentos!L387="","",Lançamentos!L387)</f>
        <v/>
      </c>
      <c r="M396" s="99" t="str">
        <f>IF(Lançamentos!M387="","",Lançamentos!M387)</f>
        <v/>
      </c>
      <c r="N396" s="99" t="str">
        <f>IF(Lançamentos!N387="","",Lançamentos!N387)</f>
        <v/>
      </c>
      <c r="O396" s="97" t="str">
        <f>IF(Lançamentos!O387="","",Lançamentos!O387)</f>
        <v/>
      </c>
      <c r="P396" s="114" t="str">
        <f>IF(Lançamentos!P387="","",Lançamentos!P387)</f>
        <v/>
      </c>
      <c r="R396" s="93">
        <v>383</v>
      </c>
      <c r="S396" s="94" t="str">
        <f t="shared" ca="1" si="65"/>
        <v/>
      </c>
      <c r="T396" s="94" t="str">
        <f t="shared" ca="1" si="66"/>
        <v/>
      </c>
      <c r="U396" s="95" t="str">
        <f t="shared" ca="1" si="67"/>
        <v/>
      </c>
      <c r="V396" s="96" t="str">
        <f t="shared" ca="1" si="68"/>
        <v/>
      </c>
      <c r="W396" s="94" t="str">
        <f t="shared" ca="1" si="69"/>
        <v/>
      </c>
      <c r="X396" s="94" t="str">
        <f t="shared" ca="1" si="70"/>
        <v/>
      </c>
      <c r="Y396" s="94" t="str">
        <f t="shared" ca="1" si="71"/>
        <v/>
      </c>
      <c r="Z396" s="97" t="str">
        <f t="shared" ca="1" si="72"/>
        <v/>
      </c>
      <c r="AA396" s="98" t="str">
        <f t="shared" ca="1" si="73"/>
        <v/>
      </c>
      <c r="AB396" s="99" t="str">
        <f t="shared" ca="1" si="74"/>
        <v/>
      </c>
      <c r="AC396" s="99" t="str">
        <f t="shared" ca="1" si="75"/>
        <v/>
      </c>
      <c r="AD396" s="97" t="str">
        <f t="shared" ca="1" si="76"/>
        <v/>
      </c>
      <c r="AE396" s="94" t="str">
        <f t="shared" ca="1" si="77"/>
        <v/>
      </c>
    </row>
    <row r="397" spans="1:31" ht="45" customHeight="1" thickBot="1" x14ac:dyDescent="0.3">
      <c r="A397" s="101">
        <v>384</v>
      </c>
      <c r="B397" s="102" t="str">
        <f>I397&amp;"-"&amp;COUNTIF($I$14:I397,I397)</f>
        <v>-378</v>
      </c>
      <c r="C397" s="93">
        <v>384</v>
      </c>
      <c r="D397" s="94" t="str">
        <f>IF(Lançamentos!D388="","",Lançamentos!D388)</f>
        <v/>
      </c>
      <c r="E397" s="94" t="str">
        <f>IF(Lançamentos!E388="","",Lançamentos!E388)</f>
        <v/>
      </c>
      <c r="F397" s="95" t="str">
        <f>IF(Lançamentos!F388="","",Lançamentos!F388)</f>
        <v/>
      </c>
      <c r="G397" s="96" t="str">
        <f>IF(Lançamentos!G388="","",Lançamentos!G388)</f>
        <v/>
      </c>
      <c r="H397" s="105" t="str">
        <f>IF(Lançamentos!H388="","",Lançamentos!H388)</f>
        <v/>
      </c>
      <c r="I397" s="94" t="str">
        <f>IF(Lançamentos!I388="","",Lançamentos!I388)</f>
        <v/>
      </c>
      <c r="J397" s="94" t="str">
        <f>IF(Lançamentos!J388="","",Lançamentos!J388)</f>
        <v/>
      </c>
      <c r="K397" s="97" t="str">
        <f>IF(Lançamentos!K388="","",Lançamentos!K388)</f>
        <v/>
      </c>
      <c r="L397" s="98" t="str">
        <f>IF(Lançamentos!L388="","",Lançamentos!L388)</f>
        <v/>
      </c>
      <c r="M397" s="99" t="str">
        <f>IF(Lançamentos!M388="","",Lançamentos!M388)</f>
        <v/>
      </c>
      <c r="N397" s="99" t="str">
        <f>IF(Lançamentos!N388="","",Lançamentos!N388)</f>
        <v/>
      </c>
      <c r="O397" s="97" t="str">
        <f>IF(Lançamentos!O388="","",Lançamentos!O388)</f>
        <v/>
      </c>
      <c r="P397" s="114" t="str">
        <f>IF(Lançamentos!P388="","",Lançamentos!P388)</f>
        <v/>
      </c>
      <c r="R397" s="93">
        <v>384</v>
      </c>
      <c r="S397" s="94" t="str">
        <f t="shared" ca="1" si="65"/>
        <v/>
      </c>
      <c r="T397" s="94" t="str">
        <f t="shared" ca="1" si="66"/>
        <v/>
      </c>
      <c r="U397" s="95" t="str">
        <f t="shared" ca="1" si="67"/>
        <v/>
      </c>
      <c r="V397" s="96" t="str">
        <f t="shared" ca="1" si="68"/>
        <v/>
      </c>
      <c r="W397" s="94" t="str">
        <f t="shared" ca="1" si="69"/>
        <v/>
      </c>
      <c r="X397" s="94" t="str">
        <f t="shared" ca="1" si="70"/>
        <v/>
      </c>
      <c r="Y397" s="94" t="str">
        <f t="shared" ca="1" si="71"/>
        <v/>
      </c>
      <c r="Z397" s="97" t="str">
        <f t="shared" ca="1" si="72"/>
        <v/>
      </c>
      <c r="AA397" s="98" t="str">
        <f t="shared" ca="1" si="73"/>
        <v/>
      </c>
      <c r="AB397" s="99" t="str">
        <f t="shared" ca="1" si="74"/>
        <v/>
      </c>
      <c r="AC397" s="99" t="str">
        <f t="shared" ca="1" si="75"/>
        <v/>
      </c>
      <c r="AD397" s="97" t="str">
        <f t="shared" ca="1" si="76"/>
        <v/>
      </c>
      <c r="AE397" s="94" t="str">
        <f t="shared" ca="1" si="77"/>
        <v/>
      </c>
    </row>
    <row r="398" spans="1:31" ht="45" customHeight="1" thickBot="1" x14ac:dyDescent="0.3">
      <c r="A398" s="101">
        <v>385</v>
      </c>
      <c r="B398" s="102" t="str">
        <f>I398&amp;"-"&amp;COUNTIF($I$14:I398,I398)</f>
        <v>-379</v>
      </c>
      <c r="C398" s="93">
        <v>385</v>
      </c>
      <c r="D398" s="94" t="str">
        <f>IF(Lançamentos!D389="","",Lançamentos!D389)</f>
        <v/>
      </c>
      <c r="E398" s="94" t="str">
        <f>IF(Lançamentos!E389="","",Lançamentos!E389)</f>
        <v/>
      </c>
      <c r="F398" s="95" t="str">
        <f>IF(Lançamentos!F389="","",Lançamentos!F389)</f>
        <v/>
      </c>
      <c r="G398" s="96" t="str">
        <f>IF(Lançamentos!G389="","",Lançamentos!G389)</f>
        <v/>
      </c>
      <c r="H398" s="105" t="str">
        <f>IF(Lançamentos!H389="","",Lançamentos!H389)</f>
        <v/>
      </c>
      <c r="I398" s="94" t="str">
        <f>IF(Lançamentos!I389="","",Lançamentos!I389)</f>
        <v/>
      </c>
      <c r="J398" s="94" t="str">
        <f>IF(Lançamentos!J389="","",Lançamentos!J389)</f>
        <v/>
      </c>
      <c r="K398" s="97" t="str">
        <f>IF(Lançamentos!K389="","",Lançamentos!K389)</f>
        <v/>
      </c>
      <c r="L398" s="98" t="str">
        <f>IF(Lançamentos!L389="","",Lançamentos!L389)</f>
        <v/>
      </c>
      <c r="M398" s="99" t="str">
        <f>IF(Lançamentos!M389="","",Lançamentos!M389)</f>
        <v/>
      </c>
      <c r="N398" s="99" t="str">
        <f>IF(Lançamentos!N389="","",Lançamentos!N389)</f>
        <v/>
      </c>
      <c r="O398" s="97" t="str">
        <f>IF(Lançamentos!O389="","",Lançamentos!O389)</f>
        <v/>
      </c>
      <c r="P398" s="114" t="str">
        <f>IF(Lançamentos!P389="","",Lançamentos!P389)</f>
        <v/>
      </c>
      <c r="R398" s="93">
        <v>385</v>
      </c>
      <c r="S398" s="94" t="str">
        <f t="shared" ca="1" si="65"/>
        <v/>
      </c>
      <c r="T398" s="94" t="str">
        <f t="shared" ca="1" si="66"/>
        <v/>
      </c>
      <c r="U398" s="95" t="str">
        <f t="shared" ca="1" si="67"/>
        <v/>
      </c>
      <c r="V398" s="96" t="str">
        <f t="shared" ca="1" si="68"/>
        <v/>
      </c>
      <c r="W398" s="94" t="str">
        <f t="shared" ca="1" si="69"/>
        <v/>
      </c>
      <c r="X398" s="94" t="str">
        <f t="shared" ca="1" si="70"/>
        <v/>
      </c>
      <c r="Y398" s="94" t="str">
        <f t="shared" ca="1" si="71"/>
        <v/>
      </c>
      <c r="Z398" s="97" t="str">
        <f t="shared" ca="1" si="72"/>
        <v/>
      </c>
      <c r="AA398" s="98" t="str">
        <f t="shared" ca="1" si="73"/>
        <v/>
      </c>
      <c r="AB398" s="99" t="str">
        <f t="shared" ca="1" si="74"/>
        <v/>
      </c>
      <c r="AC398" s="99" t="str">
        <f t="shared" ca="1" si="75"/>
        <v/>
      </c>
      <c r="AD398" s="97" t="str">
        <f t="shared" ca="1" si="76"/>
        <v/>
      </c>
      <c r="AE398" s="94" t="str">
        <f t="shared" ca="1" si="77"/>
        <v/>
      </c>
    </row>
    <row r="399" spans="1:31" ht="45" customHeight="1" thickBot="1" x14ac:dyDescent="0.3">
      <c r="A399" s="101">
        <v>386</v>
      </c>
      <c r="B399" s="102" t="str">
        <f>I399&amp;"-"&amp;COUNTIF($I$14:I399,I399)</f>
        <v>-380</v>
      </c>
      <c r="C399" s="93">
        <v>386</v>
      </c>
      <c r="D399" s="94" t="str">
        <f>IF(Lançamentos!D390="","",Lançamentos!D390)</f>
        <v/>
      </c>
      <c r="E399" s="94" t="str">
        <f>IF(Lançamentos!E390="","",Lançamentos!E390)</f>
        <v/>
      </c>
      <c r="F399" s="95" t="str">
        <f>IF(Lançamentos!F390="","",Lançamentos!F390)</f>
        <v/>
      </c>
      <c r="G399" s="96" t="str">
        <f>IF(Lançamentos!G390="","",Lançamentos!G390)</f>
        <v/>
      </c>
      <c r="H399" s="105" t="str">
        <f>IF(Lançamentos!H390="","",Lançamentos!H390)</f>
        <v/>
      </c>
      <c r="I399" s="94" t="str">
        <f>IF(Lançamentos!I390="","",Lançamentos!I390)</f>
        <v/>
      </c>
      <c r="J399" s="94" t="str">
        <f>IF(Lançamentos!J390="","",Lançamentos!J390)</f>
        <v/>
      </c>
      <c r="K399" s="97" t="str">
        <f>IF(Lançamentos!K390="","",Lançamentos!K390)</f>
        <v/>
      </c>
      <c r="L399" s="98" t="str">
        <f>IF(Lançamentos!L390="","",Lançamentos!L390)</f>
        <v/>
      </c>
      <c r="M399" s="99" t="str">
        <f>IF(Lançamentos!M390="","",Lançamentos!M390)</f>
        <v/>
      </c>
      <c r="N399" s="99" t="str">
        <f>IF(Lançamentos!N390="","",Lançamentos!N390)</f>
        <v/>
      </c>
      <c r="O399" s="97" t="str">
        <f>IF(Lançamentos!O390="","",Lançamentos!O390)</f>
        <v/>
      </c>
      <c r="P399" s="114" t="str">
        <f>IF(Lançamentos!P390="","",Lançamentos!P390)</f>
        <v/>
      </c>
      <c r="R399" s="93">
        <v>386</v>
      </c>
      <c r="S399" s="94" t="str">
        <f t="shared" ref="S399:S462" ca="1" si="78">IFERROR(VLOOKUP($C$11&amp;"-"&amp;$A399,$B$14:$P$2013,D$12,0),"")</f>
        <v/>
      </c>
      <c r="T399" s="94" t="str">
        <f t="shared" ref="T399:T462" ca="1" si="79">IFERROR(VLOOKUP($C$11&amp;"-"&amp;$A399,$B$14:$P$2013,E$12,0),"")</f>
        <v/>
      </c>
      <c r="U399" s="95" t="str">
        <f t="shared" ref="U399:U462" ca="1" si="80">IFERROR(VLOOKUP($C$11&amp;"-"&amp;$A399,$B$14:$P$2013,F$12,0),"")</f>
        <v/>
      </c>
      <c r="V399" s="96" t="str">
        <f t="shared" ref="V399:V462" ca="1" si="81">IFERROR(VLOOKUP($C$11&amp;"-"&amp;$A399,$B$14:$P$2013,G$12,0),"")</f>
        <v/>
      </c>
      <c r="W399" s="94" t="str">
        <f t="shared" ref="W399:W462" ca="1" si="82">IFERROR(VLOOKUP($C$11&amp;"-"&amp;$A399,$B$14:$P$2013,H$12,0),"")</f>
        <v/>
      </c>
      <c r="X399" s="94" t="str">
        <f t="shared" ref="X399:X462" ca="1" si="83">IFERROR(VLOOKUP($C$11&amp;"-"&amp;$A399,$B$14:$P$2013,I$12,0),"")</f>
        <v/>
      </c>
      <c r="Y399" s="94" t="str">
        <f t="shared" ref="Y399:Y462" ca="1" si="84">IFERROR(VLOOKUP($C$11&amp;"-"&amp;$A399,$B$14:$P$2013,J$12,0),"")</f>
        <v/>
      </c>
      <c r="Z399" s="97" t="str">
        <f t="shared" ref="Z399:Z462" ca="1" si="85">IFERROR(VLOOKUP($C$11&amp;"-"&amp;$A399,$B$14:$P$2013,K$12,0),"")</f>
        <v/>
      </c>
      <c r="AA399" s="98" t="str">
        <f t="shared" ref="AA399:AA462" ca="1" si="86">IFERROR(VLOOKUP($C$11&amp;"-"&amp;$A399,$B$14:$P$2013,L$12,0),"")</f>
        <v/>
      </c>
      <c r="AB399" s="99" t="str">
        <f t="shared" ref="AB399:AB462" ca="1" si="87">IFERROR(VLOOKUP($C$11&amp;"-"&amp;$A399,$B$14:$P$2013,M$12,0),"")</f>
        <v/>
      </c>
      <c r="AC399" s="99" t="str">
        <f t="shared" ref="AC399:AC462" ca="1" si="88">IFERROR(VLOOKUP($C$11&amp;"-"&amp;$A399,$B$14:$P$2013,N$12,0),"")</f>
        <v/>
      </c>
      <c r="AD399" s="97" t="str">
        <f t="shared" ref="AD399:AD462" ca="1" si="89">IFERROR(VLOOKUP($C$11&amp;"-"&amp;$A399,$B$14:$P$2013,O$12,0),"")</f>
        <v/>
      </c>
      <c r="AE399" s="94" t="str">
        <f t="shared" ref="AE399:AE462" ca="1" si="90">IFERROR(VLOOKUP($C$11&amp;"-"&amp;$A399,$B$14:$P$2013,P$12,0),"")</f>
        <v/>
      </c>
    </row>
    <row r="400" spans="1:31" ht="45" customHeight="1" thickBot="1" x14ac:dyDescent="0.3">
      <c r="A400" s="101">
        <v>387</v>
      </c>
      <c r="B400" s="102" t="str">
        <f>I400&amp;"-"&amp;COUNTIF($I$14:I400,I400)</f>
        <v>-381</v>
      </c>
      <c r="C400" s="93">
        <v>387</v>
      </c>
      <c r="D400" s="94" t="str">
        <f>IF(Lançamentos!D391="","",Lançamentos!D391)</f>
        <v/>
      </c>
      <c r="E400" s="94" t="str">
        <f>IF(Lançamentos!E391="","",Lançamentos!E391)</f>
        <v/>
      </c>
      <c r="F400" s="95" t="str">
        <f>IF(Lançamentos!F391="","",Lançamentos!F391)</f>
        <v/>
      </c>
      <c r="G400" s="96" t="str">
        <f>IF(Lançamentos!G391="","",Lançamentos!G391)</f>
        <v/>
      </c>
      <c r="H400" s="105" t="str">
        <f>IF(Lançamentos!H391="","",Lançamentos!H391)</f>
        <v/>
      </c>
      <c r="I400" s="94" t="str">
        <f>IF(Lançamentos!I391="","",Lançamentos!I391)</f>
        <v/>
      </c>
      <c r="J400" s="94" t="str">
        <f>IF(Lançamentos!J391="","",Lançamentos!J391)</f>
        <v/>
      </c>
      <c r="K400" s="97" t="str">
        <f>IF(Lançamentos!K391="","",Lançamentos!K391)</f>
        <v/>
      </c>
      <c r="L400" s="98" t="str">
        <f>IF(Lançamentos!L391="","",Lançamentos!L391)</f>
        <v/>
      </c>
      <c r="M400" s="99" t="str">
        <f>IF(Lançamentos!M391="","",Lançamentos!M391)</f>
        <v/>
      </c>
      <c r="N400" s="99" t="str">
        <f>IF(Lançamentos!N391="","",Lançamentos!N391)</f>
        <v/>
      </c>
      <c r="O400" s="97" t="str">
        <f>IF(Lançamentos!O391="","",Lançamentos!O391)</f>
        <v/>
      </c>
      <c r="P400" s="114" t="str">
        <f>IF(Lançamentos!P391="","",Lançamentos!P391)</f>
        <v/>
      </c>
      <c r="R400" s="93">
        <v>387</v>
      </c>
      <c r="S400" s="94" t="str">
        <f t="shared" ca="1" si="78"/>
        <v/>
      </c>
      <c r="T400" s="94" t="str">
        <f t="shared" ca="1" si="79"/>
        <v/>
      </c>
      <c r="U400" s="95" t="str">
        <f t="shared" ca="1" si="80"/>
        <v/>
      </c>
      <c r="V400" s="96" t="str">
        <f t="shared" ca="1" si="81"/>
        <v/>
      </c>
      <c r="W400" s="94" t="str">
        <f t="shared" ca="1" si="82"/>
        <v/>
      </c>
      <c r="X400" s="94" t="str">
        <f t="shared" ca="1" si="83"/>
        <v/>
      </c>
      <c r="Y400" s="94" t="str">
        <f t="shared" ca="1" si="84"/>
        <v/>
      </c>
      <c r="Z400" s="97" t="str">
        <f t="shared" ca="1" si="85"/>
        <v/>
      </c>
      <c r="AA400" s="98" t="str">
        <f t="shared" ca="1" si="86"/>
        <v/>
      </c>
      <c r="AB400" s="99" t="str">
        <f t="shared" ca="1" si="87"/>
        <v/>
      </c>
      <c r="AC400" s="99" t="str">
        <f t="shared" ca="1" si="88"/>
        <v/>
      </c>
      <c r="AD400" s="97" t="str">
        <f t="shared" ca="1" si="89"/>
        <v/>
      </c>
      <c r="AE400" s="94" t="str">
        <f t="shared" ca="1" si="90"/>
        <v/>
      </c>
    </row>
    <row r="401" spans="1:31" ht="45" customHeight="1" thickBot="1" x14ac:dyDescent="0.3">
      <c r="A401" s="101">
        <v>388</v>
      </c>
      <c r="B401" s="102" t="str">
        <f>I401&amp;"-"&amp;COUNTIF($I$14:I401,I401)</f>
        <v>-382</v>
      </c>
      <c r="C401" s="93">
        <v>388</v>
      </c>
      <c r="D401" s="94" t="str">
        <f>IF(Lançamentos!D392="","",Lançamentos!D392)</f>
        <v/>
      </c>
      <c r="E401" s="94" t="str">
        <f>IF(Lançamentos!E392="","",Lançamentos!E392)</f>
        <v/>
      </c>
      <c r="F401" s="95" t="str">
        <f>IF(Lançamentos!F392="","",Lançamentos!F392)</f>
        <v/>
      </c>
      <c r="G401" s="96" t="str">
        <f>IF(Lançamentos!G392="","",Lançamentos!G392)</f>
        <v/>
      </c>
      <c r="H401" s="105" t="str">
        <f>IF(Lançamentos!H392="","",Lançamentos!H392)</f>
        <v/>
      </c>
      <c r="I401" s="94" t="str">
        <f>IF(Lançamentos!I392="","",Lançamentos!I392)</f>
        <v/>
      </c>
      <c r="J401" s="94" t="str">
        <f>IF(Lançamentos!J392="","",Lançamentos!J392)</f>
        <v/>
      </c>
      <c r="K401" s="97" t="str">
        <f>IF(Lançamentos!K392="","",Lançamentos!K392)</f>
        <v/>
      </c>
      <c r="L401" s="98" t="str">
        <f>IF(Lançamentos!L392="","",Lançamentos!L392)</f>
        <v/>
      </c>
      <c r="M401" s="99" t="str">
        <f>IF(Lançamentos!M392="","",Lançamentos!M392)</f>
        <v/>
      </c>
      <c r="N401" s="99" t="str">
        <f>IF(Lançamentos!N392="","",Lançamentos!N392)</f>
        <v/>
      </c>
      <c r="O401" s="97" t="str">
        <f>IF(Lançamentos!O392="","",Lançamentos!O392)</f>
        <v/>
      </c>
      <c r="P401" s="114" t="str">
        <f>IF(Lançamentos!P392="","",Lançamentos!P392)</f>
        <v/>
      </c>
      <c r="R401" s="93">
        <v>388</v>
      </c>
      <c r="S401" s="94" t="str">
        <f t="shared" ca="1" si="78"/>
        <v/>
      </c>
      <c r="T401" s="94" t="str">
        <f t="shared" ca="1" si="79"/>
        <v/>
      </c>
      <c r="U401" s="95" t="str">
        <f t="shared" ca="1" si="80"/>
        <v/>
      </c>
      <c r="V401" s="96" t="str">
        <f t="shared" ca="1" si="81"/>
        <v/>
      </c>
      <c r="W401" s="94" t="str">
        <f t="shared" ca="1" si="82"/>
        <v/>
      </c>
      <c r="X401" s="94" t="str">
        <f t="shared" ca="1" si="83"/>
        <v/>
      </c>
      <c r="Y401" s="94" t="str">
        <f t="shared" ca="1" si="84"/>
        <v/>
      </c>
      <c r="Z401" s="97" t="str">
        <f t="shared" ca="1" si="85"/>
        <v/>
      </c>
      <c r="AA401" s="98" t="str">
        <f t="shared" ca="1" si="86"/>
        <v/>
      </c>
      <c r="AB401" s="99" t="str">
        <f t="shared" ca="1" si="87"/>
        <v/>
      </c>
      <c r="AC401" s="99" t="str">
        <f t="shared" ca="1" si="88"/>
        <v/>
      </c>
      <c r="AD401" s="97" t="str">
        <f t="shared" ca="1" si="89"/>
        <v/>
      </c>
      <c r="AE401" s="94" t="str">
        <f t="shared" ca="1" si="90"/>
        <v/>
      </c>
    </row>
    <row r="402" spans="1:31" ht="45" customHeight="1" thickBot="1" x14ac:dyDescent="0.3">
      <c r="A402" s="101">
        <v>389</v>
      </c>
      <c r="B402" s="102" t="str">
        <f>I402&amp;"-"&amp;COUNTIF($I$14:I402,I402)</f>
        <v>-383</v>
      </c>
      <c r="C402" s="93">
        <v>389</v>
      </c>
      <c r="D402" s="94" t="str">
        <f>IF(Lançamentos!D393="","",Lançamentos!D393)</f>
        <v/>
      </c>
      <c r="E402" s="94" t="str">
        <f>IF(Lançamentos!E393="","",Lançamentos!E393)</f>
        <v/>
      </c>
      <c r="F402" s="95" t="str">
        <f>IF(Lançamentos!F393="","",Lançamentos!F393)</f>
        <v/>
      </c>
      <c r="G402" s="96" t="str">
        <f>IF(Lançamentos!G393="","",Lançamentos!G393)</f>
        <v/>
      </c>
      <c r="H402" s="105" t="str">
        <f>IF(Lançamentos!H393="","",Lançamentos!H393)</f>
        <v/>
      </c>
      <c r="I402" s="94" t="str">
        <f>IF(Lançamentos!I393="","",Lançamentos!I393)</f>
        <v/>
      </c>
      <c r="J402" s="94" t="str">
        <f>IF(Lançamentos!J393="","",Lançamentos!J393)</f>
        <v/>
      </c>
      <c r="K402" s="97" t="str">
        <f>IF(Lançamentos!K393="","",Lançamentos!K393)</f>
        <v/>
      </c>
      <c r="L402" s="98" t="str">
        <f>IF(Lançamentos!L393="","",Lançamentos!L393)</f>
        <v/>
      </c>
      <c r="M402" s="99" t="str">
        <f>IF(Lançamentos!M393="","",Lançamentos!M393)</f>
        <v/>
      </c>
      <c r="N402" s="99" t="str">
        <f>IF(Lançamentos!N393="","",Lançamentos!N393)</f>
        <v/>
      </c>
      <c r="O402" s="97" t="str">
        <f>IF(Lançamentos!O393="","",Lançamentos!O393)</f>
        <v/>
      </c>
      <c r="P402" s="114" t="str">
        <f>IF(Lançamentos!P393="","",Lançamentos!P393)</f>
        <v/>
      </c>
      <c r="R402" s="93">
        <v>389</v>
      </c>
      <c r="S402" s="94" t="str">
        <f t="shared" ca="1" si="78"/>
        <v/>
      </c>
      <c r="T402" s="94" t="str">
        <f t="shared" ca="1" si="79"/>
        <v/>
      </c>
      <c r="U402" s="95" t="str">
        <f t="shared" ca="1" si="80"/>
        <v/>
      </c>
      <c r="V402" s="96" t="str">
        <f t="shared" ca="1" si="81"/>
        <v/>
      </c>
      <c r="W402" s="94" t="str">
        <f t="shared" ca="1" si="82"/>
        <v/>
      </c>
      <c r="X402" s="94" t="str">
        <f t="shared" ca="1" si="83"/>
        <v/>
      </c>
      <c r="Y402" s="94" t="str">
        <f t="shared" ca="1" si="84"/>
        <v/>
      </c>
      <c r="Z402" s="97" t="str">
        <f t="shared" ca="1" si="85"/>
        <v/>
      </c>
      <c r="AA402" s="98" t="str">
        <f t="shared" ca="1" si="86"/>
        <v/>
      </c>
      <c r="AB402" s="99" t="str">
        <f t="shared" ca="1" si="87"/>
        <v/>
      </c>
      <c r="AC402" s="99" t="str">
        <f t="shared" ca="1" si="88"/>
        <v/>
      </c>
      <c r="AD402" s="97" t="str">
        <f t="shared" ca="1" si="89"/>
        <v/>
      </c>
      <c r="AE402" s="94" t="str">
        <f t="shared" ca="1" si="90"/>
        <v/>
      </c>
    </row>
    <row r="403" spans="1:31" ht="45" customHeight="1" thickBot="1" x14ac:dyDescent="0.3">
      <c r="A403" s="101">
        <v>390</v>
      </c>
      <c r="B403" s="102" t="str">
        <f>I403&amp;"-"&amp;COUNTIF($I$14:I403,I403)</f>
        <v>-384</v>
      </c>
      <c r="C403" s="93">
        <v>390</v>
      </c>
      <c r="D403" s="94" t="str">
        <f>IF(Lançamentos!D394="","",Lançamentos!D394)</f>
        <v/>
      </c>
      <c r="E403" s="94" t="str">
        <f>IF(Lançamentos!E394="","",Lançamentos!E394)</f>
        <v/>
      </c>
      <c r="F403" s="95" t="str">
        <f>IF(Lançamentos!F394="","",Lançamentos!F394)</f>
        <v/>
      </c>
      <c r="G403" s="96" t="str">
        <f>IF(Lançamentos!G394="","",Lançamentos!G394)</f>
        <v/>
      </c>
      <c r="H403" s="105" t="str">
        <f>IF(Lançamentos!H394="","",Lançamentos!H394)</f>
        <v/>
      </c>
      <c r="I403" s="94" t="str">
        <f>IF(Lançamentos!I394="","",Lançamentos!I394)</f>
        <v/>
      </c>
      <c r="J403" s="94" t="str">
        <f>IF(Lançamentos!J394="","",Lançamentos!J394)</f>
        <v/>
      </c>
      <c r="K403" s="97" t="str">
        <f>IF(Lançamentos!K394="","",Lançamentos!K394)</f>
        <v/>
      </c>
      <c r="L403" s="98" t="str">
        <f>IF(Lançamentos!L394="","",Lançamentos!L394)</f>
        <v/>
      </c>
      <c r="M403" s="99" t="str">
        <f>IF(Lançamentos!M394="","",Lançamentos!M394)</f>
        <v/>
      </c>
      <c r="N403" s="99" t="str">
        <f>IF(Lançamentos!N394="","",Lançamentos!N394)</f>
        <v/>
      </c>
      <c r="O403" s="97" t="str">
        <f>IF(Lançamentos!O394="","",Lançamentos!O394)</f>
        <v/>
      </c>
      <c r="P403" s="114" t="str">
        <f>IF(Lançamentos!P394="","",Lançamentos!P394)</f>
        <v/>
      </c>
      <c r="R403" s="93">
        <v>390</v>
      </c>
      <c r="S403" s="94" t="str">
        <f t="shared" ca="1" si="78"/>
        <v/>
      </c>
      <c r="T403" s="94" t="str">
        <f t="shared" ca="1" si="79"/>
        <v/>
      </c>
      <c r="U403" s="95" t="str">
        <f t="shared" ca="1" si="80"/>
        <v/>
      </c>
      <c r="V403" s="96" t="str">
        <f t="shared" ca="1" si="81"/>
        <v/>
      </c>
      <c r="W403" s="94" t="str">
        <f t="shared" ca="1" si="82"/>
        <v/>
      </c>
      <c r="X403" s="94" t="str">
        <f t="shared" ca="1" si="83"/>
        <v/>
      </c>
      <c r="Y403" s="94" t="str">
        <f t="shared" ca="1" si="84"/>
        <v/>
      </c>
      <c r="Z403" s="97" t="str">
        <f t="shared" ca="1" si="85"/>
        <v/>
      </c>
      <c r="AA403" s="98" t="str">
        <f t="shared" ca="1" si="86"/>
        <v/>
      </c>
      <c r="AB403" s="99" t="str">
        <f t="shared" ca="1" si="87"/>
        <v/>
      </c>
      <c r="AC403" s="99" t="str">
        <f t="shared" ca="1" si="88"/>
        <v/>
      </c>
      <c r="AD403" s="97" t="str">
        <f t="shared" ca="1" si="89"/>
        <v/>
      </c>
      <c r="AE403" s="94" t="str">
        <f t="shared" ca="1" si="90"/>
        <v/>
      </c>
    </row>
    <row r="404" spans="1:31" ht="45" customHeight="1" thickBot="1" x14ac:dyDescent="0.3">
      <c r="A404" s="101">
        <v>391</v>
      </c>
      <c r="B404" s="102" t="str">
        <f>I404&amp;"-"&amp;COUNTIF($I$14:I404,I404)</f>
        <v>-385</v>
      </c>
      <c r="C404" s="93">
        <v>391</v>
      </c>
      <c r="D404" s="94" t="str">
        <f>IF(Lançamentos!D395="","",Lançamentos!D395)</f>
        <v/>
      </c>
      <c r="E404" s="94" t="str">
        <f>IF(Lançamentos!E395="","",Lançamentos!E395)</f>
        <v/>
      </c>
      <c r="F404" s="95" t="str">
        <f>IF(Lançamentos!F395="","",Lançamentos!F395)</f>
        <v/>
      </c>
      <c r="G404" s="96" t="str">
        <f>IF(Lançamentos!G395="","",Lançamentos!G395)</f>
        <v/>
      </c>
      <c r="H404" s="105" t="str">
        <f>IF(Lançamentos!H395="","",Lançamentos!H395)</f>
        <v/>
      </c>
      <c r="I404" s="94" t="str">
        <f>IF(Lançamentos!I395="","",Lançamentos!I395)</f>
        <v/>
      </c>
      <c r="J404" s="94" t="str">
        <f>IF(Lançamentos!J395="","",Lançamentos!J395)</f>
        <v/>
      </c>
      <c r="K404" s="97" t="str">
        <f>IF(Lançamentos!K395="","",Lançamentos!K395)</f>
        <v/>
      </c>
      <c r="L404" s="98" t="str">
        <f>IF(Lançamentos!L395="","",Lançamentos!L395)</f>
        <v/>
      </c>
      <c r="M404" s="99" t="str">
        <f>IF(Lançamentos!M395="","",Lançamentos!M395)</f>
        <v/>
      </c>
      <c r="N404" s="99" t="str">
        <f>IF(Lançamentos!N395="","",Lançamentos!N395)</f>
        <v/>
      </c>
      <c r="O404" s="97" t="str">
        <f>IF(Lançamentos!O395="","",Lançamentos!O395)</f>
        <v/>
      </c>
      <c r="P404" s="114" t="str">
        <f>IF(Lançamentos!P395="","",Lançamentos!P395)</f>
        <v/>
      </c>
      <c r="R404" s="93">
        <v>391</v>
      </c>
      <c r="S404" s="94" t="str">
        <f t="shared" ca="1" si="78"/>
        <v/>
      </c>
      <c r="T404" s="94" t="str">
        <f t="shared" ca="1" si="79"/>
        <v/>
      </c>
      <c r="U404" s="95" t="str">
        <f t="shared" ca="1" si="80"/>
        <v/>
      </c>
      <c r="V404" s="96" t="str">
        <f t="shared" ca="1" si="81"/>
        <v/>
      </c>
      <c r="W404" s="94" t="str">
        <f t="shared" ca="1" si="82"/>
        <v/>
      </c>
      <c r="X404" s="94" t="str">
        <f t="shared" ca="1" si="83"/>
        <v/>
      </c>
      <c r="Y404" s="94" t="str">
        <f t="shared" ca="1" si="84"/>
        <v/>
      </c>
      <c r="Z404" s="97" t="str">
        <f t="shared" ca="1" si="85"/>
        <v/>
      </c>
      <c r="AA404" s="98" t="str">
        <f t="shared" ca="1" si="86"/>
        <v/>
      </c>
      <c r="AB404" s="99" t="str">
        <f t="shared" ca="1" si="87"/>
        <v/>
      </c>
      <c r="AC404" s="99" t="str">
        <f t="shared" ca="1" si="88"/>
        <v/>
      </c>
      <c r="AD404" s="97" t="str">
        <f t="shared" ca="1" si="89"/>
        <v/>
      </c>
      <c r="AE404" s="94" t="str">
        <f t="shared" ca="1" si="90"/>
        <v/>
      </c>
    </row>
    <row r="405" spans="1:31" ht="45" customHeight="1" thickBot="1" x14ac:dyDescent="0.3">
      <c r="A405" s="101">
        <v>392</v>
      </c>
      <c r="B405" s="102" t="str">
        <f>I405&amp;"-"&amp;COUNTIF($I$14:I405,I405)</f>
        <v>-386</v>
      </c>
      <c r="C405" s="93">
        <v>392</v>
      </c>
      <c r="D405" s="94" t="str">
        <f>IF(Lançamentos!D396="","",Lançamentos!D396)</f>
        <v/>
      </c>
      <c r="E405" s="94" t="str">
        <f>IF(Lançamentos!E396="","",Lançamentos!E396)</f>
        <v/>
      </c>
      <c r="F405" s="95" t="str">
        <f>IF(Lançamentos!F396="","",Lançamentos!F396)</f>
        <v/>
      </c>
      <c r="G405" s="96" t="str">
        <f>IF(Lançamentos!G396="","",Lançamentos!G396)</f>
        <v/>
      </c>
      <c r="H405" s="105" t="str">
        <f>IF(Lançamentos!H396="","",Lançamentos!H396)</f>
        <v/>
      </c>
      <c r="I405" s="94" t="str">
        <f>IF(Lançamentos!I396="","",Lançamentos!I396)</f>
        <v/>
      </c>
      <c r="J405" s="94" t="str">
        <f>IF(Lançamentos!J396="","",Lançamentos!J396)</f>
        <v/>
      </c>
      <c r="K405" s="97" t="str">
        <f>IF(Lançamentos!K396="","",Lançamentos!K396)</f>
        <v/>
      </c>
      <c r="L405" s="98" t="str">
        <f>IF(Lançamentos!L396="","",Lançamentos!L396)</f>
        <v/>
      </c>
      <c r="M405" s="99" t="str">
        <f>IF(Lançamentos!M396="","",Lançamentos!M396)</f>
        <v/>
      </c>
      <c r="N405" s="99" t="str">
        <f>IF(Lançamentos!N396="","",Lançamentos!N396)</f>
        <v/>
      </c>
      <c r="O405" s="97" t="str">
        <f>IF(Lançamentos!O396="","",Lançamentos!O396)</f>
        <v/>
      </c>
      <c r="P405" s="114" t="str">
        <f>IF(Lançamentos!P396="","",Lançamentos!P396)</f>
        <v/>
      </c>
      <c r="R405" s="93">
        <v>392</v>
      </c>
      <c r="S405" s="94" t="str">
        <f t="shared" ca="1" si="78"/>
        <v/>
      </c>
      <c r="T405" s="94" t="str">
        <f t="shared" ca="1" si="79"/>
        <v/>
      </c>
      <c r="U405" s="95" t="str">
        <f t="shared" ca="1" si="80"/>
        <v/>
      </c>
      <c r="V405" s="96" t="str">
        <f t="shared" ca="1" si="81"/>
        <v/>
      </c>
      <c r="W405" s="94" t="str">
        <f t="shared" ca="1" si="82"/>
        <v/>
      </c>
      <c r="X405" s="94" t="str">
        <f t="shared" ca="1" si="83"/>
        <v/>
      </c>
      <c r="Y405" s="94" t="str">
        <f t="shared" ca="1" si="84"/>
        <v/>
      </c>
      <c r="Z405" s="97" t="str">
        <f t="shared" ca="1" si="85"/>
        <v/>
      </c>
      <c r="AA405" s="98" t="str">
        <f t="shared" ca="1" si="86"/>
        <v/>
      </c>
      <c r="AB405" s="99" t="str">
        <f t="shared" ca="1" si="87"/>
        <v/>
      </c>
      <c r="AC405" s="99" t="str">
        <f t="shared" ca="1" si="88"/>
        <v/>
      </c>
      <c r="AD405" s="97" t="str">
        <f t="shared" ca="1" si="89"/>
        <v/>
      </c>
      <c r="AE405" s="94" t="str">
        <f t="shared" ca="1" si="90"/>
        <v/>
      </c>
    </row>
    <row r="406" spans="1:31" ht="45" customHeight="1" thickBot="1" x14ac:dyDescent="0.3">
      <c r="A406" s="101">
        <v>393</v>
      </c>
      <c r="B406" s="102" t="str">
        <f>I406&amp;"-"&amp;COUNTIF($I$14:I406,I406)</f>
        <v>-387</v>
      </c>
      <c r="C406" s="93">
        <v>393</v>
      </c>
      <c r="D406" s="94" t="str">
        <f>IF(Lançamentos!D397="","",Lançamentos!D397)</f>
        <v/>
      </c>
      <c r="E406" s="94" t="str">
        <f>IF(Lançamentos!E397="","",Lançamentos!E397)</f>
        <v/>
      </c>
      <c r="F406" s="95" t="str">
        <f>IF(Lançamentos!F397="","",Lançamentos!F397)</f>
        <v/>
      </c>
      <c r="G406" s="96" t="str">
        <f>IF(Lançamentos!G397="","",Lançamentos!G397)</f>
        <v/>
      </c>
      <c r="H406" s="105" t="str">
        <f>IF(Lançamentos!H397="","",Lançamentos!H397)</f>
        <v/>
      </c>
      <c r="I406" s="94" t="str">
        <f>IF(Lançamentos!I397="","",Lançamentos!I397)</f>
        <v/>
      </c>
      <c r="J406" s="94" t="str">
        <f>IF(Lançamentos!J397="","",Lançamentos!J397)</f>
        <v/>
      </c>
      <c r="K406" s="97" t="str">
        <f>IF(Lançamentos!K397="","",Lançamentos!K397)</f>
        <v/>
      </c>
      <c r="L406" s="98" t="str">
        <f>IF(Lançamentos!L397="","",Lançamentos!L397)</f>
        <v/>
      </c>
      <c r="M406" s="99" t="str">
        <f>IF(Lançamentos!M397="","",Lançamentos!M397)</f>
        <v/>
      </c>
      <c r="N406" s="99" t="str">
        <f>IF(Lançamentos!N397="","",Lançamentos!N397)</f>
        <v/>
      </c>
      <c r="O406" s="97" t="str">
        <f>IF(Lançamentos!O397="","",Lançamentos!O397)</f>
        <v/>
      </c>
      <c r="P406" s="114" t="str">
        <f>IF(Lançamentos!P397="","",Lançamentos!P397)</f>
        <v/>
      </c>
      <c r="R406" s="93">
        <v>393</v>
      </c>
      <c r="S406" s="94" t="str">
        <f t="shared" ca="1" si="78"/>
        <v/>
      </c>
      <c r="T406" s="94" t="str">
        <f t="shared" ca="1" si="79"/>
        <v/>
      </c>
      <c r="U406" s="95" t="str">
        <f t="shared" ca="1" si="80"/>
        <v/>
      </c>
      <c r="V406" s="96" t="str">
        <f t="shared" ca="1" si="81"/>
        <v/>
      </c>
      <c r="W406" s="94" t="str">
        <f t="shared" ca="1" si="82"/>
        <v/>
      </c>
      <c r="X406" s="94" t="str">
        <f t="shared" ca="1" si="83"/>
        <v/>
      </c>
      <c r="Y406" s="94" t="str">
        <f t="shared" ca="1" si="84"/>
        <v/>
      </c>
      <c r="Z406" s="97" t="str">
        <f t="shared" ca="1" si="85"/>
        <v/>
      </c>
      <c r="AA406" s="98" t="str">
        <f t="shared" ca="1" si="86"/>
        <v/>
      </c>
      <c r="AB406" s="99" t="str">
        <f t="shared" ca="1" si="87"/>
        <v/>
      </c>
      <c r="AC406" s="99" t="str">
        <f t="shared" ca="1" si="88"/>
        <v/>
      </c>
      <c r="AD406" s="97" t="str">
        <f t="shared" ca="1" si="89"/>
        <v/>
      </c>
      <c r="AE406" s="94" t="str">
        <f t="shared" ca="1" si="90"/>
        <v/>
      </c>
    </row>
    <row r="407" spans="1:31" ht="45" customHeight="1" thickBot="1" x14ac:dyDescent="0.3">
      <c r="A407" s="101">
        <v>394</v>
      </c>
      <c r="B407" s="102" t="str">
        <f>I407&amp;"-"&amp;COUNTIF($I$14:I407,I407)</f>
        <v>-388</v>
      </c>
      <c r="C407" s="93">
        <v>394</v>
      </c>
      <c r="D407" s="94" t="str">
        <f>IF(Lançamentos!D398="","",Lançamentos!D398)</f>
        <v/>
      </c>
      <c r="E407" s="94" t="str">
        <f>IF(Lançamentos!E398="","",Lançamentos!E398)</f>
        <v/>
      </c>
      <c r="F407" s="95" t="str">
        <f>IF(Lançamentos!F398="","",Lançamentos!F398)</f>
        <v/>
      </c>
      <c r="G407" s="96" t="str">
        <f>IF(Lançamentos!G398="","",Lançamentos!G398)</f>
        <v/>
      </c>
      <c r="H407" s="105" t="str">
        <f>IF(Lançamentos!H398="","",Lançamentos!H398)</f>
        <v/>
      </c>
      <c r="I407" s="94" t="str">
        <f>IF(Lançamentos!I398="","",Lançamentos!I398)</f>
        <v/>
      </c>
      <c r="J407" s="94" t="str">
        <f>IF(Lançamentos!J398="","",Lançamentos!J398)</f>
        <v/>
      </c>
      <c r="K407" s="97" t="str">
        <f>IF(Lançamentos!K398="","",Lançamentos!K398)</f>
        <v/>
      </c>
      <c r="L407" s="98" t="str">
        <f>IF(Lançamentos!L398="","",Lançamentos!L398)</f>
        <v/>
      </c>
      <c r="M407" s="99" t="str">
        <f>IF(Lançamentos!M398="","",Lançamentos!M398)</f>
        <v/>
      </c>
      <c r="N407" s="99" t="str">
        <f>IF(Lançamentos!N398="","",Lançamentos!N398)</f>
        <v/>
      </c>
      <c r="O407" s="97" t="str">
        <f>IF(Lançamentos!O398="","",Lançamentos!O398)</f>
        <v/>
      </c>
      <c r="P407" s="114" t="str">
        <f>IF(Lançamentos!P398="","",Lançamentos!P398)</f>
        <v/>
      </c>
      <c r="R407" s="93">
        <v>394</v>
      </c>
      <c r="S407" s="94" t="str">
        <f t="shared" ca="1" si="78"/>
        <v/>
      </c>
      <c r="T407" s="94" t="str">
        <f t="shared" ca="1" si="79"/>
        <v/>
      </c>
      <c r="U407" s="95" t="str">
        <f t="shared" ca="1" si="80"/>
        <v/>
      </c>
      <c r="V407" s="96" t="str">
        <f t="shared" ca="1" si="81"/>
        <v/>
      </c>
      <c r="W407" s="94" t="str">
        <f t="shared" ca="1" si="82"/>
        <v/>
      </c>
      <c r="X407" s="94" t="str">
        <f t="shared" ca="1" si="83"/>
        <v/>
      </c>
      <c r="Y407" s="94" t="str">
        <f t="shared" ca="1" si="84"/>
        <v/>
      </c>
      <c r="Z407" s="97" t="str">
        <f t="shared" ca="1" si="85"/>
        <v/>
      </c>
      <c r="AA407" s="98" t="str">
        <f t="shared" ca="1" si="86"/>
        <v/>
      </c>
      <c r="AB407" s="99" t="str">
        <f t="shared" ca="1" si="87"/>
        <v/>
      </c>
      <c r="AC407" s="99" t="str">
        <f t="shared" ca="1" si="88"/>
        <v/>
      </c>
      <c r="AD407" s="97" t="str">
        <f t="shared" ca="1" si="89"/>
        <v/>
      </c>
      <c r="AE407" s="94" t="str">
        <f t="shared" ca="1" si="90"/>
        <v/>
      </c>
    </row>
    <row r="408" spans="1:31" ht="45" customHeight="1" thickBot="1" x14ac:dyDescent="0.3">
      <c r="A408" s="101">
        <v>395</v>
      </c>
      <c r="B408" s="102" t="str">
        <f>I408&amp;"-"&amp;COUNTIF($I$14:I408,I408)</f>
        <v>-389</v>
      </c>
      <c r="C408" s="93">
        <v>395</v>
      </c>
      <c r="D408" s="94" t="str">
        <f>IF(Lançamentos!D399="","",Lançamentos!D399)</f>
        <v/>
      </c>
      <c r="E408" s="94" t="str">
        <f>IF(Lançamentos!E399="","",Lançamentos!E399)</f>
        <v/>
      </c>
      <c r="F408" s="95" t="str">
        <f>IF(Lançamentos!F399="","",Lançamentos!F399)</f>
        <v/>
      </c>
      <c r="G408" s="96" t="str">
        <f>IF(Lançamentos!G399="","",Lançamentos!G399)</f>
        <v/>
      </c>
      <c r="H408" s="105" t="str">
        <f>IF(Lançamentos!H399="","",Lançamentos!H399)</f>
        <v/>
      </c>
      <c r="I408" s="94" t="str">
        <f>IF(Lançamentos!I399="","",Lançamentos!I399)</f>
        <v/>
      </c>
      <c r="J408" s="94" t="str">
        <f>IF(Lançamentos!J399="","",Lançamentos!J399)</f>
        <v/>
      </c>
      <c r="K408" s="97" t="str">
        <f>IF(Lançamentos!K399="","",Lançamentos!K399)</f>
        <v/>
      </c>
      <c r="L408" s="98" t="str">
        <f>IF(Lançamentos!L399="","",Lançamentos!L399)</f>
        <v/>
      </c>
      <c r="M408" s="99" t="str">
        <f>IF(Lançamentos!M399="","",Lançamentos!M399)</f>
        <v/>
      </c>
      <c r="N408" s="99" t="str">
        <f>IF(Lançamentos!N399="","",Lançamentos!N399)</f>
        <v/>
      </c>
      <c r="O408" s="97" t="str">
        <f>IF(Lançamentos!O399="","",Lançamentos!O399)</f>
        <v/>
      </c>
      <c r="P408" s="114" t="str">
        <f>IF(Lançamentos!P399="","",Lançamentos!P399)</f>
        <v/>
      </c>
      <c r="R408" s="93">
        <v>395</v>
      </c>
      <c r="S408" s="94" t="str">
        <f t="shared" ca="1" si="78"/>
        <v/>
      </c>
      <c r="T408" s="94" t="str">
        <f t="shared" ca="1" si="79"/>
        <v/>
      </c>
      <c r="U408" s="95" t="str">
        <f t="shared" ca="1" si="80"/>
        <v/>
      </c>
      <c r="V408" s="96" t="str">
        <f t="shared" ca="1" si="81"/>
        <v/>
      </c>
      <c r="W408" s="94" t="str">
        <f t="shared" ca="1" si="82"/>
        <v/>
      </c>
      <c r="X408" s="94" t="str">
        <f t="shared" ca="1" si="83"/>
        <v/>
      </c>
      <c r="Y408" s="94" t="str">
        <f t="shared" ca="1" si="84"/>
        <v/>
      </c>
      <c r="Z408" s="97" t="str">
        <f t="shared" ca="1" si="85"/>
        <v/>
      </c>
      <c r="AA408" s="98" t="str">
        <f t="shared" ca="1" si="86"/>
        <v/>
      </c>
      <c r="AB408" s="99" t="str">
        <f t="shared" ca="1" si="87"/>
        <v/>
      </c>
      <c r="AC408" s="99" t="str">
        <f t="shared" ca="1" si="88"/>
        <v/>
      </c>
      <c r="AD408" s="97" t="str">
        <f t="shared" ca="1" si="89"/>
        <v/>
      </c>
      <c r="AE408" s="94" t="str">
        <f t="shared" ca="1" si="90"/>
        <v/>
      </c>
    </row>
    <row r="409" spans="1:31" ht="45" customHeight="1" thickBot="1" x14ac:dyDescent="0.3">
      <c r="A409" s="101">
        <v>396</v>
      </c>
      <c r="B409" s="102" t="str">
        <f>I409&amp;"-"&amp;COUNTIF($I$14:I409,I409)</f>
        <v>-390</v>
      </c>
      <c r="C409" s="93">
        <v>396</v>
      </c>
      <c r="D409" s="94" t="str">
        <f>IF(Lançamentos!D400="","",Lançamentos!D400)</f>
        <v/>
      </c>
      <c r="E409" s="94" t="str">
        <f>IF(Lançamentos!E400="","",Lançamentos!E400)</f>
        <v/>
      </c>
      <c r="F409" s="95" t="str">
        <f>IF(Lançamentos!F400="","",Lançamentos!F400)</f>
        <v/>
      </c>
      <c r="G409" s="96" t="str">
        <f>IF(Lançamentos!G400="","",Lançamentos!G400)</f>
        <v/>
      </c>
      <c r="H409" s="105" t="str">
        <f>IF(Lançamentos!H400="","",Lançamentos!H400)</f>
        <v/>
      </c>
      <c r="I409" s="94" t="str">
        <f>IF(Lançamentos!I400="","",Lançamentos!I400)</f>
        <v/>
      </c>
      <c r="J409" s="94" t="str">
        <f>IF(Lançamentos!J400="","",Lançamentos!J400)</f>
        <v/>
      </c>
      <c r="K409" s="97" t="str">
        <f>IF(Lançamentos!K400="","",Lançamentos!K400)</f>
        <v/>
      </c>
      <c r="L409" s="98" t="str">
        <f>IF(Lançamentos!L400="","",Lançamentos!L400)</f>
        <v/>
      </c>
      <c r="M409" s="99" t="str">
        <f>IF(Lançamentos!M400="","",Lançamentos!M400)</f>
        <v/>
      </c>
      <c r="N409" s="99" t="str">
        <f>IF(Lançamentos!N400="","",Lançamentos!N400)</f>
        <v/>
      </c>
      <c r="O409" s="97" t="str">
        <f>IF(Lançamentos!O400="","",Lançamentos!O400)</f>
        <v/>
      </c>
      <c r="P409" s="114" t="str">
        <f>IF(Lançamentos!P400="","",Lançamentos!P400)</f>
        <v/>
      </c>
      <c r="R409" s="93">
        <v>396</v>
      </c>
      <c r="S409" s="94" t="str">
        <f t="shared" ca="1" si="78"/>
        <v/>
      </c>
      <c r="T409" s="94" t="str">
        <f t="shared" ca="1" si="79"/>
        <v/>
      </c>
      <c r="U409" s="95" t="str">
        <f t="shared" ca="1" si="80"/>
        <v/>
      </c>
      <c r="V409" s="96" t="str">
        <f t="shared" ca="1" si="81"/>
        <v/>
      </c>
      <c r="W409" s="94" t="str">
        <f t="shared" ca="1" si="82"/>
        <v/>
      </c>
      <c r="X409" s="94" t="str">
        <f t="shared" ca="1" si="83"/>
        <v/>
      </c>
      <c r="Y409" s="94" t="str">
        <f t="shared" ca="1" si="84"/>
        <v/>
      </c>
      <c r="Z409" s="97" t="str">
        <f t="shared" ca="1" si="85"/>
        <v/>
      </c>
      <c r="AA409" s="98" t="str">
        <f t="shared" ca="1" si="86"/>
        <v/>
      </c>
      <c r="AB409" s="99" t="str">
        <f t="shared" ca="1" si="87"/>
        <v/>
      </c>
      <c r="AC409" s="99" t="str">
        <f t="shared" ca="1" si="88"/>
        <v/>
      </c>
      <c r="AD409" s="97" t="str">
        <f t="shared" ca="1" si="89"/>
        <v/>
      </c>
      <c r="AE409" s="94" t="str">
        <f t="shared" ca="1" si="90"/>
        <v/>
      </c>
    </row>
    <row r="410" spans="1:31" ht="45" customHeight="1" thickBot="1" x14ac:dyDescent="0.3">
      <c r="A410" s="101">
        <v>397</v>
      </c>
      <c r="B410" s="102" t="str">
        <f>I410&amp;"-"&amp;COUNTIF($I$14:I410,I410)</f>
        <v>-391</v>
      </c>
      <c r="C410" s="93">
        <v>397</v>
      </c>
      <c r="D410" s="94" t="str">
        <f>IF(Lançamentos!D401="","",Lançamentos!D401)</f>
        <v/>
      </c>
      <c r="E410" s="94" t="str">
        <f>IF(Lançamentos!E401="","",Lançamentos!E401)</f>
        <v/>
      </c>
      <c r="F410" s="95" t="str">
        <f>IF(Lançamentos!F401="","",Lançamentos!F401)</f>
        <v/>
      </c>
      <c r="G410" s="96" t="str">
        <f>IF(Lançamentos!G401="","",Lançamentos!G401)</f>
        <v/>
      </c>
      <c r="H410" s="105" t="str">
        <f>IF(Lançamentos!H401="","",Lançamentos!H401)</f>
        <v/>
      </c>
      <c r="I410" s="94" t="str">
        <f>IF(Lançamentos!I401="","",Lançamentos!I401)</f>
        <v/>
      </c>
      <c r="J410" s="94" t="str">
        <f>IF(Lançamentos!J401="","",Lançamentos!J401)</f>
        <v/>
      </c>
      <c r="K410" s="97" t="str">
        <f>IF(Lançamentos!K401="","",Lançamentos!K401)</f>
        <v/>
      </c>
      <c r="L410" s="98" t="str">
        <f>IF(Lançamentos!L401="","",Lançamentos!L401)</f>
        <v/>
      </c>
      <c r="M410" s="99" t="str">
        <f>IF(Lançamentos!M401="","",Lançamentos!M401)</f>
        <v/>
      </c>
      <c r="N410" s="99" t="str">
        <f>IF(Lançamentos!N401="","",Lançamentos!N401)</f>
        <v/>
      </c>
      <c r="O410" s="97" t="str">
        <f>IF(Lançamentos!O401="","",Lançamentos!O401)</f>
        <v/>
      </c>
      <c r="P410" s="114" t="str">
        <f>IF(Lançamentos!P401="","",Lançamentos!P401)</f>
        <v/>
      </c>
      <c r="R410" s="93">
        <v>397</v>
      </c>
      <c r="S410" s="94" t="str">
        <f t="shared" ca="1" si="78"/>
        <v/>
      </c>
      <c r="T410" s="94" t="str">
        <f t="shared" ca="1" si="79"/>
        <v/>
      </c>
      <c r="U410" s="95" t="str">
        <f t="shared" ca="1" si="80"/>
        <v/>
      </c>
      <c r="V410" s="96" t="str">
        <f t="shared" ca="1" si="81"/>
        <v/>
      </c>
      <c r="W410" s="94" t="str">
        <f t="shared" ca="1" si="82"/>
        <v/>
      </c>
      <c r="X410" s="94" t="str">
        <f t="shared" ca="1" si="83"/>
        <v/>
      </c>
      <c r="Y410" s="94" t="str">
        <f t="shared" ca="1" si="84"/>
        <v/>
      </c>
      <c r="Z410" s="97" t="str">
        <f t="shared" ca="1" si="85"/>
        <v/>
      </c>
      <c r="AA410" s="98" t="str">
        <f t="shared" ca="1" si="86"/>
        <v/>
      </c>
      <c r="AB410" s="99" t="str">
        <f t="shared" ca="1" si="87"/>
        <v/>
      </c>
      <c r="AC410" s="99" t="str">
        <f t="shared" ca="1" si="88"/>
        <v/>
      </c>
      <c r="AD410" s="97" t="str">
        <f t="shared" ca="1" si="89"/>
        <v/>
      </c>
      <c r="AE410" s="94" t="str">
        <f t="shared" ca="1" si="90"/>
        <v/>
      </c>
    </row>
    <row r="411" spans="1:31" ht="45" customHeight="1" thickBot="1" x14ac:dyDescent="0.3">
      <c r="A411" s="101">
        <v>398</v>
      </c>
      <c r="B411" s="102" t="str">
        <f>I411&amp;"-"&amp;COUNTIF($I$14:I411,I411)</f>
        <v>-392</v>
      </c>
      <c r="C411" s="93">
        <v>398</v>
      </c>
      <c r="D411" s="94" t="str">
        <f>IF(Lançamentos!D402="","",Lançamentos!D402)</f>
        <v/>
      </c>
      <c r="E411" s="94" t="str">
        <f>IF(Lançamentos!E402="","",Lançamentos!E402)</f>
        <v/>
      </c>
      <c r="F411" s="95" t="str">
        <f>IF(Lançamentos!F402="","",Lançamentos!F402)</f>
        <v/>
      </c>
      <c r="G411" s="96" t="str">
        <f>IF(Lançamentos!G402="","",Lançamentos!G402)</f>
        <v/>
      </c>
      <c r="H411" s="105" t="str">
        <f>IF(Lançamentos!H402="","",Lançamentos!H402)</f>
        <v/>
      </c>
      <c r="I411" s="94" t="str">
        <f>IF(Lançamentos!I402="","",Lançamentos!I402)</f>
        <v/>
      </c>
      <c r="J411" s="94" t="str">
        <f>IF(Lançamentos!J402="","",Lançamentos!J402)</f>
        <v/>
      </c>
      <c r="K411" s="97" t="str">
        <f>IF(Lançamentos!K402="","",Lançamentos!K402)</f>
        <v/>
      </c>
      <c r="L411" s="98" t="str">
        <f>IF(Lançamentos!L402="","",Lançamentos!L402)</f>
        <v/>
      </c>
      <c r="M411" s="99" t="str">
        <f>IF(Lançamentos!M402="","",Lançamentos!M402)</f>
        <v/>
      </c>
      <c r="N411" s="99" t="str">
        <f>IF(Lançamentos!N402="","",Lançamentos!N402)</f>
        <v/>
      </c>
      <c r="O411" s="97" t="str">
        <f>IF(Lançamentos!O402="","",Lançamentos!O402)</f>
        <v/>
      </c>
      <c r="P411" s="114" t="str">
        <f>IF(Lançamentos!P402="","",Lançamentos!P402)</f>
        <v/>
      </c>
      <c r="R411" s="93">
        <v>398</v>
      </c>
      <c r="S411" s="94" t="str">
        <f t="shared" ca="1" si="78"/>
        <v/>
      </c>
      <c r="T411" s="94" t="str">
        <f t="shared" ca="1" si="79"/>
        <v/>
      </c>
      <c r="U411" s="95" t="str">
        <f t="shared" ca="1" si="80"/>
        <v/>
      </c>
      <c r="V411" s="96" t="str">
        <f t="shared" ca="1" si="81"/>
        <v/>
      </c>
      <c r="W411" s="94" t="str">
        <f t="shared" ca="1" si="82"/>
        <v/>
      </c>
      <c r="X411" s="94" t="str">
        <f t="shared" ca="1" si="83"/>
        <v/>
      </c>
      <c r="Y411" s="94" t="str">
        <f t="shared" ca="1" si="84"/>
        <v/>
      </c>
      <c r="Z411" s="97" t="str">
        <f t="shared" ca="1" si="85"/>
        <v/>
      </c>
      <c r="AA411" s="98" t="str">
        <f t="shared" ca="1" si="86"/>
        <v/>
      </c>
      <c r="AB411" s="99" t="str">
        <f t="shared" ca="1" si="87"/>
        <v/>
      </c>
      <c r="AC411" s="99" t="str">
        <f t="shared" ca="1" si="88"/>
        <v/>
      </c>
      <c r="AD411" s="97" t="str">
        <f t="shared" ca="1" si="89"/>
        <v/>
      </c>
      <c r="AE411" s="94" t="str">
        <f t="shared" ca="1" si="90"/>
        <v/>
      </c>
    </row>
    <row r="412" spans="1:31" ht="45" customHeight="1" thickBot="1" x14ac:dyDescent="0.3">
      <c r="A412" s="101">
        <v>399</v>
      </c>
      <c r="B412" s="102" t="str">
        <f>I412&amp;"-"&amp;COUNTIF($I$14:I412,I412)</f>
        <v>-393</v>
      </c>
      <c r="C412" s="93">
        <v>399</v>
      </c>
      <c r="D412" s="94" t="str">
        <f>IF(Lançamentos!D403="","",Lançamentos!D403)</f>
        <v/>
      </c>
      <c r="E412" s="94" t="str">
        <f>IF(Lançamentos!E403="","",Lançamentos!E403)</f>
        <v/>
      </c>
      <c r="F412" s="95" t="str">
        <f>IF(Lançamentos!F403="","",Lançamentos!F403)</f>
        <v/>
      </c>
      <c r="G412" s="96" t="str">
        <f>IF(Lançamentos!G403="","",Lançamentos!G403)</f>
        <v/>
      </c>
      <c r="H412" s="105" t="str">
        <f>IF(Lançamentos!H403="","",Lançamentos!H403)</f>
        <v/>
      </c>
      <c r="I412" s="94" t="str">
        <f>IF(Lançamentos!I403="","",Lançamentos!I403)</f>
        <v/>
      </c>
      <c r="J412" s="94" t="str">
        <f>IF(Lançamentos!J403="","",Lançamentos!J403)</f>
        <v/>
      </c>
      <c r="K412" s="97" t="str">
        <f>IF(Lançamentos!K403="","",Lançamentos!K403)</f>
        <v/>
      </c>
      <c r="L412" s="98" t="str">
        <f>IF(Lançamentos!L403="","",Lançamentos!L403)</f>
        <v/>
      </c>
      <c r="M412" s="99" t="str">
        <f>IF(Lançamentos!M403="","",Lançamentos!M403)</f>
        <v/>
      </c>
      <c r="N412" s="99" t="str">
        <f>IF(Lançamentos!N403="","",Lançamentos!N403)</f>
        <v/>
      </c>
      <c r="O412" s="97" t="str">
        <f>IF(Lançamentos!O403="","",Lançamentos!O403)</f>
        <v/>
      </c>
      <c r="P412" s="114" t="str">
        <f>IF(Lançamentos!P403="","",Lançamentos!P403)</f>
        <v/>
      </c>
      <c r="R412" s="93">
        <v>399</v>
      </c>
      <c r="S412" s="94" t="str">
        <f t="shared" ca="1" si="78"/>
        <v/>
      </c>
      <c r="T412" s="94" t="str">
        <f t="shared" ca="1" si="79"/>
        <v/>
      </c>
      <c r="U412" s="95" t="str">
        <f t="shared" ca="1" si="80"/>
        <v/>
      </c>
      <c r="V412" s="96" t="str">
        <f t="shared" ca="1" si="81"/>
        <v/>
      </c>
      <c r="W412" s="94" t="str">
        <f t="shared" ca="1" si="82"/>
        <v/>
      </c>
      <c r="X412" s="94" t="str">
        <f t="shared" ca="1" si="83"/>
        <v/>
      </c>
      <c r="Y412" s="94" t="str">
        <f t="shared" ca="1" si="84"/>
        <v/>
      </c>
      <c r="Z412" s="97" t="str">
        <f t="shared" ca="1" si="85"/>
        <v/>
      </c>
      <c r="AA412" s="98" t="str">
        <f t="shared" ca="1" si="86"/>
        <v/>
      </c>
      <c r="AB412" s="99" t="str">
        <f t="shared" ca="1" si="87"/>
        <v/>
      </c>
      <c r="AC412" s="99" t="str">
        <f t="shared" ca="1" si="88"/>
        <v/>
      </c>
      <c r="AD412" s="97" t="str">
        <f t="shared" ca="1" si="89"/>
        <v/>
      </c>
      <c r="AE412" s="94" t="str">
        <f t="shared" ca="1" si="90"/>
        <v/>
      </c>
    </row>
    <row r="413" spans="1:31" ht="45" customHeight="1" thickBot="1" x14ac:dyDescent="0.3">
      <c r="A413" s="101">
        <v>400</v>
      </c>
      <c r="B413" s="102" t="str">
        <f>I413&amp;"-"&amp;COUNTIF($I$14:I413,I413)</f>
        <v>-394</v>
      </c>
      <c r="C413" s="93">
        <v>400</v>
      </c>
      <c r="D413" s="94" t="str">
        <f>IF(Lançamentos!D404="","",Lançamentos!D404)</f>
        <v/>
      </c>
      <c r="E413" s="94" t="str">
        <f>IF(Lançamentos!E404="","",Lançamentos!E404)</f>
        <v/>
      </c>
      <c r="F413" s="95" t="str">
        <f>IF(Lançamentos!F404="","",Lançamentos!F404)</f>
        <v/>
      </c>
      <c r="G413" s="96" t="str">
        <f>IF(Lançamentos!G404="","",Lançamentos!G404)</f>
        <v/>
      </c>
      <c r="H413" s="105" t="str">
        <f>IF(Lançamentos!H404="","",Lançamentos!H404)</f>
        <v/>
      </c>
      <c r="I413" s="94" t="str">
        <f>IF(Lançamentos!I404="","",Lançamentos!I404)</f>
        <v/>
      </c>
      <c r="J413" s="94" t="str">
        <f>IF(Lançamentos!J404="","",Lançamentos!J404)</f>
        <v/>
      </c>
      <c r="K413" s="97" t="str">
        <f>IF(Lançamentos!K404="","",Lançamentos!K404)</f>
        <v/>
      </c>
      <c r="L413" s="98" t="str">
        <f>IF(Lançamentos!L404="","",Lançamentos!L404)</f>
        <v/>
      </c>
      <c r="M413" s="99" t="str">
        <f>IF(Lançamentos!M404="","",Lançamentos!M404)</f>
        <v/>
      </c>
      <c r="N413" s="99" t="str">
        <f>IF(Lançamentos!N404="","",Lançamentos!N404)</f>
        <v/>
      </c>
      <c r="O413" s="97" t="str">
        <f>IF(Lançamentos!O404="","",Lançamentos!O404)</f>
        <v/>
      </c>
      <c r="P413" s="114" t="str">
        <f>IF(Lançamentos!P404="","",Lançamentos!P404)</f>
        <v/>
      </c>
      <c r="R413" s="93">
        <v>400</v>
      </c>
      <c r="S413" s="94" t="str">
        <f t="shared" ca="1" si="78"/>
        <v/>
      </c>
      <c r="T413" s="94" t="str">
        <f t="shared" ca="1" si="79"/>
        <v/>
      </c>
      <c r="U413" s="95" t="str">
        <f t="shared" ca="1" si="80"/>
        <v/>
      </c>
      <c r="V413" s="96" t="str">
        <f t="shared" ca="1" si="81"/>
        <v/>
      </c>
      <c r="W413" s="94" t="str">
        <f t="shared" ca="1" si="82"/>
        <v/>
      </c>
      <c r="X413" s="94" t="str">
        <f t="shared" ca="1" si="83"/>
        <v/>
      </c>
      <c r="Y413" s="94" t="str">
        <f t="shared" ca="1" si="84"/>
        <v/>
      </c>
      <c r="Z413" s="97" t="str">
        <f t="shared" ca="1" si="85"/>
        <v/>
      </c>
      <c r="AA413" s="98" t="str">
        <f t="shared" ca="1" si="86"/>
        <v/>
      </c>
      <c r="AB413" s="99" t="str">
        <f t="shared" ca="1" si="87"/>
        <v/>
      </c>
      <c r="AC413" s="99" t="str">
        <f t="shared" ca="1" si="88"/>
        <v/>
      </c>
      <c r="AD413" s="97" t="str">
        <f t="shared" ca="1" si="89"/>
        <v/>
      </c>
      <c r="AE413" s="94" t="str">
        <f t="shared" ca="1" si="90"/>
        <v/>
      </c>
    </row>
    <row r="414" spans="1:31" ht="45" customHeight="1" thickBot="1" x14ac:dyDescent="0.3">
      <c r="A414" s="101">
        <v>401</v>
      </c>
      <c r="B414" s="102" t="str">
        <f>I414&amp;"-"&amp;COUNTIF($I$14:I414,I414)</f>
        <v>-395</v>
      </c>
      <c r="C414" s="93">
        <v>401</v>
      </c>
      <c r="D414" s="94" t="str">
        <f>IF(Lançamentos!D405="","",Lançamentos!D405)</f>
        <v/>
      </c>
      <c r="E414" s="94" t="str">
        <f>IF(Lançamentos!E405="","",Lançamentos!E405)</f>
        <v/>
      </c>
      <c r="F414" s="95" t="str">
        <f>IF(Lançamentos!F405="","",Lançamentos!F405)</f>
        <v/>
      </c>
      <c r="G414" s="96" t="str">
        <f>IF(Lançamentos!G405="","",Lançamentos!G405)</f>
        <v/>
      </c>
      <c r="H414" s="105" t="str">
        <f>IF(Lançamentos!H405="","",Lançamentos!H405)</f>
        <v/>
      </c>
      <c r="I414" s="94" t="str">
        <f>IF(Lançamentos!I405="","",Lançamentos!I405)</f>
        <v/>
      </c>
      <c r="J414" s="94" t="str">
        <f>IF(Lançamentos!J405="","",Lançamentos!J405)</f>
        <v/>
      </c>
      <c r="K414" s="97" t="str">
        <f>IF(Lançamentos!K405="","",Lançamentos!K405)</f>
        <v/>
      </c>
      <c r="L414" s="98" t="str">
        <f>IF(Lançamentos!L405="","",Lançamentos!L405)</f>
        <v/>
      </c>
      <c r="M414" s="99" t="str">
        <f>IF(Lançamentos!M405="","",Lançamentos!M405)</f>
        <v/>
      </c>
      <c r="N414" s="99" t="str">
        <f>IF(Lançamentos!N405="","",Lançamentos!N405)</f>
        <v/>
      </c>
      <c r="O414" s="97" t="str">
        <f>IF(Lançamentos!O405="","",Lançamentos!O405)</f>
        <v/>
      </c>
      <c r="P414" s="114" t="str">
        <f>IF(Lançamentos!P405="","",Lançamentos!P405)</f>
        <v/>
      </c>
      <c r="R414" s="93">
        <v>401</v>
      </c>
      <c r="S414" s="94" t="str">
        <f t="shared" ca="1" si="78"/>
        <v/>
      </c>
      <c r="T414" s="94" t="str">
        <f t="shared" ca="1" si="79"/>
        <v/>
      </c>
      <c r="U414" s="95" t="str">
        <f t="shared" ca="1" si="80"/>
        <v/>
      </c>
      <c r="V414" s="96" t="str">
        <f t="shared" ca="1" si="81"/>
        <v/>
      </c>
      <c r="W414" s="94" t="str">
        <f t="shared" ca="1" si="82"/>
        <v/>
      </c>
      <c r="X414" s="94" t="str">
        <f t="shared" ca="1" si="83"/>
        <v/>
      </c>
      <c r="Y414" s="94" t="str">
        <f t="shared" ca="1" si="84"/>
        <v/>
      </c>
      <c r="Z414" s="97" t="str">
        <f t="shared" ca="1" si="85"/>
        <v/>
      </c>
      <c r="AA414" s="98" t="str">
        <f t="shared" ca="1" si="86"/>
        <v/>
      </c>
      <c r="AB414" s="99" t="str">
        <f t="shared" ca="1" si="87"/>
        <v/>
      </c>
      <c r="AC414" s="99" t="str">
        <f t="shared" ca="1" si="88"/>
        <v/>
      </c>
      <c r="AD414" s="97" t="str">
        <f t="shared" ca="1" si="89"/>
        <v/>
      </c>
      <c r="AE414" s="94" t="str">
        <f t="shared" ca="1" si="90"/>
        <v/>
      </c>
    </row>
    <row r="415" spans="1:31" ht="45" customHeight="1" thickBot="1" x14ac:dyDescent="0.3">
      <c r="A415" s="101">
        <v>402</v>
      </c>
      <c r="B415" s="102" t="str">
        <f>I415&amp;"-"&amp;COUNTIF($I$14:I415,I415)</f>
        <v>-396</v>
      </c>
      <c r="C415" s="93">
        <v>402</v>
      </c>
      <c r="D415" s="94" t="str">
        <f>IF(Lançamentos!D406="","",Lançamentos!D406)</f>
        <v/>
      </c>
      <c r="E415" s="94" t="str">
        <f>IF(Lançamentos!E406="","",Lançamentos!E406)</f>
        <v/>
      </c>
      <c r="F415" s="95" t="str">
        <f>IF(Lançamentos!F406="","",Lançamentos!F406)</f>
        <v/>
      </c>
      <c r="G415" s="96" t="str">
        <f>IF(Lançamentos!G406="","",Lançamentos!G406)</f>
        <v/>
      </c>
      <c r="H415" s="105" t="str">
        <f>IF(Lançamentos!H406="","",Lançamentos!H406)</f>
        <v/>
      </c>
      <c r="I415" s="94" t="str">
        <f>IF(Lançamentos!I406="","",Lançamentos!I406)</f>
        <v/>
      </c>
      <c r="J415" s="94" t="str">
        <f>IF(Lançamentos!J406="","",Lançamentos!J406)</f>
        <v/>
      </c>
      <c r="K415" s="97" t="str">
        <f>IF(Lançamentos!K406="","",Lançamentos!K406)</f>
        <v/>
      </c>
      <c r="L415" s="98" t="str">
        <f>IF(Lançamentos!L406="","",Lançamentos!L406)</f>
        <v/>
      </c>
      <c r="M415" s="99" t="str">
        <f>IF(Lançamentos!M406="","",Lançamentos!M406)</f>
        <v/>
      </c>
      <c r="N415" s="99" t="str">
        <f>IF(Lançamentos!N406="","",Lançamentos!N406)</f>
        <v/>
      </c>
      <c r="O415" s="97" t="str">
        <f>IF(Lançamentos!O406="","",Lançamentos!O406)</f>
        <v/>
      </c>
      <c r="P415" s="114" t="str">
        <f>IF(Lançamentos!P406="","",Lançamentos!P406)</f>
        <v/>
      </c>
      <c r="R415" s="93">
        <v>402</v>
      </c>
      <c r="S415" s="94" t="str">
        <f t="shared" ca="1" si="78"/>
        <v/>
      </c>
      <c r="T415" s="94" t="str">
        <f t="shared" ca="1" si="79"/>
        <v/>
      </c>
      <c r="U415" s="95" t="str">
        <f t="shared" ca="1" si="80"/>
        <v/>
      </c>
      <c r="V415" s="96" t="str">
        <f t="shared" ca="1" si="81"/>
        <v/>
      </c>
      <c r="W415" s="94" t="str">
        <f t="shared" ca="1" si="82"/>
        <v/>
      </c>
      <c r="X415" s="94" t="str">
        <f t="shared" ca="1" si="83"/>
        <v/>
      </c>
      <c r="Y415" s="94" t="str">
        <f t="shared" ca="1" si="84"/>
        <v/>
      </c>
      <c r="Z415" s="97" t="str">
        <f t="shared" ca="1" si="85"/>
        <v/>
      </c>
      <c r="AA415" s="98" t="str">
        <f t="shared" ca="1" si="86"/>
        <v/>
      </c>
      <c r="AB415" s="99" t="str">
        <f t="shared" ca="1" si="87"/>
        <v/>
      </c>
      <c r="AC415" s="99" t="str">
        <f t="shared" ca="1" si="88"/>
        <v/>
      </c>
      <c r="AD415" s="97" t="str">
        <f t="shared" ca="1" si="89"/>
        <v/>
      </c>
      <c r="AE415" s="94" t="str">
        <f t="shared" ca="1" si="90"/>
        <v/>
      </c>
    </row>
    <row r="416" spans="1:31" ht="45" customHeight="1" thickBot="1" x14ac:dyDescent="0.3">
      <c r="A416" s="101">
        <v>403</v>
      </c>
      <c r="B416" s="102" t="str">
        <f>I416&amp;"-"&amp;COUNTIF($I$14:I416,I416)</f>
        <v>-397</v>
      </c>
      <c r="C416" s="93">
        <v>403</v>
      </c>
      <c r="D416" s="94" t="str">
        <f>IF(Lançamentos!D407="","",Lançamentos!D407)</f>
        <v/>
      </c>
      <c r="E416" s="94" t="str">
        <f>IF(Lançamentos!E407="","",Lançamentos!E407)</f>
        <v/>
      </c>
      <c r="F416" s="95" t="str">
        <f>IF(Lançamentos!F407="","",Lançamentos!F407)</f>
        <v/>
      </c>
      <c r="G416" s="96" t="str">
        <f>IF(Lançamentos!G407="","",Lançamentos!G407)</f>
        <v/>
      </c>
      <c r="H416" s="105" t="str">
        <f>IF(Lançamentos!H407="","",Lançamentos!H407)</f>
        <v/>
      </c>
      <c r="I416" s="94" t="str">
        <f>IF(Lançamentos!I407="","",Lançamentos!I407)</f>
        <v/>
      </c>
      <c r="J416" s="94" t="str">
        <f>IF(Lançamentos!J407="","",Lançamentos!J407)</f>
        <v/>
      </c>
      <c r="K416" s="97" t="str">
        <f>IF(Lançamentos!K407="","",Lançamentos!K407)</f>
        <v/>
      </c>
      <c r="L416" s="98" t="str">
        <f>IF(Lançamentos!L407="","",Lançamentos!L407)</f>
        <v/>
      </c>
      <c r="M416" s="99" t="str">
        <f>IF(Lançamentos!M407="","",Lançamentos!M407)</f>
        <v/>
      </c>
      <c r="N416" s="99" t="str">
        <f>IF(Lançamentos!N407="","",Lançamentos!N407)</f>
        <v/>
      </c>
      <c r="O416" s="97" t="str">
        <f>IF(Lançamentos!O407="","",Lançamentos!O407)</f>
        <v/>
      </c>
      <c r="P416" s="114" t="str">
        <f>IF(Lançamentos!P407="","",Lançamentos!P407)</f>
        <v/>
      </c>
      <c r="R416" s="93">
        <v>403</v>
      </c>
      <c r="S416" s="94" t="str">
        <f t="shared" ca="1" si="78"/>
        <v/>
      </c>
      <c r="T416" s="94" t="str">
        <f t="shared" ca="1" si="79"/>
        <v/>
      </c>
      <c r="U416" s="95" t="str">
        <f t="shared" ca="1" si="80"/>
        <v/>
      </c>
      <c r="V416" s="96" t="str">
        <f t="shared" ca="1" si="81"/>
        <v/>
      </c>
      <c r="W416" s="94" t="str">
        <f t="shared" ca="1" si="82"/>
        <v/>
      </c>
      <c r="X416" s="94" t="str">
        <f t="shared" ca="1" si="83"/>
        <v/>
      </c>
      <c r="Y416" s="94" t="str">
        <f t="shared" ca="1" si="84"/>
        <v/>
      </c>
      <c r="Z416" s="97" t="str">
        <f t="shared" ca="1" si="85"/>
        <v/>
      </c>
      <c r="AA416" s="98" t="str">
        <f t="shared" ca="1" si="86"/>
        <v/>
      </c>
      <c r="AB416" s="99" t="str">
        <f t="shared" ca="1" si="87"/>
        <v/>
      </c>
      <c r="AC416" s="99" t="str">
        <f t="shared" ca="1" si="88"/>
        <v/>
      </c>
      <c r="AD416" s="97" t="str">
        <f t="shared" ca="1" si="89"/>
        <v/>
      </c>
      <c r="AE416" s="94" t="str">
        <f t="shared" ca="1" si="90"/>
        <v/>
      </c>
    </row>
    <row r="417" spans="1:31" ht="45" customHeight="1" thickBot="1" x14ac:dyDescent="0.3">
      <c r="A417" s="101">
        <v>404</v>
      </c>
      <c r="B417" s="102" t="str">
        <f>I417&amp;"-"&amp;COUNTIF($I$14:I417,I417)</f>
        <v>-398</v>
      </c>
      <c r="C417" s="93">
        <v>404</v>
      </c>
      <c r="D417" s="94" t="str">
        <f>IF(Lançamentos!D408="","",Lançamentos!D408)</f>
        <v/>
      </c>
      <c r="E417" s="94" t="str">
        <f>IF(Lançamentos!E408="","",Lançamentos!E408)</f>
        <v/>
      </c>
      <c r="F417" s="95" t="str">
        <f>IF(Lançamentos!F408="","",Lançamentos!F408)</f>
        <v/>
      </c>
      <c r="G417" s="96" t="str">
        <f>IF(Lançamentos!G408="","",Lançamentos!G408)</f>
        <v/>
      </c>
      <c r="H417" s="105" t="str">
        <f>IF(Lançamentos!H408="","",Lançamentos!H408)</f>
        <v/>
      </c>
      <c r="I417" s="94" t="str">
        <f>IF(Lançamentos!I408="","",Lançamentos!I408)</f>
        <v/>
      </c>
      <c r="J417" s="94" t="str">
        <f>IF(Lançamentos!J408="","",Lançamentos!J408)</f>
        <v/>
      </c>
      <c r="K417" s="97" t="str">
        <f>IF(Lançamentos!K408="","",Lançamentos!K408)</f>
        <v/>
      </c>
      <c r="L417" s="98" t="str">
        <f>IF(Lançamentos!L408="","",Lançamentos!L408)</f>
        <v/>
      </c>
      <c r="M417" s="99" t="str">
        <f>IF(Lançamentos!M408="","",Lançamentos!M408)</f>
        <v/>
      </c>
      <c r="N417" s="99" t="str">
        <f>IF(Lançamentos!N408="","",Lançamentos!N408)</f>
        <v/>
      </c>
      <c r="O417" s="97" t="str">
        <f>IF(Lançamentos!O408="","",Lançamentos!O408)</f>
        <v/>
      </c>
      <c r="P417" s="114" t="str">
        <f>IF(Lançamentos!P408="","",Lançamentos!P408)</f>
        <v/>
      </c>
      <c r="R417" s="93">
        <v>404</v>
      </c>
      <c r="S417" s="94" t="str">
        <f t="shared" ca="1" si="78"/>
        <v/>
      </c>
      <c r="T417" s="94" t="str">
        <f t="shared" ca="1" si="79"/>
        <v/>
      </c>
      <c r="U417" s="95" t="str">
        <f t="shared" ca="1" si="80"/>
        <v/>
      </c>
      <c r="V417" s="96" t="str">
        <f t="shared" ca="1" si="81"/>
        <v/>
      </c>
      <c r="W417" s="94" t="str">
        <f t="shared" ca="1" si="82"/>
        <v/>
      </c>
      <c r="X417" s="94" t="str">
        <f t="shared" ca="1" si="83"/>
        <v/>
      </c>
      <c r="Y417" s="94" t="str">
        <f t="shared" ca="1" si="84"/>
        <v/>
      </c>
      <c r="Z417" s="97" t="str">
        <f t="shared" ca="1" si="85"/>
        <v/>
      </c>
      <c r="AA417" s="98" t="str">
        <f t="shared" ca="1" si="86"/>
        <v/>
      </c>
      <c r="AB417" s="99" t="str">
        <f t="shared" ca="1" si="87"/>
        <v/>
      </c>
      <c r="AC417" s="99" t="str">
        <f t="shared" ca="1" si="88"/>
        <v/>
      </c>
      <c r="AD417" s="97" t="str">
        <f t="shared" ca="1" si="89"/>
        <v/>
      </c>
      <c r="AE417" s="94" t="str">
        <f t="shared" ca="1" si="90"/>
        <v/>
      </c>
    </row>
    <row r="418" spans="1:31" ht="45" customHeight="1" thickBot="1" x14ac:dyDescent="0.3">
      <c r="A418" s="101">
        <v>405</v>
      </c>
      <c r="B418" s="102" t="str">
        <f>I418&amp;"-"&amp;COUNTIF($I$14:I418,I418)</f>
        <v>-399</v>
      </c>
      <c r="C418" s="93">
        <v>405</v>
      </c>
      <c r="D418" s="94" t="str">
        <f>IF(Lançamentos!D409="","",Lançamentos!D409)</f>
        <v/>
      </c>
      <c r="E418" s="94" t="str">
        <f>IF(Lançamentos!E409="","",Lançamentos!E409)</f>
        <v/>
      </c>
      <c r="F418" s="95" t="str">
        <f>IF(Lançamentos!F409="","",Lançamentos!F409)</f>
        <v/>
      </c>
      <c r="G418" s="96" t="str">
        <f>IF(Lançamentos!G409="","",Lançamentos!G409)</f>
        <v/>
      </c>
      <c r="H418" s="105" t="str">
        <f>IF(Lançamentos!H409="","",Lançamentos!H409)</f>
        <v/>
      </c>
      <c r="I418" s="94" t="str">
        <f>IF(Lançamentos!I409="","",Lançamentos!I409)</f>
        <v/>
      </c>
      <c r="J418" s="94" t="str">
        <f>IF(Lançamentos!J409="","",Lançamentos!J409)</f>
        <v/>
      </c>
      <c r="K418" s="97" t="str">
        <f>IF(Lançamentos!K409="","",Lançamentos!K409)</f>
        <v/>
      </c>
      <c r="L418" s="98" t="str">
        <f>IF(Lançamentos!L409="","",Lançamentos!L409)</f>
        <v/>
      </c>
      <c r="M418" s="99" t="str">
        <f>IF(Lançamentos!M409="","",Lançamentos!M409)</f>
        <v/>
      </c>
      <c r="N418" s="99" t="str">
        <f>IF(Lançamentos!N409="","",Lançamentos!N409)</f>
        <v/>
      </c>
      <c r="O418" s="97" t="str">
        <f>IF(Lançamentos!O409="","",Lançamentos!O409)</f>
        <v/>
      </c>
      <c r="P418" s="114" t="str">
        <f>IF(Lançamentos!P409="","",Lançamentos!P409)</f>
        <v/>
      </c>
      <c r="R418" s="93">
        <v>405</v>
      </c>
      <c r="S418" s="94" t="str">
        <f t="shared" ca="1" si="78"/>
        <v/>
      </c>
      <c r="T418" s="94" t="str">
        <f t="shared" ca="1" si="79"/>
        <v/>
      </c>
      <c r="U418" s="95" t="str">
        <f t="shared" ca="1" si="80"/>
        <v/>
      </c>
      <c r="V418" s="96" t="str">
        <f t="shared" ca="1" si="81"/>
        <v/>
      </c>
      <c r="W418" s="94" t="str">
        <f t="shared" ca="1" si="82"/>
        <v/>
      </c>
      <c r="X418" s="94" t="str">
        <f t="shared" ca="1" si="83"/>
        <v/>
      </c>
      <c r="Y418" s="94" t="str">
        <f t="shared" ca="1" si="84"/>
        <v/>
      </c>
      <c r="Z418" s="97" t="str">
        <f t="shared" ca="1" si="85"/>
        <v/>
      </c>
      <c r="AA418" s="98" t="str">
        <f t="shared" ca="1" si="86"/>
        <v/>
      </c>
      <c r="AB418" s="99" t="str">
        <f t="shared" ca="1" si="87"/>
        <v/>
      </c>
      <c r="AC418" s="99" t="str">
        <f t="shared" ca="1" si="88"/>
        <v/>
      </c>
      <c r="AD418" s="97" t="str">
        <f t="shared" ca="1" si="89"/>
        <v/>
      </c>
      <c r="AE418" s="94" t="str">
        <f t="shared" ca="1" si="90"/>
        <v/>
      </c>
    </row>
    <row r="419" spans="1:31" ht="45" customHeight="1" thickBot="1" x14ac:dyDescent="0.3">
      <c r="A419" s="101">
        <v>406</v>
      </c>
      <c r="B419" s="102" t="str">
        <f>I419&amp;"-"&amp;COUNTIF($I$14:I419,I419)</f>
        <v>-400</v>
      </c>
      <c r="C419" s="93">
        <v>406</v>
      </c>
      <c r="D419" s="94" t="str">
        <f>IF(Lançamentos!D410="","",Lançamentos!D410)</f>
        <v/>
      </c>
      <c r="E419" s="94" t="str">
        <f>IF(Lançamentos!E410="","",Lançamentos!E410)</f>
        <v/>
      </c>
      <c r="F419" s="95" t="str">
        <f>IF(Lançamentos!F410="","",Lançamentos!F410)</f>
        <v/>
      </c>
      <c r="G419" s="96" t="str">
        <f>IF(Lançamentos!G410="","",Lançamentos!G410)</f>
        <v/>
      </c>
      <c r="H419" s="105" t="str">
        <f>IF(Lançamentos!H410="","",Lançamentos!H410)</f>
        <v/>
      </c>
      <c r="I419" s="94" t="str">
        <f>IF(Lançamentos!I410="","",Lançamentos!I410)</f>
        <v/>
      </c>
      <c r="J419" s="94" t="str">
        <f>IF(Lançamentos!J410="","",Lançamentos!J410)</f>
        <v/>
      </c>
      <c r="K419" s="97" t="str">
        <f>IF(Lançamentos!K410="","",Lançamentos!K410)</f>
        <v/>
      </c>
      <c r="L419" s="98" t="str">
        <f>IF(Lançamentos!L410="","",Lançamentos!L410)</f>
        <v/>
      </c>
      <c r="M419" s="99" t="str">
        <f>IF(Lançamentos!M410="","",Lançamentos!M410)</f>
        <v/>
      </c>
      <c r="N419" s="99" t="str">
        <f>IF(Lançamentos!N410="","",Lançamentos!N410)</f>
        <v/>
      </c>
      <c r="O419" s="97" t="str">
        <f>IF(Lançamentos!O410="","",Lançamentos!O410)</f>
        <v/>
      </c>
      <c r="P419" s="114" t="str">
        <f>IF(Lançamentos!P410="","",Lançamentos!P410)</f>
        <v/>
      </c>
      <c r="R419" s="93">
        <v>406</v>
      </c>
      <c r="S419" s="94" t="str">
        <f t="shared" ca="1" si="78"/>
        <v/>
      </c>
      <c r="T419" s="94" t="str">
        <f t="shared" ca="1" si="79"/>
        <v/>
      </c>
      <c r="U419" s="95" t="str">
        <f t="shared" ca="1" si="80"/>
        <v/>
      </c>
      <c r="V419" s="96" t="str">
        <f t="shared" ca="1" si="81"/>
        <v/>
      </c>
      <c r="W419" s="94" t="str">
        <f t="shared" ca="1" si="82"/>
        <v/>
      </c>
      <c r="X419" s="94" t="str">
        <f t="shared" ca="1" si="83"/>
        <v/>
      </c>
      <c r="Y419" s="94" t="str">
        <f t="shared" ca="1" si="84"/>
        <v/>
      </c>
      <c r="Z419" s="97" t="str">
        <f t="shared" ca="1" si="85"/>
        <v/>
      </c>
      <c r="AA419" s="98" t="str">
        <f t="shared" ca="1" si="86"/>
        <v/>
      </c>
      <c r="AB419" s="99" t="str">
        <f t="shared" ca="1" si="87"/>
        <v/>
      </c>
      <c r="AC419" s="99" t="str">
        <f t="shared" ca="1" si="88"/>
        <v/>
      </c>
      <c r="AD419" s="97" t="str">
        <f t="shared" ca="1" si="89"/>
        <v/>
      </c>
      <c r="AE419" s="94" t="str">
        <f t="shared" ca="1" si="90"/>
        <v/>
      </c>
    </row>
    <row r="420" spans="1:31" ht="45" customHeight="1" thickBot="1" x14ac:dyDescent="0.3">
      <c r="A420" s="101">
        <v>407</v>
      </c>
      <c r="B420" s="102" t="str">
        <f>I420&amp;"-"&amp;COUNTIF($I$14:I420,I420)</f>
        <v>-401</v>
      </c>
      <c r="C420" s="93">
        <v>407</v>
      </c>
      <c r="D420" s="94" t="str">
        <f>IF(Lançamentos!D411="","",Lançamentos!D411)</f>
        <v/>
      </c>
      <c r="E420" s="94" t="str">
        <f>IF(Lançamentos!E411="","",Lançamentos!E411)</f>
        <v/>
      </c>
      <c r="F420" s="95" t="str">
        <f>IF(Lançamentos!F411="","",Lançamentos!F411)</f>
        <v/>
      </c>
      <c r="G420" s="96" t="str">
        <f>IF(Lançamentos!G411="","",Lançamentos!G411)</f>
        <v/>
      </c>
      <c r="H420" s="105" t="str">
        <f>IF(Lançamentos!H411="","",Lançamentos!H411)</f>
        <v/>
      </c>
      <c r="I420" s="94" t="str">
        <f>IF(Lançamentos!I411="","",Lançamentos!I411)</f>
        <v/>
      </c>
      <c r="J420" s="94" t="str">
        <f>IF(Lançamentos!J411="","",Lançamentos!J411)</f>
        <v/>
      </c>
      <c r="K420" s="97" t="str">
        <f>IF(Lançamentos!K411="","",Lançamentos!K411)</f>
        <v/>
      </c>
      <c r="L420" s="98" t="str">
        <f>IF(Lançamentos!L411="","",Lançamentos!L411)</f>
        <v/>
      </c>
      <c r="M420" s="99" t="str">
        <f>IF(Lançamentos!M411="","",Lançamentos!M411)</f>
        <v/>
      </c>
      <c r="N420" s="99" t="str">
        <f>IF(Lançamentos!N411="","",Lançamentos!N411)</f>
        <v/>
      </c>
      <c r="O420" s="97" t="str">
        <f>IF(Lançamentos!O411="","",Lançamentos!O411)</f>
        <v/>
      </c>
      <c r="P420" s="114" t="str">
        <f>IF(Lançamentos!P411="","",Lançamentos!P411)</f>
        <v/>
      </c>
      <c r="R420" s="93">
        <v>407</v>
      </c>
      <c r="S420" s="94" t="str">
        <f t="shared" ca="1" si="78"/>
        <v/>
      </c>
      <c r="T420" s="94" t="str">
        <f t="shared" ca="1" si="79"/>
        <v/>
      </c>
      <c r="U420" s="95" t="str">
        <f t="shared" ca="1" si="80"/>
        <v/>
      </c>
      <c r="V420" s="96" t="str">
        <f t="shared" ca="1" si="81"/>
        <v/>
      </c>
      <c r="W420" s="94" t="str">
        <f t="shared" ca="1" si="82"/>
        <v/>
      </c>
      <c r="X420" s="94" t="str">
        <f t="shared" ca="1" si="83"/>
        <v/>
      </c>
      <c r="Y420" s="94" t="str">
        <f t="shared" ca="1" si="84"/>
        <v/>
      </c>
      <c r="Z420" s="97" t="str">
        <f t="shared" ca="1" si="85"/>
        <v/>
      </c>
      <c r="AA420" s="98" t="str">
        <f t="shared" ca="1" si="86"/>
        <v/>
      </c>
      <c r="AB420" s="99" t="str">
        <f t="shared" ca="1" si="87"/>
        <v/>
      </c>
      <c r="AC420" s="99" t="str">
        <f t="shared" ca="1" si="88"/>
        <v/>
      </c>
      <c r="AD420" s="97" t="str">
        <f t="shared" ca="1" si="89"/>
        <v/>
      </c>
      <c r="AE420" s="94" t="str">
        <f t="shared" ca="1" si="90"/>
        <v/>
      </c>
    </row>
    <row r="421" spans="1:31" ht="45" customHeight="1" thickBot="1" x14ac:dyDescent="0.3">
      <c r="A421" s="101">
        <v>408</v>
      </c>
      <c r="B421" s="102" t="str">
        <f>I421&amp;"-"&amp;COUNTIF($I$14:I421,I421)</f>
        <v>-402</v>
      </c>
      <c r="C421" s="93">
        <v>408</v>
      </c>
      <c r="D421" s="94" t="str">
        <f>IF(Lançamentos!D412="","",Lançamentos!D412)</f>
        <v/>
      </c>
      <c r="E421" s="94" t="str">
        <f>IF(Lançamentos!E412="","",Lançamentos!E412)</f>
        <v/>
      </c>
      <c r="F421" s="95" t="str">
        <f>IF(Lançamentos!F412="","",Lançamentos!F412)</f>
        <v/>
      </c>
      <c r="G421" s="96" t="str">
        <f>IF(Lançamentos!G412="","",Lançamentos!G412)</f>
        <v/>
      </c>
      <c r="H421" s="105" t="str">
        <f>IF(Lançamentos!H412="","",Lançamentos!H412)</f>
        <v/>
      </c>
      <c r="I421" s="94" t="str">
        <f>IF(Lançamentos!I412="","",Lançamentos!I412)</f>
        <v/>
      </c>
      <c r="J421" s="94" t="str">
        <f>IF(Lançamentos!J412="","",Lançamentos!J412)</f>
        <v/>
      </c>
      <c r="K421" s="97" t="str">
        <f>IF(Lançamentos!K412="","",Lançamentos!K412)</f>
        <v/>
      </c>
      <c r="L421" s="98" t="str">
        <f>IF(Lançamentos!L412="","",Lançamentos!L412)</f>
        <v/>
      </c>
      <c r="M421" s="99" t="str">
        <f>IF(Lançamentos!M412="","",Lançamentos!M412)</f>
        <v/>
      </c>
      <c r="N421" s="99" t="str">
        <f>IF(Lançamentos!N412="","",Lançamentos!N412)</f>
        <v/>
      </c>
      <c r="O421" s="97" t="str">
        <f>IF(Lançamentos!O412="","",Lançamentos!O412)</f>
        <v/>
      </c>
      <c r="P421" s="114" t="str">
        <f>IF(Lançamentos!P412="","",Lançamentos!P412)</f>
        <v/>
      </c>
      <c r="R421" s="93">
        <v>408</v>
      </c>
      <c r="S421" s="94" t="str">
        <f t="shared" ca="1" si="78"/>
        <v/>
      </c>
      <c r="T421" s="94" t="str">
        <f t="shared" ca="1" si="79"/>
        <v/>
      </c>
      <c r="U421" s="95" t="str">
        <f t="shared" ca="1" si="80"/>
        <v/>
      </c>
      <c r="V421" s="96" t="str">
        <f t="shared" ca="1" si="81"/>
        <v/>
      </c>
      <c r="W421" s="94" t="str">
        <f t="shared" ca="1" si="82"/>
        <v/>
      </c>
      <c r="X421" s="94" t="str">
        <f t="shared" ca="1" si="83"/>
        <v/>
      </c>
      <c r="Y421" s="94" t="str">
        <f t="shared" ca="1" si="84"/>
        <v/>
      </c>
      <c r="Z421" s="97" t="str">
        <f t="shared" ca="1" si="85"/>
        <v/>
      </c>
      <c r="AA421" s="98" t="str">
        <f t="shared" ca="1" si="86"/>
        <v/>
      </c>
      <c r="AB421" s="99" t="str">
        <f t="shared" ca="1" si="87"/>
        <v/>
      </c>
      <c r="AC421" s="99" t="str">
        <f t="shared" ca="1" si="88"/>
        <v/>
      </c>
      <c r="AD421" s="97" t="str">
        <f t="shared" ca="1" si="89"/>
        <v/>
      </c>
      <c r="AE421" s="94" t="str">
        <f t="shared" ca="1" si="90"/>
        <v/>
      </c>
    </row>
    <row r="422" spans="1:31" ht="45" customHeight="1" thickBot="1" x14ac:dyDescent="0.3">
      <c r="A422" s="101">
        <v>409</v>
      </c>
      <c r="B422" s="102" t="str">
        <f>I422&amp;"-"&amp;COUNTIF($I$14:I422,I422)</f>
        <v>-403</v>
      </c>
      <c r="C422" s="93">
        <v>409</v>
      </c>
      <c r="D422" s="94" t="str">
        <f>IF(Lançamentos!D413="","",Lançamentos!D413)</f>
        <v/>
      </c>
      <c r="E422" s="94" t="str">
        <f>IF(Lançamentos!E413="","",Lançamentos!E413)</f>
        <v/>
      </c>
      <c r="F422" s="95" t="str">
        <f>IF(Lançamentos!F413="","",Lançamentos!F413)</f>
        <v/>
      </c>
      <c r="G422" s="96" t="str">
        <f>IF(Lançamentos!G413="","",Lançamentos!G413)</f>
        <v/>
      </c>
      <c r="H422" s="105" t="str">
        <f>IF(Lançamentos!H413="","",Lançamentos!H413)</f>
        <v/>
      </c>
      <c r="I422" s="94" t="str">
        <f>IF(Lançamentos!I413="","",Lançamentos!I413)</f>
        <v/>
      </c>
      <c r="J422" s="94" t="str">
        <f>IF(Lançamentos!J413="","",Lançamentos!J413)</f>
        <v/>
      </c>
      <c r="K422" s="97" t="str">
        <f>IF(Lançamentos!K413="","",Lançamentos!K413)</f>
        <v/>
      </c>
      <c r="L422" s="98" t="str">
        <f>IF(Lançamentos!L413="","",Lançamentos!L413)</f>
        <v/>
      </c>
      <c r="M422" s="99" t="str">
        <f>IF(Lançamentos!M413="","",Lançamentos!M413)</f>
        <v/>
      </c>
      <c r="N422" s="99" t="str">
        <f>IF(Lançamentos!N413="","",Lançamentos!N413)</f>
        <v/>
      </c>
      <c r="O422" s="97" t="str">
        <f>IF(Lançamentos!O413="","",Lançamentos!O413)</f>
        <v/>
      </c>
      <c r="P422" s="114" t="str">
        <f>IF(Lançamentos!P413="","",Lançamentos!P413)</f>
        <v/>
      </c>
      <c r="R422" s="93">
        <v>409</v>
      </c>
      <c r="S422" s="94" t="str">
        <f t="shared" ca="1" si="78"/>
        <v/>
      </c>
      <c r="T422" s="94" t="str">
        <f t="shared" ca="1" si="79"/>
        <v/>
      </c>
      <c r="U422" s="95" t="str">
        <f t="shared" ca="1" si="80"/>
        <v/>
      </c>
      <c r="V422" s="96" t="str">
        <f t="shared" ca="1" si="81"/>
        <v/>
      </c>
      <c r="W422" s="94" t="str">
        <f t="shared" ca="1" si="82"/>
        <v/>
      </c>
      <c r="X422" s="94" t="str">
        <f t="shared" ca="1" si="83"/>
        <v/>
      </c>
      <c r="Y422" s="94" t="str">
        <f t="shared" ca="1" si="84"/>
        <v/>
      </c>
      <c r="Z422" s="97" t="str">
        <f t="shared" ca="1" si="85"/>
        <v/>
      </c>
      <c r="AA422" s="98" t="str">
        <f t="shared" ca="1" si="86"/>
        <v/>
      </c>
      <c r="AB422" s="99" t="str">
        <f t="shared" ca="1" si="87"/>
        <v/>
      </c>
      <c r="AC422" s="99" t="str">
        <f t="shared" ca="1" si="88"/>
        <v/>
      </c>
      <c r="AD422" s="97" t="str">
        <f t="shared" ca="1" si="89"/>
        <v/>
      </c>
      <c r="AE422" s="94" t="str">
        <f t="shared" ca="1" si="90"/>
        <v/>
      </c>
    </row>
    <row r="423" spans="1:31" ht="45" customHeight="1" thickBot="1" x14ac:dyDescent="0.3">
      <c r="A423" s="101">
        <v>410</v>
      </c>
      <c r="B423" s="102" t="str">
        <f>I423&amp;"-"&amp;COUNTIF($I$14:I423,I423)</f>
        <v>-404</v>
      </c>
      <c r="C423" s="93">
        <v>410</v>
      </c>
      <c r="D423" s="94" t="str">
        <f>IF(Lançamentos!D414="","",Lançamentos!D414)</f>
        <v/>
      </c>
      <c r="E423" s="94" t="str">
        <f>IF(Lançamentos!E414="","",Lançamentos!E414)</f>
        <v/>
      </c>
      <c r="F423" s="95" t="str">
        <f>IF(Lançamentos!F414="","",Lançamentos!F414)</f>
        <v/>
      </c>
      <c r="G423" s="96" t="str">
        <f>IF(Lançamentos!G414="","",Lançamentos!G414)</f>
        <v/>
      </c>
      <c r="H423" s="105" t="str">
        <f>IF(Lançamentos!H414="","",Lançamentos!H414)</f>
        <v/>
      </c>
      <c r="I423" s="94" t="str">
        <f>IF(Lançamentos!I414="","",Lançamentos!I414)</f>
        <v/>
      </c>
      <c r="J423" s="94" t="str">
        <f>IF(Lançamentos!J414="","",Lançamentos!J414)</f>
        <v/>
      </c>
      <c r="K423" s="97" t="str">
        <f>IF(Lançamentos!K414="","",Lançamentos!K414)</f>
        <v/>
      </c>
      <c r="L423" s="98" t="str">
        <f>IF(Lançamentos!L414="","",Lançamentos!L414)</f>
        <v/>
      </c>
      <c r="M423" s="99" t="str">
        <f>IF(Lançamentos!M414="","",Lançamentos!M414)</f>
        <v/>
      </c>
      <c r="N423" s="99" t="str">
        <f>IF(Lançamentos!N414="","",Lançamentos!N414)</f>
        <v/>
      </c>
      <c r="O423" s="97" t="str">
        <f>IF(Lançamentos!O414="","",Lançamentos!O414)</f>
        <v/>
      </c>
      <c r="P423" s="114" t="str">
        <f>IF(Lançamentos!P414="","",Lançamentos!P414)</f>
        <v/>
      </c>
      <c r="R423" s="93">
        <v>410</v>
      </c>
      <c r="S423" s="94" t="str">
        <f t="shared" ca="1" si="78"/>
        <v/>
      </c>
      <c r="T423" s="94" t="str">
        <f t="shared" ca="1" si="79"/>
        <v/>
      </c>
      <c r="U423" s="95" t="str">
        <f t="shared" ca="1" si="80"/>
        <v/>
      </c>
      <c r="V423" s="96" t="str">
        <f t="shared" ca="1" si="81"/>
        <v/>
      </c>
      <c r="W423" s="94" t="str">
        <f t="shared" ca="1" si="82"/>
        <v/>
      </c>
      <c r="X423" s="94" t="str">
        <f t="shared" ca="1" si="83"/>
        <v/>
      </c>
      <c r="Y423" s="94" t="str">
        <f t="shared" ca="1" si="84"/>
        <v/>
      </c>
      <c r="Z423" s="97" t="str">
        <f t="shared" ca="1" si="85"/>
        <v/>
      </c>
      <c r="AA423" s="98" t="str">
        <f t="shared" ca="1" si="86"/>
        <v/>
      </c>
      <c r="AB423" s="99" t="str">
        <f t="shared" ca="1" si="87"/>
        <v/>
      </c>
      <c r="AC423" s="99" t="str">
        <f t="shared" ca="1" si="88"/>
        <v/>
      </c>
      <c r="AD423" s="97" t="str">
        <f t="shared" ca="1" si="89"/>
        <v/>
      </c>
      <c r="AE423" s="94" t="str">
        <f t="shared" ca="1" si="90"/>
        <v/>
      </c>
    </row>
    <row r="424" spans="1:31" ht="45" customHeight="1" thickBot="1" x14ac:dyDescent="0.3">
      <c r="A424" s="101">
        <v>411</v>
      </c>
      <c r="B424" s="102" t="str">
        <f>I424&amp;"-"&amp;COUNTIF($I$14:I424,I424)</f>
        <v>-405</v>
      </c>
      <c r="C424" s="93">
        <v>411</v>
      </c>
      <c r="D424" s="94" t="str">
        <f>IF(Lançamentos!D415="","",Lançamentos!D415)</f>
        <v/>
      </c>
      <c r="E424" s="94" t="str">
        <f>IF(Lançamentos!E415="","",Lançamentos!E415)</f>
        <v/>
      </c>
      <c r="F424" s="95" t="str">
        <f>IF(Lançamentos!F415="","",Lançamentos!F415)</f>
        <v/>
      </c>
      <c r="G424" s="96" t="str">
        <f>IF(Lançamentos!G415="","",Lançamentos!G415)</f>
        <v/>
      </c>
      <c r="H424" s="105" t="str">
        <f>IF(Lançamentos!H415="","",Lançamentos!H415)</f>
        <v/>
      </c>
      <c r="I424" s="94" t="str">
        <f>IF(Lançamentos!I415="","",Lançamentos!I415)</f>
        <v/>
      </c>
      <c r="J424" s="94" t="str">
        <f>IF(Lançamentos!J415="","",Lançamentos!J415)</f>
        <v/>
      </c>
      <c r="K424" s="97" t="str">
        <f>IF(Lançamentos!K415="","",Lançamentos!K415)</f>
        <v/>
      </c>
      <c r="L424" s="98" t="str">
        <f>IF(Lançamentos!L415="","",Lançamentos!L415)</f>
        <v/>
      </c>
      <c r="M424" s="99" t="str">
        <f>IF(Lançamentos!M415="","",Lançamentos!M415)</f>
        <v/>
      </c>
      <c r="N424" s="99" t="str">
        <f>IF(Lançamentos!N415="","",Lançamentos!N415)</f>
        <v/>
      </c>
      <c r="O424" s="97" t="str">
        <f>IF(Lançamentos!O415="","",Lançamentos!O415)</f>
        <v/>
      </c>
      <c r="P424" s="114" t="str">
        <f>IF(Lançamentos!P415="","",Lançamentos!P415)</f>
        <v/>
      </c>
      <c r="R424" s="93">
        <v>411</v>
      </c>
      <c r="S424" s="94" t="str">
        <f t="shared" ca="1" si="78"/>
        <v/>
      </c>
      <c r="T424" s="94" t="str">
        <f t="shared" ca="1" si="79"/>
        <v/>
      </c>
      <c r="U424" s="95" t="str">
        <f t="shared" ca="1" si="80"/>
        <v/>
      </c>
      <c r="V424" s="96" t="str">
        <f t="shared" ca="1" si="81"/>
        <v/>
      </c>
      <c r="W424" s="94" t="str">
        <f t="shared" ca="1" si="82"/>
        <v/>
      </c>
      <c r="X424" s="94" t="str">
        <f t="shared" ca="1" si="83"/>
        <v/>
      </c>
      <c r="Y424" s="94" t="str">
        <f t="shared" ca="1" si="84"/>
        <v/>
      </c>
      <c r="Z424" s="97" t="str">
        <f t="shared" ca="1" si="85"/>
        <v/>
      </c>
      <c r="AA424" s="98" t="str">
        <f t="shared" ca="1" si="86"/>
        <v/>
      </c>
      <c r="AB424" s="99" t="str">
        <f t="shared" ca="1" si="87"/>
        <v/>
      </c>
      <c r="AC424" s="99" t="str">
        <f t="shared" ca="1" si="88"/>
        <v/>
      </c>
      <c r="AD424" s="97" t="str">
        <f t="shared" ca="1" si="89"/>
        <v/>
      </c>
      <c r="AE424" s="94" t="str">
        <f t="shared" ca="1" si="90"/>
        <v/>
      </c>
    </row>
    <row r="425" spans="1:31" ht="45" customHeight="1" thickBot="1" x14ac:dyDescent="0.3">
      <c r="A425" s="101">
        <v>412</v>
      </c>
      <c r="B425" s="102" t="str">
        <f>I425&amp;"-"&amp;COUNTIF($I$14:I425,I425)</f>
        <v>-406</v>
      </c>
      <c r="C425" s="93">
        <v>412</v>
      </c>
      <c r="D425" s="94" t="str">
        <f>IF(Lançamentos!D416="","",Lançamentos!D416)</f>
        <v/>
      </c>
      <c r="E425" s="94" t="str">
        <f>IF(Lançamentos!E416="","",Lançamentos!E416)</f>
        <v/>
      </c>
      <c r="F425" s="95" t="str">
        <f>IF(Lançamentos!F416="","",Lançamentos!F416)</f>
        <v/>
      </c>
      <c r="G425" s="96" t="str">
        <f>IF(Lançamentos!G416="","",Lançamentos!G416)</f>
        <v/>
      </c>
      <c r="H425" s="105" t="str">
        <f>IF(Lançamentos!H416="","",Lançamentos!H416)</f>
        <v/>
      </c>
      <c r="I425" s="94" t="str">
        <f>IF(Lançamentos!I416="","",Lançamentos!I416)</f>
        <v/>
      </c>
      <c r="J425" s="94" t="str">
        <f>IF(Lançamentos!J416="","",Lançamentos!J416)</f>
        <v/>
      </c>
      <c r="K425" s="97" t="str">
        <f>IF(Lançamentos!K416="","",Lançamentos!K416)</f>
        <v/>
      </c>
      <c r="L425" s="98" t="str">
        <f>IF(Lançamentos!L416="","",Lançamentos!L416)</f>
        <v/>
      </c>
      <c r="M425" s="99" t="str">
        <f>IF(Lançamentos!M416="","",Lançamentos!M416)</f>
        <v/>
      </c>
      <c r="N425" s="99" t="str">
        <f>IF(Lançamentos!N416="","",Lançamentos!N416)</f>
        <v/>
      </c>
      <c r="O425" s="97" t="str">
        <f>IF(Lançamentos!O416="","",Lançamentos!O416)</f>
        <v/>
      </c>
      <c r="P425" s="114" t="str">
        <f>IF(Lançamentos!P416="","",Lançamentos!P416)</f>
        <v/>
      </c>
      <c r="R425" s="93">
        <v>412</v>
      </c>
      <c r="S425" s="94" t="str">
        <f t="shared" ca="1" si="78"/>
        <v/>
      </c>
      <c r="T425" s="94" t="str">
        <f t="shared" ca="1" si="79"/>
        <v/>
      </c>
      <c r="U425" s="95" t="str">
        <f t="shared" ca="1" si="80"/>
        <v/>
      </c>
      <c r="V425" s="96" t="str">
        <f t="shared" ca="1" si="81"/>
        <v/>
      </c>
      <c r="W425" s="94" t="str">
        <f t="shared" ca="1" si="82"/>
        <v/>
      </c>
      <c r="X425" s="94" t="str">
        <f t="shared" ca="1" si="83"/>
        <v/>
      </c>
      <c r="Y425" s="94" t="str">
        <f t="shared" ca="1" si="84"/>
        <v/>
      </c>
      <c r="Z425" s="97" t="str">
        <f t="shared" ca="1" si="85"/>
        <v/>
      </c>
      <c r="AA425" s="98" t="str">
        <f t="shared" ca="1" si="86"/>
        <v/>
      </c>
      <c r="AB425" s="99" t="str">
        <f t="shared" ca="1" si="87"/>
        <v/>
      </c>
      <c r="AC425" s="99" t="str">
        <f t="shared" ca="1" si="88"/>
        <v/>
      </c>
      <c r="AD425" s="97" t="str">
        <f t="shared" ca="1" si="89"/>
        <v/>
      </c>
      <c r="AE425" s="94" t="str">
        <f t="shared" ca="1" si="90"/>
        <v/>
      </c>
    </row>
    <row r="426" spans="1:31" ht="45" customHeight="1" thickBot="1" x14ac:dyDescent="0.3">
      <c r="A426" s="101">
        <v>413</v>
      </c>
      <c r="B426" s="102" t="str">
        <f>I426&amp;"-"&amp;COUNTIF($I$14:I426,I426)</f>
        <v>-407</v>
      </c>
      <c r="C426" s="93">
        <v>413</v>
      </c>
      <c r="D426" s="94" t="str">
        <f>IF(Lançamentos!D417="","",Lançamentos!D417)</f>
        <v/>
      </c>
      <c r="E426" s="94" t="str">
        <f>IF(Lançamentos!E417="","",Lançamentos!E417)</f>
        <v/>
      </c>
      <c r="F426" s="95" t="str">
        <f>IF(Lançamentos!F417="","",Lançamentos!F417)</f>
        <v/>
      </c>
      <c r="G426" s="96" t="str">
        <f>IF(Lançamentos!G417="","",Lançamentos!G417)</f>
        <v/>
      </c>
      <c r="H426" s="105" t="str">
        <f>IF(Lançamentos!H417="","",Lançamentos!H417)</f>
        <v/>
      </c>
      <c r="I426" s="94" t="str">
        <f>IF(Lançamentos!I417="","",Lançamentos!I417)</f>
        <v/>
      </c>
      <c r="J426" s="94" t="str">
        <f>IF(Lançamentos!J417="","",Lançamentos!J417)</f>
        <v/>
      </c>
      <c r="K426" s="97" t="str">
        <f>IF(Lançamentos!K417="","",Lançamentos!K417)</f>
        <v/>
      </c>
      <c r="L426" s="98" t="str">
        <f>IF(Lançamentos!L417="","",Lançamentos!L417)</f>
        <v/>
      </c>
      <c r="M426" s="99" t="str">
        <f>IF(Lançamentos!M417="","",Lançamentos!M417)</f>
        <v/>
      </c>
      <c r="N426" s="99" t="str">
        <f>IF(Lançamentos!N417="","",Lançamentos!N417)</f>
        <v/>
      </c>
      <c r="O426" s="97" t="str">
        <f>IF(Lançamentos!O417="","",Lançamentos!O417)</f>
        <v/>
      </c>
      <c r="P426" s="114" t="str">
        <f>IF(Lançamentos!P417="","",Lançamentos!P417)</f>
        <v/>
      </c>
      <c r="R426" s="93">
        <v>413</v>
      </c>
      <c r="S426" s="94" t="str">
        <f t="shared" ca="1" si="78"/>
        <v/>
      </c>
      <c r="T426" s="94" t="str">
        <f t="shared" ca="1" si="79"/>
        <v/>
      </c>
      <c r="U426" s="95" t="str">
        <f t="shared" ca="1" si="80"/>
        <v/>
      </c>
      <c r="V426" s="96" t="str">
        <f t="shared" ca="1" si="81"/>
        <v/>
      </c>
      <c r="W426" s="94" t="str">
        <f t="shared" ca="1" si="82"/>
        <v/>
      </c>
      <c r="X426" s="94" t="str">
        <f t="shared" ca="1" si="83"/>
        <v/>
      </c>
      <c r="Y426" s="94" t="str">
        <f t="shared" ca="1" si="84"/>
        <v/>
      </c>
      <c r="Z426" s="97" t="str">
        <f t="shared" ca="1" si="85"/>
        <v/>
      </c>
      <c r="AA426" s="98" t="str">
        <f t="shared" ca="1" si="86"/>
        <v/>
      </c>
      <c r="AB426" s="99" t="str">
        <f t="shared" ca="1" si="87"/>
        <v/>
      </c>
      <c r="AC426" s="99" t="str">
        <f t="shared" ca="1" si="88"/>
        <v/>
      </c>
      <c r="AD426" s="97" t="str">
        <f t="shared" ca="1" si="89"/>
        <v/>
      </c>
      <c r="AE426" s="94" t="str">
        <f t="shared" ca="1" si="90"/>
        <v/>
      </c>
    </row>
    <row r="427" spans="1:31" ht="45" customHeight="1" thickBot="1" x14ac:dyDescent="0.3">
      <c r="A427" s="101">
        <v>414</v>
      </c>
      <c r="B427" s="102" t="str">
        <f>I427&amp;"-"&amp;COUNTIF($I$14:I427,I427)</f>
        <v>-408</v>
      </c>
      <c r="C427" s="93">
        <v>414</v>
      </c>
      <c r="D427" s="94" t="str">
        <f>IF(Lançamentos!D418="","",Lançamentos!D418)</f>
        <v/>
      </c>
      <c r="E427" s="94" t="str">
        <f>IF(Lançamentos!E418="","",Lançamentos!E418)</f>
        <v/>
      </c>
      <c r="F427" s="95" t="str">
        <f>IF(Lançamentos!F418="","",Lançamentos!F418)</f>
        <v/>
      </c>
      <c r="G427" s="96" t="str">
        <f>IF(Lançamentos!G418="","",Lançamentos!G418)</f>
        <v/>
      </c>
      <c r="H427" s="105" t="str">
        <f>IF(Lançamentos!H418="","",Lançamentos!H418)</f>
        <v/>
      </c>
      <c r="I427" s="94" t="str">
        <f>IF(Lançamentos!I418="","",Lançamentos!I418)</f>
        <v/>
      </c>
      <c r="J427" s="94" t="str">
        <f>IF(Lançamentos!J418="","",Lançamentos!J418)</f>
        <v/>
      </c>
      <c r="K427" s="97" t="str">
        <f>IF(Lançamentos!K418="","",Lançamentos!K418)</f>
        <v/>
      </c>
      <c r="L427" s="98" t="str">
        <f>IF(Lançamentos!L418="","",Lançamentos!L418)</f>
        <v/>
      </c>
      <c r="M427" s="99" t="str">
        <f>IF(Lançamentos!M418="","",Lançamentos!M418)</f>
        <v/>
      </c>
      <c r="N427" s="99" t="str">
        <f>IF(Lançamentos!N418="","",Lançamentos!N418)</f>
        <v/>
      </c>
      <c r="O427" s="97" t="str">
        <f>IF(Lançamentos!O418="","",Lançamentos!O418)</f>
        <v/>
      </c>
      <c r="P427" s="114" t="str">
        <f>IF(Lançamentos!P418="","",Lançamentos!P418)</f>
        <v/>
      </c>
      <c r="R427" s="93">
        <v>414</v>
      </c>
      <c r="S427" s="94" t="str">
        <f t="shared" ca="1" si="78"/>
        <v/>
      </c>
      <c r="T427" s="94" t="str">
        <f t="shared" ca="1" si="79"/>
        <v/>
      </c>
      <c r="U427" s="95" t="str">
        <f t="shared" ca="1" si="80"/>
        <v/>
      </c>
      <c r="V427" s="96" t="str">
        <f t="shared" ca="1" si="81"/>
        <v/>
      </c>
      <c r="W427" s="94" t="str">
        <f t="shared" ca="1" si="82"/>
        <v/>
      </c>
      <c r="X427" s="94" t="str">
        <f t="shared" ca="1" si="83"/>
        <v/>
      </c>
      <c r="Y427" s="94" t="str">
        <f t="shared" ca="1" si="84"/>
        <v/>
      </c>
      <c r="Z427" s="97" t="str">
        <f t="shared" ca="1" si="85"/>
        <v/>
      </c>
      <c r="AA427" s="98" t="str">
        <f t="shared" ca="1" si="86"/>
        <v/>
      </c>
      <c r="AB427" s="99" t="str">
        <f t="shared" ca="1" si="87"/>
        <v/>
      </c>
      <c r="AC427" s="99" t="str">
        <f t="shared" ca="1" si="88"/>
        <v/>
      </c>
      <c r="AD427" s="97" t="str">
        <f t="shared" ca="1" si="89"/>
        <v/>
      </c>
      <c r="AE427" s="94" t="str">
        <f t="shared" ca="1" si="90"/>
        <v/>
      </c>
    </row>
    <row r="428" spans="1:31" ht="45" customHeight="1" thickBot="1" x14ac:dyDescent="0.3">
      <c r="A428" s="101">
        <v>415</v>
      </c>
      <c r="B428" s="102" t="str">
        <f>I428&amp;"-"&amp;COUNTIF($I$14:I428,I428)</f>
        <v>-409</v>
      </c>
      <c r="C428" s="93">
        <v>415</v>
      </c>
      <c r="D428" s="94" t="str">
        <f>IF(Lançamentos!D419="","",Lançamentos!D419)</f>
        <v/>
      </c>
      <c r="E428" s="94" t="str">
        <f>IF(Lançamentos!E419="","",Lançamentos!E419)</f>
        <v/>
      </c>
      <c r="F428" s="95" t="str">
        <f>IF(Lançamentos!F419="","",Lançamentos!F419)</f>
        <v/>
      </c>
      <c r="G428" s="96" t="str">
        <f>IF(Lançamentos!G419="","",Lançamentos!G419)</f>
        <v/>
      </c>
      <c r="H428" s="105" t="str">
        <f>IF(Lançamentos!H419="","",Lançamentos!H419)</f>
        <v/>
      </c>
      <c r="I428" s="94" t="str">
        <f>IF(Lançamentos!I419="","",Lançamentos!I419)</f>
        <v/>
      </c>
      <c r="J428" s="94" t="str">
        <f>IF(Lançamentos!J419="","",Lançamentos!J419)</f>
        <v/>
      </c>
      <c r="K428" s="97" t="str">
        <f>IF(Lançamentos!K419="","",Lançamentos!K419)</f>
        <v/>
      </c>
      <c r="L428" s="98" t="str">
        <f>IF(Lançamentos!L419="","",Lançamentos!L419)</f>
        <v/>
      </c>
      <c r="M428" s="99" t="str">
        <f>IF(Lançamentos!M419="","",Lançamentos!M419)</f>
        <v/>
      </c>
      <c r="N428" s="99" t="str">
        <f>IF(Lançamentos!N419="","",Lançamentos!N419)</f>
        <v/>
      </c>
      <c r="O428" s="97" t="str">
        <f>IF(Lançamentos!O419="","",Lançamentos!O419)</f>
        <v/>
      </c>
      <c r="P428" s="114" t="str">
        <f>IF(Lançamentos!P419="","",Lançamentos!P419)</f>
        <v/>
      </c>
      <c r="R428" s="93">
        <v>415</v>
      </c>
      <c r="S428" s="94" t="str">
        <f t="shared" ca="1" si="78"/>
        <v/>
      </c>
      <c r="T428" s="94" t="str">
        <f t="shared" ca="1" si="79"/>
        <v/>
      </c>
      <c r="U428" s="95" t="str">
        <f t="shared" ca="1" si="80"/>
        <v/>
      </c>
      <c r="V428" s="96" t="str">
        <f t="shared" ca="1" si="81"/>
        <v/>
      </c>
      <c r="W428" s="94" t="str">
        <f t="shared" ca="1" si="82"/>
        <v/>
      </c>
      <c r="X428" s="94" t="str">
        <f t="shared" ca="1" si="83"/>
        <v/>
      </c>
      <c r="Y428" s="94" t="str">
        <f t="shared" ca="1" si="84"/>
        <v/>
      </c>
      <c r="Z428" s="97" t="str">
        <f t="shared" ca="1" si="85"/>
        <v/>
      </c>
      <c r="AA428" s="98" t="str">
        <f t="shared" ca="1" si="86"/>
        <v/>
      </c>
      <c r="AB428" s="99" t="str">
        <f t="shared" ca="1" si="87"/>
        <v/>
      </c>
      <c r="AC428" s="99" t="str">
        <f t="shared" ca="1" si="88"/>
        <v/>
      </c>
      <c r="AD428" s="97" t="str">
        <f t="shared" ca="1" si="89"/>
        <v/>
      </c>
      <c r="AE428" s="94" t="str">
        <f t="shared" ca="1" si="90"/>
        <v/>
      </c>
    </row>
    <row r="429" spans="1:31" ht="45" customHeight="1" thickBot="1" x14ac:dyDescent="0.3">
      <c r="A429" s="101">
        <v>416</v>
      </c>
      <c r="B429" s="102" t="str">
        <f>I429&amp;"-"&amp;COUNTIF($I$14:I429,I429)</f>
        <v>-410</v>
      </c>
      <c r="C429" s="93">
        <v>416</v>
      </c>
      <c r="D429" s="94" t="str">
        <f>IF(Lançamentos!D420="","",Lançamentos!D420)</f>
        <v/>
      </c>
      <c r="E429" s="94" t="str">
        <f>IF(Lançamentos!E420="","",Lançamentos!E420)</f>
        <v/>
      </c>
      <c r="F429" s="95" t="str">
        <f>IF(Lançamentos!F420="","",Lançamentos!F420)</f>
        <v/>
      </c>
      <c r="G429" s="96" t="str">
        <f>IF(Lançamentos!G420="","",Lançamentos!G420)</f>
        <v/>
      </c>
      <c r="H429" s="105" t="str">
        <f>IF(Lançamentos!H420="","",Lançamentos!H420)</f>
        <v/>
      </c>
      <c r="I429" s="94" t="str">
        <f>IF(Lançamentos!I420="","",Lançamentos!I420)</f>
        <v/>
      </c>
      <c r="J429" s="94" t="str">
        <f>IF(Lançamentos!J420="","",Lançamentos!J420)</f>
        <v/>
      </c>
      <c r="K429" s="97" t="str">
        <f>IF(Lançamentos!K420="","",Lançamentos!K420)</f>
        <v/>
      </c>
      <c r="L429" s="98" t="str">
        <f>IF(Lançamentos!L420="","",Lançamentos!L420)</f>
        <v/>
      </c>
      <c r="M429" s="99" t="str">
        <f>IF(Lançamentos!M420="","",Lançamentos!M420)</f>
        <v/>
      </c>
      <c r="N429" s="99" t="str">
        <f>IF(Lançamentos!N420="","",Lançamentos!N420)</f>
        <v/>
      </c>
      <c r="O429" s="97" t="str">
        <f>IF(Lançamentos!O420="","",Lançamentos!O420)</f>
        <v/>
      </c>
      <c r="P429" s="114" t="str">
        <f>IF(Lançamentos!P420="","",Lançamentos!P420)</f>
        <v/>
      </c>
      <c r="R429" s="93">
        <v>416</v>
      </c>
      <c r="S429" s="94" t="str">
        <f t="shared" ca="1" si="78"/>
        <v/>
      </c>
      <c r="T429" s="94" t="str">
        <f t="shared" ca="1" si="79"/>
        <v/>
      </c>
      <c r="U429" s="95" t="str">
        <f t="shared" ca="1" si="80"/>
        <v/>
      </c>
      <c r="V429" s="96" t="str">
        <f t="shared" ca="1" si="81"/>
        <v/>
      </c>
      <c r="W429" s="94" t="str">
        <f t="shared" ca="1" si="82"/>
        <v/>
      </c>
      <c r="X429" s="94" t="str">
        <f t="shared" ca="1" si="83"/>
        <v/>
      </c>
      <c r="Y429" s="94" t="str">
        <f t="shared" ca="1" si="84"/>
        <v/>
      </c>
      <c r="Z429" s="97" t="str">
        <f t="shared" ca="1" si="85"/>
        <v/>
      </c>
      <c r="AA429" s="98" t="str">
        <f t="shared" ca="1" si="86"/>
        <v/>
      </c>
      <c r="AB429" s="99" t="str">
        <f t="shared" ca="1" si="87"/>
        <v/>
      </c>
      <c r="AC429" s="99" t="str">
        <f t="shared" ca="1" si="88"/>
        <v/>
      </c>
      <c r="AD429" s="97" t="str">
        <f t="shared" ca="1" si="89"/>
        <v/>
      </c>
      <c r="AE429" s="94" t="str">
        <f t="shared" ca="1" si="90"/>
        <v/>
      </c>
    </row>
    <row r="430" spans="1:31" ht="45" customHeight="1" thickBot="1" x14ac:dyDescent="0.3">
      <c r="A430" s="101">
        <v>417</v>
      </c>
      <c r="B430" s="102" t="str">
        <f>I430&amp;"-"&amp;COUNTIF($I$14:I430,I430)</f>
        <v>-411</v>
      </c>
      <c r="C430" s="93">
        <v>417</v>
      </c>
      <c r="D430" s="94" t="str">
        <f>IF(Lançamentos!D421="","",Lançamentos!D421)</f>
        <v/>
      </c>
      <c r="E430" s="94" t="str">
        <f>IF(Lançamentos!E421="","",Lançamentos!E421)</f>
        <v/>
      </c>
      <c r="F430" s="95" t="str">
        <f>IF(Lançamentos!F421="","",Lançamentos!F421)</f>
        <v/>
      </c>
      <c r="G430" s="96" t="str">
        <f>IF(Lançamentos!G421="","",Lançamentos!G421)</f>
        <v/>
      </c>
      <c r="H430" s="105" t="str">
        <f>IF(Lançamentos!H421="","",Lançamentos!H421)</f>
        <v/>
      </c>
      <c r="I430" s="94" t="str">
        <f>IF(Lançamentos!I421="","",Lançamentos!I421)</f>
        <v/>
      </c>
      <c r="J430" s="94" t="str">
        <f>IF(Lançamentos!J421="","",Lançamentos!J421)</f>
        <v/>
      </c>
      <c r="K430" s="97" t="str">
        <f>IF(Lançamentos!K421="","",Lançamentos!K421)</f>
        <v/>
      </c>
      <c r="L430" s="98" t="str">
        <f>IF(Lançamentos!L421="","",Lançamentos!L421)</f>
        <v/>
      </c>
      <c r="M430" s="99" t="str">
        <f>IF(Lançamentos!M421="","",Lançamentos!M421)</f>
        <v/>
      </c>
      <c r="N430" s="99" t="str">
        <f>IF(Lançamentos!N421="","",Lançamentos!N421)</f>
        <v/>
      </c>
      <c r="O430" s="97" t="str">
        <f>IF(Lançamentos!O421="","",Lançamentos!O421)</f>
        <v/>
      </c>
      <c r="P430" s="114" t="str">
        <f>IF(Lançamentos!P421="","",Lançamentos!P421)</f>
        <v/>
      </c>
      <c r="R430" s="93">
        <v>417</v>
      </c>
      <c r="S430" s="94" t="str">
        <f t="shared" ca="1" si="78"/>
        <v/>
      </c>
      <c r="T430" s="94" t="str">
        <f t="shared" ca="1" si="79"/>
        <v/>
      </c>
      <c r="U430" s="95" t="str">
        <f t="shared" ca="1" si="80"/>
        <v/>
      </c>
      <c r="V430" s="96" t="str">
        <f t="shared" ca="1" si="81"/>
        <v/>
      </c>
      <c r="W430" s="94" t="str">
        <f t="shared" ca="1" si="82"/>
        <v/>
      </c>
      <c r="X430" s="94" t="str">
        <f t="shared" ca="1" si="83"/>
        <v/>
      </c>
      <c r="Y430" s="94" t="str">
        <f t="shared" ca="1" si="84"/>
        <v/>
      </c>
      <c r="Z430" s="97" t="str">
        <f t="shared" ca="1" si="85"/>
        <v/>
      </c>
      <c r="AA430" s="98" t="str">
        <f t="shared" ca="1" si="86"/>
        <v/>
      </c>
      <c r="AB430" s="99" t="str">
        <f t="shared" ca="1" si="87"/>
        <v/>
      </c>
      <c r="AC430" s="99" t="str">
        <f t="shared" ca="1" si="88"/>
        <v/>
      </c>
      <c r="AD430" s="97" t="str">
        <f t="shared" ca="1" si="89"/>
        <v/>
      </c>
      <c r="AE430" s="94" t="str">
        <f t="shared" ca="1" si="90"/>
        <v/>
      </c>
    </row>
    <row r="431" spans="1:31" ht="45" customHeight="1" thickBot="1" x14ac:dyDescent="0.3">
      <c r="A431" s="101">
        <v>418</v>
      </c>
      <c r="B431" s="102" t="str">
        <f>I431&amp;"-"&amp;COUNTIF($I$14:I431,I431)</f>
        <v>-412</v>
      </c>
      <c r="C431" s="93">
        <v>418</v>
      </c>
      <c r="D431" s="94" t="str">
        <f>IF(Lançamentos!D422="","",Lançamentos!D422)</f>
        <v/>
      </c>
      <c r="E431" s="94" t="str">
        <f>IF(Lançamentos!E422="","",Lançamentos!E422)</f>
        <v/>
      </c>
      <c r="F431" s="95" t="str">
        <f>IF(Lançamentos!F422="","",Lançamentos!F422)</f>
        <v/>
      </c>
      <c r="G431" s="96" t="str">
        <f>IF(Lançamentos!G422="","",Lançamentos!G422)</f>
        <v/>
      </c>
      <c r="H431" s="105" t="str">
        <f>IF(Lançamentos!H422="","",Lançamentos!H422)</f>
        <v/>
      </c>
      <c r="I431" s="94" t="str">
        <f>IF(Lançamentos!I422="","",Lançamentos!I422)</f>
        <v/>
      </c>
      <c r="J431" s="94" t="str">
        <f>IF(Lançamentos!J422="","",Lançamentos!J422)</f>
        <v/>
      </c>
      <c r="K431" s="97" t="str">
        <f>IF(Lançamentos!K422="","",Lançamentos!K422)</f>
        <v/>
      </c>
      <c r="L431" s="98" t="str">
        <f>IF(Lançamentos!L422="","",Lançamentos!L422)</f>
        <v/>
      </c>
      <c r="M431" s="99" t="str">
        <f>IF(Lançamentos!M422="","",Lançamentos!M422)</f>
        <v/>
      </c>
      <c r="N431" s="99" t="str">
        <f>IF(Lançamentos!N422="","",Lançamentos!N422)</f>
        <v/>
      </c>
      <c r="O431" s="97" t="str">
        <f>IF(Lançamentos!O422="","",Lançamentos!O422)</f>
        <v/>
      </c>
      <c r="P431" s="114" t="str">
        <f>IF(Lançamentos!P422="","",Lançamentos!P422)</f>
        <v/>
      </c>
      <c r="R431" s="93">
        <v>418</v>
      </c>
      <c r="S431" s="94" t="str">
        <f t="shared" ca="1" si="78"/>
        <v/>
      </c>
      <c r="T431" s="94" t="str">
        <f t="shared" ca="1" si="79"/>
        <v/>
      </c>
      <c r="U431" s="95" t="str">
        <f t="shared" ca="1" si="80"/>
        <v/>
      </c>
      <c r="V431" s="96" t="str">
        <f t="shared" ca="1" si="81"/>
        <v/>
      </c>
      <c r="W431" s="94" t="str">
        <f t="shared" ca="1" si="82"/>
        <v/>
      </c>
      <c r="X431" s="94" t="str">
        <f t="shared" ca="1" si="83"/>
        <v/>
      </c>
      <c r="Y431" s="94" t="str">
        <f t="shared" ca="1" si="84"/>
        <v/>
      </c>
      <c r="Z431" s="97" t="str">
        <f t="shared" ca="1" si="85"/>
        <v/>
      </c>
      <c r="AA431" s="98" t="str">
        <f t="shared" ca="1" si="86"/>
        <v/>
      </c>
      <c r="AB431" s="99" t="str">
        <f t="shared" ca="1" si="87"/>
        <v/>
      </c>
      <c r="AC431" s="99" t="str">
        <f t="shared" ca="1" si="88"/>
        <v/>
      </c>
      <c r="AD431" s="97" t="str">
        <f t="shared" ca="1" si="89"/>
        <v/>
      </c>
      <c r="AE431" s="94" t="str">
        <f t="shared" ca="1" si="90"/>
        <v/>
      </c>
    </row>
    <row r="432" spans="1:31" ht="45" customHeight="1" thickBot="1" x14ac:dyDescent="0.3">
      <c r="A432" s="101">
        <v>419</v>
      </c>
      <c r="B432" s="102" t="str">
        <f>I432&amp;"-"&amp;COUNTIF($I$14:I432,I432)</f>
        <v>-413</v>
      </c>
      <c r="C432" s="93">
        <v>419</v>
      </c>
      <c r="D432" s="94" t="str">
        <f>IF(Lançamentos!D423="","",Lançamentos!D423)</f>
        <v/>
      </c>
      <c r="E432" s="94" t="str">
        <f>IF(Lançamentos!E423="","",Lançamentos!E423)</f>
        <v/>
      </c>
      <c r="F432" s="95" t="str">
        <f>IF(Lançamentos!F423="","",Lançamentos!F423)</f>
        <v/>
      </c>
      <c r="G432" s="96" t="str">
        <f>IF(Lançamentos!G423="","",Lançamentos!G423)</f>
        <v/>
      </c>
      <c r="H432" s="105" t="str">
        <f>IF(Lançamentos!H423="","",Lançamentos!H423)</f>
        <v/>
      </c>
      <c r="I432" s="94" t="str">
        <f>IF(Lançamentos!I423="","",Lançamentos!I423)</f>
        <v/>
      </c>
      <c r="J432" s="94" t="str">
        <f>IF(Lançamentos!J423="","",Lançamentos!J423)</f>
        <v/>
      </c>
      <c r="K432" s="97" t="str">
        <f>IF(Lançamentos!K423="","",Lançamentos!K423)</f>
        <v/>
      </c>
      <c r="L432" s="98" t="str">
        <f>IF(Lançamentos!L423="","",Lançamentos!L423)</f>
        <v/>
      </c>
      <c r="M432" s="99" t="str">
        <f>IF(Lançamentos!M423="","",Lançamentos!M423)</f>
        <v/>
      </c>
      <c r="N432" s="99" t="str">
        <f>IF(Lançamentos!N423="","",Lançamentos!N423)</f>
        <v/>
      </c>
      <c r="O432" s="97" t="str">
        <f>IF(Lançamentos!O423="","",Lançamentos!O423)</f>
        <v/>
      </c>
      <c r="P432" s="114" t="str">
        <f>IF(Lançamentos!P423="","",Lançamentos!P423)</f>
        <v/>
      </c>
      <c r="R432" s="93">
        <v>419</v>
      </c>
      <c r="S432" s="94" t="str">
        <f t="shared" ca="1" si="78"/>
        <v/>
      </c>
      <c r="T432" s="94" t="str">
        <f t="shared" ca="1" si="79"/>
        <v/>
      </c>
      <c r="U432" s="95" t="str">
        <f t="shared" ca="1" si="80"/>
        <v/>
      </c>
      <c r="V432" s="96" t="str">
        <f t="shared" ca="1" si="81"/>
        <v/>
      </c>
      <c r="W432" s="94" t="str">
        <f t="shared" ca="1" si="82"/>
        <v/>
      </c>
      <c r="X432" s="94" t="str">
        <f t="shared" ca="1" si="83"/>
        <v/>
      </c>
      <c r="Y432" s="94" t="str">
        <f t="shared" ca="1" si="84"/>
        <v/>
      </c>
      <c r="Z432" s="97" t="str">
        <f t="shared" ca="1" si="85"/>
        <v/>
      </c>
      <c r="AA432" s="98" t="str">
        <f t="shared" ca="1" si="86"/>
        <v/>
      </c>
      <c r="AB432" s="99" t="str">
        <f t="shared" ca="1" si="87"/>
        <v/>
      </c>
      <c r="AC432" s="99" t="str">
        <f t="shared" ca="1" si="88"/>
        <v/>
      </c>
      <c r="AD432" s="97" t="str">
        <f t="shared" ca="1" si="89"/>
        <v/>
      </c>
      <c r="AE432" s="94" t="str">
        <f t="shared" ca="1" si="90"/>
        <v/>
      </c>
    </row>
    <row r="433" spans="1:31" ht="45" customHeight="1" thickBot="1" x14ac:dyDescent="0.3">
      <c r="A433" s="101">
        <v>420</v>
      </c>
      <c r="B433" s="102" t="str">
        <f>I433&amp;"-"&amp;COUNTIF($I$14:I433,I433)</f>
        <v>-414</v>
      </c>
      <c r="C433" s="93">
        <v>420</v>
      </c>
      <c r="D433" s="94" t="str">
        <f>IF(Lançamentos!D424="","",Lançamentos!D424)</f>
        <v/>
      </c>
      <c r="E433" s="94" t="str">
        <f>IF(Lançamentos!E424="","",Lançamentos!E424)</f>
        <v/>
      </c>
      <c r="F433" s="95" t="str">
        <f>IF(Lançamentos!F424="","",Lançamentos!F424)</f>
        <v/>
      </c>
      <c r="G433" s="96" t="str">
        <f>IF(Lançamentos!G424="","",Lançamentos!G424)</f>
        <v/>
      </c>
      <c r="H433" s="105" t="str">
        <f>IF(Lançamentos!H424="","",Lançamentos!H424)</f>
        <v/>
      </c>
      <c r="I433" s="94" t="str">
        <f>IF(Lançamentos!I424="","",Lançamentos!I424)</f>
        <v/>
      </c>
      <c r="J433" s="94" t="str">
        <f>IF(Lançamentos!J424="","",Lançamentos!J424)</f>
        <v/>
      </c>
      <c r="K433" s="97" t="str">
        <f>IF(Lançamentos!K424="","",Lançamentos!K424)</f>
        <v/>
      </c>
      <c r="L433" s="98" t="str">
        <f>IF(Lançamentos!L424="","",Lançamentos!L424)</f>
        <v/>
      </c>
      <c r="M433" s="99" t="str">
        <f>IF(Lançamentos!M424="","",Lançamentos!M424)</f>
        <v/>
      </c>
      <c r="N433" s="99" t="str">
        <f>IF(Lançamentos!N424="","",Lançamentos!N424)</f>
        <v/>
      </c>
      <c r="O433" s="97" t="str">
        <f>IF(Lançamentos!O424="","",Lançamentos!O424)</f>
        <v/>
      </c>
      <c r="P433" s="114" t="str">
        <f>IF(Lançamentos!P424="","",Lançamentos!P424)</f>
        <v/>
      </c>
      <c r="R433" s="93">
        <v>420</v>
      </c>
      <c r="S433" s="94" t="str">
        <f t="shared" ca="1" si="78"/>
        <v/>
      </c>
      <c r="T433" s="94" t="str">
        <f t="shared" ca="1" si="79"/>
        <v/>
      </c>
      <c r="U433" s="95" t="str">
        <f t="shared" ca="1" si="80"/>
        <v/>
      </c>
      <c r="V433" s="96" t="str">
        <f t="shared" ca="1" si="81"/>
        <v/>
      </c>
      <c r="W433" s="94" t="str">
        <f t="shared" ca="1" si="82"/>
        <v/>
      </c>
      <c r="X433" s="94" t="str">
        <f t="shared" ca="1" si="83"/>
        <v/>
      </c>
      <c r="Y433" s="94" t="str">
        <f t="shared" ca="1" si="84"/>
        <v/>
      </c>
      <c r="Z433" s="97" t="str">
        <f t="shared" ca="1" si="85"/>
        <v/>
      </c>
      <c r="AA433" s="98" t="str">
        <f t="shared" ca="1" si="86"/>
        <v/>
      </c>
      <c r="AB433" s="99" t="str">
        <f t="shared" ca="1" si="87"/>
        <v/>
      </c>
      <c r="AC433" s="99" t="str">
        <f t="shared" ca="1" si="88"/>
        <v/>
      </c>
      <c r="AD433" s="97" t="str">
        <f t="shared" ca="1" si="89"/>
        <v/>
      </c>
      <c r="AE433" s="94" t="str">
        <f t="shared" ca="1" si="90"/>
        <v/>
      </c>
    </row>
    <row r="434" spans="1:31" ht="45" customHeight="1" thickBot="1" x14ac:dyDescent="0.3">
      <c r="A434" s="101">
        <v>421</v>
      </c>
      <c r="B434" s="102" t="str">
        <f>I434&amp;"-"&amp;COUNTIF($I$14:I434,I434)</f>
        <v>-415</v>
      </c>
      <c r="C434" s="93">
        <v>421</v>
      </c>
      <c r="D434" s="94" t="str">
        <f>IF(Lançamentos!D425="","",Lançamentos!D425)</f>
        <v/>
      </c>
      <c r="E434" s="94" t="str">
        <f>IF(Lançamentos!E425="","",Lançamentos!E425)</f>
        <v/>
      </c>
      <c r="F434" s="95" t="str">
        <f>IF(Lançamentos!F425="","",Lançamentos!F425)</f>
        <v/>
      </c>
      <c r="G434" s="96" t="str">
        <f>IF(Lançamentos!G425="","",Lançamentos!G425)</f>
        <v/>
      </c>
      <c r="H434" s="105" t="str">
        <f>IF(Lançamentos!H425="","",Lançamentos!H425)</f>
        <v/>
      </c>
      <c r="I434" s="94" t="str">
        <f>IF(Lançamentos!I425="","",Lançamentos!I425)</f>
        <v/>
      </c>
      <c r="J434" s="94" t="str">
        <f>IF(Lançamentos!J425="","",Lançamentos!J425)</f>
        <v/>
      </c>
      <c r="K434" s="97" t="str">
        <f>IF(Lançamentos!K425="","",Lançamentos!K425)</f>
        <v/>
      </c>
      <c r="L434" s="98" t="str">
        <f>IF(Lançamentos!L425="","",Lançamentos!L425)</f>
        <v/>
      </c>
      <c r="M434" s="99" t="str">
        <f>IF(Lançamentos!M425="","",Lançamentos!M425)</f>
        <v/>
      </c>
      <c r="N434" s="99" t="str">
        <f>IF(Lançamentos!N425="","",Lançamentos!N425)</f>
        <v/>
      </c>
      <c r="O434" s="97" t="str">
        <f>IF(Lançamentos!O425="","",Lançamentos!O425)</f>
        <v/>
      </c>
      <c r="P434" s="114" t="str">
        <f>IF(Lançamentos!P425="","",Lançamentos!P425)</f>
        <v/>
      </c>
      <c r="R434" s="93">
        <v>421</v>
      </c>
      <c r="S434" s="94" t="str">
        <f t="shared" ca="1" si="78"/>
        <v/>
      </c>
      <c r="T434" s="94" t="str">
        <f t="shared" ca="1" si="79"/>
        <v/>
      </c>
      <c r="U434" s="95" t="str">
        <f t="shared" ca="1" si="80"/>
        <v/>
      </c>
      <c r="V434" s="96" t="str">
        <f t="shared" ca="1" si="81"/>
        <v/>
      </c>
      <c r="W434" s="94" t="str">
        <f t="shared" ca="1" si="82"/>
        <v/>
      </c>
      <c r="X434" s="94" t="str">
        <f t="shared" ca="1" si="83"/>
        <v/>
      </c>
      <c r="Y434" s="94" t="str">
        <f t="shared" ca="1" si="84"/>
        <v/>
      </c>
      <c r="Z434" s="97" t="str">
        <f t="shared" ca="1" si="85"/>
        <v/>
      </c>
      <c r="AA434" s="98" t="str">
        <f t="shared" ca="1" si="86"/>
        <v/>
      </c>
      <c r="AB434" s="99" t="str">
        <f t="shared" ca="1" si="87"/>
        <v/>
      </c>
      <c r="AC434" s="99" t="str">
        <f t="shared" ca="1" si="88"/>
        <v/>
      </c>
      <c r="AD434" s="97" t="str">
        <f t="shared" ca="1" si="89"/>
        <v/>
      </c>
      <c r="AE434" s="94" t="str">
        <f t="shared" ca="1" si="90"/>
        <v/>
      </c>
    </row>
    <row r="435" spans="1:31" ht="45" customHeight="1" thickBot="1" x14ac:dyDescent="0.3">
      <c r="A435" s="101">
        <v>422</v>
      </c>
      <c r="B435" s="102" t="str">
        <f>I435&amp;"-"&amp;COUNTIF($I$14:I435,I435)</f>
        <v>-416</v>
      </c>
      <c r="C435" s="93">
        <v>422</v>
      </c>
      <c r="D435" s="94" t="str">
        <f>IF(Lançamentos!D426="","",Lançamentos!D426)</f>
        <v/>
      </c>
      <c r="E435" s="94" t="str">
        <f>IF(Lançamentos!E426="","",Lançamentos!E426)</f>
        <v/>
      </c>
      <c r="F435" s="95" t="str">
        <f>IF(Lançamentos!F426="","",Lançamentos!F426)</f>
        <v/>
      </c>
      <c r="G435" s="96" t="str">
        <f>IF(Lançamentos!G426="","",Lançamentos!G426)</f>
        <v/>
      </c>
      <c r="H435" s="105" t="str">
        <f>IF(Lançamentos!H426="","",Lançamentos!H426)</f>
        <v/>
      </c>
      <c r="I435" s="94" t="str">
        <f>IF(Lançamentos!I426="","",Lançamentos!I426)</f>
        <v/>
      </c>
      <c r="J435" s="94" t="str">
        <f>IF(Lançamentos!J426="","",Lançamentos!J426)</f>
        <v/>
      </c>
      <c r="K435" s="97" t="str">
        <f>IF(Lançamentos!K426="","",Lançamentos!K426)</f>
        <v/>
      </c>
      <c r="L435" s="98" t="str">
        <f>IF(Lançamentos!L426="","",Lançamentos!L426)</f>
        <v/>
      </c>
      <c r="M435" s="99" t="str">
        <f>IF(Lançamentos!M426="","",Lançamentos!M426)</f>
        <v/>
      </c>
      <c r="N435" s="99" t="str">
        <f>IF(Lançamentos!N426="","",Lançamentos!N426)</f>
        <v/>
      </c>
      <c r="O435" s="97" t="str">
        <f>IF(Lançamentos!O426="","",Lançamentos!O426)</f>
        <v/>
      </c>
      <c r="P435" s="114" t="str">
        <f>IF(Lançamentos!P426="","",Lançamentos!P426)</f>
        <v/>
      </c>
      <c r="R435" s="93">
        <v>422</v>
      </c>
      <c r="S435" s="94" t="str">
        <f t="shared" ca="1" si="78"/>
        <v/>
      </c>
      <c r="T435" s="94" t="str">
        <f t="shared" ca="1" si="79"/>
        <v/>
      </c>
      <c r="U435" s="95" t="str">
        <f t="shared" ca="1" si="80"/>
        <v/>
      </c>
      <c r="V435" s="96" t="str">
        <f t="shared" ca="1" si="81"/>
        <v/>
      </c>
      <c r="W435" s="94" t="str">
        <f t="shared" ca="1" si="82"/>
        <v/>
      </c>
      <c r="X435" s="94" t="str">
        <f t="shared" ca="1" si="83"/>
        <v/>
      </c>
      <c r="Y435" s="94" t="str">
        <f t="shared" ca="1" si="84"/>
        <v/>
      </c>
      <c r="Z435" s="97" t="str">
        <f t="shared" ca="1" si="85"/>
        <v/>
      </c>
      <c r="AA435" s="98" t="str">
        <f t="shared" ca="1" si="86"/>
        <v/>
      </c>
      <c r="AB435" s="99" t="str">
        <f t="shared" ca="1" si="87"/>
        <v/>
      </c>
      <c r="AC435" s="99" t="str">
        <f t="shared" ca="1" si="88"/>
        <v/>
      </c>
      <c r="AD435" s="97" t="str">
        <f t="shared" ca="1" si="89"/>
        <v/>
      </c>
      <c r="AE435" s="94" t="str">
        <f t="shared" ca="1" si="90"/>
        <v/>
      </c>
    </row>
    <row r="436" spans="1:31" ht="45" customHeight="1" thickBot="1" x14ac:dyDescent="0.3">
      <c r="A436" s="101">
        <v>423</v>
      </c>
      <c r="B436" s="102" t="str">
        <f>I436&amp;"-"&amp;COUNTIF($I$14:I436,I436)</f>
        <v>-417</v>
      </c>
      <c r="C436" s="93">
        <v>423</v>
      </c>
      <c r="D436" s="94" t="str">
        <f>IF(Lançamentos!D427="","",Lançamentos!D427)</f>
        <v/>
      </c>
      <c r="E436" s="94" t="str">
        <f>IF(Lançamentos!E427="","",Lançamentos!E427)</f>
        <v/>
      </c>
      <c r="F436" s="95" t="str">
        <f>IF(Lançamentos!F427="","",Lançamentos!F427)</f>
        <v/>
      </c>
      <c r="G436" s="96" t="str">
        <f>IF(Lançamentos!G427="","",Lançamentos!G427)</f>
        <v/>
      </c>
      <c r="H436" s="105" t="str">
        <f>IF(Lançamentos!H427="","",Lançamentos!H427)</f>
        <v/>
      </c>
      <c r="I436" s="94" t="str">
        <f>IF(Lançamentos!I427="","",Lançamentos!I427)</f>
        <v/>
      </c>
      <c r="J436" s="94" t="str">
        <f>IF(Lançamentos!J427="","",Lançamentos!J427)</f>
        <v/>
      </c>
      <c r="K436" s="97" t="str">
        <f>IF(Lançamentos!K427="","",Lançamentos!K427)</f>
        <v/>
      </c>
      <c r="L436" s="98" t="str">
        <f>IF(Lançamentos!L427="","",Lançamentos!L427)</f>
        <v/>
      </c>
      <c r="M436" s="99" t="str">
        <f>IF(Lançamentos!M427="","",Lançamentos!M427)</f>
        <v/>
      </c>
      <c r="N436" s="99" t="str">
        <f>IF(Lançamentos!N427="","",Lançamentos!N427)</f>
        <v/>
      </c>
      <c r="O436" s="97" t="str">
        <f>IF(Lançamentos!O427="","",Lançamentos!O427)</f>
        <v/>
      </c>
      <c r="P436" s="114" t="str">
        <f>IF(Lançamentos!P427="","",Lançamentos!P427)</f>
        <v/>
      </c>
      <c r="R436" s="93">
        <v>423</v>
      </c>
      <c r="S436" s="94" t="str">
        <f t="shared" ca="1" si="78"/>
        <v/>
      </c>
      <c r="T436" s="94" t="str">
        <f t="shared" ca="1" si="79"/>
        <v/>
      </c>
      <c r="U436" s="95" t="str">
        <f t="shared" ca="1" si="80"/>
        <v/>
      </c>
      <c r="V436" s="96" t="str">
        <f t="shared" ca="1" si="81"/>
        <v/>
      </c>
      <c r="W436" s="94" t="str">
        <f t="shared" ca="1" si="82"/>
        <v/>
      </c>
      <c r="X436" s="94" t="str">
        <f t="shared" ca="1" si="83"/>
        <v/>
      </c>
      <c r="Y436" s="94" t="str">
        <f t="shared" ca="1" si="84"/>
        <v/>
      </c>
      <c r="Z436" s="97" t="str">
        <f t="shared" ca="1" si="85"/>
        <v/>
      </c>
      <c r="AA436" s="98" t="str">
        <f t="shared" ca="1" si="86"/>
        <v/>
      </c>
      <c r="AB436" s="99" t="str">
        <f t="shared" ca="1" si="87"/>
        <v/>
      </c>
      <c r="AC436" s="99" t="str">
        <f t="shared" ca="1" si="88"/>
        <v/>
      </c>
      <c r="AD436" s="97" t="str">
        <f t="shared" ca="1" si="89"/>
        <v/>
      </c>
      <c r="AE436" s="94" t="str">
        <f t="shared" ca="1" si="90"/>
        <v/>
      </c>
    </row>
    <row r="437" spans="1:31" ht="45" customHeight="1" thickBot="1" x14ac:dyDescent="0.3">
      <c r="A437" s="101">
        <v>424</v>
      </c>
      <c r="B437" s="102" t="str">
        <f>I437&amp;"-"&amp;COUNTIF($I$14:I437,I437)</f>
        <v>-418</v>
      </c>
      <c r="C437" s="93">
        <v>424</v>
      </c>
      <c r="D437" s="94" t="str">
        <f>IF(Lançamentos!D428="","",Lançamentos!D428)</f>
        <v/>
      </c>
      <c r="E437" s="94" t="str">
        <f>IF(Lançamentos!E428="","",Lançamentos!E428)</f>
        <v/>
      </c>
      <c r="F437" s="95" t="str">
        <f>IF(Lançamentos!F428="","",Lançamentos!F428)</f>
        <v/>
      </c>
      <c r="G437" s="96" t="str">
        <f>IF(Lançamentos!G428="","",Lançamentos!G428)</f>
        <v/>
      </c>
      <c r="H437" s="105" t="str">
        <f>IF(Lançamentos!H428="","",Lançamentos!H428)</f>
        <v/>
      </c>
      <c r="I437" s="94" t="str">
        <f>IF(Lançamentos!I428="","",Lançamentos!I428)</f>
        <v/>
      </c>
      <c r="J437" s="94" t="str">
        <f>IF(Lançamentos!J428="","",Lançamentos!J428)</f>
        <v/>
      </c>
      <c r="K437" s="97" t="str">
        <f>IF(Lançamentos!K428="","",Lançamentos!K428)</f>
        <v/>
      </c>
      <c r="L437" s="98" t="str">
        <f>IF(Lançamentos!L428="","",Lançamentos!L428)</f>
        <v/>
      </c>
      <c r="M437" s="99" t="str">
        <f>IF(Lançamentos!M428="","",Lançamentos!M428)</f>
        <v/>
      </c>
      <c r="N437" s="99" t="str">
        <f>IF(Lançamentos!N428="","",Lançamentos!N428)</f>
        <v/>
      </c>
      <c r="O437" s="97" t="str">
        <f>IF(Lançamentos!O428="","",Lançamentos!O428)</f>
        <v/>
      </c>
      <c r="P437" s="114" t="str">
        <f>IF(Lançamentos!P428="","",Lançamentos!P428)</f>
        <v/>
      </c>
      <c r="R437" s="93">
        <v>424</v>
      </c>
      <c r="S437" s="94" t="str">
        <f t="shared" ca="1" si="78"/>
        <v/>
      </c>
      <c r="T437" s="94" t="str">
        <f t="shared" ca="1" si="79"/>
        <v/>
      </c>
      <c r="U437" s="95" t="str">
        <f t="shared" ca="1" si="80"/>
        <v/>
      </c>
      <c r="V437" s="96" t="str">
        <f t="shared" ca="1" si="81"/>
        <v/>
      </c>
      <c r="W437" s="94" t="str">
        <f t="shared" ca="1" si="82"/>
        <v/>
      </c>
      <c r="X437" s="94" t="str">
        <f t="shared" ca="1" si="83"/>
        <v/>
      </c>
      <c r="Y437" s="94" t="str">
        <f t="shared" ca="1" si="84"/>
        <v/>
      </c>
      <c r="Z437" s="97" t="str">
        <f t="shared" ca="1" si="85"/>
        <v/>
      </c>
      <c r="AA437" s="98" t="str">
        <f t="shared" ca="1" si="86"/>
        <v/>
      </c>
      <c r="AB437" s="99" t="str">
        <f t="shared" ca="1" si="87"/>
        <v/>
      </c>
      <c r="AC437" s="99" t="str">
        <f t="shared" ca="1" si="88"/>
        <v/>
      </c>
      <c r="AD437" s="97" t="str">
        <f t="shared" ca="1" si="89"/>
        <v/>
      </c>
      <c r="AE437" s="94" t="str">
        <f t="shared" ca="1" si="90"/>
        <v/>
      </c>
    </row>
    <row r="438" spans="1:31" ht="45" customHeight="1" thickBot="1" x14ac:dyDescent="0.3">
      <c r="A438" s="101">
        <v>425</v>
      </c>
      <c r="B438" s="102" t="str">
        <f>I438&amp;"-"&amp;COUNTIF($I$14:I438,I438)</f>
        <v>-419</v>
      </c>
      <c r="C438" s="93">
        <v>425</v>
      </c>
      <c r="D438" s="94" t="str">
        <f>IF(Lançamentos!D429="","",Lançamentos!D429)</f>
        <v/>
      </c>
      <c r="E438" s="94" t="str">
        <f>IF(Lançamentos!E429="","",Lançamentos!E429)</f>
        <v/>
      </c>
      <c r="F438" s="95" t="str">
        <f>IF(Lançamentos!F429="","",Lançamentos!F429)</f>
        <v/>
      </c>
      <c r="G438" s="96" t="str">
        <f>IF(Lançamentos!G429="","",Lançamentos!G429)</f>
        <v/>
      </c>
      <c r="H438" s="105" t="str">
        <f>IF(Lançamentos!H429="","",Lançamentos!H429)</f>
        <v/>
      </c>
      <c r="I438" s="94" t="str">
        <f>IF(Lançamentos!I429="","",Lançamentos!I429)</f>
        <v/>
      </c>
      <c r="J438" s="94" t="str">
        <f>IF(Lançamentos!J429="","",Lançamentos!J429)</f>
        <v/>
      </c>
      <c r="K438" s="97" t="str">
        <f>IF(Lançamentos!K429="","",Lançamentos!K429)</f>
        <v/>
      </c>
      <c r="L438" s="98" t="str">
        <f>IF(Lançamentos!L429="","",Lançamentos!L429)</f>
        <v/>
      </c>
      <c r="M438" s="99" t="str">
        <f>IF(Lançamentos!M429="","",Lançamentos!M429)</f>
        <v/>
      </c>
      <c r="N438" s="99" t="str">
        <f>IF(Lançamentos!N429="","",Lançamentos!N429)</f>
        <v/>
      </c>
      <c r="O438" s="97" t="str">
        <f>IF(Lançamentos!O429="","",Lançamentos!O429)</f>
        <v/>
      </c>
      <c r="P438" s="114" t="str">
        <f>IF(Lançamentos!P429="","",Lançamentos!P429)</f>
        <v/>
      </c>
      <c r="R438" s="93">
        <v>425</v>
      </c>
      <c r="S438" s="94" t="str">
        <f t="shared" ca="1" si="78"/>
        <v/>
      </c>
      <c r="T438" s="94" t="str">
        <f t="shared" ca="1" si="79"/>
        <v/>
      </c>
      <c r="U438" s="95" t="str">
        <f t="shared" ca="1" si="80"/>
        <v/>
      </c>
      <c r="V438" s="96" t="str">
        <f t="shared" ca="1" si="81"/>
        <v/>
      </c>
      <c r="W438" s="94" t="str">
        <f t="shared" ca="1" si="82"/>
        <v/>
      </c>
      <c r="X438" s="94" t="str">
        <f t="shared" ca="1" si="83"/>
        <v/>
      </c>
      <c r="Y438" s="94" t="str">
        <f t="shared" ca="1" si="84"/>
        <v/>
      </c>
      <c r="Z438" s="97" t="str">
        <f t="shared" ca="1" si="85"/>
        <v/>
      </c>
      <c r="AA438" s="98" t="str">
        <f t="shared" ca="1" si="86"/>
        <v/>
      </c>
      <c r="AB438" s="99" t="str">
        <f t="shared" ca="1" si="87"/>
        <v/>
      </c>
      <c r="AC438" s="99" t="str">
        <f t="shared" ca="1" si="88"/>
        <v/>
      </c>
      <c r="AD438" s="97" t="str">
        <f t="shared" ca="1" si="89"/>
        <v/>
      </c>
      <c r="AE438" s="94" t="str">
        <f t="shared" ca="1" si="90"/>
        <v/>
      </c>
    </row>
    <row r="439" spans="1:31" ht="45" customHeight="1" thickBot="1" x14ac:dyDescent="0.3">
      <c r="A439" s="101">
        <v>426</v>
      </c>
      <c r="B439" s="102" t="str">
        <f>I439&amp;"-"&amp;COUNTIF($I$14:I439,I439)</f>
        <v>-420</v>
      </c>
      <c r="C439" s="93">
        <v>426</v>
      </c>
      <c r="D439" s="94" t="str">
        <f>IF(Lançamentos!D430="","",Lançamentos!D430)</f>
        <v/>
      </c>
      <c r="E439" s="94" t="str">
        <f>IF(Lançamentos!E430="","",Lançamentos!E430)</f>
        <v/>
      </c>
      <c r="F439" s="95" t="str">
        <f>IF(Lançamentos!F430="","",Lançamentos!F430)</f>
        <v/>
      </c>
      <c r="G439" s="96" t="str">
        <f>IF(Lançamentos!G430="","",Lançamentos!G430)</f>
        <v/>
      </c>
      <c r="H439" s="105" t="str">
        <f>IF(Lançamentos!H430="","",Lançamentos!H430)</f>
        <v/>
      </c>
      <c r="I439" s="94" t="str">
        <f>IF(Lançamentos!I430="","",Lançamentos!I430)</f>
        <v/>
      </c>
      <c r="J439" s="94" t="str">
        <f>IF(Lançamentos!J430="","",Lançamentos!J430)</f>
        <v/>
      </c>
      <c r="K439" s="97" t="str">
        <f>IF(Lançamentos!K430="","",Lançamentos!K430)</f>
        <v/>
      </c>
      <c r="L439" s="98" t="str">
        <f>IF(Lançamentos!L430="","",Lançamentos!L430)</f>
        <v/>
      </c>
      <c r="M439" s="99" t="str">
        <f>IF(Lançamentos!M430="","",Lançamentos!M430)</f>
        <v/>
      </c>
      <c r="N439" s="99" t="str">
        <f>IF(Lançamentos!N430="","",Lançamentos!N430)</f>
        <v/>
      </c>
      <c r="O439" s="97" t="str">
        <f>IF(Lançamentos!O430="","",Lançamentos!O430)</f>
        <v/>
      </c>
      <c r="P439" s="114" t="str">
        <f>IF(Lançamentos!P430="","",Lançamentos!P430)</f>
        <v/>
      </c>
      <c r="R439" s="93">
        <v>426</v>
      </c>
      <c r="S439" s="94" t="str">
        <f t="shared" ca="1" si="78"/>
        <v/>
      </c>
      <c r="T439" s="94" t="str">
        <f t="shared" ca="1" si="79"/>
        <v/>
      </c>
      <c r="U439" s="95" t="str">
        <f t="shared" ca="1" si="80"/>
        <v/>
      </c>
      <c r="V439" s="96" t="str">
        <f t="shared" ca="1" si="81"/>
        <v/>
      </c>
      <c r="W439" s="94" t="str">
        <f t="shared" ca="1" si="82"/>
        <v/>
      </c>
      <c r="X439" s="94" t="str">
        <f t="shared" ca="1" si="83"/>
        <v/>
      </c>
      <c r="Y439" s="94" t="str">
        <f t="shared" ca="1" si="84"/>
        <v/>
      </c>
      <c r="Z439" s="97" t="str">
        <f t="shared" ca="1" si="85"/>
        <v/>
      </c>
      <c r="AA439" s="98" t="str">
        <f t="shared" ca="1" si="86"/>
        <v/>
      </c>
      <c r="AB439" s="99" t="str">
        <f t="shared" ca="1" si="87"/>
        <v/>
      </c>
      <c r="AC439" s="99" t="str">
        <f t="shared" ca="1" si="88"/>
        <v/>
      </c>
      <c r="AD439" s="97" t="str">
        <f t="shared" ca="1" si="89"/>
        <v/>
      </c>
      <c r="AE439" s="94" t="str">
        <f t="shared" ca="1" si="90"/>
        <v/>
      </c>
    </row>
    <row r="440" spans="1:31" ht="45" customHeight="1" thickBot="1" x14ac:dyDescent="0.3">
      <c r="A440" s="101">
        <v>427</v>
      </c>
      <c r="B440" s="102" t="str">
        <f>I440&amp;"-"&amp;COUNTIF($I$14:I440,I440)</f>
        <v>-421</v>
      </c>
      <c r="C440" s="93">
        <v>427</v>
      </c>
      <c r="D440" s="94" t="str">
        <f>IF(Lançamentos!D431="","",Lançamentos!D431)</f>
        <v/>
      </c>
      <c r="E440" s="94" t="str">
        <f>IF(Lançamentos!E431="","",Lançamentos!E431)</f>
        <v/>
      </c>
      <c r="F440" s="95" t="str">
        <f>IF(Lançamentos!F431="","",Lançamentos!F431)</f>
        <v/>
      </c>
      <c r="G440" s="96" t="str">
        <f>IF(Lançamentos!G431="","",Lançamentos!G431)</f>
        <v/>
      </c>
      <c r="H440" s="105" t="str">
        <f>IF(Lançamentos!H431="","",Lançamentos!H431)</f>
        <v/>
      </c>
      <c r="I440" s="94" t="str">
        <f>IF(Lançamentos!I431="","",Lançamentos!I431)</f>
        <v/>
      </c>
      <c r="J440" s="94" t="str">
        <f>IF(Lançamentos!J431="","",Lançamentos!J431)</f>
        <v/>
      </c>
      <c r="K440" s="97" t="str">
        <f>IF(Lançamentos!K431="","",Lançamentos!K431)</f>
        <v/>
      </c>
      <c r="L440" s="98" t="str">
        <f>IF(Lançamentos!L431="","",Lançamentos!L431)</f>
        <v/>
      </c>
      <c r="M440" s="99" t="str">
        <f>IF(Lançamentos!M431="","",Lançamentos!M431)</f>
        <v/>
      </c>
      <c r="N440" s="99" t="str">
        <f>IF(Lançamentos!N431="","",Lançamentos!N431)</f>
        <v/>
      </c>
      <c r="O440" s="97" t="str">
        <f>IF(Lançamentos!O431="","",Lançamentos!O431)</f>
        <v/>
      </c>
      <c r="P440" s="114" t="str">
        <f>IF(Lançamentos!P431="","",Lançamentos!P431)</f>
        <v/>
      </c>
      <c r="R440" s="93">
        <v>427</v>
      </c>
      <c r="S440" s="94" t="str">
        <f t="shared" ca="1" si="78"/>
        <v/>
      </c>
      <c r="T440" s="94" t="str">
        <f t="shared" ca="1" si="79"/>
        <v/>
      </c>
      <c r="U440" s="95" t="str">
        <f t="shared" ca="1" si="80"/>
        <v/>
      </c>
      <c r="V440" s="96" t="str">
        <f t="shared" ca="1" si="81"/>
        <v/>
      </c>
      <c r="W440" s="94" t="str">
        <f t="shared" ca="1" si="82"/>
        <v/>
      </c>
      <c r="X440" s="94" t="str">
        <f t="shared" ca="1" si="83"/>
        <v/>
      </c>
      <c r="Y440" s="94" t="str">
        <f t="shared" ca="1" si="84"/>
        <v/>
      </c>
      <c r="Z440" s="97" t="str">
        <f t="shared" ca="1" si="85"/>
        <v/>
      </c>
      <c r="AA440" s="98" t="str">
        <f t="shared" ca="1" si="86"/>
        <v/>
      </c>
      <c r="AB440" s="99" t="str">
        <f t="shared" ca="1" si="87"/>
        <v/>
      </c>
      <c r="AC440" s="99" t="str">
        <f t="shared" ca="1" si="88"/>
        <v/>
      </c>
      <c r="AD440" s="97" t="str">
        <f t="shared" ca="1" si="89"/>
        <v/>
      </c>
      <c r="AE440" s="94" t="str">
        <f t="shared" ca="1" si="90"/>
        <v/>
      </c>
    </row>
    <row r="441" spans="1:31" ht="45" customHeight="1" thickBot="1" x14ac:dyDescent="0.3">
      <c r="A441" s="101">
        <v>428</v>
      </c>
      <c r="B441" s="102" t="str">
        <f>I441&amp;"-"&amp;COUNTIF($I$14:I441,I441)</f>
        <v>-422</v>
      </c>
      <c r="C441" s="93">
        <v>428</v>
      </c>
      <c r="D441" s="94" t="str">
        <f>IF(Lançamentos!D432="","",Lançamentos!D432)</f>
        <v/>
      </c>
      <c r="E441" s="94" t="str">
        <f>IF(Lançamentos!E432="","",Lançamentos!E432)</f>
        <v/>
      </c>
      <c r="F441" s="95" t="str">
        <f>IF(Lançamentos!F432="","",Lançamentos!F432)</f>
        <v/>
      </c>
      <c r="G441" s="96" t="str">
        <f>IF(Lançamentos!G432="","",Lançamentos!G432)</f>
        <v/>
      </c>
      <c r="H441" s="105" t="str">
        <f>IF(Lançamentos!H432="","",Lançamentos!H432)</f>
        <v/>
      </c>
      <c r="I441" s="94" t="str">
        <f>IF(Lançamentos!I432="","",Lançamentos!I432)</f>
        <v/>
      </c>
      <c r="J441" s="94" t="str">
        <f>IF(Lançamentos!J432="","",Lançamentos!J432)</f>
        <v/>
      </c>
      <c r="K441" s="97" t="str">
        <f>IF(Lançamentos!K432="","",Lançamentos!K432)</f>
        <v/>
      </c>
      <c r="L441" s="98" t="str">
        <f>IF(Lançamentos!L432="","",Lançamentos!L432)</f>
        <v/>
      </c>
      <c r="M441" s="99" t="str">
        <f>IF(Lançamentos!M432="","",Lançamentos!M432)</f>
        <v/>
      </c>
      <c r="N441" s="99" t="str">
        <f>IF(Lançamentos!N432="","",Lançamentos!N432)</f>
        <v/>
      </c>
      <c r="O441" s="97" t="str">
        <f>IF(Lançamentos!O432="","",Lançamentos!O432)</f>
        <v/>
      </c>
      <c r="P441" s="114" t="str">
        <f>IF(Lançamentos!P432="","",Lançamentos!P432)</f>
        <v/>
      </c>
      <c r="R441" s="93">
        <v>428</v>
      </c>
      <c r="S441" s="94" t="str">
        <f t="shared" ca="1" si="78"/>
        <v/>
      </c>
      <c r="T441" s="94" t="str">
        <f t="shared" ca="1" si="79"/>
        <v/>
      </c>
      <c r="U441" s="95" t="str">
        <f t="shared" ca="1" si="80"/>
        <v/>
      </c>
      <c r="V441" s="96" t="str">
        <f t="shared" ca="1" si="81"/>
        <v/>
      </c>
      <c r="W441" s="94" t="str">
        <f t="shared" ca="1" si="82"/>
        <v/>
      </c>
      <c r="X441" s="94" t="str">
        <f t="shared" ca="1" si="83"/>
        <v/>
      </c>
      <c r="Y441" s="94" t="str">
        <f t="shared" ca="1" si="84"/>
        <v/>
      </c>
      <c r="Z441" s="97" t="str">
        <f t="shared" ca="1" si="85"/>
        <v/>
      </c>
      <c r="AA441" s="98" t="str">
        <f t="shared" ca="1" si="86"/>
        <v/>
      </c>
      <c r="AB441" s="99" t="str">
        <f t="shared" ca="1" si="87"/>
        <v/>
      </c>
      <c r="AC441" s="99" t="str">
        <f t="shared" ca="1" si="88"/>
        <v/>
      </c>
      <c r="AD441" s="97" t="str">
        <f t="shared" ca="1" si="89"/>
        <v/>
      </c>
      <c r="AE441" s="94" t="str">
        <f t="shared" ca="1" si="90"/>
        <v/>
      </c>
    </row>
    <row r="442" spans="1:31" ht="45" customHeight="1" thickBot="1" x14ac:dyDescent="0.3">
      <c r="A442" s="101">
        <v>429</v>
      </c>
      <c r="B442" s="102" t="str">
        <f>I442&amp;"-"&amp;COUNTIF($I$14:I442,I442)</f>
        <v>-423</v>
      </c>
      <c r="C442" s="93">
        <v>429</v>
      </c>
      <c r="D442" s="94" t="str">
        <f>IF(Lançamentos!D433="","",Lançamentos!D433)</f>
        <v/>
      </c>
      <c r="E442" s="94" t="str">
        <f>IF(Lançamentos!E433="","",Lançamentos!E433)</f>
        <v/>
      </c>
      <c r="F442" s="95" t="str">
        <f>IF(Lançamentos!F433="","",Lançamentos!F433)</f>
        <v/>
      </c>
      <c r="G442" s="96" t="str">
        <f>IF(Lançamentos!G433="","",Lançamentos!G433)</f>
        <v/>
      </c>
      <c r="H442" s="105" t="str">
        <f>IF(Lançamentos!H433="","",Lançamentos!H433)</f>
        <v/>
      </c>
      <c r="I442" s="94" t="str">
        <f>IF(Lançamentos!I433="","",Lançamentos!I433)</f>
        <v/>
      </c>
      <c r="J442" s="94" t="str">
        <f>IF(Lançamentos!J433="","",Lançamentos!J433)</f>
        <v/>
      </c>
      <c r="K442" s="97" t="str">
        <f>IF(Lançamentos!K433="","",Lançamentos!K433)</f>
        <v/>
      </c>
      <c r="L442" s="98" t="str">
        <f>IF(Lançamentos!L433="","",Lançamentos!L433)</f>
        <v/>
      </c>
      <c r="M442" s="99" t="str">
        <f>IF(Lançamentos!M433="","",Lançamentos!M433)</f>
        <v/>
      </c>
      <c r="N442" s="99" t="str">
        <f>IF(Lançamentos!N433="","",Lançamentos!N433)</f>
        <v/>
      </c>
      <c r="O442" s="97" t="str">
        <f>IF(Lançamentos!O433="","",Lançamentos!O433)</f>
        <v/>
      </c>
      <c r="P442" s="114" t="str">
        <f>IF(Lançamentos!P433="","",Lançamentos!P433)</f>
        <v/>
      </c>
      <c r="R442" s="93">
        <v>429</v>
      </c>
      <c r="S442" s="94" t="str">
        <f t="shared" ca="1" si="78"/>
        <v/>
      </c>
      <c r="T442" s="94" t="str">
        <f t="shared" ca="1" si="79"/>
        <v/>
      </c>
      <c r="U442" s="95" t="str">
        <f t="shared" ca="1" si="80"/>
        <v/>
      </c>
      <c r="V442" s="96" t="str">
        <f t="shared" ca="1" si="81"/>
        <v/>
      </c>
      <c r="W442" s="94" t="str">
        <f t="shared" ca="1" si="82"/>
        <v/>
      </c>
      <c r="X442" s="94" t="str">
        <f t="shared" ca="1" si="83"/>
        <v/>
      </c>
      <c r="Y442" s="94" t="str">
        <f t="shared" ca="1" si="84"/>
        <v/>
      </c>
      <c r="Z442" s="97" t="str">
        <f t="shared" ca="1" si="85"/>
        <v/>
      </c>
      <c r="AA442" s="98" t="str">
        <f t="shared" ca="1" si="86"/>
        <v/>
      </c>
      <c r="AB442" s="99" t="str">
        <f t="shared" ca="1" si="87"/>
        <v/>
      </c>
      <c r="AC442" s="99" t="str">
        <f t="shared" ca="1" si="88"/>
        <v/>
      </c>
      <c r="AD442" s="97" t="str">
        <f t="shared" ca="1" si="89"/>
        <v/>
      </c>
      <c r="AE442" s="94" t="str">
        <f t="shared" ca="1" si="90"/>
        <v/>
      </c>
    </row>
    <row r="443" spans="1:31" ht="45" customHeight="1" thickBot="1" x14ac:dyDescent="0.3">
      <c r="A443" s="101">
        <v>430</v>
      </c>
      <c r="B443" s="102" t="str">
        <f>I443&amp;"-"&amp;COUNTIF($I$14:I443,I443)</f>
        <v>-424</v>
      </c>
      <c r="C443" s="93">
        <v>430</v>
      </c>
      <c r="D443" s="94" t="str">
        <f>IF(Lançamentos!D434="","",Lançamentos!D434)</f>
        <v/>
      </c>
      <c r="E443" s="94" t="str">
        <f>IF(Lançamentos!E434="","",Lançamentos!E434)</f>
        <v/>
      </c>
      <c r="F443" s="95" t="str">
        <f>IF(Lançamentos!F434="","",Lançamentos!F434)</f>
        <v/>
      </c>
      <c r="G443" s="96" t="str">
        <f>IF(Lançamentos!G434="","",Lançamentos!G434)</f>
        <v/>
      </c>
      <c r="H443" s="105" t="str">
        <f>IF(Lançamentos!H434="","",Lançamentos!H434)</f>
        <v/>
      </c>
      <c r="I443" s="94" t="str">
        <f>IF(Lançamentos!I434="","",Lançamentos!I434)</f>
        <v/>
      </c>
      <c r="J443" s="94" t="str">
        <f>IF(Lançamentos!J434="","",Lançamentos!J434)</f>
        <v/>
      </c>
      <c r="K443" s="97" t="str">
        <f>IF(Lançamentos!K434="","",Lançamentos!K434)</f>
        <v/>
      </c>
      <c r="L443" s="98" t="str">
        <f>IF(Lançamentos!L434="","",Lançamentos!L434)</f>
        <v/>
      </c>
      <c r="M443" s="99" t="str">
        <f>IF(Lançamentos!M434="","",Lançamentos!M434)</f>
        <v/>
      </c>
      <c r="N443" s="99" t="str">
        <f>IF(Lançamentos!N434="","",Lançamentos!N434)</f>
        <v/>
      </c>
      <c r="O443" s="97" t="str">
        <f>IF(Lançamentos!O434="","",Lançamentos!O434)</f>
        <v/>
      </c>
      <c r="P443" s="114" t="str">
        <f>IF(Lançamentos!P434="","",Lançamentos!P434)</f>
        <v/>
      </c>
      <c r="R443" s="93">
        <v>430</v>
      </c>
      <c r="S443" s="94" t="str">
        <f t="shared" ca="1" si="78"/>
        <v/>
      </c>
      <c r="T443" s="94" t="str">
        <f t="shared" ca="1" si="79"/>
        <v/>
      </c>
      <c r="U443" s="95" t="str">
        <f t="shared" ca="1" si="80"/>
        <v/>
      </c>
      <c r="V443" s="96" t="str">
        <f t="shared" ca="1" si="81"/>
        <v/>
      </c>
      <c r="W443" s="94" t="str">
        <f t="shared" ca="1" si="82"/>
        <v/>
      </c>
      <c r="X443" s="94" t="str">
        <f t="shared" ca="1" si="83"/>
        <v/>
      </c>
      <c r="Y443" s="94" t="str">
        <f t="shared" ca="1" si="84"/>
        <v/>
      </c>
      <c r="Z443" s="97" t="str">
        <f t="shared" ca="1" si="85"/>
        <v/>
      </c>
      <c r="AA443" s="98" t="str">
        <f t="shared" ca="1" si="86"/>
        <v/>
      </c>
      <c r="AB443" s="99" t="str">
        <f t="shared" ca="1" si="87"/>
        <v/>
      </c>
      <c r="AC443" s="99" t="str">
        <f t="shared" ca="1" si="88"/>
        <v/>
      </c>
      <c r="AD443" s="97" t="str">
        <f t="shared" ca="1" si="89"/>
        <v/>
      </c>
      <c r="AE443" s="94" t="str">
        <f t="shared" ca="1" si="90"/>
        <v/>
      </c>
    </row>
    <row r="444" spans="1:31" ht="45" customHeight="1" thickBot="1" x14ac:dyDescent="0.3">
      <c r="A444" s="101">
        <v>431</v>
      </c>
      <c r="B444" s="102" t="str">
        <f>I444&amp;"-"&amp;COUNTIF($I$14:I444,I444)</f>
        <v>-425</v>
      </c>
      <c r="C444" s="93">
        <v>431</v>
      </c>
      <c r="D444" s="94" t="str">
        <f>IF(Lançamentos!D435="","",Lançamentos!D435)</f>
        <v/>
      </c>
      <c r="E444" s="94" t="str">
        <f>IF(Lançamentos!E435="","",Lançamentos!E435)</f>
        <v/>
      </c>
      <c r="F444" s="95" t="str">
        <f>IF(Lançamentos!F435="","",Lançamentos!F435)</f>
        <v/>
      </c>
      <c r="G444" s="96" t="str">
        <f>IF(Lançamentos!G435="","",Lançamentos!G435)</f>
        <v/>
      </c>
      <c r="H444" s="105" t="str">
        <f>IF(Lançamentos!H435="","",Lançamentos!H435)</f>
        <v/>
      </c>
      <c r="I444" s="94" t="str">
        <f>IF(Lançamentos!I435="","",Lançamentos!I435)</f>
        <v/>
      </c>
      <c r="J444" s="94" t="str">
        <f>IF(Lançamentos!J435="","",Lançamentos!J435)</f>
        <v/>
      </c>
      <c r="K444" s="97" t="str">
        <f>IF(Lançamentos!K435="","",Lançamentos!K435)</f>
        <v/>
      </c>
      <c r="L444" s="98" t="str">
        <f>IF(Lançamentos!L435="","",Lançamentos!L435)</f>
        <v/>
      </c>
      <c r="M444" s="99" t="str">
        <f>IF(Lançamentos!M435="","",Lançamentos!M435)</f>
        <v/>
      </c>
      <c r="N444" s="99" t="str">
        <f>IF(Lançamentos!N435="","",Lançamentos!N435)</f>
        <v/>
      </c>
      <c r="O444" s="97" t="str">
        <f>IF(Lançamentos!O435="","",Lançamentos!O435)</f>
        <v/>
      </c>
      <c r="P444" s="114" t="str">
        <f>IF(Lançamentos!P435="","",Lançamentos!P435)</f>
        <v/>
      </c>
      <c r="R444" s="93">
        <v>431</v>
      </c>
      <c r="S444" s="94" t="str">
        <f t="shared" ca="1" si="78"/>
        <v/>
      </c>
      <c r="T444" s="94" t="str">
        <f t="shared" ca="1" si="79"/>
        <v/>
      </c>
      <c r="U444" s="95" t="str">
        <f t="shared" ca="1" si="80"/>
        <v/>
      </c>
      <c r="V444" s="96" t="str">
        <f t="shared" ca="1" si="81"/>
        <v/>
      </c>
      <c r="W444" s="94" t="str">
        <f t="shared" ca="1" si="82"/>
        <v/>
      </c>
      <c r="X444" s="94" t="str">
        <f t="shared" ca="1" si="83"/>
        <v/>
      </c>
      <c r="Y444" s="94" t="str">
        <f t="shared" ca="1" si="84"/>
        <v/>
      </c>
      <c r="Z444" s="97" t="str">
        <f t="shared" ca="1" si="85"/>
        <v/>
      </c>
      <c r="AA444" s="98" t="str">
        <f t="shared" ca="1" si="86"/>
        <v/>
      </c>
      <c r="AB444" s="99" t="str">
        <f t="shared" ca="1" si="87"/>
        <v/>
      </c>
      <c r="AC444" s="99" t="str">
        <f t="shared" ca="1" si="88"/>
        <v/>
      </c>
      <c r="AD444" s="97" t="str">
        <f t="shared" ca="1" si="89"/>
        <v/>
      </c>
      <c r="AE444" s="94" t="str">
        <f t="shared" ca="1" si="90"/>
        <v/>
      </c>
    </row>
    <row r="445" spans="1:31" ht="45" customHeight="1" thickBot="1" x14ac:dyDescent="0.3">
      <c r="A445" s="101">
        <v>432</v>
      </c>
      <c r="B445" s="102" t="str">
        <f>I445&amp;"-"&amp;COUNTIF($I$14:I445,I445)</f>
        <v>-426</v>
      </c>
      <c r="C445" s="93">
        <v>432</v>
      </c>
      <c r="D445" s="94" t="str">
        <f>IF(Lançamentos!D436="","",Lançamentos!D436)</f>
        <v/>
      </c>
      <c r="E445" s="94" t="str">
        <f>IF(Lançamentos!E436="","",Lançamentos!E436)</f>
        <v/>
      </c>
      <c r="F445" s="95" t="str">
        <f>IF(Lançamentos!F436="","",Lançamentos!F436)</f>
        <v/>
      </c>
      <c r="G445" s="96" t="str">
        <f>IF(Lançamentos!G436="","",Lançamentos!G436)</f>
        <v/>
      </c>
      <c r="H445" s="105" t="str">
        <f>IF(Lançamentos!H436="","",Lançamentos!H436)</f>
        <v/>
      </c>
      <c r="I445" s="94" t="str">
        <f>IF(Lançamentos!I436="","",Lançamentos!I436)</f>
        <v/>
      </c>
      <c r="J445" s="94" t="str">
        <f>IF(Lançamentos!J436="","",Lançamentos!J436)</f>
        <v/>
      </c>
      <c r="K445" s="97" t="str">
        <f>IF(Lançamentos!K436="","",Lançamentos!K436)</f>
        <v/>
      </c>
      <c r="L445" s="98" t="str">
        <f>IF(Lançamentos!L436="","",Lançamentos!L436)</f>
        <v/>
      </c>
      <c r="M445" s="99" t="str">
        <f>IF(Lançamentos!M436="","",Lançamentos!M436)</f>
        <v/>
      </c>
      <c r="N445" s="99" t="str">
        <f>IF(Lançamentos!N436="","",Lançamentos!N436)</f>
        <v/>
      </c>
      <c r="O445" s="97" t="str">
        <f>IF(Lançamentos!O436="","",Lançamentos!O436)</f>
        <v/>
      </c>
      <c r="P445" s="114" t="str">
        <f>IF(Lançamentos!P436="","",Lançamentos!P436)</f>
        <v/>
      </c>
      <c r="R445" s="93">
        <v>432</v>
      </c>
      <c r="S445" s="94" t="str">
        <f t="shared" ca="1" si="78"/>
        <v/>
      </c>
      <c r="T445" s="94" t="str">
        <f t="shared" ca="1" si="79"/>
        <v/>
      </c>
      <c r="U445" s="95" t="str">
        <f t="shared" ca="1" si="80"/>
        <v/>
      </c>
      <c r="V445" s="96" t="str">
        <f t="shared" ca="1" si="81"/>
        <v/>
      </c>
      <c r="W445" s="94" t="str">
        <f t="shared" ca="1" si="82"/>
        <v/>
      </c>
      <c r="X445" s="94" t="str">
        <f t="shared" ca="1" si="83"/>
        <v/>
      </c>
      <c r="Y445" s="94" t="str">
        <f t="shared" ca="1" si="84"/>
        <v/>
      </c>
      <c r="Z445" s="97" t="str">
        <f t="shared" ca="1" si="85"/>
        <v/>
      </c>
      <c r="AA445" s="98" t="str">
        <f t="shared" ca="1" si="86"/>
        <v/>
      </c>
      <c r="AB445" s="99" t="str">
        <f t="shared" ca="1" si="87"/>
        <v/>
      </c>
      <c r="AC445" s="99" t="str">
        <f t="shared" ca="1" si="88"/>
        <v/>
      </c>
      <c r="AD445" s="97" t="str">
        <f t="shared" ca="1" si="89"/>
        <v/>
      </c>
      <c r="AE445" s="94" t="str">
        <f t="shared" ca="1" si="90"/>
        <v/>
      </c>
    </row>
    <row r="446" spans="1:31" ht="45" customHeight="1" thickBot="1" x14ac:dyDescent="0.3">
      <c r="A446" s="101">
        <v>433</v>
      </c>
      <c r="B446" s="102" t="str">
        <f>I446&amp;"-"&amp;COUNTIF($I$14:I446,I446)</f>
        <v>-427</v>
      </c>
      <c r="C446" s="93">
        <v>433</v>
      </c>
      <c r="D446" s="94" t="str">
        <f>IF(Lançamentos!D437="","",Lançamentos!D437)</f>
        <v/>
      </c>
      <c r="E446" s="94" t="str">
        <f>IF(Lançamentos!E437="","",Lançamentos!E437)</f>
        <v/>
      </c>
      <c r="F446" s="95" t="str">
        <f>IF(Lançamentos!F437="","",Lançamentos!F437)</f>
        <v/>
      </c>
      <c r="G446" s="96" t="str">
        <f>IF(Lançamentos!G437="","",Lançamentos!G437)</f>
        <v/>
      </c>
      <c r="H446" s="105" t="str">
        <f>IF(Lançamentos!H437="","",Lançamentos!H437)</f>
        <v/>
      </c>
      <c r="I446" s="94" t="str">
        <f>IF(Lançamentos!I437="","",Lançamentos!I437)</f>
        <v/>
      </c>
      <c r="J446" s="94" t="str">
        <f>IF(Lançamentos!J437="","",Lançamentos!J437)</f>
        <v/>
      </c>
      <c r="K446" s="97" t="str">
        <f>IF(Lançamentos!K437="","",Lançamentos!K437)</f>
        <v/>
      </c>
      <c r="L446" s="98" t="str">
        <f>IF(Lançamentos!L437="","",Lançamentos!L437)</f>
        <v/>
      </c>
      <c r="M446" s="99" t="str">
        <f>IF(Lançamentos!M437="","",Lançamentos!M437)</f>
        <v/>
      </c>
      <c r="N446" s="99" t="str">
        <f>IF(Lançamentos!N437="","",Lançamentos!N437)</f>
        <v/>
      </c>
      <c r="O446" s="97" t="str">
        <f>IF(Lançamentos!O437="","",Lançamentos!O437)</f>
        <v/>
      </c>
      <c r="P446" s="114" t="str">
        <f>IF(Lançamentos!P437="","",Lançamentos!P437)</f>
        <v/>
      </c>
      <c r="R446" s="93">
        <v>433</v>
      </c>
      <c r="S446" s="94" t="str">
        <f t="shared" ca="1" si="78"/>
        <v/>
      </c>
      <c r="T446" s="94" t="str">
        <f t="shared" ca="1" si="79"/>
        <v/>
      </c>
      <c r="U446" s="95" t="str">
        <f t="shared" ca="1" si="80"/>
        <v/>
      </c>
      <c r="V446" s="96" t="str">
        <f t="shared" ca="1" si="81"/>
        <v/>
      </c>
      <c r="W446" s="94" t="str">
        <f t="shared" ca="1" si="82"/>
        <v/>
      </c>
      <c r="X446" s="94" t="str">
        <f t="shared" ca="1" si="83"/>
        <v/>
      </c>
      <c r="Y446" s="94" t="str">
        <f t="shared" ca="1" si="84"/>
        <v/>
      </c>
      <c r="Z446" s="97" t="str">
        <f t="shared" ca="1" si="85"/>
        <v/>
      </c>
      <c r="AA446" s="98" t="str">
        <f t="shared" ca="1" si="86"/>
        <v/>
      </c>
      <c r="AB446" s="99" t="str">
        <f t="shared" ca="1" si="87"/>
        <v/>
      </c>
      <c r="AC446" s="99" t="str">
        <f t="shared" ca="1" si="88"/>
        <v/>
      </c>
      <c r="AD446" s="97" t="str">
        <f t="shared" ca="1" si="89"/>
        <v/>
      </c>
      <c r="AE446" s="94" t="str">
        <f t="shared" ca="1" si="90"/>
        <v/>
      </c>
    </row>
    <row r="447" spans="1:31" ht="45" customHeight="1" thickBot="1" x14ac:dyDescent="0.3">
      <c r="A447" s="101">
        <v>434</v>
      </c>
      <c r="B447" s="102" t="str">
        <f>I447&amp;"-"&amp;COUNTIF($I$14:I447,I447)</f>
        <v>-428</v>
      </c>
      <c r="C447" s="93">
        <v>434</v>
      </c>
      <c r="D447" s="94" t="str">
        <f>IF(Lançamentos!D438="","",Lançamentos!D438)</f>
        <v/>
      </c>
      <c r="E447" s="94" t="str">
        <f>IF(Lançamentos!E438="","",Lançamentos!E438)</f>
        <v/>
      </c>
      <c r="F447" s="95" t="str">
        <f>IF(Lançamentos!F438="","",Lançamentos!F438)</f>
        <v/>
      </c>
      <c r="G447" s="96" t="str">
        <f>IF(Lançamentos!G438="","",Lançamentos!G438)</f>
        <v/>
      </c>
      <c r="H447" s="105" t="str">
        <f>IF(Lançamentos!H438="","",Lançamentos!H438)</f>
        <v/>
      </c>
      <c r="I447" s="94" t="str">
        <f>IF(Lançamentos!I438="","",Lançamentos!I438)</f>
        <v/>
      </c>
      <c r="J447" s="94" t="str">
        <f>IF(Lançamentos!J438="","",Lançamentos!J438)</f>
        <v/>
      </c>
      <c r="K447" s="97" t="str">
        <f>IF(Lançamentos!K438="","",Lançamentos!K438)</f>
        <v/>
      </c>
      <c r="L447" s="98" t="str">
        <f>IF(Lançamentos!L438="","",Lançamentos!L438)</f>
        <v/>
      </c>
      <c r="M447" s="99" t="str">
        <f>IF(Lançamentos!M438="","",Lançamentos!M438)</f>
        <v/>
      </c>
      <c r="N447" s="99" t="str">
        <f>IF(Lançamentos!N438="","",Lançamentos!N438)</f>
        <v/>
      </c>
      <c r="O447" s="97" t="str">
        <f>IF(Lançamentos!O438="","",Lançamentos!O438)</f>
        <v/>
      </c>
      <c r="P447" s="114" t="str">
        <f>IF(Lançamentos!P438="","",Lançamentos!P438)</f>
        <v/>
      </c>
      <c r="R447" s="93">
        <v>434</v>
      </c>
      <c r="S447" s="94" t="str">
        <f t="shared" ca="1" si="78"/>
        <v/>
      </c>
      <c r="T447" s="94" t="str">
        <f t="shared" ca="1" si="79"/>
        <v/>
      </c>
      <c r="U447" s="95" t="str">
        <f t="shared" ca="1" si="80"/>
        <v/>
      </c>
      <c r="V447" s="96" t="str">
        <f t="shared" ca="1" si="81"/>
        <v/>
      </c>
      <c r="W447" s="94" t="str">
        <f t="shared" ca="1" si="82"/>
        <v/>
      </c>
      <c r="X447" s="94" t="str">
        <f t="shared" ca="1" si="83"/>
        <v/>
      </c>
      <c r="Y447" s="94" t="str">
        <f t="shared" ca="1" si="84"/>
        <v/>
      </c>
      <c r="Z447" s="97" t="str">
        <f t="shared" ca="1" si="85"/>
        <v/>
      </c>
      <c r="AA447" s="98" t="str">
        <f t="shared" ca="1" si="86"/>
        <v/>
      </c>
      <c r="AB447" s="99" t="str">
        <f t="shared" ca="1" si="87"/>
        <v/>
      </c>
      <c r="AC447" s="99" t="str">
        <f t="shared" ca="1" si="88"/>
        <v/>
      </c>
      <c r="AD447" s="97" t="str">
        <f t="shared" ca="1" si="89"/>
        <v/>
      </c>
      <c r="AE447" s="94" t="str">
        <f t="shared" ca="1" si="90"/>
        <v/>
      </c>
    </row>
    <row r="448" spans="1:31" ht="45" customHeight="1" thickBot="1" x14ac:dyDescent="0.3">
      <c r="A448" s="101">
        <v>435</v>
      </c>
      <c r="B448" s="102" t="str">
        <f>I448&amp;"-"&amp;COUNTIF($I$14:I448,I448)</f>
        <v>-429</v>
      </c>
      <c r="C448" s="93">
        <v>435</v>
      </c>
      <c r="D448" s="94" t="str">
        <f>IF(Lançamentos!D439="","",Lançamentos!D439)</f>
        <v/>
      </c>
      <c r="E448" s="94" t="str">
        <f>IF(Lançamentos!E439="","",Lançamentos!E439)</f>
        <v/>
      </c>
      <c r="F448" s="95" t="str">
        <f>IF(Lançamentos!F439="","",Lançamentos!F439)</f>
        <v/>
      </c>
      <c r="G448" s="96" t="str">
        <f>IF(Lançamentos!G439="","",Lançamentos!G439)</f>
        <v/>
      </c>
      <c r="H448" s="105" t="str">
        <f>IF(Lançamentos!H439="","",Lançamentos!H439)</f>
        <v/>
      </c>
      <c r="I448" s="94" t="str">
        <f>IF(Lançamentos!I439="","",Lançamentos!I439)</f>
        <v/>
      </c>
      <c r="J448" s="94" t="str">
        <f>IF(Lançamentos!J439="","",Lançamentos!J439)</f>
        <v/>
      </c>
      <c r="K448" s="97" t="str">
        <f>IF(Lançamentos!K439="","",Lançamentos!K439)</f>
        <v/>
      </c>
      <c r="L448" s="98" t="str">
        <f>IF(Lançamentos!L439="","",Lançamentos!L439)</f>
        <v/>
      </c>
      <c r="M448" s="99" t="str">
        <f>IF(Lançamentos!M439="","",Lançamentos!M439)</f>
        <v/>
      </c>
      <c r="N448" s="99" t="str">
        <f>IF(Lançamentos!N439="","",Lançamentos!N439)</f>
        <v/>
      </c>
      <c r="O448" s="97" t="str">
        <f>IF(Lançamentos!O439="","",Lançamentos!O439)</f>
        <v/>
      </c>
      <c r="P448" s="114" t="str">
        <f>IF(Lançamentos!P439="","",Lançamentos!P439)</f>
        <v/>
      </c>
      <c r="R448" s="93">
        <v>435</v>
      </c>
      <c r="S448" s="94" t="str">
        <f t="shared" ca="1" si="78"/>
        <v/>
      </c>
      <c r="T448" s="94" t="str">
        <f t="shared" ca="1" si="79"/>
        <v/>
      </c>
      <c r="U448" s="95" t="str">
        <f t="shared" ca="1" si="80"/>
        <v/>
      </c>
      <c r="V448" s="96" t="str">
        <f t="shared" ca="1" si="81"/>
        <v/>
      </c>
      <c r="W448" s="94" t="str">
        <f t="shared" ca="1" si="82"/>
        <v/>
      </c>
      <c r="X448" s="94" t="str">
        <f t="shared" ca="1" si="83"/>
        <v/>
      </c>
      <c r="Y448" s="94" t="str">
        <f t="shared" ca="1" si="84"/>
        <v/>
      </c>
      <c r="Z448" s="97" t="str">
        <f t="shared" ca="1" si="85"/>
        <v/>
      </c>
      <c r="AA448" s="98" t="str">
        <f t="shared" ca="1" si="86"/>
        <v/>
      </c>
      <c r="AB448" s="99" t="str">
        <f t="shared" ca="1" si="87"/>
        <v/>
      </c>
      <c r="AC448" s="99" t="str">
        <f t="shared" ca="1" si="88"/>
        <v/>
      </c>
      <c r="AD448" s="97" t="str">
        <f t="shared" ca="1" si="89"/>
        <v/>
      </c>
      <c r="AE448" s="94" t="str">
        <f t="shared" ca="1" si="90"/>
        <v/>
      </c>
    </row>
    <row r="449" spans="1:31" ht="45" customHeight="1" thickBot="1" x14ac:dyDescent="0.3">
      <c r="A449" s="101">
        <v>436</v>
      </c>
      <c r="B449" s="102" t="str">
        <f>I449&amp;"-"&amp;COUNTIF($I$14:I449,I449)</f>
        <v>-430</v>
      </c>
      <c r="C449" s="93">
        <v>436</v>
      </c>
      <c r="D449" s="94" t="str">
        <f>IF(Lançamentos!D440="","",Lançamentos!D440)</f>
        <v/>
      </c>
      <c r="E449" s="94" t="str">
        <f>IF(Lançamentos!E440="","",Lançamentos!E440)</f>
        <v/>
      </c>
      <c r="F449" s="95" t="str">
        <f>IF(Lançamentos!F440="","",Lançamentos!F440)</f>
        <v/>
      </c>
      <c r="G449" s="96" t="str">
        <f>IF(Lançamentos!G440="","",Lançamentos!G440)</f>
        <v/>
      </c>
      <c r="H449" s="105" t="str">
        <f>IF(Lançamentos!H440="","",Lançamentos!H440)</f>
        <v/>
      </c>
      <c r="I449" s="94" t="str">
        <f>IF(Lançamentos!I440="","",Lançamentos!I440)</f>
        <v/>
      </c>
      <c r="J449" s="94" t="str">
        <f>IF(Lançamentos!J440="","",Lançamentos!J440)</f>
        <v/>
      </c>
      <c r="K449" s="97" t="str">
        <f>IF(Lançamentos!K440="","",Lançamentos!K440)</f>
        <v/>
      </c>
      <c r="L449" s="98" t="str">
        <f>IF(Lançamentos!L440="","",Lançamentos!L440)</f>
        <v/>
      </c>
      <c r="M449" s="99" t="str">
        <f>IF(Lançamentos!M440="","",Lançamentos!M440)</f>
        <v/>
      </c>
      <c r="N449" s="99" t="str">
        <f>IF(Lançamentos!N440="","",Lançamentos!N440)</f>
        <v/>
      </c>
      <c r="O449" s="97" t="str">
        <f>IF(Lançamentos!O440="","",Lançamentos!O440)</f>
        <v/>
      </c>
      <c r="P449" s="114" t="str">
        <f>IF(Lançamentos!P440="","",Lançamentos!P440)</f>
        <v/>
      </c>
      <c r="R449" s="93">
        <v>436</v>
      </c>
      <c r="S449" s="94" t="str">
        <f t="shared" ca="1" si="78"/>
        <v/>
      </c>
      <c r="T449" s="94" t="str">
        <f t="shared" ca="1" si="79"/>
        <v/>
      </c>
      <c r="U449" s="95" t="str">
        <f t="shared" ca="1" si="80"/>
        <v/>
      </c>
      <c r="V449" s="96" t="str">
        <f t="shared" ca="1" si="81"/>
        <v/>
      </c>
      <c r="W449" s="94" t="str">
        <f t="shared" ca="1" si="82"/>
        <v/>
      </c>
      <c r="X449" s="94" t="str">
        <f t="shared" ca="1" si="83"/>
        <v/>
      </c>
      <c r="Y449" s="94" t="str">
        <f t="shared" ca="1" si="84"/>
        <v/>
      </c>
      <c r="Z449" s="97" t="str">
        <f t="shared" ca="1" si="85"/>
        <v/>
      </c>
      <c r="AA449" s="98" t="str">
        <f t="shared" ca="1" si="86"/>
        <v/>
      </c>
      <c r="AB449" s="99" t="str">
        <f t="shared" ca="1" si="87"/>
        <v/>
      </c>
      <c r="AC449" s="99" t="str">
        <f t="shared" ca="1" si="88"/>
        <v/>
      </c>
      <c r="AD449" s="97" t="str">
        <f t="shared" ca="1" si="89"/>
        <v/>
      </c>
      <c r="AE449" s="94" t="str">
        <f t="shared" ca="1" si="90"/>
        <v/>
      </c>
    </row>
    <row r="450" spans="1:31" ht="45" customHeight="1" thickBot="1" x14ac:dyDescent="0.3">
      <c r="A450" s="101">
        <v>437</v>
      </c>
      <c r="B450" s="102" t="str">
        <f>I450&amp;"-"&amp;COUNTIF($I$14:I450,I450)</f>
        <v>-431</v>
      </c>
      <c r="C450" s="93">
        <v>437</v>
      </c>
      <c r="D450" s="94" t="str">
        <f>IF(Lançamentos!D441="","",Lançamentos!D441)</f>
        <v/>
      </c>
      <c r="E450" s="94" t="str">
        <f>IF(Lançamentos!E441="","",Lançamentos!E441)</f>
        <v/>
      </c>
      <c r="F450" s="95" t="str">
        <f>IF(Lançamentos!F441="","",Lançamentos!F441)</f>
        <v/>
      </c>
      <c r="G450" s="96" t="str">
        <f>IF(Lançamentos!G441="","",Lançamentos!G441)</f>
        <v/>
      </c>
      <c r="H450" s="105" t="str">
        <f>IF(Lançamentos!H441="","",Lançamentos!H441)</f>
        <v/>
      </c>
      <c r="I450" s="94" t="str">
        <f>IF(Lançamentos!I441="","",Lançamentos!I441)</f>
        <v/>
      </c>
      <c r="J450" s="94" t="str">
        <f>IF(Lançamentos!J441="","",Lançamentos!J441)</f>
        <v/>
      </c>
      <c r="K450" s="97" t="str">
        <f>IF(Lançamentos!K441="","",Lançamentos!K441)</f>
        <v/>
      </c>
      <c r="L450" s="98" t="str">
        <f>IF(Lançamentos!L441="","",Lançamentos!L441)</f>
        <v/>
      </c>
      <c r="M450" s="99" t="str">
        <f>IF(Lançamentos!M441="","",Lançamentos!M441)</f>
        <v/>
      </c>
      <c r="N450" s="99" t="str">
        <f>IF(Lançamentos!N441="","",Lançamentos!N441)</f>
        <v/>
      </c>
      <c r="O450" s="97" t="str">
        <f>IF(Lançamentos!O441="","",Lançamentos!O441)</f>
        <v/>
      </c>
      <c r="P450" s="114" t="str">
        <f>IF(Lançamentos!P441="","",Lançamentos!P441)</f>
        <v/>
      </c>
      <c r="R450" s="93">
        <v>437</v>
      </c>
      <c r="S450" s="94" t="str">
        <f t="shared" ca="1" si="78"/>
        <v/>
      </c>
      <c r="T450" s="94" t="str">
        <f t="shared" ca="1" si="79"/>
        <v/>
      </c>
      <c r="U450" s="95" t="str">
        <f t="shared" ca="1" si="80"/>
        <v/>
      </c>
      <c r="V450" s="96" t="str">
        <f t="shared" ca="1" si="81"/>
        <v/>
      </c>
      <c r="W450" s="94" t="str">
        <f t="shared" ca="1" si="82"/>
        <v/>
      </c>
      <c r="X450" s="94" t="str">
        <f t="shared" ca="1" si="83"/>
        <v/>
      </c>
      <c r="Y450" s="94" t="str">
        <f t="shared" ca="1" si="84"/>
        <v/>
      </c>
      <c r="Z450" s="97" t="str">
        <f t="shared" ca="1" si="85"/>
        <v/>
      </c>
      <c r="AA450" s="98" t="str">
        <f t="shared" ca="1" si="86"/>
        <v/>
      </c>
      <c r="AB450" s="99" t="str">
        <f t="shared" ca="1" si="87"/>
        <v/>
      </c>
      <c r="AC450" s="99" t="str">
        <f t="shared" ca="1" si="88"/>
        <v/>
      </c>
      <c r="AD450" s="97" t="str">
        <f t="shared" ca="1" si="89"/>
        <v/>
      </c>
      <c r="AE450" s="94" t="str">
        <f t="shared" ca="1" si="90"/>
        <v/>
      </c>
    </row>
    <row r="451" spans="1:31" ht="45" customHeight="1" thickBot="1" x14ac:dyDescent="0.3">
      <c r="A451" s="101">
        <v>438</v>
      </c>
      <c r="B451" s="102" t="str">
        <f>I451&amp;"-"&amp;COUNTIF($I$14:I451,I451)</f>
        <v>-432</v>
      </c>
      <c r="C451" s="93">
        <v>438</v>
      </c>
      <c r="D451" s="94" t="str">
        <f>IF(Lançamentos!D442="","",Lançamentos!D442)</f>
        <v/>
      </c>
      <c r="E451" s="94" t="str">
        <f>IF(Lançamentos!E442="","",Lançamentos!E442)</f>
        <v/>
      </c>
      <c r="F451" s="95" t="str">
        <f>IF(Lançamentos!F442="","",Lançamentos!F442)</f>
        <v/>
      </c>
      <c r="G451" s="96" t="str">
        <f>IF(Lançamentos!G442="","",Lançamentos!G442)</f>
        <v/>
      </c>
      <c r="H451" s="105" t="str">
        <f>IF(Lançamentos!H442="","",Lançamentos!H442)</f>
        <v/>
      </c>
      <c r="I451" s="94" t="str">
        <f>IF(Lançamentos!I442="","",Lançamentos!I442)</f>
        <v/>
      </c>
      <c r="J451" s="94" t="str">
        <f>IF(Lançamentos!J442="","",Lançamentos!J442)</f>
        <v/>
      </c>
      <c r="K451" s="97" t="str">
        <f>IF(Lançamentos!K442="","",Lançamentos!K442)</f>
        <v/>
      </c>
      <c r="L451" s="98" t="str">
        <f>IF(Lançamentos!L442="","",Lançamentos!L442)</f>
        <v/>
      </c>
      <c r="M451" s="99" t="str">
        <f>IF(Lançamentos!M442="","",Lançamentos!M442)</f>
        <v/>
      </c>
      <c r="N451" s="99" t="str">
        <f>IF(Lançamentos!N442="","",Lançamentos!N442)</f>
        <v/>
      </c>
      <c r="O451" s="97" t="str">
        <f>IF(Lançamentos!O442="","",Lançamentos!O442)</f>
        <v/>
      </c>
      <c r="P451" s="114" t="str">
        <f>IF(Lançamentos!P442="","",Lançamentos!P442)</f>
        <v/>
      </c>
      <c r="R451" s="93">
        <v>438</v>
      </c>
      <c r="S451" s="94" t="str">
        <f t="shared" ca="1" si="78"/>
        <v/>
      </c>
      <c r="T451" s="94" t="str">
        <f t="shared" ca="1" si="79"/>
        <v/>
      </c>
      <c r="U451" s="95" t="str">
        <f t="shared" ca="1" si="80"/>
        <v/>
      </c>
      <c r="V451" s="96" t="str">
        <f t="shared" ca="1" si="81"/>
        <v/>
      </c>
      <c r="W451" s="94" t="str">
        <f t="shared" ca="1" si="82"/>
        <v/>
      </c>
      <c r="X451" s="94" t="str">
        <f t="shared" ca="1" si="83"/>
        <v/>
      </c>
      <c r="Y451" s="94" t="str">
        <f t="shared" ca="1" si="84"/>
        <v/>
      </c>
      <c r="Z451" s="97" t="str">
        <f t="shared" ca="1" si="85"/>
        <v/>
      </c>
      <c r="AA451" s="98" t="str">
        <f t="shared" ca="1" si="86"/>
        <v/>
      </c>
      <c r="AB451" s="99" t="str">
        <f t="shared" ca="1" si="87"/>
        <v/>
      </c>
      <c r="AC451" s="99" t="str">
        <f t="shared" ca="1" si="88"/>
        <v/>
      </c>
      <c r="AD451" s="97" t="str">
        <f t="shared" ca="1" si="89"/>
        <v/>
      </c>
      <c r="AE451" s="94" t="str">
        <f t="shared" ca="1" si="90"/>
        <v/>
      </c>
    </row>
    <row r="452" spans="1:31" ht="45" customHeight="1" thickBot="1" x14ac:dyDescent="0.3">
      <c r="A452" s="101">
        <v>439</v>
      </c>
      <c r="B452" s="102" t="str">
        <f>I452&amp;"-"&amp;COUNTIF($I$14:I452,I452)</f>
        <v>-433</v>
      </c>
      <c r="C452" s="93">
        <v>439</v>
      </c>
      <c r="D452" s="94" t="str">
        <f>IF(Lançamentos!D443="","",Lançamentos!D443)</f>
        <v/>
      </c>
      <c r="E452" s="94" t="str">
        <f>IF(Lançamentos!E443="","",Lançamentos!E443)</f>
        <v/>
      </c>
      <c r="F452" s="95" t="str">
        <f>IF(Lançamentos!F443="","",Lançamentos!F443)</f>
        <v/>
      </c>
      <c r="G452" s="96" t="str">
        <f>IF(Lançamentos!G443="","",Lançamentos!G443)</f>
        <v/>
      </c>
      <c r="H452" s="105" t="str">
        <f>IF(Lançamentos!H443="","",Lançamentos!H443)</f>
        <v/>
      </c>
      <c r="I452" s="94" t="str">
        <f>IF(Lançamentos!I443="","",Lançamentos!I443)</f>
        <v/>
      </c>
      <c r="J452" s="94" t="str">
        <f>IF(Lançamentos!J443="","",Lançamentos!J443)</f>
        <v/>
      </c>
      <c r="K452" s="97" t="str">
        <f>IF(Lançamentos!K443="","",Lançamentos!K443)</f>
        <v/>
      </c>
      <c r="L452" s="98" t="str">
        <f>IF(Lançamentos!L443="","",Lançamentos!L443)</f>
        <v/>
      </c>
      <c r="M452" s="99" t="str">
        <f>IF(Lançamentos!M443="","",Lançamentos!M443)</f>
        <v/>
      </c>
      <c r="N452" s="99" t="str">
        <f>IF(Lançamentos!N443="","",Lançamentos!N443)</f>
        <v/>
      </c>
      <c r="O452" s="97" t="str">
        <f>IF(Lançamentos!O443="","",Lançamentos!O443)</f>
        <v/>
      </c>
      <c r="P452" s="114" t="str">
        <f>IF(Lançamentos!P443="","",Lançamentos!P443)</f>
        <v/>
      </c>
      <c r="R452" s="93">
        <v>439</v>
      </c>
      <c r="S452" s="94" t="str">
        <f t="shared" ca="1" si="78"/>
        <v/>
      </c>
      <c r="T452" s="94" t="str">
        <f t="shared" ca="1" si="79"/>
        <v/>
      </c>
      <c r="U452" s="95" t="str">
        <f t="shared" ca="1" si="80"/>
        <v/>
      </c>
      <c r="V452" s="96" t="str">
        <f t="shared" ca="1" si="81"/>
        <v/>
      </c>
      <c r="W452" s="94" t="str">
        <f t="shared" ca="1" si="82"/>
        <v/>
      </c>
      <c r="X452" s="94" t="str">
        <f t="shared" ca="1" si="83"/>
        <v/>
      </c>
      <c r="Y452" s="94" t="str">
        <f t="shared" ca="1" si="84"/>
        <v/>
      </c>
      <c r="Z452" s="97" t="str">
        <f t="shared" ca="1" si="85"/>
        <v/>
      </c>
      <c r="AA452" s="98" t="str">
        <f t="shared" ca="1" si="86"/>
        <v/>
      </c>
      <c r="AB452" s="99" t="str">
        <f t="shared" ca="1" si="87"/>
        <v/>
      </c>
      <c r="AC452" s="99" t="str">
        <f t="shared" ca="1" si="88"/>
        <v/>
      </c>
      <c r="AD452" s="97" t="str">
        <f t="shared" ca="1" si="89"/>
        <v/>
      </c>
      <c r="AE452" s="94" t="str">
        <f t="shared" ca="1" si="90"/>
        <v/>
      </c>
    </row>
    <row r="453" spans="1:31" ht="45" customHeight="1" thickBot="1" x14ac:dyDescent="0.3">
      <c r="A453" s="101">
        <v>440</v>
      </c>
      <c r="B453" s="102" t="str">
        <f>I453&amp;"-"&amp;COUNTIF($I$14:I453,I453)</f>
        <v>-434</v>
      </c>
      <c r="C453" s="93">
        <v>440</v>
      </c>
      <c r="D453" s="94" t="str">
        <f>IF(Lançamentos!D444="","",Lançamentos!D444)</f>
        <v/>
      </c>
      <c r="E453" s="94" t="str">
        <f>IF(Lançamentos!E444="","",Lançamentos!E444)</f>
        <v/>
      </c>
      <c r="F453" s="95" t="str">
        <f>IF(Lançamentos!F444="","",Lançamentos!F444)</f>
        <v/>
      </c>
      <c r="G453" s="96" t="str">
        <f>IF(Lançamentos!G444="","",Lançamentos!G444)</f>
        <v/>
      </c>
      <c r="H453" s="105" t="str">
        <f>IF(Lançamentos!H444="","",Lançamentos!H444)</f>
        <v/>
      </c>
      <c r="I453" s="94" t="str">
        <f>IF(Lançamentos!I444="","",Lançamentos!I444)</f>
        <v/>
      </c>
      <c r="J453" s="94" t="str">
        <f>IF(Lançamentos!J444="","",Lançamentos!J444)</f>
        <v/>
      </c>
      <c r="K453" s="97" t="str">
        <f>IF(Lançamentos!K444="","",Lançamentos!K444)</f>
        <v/>
      </c>
      <c r="L453" s="98" t="str">
        <f>IF(Lançamentos!L444="","",Lançamentos!L444)</f>
        <v/>
      </c>
      <c r="M453" s="99" t="str">
        <f>IF(Lançamentos!M444="","",Lançamentos!M444)</f>
        <v/>
      </c>
      <c r="N453" s="99" t="str">
        <f>IF(Lançamentos!N444="","",Lançamentos!N444)</f>
        <v/>
      </c>
      <c r="O453" s="97" t="str">
        <f>IF(Lançamentos!O444="","",Lançamentos!O444)</f>
        <v/>
      </c>
      <c r="P453" s="114" t="str">
        <f>IF(Lançamentos!P444="","",Lançamentos!P444)</f>
        <v/>
      </c>
      <c r="R453" s="93">
        <v>440</v>
      </c>
      <c r="S453" s="94" t="str">
        <f t="shared" ca="1" si="78"/>
        <v/>
      </c>
      <c r="T453" s="94" t="str">
        <f t="shared" ca="1" si="79"/>
        <v/>
      </c>
      <c r="U453" s="95" t="str">
        <f t="shared" ca="1" si="80"/>
        <v/>
      </c>
      <c r="V453" s="96" t="str">
        <f t="shared" ca="1" si="81"/>
        <v/>
      </c>
      <c r="W453" s="94" t="str">
        <f t="shared" ca="1" si="82"/>
        <v/>
      </c>
      <c r="X453" s="94" t="str">
        <f t="shared" ca="1" si="83"/>
        <v/>
      </c>
      <c r="Y453" s="94" t="str">
        <f t="shared" ca="1" si="84"/>
        <v/>
      </c>
      <c r="Z453" s="97" t="str">
        <f t="shared" ca="1" si="85"/>
        <v/>
      </c>
      <c r="AA453" s="98" t="str">
        <f t="shared" ca="1" si="86"/>
        <v/>
      </c>
      <c r="AB453" s="99" t="str">
        <f t="shared" ca="1" si="87"/>
        <v/>
      </c>
      <c r="AC453" s="99" t="str">
        <f t="shared" ca="1" si="88"/>
        <v/>
      </c>
      <c r="AD453" s="97" t="str">
        <f t="shared" ca="1" si="89"/>
        <v/>
      </c>
      <c r="AE453" s="94" t="str">
        <f t="shared" ca="1" si="90"/>
        <v/>
      </c>
    </row>
    <row r="454" spans="1:31" ht="45" customHeight="1" thickBot="1" x14ac:dyDescent="0.3">
      <c r="A454" s="101">
        <v>441</v>
      </c>
      <c r="B454" s="102" t="str">
        <f>I454&amp;"-"&amp;COUNTIF($I$14:I454,I454)</f>
        <v>-435</v>
      </c>
      <c r="C454" s="93">
        <v>441</v>
      </c>
      <c r="D454" s="94" t="str">
        <f>IF(Lançamentos!D445="","",Lançamentos!D445)</f>
        <v/>
      </c>
      <c r="E454" s="94" t="str">
        <f>IF(Lançamentos!E445="","",Lançamentos!E445)</f>
        <v/>
      </c>
      <c r="F454" s="95" t="str">
        <f>IF(Lançamentos!F445="","",Lançamentos!F445)</f>
        <v/>
      </c>
      <c r="G454" s="96" t="str">
        <f>IF(Lançamentos!G445="","",Lançamentos!G445)</f>
        <v/>
      </c>
      <c r="H454" s="105" t="str">
        <f>IF(Lançamentos!H445="","",Lançamentos!H445)</f>
        <v/>
      </c>
      <c r="I454" s="94" t="str">
        <f>IF(Lançamentos!I445="","",Lançamentos!I445)</f>
        <v/>
      </c>
      <c r="J454" s="94" t="str">
        <f>IF(Lançamentos!J445="","",Lançamentos!J445)</f>
        <v/>
      </c>
      <c r="K454" s="97" t="str">
        <f>IF(Lançamentos!K445="","",Lançamentos!K445)</f>
        <v/>
      </c>
      <c r="L454" s="98" t="str">
        <f>IF(Lançamentos!L445="","",Lançamentos!L445)</f>
        <v/>
      </c>
      <c r="M454" s="99" t="str">
        <f>IF(Lançamentos!M445="","",Lançamentos!M445)</f>
        <v/>
      </c>
      <c r="N454" s="99" t="str">
        <f>IF(Lançamentos!N445="","",Lançamentos!N445)</f>
        <v/>
      </c>
      <c r="O454" s="97" t="str">
        <f>IF(Lançamentos!O445="","",Lançamentos!O445)</f>
        <v/>
      </c>
      <c r="P454" s="114" t="str">
        <f>IF(Lançamentos!P445="","",Lançamentos!P445)</f>
        <v/>
      </c>
      <c r="R454" s="93">
        <v>441</v>
      </c>
      <c r="S454" s="94" t="str">
        <f t="shared" ca="1" si="78"/>
        <v/>
      </c>
      <c r="T454" s="94" t="str">
        <f t="shared" ca="1" si="79"/>
        <v/>
      </c>
      <c r="U454" s="95" t="str">
        <f t="shared" ca="1" si="80"/>
        <v/>
      </c>
      <c r="V454" s="96" t="str">
        <f t="shared" ca="1" si="81"/>
        <v/>
      </c>
      <c r="W454" s="94" t="str">
        <f t="shared" ca="1" si="82"/>
        <v/>
      </c>
      <c r="X454" s="94" t="str">
        <f t="shared" ca="1" si="83"/>
        <v/>
      </c>
      <c r="Y454" s="94" t="str">
        <f t="shared" ca="1" si="84"/>
        <v/>
      </c>
      <c r="Z454" s="97" t="str">
        <f t="shared" ca="1" si="85"/>
        <v/>
      </c>
      <c r="AA454" s="98" t="str">
        <f t="shared" ca="1" si="86"/>
        <v/>
      </c>
      <c r="AB454" s="99" t="str">
        <f t="shared" ca="1" si="87"/>
        <v/>
      </c>
      <c r="AC454" s="99" t="str">
        <f t="shared" ca="1" si="88"/>
        <v/>
      </c>
      <c r="AD454" s="97" t="str">
        <f t="shared" ca="1" si="89"/>
        <v/>
      </c>
      <c r="AE454" s="94" t="str">
        <f t="shared" ca="1" si="90"/>
        <v/>
      </c>
    </row>
    <row r="455" spans="1:31" ht="45" customHeight="1" thickBot="1" x14ac:dyDescent="0.3">
      <c r="A455" s="101">
        <v>442</v>
      </c>
      <c r="B455" s="102" t="str">
        <f>I455&amp;"-"&amp;COUNTIF($I$14:I455,I455)</f>
        <v>-436</v>
      </c>
      <c r="C455" s="93">
        <v>442</v>
      </c>
      <c r="D455" s="94" t="str">
        <f>IF(Lançamentos!D446="","",Lançamentos!D446)</f>
        <v/>
      </c>
      <c r="E455" s="94" t="str">
        <f>IF(Lançamentos!E446="","",Lançamentos!E446)</f>
        <v/>
      </c>
      <c r="F455" s="95" t="str">
        <f>IF(Lançamentos!F446="","",Lançamentos!F446)</f>
        <v/>
      </c>
      <c r="G455" s="96" t="str">
        <f>IF(Lançamentos!G446="","",Lançamentos!G446)</f>
        <v/>
      </c>
      <c r="H455" s="105" t="str">
        <f>IF(Lançamentos!H446="","",Lançamentos!H446)</f>
        <v/>
      </c>
      <c r="I455" s="94" t="str">
        <f>IF(Lançamentos!I446="","",Lançamentos!I446)</f>
        <v/>
      </c>
      <c r="J455" s="94" t="str">
        <f>IF(Lançamentos!J446="","",Lançamentos!J446)</f>
        <v/>
      </c>
      <c r="K455" s="97" t="str">
        <f>IF(Lançamentos!K446="","",Lançamentos!K446)</f>
        <v/>
      </c>
      <c r="L455" s="98" t="str">
        <f>IF(Lançamentos!L446="","",Lançamentos!L446)</f>
        <v/>
      </c>
      <c r="M455" s="99" t="str">
        <f>IF(Lançamentos!M446="","",Lançamentos!M446)</f>
        <v/>
      </c>
      <c r="N455" s="99" t="str">
        <f>IF(Lançamentos!N446="","",Lançamentos!N446)</f>
        <v/>
      </c>
      <c r="O455" s="97" t="str">
        <f>IF(Lançamentos!O446="","",Lançamentos!O446)</f>
        <v/>
      </c>
      <c r="P455" s="114" t="str">
        <f>IF(Lançamentos!P446="","",Lançamentos!P446)</f>
        <v/>
      </c>
      <c r="R455" s="93">
        <v>442</v>
      </c>
      <c r="S455" s="94" t="str">
        <f t="shared" ca="1" si="78"/>
        <v/>
      </c>
      <c r="T455" s="94" t="str">
        <f t="shared" ca="1" si="79"/>
        <v/>
      </c>
      <c r="U455" s="95" t="str">
        <f t="shared" ca="1" si="80"/>
        <v/>
      </c>
      <c r="V455" s="96" t="str">
        <f t="shared" ca="1" si="81"/>
        <v/>
      </c>
      <c r="W455" s="94" t="str">
        <f t="shared" ca="1" si="82"/>
        <v/>
      </c>
      <c r="X455" s="94" t="str">
        <f t="shared" ca="1" si="83"/>
        <v/>
      </c>
      <c r="Y455" s="94" t="str">
        <f t="shared" ca="1" si="84"/>
        <v/>
      </c>
      <c r="Z455" s="97" t="str">
        <f t="shared" ca="1" si="85"/>
        <v/>
      </c>
      <c r="AA455" s="98" t="str">
        <f t="shared" ca="1" si="86"/>
        <v/>
      </c>
      <c r="AB455" s="99" t="str">
        <f t="shared" ca="1" si="87"/>
        <v/>
      </c>
      <c r="AC455" s="99" t="str">
        <f t="shared" ca="1" si="88"/>
        <v/>
      </c>
      <c r="AD455" s="97" t="str">
        <f t="shared" ca="1" si="89"/>
        <v/>
      </c>
      <c r="AE455" s="94" t="str">
        <f t="shared" ca="1" si="90"/>
        <v/>
      </c>
    </row>
    <row r="456" spans="1:31" ht="45" customHeight="1" thickBot="1" x14ac:dyDescent="0.3">
      <c r="A456" s="101">
        <v>443</v>
      </c>
      <c r="B456" s="102" t="str">
        <f>I456&amp;"-"&amp;COUNTIF($I$14:I456,I456)</f>
        <v>-437</v>
      </c>
      <c r="C456" s="93">
        <v>443</v>
      </c>
      <c r="D456" s="94" t="str">
        <f>IF(Lançamentos!D447="","",Lançamentos!D447)</f>
        <v/>
      </c>
      <c r="E456" s="94" t="str">
        <f>IF(Lançamentos!E447="","",Lançamentos!E447)</f>
        <v/>
      </c>
      <c r="F456" s="95" t="str">
        <f>IF(Lançamentos!F447="","",Lançamentos!F447)</f>
        <v/>
      </c>
      <c r="G456" s="96" t="str">
        <f>IF(Lançamentos!G447="","",Lançamentos!G447)</f>
        <v/>
      </c>
      <c r="H456" s="105" t="str">
        <f>IF(Lançamentos!H447="","",Lançamentos!H447)</f>
        <v/>
      </c>
      <c r="I456" s="94" t="str">
        <f>IF(Lançamentos!I447="","",Lançamentos!I447)</f>
        <v/>
      </c>
      <c r="J456" s="94" t="str">
        <f>IF(Lançamentos!J447="","",Lançamentos!J447)</f>
        <v/>
      </c>
      <c r="K456" s="97" t="str">
        <f>IF(Lançamentos!K447="","",Lançamentos!K447)</f>
        <v/>
      </c>
      <c r="L456" s="98" t="str">
        <f>IF(Lançamentos!L447="","",Lançamentos!L447)</f>
        <v/>
      </c>
      <c r="M456" s="99" t="str">
        <f>IF(Lançamentos!M447="","",Lançamentos!M447)</f>
        <v/>
      </c>
      <c r="N456" s="99" t="str">
        <f>IF(Lançamentos!N447="","",Lançamentos!N447)</f>
        <v/>
      </c>
      <c r="O456" s="97" t="str">
        <f>IF(Lançamentos!O447="","",Lançamentos!O447)</f>
        <v/>
      </c>
      <c r="P456" s="114" t="str">
        <f>IF(Lançamentos!P447="","",Lançamentos!P447)</f>
        <v/>
      </c>
      <c r="R456" s="93">
        <v>443</v>
      </c>
      <c r="S456" s="94" t="str">
        <f t="shared" ca="1" si="78"/>
        <v/>
      </c>
      <c r="T456" s="94" t="str">
        <f t="shared" ca="1" si="79"/>
        <v/>
      </c>
      <c r="U456" s="95" t="str">
        <f t="shared" ca="1" si="80"/>
        <v/>
      </c>
      <c r="V456" s="96" t="str">
        <f t="shared" ca="1" si="81"/>
        <v/>
      </c>
      <c r="W456" s="94" t="str">
        <f t="shared" ca="1" si="82"/>
        <v/>
      </c>
      <c r="X456" s="94" t="str">
        <f t="shared" ca="1" si="83"/>
        <v/>
      </c>
      <c r="Y456" s="94" t="str">
        <f t="shared" ca="1" si="84"/>
        <v/>
      </c>
      <c r="Z456" s="97" t="str">
        <f t="shared" ca="1" si="85"/>
        <v/>
      </c>
      <c r="AA456" s="98" t="str">
        <f t="shared" ca="1" si="86"/>
        <v/>
      </c>
      <c r="AB456" s="99" t="str">
        <f t="shared" ca="1" si="87"/>
        <v/>
      </c>
      <c r="AC456" s="99" t="str">
        <f t="shared" ca="1" si="88"/>
        <v/>
      </c>
      <c r="AD456" s="97" t="str">
        <f t="shared" ca="1" si="89"/>
        <v/>
      </c>
      <c r="AE456" s="94" t="str">
        <f t="shared" ca="1" si="90"/>
        <v/>
      </c>
    </row>
    <row r="457" spans="1:31" ht="45" customHeight="1" thickBot="1" x14ac:dyDescent="0.3">
      <c r="A457" s="101">
        <v>444</v>
      </c>
      <c r="B457" s="102" t="str">
        <f>I457&amp;"-"&amp;COUNTIF($I$14:I457,I457)</f>
        <v>-438</v>
      </c>
      <c r="C457" s="93">
        <v>444</v>
      </c>
      <c r="D457" s="94" t="str">
        <f>IF(Lançamentos!D448="","",Lançamentos!D448)</f>
        <v/>
      </c>
      <c r="E457" s="94" t="str">
        <f>IF(Lançamentos!E448="","",Lançamentos!E448)</f>
        <v/>
      </c>
      <c r="F457" s="95" t="str">
        <f>IF(Lançamentos!F448="","",Lançamentos!F448)</f>
        <v/>
      </c>
      <c r="G457" s="96" t="str">
        <f>IF(Lançamentos!G448="","",Lançamentos!G448)</f>
        <v/>
      </c>
      <c r="H457" s="105" t="str">
        <f>IF(Lançamentos!H448="","",Lançamentos!H448)</f>
        <v/>
      </c>
      <c r="I457" s="94" t="str">
        <f>IF(Lançamentos!I448="","",Lançamentos!I448)</f>
        <v/>
      </c>
      <c r="J457" s="94" t="str">
        <f>IF(Lançamentos!J448="","",Lançamentos!J448)</f>
        <v/>
      </c>
      <c r="K457" s="97" t="str">
        <f>IF(Lançamentos!K448="","",Lançamentos!K448)</f>
        <v/>
      </c>
      <c r="L457" s="98" t="str">
        <f>IF(Lançamentos!L448="","",Lançamentos!L448)</f>
        <v/>
      </c>
      <c r="M457" s="99" t="str">
        <f>IF(Lançamentos!M448="","",Lançamentos!M448)</f>
        <v/>
      </c>
      <c r="N457" s="99" t="str">
        <f>IF(Lançamentos!N448="","",Lançamentos!N448)</f>
        <v/>
      </c>
      <c r="O457" s="97" t="str">
        <f>IF(Lançamentos!O448="","",Lançamentos!O448)</f>
        <v/>
      </c>
      <c r="P457" s="114" t="str">
        <f>IF(Lançamentos!P448="","",Lançamentos!P448)</f>
        <v/>
      </c>
      <c r="R457" s="93">
        <v>444</v>
      </c>
      <c r="S457" s="94" t="str">
        <f t="shared" ca="1" si="78"/>
        <v/>
      </c>
      <c r="T457" s="94" t="str">
        <f t="shared" ca="1" si="79"/>
        <v/>
      </c>
      <c r="U457" s="95" t="str">
        <f t="shared" ca="1" si="80"/>
        <v/>
      </c>
      <c r="V457" s="96" t="str">
        <f t="shared" ca="1" si="81"/>
        <v/>
      </c>
      <c r="W457" s="94" t="str">
        <f t="shared" ca="1" si="82"/>
        <v/>
      </c>
      <c r="X457" s="94" t="str">
        <f t="shared" ca="1" si="83"/>
        <v/>
      </c>
      <c r="Y457" s="94" t="str">
        <f t="shared" ca="1" si="84"/>
        <v/>
      </c>
      <c r="Z457" s="97" t="str">
        <f t="shared" ca="1" si="85"/>
        <v/>
      </c>
      <c r="AA457" s="98" t="str">
        <f t="shared" ca="1" si="86"/>
        <v/>
      </c>
      <c r="AB457" s="99" t="str">
        <f t="shared" ca="1" si="87"/>
        <v/>
      </c>
      <c r="AC457" s="99" t="str">
        <f t="shared" ca="1" si="88"/>
        <v/>
      </c>
      <c r="AD457" s="97" t="str">
        <f t="shared" ca="1" si="89"/>
        <v/>
      </c>
      <c r="AE457" s="94" t="str">
        <f t="shared" ca="1" si="90"/>
        <v/>
      </c>
    </row>
    <row r="458" spans="1:31" ht="45" customHeight="1" thickBot="1" x14ac:dyDescent="0.3">
      <c r="A458" s="101">
        <v>445</v>
      </c>
      <c r="B458" s="102" t="str">
        <f>I458&amp;"-"&amp;COUNTIF($I$14:I458,I458)</f>
        <v>-439</v>
      </c>
      <c r="C458" s="93">
        <v>445</v>
      </c>
      <c r="D458" s="94" t="str">
        <f>IF(Lançamentos!D449="","",Lançamentos!D449)</f>
        <v/>
      </c>
      <c r="E458" s="94" t="str">
        <f>IF(Lançamentos!E449="","",Lançamentos!E449)</f>
        <v/>
      </c>
      <c r="F458" s="95" t="str">
        <f>IF(Lançamentos!F449="","",Lançamentos!F449)</f>
        <v/>
      </c>
      <c r="G458" s="96" t="str">
        <f>IF(Lançamentos!G449="","",Lançamentos!G449)</f>
        <v/>
      </c>
      <c r="H458" s="105" t="str">
        <f>IF(Lançamentos!H449="","",Lançamentos!H449)</f>
        <v/>
      </c>
      <c r="I458" s="94" t="str">
        <f>IF(Lançamentos!I449="","",Lançamentos!I449)</f>
        <v/>
      </c>
      <c r="J458" s="94" t="str">
        <f>IF(Lançamentos!J449="","",Lançamentos!J449)</f>
        <v/>
      </c>
      <c r="K458" s="97" t="str">
        <f>IF(Lançamentos!K449="","",Lançamentos!K449)</f>
        <v/>
      </c>
      <c r="L458" s="98" t="str">
        <f>IF(Lançamentos!L449="","",Lançamentos!L449)</f>
        <v/>
      </c>
      <c r="M458" s="99" t="str">
        <f>IF(Lançamentos!M449="","",Lançamentos!M449)</f>
        <v/>
      </c>
      <c r="N458" s="99" t="str">
        <f>IF(Lançamentos!N449="","",Lançamentos!N449)</f>
        <v/>
      </c>
      <c r="O458" s="97" t="str">
        <f>IF(Lançamentos!O449="","",Lançamentos!O449)</f>
        <v/>
      </c>
      <c r="P458" s="114" t="str">
        <f>IF(Lançamentos!P449="","",Lançamentos!P449)</f>
        <v/>
      </c>
      <c r="R458" s="93">
        <v>445</v>
      </c>
      <c r="S458" s="94" t="str">
        <f t="shared" ca="1" si="78"/>
        <v/>
      </c>
      <c r="T458" s="94" t="str">
        <f t="shared" ca="1" si="79"/>
        <v/>
      </c>
      <c r="U458" s="95" t="str">
        <f t="shared" ca="1" si="80"/>
        <v/>
      </c>
      <c r="V458" s="96" t="str">
        <f t="shared" ca="1" si="81"/>
        <v/>
      </c>
      <c r="W458" s="94" t="str">
        <f t="shared" ca="1" si="82"/>
        <v/>
      </c>
      <c r="X458" s="94" t="str">
        <f t="shared" ca="1" si="83"/>
        <v/>
      </c>
      <c r="Y458" s="94" t="str">
        <f t="shared" ca="1" si="84"/>
        <v/>
      </c>
      <c r="Z458" s="97" t="str">
        <f t="shared" ca="1" si="85"/>
        <v/>
      </c>
      <c r="AA458" s="98" t="str">
        <f t="shared" ca="1" si="86"/>
        <v/>
      </c>
      <c r="AB458" s="99" t="str">
        <f t="shared" ca="1" si="87"/>
        <v/>
      </c>
      <c r="AC458" s="99" t="str">
        <f t="shared" ca="1" si="88"/>
        <v/>
      </c>
      <c r="AD458" s="97" t="str">
        <f t="shared" ca="1" si="89"/>
        <v/>
      </c>
      <c r="AE458" s="94" t="str">
        <f t="shared" ca="1" si="90"/>
        <v/>
      </c>
    </row>
    <row r="459" spans="1:31" ht="45" customHeight="1" thickBot="1" x14ac:dyDescent="0.3">
      <c r="A459" s="101">
        <v>446</v>
      </c>
      <c r="B459" s="102" t="str">
        <f>I459&amp;"-"&amp;COUNTIF($I$14:I459,I459)</f>
        <v>-440</v>
      </c>
      <c r="C459" s="93">
        <v>446</v>
      </c>
      <c r="D459" s="94" t="str">
        <f>IF(Lançamentos!D450="","",Lançamentos!D450)</f>
        <v/>
      </c>
      <c r="E459" s="94" t="str">
        <f>IF(Lançamentos!E450="","",Lançamentos!E450)</f>
        <v/>
      </c>
      <c r="F459" s="95" t="str">
        <f>IF(Lançamentos!F450="","",Lançamentos!F450)</f>
        <v/>
      </c>
      <c r="G459" s="96" t="str">
        <f>IF(Lançamentos!G450="","",Lançamentos!G450)</f>
        <v/>
      </c>
      <c r="H459" s="105" t="str">
        <f>IF(Lançamentos!H450="","",Lançamentos!H450)</f>
        <v/>
      </c>
      <c r="I459" s="94" t="str">
        <f>IF(Lançamentos!I450="","",Lançamentos!I450)</f>
        <v/>
      </c>
      <c r="J459" s="94" t="str">
        <f>IF(Lançamentos!J450="","",Lançamentos!J450)</f>
        <v/>
      </c>
      <c r="K459" s="97" t="str">
        <f>IF(Lançamentos!K450="","",Lançamentos!K450)</f>
        <v/>
      </c>
      <c r="L459" s="98" t="str">
        <f>IF(Lançamentos!L450="","",Lançamentos!L450)</f>
        <v/>
      </c>
      <c r="M459" s="99" t="str">
        <f>IF(Lançamentos!M450="","",Lançamentos!M450)</f>
        <v/>
      </c>
      <c r="N459" s="99" t="str">
        <f>IF(Lançamentos!N450="","",Lançamentos!N450)</f>
        <v/>
      </c>
      <c r="O459" s="97" t="str">
        <f>IF(Lançamentos!O450="","",Lançamentos!O450)</f>
        <v/>
      </c>
      <c r="P459" s="114" t="str">
        <f>IF(Lançamentos!P450="","",Lançamentos!P450)</f>
        <v/>
      </c>
      <c r="R459" s="93">
        <v>446</v>
      </c>
      <c r="S459" s="94" t="str">
        <f t="shared" ca="1" si="78"/>
        <v/>
      </c>
      <c r="T459" s="94" t="str">
        <f t="shared" ca="1" si="79"/>
        <v/>
      </c>
      <c r="U459" s="95" t="str">
        <f t="shared" ca="1" si="80"/>
        <v/>
      </c>
      <c r="V459" s="96" t="str">
        <f t="shared" ca="1" si="81"/>
        <v/>
      </c>
      <c r="W459" s="94" t="str">
        <f t="shared" ca="1" si="82"/>
        <v/>
      </c>
      <c r="X459" s="94" t="str">
        <f t="shared" ca="1" si="83"/>
        <v/>
      </c>
      <c r="Y459" s="94" t="str">
        <f t="shared" ca="1" si="84"/>
        <v/>
      </c>
      <c r="Z459" s="97" t="str">
        <f t="shared" ca="1" si="85"/>
        <v/>
      </c>
      <c r="AA459" s="98" t="str">
        <f t="shared" ca="1" si="86"/>
        <v/>
      </c>
      <c r="AB459" s="99" t="str">
        <f t="shared" ca="1" si="87"/>
        <v/>
      </c>
      <c r="AC459" s="99" t="str">
        <f t="shared" ca="1" si="88"/>
        <v/>
      </c>
      <c r="AD459" s="97" t="str">
        <f t="shared" ca="1" si="89"/>
        <v/>
      </c>
      <c r="AE459" s="94" t="str">
        <f t="shared" ca="1" si="90"/>
        <v/>
      </c>
    </row>
    <row r="460" spans="1:31" ht="45" customHeight="1" thickBot="1" x14ac:dyDescent="0.3">
      <c r="A460" s="101">
        <v>447</v>
      </c>
      <c r="B460" s="102" t="str">
        <f>I460&amp;"-"&amp;COUNTIF($I$14:I460,I460)</f>
        <v>-441</v>
      </c>
      <c r="C460" s="93">
        <v>447</v>
      </c>
      <c r="D460" s="94" t="str">
        <f>IF(Lançamentos!D451="","",Lançamentos!D451)</f>
        <v/>
      </c>
      <c r="E460" s="94" t="str">
        <f>IF(Lançamentos!E451="","",Lançamentos!E451)</f>
        <v/>
      </c>
      <c r="F460" s="95" t="str">
        <f>IF(Lançamentos!F451="","",Lançamentos!F451)</f>
        <v/>
      </c>
      <c r="G460" s="96" t="str">
        <f>IF(Lançamentos!G451="","",Lançamentos!G451)</f>
        <v/>
      </c>
      <c r="H460" s="105" t="str">
        <f>IF(Lançamentos!H451="","",Lançamentos!H451)</f>
        <v/>
      </c>
      <c r="I460" s="94" t="str">
        <f>IF(Lançamentos!I451="","",Lançamentos!I451)</f>
        <v/>
      </c>
      <c r="J460" s="94" t="str">
        <f>IF(Lançamentos!J451="","",Lançamentos!J451)</f>
        <v/>
      </c>
      <c r="K460" s="97" t="str">
        <f>IF(Lançamentos!K451="","",Lançamentos!K451)</f>
        <v/>
      </c>
      <c r="L460" s="98" t="str">
        <f>IF(Lançamentos!L451="","",Lançamentos!L451)</f>
        <v/>
      </c>
      <c r="M460" s="99" t="str">
        <f>IF(Lançamentos!M451="","",Lançamentos!M451)</f>
        <v/>
      </c>
      <c r="N460" s="99" t="str">
        <f>IF(Lançamentos!N451="","",Lançamentos!N451)</f>
        <v/>
      </c>
      <c r="O460" s="97" t="str">
        <f>IF(Lançamentos!O451="","",Lançamentos!O451)</f>
        <v/>
      </c>
      <c r="P460" s="114" t="str">
        <f>IF(Lançamentos!P451="","",Lançamentos!P451)</f>
        <v/>
      </c>
      <c r="R460" s="93">
        <v>447</v>
      </c>
      <c r="S460" s="94" t="str">
        <f t="shared" ca="1" si="78"/>
        <v/>
      </c>
      <c r="T460" s="94" t="str">
        <f t="shared" ca="1" si="79"/>
        <v/>
      </c>
      <c r="U460" s="95" t="str">
        <f t="shared" ca="1" si="80"/>
        <v/>
      </c>
      <c r="V460" s="96" t="str">
        <f t="shared" ca="1" si="81"/>
        <v/>
      </c>
      <c r="W460" s="94" t="str">
        <f t="shared" ca="1" si="82"/>
        <v/>
      </c>
      <c r="X460" s="94" t="str">
        <f t="shared" ca="1" si="83"/>
        <v/>
      </c>
      <c r="Y460" s="94" t="str">
        <f t="shared" ca="1" si="84"/>
        <v/>
      </c>
      <c r="Z460" s="97" t="str">
        <f t="shared" ca="1" si="85"/>
        <v/>
      </c>
      <c r="AA460" s="98" t="str">
        <f t="shared" ca="1" si="86"/>
        <v/>
      </c>
      <c r="AB460" s="99" t="str">
        <f t="shared" ca="1" si="87"/>
        <v/>
      </c>
      <c r="AC460" s="99" t="str">
        <f t="shared" ca="1" si="88"/>
        <v/>
      </c>
      <c r="AD460" s="97" t="str">
        <f t="shared" ca="1" si="89"/>
        <v/>
      </c>
      <c r="AE460" s="94" t="str">
        <f t="shared" ca="1" si="90"/>
        <v/>
      </c>
    </row>
    <row r="461" spans="1:31" ht="45" customHeight="1" thickBot="1" x14ac:dyDescent="0.3">
      <c r="A461" s="101">
        <v>448</v>
      </c>
      <c r="B461" s="102" t="str">
        <f>I461&amp;"-"&amp;COUNTIF($I$14:I461,I461)</f>
        <v>-442</v>
      </c>
      <c r="C461" s="93">
        <v>448</v>
      </c>
      <c r="D461" s="94" t="str">
        <f>IF(Lançamentos!D452="","",Lançamentos!D452)</f>
        <v/>
      </c>
      <c r="E461" s="94" t="str">
        <f>IF(Lançamentos!E452="","",Lançamentos!E452)</f>
        <v/>
      </c>
      <c r="F461" s="95" t="str">
        <f>IF(Lançamentos!F452="","",Lançamentos!F452)</f>
        <v/>
      </c>
      <c r="G461" s="96" t="str">
        <f>IF(Lançamentos!G452="","",Lançamentos!G452)</f>
        <v/>
      </c>
      <c r="H461" s="105" t="str">
        <f>IF(Lançamentos!H452="","",Lançamentos!H452)</f>
        <v/>
      </c>
      <c r="I461" s="94" t="str">
        <f>IF(Lançamentos!I452="","",Lançamentos!I452)</f>
        <v/>
      </c>
      <c r="J461" s="94" t="str">
        <f>IF(Lançamentos!J452="","",Lançamentos!J452)</f>
        <v/>
      </c>
      <c r="K461" s="97" t="str">
        <f>IF(Lançamentos!K452="","",Lançamentos!K452)</f>
        <v/>
      </c>
      <c r="L461" s="98" t="str">
        <f>IF(Lançamentos!L452="","",Lançamentos!L452)</f>
        <v/>
      </c>
      <c r="M461" s="99" t="str">
        <f>IF(Lançamentos!M452="","",Lançamentos!M452)</f>
        <v/>
      </c>
      <c r="N461" s="99" t="str">
        <f>IF(Lançamentos!N452="","",Lançamentos!N452)</f>
        <v/>
      </c>
      <c r="O461" s="97" t="str">
        <f>IF(Lançamentos!O452="","",Lançamentos!O452)</f>
        <v/>
      </c>
      <c r="P461" s="114" t="str">
        <f>IF(Lançamentos!P452="","",Lançamentos!P452)</f>
        <v/>
      </c>
      <c r="R461" s="93">
        <v>448</v>
      </c>
      <c r="S461" s="94" t="str">
        <f t="shared" ca="1" si="78"/>
        <v/>
      </c>
      <c r="T461" s="94" t="str">
        <f t="shared" ca="1" si="79"/>
        <v/>
      </c>
      <c r="U461" s="95" t="str">
        <f t="shared" ca="1" si="80"/>
        <v/>
      </c>
      <c r="V461" s="96" t="str">
        <f t="shared" ca="1" si="81"/>
        <v/>
      </c>
      <c r="W461" s="94" t="str">
        <f t="shared" ca="1" si="82"/>
        <v/>
      </c>
      <c r="X461" s="94" t="str">
        <f t="shared" ca="1" si="83"/>
        <v/>
      </c>
      <c r="Y461" s="94" t="str">
        <f t="shared" ca="1" si="84"/>
        <v/>
      </c>
      <c r="Z461" s="97" t="str">
        <f t="shared" ca="1" si="85"/>
        <v/>
      </c>
      <c r="AA461" s="98" t="str">
        <f t="shared" ca="1" si="86"/>
        <v/>
      </c>
      <c r="AB461" s="99" t="str">
        <f t="shared" ca="1" si="87"/>
        <v/>
      </c>
      <c r="AC461" s="99" t="str">
        <f t="shared" ca="1" si="88"/>
        <v/>
      </c>
      <c r="AD461" s="97" t="str">
        <f t="shared" ca="1" si="89"/>
        <v/>
      </c>
      <c r="AE461" s="94" t="str">
        <f t="shared" ca="1" si="90"/>
        <v/>
      </c>
    </row>
    <row r="462" spans="1:31" ht="45" customHeight="1" thickBot="1" x14ac:dyDescent="0.3">
      <c r="A462" s="101">
        <v>449</v>
      </c>
      <c r="B462" s="102" t="str">
        <f>I462&amp;"-"&amp;COUNTIF($I$14:I462,I462)</f>
        <v>-443</v>
      </c>
      <c r="C462" s="93">
        <v>449</v>
      </c>
      <c r="D462" s="94" t="str">
        <f>IF(Lançamentos!D453="","",Lançamentos!D453)</f>
        <v/>
      </c>
      <c r="E462" s="94" t="str">
        <f>IF(Lançamentos!E453="","",Lançamentos!E453)</f>
        <v/>
      </c>
      <c r="F462" s="95" t="str">
        <f>IF(Lançamentos!F453="","",Lançamentos!F453)</f>
        <v/>
      </c>
      <c r="G462" s="96" t="str">
        <f>IF(Lançamentos!G453="","",Lançamentos!G453)</f>
        <v/>
      </c>
      <c r="H462" s="105" t="str">
        <f>IF(Lançamentos!H453="","",Lançamentos!H453)</f>
        <v/>
      </c>
      <c r="I462" s="94" t="str">
        <f>IF(Lançamentos!I453="","",Lançamentos!I453)</f>
        <v/>
      </c>
      <c r="J462" s="94" t="str">
        <f>IF(Lançamentos!J453="","",Lançamentos!J453)</f>
        <v/>
      </c>
      <c r="K462" s="97" t="str">
        <f>IF(Lançamentos!K453="","",Lançamentos!K453)</f>
        <v/>
      </c>
      <c r="L462" s="98" t="str">
        <f>IF(Lançamentos!L453="","",Lançamentos!L453)</f>
        <v/>
      </c>
      <c r="M462" s="99" t="str">
        <f>IF(Lançamentos!M453="","",Lançamentos!M453)</f>
        <v/>
      </c>
      <c r="N462" s="99" t="str">
        <f>IF(Lançamentos!N453="","",Lançamentos!N453)</f>
        <v/>
      </c>
      <c r="O462" s="97" t="str">
        <f>IF(Lançamentos!O453="","",Lançamentos!O453)</f>
        <v/>
      </c>
      <c r="P462" s="114" t="str">
        <f>IF(Lançamentos!P453="","",Lançamentos!P453)</f>
        <v/>
      </c>
      <c r="R462" s="93">
        <v>449</v>
      </c>
      <c r="S462" s="94" t="str">
        <f t="shared" ca="1" si="78"/>
        <v/>
      </c>
      <c r="T462" s="94" t="str">
        <f t="shared" ca="1" si="79"/>
        <v/>
      </c>
      <c r="U462" s="95" t="str">
        <f t="shared" ca="1" si="80"/>
        <v/>
      </c>
      <c r="V462" s="96" t="str">
        <f t="shared" ca="1" si="81"/>
        <v/>
      </c>
      <c r="W462" s="94" t="str">
        <f t="shared" ca="1" si="82"/>
        <v/>
      </c>
      <c r="X462" s="94" t="str">
        <f t="shared" ca="1" si="83"/>
        <v/>
      </c>
      <c r="Y462" s="94" t="str">
        <f t="shared" ca="1" si="84"/>
        <v/>
      </c>
      <c r="Z462" s="97" t="str">
        <f t="shared" ca="1" si="85"/>
        <v/>
      </c>
      <c r="AA462" s="98" t="str">
        <f t="shared" ca="1" si="86"/>
        <v/>
      </c>
      <c r="AB462" s="99" t="str">
        <f t="shared" ca="1" si="87"/>
        <v/>
      </c>
      <c r="AC462" s="99" t="str">
        <f t="shared" ca="1" si="88"/>
        <v/>
      </c>
      <c r="AD462" s="97" t="str">
        <f t="shared" ca="1" si="89"/>
        <v/>
      </c>
      <c r="AE462" s="94" t="str">
        <f t="shared" ca="1" si="90"/>
        <v/>
      </c>
    </row>
    <row r="463" spans="1:31" ht="45" customHeight="1" thickBot="1" x14ac:dyDescent="0.3">
      <c r="A463" s="101">
        <v>450</v>
      </c>
      <c r="B463" s="102" t="str">
        <f>I463&amp;"-"&amp;COUNTIF($I$14:I463,I463)</f>
        <v>-444</v>
      </c>
      <c r="C463" s="93">
        <v>450</v>
      </c>
      <c r="D463" s="94" t="str">
        <f>IF(Lançamentos!D454="","",Lançamentos!D454)</f>
        <v/>
      </c>
      <c r="E463" s="94" t="str">
        <f>IF(Lançamentos!E454="","",Lançamentos!E454)</f>
        <v/>
      </c>
      <c r="F463" s="95" t="str">
        <f>IF(Lançamentos!F454="","",Lançamentos!F454)</f>
        <v/>
      </c>
      <c r="G463" s="96" t="str">
        <f>IF(Lançamentos!G454="","",Lançamentos!G454)</f>
        <v/>
      </c>
      <c r="H463" s="105" t="str">
        <f>IF(Lançamentos!H454="","",Lançamentos!H454)</f>
        <v/>
      </c>
      <c r="I463" s="94" t="str">
        <f>IF(Lançamentos!I454="","",Lançamentos!I454)</f>
        <v/>
      </c>
      <c r="J463" s="94" t="str">
        <f>IF(Lançamentos!J454="","",Lançamentos!J454)</f>
        <v/>
      </c>
      <c r="K463" s="97" t="str">
        <f>IF(Lançamentos!K454="","",Lançamentos!K454)</f>
        <v/>
      </c>
      <c r="L463" s="98" t="str">
        <f>IF(Lançamentos!L454="","",Lançamentos!L454)</f>
        <v/>
      </c>
      <c r="M463" s="99" t="str">
        <f>IF(Lançamentos!M454="","",Lançamentos!M454)</f>
        <v/>
      </c>
      <c r="N463" s="99" t="str">
        <f>IF(Lançamentos!N454="","",Lançamentos!N454)</f>
        <v/>
      </c>
      <c r="O463" s="97" t="str">
        <f>IF(Lançamentos!O454="","",Lançamentos!O454)</f>
        <v/>
      </c>
      <c r="P463" s="114" t="str">
        <f>IF(Lançamentos!P454="","",Lançamentos!P454)</f>
        <v/>
      </c>
      <c r="R463" s="93">
        <v>450</v>
      </c>
      <c r="S463" s="94" t="str">
        <f t="shared" ref="S463:S526" ca="1" si="91">IFERROR(VLOOKUP($C$11&amp;"-"&amp;$A463,$B$14:$P$2013,D$12,0),"")</f>
        <v/>
      </c>
      <c r="T463" s="94" t="str">
        <f t="shared" ref="T463:T526" ca="1" si="92">IFERROR(VLOOKUP($C$11&amp;"-"&amp;$A463,$B$14:$P$2013,E$12,0),"")</f>
        <v/>
      </c>
      <c r="U463" s="95" t="str">
        <f t="shared" ref="U463:U526" ca="1" si="93">IFERROR(VLOOKUP($C$11&amp;"-"&amp;$A463,$B$14:$P$2013,F$12,0),"")</f>
        <v/>
      </c>
      <c r="V463" s="96" t="str">
        <f t="shared" ref="V463:V526" ca="1" si="94">IFERROR(VLOOKUP($C$11&amp;"-"&amp;$A463,$B$14:$P$2013,G$12,0),"")</f>
        <v/>
      </c>
      <c r="W463" s="94" t="str">
        <f t="shared" ref="W463:W526" ca="1" si="95">IFERROR(VLOOKUP($C$11&amp;"-"&amp;$A463,$B$14:$P$2013,H$12,0),"")</f>
        <v/>
      </c>
      <c r="X463" s="94" t="str">
        <f t="shared" ref="X463:X526" ca="1" si="96">IFERROR(VLOOKUP($C$11&amp;"-"&amp;$A463,$B$14:$P$2013,I$12,0),"")</f>
        <v/>
      </c>
      <c r="Y463" s="94" t="str">
        <f t="shared" ref="Y463:Y526" ca="1" si="97">IFERROR(VLOOKUP($C$11&amp;"-"&amp;$A463,$B$14:$P$2013,J$12,0),"")</f>
        <v/>
      </c>
      <c r="Z463" s="97" t="str">
        <f t="shared" ref="Z463:Z526" ca="1" si="98">IFERROR(VLOOKUP($C$11&amp;"-"&amp;$A463,$B$14:$P$2013,K$12,0),"")</f>
        <v/>
      </c>
      <c r="AA463" s="98" t="str">
        <f t="shared" ref="AA463:AA526" ca="1" si="99">IFERROR(VLOOKUP($C$11&amp;"-"&amp;$A463,$B$14:$P$2013,L$12,0),"")</f>
        <v/>
      </c>
      <c r="AB463" s="99" t="str">
        <f t="shared" ref="AB463:AB526" ca="1" si="100">IFERROR(VLOOKUP($C$11&amp;"-"&amp;$A463,$B$14:$P$2013,M$12,0),"")</f>
        <v/>
      </c>
      <c r="AC463" s="99" t="str">
        <f t="shared" ref="AC463:AC526" ca="1" si="101">IFERROR(VLOOKUP($C$11&amp;"-"&amp;$A463,$B$14:$P$2013,N$12,0),"")</f>
        <v/>
      </c>
      <c r="AD463" s="97" t="str">
        <f t="shared" ref="AD463:AD526" ca="1" si="102">IFERROR(VLOOKUP($C$11&amp;"-"&amp;$A463,$B$14:$P$2013,O$12,0),"")</f>
        <v/>
      </c>
      <c r="AE463" s="94" t="str">
        <f t="shared" ref="AE463:AE526" ca="1" si="103">IFERROR(VLOOKUP($C$11&amp;"-"&amp;$A463,$B$14:$P$2013,P$12,0),"")</f>
        <v/>
      </c>
    </row>
    <row r="464" spans="1:31" ht="45" customHeight="1" thickBot="1" x14ac:dyDescent="0.3">
      <c r="A464" s="101">
        <v>451</v>
      </c>
      <c r="B464" s="102" t="str">
        <f>I464&amp;"-"&amp;COUNTIF($I$14:I464,I464)</f>
        <v>-445</v>
      </c>
      <c r="C464" s="93">
        <v>451</v>
      </c>
      <c r="D464" s="94" t="str">
        <f>IF(Lançamentos!D455="","",Lançamentos!D455)</f>
        <v/>
      </c>
      <c r="E464" s="94" t="str">
        <f>IF(Lançamentos!E455="","",Lançamentos!E455)</f>
        <v/>
      </c>
      <c r="F464" s="95" t="str">
        <f>IF(Lançamentos!F455="","",Lançamentos!F455)</f>
        <v/>
      </c>
      <c r="G464" s="96" t="str">
        <f>IF(Lançamentos!G455="","",Lançamentos!G455)</f>
        <v/>
      </c>
      <c r="H464" s="105" t="str">
        <f>IF(Lançamentos!H455="","",Lançamentos!H455)</f>
        <v/>
      </c>
      <c r="I464" s="94" t="str">
        <f>IF(Lançamentos!I455="","",Lançamentos!I455)</f>
        <v/>
      </c>
      <c r="J464" s="94" t="str">
        <f>IF(Lançamentos!J455="","",Lançamentos!J455)</f>
        <v/>
      </c>
      <c r="K464" s="97" t="str">
        <f>IF(Lançamentos!K455="","",Lançamentos!K455)</f>
        <v/>
      </c>
      <c r="L464" s="98" t="str">
        <f>IF(Lançamentos!L455="","",Lançamentos!L455)</f>
        <v/>
      </c>
      <c r="M464" s="99" t="str">
        <f>IF(Lançamentos!M455="","",Lançamentos!M455)</f>
        <v/>
      </c>
      <c r="N464" s="99" t="str">
        <f>IF(Lançamentos!N455="","",Lançamentos!N455)</f>
        <v/>
      </c>
      <c r="O464" s="97" t="str">
        <f>IF(Lançamentos!O455="","",Lançamentos!O455)</f>
        <v/>
      </c>
      <c r="P464" s="114" t="str">
        <f>IF(Lançamentos!P455="","",Lançamentos!P455)</f>
        <v/>
      </c>
      <c r="R464" s="93">
        <v>451</v>
      </c>
      <c r="S464" s="94" t="str">
        <f t="shared" ca="1" si="91"/>
        <v/>
      </c>
      <c r="T464" s="94" t="str">
        <f t="shared" ca="1" si="92"/>
        <v/>
      </c>
      <c r="U464" s="95" t="str">
        <f t="shared" ca="1" si="93"/>
        <v/>
      </c>
      <c r="V464" s="96" t="str">
        <f t="shared" ca="1" si="94"/>
        <v/>
      </c>
      <c r="W464" s="94" t="str">
        <f t="shared" ca="1" si="95"/>
        <v/>
      </c>
      <c r="X464" s="94" t="str">
        <f t="shared" ca="1" si="96"/>
        <v/>
      </c>
      <c r="Y464" s="94" t="str">
        <f t="shared" ca="1" si="97"/>
        <v/>
      </c>
      <c r="Z464" s="97" t="str">
        <f t="shared" ca="1" si="98"/>
        <v/>
      </c>
      <c r="AA464" s="98" t="str">
        <f t="shared" ca="1" si="99"/>
        <v/>
      </c>
      <c r="AB464" s="99" t="str">
        <f t="shared" ca="1" si="100"/>
        <v/>
      </c>
      <c r="AC464" s="99" t="str">
        <f t="shared" ca="1" si="101"/>
        <v/>
      </c>
      <c r="AD464" s="97" t="str">
        <f t="shared" ca="1" si="102"/>
        <v/>
      </c>
      <c r="AE464" s="94" t="str">
        <f t="shared" ca="1" si="103"/>
        <v/>
      </c>
    </row>
    <row r="465" spans="1:31" ht="45" customHeight="1" thickBot="1" x14ac:dyDescent="0.3">
      <c r="A465" s="101">
        <v>452</v>
      </c>
      <c r="B465" s="102" t="str">
        <f>I465&amp;"-"&amp;COUNTIF($I$14:I465,I465)</f>
        <v>-446</v>
      </c>
      <c r="C465" s="93">
        <v>452</v>
      </c>
      <c r="D465" s="94" t="str">
        <f>IF(Lançamentos!D456="","",Lançamentos!D456)</f>
        <v/>
      </c>
      <c r="E465" s="94" t="str">
        <f>IF(Lançamentos!E456="","",Lançamentos!E456)</f>
        <v/>
      </c>
      <c r="F465" s="95" t="str">
        <f>IF(Lançamentos!F456="","",Lançamentos!F456)</f>
        <v/>
      </c>
      <c r="G465" s="96" t="str">
        <f>IF(Lançamentos!G456="","",Lançamentos!G456)</f>
        <v/>
      </c>
      <c r="H465" s="105" t="str">
        <f>IF(Lançamentos!H456="","",Lançamentos!H456)</f>
        <v/>
      </c>
      <c r="I465" s="94" t="str">
        <f>IF(Lançamentos!I456="","",Lançamentos!I456)</f>
        <v/>
      </c>
      <c r="J465" s="94" t="str">
        <f>IF(Lançamentos!J456="","",Lançamentos!J456)</f>
        <v/>
      </c>
      <c r="K465" s="97" t="str">
        <f>IF(Lançamentos!K456="","",Lançamentos!K456)</f>
        <v/>
      </c>
      <c r="L465" s="98" t="str">
        <f>IF(Lançamentos!L456="","",Lançamentos!L456)</f>
        <v/>
      </c>
      <c r="M465" s="99" t="str">
        <f>IF(Lançamentos!M456="","",Lançamentos!M456)</f>
        <v/>
      </c>
      <c r="N465" s="99" t="str">
        <f>IF(Lançamentos!N456="","",Lançamentos!N456)</f>
        <v/>
      </c>
      <c r="O465" s="97" t="str">
        <f>IF(Lançamentos!O456="","",Lançamentos!O456)</f>
        <v/>
      </c>
      <c r="P465" s="114" t="str">
        <f>IF(Lançamentos!P456="","",Lançamentos!P456)</f>
        <v/>
      </c>
      <c r="R465" s="93">
        <v>452</v>
      </c>
      <c r="S465" s="94" t="str">
        <f t="shared" ca="1" si="91"/>
        <v/>
      </c>
      <c r="T465" s="94" t="str">
        <f t="shared" ca="1" si="92"/>
        <v/>
      </c>
      <c r="U465" s="95" t="str">
        <f t="shared" ca="1" si="93"/>
        <v/>
      </c>
      <c r="V465" s="96" t="str">
        <f t="shared" ca="1" si="94"/>
        <v/>
      </c>
      <c r="W465" s="94" t="str">
        <f t="shared" ca="1" si="95"/>
        <v/>
      </c>
      <c r="X465" s="94" t="str">
        <f t="shared" ca="1" si="96"/>
        <v/>
      </c>
      <c r="Y465" s="94" t="str">
        <f t="shared" ca="1" si="97"/>
        <v/>
      </c>
      <c r="Z465" s="97" t="str">
        <f t="shared" ca="1" si="98"/>
        <v/>
      </c>
      <c r="AA465" s="98" t="str">
        <f t="shared" ca="1" si="99"/>
        <v/>
      </c>
      <c r="AB465" s="99" t="str">
        <f t="shared" ca="1" si="100"/>
        <v/>
      </c>
      <c r="AC465" s="99" t="str">
        <f t="shared" ca="1" si="101"/>
        <v/>
      </c>
      <c r="AD465" s="97" t="str">
        <f t="shared" ca="1" si="102"/>
        <v/>
      </c>
      <c r="AE465" s="94" t="str">
        <f t="shared" ca="1" si="103"/>
        <v/>
      </c>
    </row>
    <row r="466" spans="1:31" ht="45" customHeight="1" thickBot="1" x14ac:dyDescent="0.3">
      <c r="A466" s="101">
        <v>453</v>
      </c>
      <c r="B466" s="102" t="str">
        <f>I466&amp;"-"&amp;COUNTIF($I$14:I466,I466)</f>
        <v>-447</v>
      </c>
      <c r="C466" s="93">
        <v>453</v>
      </c>
      <c r="D466" s="94" t="str">
        <f>IF(Lançamentos!D457="","",Lançamentos!D457)</f>
        <v/>
      </c>
      <c r="E466" s="94" t="str">
        <f>IF(Lançamentos!E457="","",Lançamentos!E457)</f>
        <v/>
      </c>
      <c r="F466" s="95" t="str">
        <f>IF(Lançamentos!F457="","",Lançamentos!F457)</f>
        <v/>
      </c>
      <c r="G466" s="96" t="str">
        <f>IF(Lançamentos!G457="","",Lançamentos!G457)</f>
        <v/>
      </c>
      <c r="H466" s="105" t="str">
        <f>IF(Lançamentos!H457="","",Lançamentos!H457)</f>
        <v/>
      </c>
      <c r="I466" s="94" t="str">
        <f>IF(Lançamentos!I457="","",Lançamentos!I457)</f>
        <v/>
      </c>
      <c r="J466" s="94" t="str">
        <f>IF(Lançamentos!J457="","",Lançamentos!J457)</f>
        <v/>
      </c>
      <c r="K466" s="97" t="str">
        <f>IF(Lançamentos!K457="","",Lançamentos!K457)</f>
        <v/>
      </c>
      <c r="L466" s="98" t="str">
        <f>IF(Lançamentos!L457="","",Lançamentos!L457)</f>
        <v/>
      </c>
      <c r="M466" s="99" t="str">
        <f>IF(Lançamentos!M457="","",Lançamentos!M457)</f>
        <v/>
      </c>
      <c r="N466" s="99" t="str">
        <f>IF(Lançamentos!N457="","",Lançamentos!N457)</f>
        <v/>
      </c>
      <c r="O466" s="97" t="str">
        <f>IF(Lançamentos!O457="","",Lançamentos!O457)</f>
        <v/>
      </c>
      <c r="P466" s="114" t="str">
        <f>IF(Lançamentos!P457="","",Lançamentos!P457)</f>
        <v/>
      </c>
      <c r="R466" s="93">
        <v>453</v>
      </c>
      <c r="S466" s="94" t="str">
        <f t="shared" ca="1" si="91"/>
        <v/>
      </c>
      <c r="T466" s="94" t="str">
        <f t="shared" ca="1" si="92"/>
        <v/>
      </c>
      <c r="U466" s="95" t="str">
        <f t="shared" ca="1" si="93"/>
        <v/>
      </c>
      <c r="V466" s="96" t="str">
        <f t="shared" ca="1" si="94"/>
        <v/>
      </c>
      <c r="W466" s="94" t="str">
        <f t="shared" ca="1" si="95"/>
        <v/>
      </c>
      <c r="X466" s="94" t="str">
        <f t="shared" ca="1" si="96"/>
        <v/>
      </c>
      <c r="Y466" s="94" t="str">
        <f t="shared" ca="1" si="97"/>
        <v/>
      </c>
      <c r="Z466" s="97" t="str">
        <f t="shared" ca="1" si="98"/>
        <v/>
      </c>
      <c r="AA466" s="98" t="str">
        <f t="shared" ca="1" si="99"/>
        <v/>
      </c>
      <c r="AB466" s="99" t="str">
        <f t="shared" ca="1" si="100"/>
        <v/>
      </c>
      <c r="AC466" s="99" t="str">
        <f t="shared" ca="1" si="101"/>
        <v/>
      </c>
      <c r="AD466" s="97" t="str">
        <f t="shared" ca="1" si="102"/>
        <v/>
      </c>
      <c r="AE466" s="94" t="str">
        <f t="shared" ca="1" si="103"/>
        <v/>
      </c>
    </row>
    <row r="467" spans="1:31" ht="45" customHeight="1" thickBot="1" x14ac:dyDescent="0.3">
      <c r="A467" s="101">
        <v>454</v>
      </c>
      <c r="B467" s="102" t="str">
        <f>I467&amp;"-"&amp;COUNTIF($I$14:I467,I467)</f>
        <v>-448</v>
      </c>
      <c r="C467" s="93">
        <v>454</v>
      </c>
      <c r="D467" s="94" t="str">
        <f>IF(Lançamentos!D458="","",Lançamentos!D458)</f>
        <v/>
      </c>
      <c r="E467" s="94" t="str">
        <f>IF(Lançamentos!E458="","",Lançamentos!E458)</f>
        <v/>
      </c>
      <c r="F467" s="95" t="str">
        <f>IF(Lançamentos!F458="","",Lançamentos!F458)</f>
        <v/>
      </c>
      <c r="G467" s="96" t="str">
        <f>IF(Lançamentos!G458="","",Lançamentos!G458)</f>
        <v/>
      </c>
      <c r="H467" s="105" t="str">
        <f>IF(Lançamentos!H458="","",Lançamentos!H458)</f>
        <v/>
      </c>
      <c r="I467" s="94" t="str">
        <f>IF(Lançamentos!I458="","",Lançamentos!I458)</f>
        <v/>
      </c>
      <c r="J467" s="94" t="str">
        <f>IF(Lançamentos!J458="","",Lançamentos!J458)</f>
        <v/>
      </c>
      <c r="K467" s="97" t="str">
        <f>IF(Lançamentos!K458="","",Lançamentos!K458)</f>
        <v/>
      </c>
      <c r="L467" s="98" t="str">
        <f>IF(Lançamentos!L458="","",Lançamentos!L458)</f>
        <v/>
      </c>
      <c r="M467" s="99" t="str">
        <f>IF(Lançamentos!M458="","",Lançamentos!M458)</f>
        <v/>
      </c>
      <c r="N467" s="99" t="str">
        <f>IF(Lançamentos!N458="","",Lançamentos!N458)</f>
        <v/>
      </c>
      <c r="O467" s="97" t="str">
        <f>IF(Lançamentos!O458="","",Lançamentos!O458)</f>
        <v/>
      </c>
      <c r="P467" s="114" t="str">
        <f>IF(Lançamentos!P458="","",Lançamentos!P458)</f>
        <v/>
      </c>
      <c r="R467" s="93">
        <v>454</v>
      </c>
      <c r="S467" s="94" t="str">
        <f t="shared" ca="1" si="91"/>
        <v/>
      </c>
      <c r="T467" s="94" t="str">
        <f t="shared" ca="1" si="92"/>
        <v/>
      </c>
      <c r="U467" s="95" t="str">
        <f t="shared" ca="1" si="93"/>
        <v/>
      </c>
      <c r="V467" s="96" t="str">
        <f t="shared" ca="1" si="94"/>
        <v/>
      </c>
      <c r="W467" s="94" t="str">
        <f t="shared" ca="1" si="95"/>
        <v/>
      </c>
      <c r="X467" s="94" t="str">
        <f t="shared" ca="1" si="96"/>
        <v/>
      </c>
      <c r="Y467" s="94" t="str">
        <f t="shared" ca="1" si="97"/>
        <v/>
      </c>
      <c r="Z467" s="97" t="str">
        <f t="shared" ca="1" si="98"/>
        <v/>
      </c>
      <c r="AA467" s="98" t="str">
        <f t="shared" ca="1" si="99"/>
        <v/>
      </c>
      <c r="AB467" s="99" t="str">
        <f t="shared" ca="1" si="100"/>
        <v/>
      </c>
      <c r="AC467" s="99" t="str">
        <f t="shared" ca="1" si="101"/>
        <v/>
      </c>
      <c r="AD467" s="97" t="str">
        <f t="shared" ca="1" si="102"/>
        <v/>
      </c>
      <c r="AE467" s="94" t="str">
        <f t="shared" ca="1" si="103"/>
        <v/>
      </c>
    </row>
    <row r="468" spans="1:31" ht="45" customHeight="1" thickBot="1" x14ac:dyDescent="0.3">
      <c r="A468" s="101">
        <v>455</v>
      </c>
      <c r="B468" s="102" t="str">
        <f>I468&amp;"-"&amp;COUNTIF($I$14:I468,I468)</f>
        <v>-449</v>
      </c>
      <c r="C468" s="93">
        <v>455</v>
      </c>
      <c r="D468" s="94" t="str">
        <f>IF(Lançamentos!D459="","",Lançamentos!D459)</f>
        <v/>
      </c>
      <c r="E468" s="94" t="str">
        <f>IF(Lançamentos!E459="","",Lançamentos!E459)</f>
        <v/>
      </c>
      <c r="F468" s="95" t="str">
        <f>IF(Lançamentos!F459="","",Lançamentos!F459)</f>
        <v/>
      </c>
      <c r="G468" s="96" t="str">
        <f>IF(Lançamentos!G459="","",Lançamentos!G459)</f>
        <v/>
      </c>
      <c r="H468" s="105" t="str">
        <f>IF(Lançamentos!H459="","",Lançamentos!H459)</f>
        <v/>
      </c>
      <c r="I468" s="94" t="str">
        <f>IF(Lançamentos!I459="","",Lançamentos!I459)</f>
        <v/>
      </c>
      <c r="J468" s="94" t="str">
        <f>IF(Lançamentos!J459="","",Lançamentos!J459)</f>
        <v/>
      </c>
      <c r="K468" s="97" t="str">
        <f>IF(Lançamentos!K459="","",Lançamentos!K459)</f>
        <v/>
      </c>
      <c r="L468" s="98" t="str">
        <f>IF(Lançamentos!L459="","",Lançamentos!L459)</f>
        <v/>
      </c>
      <c r="M468" s="99" t="str">
        <f>IF(Lançamentos!M459="","",Lançamentos!M459)</f>
        <v/>
      </c>
      <c r="N468" s="99" t="str">
        <f>IF(Lançamentos!N459="","",Lançamentos!N459)</f>
        <v/>
      </c>
      <c r="O468" s="97" t="str">
        <f>IF(Lançamentos!O459="","",Lançamentos!O459)</f>
        <v/>
      </c>
      <c r="P468" s="114" t="str">
        <f>IF(Lançamentos!P459="","",Lançamentos!P459)</f>
        <v/>
      </c>
      <c r="R468" s="93">
        <v>455</v>
      </c>
      <c r="S468" s="94" t="str">
        <f t="shared" ca="1" si="91"/>
        <v/>
      </c>
      <c r="T468" s="94" t="str">
        <f t="shared" ca="1" si="92"/>
        <v/>
      </c>
      <c r="U468" s="95" t="str">
        <f t="shared" ca="1" si="93"/>
        <v/>
      </c>
      <c r="V468" s="96" t="str">
        <f t="shared" ca="1" si="94"/>
        <v/>
      </c>
      <c r="W468" s="94" t="str">
        <f t="shared" ca="1" si="95"/>
        <v/>
      </c>
      <c r="X468" s="94" t="str">
        <f t="shared" ca="1" si="96"/>
        <v/>
      </c>
      <c r="Y468" s="94" t="str">
        <f t="shared" ca="1" si="97"/>
        <v/>
      </c>
      <c r="Z468" s="97" t="str">
        <f t="shared" ca="1" si="98"/>
        <v/>
      </c>
      <c r="AA468" s="98" t="str">
        <f t="shared" ca="1" si="99"/>
        <v/>
      </c>
      <c r="AB468" s="99" t="str">
        <f t="shared" ca="1" si="100"/>
        <v/>
      </c>
      <c r="AC468" s="99" t="str">
        <f t="shared" ca="1" si="101"/>
        <v/>
      </c>
      <c r="AD468" s="97" t="str">
        <f t="shared" ca="1" si="102"/>
        <v/>
      </c>
      <c r="AE468" s="94" t="str">
        <f t="shared" ca="1" si="103"/>
        <v/>
      </c>
    </row>
    <row r="469" spans="1:31" ht="45" customHeight="1" thickBot="1" x14ac:dyDescent="0.3">
      <c r="A469" s="101">
        <v>456</v>
      </c>
      <c r="B469" s="102" t="str">
        <f>I469&amp;"-"&amp;COUNTIF($I$14:I469,I469)</f>
        <v>-450</v>
      </c>
      <c r="C469" s="93">
        <v>456</v>
      </c>
      <c r="D469" s="94" t="str">
        <f>IF(Lançamentos!D460="","",Lançamentos!D460)</f>
        <v/>
      </c>
      <c r="E469" s="94" t="str">
        <f>IF(Lançamentos!E460="","",Lançamentos!E460)</f>
        <v/>
      </c>
      <c r="F469" s="95" t="str">
        <f>IF(Lançamentos!F460="","",Lançamentos!F460)</f>
        <v/>
      </c>
      <c r="G469" s="96" t="str">
        <f>IF(Lançamentos!G460="","",Lançamentos!G460)</f>
        <v/>
      </c>
      <c r="H469" s="105" t="str">
        <f>IF(Lançamentos!H460="","",Lançamentos!H460)</f>
        <v/>
      </c>
      <c r="I469" s="94" t="str">
        <f>IF(Lançamentos!I460="","",Lançamentos!I460)</f>
        <v/>
      </c>
      <c r="J469" s="94" t="str">
        <f>IF(Lançamentos!J460="","",Lançamentos!J460)</f>
        <v/>
      </c>
      <c r="K469" s="97" t="str">
        <f>IF(Lançamentos!K460="","",Lançamentos!K460)</f>
        <v/>
      </c>
      <c r="L469" s="98" t="str">
        <f>IF(Lançamentos!L460="","",Lançamentos!L460)</f>
        <v/>
      </c>
      <c r="M469" s="99" t="str">
        <f>IF(Lançamentos!M460="","",Lançamentos!M460)</f>
        <v/>
      </c>
      <c r="N469" s="99" t="str">
        <f>IF(Lançamentos!N460="","",Lançamentos!N460)</f>
        <v/>
      </c>
      <c r="O469" s="97" t="str">
        <f>IF(Lançamentos!O460="","",Lançamentos!O460)</f>
        <v/>
      </c>
      <c r="P469" s="114" t="str">
        <f>IF(Lançamentos!P460="","",Lançamentos!P460)</f>
        <v/>
      </c>
      <c r="R469" s="93">
        <v>456</v>
      </c>
      <c r="S469" s="94" t="str">
        <f t="shared" ca="1" si="91"/>
        <v/>
      </c>
      <c r="T469" s="94" t="str">
        <f t="shared" ca="1" si="92"/>
        <v/>
      </c>
      <c r="U469" s="95" t="str">
        <f t="shared" ca="1" si="93"/>
        <v/>
      </c>
      <c r="V469" s="96" t="str">
        <f t="shared" ca="1" si="94"/>
        <v/>
      </c>
      <c r="W469" s="94" t="str">
        <f t="shared" ca="1" si="95"/>
        <v/>
      </c>
      <c r="X469" s="94" t="str">
        <f t="shared" ca="1" si="96"/>
        <v/>
      </c>
      <c r="Y469" s="94" t="str">
        <f t="shared" ca="1" si="97"/>
        <v/>
      </c>
      <c r="Z469" s="97" t="str">
        <f t="shared" ca="1" si="98"/>
        <v/>
      </c>
      <c r="AA469" s="98" t="str">
        <f t="shared" ca="1" si="99"/>
        <v/>
      </c>
      <c r="AB469" s="99" t="str">
        <f t="shared" ca="1" si="100"/>
        <v/>
      </c>
      <c r="AC469" s="99" t="str">
        <f t="shared" ca="1" si="101"/>
        <v/>
      </c>
      <c r="AD469" s="97" t="str">
        <f t="shared" ca="1" si="102"/>
        <v/>
      </c>
      <c r="AE469" s="94" t="str">
        <f t="shared" ca="1" si="103"/>
        <v/>
      </c>
    </row>
    <row r="470" spans="1:31" ht="45" customHeight="1" thickBot="1" x14ac:dyDescent="0.3">
      <c r="A470" s="101">
        <v>457</v>
      </c>
      <c r="B470" s="102" t="str">
        <f>I470&amp;"-"&amp;COUNTIF($I$14:I470,I470)</f>
        <v>-451</v>
      </c>
      <c r="C470" s="93">
        <v>457</v>
      </c>
      <c r="D470" s="94" t="str">
        <f>IF(Lançamentos!D461="","",Lançamentos!D461)</f>
        <v/>
      </c>
      <c r="E470" s="94" t="str">
        <f>IF(Lançamentos!E461="","",Lançamentos!E461)</f>
        <v/>
      </c>
      <c r="F470" s="95" t="str">
        <f>IF(Lançamentos!F461="","",Lançamentos!F461)</f>
        <v/>
      </c>
      <c r="G470" s="96" t="str">
        <f>IF(Lançamentos!G461="","",Lançamentos!G461)</f>
        <v/>
      </c>
      <c r="H470" s="105" t="str">
        <f>IF(Lançamentos!H461="","",Lançamentos!H461)</f>
        <v/>
      </c>
      <c r="I470" s="94" t="str">
        <f>IF(Lançamentos!I461="","",Lançamentos!I461)</f>
        <v/>
      </c>
      <c r="J470" s="94" t="str">
        <f>IF(Lançamentos!J461="","",Lançamentos!J461)</f>
        <v/>
      </c>
      <c r="K470" s="97" t="str">
        <f>IF(Lançamentos!K461="","",Lançamentos!K461)</f>
        <v/>
      </c>
      <c r="L470" s="98" t="str">
        <f>IF(Lançamentos!L461="","",Lançamentos!L461)</f>
        <v/>
      </c>
      <c r="M470" s="99" t="str">
        <f>IF(Lançamentos!M461="","",Lançamentos!M461)</f>
        <v/>
      </c>
      <c r="N470" s="99" t="str">
        <f>IF(Lançamentos!N461="","",Lançamentos!N461)</f>
        <v/>
      </c>
      <c r="O470" s="97" t="str">
        <f>IF(Lançamentos!O461="","",Lançamentos!O461)</f>
        <v/>
      </c>
      <c r="P470" s="114" t="str">
        <f>IF(Lançamentos!P461="","",Lançamentos!P461)</f>
        <v/>
      </c>
      <c r="R470" s="93">
        <v>457</v>
      </c>
      <c r="S470" s="94" t="str">
        <f t="shared" ca="1" si="91"/>
        <v/>
      </c>
      <c r="T470" s="94" t="str">
        <f t="shared" ca="1" si="92"/>
        <v/>
      </c>
      <c r="U470" s="95" t="str">
        <f t="shared" ca="1" si="93"/>
        <v/>
      </c>
      <c r="V470" s="96" t="str">
        <f t="shared" ca="1" si="94"/>
        <v/>
      </c>
      <c r="W470" s="94" t="str">
        <f t="shared" ca="1" si="95"/>
        <v/>
      </c>
      <c r="X470" s="94" t="str">
        <f t="shared" ca="1" si="96"/>
        <v/>
      </c>
      <c r="Y470" s="94" t="str">
        <f t="shared" ca="1" si="97"/>
        <v/>
      </c>
      <c r="Z470" s="97" t="str">
        <f t="shared" ca="1" si="98"/>
        <v/>
      </c>
      <c r="AA470" s="98" t="str">
        <f t="shared" ca="1" si="99"/>
        <v/>
      </c>
      <c r="AB470" s="99" t="str">
        <f t="shared" ca="1" si="100"/>
        <v/>
      </c>
      <c r="AC470" s="99" t="str">
        <f t="shared" ca="1" si="101"/>
        <v/>
      </c>
      <c r="AD470" s="97" t="str">
        <f t="shared" ca="1" si="102"/>
        <v/>
      </c>
      <c r="AE470" s="94" t="str">
        <f t="shared" ca="1" si="103"/>
        <v/>
      </c>
    </row>
    <row r="471" spans="1:31" ht="45" customHeight="1" thickBot="1" x14ac:dyDescent="0.3">
      <c r="A471" s="101">
        <v>458</v>
      </c>
      <c r="B471" s="102" t="str">
        <f>I471&amp;"-"&amp;COUNTIF($I$14:I471,I471)</f>
        <v>-452</v>
      </c>
      <c r="C471" s="93">
        <v>458</v>
      </c>
      <c r="D471" s="94" t="str">
        <f>IF(Lançamentos!D462="","",Lançamentos!D462)</f>
        <v/>
      </c>
      <c r="E471" s="94" t="str">
        <f>IF(Lançamentos!E462="","",Lançamentos!E462)</f>
        <v/>
      </c>
      <c r="F471" s="95" t="str">
        <f>IF(Lançamentos!F462="","",Lançamentos!F462)</f>
        <v/>
      </c>
      <c r="G471" s="96" t="str">
        <f>IF(Lançamentos!G462="","",Lançamentos!G462)</f>
        <v/>
      </c>
      <c r="H471" s="105" t="str">
        <f>IF(Lançamentos!H462="","",Lançamentos!H462)</f>
        <v/>
      </c>
      <c r="I471" s="94" t="str">
        <f>IF(Lançamentos!I462="","",Lançamentos!I462)</f>
        <v/>
      </c>
      <c r="J471" s="94" t="str">
        <f>IF(Lançamentos!J462="","",Lançamentos!J462)</f>
        <v/>
      </c>
      <c r="K471" s="97" t="str">
        <f>IF(Lançamentos!K462="","",Lançamentos!K462)</f>
        <v/>
      </c>
      <c r="L471" s="98" t="str">
        <f>IF(Lançamentos!L462="","",Lançamentos!L462)</f>
        <v/>
      </c>
      <c r="M471" s="99" t="str">
        <f>IF(Lançamentos!M462="","",Lançamentos!M462)</f>
        <v/>
      </c>
      <c r="N471" s="99" t="str">
        <f>IF(Lançamentos!N462="","",Lançamentos!N462)</f>
        <v/>
      </c>
      <c r="O471" s="97" t="str">
        <f>IF(Lançamentos!O462="","",Lançamentos!O462)</f>
        <v/>
      </c>
      <c r="P471" s="114" t="str">
        <f>IF(Lançamentos!P462="","",Lançamentos!P462)</f>
        <v/>
      </c>
      <c r="R471" s="93">
        <v>458</v>
      </c>
      <c r="S471" s="94" t="str">
        <f t="shared" ca="1" si="91"/>
        <v/>
      </c>
      <c r="T471" s="94" t="str">
        <f t="shared" ca="1" si="92"/>
        <v/>
      </c>
      <c r="U471" s="95" t="str">
        <f t="shared" ca="1" si="93"/>
        <v/>
      </c>
      <c r="V471" s="96" t="str">
        <f t="shared" ca="1" si="94"/>
        <v/>
      </c>
      <c r="W471" s="94" t="str">
        <f t="shared" ca="1" si="95"/>
        <v/>
      </c>
      <c r="X471" s="94" t="str">
        <f t="shared" ca="1" si="96"/>
        <v/>
      </c>
      <c r="Y471" s="94" t="str">
        <f t="shared" ca="1" si="97"/>
        <v/>
      </c>
      <c r="Z471" s="97" t="str">
        <f t="shared" ca="1" si="98"/>
        <v/>
      </c>
      <c r="AA471" s="98" t="str">
        <f t="shared" ca="1" si="99"/>
        <v/>
      </c>
      <c r="AB471" s="99" t="str">
        <f t="shared" ca="1" si="100"/>
        <v/>
      </c>
      <c r="AC471" s="99" t="str">
        <f t="shared" ca="1" si="101"/>
        <v/>
      </c>
      <c r="AD471" s="97" t="str">
        <f t="shared" ca="1" si="102"/>
        <v/>
      </c>
      <c r="AE471" s="94" t="str">
        <f t="shared" ca="1" si="103"/>
        <v/>
      </c>
    </row>
    <row r="472" spans="1:31" ht="45" customHeight="1" thickBot="1" x14ac:dyDescent="0.3">
      <c r="A472" s="101">
        <v>459</v>
      </c>
      <c r="B472" s="102" t="str">
        <f>I472&amp;"-"&amp;COUNTIF($I$14:I472,I472)</f>
        <v>-453</v>
      </c>
      <c r="C472" s="93">
        <v>459</v>
      </c>
      <c r="D472" s="94" t="str">
        <f>IF(Lançamentos!D463="","",Lançamentos!D463)</f>
        <v/>
      </c>
      <c r="E472" s="94" t="str">
        <f>IF(Lançamentos!E463="","",Lançamentos!E463)</f>
        <v/>
      </c>
      <c r="F472" s="95" t="str">
        <f>IF(Lançamentos!F463="","",Lançamentos!F463)</f>
        <v/>
      </c>
      <c r="G472" s="96" t="str">
        <f>IF(Lançamentos!G463="","",Lançamentos!G463)</f>
        <v/>
      </c>
      <c r="H472" s="105" t="str">
        <f>IF(Lançamentos!H463="","",Lançamentos!H463)</f>
        <v/>
      </c>
      <c r="I472" s="94" t="str">
        <f>IF(Lançamentos!I463="","",Lançamentos!I463)</f>
        <v/>
      </c>
      <c r="J472" s="94" t="str">
        <f>IF(Lançamentos!J463="","",Lançamentos!J463)</f>
        <v/>
      </c>
      <c r="K472" s="97" t="str">
        <f>IF(Lançamentos!K463="","",Lançamentos!K463)</f>
        <v/>
      </c>
      <c r="L472" s="98" t="str">
        <f>IF(Lançamentos!L463="","",Lançamentos!L463)</f>
        <v/>
      </c>
      <c r="M472" s="99" t="str">
        <f>IF(Lançamentos!M463="","",Lançamentos!M463)</f>
        <v/>
      </c>
      <c r="N472" s="99" t="str">
        <f>IF(Lançamentos!N463="","",Lançamentos!N463)</f>
        <v/>
      </c>
      <c r="O472" s="97" t="str">
        <f>IF(Lançamentos!O463="","",Lançamentos!O463)</f>
        <v/>
      </c>
      <c r="P472" s="114" t="str">
        <f>IF(Lançamentos!P463="","",Lançamentos!P463)</f>
        <v/>
      </c>
      <c r="R472" s="93">
        <v>459</v>
      </c>
      <c r="S472" s="94" t="str">
        <f t="shared" ca="1" si="91"/>
        <v/>
      </c>
      <c r="T472" s="94" t="str">
        <f t="shared" ca="1" si="92"/>
        <v/>
      </c>
      <c r="U472" s="95" t="str">
        <f t="shared" ca="1" si="93"/>
        <v/>
      </c>
      <c r="V472" s="96" t="str">
        <f t="shared" ca="1" si="94"/>
        <v/>
      </c>
      <c r="W472" s="94" t="str">
        <f t="shared" ca="1" si="95"/>
        <v/>
      </c>
      <c r="X472" s="94" t="str">
        <f t="shared" ca="1" si="96"/>
        <v/>
      </c>
      <c r="Y472" s="94" t="str">
        <f t="shared" ca="1" si="97"/>
        <v/>
      </c>
      <c r="Z472" s="97" t="str">
        <f t="shared" ca="1" si="98"/>
        <v/>
      </c>
      <c r="AA472" s="98" t="str">
        <f t="shared" ca="1" si="99"/>
        <v/>
      </c>
      <c r="AB472" s="99" t="str">
        <f t="shared" ca="1" si="100"/>
        <v/>
      </c>
      <c r="AC472" s="99" t="str">
        <f t="shared" ca="1" si="101"/>
        <v/>
      </c>
      <c r="AD472" s="97" t="str">
        <f t="shared" ca="1" si="102"/>
        <v/>
      </c>
      <c r="AE472" s="94" t="str">
        <f t="shared" ca="1" si="103"/>
        <v/>
      </c>
    </row>
    <row r="473" spans="1:31" ht="45" customHeight="1" thickBot="1" x14ac:dyDescent="0.3">
      <c r="A473" s="101">
        <v>460</v>
      </c>
      <c r="B473" s="102" t="str">
        <f>I473&amp;"-"&amp;COUNTIF($I$14:I473,I473)</f>
        <v>-454</v>
      </c>
      <c r="C473" s="93">
        <v>460</v>
      </c>
      <c r="D473" s="94" t="str">
        <f>IF(Lançamentos!D464="","",Lançamentos!D464)</f>
        <v/>
      </c>
      <c r="E473" s="94" t="str">
        <f>IF(Lançamentos!E464="","",Lançamentos!E464)</f>
        <v/>
      </c>
      <c r="F473" s="95" t="str">
        <f>IF(Lançamentos!F464="","",Lançamentos!F464)</f>
        <v/>
      </c>
      <c r="G473" s="96" t="str">
        <f>IF(Lançamentos!G464="","",Lançamentos!G464)</f>
        <v/>
      </c>
      <c r="H473" s="105" t="str">
        <f>IF(Lançamentos!H464="","",Lançamentos!H464)</f>
        <v/>
      </c>
      <c r="I473" s="94" t="str">
        <f>IF(Lançamentos!I464="","",Lançamentos!I464)</f>
        <v/>
      </c>
      <c r="J473" s="94" t="str">
        <f>IF(Lançamentos!J464="","",Lançamentos!J464)</f>
        <v/>
      </c>
      <c r="K473" s="97" t="str">
        <f>IF(Lançamentos!K464="","",Lançamentos!K464)</f>
        <v/>
      </c>
      <c r="L473" s="98" t="str">
        <f>IF(Lançamentos!L464="","",Lançamentos!L464)</f>
        <v/>
      </c>
      <c r="M473" s="99" t="str">
        <f>IF(Lançamentos!M464="","",Lançamentos!M464)</f>
        <v/>
      </c>
      <c r="N473" s="99" t="str">
        <f>IF(Lançamentos!N464="","",Lançamentos!N464)</f>
        <v/>
      </c>
      <c r="O473" s="97" t="str">
        <f>IF(Lançamentos!O464="","",Lançamentos!O464)</f>
        <v/>
      </c>
      <c r="P473" s="114" t="str">
        <f>IF(Lançamentos!P464="","",Lançamentos!P464)</f>
        <v/>
      </c>
      <c r="R473" s="93">
        <v>460</v>
      </c>
      <c r="S473" s="94" t="str">
        <f t="shared" ca="1" si="91"/>
        <v/>
      </c>
      <c r="T473" s="94" t="str">
        <f t="shared" ca="1" si="92"/>
        <v/>
      </c>
      <c r="U473" s="95" t="str">
        <f t="shared" ca="1" si="93"/>
        <v/>
      </c>
      <c r="V473" s="96" t="str">
        <f t="shared" ca="1" si="94"/>
        <v/>
      </c>
      <c r="W473" s="94" t="str">
        <f t="shared" ca="1" si="95"/>
        <v/>
      </c>
      <c r="X473" s="94" t="str">
        <f t="shared" ca="1" si="96"/>
        <v/>
      </c>
      <c r="Y473" s="94" t="str">
        <f t="shared" ca="1" si="97"/>
        <v/>
      </c>
      <c r="Z473" s="97" t="str">
        <f t="shared" ca="1" si="98"/>
        <v/>
      </c>
      <c r="AA473" s="98" t="str">
        <f t="shared" ca="1" si="99"/>
        <v/>
      </c>
      <c r="AB473" s="99" t="str">
        <f t="shared" ca="1" si="100"/>
        <v/>
      </c>
      <c r="AC473" s="99" t="str">
        <f t="shared" ca="1" si="101"/>
        <v/>
      </c>
      <c r="AD473" s="97" t="str">
        <f t="shared" ca="1" si="102"/>
        <v/>
      </c>
      <c r="AE473" s="94" t="str">
        <f t="shared" ca="1" si="103"/>
        <v/>
      </c>
    </row>
    <row r="474" spans="1:31" ht="45" customHeight="1" thickBot="1" x14ac:dyDescent="0.3">
      <c r="A474" s="101">
        <v>461</v>
      </c>
      <c r="B474" s="102" t="str">
        <f>I474&amp;"-"&amp;COUNTIF($I$14:I474,I474)</f>
        <v>-455</v>
      </c>
      <c r="C474" s="93">
        <v>461</v>
      </c>
      <c r="D474" s="94" t="str">
        <f>IF(Lançamentos!D465="","",Lançamentos!D465)</f>
        <v/>
      </c>
      <c r="E474" s="94" t="str">
        <f>IF(Lançamentos!E465="","",Lançamentos!E465)</f>
        <v/>
      </c>
      <c r="F474" s="95" t="str">
        <f>IF(Lançamentos!F465="","",Lançamentos!F465)</f>
        <v/>
      </c>
      <c r="G474" s="96" t="str">
        <f>IF(Lançamentos!G465="","",Lançamentos!G465)</f>
        <v/>
      </c>
      <c r="H474" s="105" t="str">
        <f>IF(Lançamentos!H465="","",Lançamentos!H465)</f>
        <v/>
      </c>
      <c r="I474" s="94" t="str">
        <f>IF(Lançamentos!I465="","",Lançamentos!I465)</f>
        <v/>
      </c>
      <c r="J474" s="94" t="str">
        <f>IF(Lançamentos!J465="","",Lançamentos!J465)</f>
        <v/>
      </c>
      <c r="K474" s="97" t="str">
        <f>IF(Lançamentos!K465="","",Lançamentos!K465)</f>
        <v/>
      </c>
      <c r="L474" s="98" t="str">
        <f>IF(Lançamentos!L465="","",Lançamentos!L465)</f>
        <v/>
      </c>
      <c r="M474" s="99" t="str">
        <f>IF(Lançamentos!M465="","",Lançamentos!M465)</f>
        <v/>
      </c>
      <c r="N474" s="99" t="str">
        <f>IF(Lançamentos!N465="","",Lançamentos!N465)</f>
        <v/>
      </c>
      <c r="O474" s="97" t="str">
        <f>IF(Lançamentos!O465="","",Lançamentos!O465)</f>
        <v/>
      </c>
      <c r="P474" s="114" t="str">
        <f>IF(Lançamentos!P465="","",Lançamentos!P465)</f>
        <v/>
      </c>
      <c r="R474" s="93">
        <v>461</v>
      </c>
      <c r="S474" s="94" t="str">
        <f t="shared" ca="1" si="91"/>
        <v/>
      </c>
      <c r="T474" s="94" t="str">
        <f t="shared" ca="1" si="92"/>
        <v/>
      </c>
      <c r="U474" s="95" t="str">
        <f t="shared" ca="1" si="93"/>
        <v/>
      </c>
      <c r="V474" s="96" t="str">
        <f t="shared" ca="1" si="94"/>
        <v/>
      </c>
      <c r="W474" s="94" t="str">
        <f t="shared" ca="1" si="95"/>
        <v/>
      </c>
      <c r="X474" s="94" t="str">
        <f t="shared" ca="1" si="96"/>
        <v/>
      </c>
      <c r="Y474" s="94" t="str">
        <f t="shared" ca="1" si="97"/>
        <v/>
      </c>
      <c r="Z474" s="97" t="str">
        <f t="shared" ca="1" si="98"/>
        <v/>
      </c>
      <c r="AA474" s="98" t="str">
        <f t="shared" ca="1" si="99"/>
        <v/>
      </c>
      <c r="AB474" s="99" t="str">
        <f t="shared" ca="1" si="100"/>
        <v/>
      </c>
      <c r="AC474" s="99" t="str">
        <f t="shared" ca="1" si="101"/>
        <v/>
      </c>
      <c r="AD474" s="97" t="str">
        <f t="shared" ca="1" si="102"/>
        <v/>
      </c>
      <c r="AE474" s="94" t="str">
        <f t="shared" ca="1" si="103"/>
        <v/>
      </c>
    </row>
    <row r="475" spans="1:31" ht="45" customHeight="1" thickBot="1" x14ac:dyDescent="0.3">
      <c r="A475" s="101">
        <v>462</v>
      </c>
      <c r="B475" s="102" t="str">
        <f>I475&amp;"-"&amp;COUNTIF($I$14:I475,I475)</f>
        <v>-456</v>
      </c>
      <c r="C475" s="93">
        <v>462</v>
      </c>
      <c r="D475" s="94" t="str">
        <f>IF(Lançamentos!D466="","",Lançamentos!D466)</f>
        <v/>
      </c>
      <c r="E475" s="94" t="str">
        <f>IF(Lançamentos!E466="","",Lançamentos!E466)</f>
        <v/>
      </c>
      <c r="F475" s="95" t="str">
        <f>IF(Lançamentos!F466="","",Lançamentos!F466)</f>
        <v/>
      </c>
      <c r="G475" s="96" t="str">
        <f>IF(Lançamentos!G466="","",Lançamentos!G466)</f>
        <v/>
      </c>
      <c r="H475" s="105" t="str">
        <f>IF(Lançamentos!H466="","",Lançamentos!H466)</f>
        <v/>
      </c>
      <c r="I475" s="94" t="str">
        <f>IF(Lançamentos!I466="","",Lançamentos!I466)</f>
        <v/>
      </c>
      <c r="J475" s="94" t="str">
        <f>IF(Lançamentos!J466="","",Lançamentos!J466)</f>
        <v/>
      </c>
      <c r="K475" s="97" t="str">
        <f>IF(Lançamentos!K466="","",Lançamentos!K466)</f>
        <v/>
      </c>
      <c r="L475" s="98" t="str">
        <f>IF(Lançamentos!L466="","",Lançamentos!L466)</f>
        <v/>
      </c>
      <c r="M475" s="99" t="str">
        <f>IF(Lançamentos!M466="","",Lançamentos!M466)</f>
        <v/>
      </c>
      <c r="N475" s="99" t="str">
        <f>IF(Lançamentos!N466="","",Lançamentos!N466)</f>
        <v/>
      </c>
      <c r="O475" s="97" t="str">
        <f>IF(Lançamentos!O466="","",Lançamentos!O466)</f>
        <v/>
      </c>
      <c r="P475" s="114" t="str">
        <f>IF(Lançamentos!P466="","",Lançamentos!P466)</f>
        <v/>
      </c>
      <c r="R475" s="93">
        <v>462</v>
      </c>
      <c r="S475" s="94" t="str">
        <f t="shared" ca="1" si="91"/>
        <v/>
      </c>
      <c r="T475" s="94" t="str">
        <f t="shared" ca="1" si="92"/>
        <v/>
      </c>
      <c r="U475" s="95" t="str">
        <f t="shared" ca="1" si="93"/>
        <v/>
      </c>
      <c r="V475" s="96" t="str">
        <f t="shared" ca="1" si="94"/>
        <v/>
      </c>
      <c r="W475" s="94" t="str">
        <f t="shared" ca="1" si="95"/>
        <v/>
      </c>
      <c r="X475" s="94" t="str">
        <f t="shared" ca="1" si="96"/>
        <v/>
      </c>
      <c r="Y475" s="94" t="str">
        <f t="shared" ca="1" si="97"/>
        <v/>
      </c>
      <c r="Z475" s="97" t="str">
        <f t="shared" ca="1" si="98"/>
        <v/>
      </c>
      <c r="AA475" s="98" t="str">
        <f t="shared" ca="1" si="99"/>
        <v/>
      </c>
      <c r="AB475" s="99" t="str">
        <f t="shared" ca="1" si="100"/>
        <v/>
      </c>
      <c r="AC475" s="99" t="str">
        <f t="shared" ca="1" si="101"/>
        <v/>
      </c>
      <c r="AD475" s="97" t="str">
        <f t="shared" ca="1" si="102"/>
        <v/>
      </c>
      <c r="AE475" s="94" t="str">
        <f t="shared" ca="1" si="103"/>
        <v/>
      </c>
    </row>
    <row r="476" spans="1:31" ht="45" customHeight="1" thickBot="1" x14ac:dyDescent="0.3">
      <c r="A476" s="101">
        <v>463</v>
      </c>
      <c r="B476" s="102" t="str">
        <f>I476&amp;"-"&amp;COUNTIF($I$14:I476,I476)</f>
        <v>-457</v>
      </c>
      <c r="C476" s="93">
        <v>463</v>
      </c>
      <c r="D476" s="94" t="str">
        <f>IF(Lançamentos!D467="","",Lançamentos!D467)</f>
        <v/>
      </c>
      <c r="E476" s="94" t="str">
        <f>IF(Lançamentos!E467="","",Lançamentos!E467)</f>
        <v/>
      </c>
      <c r="F476" s="95" t="str">
        <f>IF(Lançamentos!F467="","",Lançamentos!F467)</f>
        <v/>
      </c>
      <c r="G476" s="96" t="str">
        <f>IF(Lançamentos!G467="","",Lançamentos!G467)</f>
        <v/>
      </c>
      <c r="H476" s="105" t="str">
        <f>IF(Lançamentos!H467="","",Lançamentos!H467)</f>
        <v/>
      </c>
      <c r="I476" s="94" t="str">
        <f>IF(Lançamentos!I467="","",Lançamentos!I467)</f>
        <v/>
      </c>
      <c r="J476" s="94" t="str">
        <f>IF(Lançamentos!J467="","",Lançamentos!J467)</f>
        <v/>
      </c>
      <c r="K476" s="97" t="str">
        <f>IF(Lançamentos!K467="","",Lançamentos!K467)</f>
        <v/>
      </c>
      <c r="L476" s="98" t="str">
        <f>IF(Lançamentos!L467="","",Lançamentos!L467)</f>
        <v/>
      </c>
      <c r="M476" s="99" t="str">
        <f>IF(Lançamentos!M467="","",Lançamentos!M467)</f>
        <v/>
      </c>
      <c r="N476" s="99" t="str">
        <f>IF(Lançamentos!N467="","",Lançamentos!N467)</f>
        <v/>
      </c>
      <c r="O476" s="97" t="str">
        <f>IF(Lançamentos!O467="","",Lançamentos!O467)</f>
        <v/>
      </c>
      <c r="P476" s="114" t="str">
        <f>IF(Lançamentos!P467="","",Lançamentos!P467)</f>
        <v/>
      </c>
      <c r="R476" s="93">
        <v>463</v>
      </c>
      <c r="S476" s="94" t="str">
        <f t="shared" ca="1" si="91"/>
        <v/>
      </c>
      <c r="T476" s="94" t="str">
        <f t="shared" ca="1" si="92"/>
        <v/>
      </c>
      <c r="U476" s="95" t="str">
        <f t="shared" ca="1" si="93"/>
        <v/>
      </c>
      <c r="V476" s="96" t="str">
        <f t="shared" ca="1" si="94"/>
        <v/>
      </c>
      <c r="W476" s="94" t="str">
        <f t="shared" ca="1" si="95"/>
        <v/>
      </c>
      <c r="X476" s="94" t="str">
        <f t="shared" ca="1" si="96"/>
        <v/>
      </c>
      <c r="Y476" s="94" t="str">
        <f t="shared" ca="1" si="97"/>
        <v/>
      </c>
      <c r="Z476" s="97" t="str">
        <f t="shared" ca="1" si="98"/>
        <v/>
      </c>
      <c r="AA476" s="98" t="str">
        <f t="shared" ca="1" si="99"/>
        <v/>
      </c>
      <c r="AB476" s="99" t="str">
        <f t="shared" ca="1" si="100"/>
        <v/>
      </c>
      <c r="AC476" s="99" t="str">
        <f t="shared" ca="1" si="101"/>
        <v/>
      </c>
      <c r="AD476" s="97" t="str">
        <f t="shared" ca="1" si="102"/>
        <v/>
      </c>
      <c r="AE476" s="94" t="str">
        <f t="shared" ca="1" si="103"/>
        <v/>
      </c>
    </row>
    <row r="477" spans="1:31" ht="45" customHeight="1" thickBot="1" x14ac:dyDescent="0.3">
      <c r="A477" s="101">
        <v>464</v>
      </c>
      <c r="B477" s="102" t="str">
        <f>I477&amp;"-"&amp;COUNTIF($I$14:I477,I477)</f>
        <v>-458</v>
      </c>
      <c r="C477" s="93">
        <v>464</v>
      </c>
      <c r="D477" s="94" t="str">
        <f>IF(Lançamentos!D468="","",Lançamentos!D468)</f>
        <v/>
      </c>
      <c r="E477" s="94" t="str">
        <f>IF(Lançamentos!E468="","",Lançamentos!E468)</f>
        <v/>
      </c>
      <c r="F477" s="95" t="str">
        <f>IF(Lançamentos!F468="","",Lançamentos!F468)</f>
        <v/>
      </c>
      <c r="G477" s="96" t="str">
        <f>IF(Lançamentos!G468="","",Lançamentos!G468)</f>
        <v/>
      </c>
      <c r="H477" s="105" t="str">
        <f>IF(Lançamentos!H468="","",Lançamentos!H468)</f>
        <v/>
      </c>
      <c r="I477" s="94" t="str">
        <f>IF(Lançamentos!I468="","",Lançamentos!I468)</f>
        <v/>
      </c>
      <c r="J477" s="94" t="str">
        <f>IF(Lançamentos!J468="","",Lançamentos!J468)</f>
        <v/>
      </c>
      <c r="K477" s="97" t="str">
        <f>IF(Lançamentos!K468="","",Lançamentos!K468)</f>
        <v/>
      </c>
      <c r="L477" s="98" t="str">
        <f>IF(Lançamentos!L468="","",Lançamentos!L468)</f>
        <v/>
      </c>
      <c r="M477" s="99" t="str">
        <f>IF(Lançamentos!M468="","",Lançamentos!M468)</f>
        <v/>
      </c>
      <c r="N477" s="99" t="str">
        <f>IF(Lançamentos!N468="","",Lançamentos!N468)</f>
        <v/>
      </c>
      <c r="O477" s="97" t="str">
        <f>IF(Lançamentos!O468="","",Lançamentos!O468)</f>
        <v/>
      </c>
      <c r="P477" s="114" t="str">
        <f>IF(Lançamentos!P468="","",Lançamentos!P468)</f>
        <v/>
      </c>
      <c r="R477" s="93">
        <v>464</v>
      </c>
      <c r="S477" s="94" t="str">
        <f t="shared" ca="1" si="91"/>
        <v/>
      </c>
      <c r="T477" s="94" t="str">
        <f t="shared" ca="1" si="92"/>
        <v/>
      </c>
      <c r="U477" s="95" t="str">
        <f t="shared" ca="1" si="93"/>
        <v/>
      </c>
      <c r="V477" s="96" t="str">
        <f t="shared" ca="1" si="94"/>
        <v/>
      </c>
      <c r="W477" s="94" t="str">
        <f t="shared" ca="1" si="95"/>
        <v/>
      </c>
      <c r="X477" s="94" t="str">
        <f t="shared" ca="1" si="96"/>
        <v/>
      </c>
      <c r="Y477" s="94" t="str">
        <f t="shared" ca="1" si="97"/>
        <v/>
      </c>
      <c r="Z477" s="97" t="str">
        <f t="shared" ca="1" si="98"/>
        <v/>
      </c>
      <c r="AA477" s="98" t="str">
        <f t="shared" ca="1" si="99"/>
        <v/>
      </c>
      <c r="AB477" s="99" t="str">
        <f t="shared" ca="1" si="100"/>
        <v/>
      </c>
      <c r="AC477" s="99" t="str">
        <f t="shared" ca="1" si="101"/>
        <v/>
      </c>
      <c r="AD477" s="97" t="str">
        <f t="shared" ca="1" si="102"/>
        <v/>
      </c>
      <c r="AE477" s="94" t="str">
        <f t="shared" ca="1" si="103"/>
        <v/>
      </c>
    </row>
    <row r="478" spans="1:31" ht="45" customHeight="1" thickBot="1" x14ac:dyDescent="0.3">
      <c r="A478" s="101">
        <v>465</v>
      </c>
      <c r="B478" s="102" t="str">
        <f>I478&amp;"-"&amp;COUNTIF($I$14:I478,I478)</f>
        <v>-459</v>
      </c>
      <c r="C478" s="93">
        <v>465</v>
      </c>
      <c r="D478" s="94" t="str">
        <f>IF(Lançamentos!D469="","",Lançamentos!D469)</f>
        <v/>
      </c>
      <c r="E478" s="94" t="str">
        <f>IF(Lançamentos!E469="","",Lançamentos!E469)</f>
        <v/>
      </c>
      <c r="F478" s="95" t="str">
        <f>IF(Lançamentos!F469="","",Lançamentos!F469)</f>
        <v/>
      </c>
      <c r="G478" s="96" t="str">
        <f>IF(Lançamentos!G469="","",Lançamentos!G469)</f>
        <v/>
      </c>
      <c r="H478" s="105" t="str">
        <f>IF(Lançamentos!H469="","",Lançamentos!H469)</f>
        <v/>
      </c>
      <c r="I478" s="94" t="str">
        <f>IF(Lançamentos!I469="","",Lançamentos!I469)</f>
        <v/>
      </c>
      <c r="J478" s="94" t="str">
        <f>IF(Lançamentos!J469="","",Lançamentos!J469)</f>
        <v/>
      </c>
      <c r="K478" s="97" t="str">
        <f>IF(Lançamentos!K469="","",Lançamentos!K469)</f>
        <v/>
      </c>
      <c r="L478" s="98" t="str">
        <f>IF(Lançamentos!L469="","",Lançamentos!L469)</f>
        <v/>
      </c>
      <c r="M478" s="99" t="str">
        <f>IF(Lançamentos!M469="","",Lançamentos!M469)</f>
        <v/>
      </c>
      <c r="N478" s="99" t="str">
        <f>IF(Lançamentos!N469="","",Lançamentos!N469)</f>
        <v/>
      </c>
      <c r="O478" s="97" t="str">
        <f>IF(Lançamentos!O469="","",Lançamentos!O469)</f>
        <v/>
      </c>
      <c r="P478" s="114" t="str">
        <f>IF(Lançamentos!P469="","",Lançamentos!P469)</f>
        <v/>
      </c>
      <c r="R478" s="93">
        <v>465</v>
      </c>
      <c r="S478" s="94" t="str">
        <f t="shared" ca="1" si="91"/>
        <v/>
      </c>
      <c r="T478" s="94" t="str">
        <f t="shared" ca="1" si="92"/>
        <v/>
      </c>
      <c r="U478" s="95" t="str">
        <f t="shared" ca="1" si="93"/>
        <v/>
      </c>
      <c r="V478" s="96" t="str">
        <f t="shared" ca="1" si="94"/>
        <v/>
      </c>
      <c r="W478" s="94" t="str">
        <f t="shared" ca="1" si="95"/>
        <v/>
      </c>
      <c r="X478" s="94" t="str">
        <f t="shared" ca="1" si="96"/>
        <v/>
      </c>
      <c r="Y478" s="94" t="str">
        <f t="shared" ca="1" si="97"/>
        <v/>
      </c>
      <c r="Z478" s="97" t="str">
        <f t="shared" ca="1" si="98"/>
        <v/>
      </c>
      <c r="AA478" s="98" t="str">
        <f t="shared" ca="1" si="99"/>
        <v/>
      </c>
      <c r="AB478" s="99" t="str">
        <f t="shared" ca="1" si="100"/>
        <v/>
      </c>
      <c r="AC478" s="99" t="str">
        <f t="shared" ca="1" si="101"/>
        <v/>
      </c>
      <c r="AD478" s="97" t="str">
        <f t="shared" ca="1" si="102"/>
        <v/>
      </c>
      <c r="AE478" s="94" t="str">
        <f t="shared" ca="1" si="103"/>
        <v/>
      </c>
    </row>
    <row r="479" spans="1:31" ht="45" customHeight="1" thickBot="1" x14ac:dyDescent="0.3">
      <c r="A479" s="101">
        <v>466</v>
      </c>
      <c r="B479" s="102" t="str">
        <f>I479&amp;"-"&amp;COUNTIF($I$14:I479,I479)</f>
        <v>-460</v>
      </c>
      <c r="C479" s="93">
        <v>466</v>
      </c>
      <c r="D479" s="94" t="str">
        <f>IF(Lançamentos!D470="","",Lançamentos!D470)</f>
        <v/>
      </c>
      <c r="E479" s="94" t="str">
        <f>IF(Lançamentos!E470="","",Lançamentos!E470)</f>
        <v/>
      </c>
      <c r="F479" s="95" t="str">
        <f>IF(Lançamentos!F470="","",Lançamentos!F470)</f>
        <v/>
      </c>
      <c r="G479" s="96" t="str">
        <f>IF(Lançamentos!G470="","",Lançamentos!G470)</f>
        <v/>
      </c>
      <c r="H479" s="105" t="str">
        <f>IF(Lançamentos!H470="","",Lançamentos!H470)</f>
        <v/>
      </c>
      <c r="I479" s="94" t="str">
        <f>IF(Lançamentos!I470="","",Lançamentos!I470)</f>
        <v/>
      </c>
      <c r="J479" s="94" t="str">
        <f>IF(Lançamentos!J470="","",Lançamentos!J470)</f>
        <v/>
      </c>
      <c r="K479" s="97" t="str">
        <f>IF(Lançamentos!K470="","",Lançamentos!K470)</f>
        <v/>
      </c>
      <c r="L479" s="98" t="str">
        <f>IF(Lançamentos!L470="","",Lançamentos!L470)</f>
        <v/>
      </c>
      <c r="M479" s="99" t="str">
        <f>IF(Lançamentos!M470="","",Lançamentos!M470)</f>
        <v/>
      </c>
      <c r="N479" s="99" t="str">
        <f>IF(Lançamentos!N470="","",Lançamentos!N470)</f>
        <v/>
      </c>
      <c r="O479" s="97" t="str">
        <f>IF(Lançamentos!O470="","",Lançamentos!O470)</f>
        <v/>
      </c>
      <c r="P479" s="114" t="str">
        <f>IF(Lançamentos!P470="","",Lançamentos!P470)</f>
        <v/>
      </c>
      <c r="R479" s="93">
        <v>466</v>
      </c>
      <c r="S479" s="94" t="str">
        <f t="shared" ca="1" si="91"/>
        <v/>
      </c>
      <c r="T479" s="94" t="str">
        <f t="shared" ca="1" si="92"/>
        <v/>
      </c>
      <c r="U479" s="95" t="str">
        <f t="shared" ca="1" si="93"/>
        <v/>
      </c>
      <c r="V479" s="96" t="str">
        <f t="shared" ca="1" si="94"/>
        <v/>
      </c>
      <c r="W479" s="94" t="str">
        <f t="shared" ca="1" si="95"/>
        <v/>
      </c>
      <c r="X479" s="94" t="str">
        <f t="shared" ca="1" si="96"/>
        <v/>
      </c>
      <c r="Y479" s="94" t="str">
        <f t="shared" ca="1" si="97"/>
        <v/>
      </c>
      <c r="Z479" s="97" t="str">
        <f t="shared" ca="1" si="98"/>
        <v/>
      </c>
      <c r="AA479" s="98" t="str">
        <f t="shared" ca="1" si="99"/>
        <v/>
      </c>
      <c r="AB479" s="99" t="str">
        <f t="shared" ca="1" si="100"/>
        <v/>
      </c>
      <c r="AC479" s="99" t="str">
        <f t="shared" ca="1" si="101"/>
        <v/>
      </c>
      <c r="AD479" s="97" t="str">
        <f t="shared" ca="1" si="102"/>
        <v/>
      </c>
      <c r="AE479" s="94" t="str">
        <f t="shared" ca="1" si="103"/>
        <v/>
      </c>
    </row>
    <row r="480" spans="1:31" ht="45" customHeight="1" thickBot="1" x14ac:dyDescent="0.3">
      <c r="A480" s="101">
        <v>467</v>
      </c>
      <c r="B480" s="102" t="str">
        <f>I480&amp;"-"&amp;COUNTIF($I$14:I480,I480)</f>
        <v>-461</v>
      </c>
      <c r="C480" s="93">
        <v>467</v>
      </c>
      <c r="D480" s="94" t="str">
        <f>IF(Lançamentos!D471="","",Lançamentos!D471)</f>
        <v/>
      </c>
      <c r="E480" s="94" t="str">
        <f>IF(Lançamentos!E471="","",Lançamentos!E471)</f>
        <v/>
      </c>
      <c r="F480" s="95" t="str">
        <f>IF(Lançamentos!F471="","",Lançamentos!F471)</f>
        <v/>
      </c>
      <c r="G480" s="96" t="str">
        <f>IF(Lançamentos!G471="","",Lançamentos!G471)</f>
        <v/>
      </c>
      <c r="H480" s="105" t="str">
        <f>IF(Lançamentos!H471="","",Lançamentos!H471)</f>
        <v/>
      </c>
      <c r="I480" s="94" t="str">
        <f>IF(Lançamentos!I471="","",Lançamentos!I471)</f>
        <v/>
      </c>
      <c r="J480" s="94" t="str">
        <f>IF(Lançamentos!J471="","",Lançamentos!J471)</f>
        <v/>
      </c>
      <c r="K480" s="97" t="str">
        <f>IF(Lançamentos!K471="","",Lançamentos!K471)</f>
        <v/>
      </c>
      <c r="L480" s="98" t="str">
        <f>IF(Lançamentos!L471="","",Lançamentos!L471)</f>
        <v/>
      </c>
      <c r="M480" s="99" t="str">
        <f>IF(Lançamentos!M471="","",Lançamentos!M471)</f>
        <v/>
      </c>
      <c r="N480" s="99" t="str">
        <f>IF(Lançamentos!N471="","",Lançamentos!N471)</f>
        <v/>
      </c>
      <c r="O480" s="97" t="str">
        <f>IF(Lançamentos!O471="","",Lançamentos!O471)</f>
        <v/>
      </c>
      <c r="P480" s="114" t="str">
        <f>IF(Lançamentos!P471="","",Lançamentos!P471)</f>
        <v/>
      </c>
      <c r="R480" s="93">
        <v>467</v>
      </c>
      <c r="S480" s="94" t="str">
        <f t="shared" ca="1" si="91"/>
        <v/>
      </c>
      <c r="T480" s="94" t="str">
        <f t="shared" ca="1" si="92"/>
        <v/>
      </c>
      <c r="U480" s="95" t="str">
        <f t="shared" ca="1" si="93"/>
        <v/>
      </c>
      <c r="V480" s="96" t="str">
        <f t="shared" ca="1" si="94"/>
        <v/>
      </c>
      <c r="W480" s="94" t="str">
        <f t="shared" ca="1" si="95"/>
        <v/>
      </c>
      <c r="X480" s="94" t="str">
        <f t="shared" ca="1" si="96"/>
        <v/>
      </c>
      <c r="Y480" s="94" t="str">
        <f t="shared" ca="1" si="97"/>
        <v/>
      </c>
      <c r="Z480" s="97" t="str">
        <f t="shared" ca="1" si="98"/>
        <v/>
      </c>
      <c r="AA480" s="98" t="str">
        <f t="shared" ca="1" si="99"/>
        <v/>
      </c>
      <c r="AB480" s="99" t="str">
        <f t="shared" ca="1" si="100"/>
        <v/>
      </c>
      <c r="AC480" s="99" t="str">
        <f t="shared" ca="1" si="101"/>
        <v/>
      </c>
      <c r="AD480" s="97" t="str">
        <f t="shared" ca="1" si="102"/>
        <v/>
      </c>
      <c r="AE480" s="94" t="str">
        <f t="shared" ca="1" si="103"/>
        <v/>
      </c>
    </row>
    <row r="481" spans="1:31" ht="45" customHeight="1" thickBot="1" x14ac:dyDescent="0.3">
      <c r="A481" s="101">
        <v>468</v>
      </c>
      <c r="B481" s="102" t="str">
        <f>I481&amp;"-"&amp;COUNTIF($I$14:I481,I481)</f>
        <v>-462</v>
      </c>
      <c r="C481" s="93">
        <v>468</v>
      </c>
      <c r="D481" s="94" t="str">
        <f>IF(Lançamentos!D472="","",Lançamentos!D472)</f>
        <v/>
      </c>
      <c r="E481" s="94" t="str">
        <f>IF(Lançamentos!E472="","",Lançamentos!E472)</f>
        <v/>
      </c>
      <c r="F481" s="95" t="str">
        <f>IF(Lançamentos!F472="","",Lançamentos!F472)</f>
        <v/>
      </c>
      <c r="G481" s="96" t="str">
        <f>IF(Lançamentos!G472="","",Lançamentos!G472)</f>
        <v/>
      </c>
      <c r="H481" s="105" t="str">
        <f>IF(Lançamentos!H472="","",Lançamentos!H472)</f>
        <v/>
      </c>
      <c r="I481" s="94" t="str">
        <f>IF(Lançamentos!I472="","",Lançamentos!I472)</f>
        <v/>
      </c>
      <c r="J481" s="94" t="str">
        <f>IF(Lançamentos!J472="","",Lançamentos!J472)</f>
        <v/>
      </c>
      <c r="K481" s="97" t="str">
        <f>IF(Lançamentos!K472="","",Lançamentos!K472)</f>
        <v/>
      </c>
      <c r="L481" s="98" t="str">
        <f>IF(Lançamentos!L472="","",Lançamentos!L472)</f>
        <v/>
      </c>
      <c r="M481" s="99" t="str">
        <f>IF(Lançamentos!M472="","",Lançamentos!M472)</f>
        <v/>
      </c>
      <c r="N481" s="99" t="str">
        <f>IF(Lançamentos!N472="","",Lançamentos!N472)</f>
        <v/>
      </c>
      <c r="O481" s="97" t="str">
        <f>IF(Lançamentos!O472="","",Lançamentos!O472)</f>
        <v/>
      </c>
      <c r="P481" s="114" t="str">
        <f>IF(Lançamentos!P472="","",Lançamentos!P472)</f>
        <v/>
      </c>
      <c r="R481" s="93">
        <v>468</v>
      </c>
      <c r="S481" s="94" t="str">
        <f t="shared" ca="1" si="91"/>
        <v/>
      </c>
      <c r="T481" s="94" t="str">
        <f t="shared" ca="1" si="92"/>
        <v/>
      </c>
      <c r="U481" s="95" t="str">
        <f t="shared" ca="1" si="93"/>
        <v/>
      </c>
      <c r="V481" s="96" t="str">
        <f t="shared" ca="1" si="94"/>
        <v/>
      </c>
      <c r="W481" s="94" t="str">
        <f t="shared" ca="1" si="95"/>
        <v/>
      </c>
      <c r="X481" s="94" t="str">
        <f t="shared" ca="1" si="96"/>
        <v/>
      </c>
      <c r="Y481" s="94" t="str">
        <f t="shared" ca="1" si="97"/>
        <v/>
      </c>
      <c r="Z481" s="97" t="str">
        <f t="shared" ca="1" si="98"/>
        <v/>
      </c>
      <c r="AA481" s="98" t="str">
        <f t="shared" ca="1" si="99"/>
        <v/>
      </c>
      <c r="AB481" s="99" t="str">
        <f t="shared" ca="1" si="100"/>
        <v/>
      </c>
      <c r="AC481" s="99" t="str">
        <f t="shared" ca="1" si="101"/>
        <v/>
      </c>
      <c r="AD481" s="97" t="str">
        <f t="shared" ca="1" si="102"/>
        <v/>
      </c>
      <c r="AE481" s="94" t="str">
        <f t="shared" ca="1" si="103"/>
        <v/>
      </c>
    </row>
    <row r="482" spans="1:31" ht="45" customHeight="1" thickBot="1" x14ac:dyDescent="0.3">
      <c r="A482" s="101">
        <v>469</v>
      </c>
      <c r="B482" s="102" t="str">
        <f>I482&amp;"-"&amp;COUNTIF($I$14:I482,I482)</f>
        <v>-463</v>
      </c>
      <c r="C482" s="93">
        <v>469</v>
      </c>
      <c r="D482" s="94" t="str">
        <f>IF(Lançamentos!D473="","",Lançamentos!D473)</f>
        <v/>
      </c>
      <c r="E482" s="94" t="str">
        <f>IF(Lançamentos!E473="","",Lançamentos!E473)</f>
        <v/>
      </c>
      <c r="F482" s="95" t="str">
        <f>IF(Lançamentos!F473="","",Lançamentos!F473)</f>
        <v/>
      </c>
      <c r="G482" s="96" t="str">
        <f>IF(Lançamentos!G473="","",Lançamentos!G473)</f>
        <v/>
      </c>
      <c r="H482" s="105" t="str">
        <f>IF(Lançamentos!H473="","",Lançamentos!H473)</f>
        <v/>
      </c>
      <c r="I482" s="94" t="str">
        <f>IF(Lançamentos!I473="","",Lançamentos!I473)</f>
        <v/>
      </c>
      <c r="J482" s="94" t="str">
        <f>IF(Lançamentos!J473="","",Lançamentos!J473)</f>
        <v/>
      </c>
      <c r="K482" s="97" t="str">
        <f>IF(Lançamentos!K473="","",Lançamentos!K473)</f>
        <v/>
      </c>
      <c r="L482" s="98" t="str">
        <f>IF(Lançamentos!L473="","",Lançamentos!L473)</f>
        <v/>
      </c>
      <c r="M482" s="99" t="str">
        <f>IF(Lançamentos!M473="","",Lançamentos!M473)</f>
        <v/>
      </c>
      <c r="N482" s="99" t="str">
        <f>IF(Lançamentos!N473="","",Lançamentos!N473)</f>
        <v/>
      </c>
      <c r="O482" s="97" t="str">
        <f>IF(Lançamentos!O473="","",Lançamentos!O473)</f>
        <v/>
      </c>
      <c r="P482" s="114" t="str">
        <f>IF(Lançamentos!P473="","",Lançamentos!P473)</f>
        <v/>
      </c>
      <c r="R482" s="93">
        <v>469</v>
      </c>
      <c r="S482" s="94" t="str">
        <f t="shared" ca="1" si="91"/>
        <v/>
      </c>
      <c r="T482" s="94" t="str">
        <f t="shared" ca="1" si="92"/>
        <v/>
      </c>
      <c r="U482" s="95" t="str">
        <f t="shared" ca="1" si="93"/>
        <v/>
      </c>
      <c r="V482" s="96" t="str">
        <f t="shared" ca="1" si="94"/>
        <v/>
      </c>
      <c r="W482" s="94" t="str">
        <f t="shared" ca="1" si="95"/>
        <v/>
      </c>
      <c r="X482" s="94" t="str">
        <f t="shared" ca="1" si="96"/>
        <v/>
      </c>
      <c r="Y482" s="94" t="str">
        <f t="shared" ca="1" si="97"/>
        <v/>
      </c>
      <c r="Z482" s="97" t="str">
        <f t="shared" ca="1" si="98"/>
        <v/>
      </c>
      <c r="AA482" s="98" t="str">
        <f t="shared" ca="1" si="99"/>
        <v/>
      </c>
      <c r="AB482" s="99" t="str">
        <f t="shared" ca="1" si="100"/>
        <v/>
      </c>
      <c r="AC482" s="99" t="str">
        <f t="shared" ca="1" si="101"/>
        <v/>
      </c>
      <c r="AD482" s="97" t="str">
        <f t="shared" ca="1" si="102"/>
        <v/>
      </c>
      <c r="AE482" s="94" t="str">
        <f t="shared" ca="1" si="103"/>
        <v/>
      </c>
    </row>
    <row r="483" spans="1:31" ht="45" customHeight="1" thickBot="1" x14ac:dyDescent="0.3">
      <c r="A483" s="101">
        <v>470</v>
      </c>
      <c r="B483" s="102" t="str">
        <f>I483&amp;"-"&amp;COUNTIF($I$14:I483,I483)</f>
        <v>-464</v>
      </c>
      <c r="C483" s="93">
        <v>470</v>
      </c>
      <c r="D483" s="94" t="str">
        <f>IF(Lançamentos!D474="","",Lançamentos!D474)</f>
        <v/>
      </c>
      <c r="E483" s="94" t="str">
        <f>IF(Lançamentos!E474="","",Lançamentos!E474)</f>
        <v/>
      </c>
      <c r="F483" s="95" t="str">
        <f>IF(Lançamentos!F474="","",Lançamentos!F474)</f>
        <v/>
      </c>
      <c r="G483" s="96" t="str">
        <f>IF(Lançamentos!G474="","",Lançamentos!G474)</f>
        <v/>
      </c>
      <c r="H483" s="105" t="str">
        <f>IF(Lançamentos!H474="","",Lançamentos!H474)</f>
        <v/>
      </c>
      <c r="I483" s="94" t="str">
        <f>IF(Lançamentos!I474="","",Lançamentos!I474)</f>
        <v/>
      </c>
      <c r="J483" s="94" t="str">
        <f>IF(Lançamentos!J474="","",Lançamentos!J474)</f>
        <v/>
      </c>
      <c r="K483" s="97" t="str">
        <f>IF(Lançamentos!K474="","",Lançamentos!K474)</f>
        <v/>
      </c>
      <c r="L483" s="98" t="str">
        <f>IF(Lançamentos!L474="","",Lançamentos!L474)</f>
        <v/>
      </c>
      <c r="M483" s="99" t="str">
        <f>IF(Lançamentos!M474="","",Lançamentos!M474)</f>
        <v/>
      </c>
      <c r="N483" s="99" t="str">
        <f>IF(Lançamentos!N474="","",Lançamentos!N474)</f>
        <v/>
      </c>
      <c r="O483" s="97" t="str">
        <f>IF(Lançamentos!O474="","",Lançamentos!O474)</f>
        <v/>
      </c>
      <c r="P483" s="114" t="str">
        <f>IF(Lançamentos!P474="","",Lançamentos!P474)</f>
        <v/>
      </c>
      <c r="R483" s="93">
        <v>470</v>
      </c>
      <c r="S483" s="94" t="str">
        <f t="shared" ca="1" si="91"/>
        <v/>
      </c>
      <c r="T483" s="94" t="str">
        <f t="shared" ca="1" si="92"/>
        <v/>
      </c>
      <c r="U483" s="95" t="str">
        <f t="shared" ca="1" si="93"/>
        <v/>
      </c>
      <c r="V483" s="96" t="str">
        <f t="shared" ca="1" si="94"/>
        <v/>
      </c>
      <c r="W483" s="94" t="str">
        <f t="shared" ca="1" si="95"/>
        <v/>
      </c>
      <c r="X483" s="94" t="str">
        <f t="shared" ca="1" si="96"/>
        <v/>
      </c>
      <c r="Y483" s="94" t="str">
        <f t="shared" ca="1" si="97"/>
        <v/>
      </c>
      <c r="Z483" s="97" t="str">
        <f t="shared" ca="1" si="98"/>
        <v/>
      </c>
      <c r="AA483" s="98" t="str">
        <f t="shared" ca="1" si="99"/>
        <v/>
      </c>
      <c r="AB483" s="99" t="str">
        <f t="shared" ca="1" si="100"/>
        <v/>
      </c>
      <c r="AC483" s="99" t="str">
        <f t="shared" ca="1" si="101"/>
        <v/>
      </c>
      <c r="AD483" s="97" t="str">
        <f t="shared" ca="1" si="102"/>
        <v/>
      </c>
      <c r="AE483" s="94" t="str">
        <f t="shared" ca="1" si="103"/>
        <v/>
      </c>
    </row>
    <row r="484" spans="1:31" ht="45" customHeight="1" thickBot="1" x14ac:dyDescent="0.3">
      <c r="A484" s="101">
        <v>471</v>
      </c>
      <c r="B484" s="102" t="str">
        <f>I484&amp;"-"&amp;COUNTIF($I$14:I484,I484)</f>
        <v>-465</v>
      </c>
      <c r="C484" s="93">
        <v>471</v>
      </c>
      <c r="D484" s="94" t="str">
        <f>IF(Lançamentos!D475="","",Lançamentos!D475)</f>
        <v/>
      </c>
      <c r="E484" s="94" t="str">
        <f>IF(Lançamentos!E475="","",Lançamentos!E475)</f>
        <v/>
      </c>
      <c r="F484" s="95" t="str">
        <f>IF(Lançamentos!F475="","",Lançamentos!F475)</f>
        <v/>
      </c>
      <c r="G484" s="96" t="str">
        <f>IF(Lançamentos!G475="","",Lançamentos!G475)</f>
        <v/>
      </c>
      <c r="H484" s="105" t="str">
        <f>IF(Lançamentos!H475="","",Lançamentos!H475)</f>
        <v/>
      </c>
      <c r="I484" s="94" t="str">
        <f>IF(Lançamentos!I475="","",Lançamentos!I475)</f>
        <v/>
      </c>
      <c r="J484" s="94" t="str">
        <f>IF(Lançamentos!J475="","",Lançamentos!J475)</f>
        <v/>
      </c>
      <c r="K484" s="97" t="str">
        <f>IF(Lançamentos!K475="","",Lançamentos!K475)</f>
        <v/>
      </c>
      <c r="L484" s="98" t="str">
        <f>IF(Lançamentos!L475="","",Lançamentos!L475)</f>
        <v/>
      </c>
      <c r="M484" s="99" t="str">
        <f>IF(Lançamentos!M475="","",Lançamentos!M475)</f>
        <v/>
      </c>
      <c r="N484" s="99" t="str">
        <f>IF(Lançamentos!N475="","",Lançamentos!N475)</f>
        <v/>
      </c>
      <c r="O484" s="97" t="str">
        <f>IF(Lançamentos!O475="","",Lançamentos!O475)</f>
        <v/>
      </c>
      <c r="P484" s="114" t="str">
        <f>IF(Lançamentos!P475="","",Lançamentos!P475)</f>
        <v/>
      </c>
      <c r="R484" s="93">
        <v>471</v>
      </c>
      <c r="S484" s="94" t="str">
        <f t="shared" ca="1" si="91"/>
        <v/>
      </c>
      <c r="T484" s="94" t="str">
        <f t="shared" ca="1" si="92"/>
        <v/>
      </c>
      <c r="U484" s="95" t="str">
        <f t="shared" ca="1" si="93"/>
        <v/>
      </c>
      <c r="V484" s="96" t="str">
        <f t="shared" ca="1" si="94"/>
        <v/>
      </c>
      <c r="W484" s="94" t="str">
        <f t="shared" ca="1" si="95"/>
        <v/>
      </c>
      <c r="X484" s="94" t="str">
        <f t="shared" ca="1" si="96"/>
        <v/>
      </c>
      <c r="Y484" s="94" t="str">
        <f t="shared" ca="1" si="97"/>
        <v/>
      </c>
      <c r="Z484" s="97" t="str">
        <f t="shared" ca="1" si="98"/>
        <v/>
      </c>
      <c r="AA484" s="98" t="str">
        <f t="shared" ca="1" si="99"/>
        <v/>
      </c>
      <c r="AB484" s="99" t="str">
        <f t="shared" ca="1" si="100"/>
        <v/>
      </c>
      <c r="AC484" s="99" t="str">
        <f t="shared" ca="1" si="101"/>
        <v/>
      </c>
      <c r="AD484" s="97" t="str">
        <f t="shared" ca="1" si="102"/>
        <v/>
      </c>
      <c r="AE484" s="94" t="str">
        <f t="shared" ca="1" si="103"/>
        <v/>
      </c>
    </row>
    <row r="485" spans="1:31" ht="45" customHeight="1" thickBot="1" x14ac:dyDescent="0.3">
      <c r="A485" s="101">
        <v>472</v>
      </c>
      <c r="B485" s="102" t="str">
        <f>I485&amp;"-"&amp;COUNTIF($I$14:I485,I485)</f>
        <v>-466</v>
      </c>
      <c r="C485" s="93">
        <v>472</v>
      </c>
      <c r="D485" s="94" t="str">
        <f>IF(Lançamentos!D476="","",Lançamentos!D476)</f>
        <v/>
      </c>
      <c r="E485" s="94" t="str">
        <f>IF(Lançamentos!E476="","",Lançamentos!E476)</f>
        <v/>
      </c>
      <c r="F485" s="95" t="str">
        <f>IF(Lançamentos!F476="","",Lançamentos!F476)</f>
        <v/>
      </c>
      <c r="G485" s="96" t="str">
        <f>IF(Lançamentos!G476="","",Lançamentos!G476)</f>
        <v/>
      </c>
      <c r="H485" s="105" t="str">
        <f>IF(Lançamentos!H476="","",Lançamentos!H476)</f>
        <v/>
      </c>
      <c r="I485" s="94" t="str">
        <f>IF(Lançamentos!I476="","",Lançamentos!I476)</f>
        <v/>
      </c>
      <c r="J485" s="94" t="str">
        <f>IF(Lançamentos!J476="","",Lançamentos!J476)</f>
        <v/>
      </c>
      <c r="K485" s="97" t="str">
        <f>IF(Lançamentos!K476="","",Lançamentos!K476)</f>
        <v/>
      </c>
      <c r="L485" s="98" t="str">
        <f>IF(Lançamentos!L476="","",Lançamentos!L476)</f>
        <v/>
      </c>
      <c r="M485" s="99" t="str">
        <f>IF(Lançamentos!M476="","",Lançamentos!M476)</f>
        <v/>
      </c>
      <c r="N485" s="99" t="str">
        <f>IF(Lançamentos!N476="","",Lançamentos!N476)</f>
        <v/>
      </c>
      <c r="O485" s="97" t="str">
        <f>IF(Lançamentos!O476="","",Lançamentos!O476)</f>
        <v/>
      </c>
      <c r="P485" s="114" t="str">
        <f>IF(Lançamentos!P476="","",Lançamentos!P476)</f>
        <v/>
      </c>
      <c r="R485" s="93">
        <v>472</v>
      </c>
      <c r="S485" s="94" t="str">
        <f t="shared" ca="1" si="91"/>
        <v/>
      </c>
      <c r="T485" s="94" t="str">
        <f t="shared" ca="1" si="92"/>
        <v/>
      </c>
      <c r="U485" s="95" t="str">
        <f t="shared" ca="1" si="93"/>
        <v/>
      </c>
      <c r="V485" s="96" t="str">
        <f t="shared" ca="1" si="94"/>
        <v/>
      </c>
      <c r="W485" s="94" t="str">
        <f t="shared" ca="1" si="95"/>
        <v/>
      </c>
      <c r="X485" s="94" t="str">
        <f t="shared" ca="1" si="96"/>
        <v/>
      </c>
      <c r="Y485" s="94" t="str">
        <f t="shared" ca="1" si="97"/>
        <v/>
      </c>
      <c r="Z485" s="97" t="str">
        <f t="shared" ca="1" si="98"/>
        <v/>
      </c>
      <c r="AA485" s="98" t="str">
        <f t="shared" ca="1" si="99"/>
        <v/>
      </c>
      <c r="AB485" s="99" t="str">
        <f t="shared" ca="1" si="100"/>
        <v/>
      </c>
      <c r="AC485" s="99" t="str">
        <f t="shared" ca="1" si="101"/>
        <v/>
      </c>
      <c r="AD485" s="97" t="str">
        <f t="shared" ca="1" si="102"/>
        <v/>
      </c>
      <c r="AE485" s="94" t="str">
        <f t="shared" ca="1" si="103"/>
        <v/>
      </c>
    </row>
    <row r="486" spans="1:31" ht="45" customHeight="1" thickBot="1" x14ac:dyDescent="0.3">
      <c r="A486" s="101">
        <v>473</v>
      </c>
      <c r="B486" s="102" t="str">
        <f>I486&amp;"-"&amp;COUNTIF($I$14:I486,I486)</f>
        <v>-467</v>
      </c>
      <c r="C486" s="93">
        <v>473</v>
      </c>
      <c r="D486" s="94" t="str">
        <f>IF(Lançamentos!D477="","",Lançamentos!D477)</f>
        <v/>
      </c>
      <c r="E486" s="94" t="str">
        <f>IF(Lançamentos!E477="","",Lançamentos!E477)</f>
        <v/>
      </c>
      <c r="F486" s="95" t="str">
        <f>IF(Lançamentos!F477="","",Lançamentos!F477)</f>
        <v/>
      </c>
      <c r="G486" s="96" t="str">
        <f>IF(Lançamentos!G477="","",Lançamentos!G477)</f>
        <v/>
      </c>
      <c r="H486" s="105" t="str">
        <f>IF(Lançamentos!H477="","",Lançamentos!H477)</f>
        <v/>
      </c>
      <c r="I486" s="94" t="str">
        <f>IF(Lançamentos!I477="","",Lançamentos!I477)</f>
        <v/>
      </c>
      <c r="J486" s="94" t="str">
        <f>IF(Lançamentos!J477="","",Lançamentos!J477)</f>
        <v/>
      </c>
      <c r="K486" s="97" t="str">
        <f>IF(Lançamentos!K477="","",Lançamentos!K477)</f>
        <v/>
      </c>
      <c r="L486" s="98" t="str">
        <f>IF(Lançamentos!L477="","",Lançamentos!L477)</f>
        <v/>
      </c>
      <c r="M486" s="99" t="str">
        <f>IF(Lançamentos!M477="","",Lançamentos!M477)</f>
        <v/>
      </c>
      <c r="N486" s="99" t="str">
        <f>IF(Lançamentos!N477="","",Lançamentos!N477)</f>
        <v/>
      </c>
      <c r="O486" s="97" t="str">
        <f>IF(Lançamentos!O477="","",Lançamentos!O477)</f>
        <v/>
      </c>
      <c r="P486" s="114" t="str">
        <f>IF(Lançamentos!P477="","",Lançamentos!P477)</f>
        <v/>
      </c>
      <c r="R486" s="93">
        <v>473</v>
      </c>
      <c r="S486" s="94" t="str">
        <f t="shared" ca="1" si="91"/>
        <v/>
      </c>
      <c r="T486" s="94" t="str">
        <f t="shared" ca="1" si="92"/>
        <v/>
      </c>
      <c r="U486" s="95" t="str">
        <f t="shared" ca="1" si="93"/>
        <v/>
      </c>
      <c r="V486" s="96" t="str">
        <f t="shared" ca="1" si="94"/>
        <v/>
      </c>
      <c r="W486" s="94" t="str">
        <f t="shared" ca="1" si="95"/>
        <v/>
      </c>
      <c r="X486" s="94" t="str">
        <f t="shared" ca="1" si="96"/>
        <v/>
      </c>
      <c r="Y486" s="94" t="str">
        <f t="shared" ca="1" si="97"/>
        <v/>
      </c>
      <c r="Z486" s="97" t="str">
        <f t="shared" ca="1" si="98"/>
        <v/>
      </c>
      <c r="AA486" s="98" t="str">
        <f t="shared" ca="1" si="99"/>
        <v/>
      </c>
      <c r="AB486" s="99" t="str">
        <f t="shared" ca="1" si="100"/>
        <v/>
      </c>
      <c r="AC486" s="99" t="str">
        <f t="shared" ca="1" si="101"/>
        <v/>
      </c>
      <c r="AD486" s="97" t="str">
        <f t="shared" ca="1" si="102"/>
        <v/>
      </c>
      <c r="AE486" s="94" t="str">
        <f t="shared" ca="1" si="103"/>
        <v/>
      </c>
    </row>
    <row r="487" spans="1:31" ht="45" customHeight="1" thickBot="1" x14ac:dyDescent="0.3">
      <c r="A487" s="101">
        <v>474</v>
      </c>
      <c r="B487" s="102" t="str">
        <f>I487&amp;"-"&amp;COUNTIF($I$14:I487,I487)</f>
        <v>-468</v>
      </c>
      <c r="C487" s="93">
        <v>474</v>
      </c>
      <c r="D487" s="94" t="str">
        <f>IF(Lançamentos!D478="","",Lançamentos!D478)</f>
        <v/>
      </c>
      <c r="E487" s="94" t="str">
        <f>IF(Lançamentos!E478="","",Lançamentos!E478)</f>
        <v/>
      </c>
      <c r="F487" s="95" t="str">
        <f>IF(Lançamentos!F478="","",Lançamentos!F478)</f>
        <v/>
      </c>
      <c r="G487" s="96" t="str">
        <f>IF(Lançamentos!G478="","",Lançamentos!G478)</f>
        <v/>
      </c>
      <c r="H487" s="105" t="str">
        <f>IF(Lançamentos!H478="","",Lançamentos!H478)</f>
        <v/>
      </c>
      <c r="I487" s="94" t="str">
        <f>IF(Lançamentos!I478="","",Lançamentos!I478)</f>
        <v/>
      </c>
      <c r="J487" s="94" t="str">
        <f>IF(Lançamentos!J478="","",Lançamentos!J478)</f>
        <v/>
      </c>
      <c r="K487" s="97" t="str">
        <f>IF(Lançamentos!K478="","",Lançamentos!K478)</f>
        <v/>
      </c>
      <c r="L487" s="98" t="str">
        <f>IF(Lançamentos!L478="","",Lançamentos!L478)</f>
        <v/>
      </c>
      <c r="M487" s="99" t="str">
        <f>IF(Lançamentos!M478="","",Lançamentos!M478)</f>
        <v/>
      </c>
      <c r="N487" s="99" t="str">
        <f>IF(Lançamentos!N478="","",Lançamentos!N478)</f>
        <v/>
      </c>
      <c r="O487" s="97" t="str">
        <f>IF(Lançamentos!O478="","",Lançamentos!O478)</f>
        <v/>
      </c>
      <c r="P487" s="114" t="str">
        <f>IF(Lançamentos!P478="","",Lançamentos!P478)</f>
        <v/>
      </c>
      <c r="R487" s="93">
        <v>474</v>
      </c>
      <c r="S487" s="94" t="str">
        <f t="shared" ca="1" si="91"/>
        <v/>
      </c>
      <c r="T487" s="94" t="str">
        <f t="shared" ca="1" si="92"/>
        <v/>
      </c>
      <c r="U487" s="95" t="str">
        <f t="shared" ca="1" si="93"/>
        <v/>
      </c>
      <c r="V487" s="96" t="str">
        <f t="shared" ca="1" si="94"/>
        <v/>
      </c>
      <c r="W487" s="94" t="str">
        <f t="shared" ca="1" si="95"/>
        <v/>
      </c>
      <c r="X487" s="94" t="str">
        <f t="shared" ca="1" si="96"/>
        <v/>
      </c>
      <c r="Y487" s="94" t="str">
        <f t="shared" ca="1" si="97"/>
        <v/>
      </c>
      <c r="Z487" s="97" t="str">
        <f t="shared" ca="1" si="98"/>
        <v/>
      </c>
      <c r="AA487" s="98" t="str">
        <f t="shared" ca="1" si="99"/>
        <v/>
      </c>
      <c r="AB487" s="99" t="str">
        <f t="shared" ca="1" si="100"/>
        <v/>
      </c>
      <c r="AC487" s="99" t="str">
        <f t="shared" ca="1" si="101"/>
        <v/>
      </c>
      <c r="AD487" s="97" t="str">
        <f t="shared" ca="1" si="102"/>
        <v/>
      </c>
      <c r="AE487" s="94" t="str">
        <f t="shared" ca="1" si="103"/>
        <v/>
      </c>
    </row>
    <row r="488" spans="1:31" ht="45" customHeight="1" thickBot="1" x14ac:dyDescent="0.3">
      <c r="A488" s="101">
        <v>475</v>
      </c>
      <c r="B488" s="102" t="str">
        <f>I488&amp;"-"&amp;COUNTIF($I$14:I488,I488)</f>
        <v>-469</v>
      </c>
      <c r="C488" s="93">
        <v>475</v>
      </c>
      <c r="D488" s="94" t="str">
        <f>IF(Lançamentos!D479="","",Lançamentos!D479)</f>
        <v/>
      </c>
      <c r="E488" s="94" t="str">
        <f>IF(Lançamentos!E479="","",Lançamentos!E479)</f>
        <v/>
      </c>
      <c r="F488" s="95" t="str">
        <f>IF(Lançamentos!F479="","",Lançamentos!F479)</f>
        <v/>
      </c>
      <c r="G488" s="96" t="str">
        <f>IF(Lançamentos!G479="","",Lançamentos!G479)</f>
        <v/>
      </c>
      <c r="H488" s="105" t="str">
        <f>IF(Lançamentos!H479="","",Lançamentos!H479)</f>
        <v/>
      </c>
      <c r="I488" s="94" t="str">
        <f>IF(Lançamentos!I479="","",Lançamentos!I479)</f>
        <v/>
      </c>
      <c r="J488" s="94" t="str">
        <f>IF(Lançamentos!J479="","",Lançamentos!J479)</f>
        <v/>
      </c>
      <c r="K488" s="97" t="str">
        <f>IF(Lançamentos!K479="","",Lançamentos!K479)</f>
        <v/>
      </c>
      <c r="L488" s="98" t="str">
        <f>IF(Lançamentos!L479="","",Lançamentos!L479)</f>
        <v/>
      </c>
      <c r="M488" s="99" t="str">
        <f>IF(Lançamentos!M479="","",Lançamentos!M479)</f>
        <v/>
      </c>
      <c r="N488" s="99" t="str">
        <f>IF(Lançamentos!N479="","",Lançamentos!N479)</f>
        <v/>
      </c>
      <c r="O488" s="97" t="str">
        <f>IF(Lançamentos!O479="","",Lançamentos!O479)</f>
        <v/>
      </c>
      <c r="P488" s="114" t="str">
        <f>IF(Lançamentos!P479="","",Lançamentos!P479)</f>
        <v/>
      </c>
      <c r="R488" s="93">
        <v>475</v>
      </c>
      <c r="S488" s="94" t="str">
        <f t="shared" ca="1" si="91"/>
        <v/>
      </c>
      <c r="T488" s="94" t="str">
        <f t="shared" ca="1" si="92"/>
        <v/>
      </c>
      <c r="U488" s="95" t="str">
        <f t="shared" ca="1" si="93"/>
        <v/>
      </c>
      <c r="V488" s="96" t="str">
        <f t="shared" ca="1" si="94"/>
        <v/>
      </c>
      <c r="W488" s="94" t="str">
        <f t="shared" ca="1" si="95"/>
        <v/>
      </c>
      <c r="X488" s="94" t="str">
        <f t="shared" ca="1" si="96"/>
        <v/>
      </c>
      <c r="Y488" s="94" t="str">
        <f t="shared" ca="1" si="97"/>
        <v/>
      </c>
      <c r="Z488" s="97" t="str">
        <f t="shared" ca="1" si="98"/>
        <v/>
      </c>
      <c r="AA488" s="98" t="str">
        <f t="shared" ca="1" si="99"/>
        <v/>
      </c>
      <c r="AB488" s="99" t="str">
        <f t="shared" ca="1" si="100"/>
        <v/>
      </c>
      <c r="AC488" s="99" t="str">
        <f t="shared" ca="1" si="101"/>
        <v/>
      </c>
      <c r="AD488" s="97" t="str">
        <f t="shared" ca="1" si="102"/>
        <v/>
      </c>
      <c r="AE488" s="94" t="str">
        <f t="shared" ca="1" si="103"/>
        <v/>
      </c>
    </row>
    <row r="489" spans="1:31" ht="45" customHeight="1" thickBot="1" x14ac:dyDescent="0.3">
      <c r="A489" s="101">
        <v>476</v>
      </c>
      <c r="B489" s="102" t="str">
        <f>I489&amp;"-"&amp;COUNTIF($I$14:I489,I489)</f>
        <v>-470</v>
      </c>
      <c r="C489" s="93">
        <v>476</v>
      </c>
      <c r="D489" s="94" t="str">
        <f>IF(Lançamentos!D480="","",Lançamentos!D480)</f>
        <v/>
      </c>
      <c r="E489" s="94" t="str">
        <f>IF(Lançamentos!E480="","",Lançamentos!E480)</f>
        <v/>
      </c>
      <c r="F489" s="95" t="str">
        <f>IF(Lançamentos!F480="","",Lançamentos!F480)</f>
        <v/>
      </c>
      <c r="G489" s="96" t="str">
        <f>IF(Lançamentos!G480="","",Lançamentos!G480)</f>
        <v/>
      </c>
      <c r="H489" s="105" t="str">
        <f>IF(Lançamentos!H480="","",Lançamentos!H480)</f>
        <v/>
      </c>
      <c r="I489" s="94" t="str">
        <f>IF(Lançamentos!I480="","",Lançamentos!I480)</f>
        <v/>
      </c>
      <c r="J489" s="94" t="str">
        <f>IF(Lançamentos!J480="","",Lançamentos!J480)</f>
        <v/>
      </c>
      <c r="K489" s="97" t="str">
        <f>IF(Lançamentos!K480="","",Lançamentos!K480)</f>
        <v/>
      </c>
      <c r="L489" s="98" t="str">
        <f>IF(Lançamentos!L480="","",Lançamentos!L480)</f>
        <v/>
      </c>
      <c r="M489" s="99" t="str">
        <f>IF(Lançamentos!M480="","",Lançamentos!M480)</f>
        <v/>
      </c>
      <c r="N489" s="99" t="str">
        <f>IF(Lançamentos!N480="","",Lançamentos!N480)</f>
        <v/>
      </c>
      <c r="O489" s="97" t="str">
        <f>IF(Lançamentos!O480="","",Lançamentos!O480)</f>
        <v/>
      </c>
      <c r="P489" s="114" t="str">
        <f>IF(Lançamentos!P480="","",Lançamentos!P480)</f>
        <v/>
      </c>
      <c r="R489" s="93">
        <v>476</v>
      </c>
      <c r="S489" s="94" t="str">
        <f t="shared" ca="1" si="91"/>
        <v/>
      </c>
      <c r="T489" s="94" t="str">
        <f t="shared" ca="1" si="92"/>
        <v/>
      </c>
      <c r="U489" s="95" t="str">
        <f t="shared" ca="1" si="93"/>
        <v/>
      </c>
      <c r="V489" s="96" t="str">
        <f t="shared" ca="1" si="94"/>
        <v/>
      </c>
      <c r="W489" s="94" t="str">
        <f t="shared" ca="1" si="95"/>
        <v/>
      </c>
      <c r="X489" s="94" t="str">
        <f t="shared" ca="1" si="96"/>
        <v/>
      </c>
      <c r="Y489" s="94" t="str">
        <f t="shared" ca="1" si="97"/>
        <v/>
      </c>
      <c r="Z489" s="97" t="str">
        <f t="shared" ca="1" si="98"/>
        <v/>
      </c>
      <c r="AA489" s="98" t="str">
        <f t="shared" ca="1" si="99"/>
        <v/>
      </c>
      <c r="AB489" s="99" t="str">
        <f t="shared" ca="1" si="100"/>
        <v/>
      </c>
      <c r="AC489" s="99" t="str">
        <f t="shared" ca="1" si="101"/>
        <v/>
      </c>
      <c r="AD489" s="97" t="str">
        <f t="shared" ca="1" si="102"/>
        <v/>
      </c>
      <c r="AE489" s="94" t="str">
        <f t="shared" ca="1" si="103"/>
        <v/>
      </c>
    </row>
    <row r="490" spans="1:31" ht="45" customHeight="1" thickBot="1" x14ac:dyDescent="0.3">
      <c r="A490" s="101">
        <v>477</v>
      </c>
      <c r="B490" s="102" t="str">
        <f>I490&amp;"-"&amp;COUNTIF($I$14:I490,I490)</f>
        <v>-471</v>
      </c>
      <c r="C490" s="93">
        <v>477</v>
      </c>
      <c r="D490" s="94" t="str">
        <f>IF(Lançamentos!D481="","",Lançamentos!D481)</f>
        <v/>
      </c>
      <c r="E490" s="94" t="str">
        <f>IF(Lançamentos!E481="","",Lançamentos!E481)</f>
        <v/>
      </c>
      <c r="F490" s="95" t="str">
        <f>IF(Lançamentos!F481="","",Lançamentos!F481)</f>
        <v/>
      </c>
      <c r="G490" s="96" t="str">
        <f>IF(Lançamentos!G481="","",Lançamentos!G481)</f>
        <v/>
      </c>
      <c r="H490" s="105" t="str">
        <f>IF(Lançamentos!H481="","",Lançamentos!H481)</f>
        <v/>
      </c>
      <c r="I490" s="94" t="str">
        <f>IF(Lançamentos!I481="","",Lançamentos!I481)</f>
        <v/>
      </c>
      <c r="J490" s="94" t="str">
        <f>IF(Lançamentos!J481="","",Lançamentos!J481)</f>
        <v/>
      </c>
      <c r="K490" s="97" t="str">
        <f>IF(Lançamentos!K481="","",Lançamentos!K481)</f>
        <v/>
      </c>
      <c r="L490" s="98" t="str">
        <f>IF(Lançamentos!L481="","",Lançamentos!L481)</f>
        <v/>
      </c>
      <c r="M490" s="99" t="str">
        <f>IF(Lançamentos!M481="","",Lançamentos!M481)</f>
        <v/>
      </c>
      <c r="N490" s="99" t="str">
        <f>IF(Lançamentos!N481="","",Lançamentos!N481)</f>
        <v/>
      </c>
      <c r="O490" s="97" t="str">
        <f>IF(Lançamentos!O481="","",Lançamentos!O481)</f>
        <v/>
      </c>
      <c r="P490" s="114" t="str">
        <f>IF(Lançamentos!P481="","",Lançamentos!P481)</f>
        <v/>
      </c>
      <c r="R490" s="93">
        <v>477</v>
      </c>
      <c r="S490" s="94" t="str">
        <f t="shared" ca="1" si="91"/>
        <v/>
      </c>
      <c r="T490" s="94" t="str">
        <f t="shared" ca="1" si="92"/>
        <v/>
      </c>
      <c r="U490" s="95" t="str">
        <f t="shared" ca="1" si="93"/>
        <v/>
      </c>
      <c r="V490" s="96" t="str">
        <f t="shared" ca="1" si="94"/>
        <v/>
      </c>
      <c r="W490" s="94" t="str">
        <f t="shared" ca="1" si="95"/>
        <v/>
      </c>
      <c r="X490" s="94" t="str">
        <f t="shared" ca="1" si="96"/>
        <v/>
      </c>
      <c r="Y490" s="94" t="str">
        <f t="shared" ca="1" si="97"/>
        <v/>
      </c>
      <c r="Z490" s="97" t="str">
        <f t="shared" ca="1" si="98"/>
        <v/>
      </c>
      <c r="AA490" s="98" t="str">
        <f t="shared" ca="1" si="99"/>
        <v/>
      </c>
      <c r="AB490" s="99" t="str">
        <f t="shared" ca="1" si="100"/>
        <v/>
      </c>
      <c r="AC490" s="99" t="str">
        <f t="shared" ca="1" si="101"/>
        <v/>
      </c>
      <c r="AD490" s="97" t="str">
        <f t="shared" ca="1" si="102"/>
        <v/>
      </c>
      <c r="AE490" s="94" t="str">
        <f t="shared" ca="1" si="103"/>
        <v/>
      </c>
    </row>
    <row r="491" spans="1:31" ht="45" customHeight="1" thickBot="1" x14ac:dyDescent="0.3">
      <c r="A491" s="101">
        <v>478</v>
      </c>
      <c r="B491" s="102" t="str">
        <f>I491&amp;"-"&amp;COUNTIF($I$14:I491,I491)</f>
        <v>-472</v>
      </c>
      <c r="C491" s="93">
        <v>478</v>
      </c>
      <c r="D491" s="94" t="str">
        <f>IF(Lançamentos!D482="","",Lançamentos!D482)</f>
        <v/>
      </c>
      <c r="E491" s="94" t="str">
        <f>IF(Lançamentos!E482="","",Lançamentos!E482)</f>
        <v/>
      </c>
      <c r="F491" s="95" t="str">
        <f>IF(Lançamentos!F482="","",Lançamentos!F482)</f>
        <v/>
      </c>
      <c r="G491" s="96" t="str">
        <f>IF(Lançamentos!G482="","",Lançamentos!G482)</f>
        <v/>
      </c>
      <c r="H491" s="105" t="str">
        <f>IF(Lançamentos!H482="","",Lançamentos!H482)</f>
        <v/>
      </c>
      <c r="I491" s="94" t="str">
        <f>IF(Lançamentos!I482="","",Lançamentos!I482)</f>
        <v/>
      </c>
      <c r="J491" s="94" t="str">
        <f>IF(Lançamentos!J482="","",Lançamentos!J482)</f>
        <v/>
      </c>
      <c r="K491" s="97" t="str">
        <f>IF(Lançamentos!K482="","",Lançamentos!K482)</f>
        <v/>
      </c>
      <c r="L491" s="98" t="str">
        <f>IF(Lançamentos!L482="","",Lançamentos!L482)</f>
        <v/>
      </c>
      <c r="M491" s="99" t="str">
        <f>IF(Lançamentos!M482="","",Lançamentos!M482)</f>
        <v/>
      </c>
      <c r="N491" s="99" t="str">
        <f>IF(Lançamentos!N482="","",Lançamentos!N482)</f>
        <v/>
      </c>
      <c r="O491" s="97" t="str">
        <f>IF(Lançamentos!O482="","",Lançamentos!O482)</f>
        <v/>
      </c>
      <c r="P491" s="114" t="str">
        <f>IF(Lançamentos!P482="","",Lançamentos!P482)</f>
        <v/>
      </c>
      <c r="R491" s="93">
        <v>478</v>
      </c>
      <c r="S491" s="94" t="str">
        <f t="shared" ca="1" si="91"/>
        <v/>
      </c>
      <c r="T491" s="94" t="str">
        <f t="shared" ca="1" si="92"/>
        <v/>
      </c>
      <c r="U491" s="95" t="str">
        <f t="shared" ca="1" si="93"/>
        <v/>
      </c>
      <c r="V491" s="96" t="str">
        <f t="shared" ca="1" si="94"/>
        <v/>
      </c>
      <c r="W491" s="94" t="str">
        <f t="shared" ca="1" si="95"/>
        <v/>
      </c>
      <c r="X491" s="94" t="str">
        <f t="shared" ca="1" si="96"/>
        <v/>
      </c>
      <c r="Y491" s="94" t="str">
        <f t="shared" ca="1" si="97"/>
        <v/>
      </c>
      <c r="Z491" s="97" t="str">
        <f t="shared" ca="1" si="98"/>
        <v/>
      </c>
      <c r="AA491" s="98" t="str">
        <f t="shared" ca="1" si="99"/>
        <v/>
      </c>
      <c r="AB491" s="99" t="str">
        <f t="shared" ca="1" si="100"/>
        <v/>
      </c>
      <c r="AC491" s="99" t="str">
        <f t="shared" ca="1" si="101"/>
        <v/>
      </c>
      <c r="AD491" s="97" t="str">
        <f t="shared" ca="1" si="102"/>
        <v/>
      </c>
      <c r="AE491" s="94" t="str">
        <f t="shared" ca="1" si="103"/>
        <v/>
      </c>
    </row>
    <row r="492" spans="1:31" ht="45" customHeight="1" thickBot="1" x14ac:dyDescent="0.3">
      <c r="A492" s="101">
        <v>479</v>
      </c>
      <c r="B492" s="102" t="str">
        <f>I492&amp;"-"&amp;COUNTIF($I$14:I492,I492)</f>
        <v>-473</v>
      </c>
      <c r="C492" s="93">
        <v>479</v>
      </c>
      <c r="D492" s="94" t="str">
        <f>IF(Lançamentos!D483="","",Lançamentos!D483)</f>
        <v/>
      </c>
      <c r="E492" s="94" t="str">
        <f>IF(Lançamentos!E483="","",Lançamentos!E483)</f>
        <v/>
      </c>
      <c r="F492" s="95" t="str">
        <f>IF(Lançamentos!F483="","",Lançamentos!F483)</f>
        <v/>
      </c>
      <c r="G492" s="96" t="str">
        <f>IF(Lançamentos!G483="","",Lançamentos!G483)</f>
        <v/>
      </c>
      <c r="H492" s="105" t="str">
        <f>IF(Lançamentos!H483="","",Lançamentos!H483)</f>
        <v/>
      </c>
      <c r="I492" s="94" t="str">
        <f>IF(Lançamentos!I483="","",Lançamentos!I483)</f>
        <v/>
      </c>
      <c r="J492" s="94" t="str">
        <f>IF(Lançamentos!J483="","",Lançamentos!J483)</f>
        <v/>
      </c>
      <c r="K492" s="97" t="str">
        <f>IF(Lançamentos!K483="","",Lançamentos!K483)</f>
        <v/>
      </c>
      <c r="L492" s="98" t="str">
        <f>IF(Lançamentos!L483="","",Lançamentos!L483)</f>
        <v/>
      </c>
      <c r="M492" s="99" t="str">
        <f>IF(Lançamentos!M483="","",Lançamentos!M483)</f>
        <v/>
      </c>
      <c r="N492" s="99" t="str">
        <f>IF(Lançamentos!N483="","",Lançamentos!N483)</f>
        <v/>
      </c>
      <c r="O492" s="97" t="str">
        <f>IF(Lançamentos!O483="","",Lançamentos!O483)</f>
        <v/>
      </c>
      <c r="P492" s="114" t="str">
        <f>IF(Lançamentos!P483="","",Lançamentos!P483)</f>
        <v/>
      </c>
      <c r="R492" s="93">
        <v>479</v>
      </c>
      <c r="S492" s="94" t="str">
        <f t="shared" ca="1" si="91"/>
        <v/>
      </c>
      <c r="T492" s="94" t="str">
        <f t="shared" ca="1" si="92"/>
        <v/>
      </c>
      <c r="U492" s="95" t="str">
        <f t="shared" ca="1" si="93"/>
        <v/>
      </c>
      <c r="V492" s="96" t="str">
        <f t="shared" ca="1" si="94"/>
        <v/>
      </c>
      <c r="W492" s="94" t="str">
        <f t="shared" ca="1" si="95"/>
        <v/>
      </c>
      <c r="X492" s="94" t="str">
        <f t="shared" ca="1" si="96"/>
        <v/>
      </c>
      <c r="Y492" s="94" t="str">
        <f t="shared" ca="1" si="97"/>
        <v/>
      </c>
      <c r="Z492" s="97" t="str">
        <f t="shared" ca="1" si="98"/>
        <v/>
      </c>
      <c r="AA492" s="98" t="str">
        <f t="shared" ca="1" si="99"/>
        <v/>
      </c>
      <c r="AB492" s="99" t="str">
        <f t="shared" ca="1" si="100"/>
        <v/>
      </c>
      <c r="AC492" s="99" t="str">
        <f t="shared" ca="1" si="101"/>
        <v/>
      </c>
      <c r="AD492" s="97" t="str">
        <f t="shared" ca="1" si="102"/>
        <v/>
      </c>
      <c r="AE492" s="94" t="str">
        <f t="shared" ca="1" si="103"/>
        <v/>
      </c>
    </row>
    <row r="493" spans="1:31" ht="45" customHeight="1" thickBot="1" x14ac:dyDescent="0.3">
      <c r="A493" s="101">
        <v>480</v>
      </c>
      <c r="B493" s="102" t="str">
        <f>I493&amp;"-"&amp;COUNTIF($I$14:I493,I493)</f>
        <v>-474</v>
      </c>
      <c r="C493" s="93">
        <v>480</v>
      </c>
      <c r="D493" s="94" t="str">
        <f>IF(Lançamentos!D484="","",Lançamentos!D484)</f>
        <v/>
      </c>
      <c r="E493" s="94" t="str">
        <f>IF(Lançamentos!E484="","",Lançamentos!E484)</f>
        <v/>
      </c>
      <c r="F493" s="95" t="str">
        <f>IF(Lançamentos!F484="","",Lançamentos!F484)</f>
        <v/>
      </c>
      <c r="G493" s="96" t="str">
        <f>IF(Lançamentos!G484="","",Lançamentos!G484)</f>
        <v/>
      </c>
      <c r="H493" s="105" t="str">
        <f>IF(Lançamentos!H484="","",Lançamentos!H484)</f>
        <v/>
      </c>
      <c r="I493" s="94" t="str">
        <f>IF(Lançamentos!I484="","",Lançamentos!I484)</f>
        <v/>
      </c>
      <c r="J493" s="94" t="str">
        <f>IF(Lançamentos!J484="","",Lançamentos!J484)</f>
        <v/>
      </c>
      <c r="K493" s="97" t="str">
        <f>IF(Lançamentos!K484="","",Lançamentos!K484)</f>
        <v/>
      </c>
      <c r="L493" s="98" t="str">
        <f>IF(Lançamentos!L484="","",Lançamentos!L484)</f>
        <v/>
      </c>
      <c r="M493" s="99" t="str">
        <f>IF(Lançamentos!M484="","",Lançamentos!M484)</f>
        <v/>
      </c>
      <c r="N493" s="99" t="str">
        <f>IF(Lançamentos!N484="","",Lançamentos!N484)</f>
        <v/>
      </c>
      <c r="O493" s="97" t="str">
        <f>IF(Lançamentos!O484="","",Lançamentos!O484)</f>
        <v/>
      </c>
      <c r="P493" s="114" t="str">
        <f>IF(Lançamentos!P484="","",Lançamentos!P484)</f>
        <v/>
      </c>
      <c r="R493" s="93">
        <v>480</v>
      </c>
      <c r="S493" s="94" t="str">
        <f t="shared" ca="1" si="91"/>
        <v/>
      </c>
      <c r="T493" s="94" t="str">
        <f t="shared" ca="1" si="92"/>
        <v/>
      </c>
      <c r="U493" s="95" t="str">
        <f t="shared" ca="1" si="93"/>
        <v/>
      </c>
      <c r="V493" s="96" t="str">
        <f t="shared" ca="1" si="94"/>
        <v/>
      </c>
      <c r="W493" s="94" t="str">
        <f t="shared" ca="1" si="95"/>
        <v/>
      </c>
      <c r="X493" s="94" t="str">
        <f t="shared" ca="1" si="96"/>
        <v/>
      </c>
      <c r="Y493" s="94" t="str">
        <f t="shared" ca="1" si="97"/>
        <v/>
      </c>
      <c r="Z493" s="97" t="str">
        <f t="shared" ca="1" si="98"/>
        <v/>
      </c>
      <c r="AA493" s="98" t="str">
        <f t="shared" ca="1" si="99"/>
        <v/>
      </c>
      <c r="AB493" s="99" t="str">
        <f t="shared" ca="1" si="100"/>
        <v/>
      </c>
      <c r="AC493" s="99" t="str">
        <f t="shared" ca="1" si="101"/>
        <v/>
      </c>
      <c r="AD493" s="97" t="str">
        <f t="shared" ca="1" si="102"/>
        <v/>
      </c>
      <c r="AE493" s="94" t="str">
        <f t="shared" ca="1" si="103"/>
        <v/>
      </c>
    </row>
    <row r="494" spans="1:31" ht="45" customHeight="1" thickBot="1" x14ac:dyDescent="0.3">
      <c r="A494" s="101">
        <v>481</v>
      </c>
      <c r="B494" s="102" t="str">
        <f>I494&amp;"-"&amp;COUNTIF($I$14:I494,I494)</f>
        <v>-475</v>
      </c>
      <c r="C494" s="93">
        <v>481</v>
      </c>
      <c r="D494" s="94" t="str">
        <f>IF(Lançamentos!D485="","",Lançamentos!D485)</f>
        <v/>
      </c>
      <c r="E494" s="94" t="str">
        <f>IF(Lançamentos!E485="","",Lançamentos!E485)</f>
        <v/>
      </c>
      <c r="F494" s="95" t="str">
        <f>IF(Lançamentos!F485="","",Lançamentos!F485)</f>
        <v/>
      </c>
      <c r="G494" s="96" t="str">
        <f>IF(Lançamentos!G485="","",Lançamentos!G485)</f>
        <v/>
      </c>
      <c r="H494" s="105" t="str">
        <f>IF(Lançamentos!H485="","",Lançamentos!H485)</f>
        <v/>
      </c>
      <c r="I494" s="94" t="str">
        <f>IF(Lançamentos!I485="","",Lançamentos!I485)</f>
        <v/>
      </c>
      <c r="J494" s="94" t="str">
        <f>IF(Lançamentos!J485="","",Lançamentos!J485)</f>
        <v/>
      </c>
      <c r="K494" s="97" t="str">
        <f>IF(Lançamentos!K485="","",Lançamentos!K485)</f>
        <v/>
      </c>
      <c r="L494" s="98" t="str">
        <f>IF(Lançamentos!L485="","",Lançamentos!L485)</f>
        <v/>
      </c>
      <c r="M494" s="99" t="str">
        <f>IF(Lançamentos!M485="","",Lançamentos!M485)</f>
        <v/>
      </c>
      <c r="N494" s="99" t="str">
        <f>IF(Lançamentos!N485="","",Lançamentos!N485)</f>
        <v/>
      </c>
      <c r="O494" s="97" t="str">
        <f>IF(Lançamentos!O485="","",Lançamentos!O485)</f>
        <v/>
      </c>
      <c r="P494" s="114" t="str">
        <f>IF(Lançamentos!P485="","",Lançamentos!P485)</f>
        <v/>
      </c>
      <c r="R494" s="93">
        <v>481</v>
      </c>
      <c r="S494" s="94" t="str">
        <f t="shared" ca="1" si="91"/>
        <v/>
      </c>
      <c r="T494" s="94" t="str">
        <f t="shared" ca="1" si="92"/>
        <v/>
      </c>
      <c r="U494" s="95" t="str">
        <f t="shared" ca="1" si="93"/>
        <v/>
      </c>
      <c r="V494" s="96" t="str">
        <f t="shared" ca="1" si="94"/>
        <v/>
      </c>
      <c r="W494" s="94" t="str">
        <f t="shared" ca="1" si="95"/>
        <v/>
      </c>
      <c r="X494" s="94" t="str">
        <f t="shared" ca="1" si="96"/>
        <v/>
      </c>
      <c r="Y494" s="94" t="str">
        <f t="shared" ca="1" si="97"/>
        <v/>
      </c>
      <c r="Z494" s="97" t="str">
        <f t="shared" ca="1" si="98"/>
        <v/>
      </c>
      <c r="AA494" s="98" t="str">
        <f t="shared" ca="1" si="99"/>
        <v/>
      </c>
      <c r="AB494" s="99" t="str">
        <f t="shared" ca="1" si="100"/>
        <v/>
      </c>
      <c r="AC494" s="99" t="str">
        <f t="shared" ca="1" si="101"/>
        <v/>
      </c>
      <c r="AD494" s="97" t="str">
        <f t="shared" ca="1" si="102"/>
        <v/>
      </c>
      <c r="AE494" s="94" t="str">
        <f t="shared" ca="1" si="103"/>
        <v/>
      </c>
    </row>
    <row r="495" spans="1:31" ht="45" customHeight="1" thickBot="1" x14ac:dyDescent="0.3">
      <c r="A495" s="101">
        <v>482</v>
      </c>
      <c r="B495" s="102" t="str">
        <f>I495&amp;"-"&amp;COUNTIF($I$14:I495,I495)</f>
        <v>-476</v>
      </c>
      <c r="C495" s="93">
        <v>482</v>
      </c>
      <c r="D495" s="94" t="str">
        <f>IF(Lançamentos!D486="","",Lançamentos!D486)</f>
        <v/>
      </c>
      <c r="E495" s="94" t="str">
        <f>IF(Lançamentos!E486="","",Lançamentos!E486)</f>
        <v/>
      </c>
      <c r="F495" s="95" t="str">
        <f>IF(Lançamentos!F486="","",Lançamentos!F486)</f>
        <v/>
      </c>
      <c r="G495" s="96" t="str">
        <f>IF(Lançamentos!G486="","",Lançamentos!G486)</f>
        <v/>
      </c>
      <c r="H495" s="105" t="str">
        <f>IF(Lançamentos!H486="","",Lançamentos!H486)</f>
        <v/>
      </c>
      <c r="I495" s="94" t="str">
        <f>IF(Lançamentos!I486="","",Lançamentos!I486)</f>
        <v/>
      </c>
      <c r="J495" s="94" t="str">
        <f>IF(Lançamentos!J486="","",Lançamentos!J486)</f>
        <v/>
      </c>
      <c r="K495" s="97" t="str">
        <f>IF(Lançamentos!K486="","",Lançamentos!K486)</f>
        <v/>
      </c>
      <c r="L495" s="98" t="str">
        <f>IF(Lançamentos!L486="","",Lançamentos!L486)</f>
        <v/>
      </c>
      <c r="M495" s="99" t="str">
        <f>IF(Lançamentos!M486="","",Lançamentos!M486)</f>
        <v/>
      </c>
      <c r="N495" s="99" t="str">
        <f>IF(Lançamentos!N486="","",Lançamentos!N486)</f>
        <v/>
      </c>
      <c r="O495" s="97" t="str">
        <f>IF(Lançamentos!O486="","",Lançamentos!O486)</f>
        <v/>
      </c>
      <c r="P495" s="114" t="str">
        <f>IF(Lançamentos!P486="","",Lançamentos!P486)</f>
        <v/>
      </c>
      <c r="R495" s="93">
        <v>482</v>
      </c>
      <c r="S495" s="94" t="str">
        <f t="shared" ca="1" si="91"/>
        <v/>
      </c>
      <c r="T495" s="94" t="str">
        <f t="shared" ca="1" si="92"/>
        <v/>
      </c>
      <c r="U495" s="95" t="str">
        <f t="shared" ca="1" si="93"/>
        <v/>
      </c>
      <c r="V495" s="96" t="str">
        <f t="shared" ca="1" si="94"/>
        <v/>
      </c>
      <c r="W495" s="94" t="str">
        <f t="shared" ca="1" si="95"/>
        <v/>
      </c>
      <c r="X495" s="94" t="str">
        <f t="shared" ca="1" si="96"/>
        <v/>
      </c>
      <c r="Y495" s="94" t="str">
        <f t="shared" ca="1" si="97"/>
        <v/>
      </c>
      <c r="Z495" s="97" t="str">
        <f t="shared" ca="1" si="98"/>
        <v/>
      </c>
      <c r="AA495" s="98" t="str">
        <f t="shared" ca="1" si="99"/>
        <v/>
      </c>
      <c r="AB495" s="99" t="str">
        <f t="shared" ca="1" si="100"/>
        <v/>
      </c>
      <c r="AC495" s="99" t="str">
        <f t="shared" ca="1" si="101"/>
        <v/>
      </c>
      <c r="AD495" s="97" t="str">
        <f t="shared" ca="1" si="102"/>
        <v/>
      </c>
      <c r="AE495" s="94" t="str">
        <f t="shared" ca="1" si="103"/>
        <v/>
      </c>
    </row>
    <row r="496" spans="1:31" ht="45" customHeight="1" thickBot="1" x14ac:dyDescent="0.3">
      <c r="A496" s="101">
        <v>483</v>
      </c>
      <c r="B496" s="102" t="str">
        <f>I496&amp;"-"&amp;COUNTIF($I$14:I496,I496)</f>
        <v>-477</v>
      </c>
      <c r="C496" s="93">
        <v>483</v>
      </c>
      <c r="D496" s="94" t="str">
        <f>IF(Lançamentos!D487="","",Lançamentos!D487)</f>
        <v/>
      </c>
      <c r="E496" s="94" t="str">
        <f>IF(Lançamentos!E487="","",Lançamentos!E487)</f>
        <v/>
      </c>
      <c r="F496" s="95" t="str">
        <f>IF(Lançamentos!F487="","",Lançamentos!F487)</f>
        <v/>
      </c>
      <c r="G496" s="96" t="str">
        <f>IF(Lançamentos!G487="","",Lançamentos!G487)</f>
        <v/>
      </c>
      <c r="H496" s="105" t="str">
        <f>IF(Lançamentos!H487="","",Lançamentos!H487)</f>
        <v/>
      </c>
      <c r="I496" s="94" t="str">
        <f>IF(Lançamentos!I487="","",Lançamentos!I487)</f>
        <v/>
      </c>
      <c r="J496" s="94" t="str">
        <f>IF(Lançamentos!J487="","",Lançamentos!J487)</f>
        <v/>
      </c>
      <c r="K496" s="97" t="str">
        <f>IF(Lançamentos!K487="","",Lançamentos!K487)</f>
        <v/>
      </c>
      <c r="L496" s="98" t="str">
        <f>IF(Lançamentos!L487="","",Lançamentos!L487)</f>
        <v/>
      </c>
      <c r="M496" s="99" t="str">
        <f>IF(Lançamentos!M487="","",Lançamentos!M487)</f>
        <v/>
      </c>
      <c r="N496" s="99" t="str">
        <f>IF(Lançamentos!N487="","",Lançamentos!N487)</f>
        <v/>
      </c>
      <c r="O496" s="97" t="str">
        <f>IF(Lançamentos!O487="","",Lançamentos!O487)</f>
        <v/>
      </c>
      <c r="P496" s="114" t="str">
        <f>IF(Lançamentos!P487="","",Lançamentos!P487)</f>
        <v/>
      </c>
      <c r="R496" s="93">
        <v>483</v>
      </c>
      <c r="S496" s="94" t="str">
        <f t="shared" ca="1" si="91"/>
        <v/>
      </c>
      <c r="T496" s="94" t="str">
        <f t="shared" ca="1" si="92"/>
        <v/>
      </c>
      <c r="U496" s="95" t="str">
        <f t="shared" ca="1" si="93"/>
        <v/>
      </c>
      <c r="V496" s="96" t="str">
        <f t="shared" ca="1" si="94"/>
        <v/>
      </c>
      <c r="W496" s="94" t="str">
        <f t="shared" ca="1" si="95"/>
        <v/>
      </c>
      <c r="X496" s="94" t="str">
        <f t="shared" ca="1" si="96"/>
        <v/>
      </c>
      <c r="Y496" s="94" t="str">
        <f t="shared" ca="1" si="97"/>
        <v/>
      </c>
      <c r="Z496" s="97" t="str">
        <f t="shared" ca="1" si="98"/>
        <v/>
      </c>
      <c r="AA496" s="98" t="str">
        <f t="shared" ca="1" si="99"/>
        <v/>
      </c>
      <c r="AB496" s="99" t="str">
        <f t="shared" ca="1" si="100"/>
        <v/>
      </c>
      <c r="AC496" s="99" t="str">
        <f t="shared" ca="1" si="101"/>
        <v/>
      </c>
      <c r="AD496" s="97" t="str">
        <f t="shared" ca="1" si="102"/>
        <v/>
      </c>
      <c r="AE496" s="94" t="str">
        <f t="shared" ca="1" si="103"/>
        <v/>
      </c>
    </row>
    <row r="497" spans="1:31" ht="45" customHeight="1" thickBot="1" x14ac:dyDescent="0.3">
      <c r="A497" s="101">
        <v>484</v>
      </c>
      <c r="B497" s="102" t="str">
        <f>I497&amp;"-"&amp;COUNTIF($I$14:I497,I497)</f>
        <v>-478</v>
      </c>
      <c r="C497" s="93">
        <v>484</v>
      </c>
      <c r="D497" s="94" t="str">
        <f>IF(Lançamentos!D488="","",Lançamentos!D488)</f>
        <v/>
      </c>
      <c r="E497" s="94" t="str">
        <f>IF(Lançamentos!E488="","",Lançamentos!E488)</f>
        <v/>
      </c>
      <c r="F497" s="95" t="str">
        <f>IF(Lançamentos!F488="","",Lançamentos!F488)</f>
        <v/>
      </c>
      <c r="G497" s="96" t="str">
        <f>IF(Lançamentos!G488="","",Lançamentos!G488)</f>
        <v/>
      </c>
      <c r="H497" s="105" t="str">
        <f>IF(Lançamentos!H488="","",Lançamentos!H488)</f>
        <v/>
      </c>
      <c r="I497" s="94" t="str">
        <f>IF(Lançamentos!I488="","",Lançamentos!I488)</f>
        <v/>
      </c>
      <c r="J497" s="94" t="str">
        <f>IF(Lançamentos!J488="","",Lançamentos!J488)</f>
        <v/>
      </c>
      <c r="K497" s="97" t="str">
        <f>IF(Lançamentos!K488="","",Lançamentos!K488)</f>
        <v/>
      </c>
      <c r="L497" s="98" t="str">
        <f>IF(Lançamentos!L488="","",Lançamentos!L488)</f>
        <v/>
      </c>
      <c r="M497" s="99" t="str">
        <f>IF(Lançamentos!M488="","",Lançamentos!M488)</f>
        <v/>
      </c>
      <c r="N497" s="99" t="str">
        <f>IF(Lançamentos!N488="","",Lançamentos!N488)</f>
        <v/>
      </c>
      <c r="O497" s="97" t="str">
        <f>IF(Lançamentos!O488="","",Lançamentos!O488)</f>
        <v/>
      </c>
      <c r="P497" s="114" t="str">
        <f>IF(Lançamentos!P488="","",Lançamentos!P488)</f>
        <v/>
      </c>
      <c r="R497" s="93">
        <v>484</v>
      </c>
      <c r="S497" s="94" t="str">
        <f t="shared" ca="1" si="91"/>
        <v/>
      </c>
      <c r="T497" s="94" t="str">
        <f t="shared" ca="1" si="92"/>
        <v/>
      </c>
      <c r="U497" s="95" t="str">
        <f t="shared" ca="1" si="93"/>
        <v/>
      </c>
      <c r="V497" s="96" t="str">
        <f t="shared" ca="1" si="94"/>
        <v/>
      </c>
      <c r="W497" s="94" t="str">
        <f t="shared" ca="1" si="95"/>
        <v/>
      </c>
      <c r="X497" s="94" t="str">
        <f t="shared" ca="1" si="96"/>
        <v/>
      </c>
      <c r="Y497" s="94" t="str">
        <f t="shared" ca="1" si="97"/>
        <v/>
      </c>
      <c r="Z497" s="97" t="str">
        <f t="shared" ca="1" si="98"/>
        <v/>
      </c>
      <c r="AA497" s="98" t="str">
        <f t="shared" ca="1" si="99"/>
        <v/>
      </c>
      <c r="AB497" s="99" t="str">
        <f t="shared" ca="1" si="100"/>
        <v/>
      </c>
      <c r="AC497" s="99" t="str">
        <f t="shared" ca="1" si="101"/>
        <v/>
      </c>
      <c r="AD497" s="97" t="str">
        <f t="shared" ca="1" si="102"/>
        <v/>
      </c>
      <c r="AE497" s="94" t="str">
        <f t="shared" ca="1" si="103"/>
        <v/>
      </c>
    </row>
    <row r="498" spans="1:31" ht="45" customHeight="1" thickBot="1" x14ac:dyDescent="0.3">
      <c r="A498" s="101">
        <v>485</v>
      </c>
      <c r="B498" s="102" t="str">
        <f>I498&amp;"-"&amp;COUNTIF($I$14:I498,I498)</f>
        <v>-479</v>
      </c>
      <c r="C498" s="93">
        <v>485</v>
      </c>
      <c r="D498" s="94" t="str">
        <f>IF(Lançamentos!D489="","",Lançamentos!D489)</f>
        <v/>
      </c>
      <c r="E498" s="94" t="str">
        <f>IF(Lançamentos!E489="","",Lançamentos!E489)</f>
        <v/>
      </c>
      <c r="F498" s="95" t="str">
        <f>IF(Lançamentos!F489="","",Lançamentos!F489)</f>
        <v/>
      </c>
      <c r="G498" s="96" t="str">
        <f>IF(Lançamentos!G489="","",Lançamentos!G489)</f>
        <v/>
      </c>
      <c r="H498" s="105" t="str">
        <f>IF(Lançamentos!H489="","",Lançamentos!H489)</f>
        <v/>
      </c>
      <c r="I498" s="94" t="str">
        <f>IF(Lançamentos!I489="","",Lançamentos!I489)</f>
        <v/>
      </c>
      <c r="J498" s="94" t="str">
        <f>IF(Lançamentos!J489="","",Lançamentos!J489)</f>
        <v/>
      </c>
      <c r="K498" s="97" t="str">
        <f>IF(Lançamentos!K489="","",Lançamentos!K489)</f>
        <v/>
      </c>
      <c r="L498" s="98" t="str">
        <f>IF(Lançamentos!L489="","",Lançamentos!L489)</f>
        <v/>
      </c>
      <c r="M498" s="99" t="str">
        <f>IF(Lançamentos!M489="","",Lançamentos!M489)</f>
        <v/>
      </c>
      <c r="N498" s="99" t="str">
        <f>IF(Lançamentos!N489="","",Lançamentos!N489)</f>
        <v/>
      </c>
      <c r="O498" s="97" t="str">
        <f>IF(Lançamentos!O489="","",Lançamentos!O489)</f>
        <v/>
      </c>
      <c r="P498" s="114" t="str">
        <f>IF(Lançamentos!P489="","",Lançamentos!P489)</f>
        <v/>
      </c>
      <c r="R498" s="93">
        <v>485</v>
      </c>
      <c r="S498" s="94" t="str">
        <f t="shared" ca="1" si="91"/>
        <v/>
      </c>
      <c r="T498" s="94" t="str">
        <f t="shared" ca="1" si="92"/>
        <v/>
      </c>
      <c r="U498" s="95" t="str">
        <f t="shared" ca="1" si="93"/>
        <v/>
      </c>
      <c r="V498" s="96" t="str">
        <f t="shared" ca="1" si="94"/>
        <v/>
      </c>
      <c r="W498" s="94" t="str">
        <f t="shared" ca="1" si="95"/>
        <v/>
      </c>
      <c r="X498" s="94" t="str">
        <f t="shared" ca="1" si="96"/>
        <v/>
      </c>
      <c r="Y498" s="94" t="str">
        <f t="shared" ca="1" si="97"/>
        <v/>
      </c>
      <c r="Z498" s="97" t="str">
        <f t="shared" ca="1" si="98"/>
        <v/>
      </c>
      <c r="AA498" s="98" t="str">
        <f t="shared" ca="1" si="99"/>
        <v/>
      </c>
      <c r="AB498" s="99" t="str">
        <f t="shared" ca="1" si="100"/>
        <v/>
      </c>
      <c r="AC498" s="99" t="str">
        <f t="shared" ca="1" si="101"/>
        <v/>
      </c>
      <c r="AD498" s="97" t="str">
        <f t="shared" ca="1" si="102"/>
        <v/>
      </c>
      <c r="AE498" s="94" t="str">
        <f t="shared" ca="1" si="103"/>
        <v/>
      </c>
    </row>
    <row r="499" spans="1:31" ht="45" customHeight="1" thickBot="1" x14ac:dyDescent="0.3">
      <c r="A499" s="101">
        <v>486</v>
      </c>
      <c r="B499" s="102" t="str">
        <f>I499&amp;"-"&amp;COUNTIF($I$14:I499,I499)</f>
        <v>-480</v>
      </c>
      <c r="C499" s="93">
        <v>486</v>
      </c>
      <c r="D499" s="94" t="str">
        <f>IF(Lançamentos!D490="","",Lançamentos!D490)</f>
        <v/>
      </c>
      <c r="E499" s="94" t="str">
        <f>IF(Lançamentos!E490="","",Lançamentos!E490)</f>
        <v/>
      </c>
      <c r="F499" s="95" t="str">
        <f>IF(Lançamentos!F490="","",Lançamentos!F490)</f>
        <v/>
      </c>
      <c r="G499" s="96" t="str">
        <f>IF(Lançamentos!G490="","",Lançamentos!G490)</f>
        <v/>
      </c>
      <c r="H499" s="105" t="str">
        <f>IF(Lançamentos!H490="","",Lançamentos!H490)</f>
        <v/>
      </c>
      <c r="I499" s="94" t="str">
        <f>IF(Lançamentos!I490="","",Lançamentos!I490)</f>
        <v/>
      </c>
      <c r="J499" s="94" t="str">
        <f>IF(Lançamentos!J490="","",Lançamentos!J490)</f>
        <v/>
      </c>
      <c r="K499" s="97" t="str">
        <f>IF(Lançamentos!K490="","",Lançamentos!K490)</f>
        <v/>
      </c>
      <c r="L499" s="98" t="str">
        <f>IF(Lançamentos!L490="","",Lançamentos!L490)</f>
        <v/>
      </c>
      <c r="M499" s="99" t="str">
        <f>IF(Lançamentos!M490="","",Lançamentos!M490)</f>
        <v/>
      </c>
      <c r="N499" s="99" t="str">
        <f>IF(Lançamentos!N490="","",Lançamentos!N490)</f>
        <v/>
      </c>
      <c r="O499" s="97" t="str">
        <f>IF(Lançamentos!O490="","",Lançamentos!O490)</f>
        <v/>
      </c>
      <c r="P499" s="114" t="str">
        <f>IF(Lançamentos!P490="","",Lançamentos!P490)</f>
        <v/>
      </c>
      <c r="R499" s="93">
        <v>486</v>
      </c>
      <c r="S499" s="94" t="str">
        <f t="shared" ca="1" si="91"/>
        <v/>
      </c>
      <c r="T499" s="94" t="str">
        <f t="shared" ca="1" si="92"/>
        <v/>
      </c>
      <c r="U499" s="95" t="str">
        <f t="shared" ca="1" si="93"/>
        <v/>
      </c>
      <c r="V499" s="96" t="str">
        <f t="shared" ca="1" si="94"/>
        <v/>
      </c>
      <c r="W499" s="94" t="str">
        <f t="shared" ca="1" si="95"/>
        <v/>
      </c>
      <c r="X499" s="94" t="str">
        <f t="shared" ca="1" si="96"/>
        <v/>
      </c>
      <c r="Y499" s="94" t="str">
        <f t="shared" ca="1" si="97"/>
        <v/>
      </c>
      <c r="Z499" s="97" t="str">
        <f t="shared" ca="1" si="98"/>
        <v/>
      </c>
      <c r="AA499" s="98" t="str">
        <f t="shared" ca="1" si="99"/>
        <v/>
      </c>
      <c r="AB499" s="99" t="str">
        <f t="shared" ca="1" si="100"/>
        <v/>
      </c>
      <c r="AC499" s="99" t="str">
        <f t="shared" ca="1" si="101"/>
        <v/>
      </c>
      <c r="AD499" s="97" t="str">
        <f t="shared" ca="1" si="102"/>
        <v/>
      </c>
      <c r="AE499" s="94" t="str">
        <f t="shared" ca="1" si="103"/>
        <v/>
      </c>
    </row>
    <row r="500" spans="1:31" ht="45" customHeight="1" thickBot="1" x14ac:dyDescent="0.3">
      <c r="A500" s="101">
        <v>487</v>
      </c>
      <c r="B500" s="102" t="str">
        <f>I500&amp;"-"&amp;COUNTIF($I$14:I500,I500)</f>
        <v>-481</v>
      </c>
      <c r="C500" s="93">
        <v>487</v>
      </c>
      <c r="D500" s="94" t="str">
        <f>IF(Lançamentos!D491="","",Lançamentos!D491)</f>
        <v/>
      </c>
      <c r="E500" s="94" t="str">
        <f>IF(Lançamentos!E491="","",Lançamentos!E491)</f>
        <v/>
      </c>
      <c r="F500" s="95" t="str">
        <f>IF(Lançamentos!F491="","",Lançamentos!F491)</f>
        <v/>
      </c>
      <c r="G500" s="96" t="str">
        <f>IF(Lançamentos!G491="","",Lançamentos!G491)</f>
        <v/>
      </c>
      <c r="H500" s="105" t="str">
        <f>IF(Lançamentos!H491="","",Lançamentos!H491)</f>
        <v/>
      </c>
      <c r="I500" s="94" t="str">
        <f>IF(Lançamentos!I491="","",Lançamentos!I491)</f>
        <v/>
      </c>
      <c r="J500" s="94" t="str">
        <f>IF(Lançamentos!J491="","",Lançamentos!J491)</f>
        <v/>
      </c>
      <c r="K500" s="97" t="str">
        <f>IF(Lançamentos!K491="","",Lançamentos!K491)</f>
        <v/>
      </c>
      <c r="L500" s="98" t="str">
        <f>IF(Lançamentos!L491="","",Lançamentos!L491)</f>
        <v/>
      </c>
      <c r="M500" s="99" t="str">
        <f>IF(Lançamentos!M491="","",Lançamentos!M491)</f>
        <v/>
      </c>
      <c r="N500" s="99" t="str">
        <f>IF(Lançamentos!N491="","",Lançamentos!N491)</f>
        <v/>
      </c>
      <c r="O500" s="97" t="str">
        <f>IF(Lançamentos!O491="","",Lançamentos!O491)</f>
        <v/>
      </c>
      <c r="P500" s="114" t="str">
        <f>IF(Lançamentos!P491="","",Lançamentos!P491)</f>
        <v/>
      </c>
      <c r="R500" s="93">
        <v>487</v>
      </c>
      <c r="S500" s="94" t="str">
        <f t="shared" ca="1" si="91"/>
        <v/>
      </c>
      <c r="T500" s="94" t="str">
        <f t="shared" ca="1" si="92"/>
        <v/>
      </c>
      <c r="U500" s="95" t="str">
        <f t="shared" ca="1" si="93"/>
        <v/>
      </c>
      <c r="V500" s="96" t="str">
        <f t="shared" ca="1" si="94"/>
        <v/>
      </c>
      <c r="W500" s="94" t="str">
        <f t="shared" ca="1" si="95"/>
        <v/>
      </c>
      <c r="X500" s="94" t="str">
        <f t="shared" ca="1" si="96"/>
        <v/>
      </c>
      <c r="Y500" s="94" t="str">
        <f t="shared" ca="1" si="97"/>
        <v/>
      </c>
      <c r="Z500" s="97" t="str">
        <f t="shared" ca="1" si="98"/>
        <v/>
      </c>
      <c r="AA500" s="98" t="str">
        <f t="shared" ca="1" si="99"/>
        <v/>
      </c>
      <c r="AB500" s="99" t="str">
        <f t="shared" ca="1" si="100"/>
        <v/>
      </c>
      <c r="AC500" s="99" t="str">
        <f t="shared" ca="1" si="101"/>
        <v/>
      </c>
      <c r="AD500" s="97" t="str">
        <f t="shared" ca="1" si="102"/>
        <v/>
      </c>
      <c r="AE500" s="94" t="str">
        <f t="shared" ca="1" si="103"/>
        <v/>
      </c>
    </row>
    <row r="501" spans="1:31" ht="45" customHeight="1" thickBot="1" x14ac:dyDescent="0.3">
      <c r="A501" s="101">
        <v>488</v>
      </c>
      <c r="B501" s="102" t="str">
        <f>I501&amp;"-"&amp;COUNTIF($I$14:I501,I501)</f>
        <v>-482</v>
      </c>
      <c r="C501" s="93">
        <v>488</v>
      </c>
      <c r="D501" s="94" t="str">
        <f>IF(Lançamentos!D492="","",Lançamentos!D492)</f>
        <v/>
      </c>
      <c r="E501" s="94" t="str">
        <f>IF(Lançamentos!E492="","",Lançamentos!E492)</f>
        <v/>
      </c>
      <c r="F501" s="95" t="str">
        <f>IF(Lançamentos!F492="","",Lançamentos!F492)</f>
        <v/>
      </c>
      <c r="G501" s="96" t="str">
        <f>IF(Lançamentos!G492="","",Lançamentos!G492)</f>
        <v/>
      </c>
      <c r="H501" s="105" t="str">
        <f>IF(Lançamentos!H492="","",Lançamentos!H492)</f>
        <v/>
      </c>
      <c r="I501" s="94" t="str">
        <f>IF(Lançamentos!I492="","",Lançamentos!I492)</f>
        <v/>
      </c>
      <c r="J501" s="94" t="str">
        <f>IF(Lançamentos!J492="","",Lançamentos!J492)</f>
        <v/>
      </c>
      <c r="K501" s="97" t="str">
        <f>IF(Lançamentos!K492="","",Lançamentos!K492)</f>
        <v/>
      </c>
      <c r="L501" s="98" t="str">
        <f>IF(Lançamentos!L492="","",Lançamentos!L492)</f>
        <v/>
      </c>
      <c r="M501" s="99" t="str">
        <f>IF(Lançamentos!M492="","",Lançamentos!M492)</f>
        <v/>
      </c>
      <c r="N501" s="99" t="str">
        <f>IF(Lançamentos!N492="","",Lançamentos!N492)</f>
        <v/>
      </c>
      <c r="O501" s="97" t="str">
        <f>IF(Lançamentos!O492="","",Lançamentos!O492)</f>
        <v/>
      </c>
      <c r="P501" s="114" t="str">
        <f>IF(Lançamentos!P492="","",Lançamentos!P492)</f>
        <v/>
      </c>
      <c r="R501" s="93">
        <v>488</v>
      </c>
      <c r="S501" s="94" t="str">
        <f t="shared" ca="1" si="91"/>
        <v/>
      </c>
      <c r="T501" s="94" t="str">
        <f t="shared" ca="1" si="92"/>
        <v/>
      </c>
      <c r="U501" s="95" t="str">
        <f t="shared" ca="1" si="93"/>
        <v/>
      </c>
      <c r="V501" s="96" t="str">
        <f t="shared" ca="1" si="94"/>
        <v/>
      </c>
      <c r="W501" s="94" t="str">
        <f t="shared" ca="1" si="95"/>
        <v/>
      </c>
      <c r="X501" s="94" t="str">
        <f t="shared" ca="1" si="96"/>
        <v/>
      </c>
      <c r="Y501" s="94" t="str">
        <f t="shared" ca="1" si="97"/>
        <v/>
      </c>
      <c r="Z501" s="97" t="str">
        <f t="shared" ca="1" si="98"/>
        <v/>
      </c>
      <c r="AA501" s="98" t="str">
        <f t="shared" ca="1" si="99"/>
        <v/>
      </c>
      <c r="AB501" s="99" t="str">
        <f t="shared" ca="1" si="100"/>
        <v/>
      </c>
      <c r="AC501" s="99" t="str">
        <f t="shared" ca="1" si="101"/>
        <v/>
      </c>
      <c r="AD501" s="97" t="str">
        <f t="shared" ca="1" si="102"/>
        <v/>
      </c>
      <c r="AE501" s="94" t="str">
        <f t="shared" ca="1" si="103"/>
        <v/>
      </c>
    </row>
    <row r="502" spans="1:31" ht="45" customHeight="1" thickBot="1" x14ac:dyDescent="0.3">
      <c r="A502" s="101">
        <v>489</v>
      </c>
      <c r="B502" s="102" t="str">
        <f>I502&amp;"-"&amp;COUNTIF($I$14:I502,I502)</f>
        <v>-483</v>
      </c>
      <c r="C502" s="93">
        <v>489</v>
      </c>
      <c r="D502" s="94" t="str">
        <f>IF(Lançamentos!D493="","",Lançamentos!D493)</f>
        <v/>
      </c>
      <c r="E502" s="94" t="str">
        <f>IF(Lançamentos!E493="","",Lançamentos!E493)</f>
        <v/>
      </c>
      <c r="F502" s="95" t="str">
        <f>IF(Lançamentos!F493="","",Lançamentos!F493)</f>
        <v/>
      </c>
      <c r="G502" s="96" t="str">
        <f>IF(Lançamentos!G493="","",Lançamentos!G493)</f>
        <v/>
      </c>
      <c r="H502" s="105" t="str">
        <f>IF(Lançamentos!H493="","",Lançamentos!H493)</f>
        <v/>
      </c>
      <c r="I502" s="94" t="str">
        <f>IF(Lançamentos!I493="","",Lançamentos!I493)</f>
        <v/>
      </c>
      <c r="J502" s="94" t="str">
        <f>IF(Lançamentos!J493="","",Lançamentos!J493)</f>
        <v/>
      </c>
      <c r="K502" s="97" t="str">
        <f>IF(Lançamentos!K493="","",Lançamentos!K493)</f>
        <v/>
      </c>
      <c r="L502" s="98" t="str">
        <f>IF(Lançamentos!L493="","",Lançamentos!L493)</f>
        <v/>
      </c>
      <c r="M502" s="99" t="str">
        <f>IF(Lançamentos!M493="","",Lançamentos!M493)</f>
        <v/>
      </c>
      <c r="N502" s="99" t="str">
        <f>IF(Lançamentos!N493="","",Lançamentos!N493)</f>
        <v/>
      </c>
      <c r="O502" s="97" t="str">
        <f>IF(Lançamentos!O493="","",Lançamentos!O493)</f>
        <v/>
      </c>
      <c r="P502" s="114" t="str">
        <f>IF(Lançamentos!P493="","",Lançamentos!P493)</f>
        <v/>
      </c>
      <c r="R502" s="93">
        <v>489</v>
      </c>
      <c r="S502" s="94" t="str">
        <f t="shared" ca="1" si="91"/>
        <v/>
      </c>
      <c r="T502" s="94" t="str">
        <f t="shared" ca="1" si="92"/>
        <v/>
      </c>
      <c r="U502" s="95" t="str">
        <f t="shared" ca="1" si="93"/>
        <v/>
      </c>
      <c r="V502" s="96" t="str">
        <f t="shared" ca="1" si="94"/>
        <v/>
      </c>
      <c r="W502" s="94" t="str">
        <f t="shared" ca="1" si="95"/>
        <v/>
      </c>
      <c r="X502" s="94" t="str">
        <f t="shared" ca="1" si="96"/>
        <v/>
      </c>
      <c r="Y502" s="94" t="str">
        <f t="shared" ca="1" si="97"/>
        <v/>
      </c>
      <c r="Z502" s="97" t="str">
        <f t="shared" ca="1" si="98"/>
        <v/>
      </c>
      <c r="AA502" s="98" t="str">
        <f t="shared" ca="1" si="99"/>
        <v/>
      </c>
      <c r="AB502" s="99" t="str">
        <f t="shared" ca="1" si="100"/>
        <v/>
      </c>
      <c r="AC502" s="99" t="str">
        <f t="shared" ca="1" si="101"/>
        <v/>
      </c>
      <c r="AD502" s="97" t="str">
        <f t="shared" ca="1" si="102"/>
        <v/>
      </c>
      <c r="AE502" s="94" t="str">
        <f t="shared" ca="1" si="103"/>
        <v/>
      </c>
    </row>
    <row r="503" spans="1:31" ht="45" customHeight="1" thickBot="1" x14ac:dyDescent="0.3">
      <c r="A503" s="101">
        <v>490</v>
      </c>
      <c r="B503" s="102" t="str">
        <f>I503&amp;"-"&amp;COUNTIF($I$14:I503,I503)</f>
        <v>-484</v>
      </c>
      <c r="C503" s="93">
        <v>490</v>
      </c>
      <c r="D503" s="94" t="str">
        <f>IF(Lançamentos!D494="","",Lançamentos!D494)</f>
        <v/>
      </c>
      <c r="E503" s="94" t="str">
        <f>IF(Lançamentos!E494="","",Lançamentos!E494)</f>
        <v/>
      </c>
      <c r="F503" s="95" t="str">
        <f>IF(Lançamentos!F494="","",Lançamentos!F494)</f>
        <v/>
      </c>
      <c r="G503" s="96" t="str">
        <f>IF(Lançamentos!G494="","",Lançamentos!G494)</f>
        <v/>
      </c>
      <c r="H503" s="105" t="str">
        <f>IF(Lançamentos!H494="","",Lançamentos!H494)</f>
        <v/>
      </c>
      <c r="I503" s="94" t="str">
        <f>IF(Lançamentos!I494="","",Lançamentos!I494)</f>
        <v/>
      </c>
      <c r="J503" s="94" t="str">
        <f>IF(Lançamentos!J494="","",Lançamentos!J494)</f>
        <v/>
      </c>
      <c r="K503" s="97" t="str">
        <f>IF(Lançamentos!K494="","",Lançamentos!K494)</f>
        <v/>
      </c>
      <c r="L503" s="98" t="str">
        <f>IF(Lançamentos!L494="","",Lançamentos!L494)</f>
        <v/>
      </c>
      <c r="M503" s="99" t="str">
        <f>IF(Lançamentos!M494="","",Lançamentos!M494)</f>
        <v/>
      </c>
      <c r="N503" s="99" t="str">
        <f>IF(Lançamentos!N494="","",Lançamentos!N494)</f>
        <v/>
      </c>
      <c r="O503" s="97" t="str">
        <f>IF(Lançamentos!O494="","",Lançamentos!O494)</f>
        <v/>
      </c>
      <c r="P503" s="114" t="str">
        <f>IF(Lançamentos!P494="","",Lançamentos!P494)</f>
        <v/>
      </c>
      <c r="R503" s="93">
        <v>490</v>
      </c>
      <c r="S503" s="94" t="str">
        <f t="shared" ca="1" si="91"/>
        <v/>
      </c>
      <c r="T503" s="94" t="str">
        <f t="shared" ca="1" si="92"/>
        <v/>
      </c>
      <c r="U503" s="95" t="str">
        <f t="shared" ca="1" si="93"/>
        <v/>
      </c>
      <c r="V503" s="96" t="str">
        <f t="shared" ca="1" si="94"/>
        <v/>
      </c>
      <c r="W503" s="94" t="str">
        <f t="shared" ca="1" si="95"/>
        <v/>
      </c>
      <c r="X503" s="94" t="str">
        <f t="shared" ca="1" si="96"/>
        <v/>
      </c>
      <c r="Y503" s="94" t="str">
        <f t="shared" ca="1" si="97"/>
        <v/>
      </c>
      <c r="Z503" s="97" t="str">
        <f t="shared" ca="1" si="98"/>
        <v/>
      </c>
      <c r="AA503" s="98" t="str">
        <f t="shared" ca="1" si="99"/>
        <v/>
      </c>
      <c r="AB503" s="99" t="str">
        <f t="shared" ca="1" si="100"/>
        <v/>
      </c>
      <c r="AC503" s="99" t="str">
        <f t="shared" ca="1" si="101"/>
        <v/>
      </c>
      <c r="AD503" s="97" t="str">
        <f t="shared" ca="1" si="102"/>
        <v/>
      </c>
      <c r="AE503" s="94" t="str">
        <f t="shared" ca="1" si="103"/>
        <v/>
      </c>
    </row>
    <row r="504" spans="1:31" ht="45" customHeight="1" thickBot="1" x14ac:dyDescent="0.3">
      <c r="A504" s="101">
        <v>491</v>
      </c>
      <c r="B504" s="102" t="str">
        <f>I504&amp;"-"&amp;COUNTIF($I$14:I504,I504)</f>
        <v>-485</v>
      </c>
      <c r="C504" s="93">
        <v>491</v>
      </c>
      <c r="D504" s="94" t="str">
        <f>IF(Lançamentos!D495="","",Lançamentos!D495)</f>
        <v/>
      </c>
      <c r="E504" s="94" t="str">
        <f>IF(Lançamentos!E495="","",Lançamentos!E495)</f>
        <v/>
      </c>
      <c r="F504" s="95" t="str">
        <f>IF(Lançamentos!F495="","",Lançamentos!F495)</f>
        <v/>
      </c>
      <c r="G504" s="96" t="str">
        <f>IF(Lançamentos!G495="","",Lançamentos!G495)</f>
        <v/>
      </c>
      <c r="H504" s="105" t="str">
        <f>IF(Lançamentos!H495="","",Lançamentos!H495)</f>
        <v/>
      </c>
      <c r="I504" s="94" t="str">
        <f>IF(Lançamentos!I495="","",Lançamentos!I495)</f>
        <v/>
      </c>
      <c r="J504" s="94" t="str">
        <f>IF(Lançamentos!J495="","",Lançamentos!J495)</f>
        <v/>
      </c>
      <c r="K504" s="97" t="str">
        <f>IF(Lançamentos!K495="","",Lançamentos!K495)</f>
        <v/>
      </c>
      <c r="L504" s="98" t="str">
        <f>IF(Lançamentos!L495="","",Lançamentos!L495)</f>
        <v/>
      </c>
      <c r="M504" s="99" t="str">
        <f>IF(Lançamentos!M495="","",Lançamentos!M495)</f>
        <v/>
      </c>
      <c r="N504" s="99" t="str">
        <f>IF(Lançamentos!N495="","",Lançamentos!N495)</f>
        <v/>
      </c>
      <c r="O504" s="97" t="str">
        <f>IF(Lançamentos!O495="","",Lançamentos!O495)</f>
        <v/>
      </c>
      <c r="P504" s="114" t="str">
        <f>IF(Lançamentos!P495="","",Lançamentos!P495)</f>
        <v/>
      </c>
      <c r="R504" s="93">
        <v>491</v>
      </c>
      <c r="S504" s="94" t="str">
        <f t="shared" ca="1" si="91"/>
        <v/>
      </c>
      <c r="T504" s="94" t="str">
        <f t="shared" ca="1" si="92"/>
        <v/>
      </c>
      <c r="U504" s="95" t="str">
        <f t="shared" ca="1" si="93"/>
        <v/>
      </c>
      <c r="V504" s="96" t="str">
        <f t="shared" ca="1" si="94"/>
        <v/>
      </c>
      <c r="W504" s="94" t="str">
        <f t="shared" ca="1" si="95"/>
        <v/>
      </c>
      <c r="X504" s="94" t="str">
        <f t="shared" ca="1" si="96"/>
        <v/>
      </c>
      <c r="Y504" s="94" t="str">
        <f t="shared" ca="1" si="97"/>
        <v/>
      </c>
      <c r="Z504" s="97" t="str">
        <f t="shared" ca="1" si="98"/>
        <v/>
      </c>
      <c r="AA504" s="98" t="str">
        <f t="shared" ca="1" si="99"/>
        <v/>
      </c>
      <c r="AB504" s="99" t="str">
        <f t="shared" ca="1" si="100"/>
        <v/>
      </c>
      <c r="AC504" s="99" t="str">
        <f t="shared" ca="1" si="101"/>
        <v/>
      </c>
      <c r="AD504" s="97" t="str">
        <f t="shared" ca="1" si="102"/>
        <v/>
      </c>
      <c r="AE504" s="94" t="str">
        <f t="shared" ca="1" si="103"/>
        <v/>
      </c>
    </row>
    <row r="505" spans="1:31" ht="45" customHeight="1" thickBot="1" x14ac:dyDescent="0.3">
      <c r="A505" s="101">
        <v>492</v>
      </c>
      <c r="B505" s="102" t="str">
        <f>I505&amp;"-"&amp;COUNTIF($I$14:I505,I505)</f>
        <v>-486</v>
      </c>
      <c r="C505" s="93">
        <v>492</v>
      </c>
      <c r="D505" s="94" t="str">
        <f>IF(Lançamentos!D496="","",Lançamentos!D496)</f>
        <v/>
      </c>
      <c r="E505" s="94" t="str">
        <f>IF(Lançamentos!E496="","",Lançamentos!E496)</f>
        <v/>
      </c>
      <c r="F505" s="95" t="str">
        <f>IF(Lançamentos!F496="","",Lançamentos!F496)</f>
        <v/>
      </c>
      <c r="G505" s="96" t="str">
        <f>IF(Lançamentos!G496="","",Lançamentos!G496)</f>
        <v/>
      </c>
      <c r="H505" s="105" t="str">
        <f>IF(Lançamentos!H496="","",Lançamentos!H496)</f>
        <v/>
      </c>
      <c r="I505" s="94" t="str">
        <f>IF(Lançamentos!I496="","",Lançamentos!I496)</f>
        <v/>
      </c>
      <c r="J505" s="94" t="str">
        <f>IF(Lançamentos!J496="","",Lançamentos!J496)</f>
        <v/>
      </c>
      <c r="K505" s="97" t="str">
        <f>IF(Lançamentos!K496="","",Lançamentos!K496)</f>
        <v/>
      </c>
      <c r="L505" s="98" t="str">
        <f>IF(Lançamentos!L496="","",Lançamentos!L496)</f>
        <v/>
      </c>
      <c r="M505" s="99" t="str">
        <f>IF(Lançamentos!M496="","",Lançamentos!M496)</f>
        <v/>
      </c>
      <c r="N505" s="99" t="str">
        <f>IF(Lançamentos!N496="","",Lançamentos!N496)</f>
        <v/>
      </c>
      <c r="O505" s="97" t="str">
        <f>IF(Lançamentos!O496="","",Lançamentos!O496)</f>
        <v/>
      </c>
      <c r="P505" s="114" t="str">
        <f>IF(Lançamentos!P496="","",Lançamentos!P496)</f>
        <v/>
      </c>
      <c r="R505" s="93">
        <v>492</v>
      </c>
      <c r="S505" s="94" t="str">
        <f t="shared" ca="1" si="91"/>
        <v/>
      </c>
      <c r="T505" s="94" t="str">
        <f t="shared" ca="1" si="92"/>
        <v/>
      </c>
      <c r="U505" s="95" t="str">
        <f t="shared" ca="1" si="93"/>
        <v/>
      </c>
      <c r="V505" s="96" t="str">
        <f t="shared" ca="1" si="94"/>
        <v/>
      </c>
      <c r="W505" s="94" t="str">
        <f t="shared" ca="1" si="95"/>
        <v/>
      </c>
      <c r="X505" s="94" t="str">
        <f t="shared" ca="1" si="96"/>
        <v/>
      </c>
      <c r="Y505" s="94" t="str">
        <f t="shared" ca="1" si="97"/>
        <v/>
      </c>
      <c r="Z505" s="97" t="str">
        <f t="shared" ca="1" si="98"/>
        <v/>
      </c>
      <c r="AA505" s="98" t="str">
        <f t="shared" ca="1" si="99"/>
        <v/>
      </c>
      <c r="AB505" s="99" t="str">
        <f t="shared" ca="1" si="100"/>
        <v/>
      </c>
      <c r="AC505" s="99" t="str">
        <f t="shared" ca="1" si="101"/>
        <v/>
      </c>
      <c r="AD505" s="97" t="str">
        <f t="shared" ca="1" si="102"/>
        <v/>
      </c>
      <c r="AE505" s="94" t="str">
        <f t="shared" ca="1" si="103"/>
        <v/>
      </c>
    </row>
    <row r="506" spans="1:31" ht="45" customHeight="1" thickBot="1" x14ac:dyDescent="0.3">
      <c r="A506" s="101">
        <v>493</v>
      </c>
      <c r="B506" s="102" t="str">
        <f>I506&amp;"-"&amp;COUNTIF($I$14:I506,I506)</f>
        <v>-487</v>
      </c>
      <c r="C506" s="93">
        <v>493</v>
      </c>
      <c r="D506" s="94" t="str">
        <f>IF(Lançamentos!D497="","",Lançamentos!D497)</f>
        <v/>
      </c>
      <c r="E506" s="94" t="str">
        <f>IF(Lançamentos!E497="","",Lançamentos!E497)</f>
        <v/>
      </c>
      <c r="F506" s="95" t="str">
        <f>IF(Lançamentos!F497="","",Lançamentos!F497)</f>
        <v/>
      </c>
      <c r="G506" s="96" t="str">
        <f>IF(Lançamentos!G497="","",Lançamentos!G497)</f>
        <v/>
      </c>
      <c r="H506" s="105" t="str">
        <f>IF(Lançamentos!H497="","",Lançamentos!H497)</f>
        <v/>
      </c>
      <c r="I506" s="94" t="str">
        <f>IF(Lançamentos!I497="","",Lançamentos!I497)</f>
        <v/>
      </c>
      <c r="J506" s="94" t="str">
        <f>IF(Lançamentos!J497="","",Lançamentos!J497)</f>
        <v/>
      </c>
      <c r="K506" s="97" t="str">
        <f>IF(Lançamentos!K497="","",Lançamentos!K497)</f>
        <v/>
      </c>
      <c r="L506" s="98" t="str">
        <f>IF(Lançamentos!L497="","",Lançamentos!L497)</f>
        <v/>
      </c>
      <c r="M506" s="99" t="str">
        <f>IF(Lançamentos!M497="","",Lançamentos!M497)</f>
        <v/>
      </c>
      <c r="N506" s="99" t="str">
        <f>IF(Lançamentos!N497="","",Lançamentos!N497)</f>
        <v/>
      </c>
      <c r="O506" s="97" t="str">
        <f>IF(Lançamentos!O497="","",Lançamentos!O497)</f>
        <v/>
      </c>
      <c r="P506" s="114" t="str">
        <f>IF(Lançamentos!P497="","",Lançamentos!P497)</f>
        <v/>
      </c>
      <c r="R506" s="93">
        <v>493</v>
      </c>
      <c r="S506" s="94" t="str">
        <f t="shared" ca="1" si="91"/>
        <v/>
      </c>
      <c r="T506" s="94" t="str">
        <f t="shared" ca="1" si="92"/>
        <v/>
      </c>
      <c r="U506" s="95" t="str">
        <f t="shared" ca="1" si="93"/>
        <v/>
      </c>
      <c r="V506" s="96" t="str">
        <f t="shared" ca="1" si="94"/>
        <v/>
      </c>
      <c r="W506" s="94" t="str">
        <f t="shared" ca="1" si="95"/>
        <v/>
      </c>
      <c r="X506" s="94" t="str">
        <f t="shared" ca="1" si="96"/>
        <v/>
      </c>
      <c r="Y506" s="94" t="str">
        <f t="shared" ca="1" si="97"/>
        <v/>
      </c>
      <c r="Z506" s="97" t="str">
        <f t="shared" ca="1" si="98"/>
        <v/>
      </c>
      <c r="AA506" s="98" t="str">
        <f t="shared" ca="1" si="99"/>
        <v/>
      </c>
      <c r="AB506" s="99" t="str">
        <f t="shared" ca="1" si="100"/>
        <v/>
      </c>
      <c r="AC506" s="99" t="str">
        <f t="shared" ca="1" si="101"/>
        <v/>
      </c>
      <c r="AD506" s="97" t="str">
        <f t="shared" ca="1" si="102"/>
        <v/>
      </c>
      <c r="AE506" s="94" t="str">
        <f t="shared" ca="1" si="103"/>
        <v/>
      </c>
    </row>
    <row r="507" spans="1:31" ht="45" customHeight="1" thickBot="1" x14ac:dyDescent="0.3">
      <c r="A507" s="101">
        <v>494</v>
      </c>
      <c r="B507" s="102" t="str">
        <f>I507&amp;"-"&amp;COUNTIF($I$14:I507,I507)</f>
        <v>-488</v>
      </c>
      <c r="C507" s="93">
        <v>494</v>
      </c>
      <c r="D507" s="94" t="str">
        <f>IF(Lançamentos!D498="","",Lançamentos!D498)</f>
        <v/>
      </c>
      <c r="E507" s="94" t="str">
        <f>IF(Lançamentos!E498="","",Lançamentos!E498)</f>
        <v/>
      </c>
      <c r="F507" s="95" t="str">
        <f>IF(Lançamentos!F498="","",Lançamentos!F498)</f>
        <v/>
      </c>
      <c r="G507" s="96" t="str">
        <f>IF(Lançamentos!G498="","",Lançamentos!G498)</f>
        <v/>
      </c>
      <c r="H507" s="105" t="str">
        <f>IF(Lançamentos!H498="","",Lançamentos!H498)</f>
        <v/>
      </c>
      <c r="I507" s="94" t="str">
        <f>IF(Lançamentos!I498="","",Lançamentos!I498)</f>
        <v/>
      </c>
      <c r="J507" s="94" t="str">
        <f>IF(Lançamentos!J498="","",Lançamentos!J498)</f>
        <v/>
      </c>
      <c r="K507" s="97" t="str">
        <f>IF(Lançamentos!K498="","",Lançamentos!K498)</f>
        <v/>
      </c>
      <c r="L507" s="98" t="str">
        <f>IF(Lançamentos!L498="","",Lançamentos!L498)</f>
        <v/>
      </c>
      <c r="M507" s="99" t="str">
        <f>IF(Lançamentos!M498="","",Lançamentos!M498)</f>
        <v/>
      </c>
      <c r="N507" s="99" t="str">
        <f>IF(Lançamentos!N498="","",Lançamentos!N498)</f>
        <v/>
      </c>
      <c r="O507" s="97" t="str">
        <f>IF(Lançamentos!O498="","",Lançamentos!O498)</f>
        <v/>
      </c>
      <c r="P507" s="114" t="str">
        <f>IF(Lançamentos!P498="","",Lançamentos!P498)</f>
        <v/>
      </c>
      <c r="R507" s="93">
        <v>494</v>
      </c>
      <c r="S507" s="94" t="str">
        <f t="shared" ca="1" si="91"/>
        <v/>
      </c>
      <c r="T507" s="94" t="str">
        <f t="shared" ca="1" si="92"/>
        <v/>
      </c>
      <c r="U507" s="95" t="str">
        <f t="shared" ca="1" si="93"/>
        <v/>
      </c>
      <c r="V507" s="96" t="str">
        <f t="shared" ca="1" si="94"/>
        <v/>
      </c>
      <c r="W507" s="94" t="str">
        <f t="shared" ca="1" si="95"/>
        <v/>
      </c>
      <c r="X507" s="94" t="str">
        <f t="shared" ca="1" si="96"/>
        <v/>
      </c>
      <c r="Y507" s="94" t="str">
        <f t="shared" ca="1" si="97"/>
        <v/>
      </c>
      <c r="Z507" s="97" t="str">
        <f t="shared" ca="1" si="98"/>
        <v/>
      </c>
      <c r="AA507" s="98" t="str">
        <f t="shared" ca="1" si="99"/>
        <v/>
      </c>
      <c r="AB507" s="99" t="str">
        <f t="shared" ca="1" si="100"/>
        <v/>
      </c>
      <c r="AC507" s="99" t="str">
        <f t="shared" ca="1" si="101"/>
        <v/>
      </c>
      <c r="AD507" s="97" t="str">
        <f t="shared" ca="1" si="102"/>
        <v/>
      </c>
      <c r="AE507" s="94" t="str">
        <f t="shared" ca="1" si="103"/>
        <v/>
      </c>
    </row>
    <row r="508" spans="1:31" ht="45" customHeight="1" thickBot="1" x14ac:dyDescent="0.3">
      <c r="A508" s="101">
        <v>495</v>
      </c>
      <c r="B508" s="102" t="str">
        <f>I508&amp;"-"&amp;COUNTIF($I$14:I508,I508)</f>
        <v>-489</v>
      </c>
      <c r="C508" s="93">
        <v>495</v>
      </c>
      <c r="D508" s="94" t="str">
        <f>IF(Lançamentos!D499="","",Lançamentos!D499)</f>
        <v/>
      </c>
      <c r="E508" s="94" t="str">
        <f>IF(Lançamentos!E499="","",Lançamentos!E499)</f>
        <v/>
      </c>
      <c r="F508" s="95" t="str">
        <f>IF(Lançamentos!F499="","",Lançamentos!F499)</f>
        <v/>
      </c>
      <c r="G508" s="96" t="str">
        <f>IF(Lançamentos!G499="","",Lançamentos!G499)</f>
        <v/>
      </c>
      <c r="H508" s="105" t="str">
        <f>IF(Lançamentos!H499="","",Lançamentos!H499)</f>
        <v/>
      </c>
      <c r="I508" s="94" t="str">
        <f>IF(Lançamentos!I499="","",Lançamentos!I499)</f>
        <v/>
      </c>
      <c r="J508" s="94" t="str">
        <f>IF(Lançamentos!J499="","",Lançamentos!J499)</f>
        <v/>
      </c>
      <c r="K508" s="97" t="str">
        <f>IF(Lançamentos!K499="","",Lançamentos!K499)</f>
        <v/>
      </c>
      <c r="L508" s="98" t="str">
        <f>IF(Lançamentos!L499="","",Lançamentos!L499)</f>
        <v/>
      </c>
      <c r="M508" s="99" t="str">
        <f>IF(Lançamentos!M499="","",Lançamentos!M499)</f>
        <v/>
      </c>
      <c r="N508" s="99" t="str">
        <f>IF(Lançamentos!N499="","",Lançamentos!N499)</f>
        <v/>
      </c>
      <c r="O508" s="97" t="str">
        <f>IF(Lançamentos!O499="","",Lançamentos!O499)</f>
        <v/>
      </c>
      <c r="P508" s="114" t="str">
        <f>IF(Lançamentos!P499="","",Lançamentos!P499)</f>
        <v/>
      </c>
      <c r="R508" s="93">
        <v>495</v>
      </c>
      <c r="S508" s="94" t="str">
        <f t="shared" ca="1" si="91"/>
        <v/>
      </c>
      <c r="T508" s="94" t="str">
        <f t="shared" ca="1" si="92"/>
        <v/>
      </c>
      <c r="U508" s="95" t="str">
        <f t="shared" ca="1" si="93"/>
        <v/>
      </c>
      <c r="V508" s="96" t="str">
        <f t="shared" ca="1" si="94"/>
        <v/>
      </c>
      <c r="W508" s="94" t="str">
        <f t="shared" ca="1" si="95"/>
        <v/>
      </c>
      <c r="X508" s="94" t="str">
        <f t="shared" ca="1" si="96"/>
        <v/>
      </c>
      <c r="Y508" s="94" t="str">
        <f t="shared" ca="1" si="97"/>
        <v/>
      </c>
      <c r="Z508" s="97" t="str">
        <f t="shared" ca="1" si="98"/>
        <v/>
      </c>
      <c r="AA508" s="98" t="str">
        <f t="shared" ca="1" si="99"/>
        <v/>
      </c>
      <c r="AB508" s="99" t="str">
        <f t="shared" ca="1" si="100"/>
        <v/>
      </c>
      <c r="AC508" s="99" t="str">
        <f t="shared" ca="1" si="101"/>
        <v/>
      </c>
      <c r="AD508" s="97" t="str">
        <f t="shared" ca="1" si="102"/>
        <v/>
      </c>
      <c r="AE508" s="94" t="str">
        <f t="shared" ca="1" si="103"/>
        <v/>
      </c>
    </row>
    <row r="509" spans="1:31" ht="45" customHeight="1" thickBot="1" x14ac:dyDescent="0.3">
      <c r="A509" s="101">
        <v>496</v>
      </c>
      <c r="B509" s="102" t="str">
        <f>I509&amp;"-"&amp;COUNTIF($I$14:I509,I509)</f>
        <v>-490</v>
      </c>
      <c r="C509" s="93">
        <v>496</v>
      </c>
      <c r="D509" s="94" t="str">
        <f>IF(Lançamentos!D500="","",Lançamentos!D500)</f>
        <v/>
      </c>
      <c r="E509" s="94" t="str">
        <f>IF(Lançamentos!E500="","",Lançamentos!E500)</f>
        <v/>
      </c>
      <c r="F509" s="95" t="str">
        <f>IF(Lançamentos!F500="","",Lançamentos!F500)</f>
        <v/>
      </c>
      <c r="G509" s="96" t="str">
        <f>IF(Lançamentos!G500="","",Lançamentos!G500)</f>
        <v/>
      </c>
      <c r="H509" s="105" t="str">
        <f>IF(Lançamentos!H500="","",Lançamentos!H500)</f>
        <v/>
      </c>
      <c r="I509" s="94" t="str">
        <f>IF(Lançamentos!I500="","",Lançamentos!I500)</f>
        <v/>
      </c>
      <c r="J509" s="94" t="str">
        <f>IF(Lançamentos!J500="","",Lançamentos!J500)</f>
        <v/>
      </c>
      <c r="K509" s="97" t="str">
        <f>IF(Lançamentos!K500="","",Lançamentos!K500)</f>
        <v/>
      </c>
      <c r="L509" s="98" t="str">
        <f>IF(Lançamentos!L500="","",Lançamentos!L500)</f>
        <v/>
      </c>
      <c r="M509" s="99" t="str">
        <f>IF(Lançamentos!M500="","",Lançamentos!M500)</f>
        <v/>
      </c>
      <c r="N509" s="99" t="str">
        <f>IF(Lançamentos!N500="","",Lançamentos!N500)</f>
        <v/>
      </c>
      <c r="O509" s="97" t="str">
        <f>IF(Lançamentos!O500="","",Lançamentos!O500)</f>
        <v/>
      </c>
      <c r="P509" s="114" t="str">
        <f>IF(Lançamentos!P500="","",Lançamentos!P500)</f>
        <v/>
      </c>
      <c r="R509" s="93">
        <v>496</v>
      </c>
      <c r="S509" s="94" t="str">
        <f t="shared" ca="1" si="91"/>
        <v/>
      </c>
      <c r="T509" s="94" t="str">
        <f t="shared" ca="1" si="92"/>
        <v/>
      </c>
      <c r="U509" s="95" t="str">
        <f t="shared" ca="1" si="93"/>
        <v/>
      </c>
      <c r="V509" s="96" t="str">
        <f t="shared" ca="1" si="94"/>
        <v/>
      </c>
      <c r="W509" s="94" t="str">
        <f t="shared" ca="1" si="95"/>
        <v/>
      </c>
      <c r="X509" s="94" t="str">
        <f t="shared" ca="1" si="96"/>
        <v/>
      </c>
      <c r="Y509" s="94" t="str">
        <f t="shared" ca="1" si="97"/>
        <v/>
      </c>
      <c r="Z509" s="97" t="str">
        <f t="shared" ca="1" si="98"/>
        <v/>
      </c>
      <c r="AA509" s="98" t="str">
        <f t="shared" ca="1" si="99"/>
        <v/>
      </c>
      <c r="AB509" s="99" t="str">
        <f t="shared" ca="1" si="100"/>
        <v/>
      </c>
      <c r="AC509" s="99" t="str">
        <f t="shared" ca="1" si="101"/>
        <v/>
      </c>
      <c r="AD509" s="97" t="str">
        <f t="shared" ca="1" si="102"/>
        <v/>
      </c>
      <c r="AE509" s="94" t="str">
        <f t="shared" ca="1" si="103"/>
        <v/>
      </c>
    </row>
    <row r="510" spans="1:31" ht="45" customHeight="1" thickBot="1" x14ac:dyDescent="0.3">
      <c r="A510" s="101">
        <v>497</v>
      </c>
      <c r="B510" s="102" t="str">
        <f>I510&amp;"-"&amp;COUNTIF($I$14:I510,I510)</f>
        <v>-491</v>
      </c>
      <c r="C510" s="93">
        <v>497</v>
      </c>
      <c r="D510" s="94" t="str">
        <f>IF(Lançamentos!D501="","",Lançamentos!D501)</f>
        <v/>
      </c>
      <c r="E510" s="94" t="str">
        <f>IF(Lançamentos!E501="","",Lançamentos!E501)</f>
        <v/>
      </c>
      <c r="F510" s="95" t="str">
        <f>IF(Lançamentos!F501="","",Lançamentos!F501)</f>
        <v/>
      </c>
      <c r="G510" s="96" t="str">
        <f>IF(Lançamentos!G501="","",Lançamentos!G501)</f>
        <v/>
      </c>
      <c r="H510" s="105" t="str">
        <f>IF(Lançamentos!H501="","",Lançamentos!H501)</f>
        <v/>
      </c>
      <c r="I510" s="94" t="str">
        <f>IF(Lançamentos!I501="","",Lançamentos!I501)</f>
        <v/>
      </c>
      <c r="J510" s="94" t="str">
        <f>IF(Lançamentos!J501="","",Lançamentos!J501)</f>
        <v/>
      </c>
      <c r="K510" s="97" t="str">
        <f>IF(Lançamentos!K501="","",Lançamentos!K501)</f>
        <v/>
      </c>
      <c r="L510" s="98" t="str">
        <f>IF(Lançamentos!L501="","",Lançamentos!L501)</f>
        <v/>
      </c>
      <c r="M510" s="99" t="str">
        <f>IF(Lançamentos!M501="","",Lançamentos!M501)</f>
        <v/>
      </c>
      <c r="N510" s="99" t="str">
        <f>IF(Lançamentos!N501="","",Lançamentos!N501)</f>
        <v/>
      </c>
      <c r="O510" s="97" t="str">
        <f>IF(Lançamentos!O501="","",Lançamentos!O501)</f>
        <v/>
      </c>
      <c r="P510" s="114" t="str">
        <f>IF(Lançamentos!P501="","",Lançamentos!P501)</f>
        <v/>
      </c>
      <c r="R510" s="93">
        <v>497</v>
      </c>
      <c r="S510" s="94" t="str">
        <f t="shared" ca="1" si="91"/>
        <v/>
      </c>
      <c r="T510" s="94" t="str">
        <f t="shared" ca="1" si="92"/>
        <v/>
      </c>
      <c r="U510" s="95" t="str">
        <f t="shared" ca="1" si="93"/>
        <v/>
      </c>
      <c r="V510" s="96" t="str">
        <f t="shared" ca="1" si="94"/>
        <v/>
      </c>
      <c r="W510" s="94" t="str">
        <f t="shared" ca="1" si="95"/>
        <v/>
      </c>
      <c r="X510" s="94" t="str">
        <f t="shared" ca="1" si="96"/>
        <v/>
      </c>
      <c r="Y510" s="94" t="str">
        <f t="shared" ca="1" si="97"/>
        <v/>
      </c>
      <c r="Z510" s="97" t="str">
        <f t="shared" ca="1" si="98"/>
        <v/>
      </c>
      <c r="AA510" s="98" t="str">
        <f t="shared" ca="1" si="99"/>
        <v/>
      </c>
      <c r="AB510" s="99" t="str">
        <f t="shared" ca="1" si="100"/>
        <v/>
      </c>
      <c r="AC510" s="99" t="str">
        <f t="shared" ca="1" si="101"/>
        <v/>
      </c>
      <c r="AD510" s="97" t="str">
        <f t="shared" ca="1" si="102"/>
        <v/>
      </c>
      <c r="AE510" s="94" t="str">
        <f t="shared" ca="1" si="103"/>
        <v/>
      </c>
    </row>
    <row r="511" spans="1:31" ht="45" customHeight="1" thickBot="1" x14ac:dyDescent="0.3">
      <c r="A511" s="101">
        <v>498</v>
      </c>
      <c r="B511" s="102" t="str">
        <f>I511&amp;"-"&amp;COUNTIF($I$14:I511,I511)</f>
        <v>-492</v>
      </c>
      <c r="C511" s="93">
        <v>498</v>
      </c>
      <c r="D511" s="94" t="str">
        <f>IF(Lançamentos!D502="","",Lançamentos!D502)</f>
        <v/>
      </c>
      <c r="E511" s="94" t="str">
        <f>IF(Lançamentos!E502="","",Lançamentos!E502)</f>
        <v/>
      </c>
      <c r="F511" s="95" t="str">
        <f>IF(Lançamentos!F502="","",Lançamentos!F502)</f>
        <v/>
      </c>
      <c r="G511" s="96" t="str">
        <f>IF(Lançamentos!G502="","",Lançamentos!G502)</f>
        <v/>
      </c>
      <c r="H511" s="105" t="str">
        <f>IF(Lançamentos!H502="","",Lançamentos!H502)</f>
        <v/>
      </c>
      <c r="I511" s="94" t="str">
        <f>IF(Lançamentos!I502="","",Lançamentos!I502)</f>
        <v/>
      </c>
      <c r="J511" s="94" t="str">
        <f>IF(Lançamentos!J502="","",Lançamentos!J502)</f>
        <v/>
      </c>
      <c r="K511" s="97" t="str">
        <f>IF(Lançamentos!K502="","",Lançamentos!K502)</f>
        <v/>
      </c>
      <c r="L511" s="98" t="str">
        <f>IF(Lançamentos!L502="","",Lançamentos!L502)</f>
        <v/>
      </c>
      <c r="M511" s="99" t="str">
        <f>IF(Lançamentos!M502="","",Lançamentos!M502)</f>
        <v/>
      </c>
      <c r="N511" s="99" t="str">
        <f>IF(Lançamentos!N502="","",Lançamentos!N502)</f>
        <v/>
      </c>
      <c r="O511" s="97" t="str">
        <f>IF(Lançamentos!O502="","",Lançamentos!O502)</f>
        <v/>
      </c>
      <c r="P511" s="114" t="str">
        <f>IF(Lançamentos!P502="","",Lançamentos!P502)</f>
        <v/>
      </c>
      <c r="R511" s="93">
        <v>498</v>
      </c>
      <c r="S511" s="94" t="str">
        <f t="shared" ca="1" si="91"/>
        <v/>
      </c>
      <c r="T511" s="94" t="str">
        <f t="shared" ca="1" si="92"/>
        <v/>
      </c>
      <c r="U511" s="95" t="str">
        <f t="shared" ca="1" si="93"/>
        <v/>
      </c>
      <c r="V511" s="96" t="str">
        <f t="shared" ca="1" si="94"/>
        <v/>
      </c>
      <c r="W511" s="94" t="str">
        <f t="shared" ca="1" si="95"/>
        <v/>
      </c>
      <c r="X511" s="94" t="str">
        <f t="shared" ca="1" si="96"/>
        <v/>
      </c>
      <c r="Y511" s="94" t="str">
        <f t="shared" ca="1" si="97"/>
        <v/>
      </c>
      <c r="Z511" s="97" t="str">
        <f t="shared" ca="1" si="98"/>
        <v/>
      </c>
      <c r="AA511" s="98" t="str">
        <f t="shared" ca="1" si="99"/>
        <v/>
      </c>
      <c r="AB511" s="99" t="str">
        <f t="shared" ca="1" si="100"/>
        <v/>
      </c>
      <c r="AC511" s="99" t="str">
        <f t="shared" ca="1" si="101"/>
        <v/>
      </c>
      <c r="AD511" s="97" t="str">
        <f t="shared" ca="1" si="102"/>
        <v/>
      </c>
      <c r="AE511" s="94" t="str">
        <f t="shared" ca="1" si="103"/>
        <v/>
      </c>
    </row>
    <row r="512" spans="1:31" ht="45" customHeight="1" thickBot="1" x14ac:dyDescent="0.3">
      <c r="A512" s="101">
        <v>499</v>
      </c>
      <c r="B512" s="102" t="str">
        <f>I512&amp;"-"&amp;COUNTIF($I$14:I512,I512)</f>
        <v>-493</v>
      </c>
      <c r="C512" s="93">
        <v>499</v>
      </c>
      <c r="D512" s="94" t="str">
        <f>IF(Lançamentos!D503="","",Lançamentos!D503)</f>
        <v/>
      </c>
      <c r="E512" s="94" t="str">
        <f>IF(Lançamentos!E503="","",Lançamentos!E503)</f>
        <v/>
      </c>
      <c r="F512" s="95" t="str">
        <f>IF(Lançamentos!F503="","",Lançamentos!F503)</f>
        <v/>
      </c>
      <c r="G512" s="96" t="str">
        <f>IF(Lançamentos!G503="","",Lançamentos!G503)</f>
        <v/>
      </c>
      <c r="H512" s="105" t="str">
        <f>IF(Lançamentos!H503="","",Lançamentos!H503)</f>
        <v/>
      </c>
      <c r="I512" s="94" t="str">
        <f>IF(Lançamentos!I503="","",Lançamentos!I503)</f>
        <v/>
      </c>
      <c r="J512" s="94" t="str">
        <f>IF(Lançamentos!J503="","",Lançamentos!J503)</f>
        <v/>
      </c>
      <c r="K512" s="97" t="str">
        <f>IF(Lançamentos!K503="","",Lançamentos!K503)</f>
        <v/>
      </c>
      <c r="L512" s="98" t="str">
        <f>IF(Lançamentos!L503="","",Lançamentos!L503)</f>
        <v/>
      </c>
      <c r="M512" s="99" t="str">
        <f>IF(Lançamentos!M503="","",Lançamentos!M503)</f>
        <v/>
      </c>
      <c r="N512" s="99" t="str">
        <f>IF(Lançamentos!N503="","",Lançamentos!N503)</f>
        <v/>
      </c>
      <c r="O512" s="97" t="str">
        <f>IF(Lançamentos!O503="","",Lançamentos!O503)</f>
        <v/>
      </c>
      <c r="P512" s="114" t="str">
        <f>IF(Lançamentos!P503="","",Lançamentos!P503)</f>
        <v/>
      </c>
      <c r="R512" s="93">
        <v>499</v>
      </c>
      <c r="S512" s="94" t="str">
        <f t="shared" ca="1" si="91"/>
        <v/>
      </c>
      <c r="T512" s="94" t="str">
        <f t="shared" ca="1" si="92"/>
        <v/>
      </c>
      <c r="U512" s="95" t="str">
        <f t="shared" ca="1" si="93"/>
        <v/>
      </c>
      <c r="V512" s="96" t="str">
        <f t="shared" ca="1" si="94"/>
        <v/>
      </c>
      <c r="W512" s="94" t="str">
        <f t="shared" ca="1" si="95"/>
        <v/>
      </c>
      <c r="X512" s="94" t="str">
        <f t="shared" ca="1" si="96"/>
        <v/>
      </c>
      <c r="Y512" s="94" t="str">
        <f t="shared" ca="1" si="97"/>
        <v/>
      </c>
      <c r="Z512" s="97" t="str">
        <f t="shared" ca="1" si="98"/>
        <v/>
      </c>
      <c r="AA512" s="98" t="str">
        <f t="shared" ca="1" si="99"/>
        <v/>
      </c>
      <c r="AB512" s="99" t="str">
        <f t="shared" ca="1" si="100"/>
        <v/>
      </c>
      <c r="AC512" s="99" t="str">
        <f t="shared" ca="1" si="101"/>
        <v/>
      </c>
      <c r="AD512" s="97" t="str">
        <f t="shared" ca="1" si="102"/>
        <v/>
      </c>
      <c r="AE512" s="94" t="str">
        <f t="shared" ca="1" si="103"/>
        <v/>
      </c>
    </row>
    <row r="513" spans="1:31" ht="45" customHeight="1" thickBot="1" x14ac:dyDescent="0.3">
      <c r="A513" s="101">
        <v>500</v>
      </c>
      <c r="B513" s="102" t="str">
        <f>I513&amp;"-"&amp;COUNTIF($I$14:I513,I513)</f>
        <v>-494</v>
      </c>
      <c r="C513" s="93">
        <v>500</v>
      </c>
      <c r="D513" s="94" t="str">
        <f>IF(Lançamentos!D504="","",Lançamentos!D504)</f>
        <v/>
      </c>
      <c r="E513" s="94" t="str">
        <f>IF(Lançamentos!E504="","",Lançamentos!E504)</f>
        <v/>
      </c>
      <c r="F513" s="95" t="str">
        <f>IF(Lançamentos!F504="","",Lançamentos!F504)</f>
        <v/>
      </c>
      <c r="G513" s="96" t="str">
        <f>IF(Lançamentos!G504="","",Lançamentos!G504)</f>
        <v/>
      </c>
      <c r="H513" s="105" t="str">
        <f>IF(Lançamentos!H504="","",Lançamentos!H504)</f>
        <v/>
      </c>
      <c r="I513" s="94" t="str">
        <f>IF(Lançamentos!I504="","",Lançamentos!I504)</f>
        <v/>
      </c>
      <c r="J513" s="94" t="str">
        <f>IF(Lançamentos!J504="","",Lançamentos!J504)</f>
        <v/>
      </c>
      <c r="K513" s="97" t="str">
        <f>IF(Lançamentos!K504="","",Lançamentos!K504)</f>
        <v/>
      </c>
      <c r="L513" s="98" t="str">
        <f>IF(Lançamentos!L504="","",Lançamentos!L504)</f>
        <v/>
      </c>
      <c r="M513" s="99" t="str">
        <f>IF(Lançamentos!M504="","",Lançamentos!M504)</f>
        <v/>
      </c>
      <c r="N513" s="99" t="str">
        <f>IF(Lançamentos!N504="","",Lançamentos!N504)</f>
        <v/>
      </c>
      <c r="O513" s="97" t="str">
        <f>IF(Lançamentos!O504="","",Lançamentos!O504)</f>
        <v/>
      </c>
      <c r="P513" s="114" t="str">
        <f>IF(Lançamentos!P504="","",Lançamentos!P504)</f>
        <v/>
      </c>
      <c r="R513" s="93">
        <v>500</v>
      </c>
      <c r="S513" s="94" t="str">
        <f t="shared" ca="1" si="91"/>
        <v/>
      </c>
      <c r="T513" s="94" t="str">
        <f t="shared" ca="1" si="92"/>
        <v/>
      </c>
      <c r="U513" s="95" t="str">
        <f t="shared" ca="1" si="93"/>
        <v/>
      </c>
      <c r="V513" s="96" t="str">
        <f t="shared" ca="1" si="94"/>
        <v/>
      </c>
      <c r="W513" s="94" t="str">
        <f t="shared" ca="1" si="95"/>
        <v/>
      </c>
      <c r="X513" s="94" t="str">
        <f t="shared" ca="1" si="96"/>
        <v/>
      </c>
      <c r="Y513" s="94" t="str">
        <f t="shared" ca="1" si="97"/>
        <v/>
      </c>
      <c r="Z513" s="97" t="str">
        <f t="shared" ca="1" si="98"/>
        <v/>
      </c>
      <c r="AA513" s="98" t="str">
        <f t="shared" ca="1" si="99"/>
        <v/>
      </c>
      <c r="AB513" s="99" t="str">
        <f t="shared" ca="1" si="100"/>
        <v/>
      </c>
      <c r="AC513" s="99" t="str">
        <f t="shared" ca="1" si="101"/>
        <v/>
      </c>
      <c r="AD513" s="97" t="str">
        <f t="shared" ca="1" si="102"/>
        <v/>
      </c>
      <c r="AE513" s="94" t="str">
        <f t="shared" ca="1" si="103"/>
        <v/>
      </c>
    </row>
    <row r="514" spans="1:31" ht="45" customHeight="1" thickBot="1" x14ac:dyDescent="0.3">
      <c r="A514" s="101">
        <v>501</v>
      </c>
      <c r="B514" s="102" t="str">
        <f>I514&amp;"-"&amp;COUNTIF($I$14:I514,I514)</f>
        <v>-495</v>
      </c>
      <c r="C514" s="93">
        <v>501</v>
      </c>
      <c r="D514" s="94" t="str">
        <f>IF(Lançamentos!D505="","",Lançamentos!D505)</f>
        <v/>
      </c>
      <c r="E514" s="94" t="str">
        <f>IF(Lançamentos!E505="","",Lançamentos!E505)</f>
        <v/>
      </c>
      <c r="F514" s="95" t="str">
        <f>IF(Lançamentos!F505="","",Lançamentos!F505)</f>
        <v/>
      </c>
      <c r="G514" s="96" t="str">
        <f>IF(Lançamentos!G505="","",Lançamentos!G505)</f>
        <v/>
      </c>
      <c r="H514" s="105" t="str">
        <f>IF(Lançamentos!H505="","",Lançamentos!H505)</f>
        <v/>
      </c>
      <c r="I514" s="94" t="str">
        <f>IF(Lançamentos!I505="","",Lançamentos!I505)</f>
        <v/>
      </c>
      <c r="J514" s="94" t="str">
        <f>IF(Lançamentos!J505="","",Lançamentos!J505)</f>
        <v/>
      </c>
      <c r="K514" s="97" t="str">
        <f>IF(Lançamentos!K505="","",Lançamentos!K505)</f>
        <v/>
      </c>
      <c r="L514" s="98" t="str">
        <f>IF(Lançamentos!L505="","",Lançamentos!L505)</f>
        <v/>
      </c>
      <c r="M514" s="99" t="str">
        <f>IF(Lançamentos!M505="","",Lançamentos!M505)</f>
        <v/>
      </c>
      <c r="N514" s="99" t="str">
        <f>IF(Lançamentos!N505="","",Lançamentos!N505)</f>
        <v/>
      </c>
      <c r="O514" s="97" t="str">
        <f>IF(Lançamentos!O505="","",Lançamentos!O505)</f>
        <v/>
      </c>
      <c r="P514" s="114" t="str">
        <f>IF(Lançamentos!P505="","",Lançamentos!P505)</f>
        <v/>
      </c>
      <c r="R514" s="93">
        <v>501</v>
      </c>
      <c r="S514" s="94" t="str">
        <f t="shared" ca="1" si="91"/>
        <v/>
      </c>
      <c r="T514" s="94" t="str">
        <f t="shared" ca="1" si="92"/>
        <v/>
      </c>
      <c r="U514" s="95" t="str">
        <f t="shared" ca="1" si="93"/>
        <v/>
      </c>
      <c r="V514" s="96" t="str">
        <f t="shared" ca="1" si="94"/>
        <v/>
      </c>
      <c r="W514" s="94" t="str">
        <f t="shared" ca="1" si="95"/>
        <v/>
      </c>
      <c r="X514" s="94" t="str">
        <f t="shared" ca="1" si="96"/>
        <v/>
      </c>
      <c r="Y514" s="94" t="str">
        <f t="shared" ca="1" si="97"/>
        <v/>
      </c>
      <c r="Z514" s="97" t="str">
        <f t="shared" ca="1" si="98"/>
        <v/>
      </c>
      <c r="AA514" s="98" t="str">
        <f t="shared" ca="1" si="99"/>
        <v/>
      </c>
      <c r="AB514" s="99" t="str">
        <f t="shared" ca="1" si="100"/>
        <v/>
      </c>
      <c r="AC514" s="99" t="str">
        <f t="shared" ca="1" si="101"/>
        <v/>
      </c>
      <c r="AD514" s="97" t="str">
        <f t="shared" ca="1" si="102"/>
        <v/>
      </c>
      <c r="AE514" s="94" t="str">
        <f t="shared" ca="1" si="103"/>
        <v/>
      </c>
    </row>
    <row r="515" spans="1:31" ht="45" customHeight="1" thickBot="1" x14ac:dyDescent="0.3">
      <c r="A515" s="101">
        <v>502</v>
      </c>
      <c r="B515" s="102" t="str">
        <f>I515&amp;"-"&amp;COUNTIF($I$14:I515,I515)</f>
        <v>-496</v>
      </c>
      <c r="C515" s="93">
        <v>502</v>
      </c>
      <c r="D515" s="94" t="str">
        <f>IF(Lançamentos!D506="","",Lançamentos!D506)</f>
        <v/>
      </c>
      <c r="E515" s="94" t="str">
        <f>IF(Lançamentos!E506="","",Lançamentos!E506)</f>
        <v/>
      </c>
      <c r="F515" s="95" t="str">
        <f>IF(Lançamentos!F506="","",Lançamentos!F506)</f>
        <v/>
      </c>
      <c r="G515" s="96" t="str">
        <f>IF(Lançamentos!G506="","",Lançamentos!G506)</f>
        <v/>
      </c>
      <c r="H515" s="105" t="str">
        <f>IF(Lançamentos!H506="","",Lançamentos!H506)</f>
        <v/>
      </c>
      <c r="I515" s="94" t="str">
        <f>IF(Lançamentos!I506="","",Lançamentos!I506)</f>
        <v/>
      </c>
      <c r="J515" s="94" t="str">
        <f>IF(Lançamentos!J506="","",Lançamentos!J506)</f>
        <v/>
      </c>
      <c r="K515" s="97" t="str">
        <f>IF(Lançamentos!K506="","",Lançamentos!K506)</f>
        <v/>
      </c>
      <c r="L515" s="98" t="str">
        <f>IF(Lançamentos!L506="","",Lançamentos!L506)</f>
        <v/>
      </c>
      <c r="M515" s="99" t="str">
        <f>IF(Lançamentos!M506="","",Lançamentos!M506)</f>
        <v/>
      </c>
      <c r="N515" s="99" t="str">
        <f>IF(Lançamentos!N506="","",Lançamentos!N506)</f>
        <v/>
      </c>
      <c r="O515" s="97" t="str">
        <f>IF(Lançamentos!O506="","",Lançamentos!O506)</f>
        <v/>
      </c>
      <c r="P515" s="114" t="str">
        <f>IF(Lançamentos!P506="","",Lançamentos!P506)</f>
        <v/>
      </c>
      <c r="R515" s="93">
        <v>502</v>
      </c>
      <c r="S515" s="94" t="str">
        <f t="shared" ca="1" si="91"/>
        <v/>
      </c>
      <c r="T515" s="94" t="str">
        <f t="shared" ca="1" si="92"/>
        <v/>
      </c>
      <c r="U515" s="95" t="str">
        <f t="shared" ca="1" si="93"/>
        <v/>
      </c>
      <c r="V515" s="96" t="str">
        <f t="shared" ca="1" si="94"/>
        <v/>
      </c>
      <c r="W515" s="94" t="str">
        <f t="shared" ca="1" si="95"/>
        <v/>
      </c>
      <c r="X515" s="94" t="str">
        <f t="shared" ca="1" si="96"/>
        <v/>
      </c>
      <c r="Y515" s="94" t="str">
        <f t="shared" ca="1" si="97"/>
        <v/>
      </c>
      <c r="Z515" s="97" t="str">
        <f t="shared" ca="1" si="98"/>
        <v/>
      </c>
      <c r="AA515" s="98" t="str">
        <f t="shared" ca="1" si="99"/>
        <v/>
      </c>
      <c r="AB515" s="99" t="str">
        <f t="shared" ca="1" si="100"/>
        <v/>
      </c>
      <c r="AC515" s="99" t="str">
        <f t="shared" ca="1" si="101"/>
        <v/>
      </c>
      <c r="AD515" s="97" t="str">
        <f t="shared" ca="1" si="102"/>
        <v/>
      </c>
      <c r="AE515" s="94" t="str">
        <f t="shared" ca="1" si="103"/>
        <v/>
      </c>
    </row>
    <row r="516" spans="1:31" ht="45" customHeight="1" thickBot="1" x14ac:dyDescent="0.3">
      <c r="A516" s="101">
        <v>503</v>
      </c>
      <c r="B516" s="102" t="str">
        <f>I516&amp;"-"&amp;COUNTIF($I$14:I516,I516)</f>
        <v>-497</v>
      </c>
      <c r="C516" s="93">
        <v>503</v>
      </c>
      <c r="D516" s="94" t="str">
        <f>IF(Lançamentos!D507="","",Lançamentos!D507)</f>
        <v/>
      </c>
      <c r="E516" s="94" t="str">
        <f>IF(Lançamentos!E507="","",Lançamentos!E507)</f>
        <v/>
      </c>
      <c r="F516" s="95" t="str">
        <f>IF(Lançamentos!F507="","",Lançamentos!F507)</f>
        <v/>
      </c>
      <c r="G516" s="96" t="str">
        <f>IF(Lançamentos!G507="","",Lançamentos!G507)</f>
        <v/>
      </c>
      <c r="H516" s="105" t="str">
        <f>IF(Lançamentos!H507="","",Lançamentos!H507)</f>
        <v/>
      </c>
      <c r="I516" s="94" t="str">
        <f>IF(Lançamentos!I507="","",Lançamentos!I507)</f>
        <v/>
      </c>
      <c r="J516" s="94" t="str">
        <f>IF(Lançamentos!J507="","",Lançamentos!J507)</f>
        <v/>
      </c>
      <c r="K516" s="97" t="str">
        <f>IF(Lançamentos!K507="","",Lançamentos!K507)</f>
        <v/>
      </c>
      <c r="L516" s="98" t="str">
        <f>IF(Lançamentos!L507="","",Lançamentos!L507)</f>
        <v/>
      </c>
      <c r="M516" s="99" t="str">
        <f>IF(Lançamentos!M507="","",Lançamentos!M507)</f>
        <v/>
      </c>
      <c r="N516" s="99" t="str">
        <f>IF(Lançamentos!N507="","",Lançamentos!N507)</f>
        <v/>
      </c>
      <c r="O516" s="97" t="str">
        <f>IF(Lançamentos!O507="","",Lançamentos!O507)</f>
        <v/>
      </c>
      <c r="P516" s="114" t="str">
        <f>IF(Lançamentos!P507="","",Lançamentos!P507)</f>
        <v/>
      </c>
      <c r="R516" s="93">
        <v>503</v>
      </c>
      <c r="S516" s="94" t="str">
        <f t="shared" ca="1" si="91"/>
        <v/>
      </c>
      <c r="T516" s="94" t="str">
        <f t="shared" ca="1" si="92"/>
        <v/>
      </c>
      <c r="U516" s="95" t="str">
        <f t="shared" ca="1" si="93"/>
        <v/>
      </c>
      <c r="V516" s="96" t="str">
        <f t="shared" ca="1" si="94"/>
        <v/>
      </c>
      <c r="W516" s="94" t="str">
        <f t="shared" ca="1" si="95"/>
        <v/>
      </c>
      <c r="X516" s="94" t="str">
        <f t="shared" ca="1" si="96"/>
        <v/>
      </c>
      <c r="Y516" s="94" t="str">
        <f t="shared" ca="1" si="97"/>
        <v/>
      </c>
      <c r="Z516" s="97" t="str">
        <f t="shared" ca="1" si="98"/>
        <v/>
      </c>
      <c r="AA516" s="98" t="str">
        <f t="shared" ca="1" si="99"/>
        <v/>
      </c>
      <c r="AB516" s="99" t="str">
        <f t="shared" ca="1" si="100"/>
        <v/>
      </c>
      <c r="AC516" s="99" t="str">
        <f t="shared" ca="1" si="101"/>
        <v/>
      </c>
      <c r="AD516" s="97" t="str">
        <f t="shared" ca="1" si="102"/>
        <v/>
      </c>
      <c r="AE516" s="94" t="str">
        <f t="shared" ca="1" si="103"/>
        <v/>
      </c>
    </row>
    <row r="517" spans="1:31" ht="45" customHeight="1" thickBot="1" x14ac:dyDescent="0.3">
      <c r="A517" s="101">
        <v>504</v>
      </c>
      <c r="B517" s="102" t="str">
        <f>I517&amp;"-"&amp;COUNTIF($I$14:I517,I517)</f>
        <v>-498</v>
      </c>
      <c r="C517" s="93">
        <v>504</v>
      </c>
      <c r="D517" s="94" t="str">
        <f>IF(Lançamentos!D508="","",Lançamentos!D508)</f>
        <v/>
      </c>
      <c r="E517" s="94" t="str">
        <f>IF(Lançamentos!E508="","",Lançamentos!E508)</f>
        <v/>
      </c>
      <c r="F517" s="95" t="str">
        <f>IF(Lançamentos!F508="","",Lançamentos!F508)</f>
        <v/>
      </c>
      <c r="G517" s="96" t="str">
        <f>IF(Lançamentos!G508="","",Lançamentos!G508)</f>
        <v/>
      </c>
      <c r="H517" s="105" t="str">
        <f>IF(Lançamentos!H508="","",Lançamentos!H508)</f>
        <v/>
      </c>
      <c r="I517" s="94" t="str">
        <f>IF(Lançamentos!I508="","",Lançamentos!I508)</f>
        <v/>
      </c>
      <c r="J517" s="94" t="str">
        <f>IF(Lançamentos!J508="","",Lançamentos!J508)</f>
        <v/>
      </c>
      <c r="K517" s="97" t="str">
        <f>IF(Lançamentos!K508="","",Lançamentos!K508)</f>
        <v/>
      </c>
      <c r="L517" s="98" t="str">
        <f>IF(Lançamentos!L508="","",Lançamentos!L508)</f>
        <v/>
      </c>
      <c r="M517" s="99" t="str">
        <f>IF(Lançamentos!M508="","",Lançamentos!M508)</f>
        <v/>
      </c>
      <c r="N517" s="99" t="str">
        <f>IF(Lançamentos!N508="","",Lançamentos!N508)</f>
        <v/>
      </c>
      <c r="O517" s="97" t="str">
        <f>IF(Lançamentos!O508="","",Lançamentos!O508)</f>
        <v/>
      </c>
      <c r="P517" s="114" t="str">
        <f>IF(Lançamentos!P508="","",Lançamentos!P508)</f>
        <v/>
      </c>
      <c r="R517" s="93">
        <v>504</v>
      </c>
      <c r="S517" s="94" t="str">
        <f t="shared" ca="1" si="91"/>
        <v/>
      </c>
      <c r="T517" s="94" t="str">
        <f t="shared" ca="1" si="92"/>
        <v/>
      </c>
      <c r="U517" s="95" t="str">
        <f t="shared" ca="1" si="93"/>
        <v/>
      </c>
      <c r="V517" s="96" t="str">
        <f t="shared" ca="1" si="94"/>
        <v/>
      </c>
      <c r="W517" s="94" t="str">
        <f t="shared" ca="1" si="95"/>
        <v/>
      </c>
      <c r="X517" s="94" t="str">
        <f t="shared" ca="1" si="96"/>
        <v/>
      </c>
      <c r="Y517" s="94" t="str">
        <f t="shared" ca="1" si="97"/>
        <v/>
      </c>
      <c r="Z517" s="97" t="str">
        <f t="shared" ca="1" si="98"/>
        <v/>
      </c>
      <c r="AA517" s="98" t="str">
        <f t="shared" ca="1" si="99"/>
        <v/>
      </c>
      <c r="AB517" s="99" t="str">
        <f t="shared" ca="1" si="100"/>
        <v/>
      </c>
      <c r="AC517" s="99" t="str">
        <f t="shared" ca="1" si="101"/>
        <v/>
      </c>
      <c r="AD517" s="97" t="str">
        <f t="shared" ca="1" si="102"/>
        <v/>
      </c>
      <c r="AE517" s="94" t="str">
        <f t="shared" ca="1" si="103"/>
        <v/>
      </c>
    </row>
    <row r="518" spans="1:31" ht="45" customHeight="1" thickBot="1" x14ac:dyDescent="0.3">
      <c r="A518" s="101">
        <v>505</v>
      </c>
      <c r="B518" s="102" t="str">
        <f>I518&amp;"-"&amp;COUNTIF($I$14:I518,I518)</f>
        <v>-499</v>
      </c>
      <c r="C518" s="93">
        <v>505</v>
      </c>
      <c r="D518" s="94" t="str">
        <f>IF(Lançamentos!D509="","",Lançamentos!D509)</f>
        <v/>
      </c>
      <c r="E518" s="94" t="str">
        <f>IF(Lançamentos!E509="","",Lançamentos!E509)</f>
        <v/>
      </c>
      <c r="F518" s="95" t="str">
        <f>IF(Lançamentos!F509="","",Lançamentos!F509)</f>
        <v/>
      </c>
      <c r="G518" s="96" t="str">
        <f>IF(Lançamentos!G509="","",Lançamentos!G509)</f>
        <v/>
      </c>
      <c r="H518" s="105" t="str">
        <f>IF(Lançamentos!H509="","",Lançamentos!H509)</f>
        <v/>
      </c>
      <c r="I518" s="94" t="str">
        <f>IF(Lançamentos!I509="","",Lançamentos!I509)</f>
        <v/>
      </c>
      <c r="J518" s="94" t="str">
        <f>IF(Lançamentos!J509="","",Lançamentos!J509)</f>
        <v/>
      </c>
      <c r="K518" s="97" t="str">
        <f>IF(Lançamentos!K509="","",Lançamentos!K509)</f>
        <v/>
      </c>
      <c r="L518" s="98" t="str">
        <f>IF(Lançamentos!L509="","",Lançamentos!L509)</f>
        <v/>
      </c>
      <c r="M518" s="99" t="str">
        <f>IF(Lançamentos!M509="","",Lançamentos!M509)</f>
        <v/>
      </c>
      <c r="N518" s="99" t="str">
        <f>IF(Lançamentos!N509="","",Lançamentos!N509)</f>
        <v/>
      </c>
      <c r="O518" s="97" t="str">
        <f>IF(Lançamentos!O509="","",Lançamentos!O509)</f>
        <v/>
      </c>
      <c r="P518" s="114" t="str">
        <f>IF(Lançamentos!P509="","",Lançamentos!P509)</f>
        <v/>
      </c>
      <c r="R518" s="93">
        <v>505</v>
      </c>
      <c r="S518" s="94" t="str">
        <f t="shared" ca="1" si="91"/>
        <v/>
      </c>
      <c r="T518" s="94" t="str">
        <f t="shared" ca="1" si="92"/>
        <v/>
      </c>
      <c r="U518" s="95" t="str">
        <f t="shared" ca="1" si="93"/>
        <v/>
      </c>
      <c r="V518" s="96" t="str">
        <f t="shared" ca="1" si="94"/>
        <v/>
      </c>
      <c r="W518" s="94" t="str">
        <f t="shared" ca="1" si="95"/>
        <v/>
      </c>
      <c r="X518" s="94" t="str">
        <f t="shared" ca="1" si="96"/>
        <v/>
      </c>
      <c r="Y518" s="94" t="str">
        <f t="shared" ca="1" si="97"/>
        <v/>
      </c>
      <c r="Z518" s="97" t="str">
        <f t="shared" ca="1" si="98"/>
        <v/>
      </c>
      <c r="AA518" s="98" t="str">
        <f t="shared" ca="1" si="99"/>
        <v/>
      </c>
      <c r="AB518" s="99" t="str">
        <f t="shared" ca="1" si="100"/>
        <v/>
      </c>
      <c r="AC518" s="99" t="str">
        <f t="shared" ca="1" si="101"/>
        <v/>
      </c>
      <c r="AD518" s="97" t="str">
        <f t="shared" ca="1" si="102"/>
        <v/>
      </c>
      <c r="AE518" s="94" t="str">
        <f t="shared" ca="1" si="103"/>
        <v/>
      </c>
    </row>
    <row r="519" spans="1:31" ht="45" customHeight="1" thickBot="1" x14ac:dyDescent="0.3">
      <c r="A519" s="101">
        <v>506</v>
      </c>
      <c r="B519" s="102" t="str">
        <f>I519&amp;"-"&amp;COUNTIF($I$14:I519,I519)</f>
        <v>-500</v>
      </c>
      <c r="C519" s="93">
        <v>506</v>
      </c>
      <c r="D519" s="94" t="str">
        <f>IF(Lançamentos!D510="","",Lançamentos!D510)</f>
        <v/>
      </c>
      <c r="E519" s="94" t="str">
        <f>IF(Lançamentos!E510="","",Lançamentos!E510)</f>
        <v/>
      </c>
      <c r="F519" s="95" t="str">
        <f>IF(Lançamentos!F510="","",Lançamentos!F510)</f>
        <v/>
      </c>
      <c r="G519" s="96" t="str">
        <f>IF(Lançamentos!G510="","",Lançamentos!G510)</f>
        <v/>
      </c>
      <c r="H519" s="105" t="str">
        <f>IF(Lançamentos!H510="","",Lançamentos!H510)</f>
        <v/>
      </c>
      <c r="I519" s="94" t="str">
        <f>IF(Lançamentos!I510="","",Lançamentos!I510)</f>
        <v/>
      </c>
      <c r="J519" s="94" t="str">
        <f>IF(Lançamentos!J510="","",Lançamentos!J510)</f>
        <v/>
      </c>
      <c r="K519" s="97" t="str">
        <f>IF(Lançamentos!K510="","",Lançamentos!K510)</f>
        <v/>
      </c>
      <c r="L519" s="98" t="str">
        <f>IF(Lançamentos!L510="","",Lançamentos!L510)</f>
        <v/>
      </c>
      <c r="M519" s="99" t="str">
        <f>IF(Lançamentos!M510="","",Lançamentos!M510)</f>
        <v/>
      </c>
      <c r="N519" s="99" t="str">
        <f>IF(Lançamentos!N510="","",Lançamentos!N510)</f>
        <v/>
      </c>
      <c r="O519" s="97" t="str">
        <f>IF(Lançamentos!O510="","",Lançamentos!O510)</f>
        <v/>
      </c>
      <c r="P519" s="114" t="str">
        <f>IF(Lançamentos!P510="","",Lançamentos!P510)</f>
        <v/>
      </c>
      <c r="R519" s="93">
        <v>506</v>
      </c>
      <c r="S519" s="94" t="str">
        <f t="shared" ca="1" si="91"/>
        <v/>
      </c>
      <c r="T519" s="94" t="str">
        <f t="shared" ca="1" si="92"/>
        <v/>
      </c>
      <c r="U519" s="95" t="str">
        <f t="shared" ca="1" si="93"/>
        <v/>
      </c>
      <c r="V519" s="96" t="str">
        <f t="shared" ca="1" si="94"/>
        <v/>
      </c>
      <c r="W519" s="94" t="str">
        <f t="shared" ca="1" si="95"/>
        <v/>
      </c>
      <c r="X519" s="94" t="str">
        <f t="shared" ca="1" si="96"/>
        <v/>
      </c>
      <c r="Y519" s="94" t="str">
        <f t="shared" ca="1" si="97"/>
        <v/>
      </c>
      <c r="Z519" s="97" t="str">
        <f t="shared" ca="1" si="98"/>
        <v/>
      </c>
      <c r="AA519" s="98" t="str">
        <f t="shared" ca="1" si="99"/>
        <v/>
      </c>
      <c r="AB519" s="99" t="str">
        <f t="shared" ca="1" si="100"/>
        <v/>
      </c>
      <c r="AC519" s="99" t="str">
        <f t="shared" ca="1" si="101"/>
        <v/>
      </c>
      <c r="AD519" s="97" t="str">
        <f t="shared" ca="1" si="102"/>
        <v/>
      </c>
      <c r="AE519" s="94" t="str">
        <f t="shared" ca="1" si="103"/>
        <v/>
      </c>
    </row>
    <row r="520" spans="1:31" ht="45" customHeight="1" thickBot="1" x14ac:dyDescent="0.3">
      <c r="A520" s="101">
        <v>507</v>
      </c>
      <c r="B520" s="102" t="str">
        <f>I520&amp;"-"&amp;COUNTIF($I$14:I520,I520)</f>
        <v>-501</v>
      </c>
      <c r="C520" s="93">
        <v>507</v>
      </c>
      <c r="D520" s="94" t="str">
        <f>IF(Lançamentos!D511="","",Lançamentos!D511)</f>
        <v/>
      </c>
      <c r="E520" s="94" t="str">
        <f>IF(Lançamentos!E511="","",Lançamentos!E511)</f>
        <v/>
      </c>
      <c r="F520" s="95" t="str">
        <f>IF(Lançamentos!F511="","",Lançamentos!F511)</f>
        <v/>
      </c>
      <c r="G520" s="96" t="str">
        <f>IF(Lançamentos!G511="","",Lançamentos!G511)</f>
        <v/>
      </c>
      <c r="H520" s="105" t="str">
        <f>IF(Lançamentos!H511="","",Lançamentos!H511)</f>
        <v/>
      </c>
      <c r="I520" s="94" t="str">
        <f>IF(Lançamentos!I511="","",Lançamentos!I511)</f>
        <v/>
      </c>
      <c r="J520" s="94" t="str">
        <f>IF(Lançamentos!J511="","",Lançamentos!J511)</f>
        <v/>
      </c>
      <c r="K520" s="97" t="str">
        <f>IF(Lançamentos!K511="","",Lançamentos!K511)</f>
        <v/>
      </c>
      <c r="L520" s="98" t="str">
        <f>IF(Lançamentos!L511="","",Lançamentos!L511)</f>
        <v/>
      </c>
      <c r="M520" s="99" t="str">
        <f>IF(Lançamentos!M511="","",Lançamentos!M511)</f>
        <v/>
      </c>
      <c r="N520" s="99" t="str">
        <f>IF(Lançamentos!N511="","",Lançamentos!N511)</f>
        <v/>
      </c>
      <c r="O520" s="97" t="str">
        <f>IF(Lançamentos!O511="","",Lançamentos!O511)</f>
        <v/>
      </c>
      <c r="P520" s="114" t="str">
        <f>IF(Lançamentos!P511="","",Lançamentos!P511)</f>
        <v/>
      </c>
      <c r="R520" s="93">
        <v>507</v>
      </c>
      <c r="S520" s="94" t="str">
        <f t="shared" ca="1" si="91"/>
        <v/>
      </c>
      <c r="T520" s="94" t="str">
        <f t="shared" ca="1" si="92"/>
        <v/>
      </c>
      <c r="U520" s="95" t="str">
        <f t="shared" ca="1" si="93"/>
        <v/>
      </c>
      <c r="V520" s="96" t="str">
        <f t="shared" ca="1" si="94"/>
        <v/>
      </c>
      <c r="W520" s="94" t="str">
        <f t="shared" ca="1" si="95"/>
        <v/>
      </c>
      <c r="X520" s="94" t="str">
        <f t="shared" ca="1" si="96"/>
        <v/>
      </c>
      <c r="Y520" s="94" t="str">
        <f t="shared" ca="1" si="97"/>
        <v/>
      </c>
      <c r="Z520" s="97" t="str">
        <f t="shared" ca="1" si="98"/>
        <v/>
      </c>
      <c r="AA520" s="98" t="str">
        <f t="shared" ca="1" si="99"/>
        <v/>
      </c>
      <c r="AB520" s="99" t="str">
        <f t="shared" ca="1" si="100"/>
        <v/>
      </c>
      <c r="AC520" s="99" t="str">
        <f t="shared" ca="1" si="101"/>
        <v/>
      </c>
      <c r="AD520" s="97" t="str">
        <f t="shared" ca="1" si="102"/>
        <v/>
      </c>
      <c r="AE520" s="94" t="str">
        <f t="shared" ca="1" si="103"/>
        <v/>
      </c>
    </row>
    <row r="521" spans="1:31" ht="45" customHeight="1" thickBot="1" x14ac:dyDescent="0.3">
      <c r="A521" s="101">
        <v>508</v>
      </c>
      <c r="B521" s="102" t="str">
        <f>I521&amp;"-"&amp;COUNTIF($I$14:I521,I521)</f>
        <v>-502</v>
      </c>
      <c r="C521" s="93">
        <v>508</v>
      </c>
      <c r="D521" s="94" t="str">
        <f>IF(Lançamentos!D512="","",Lançamentos!D512)</f>
        <v/>
      </c>
      <c r="E521" s="94" t="str">
        <f>IF(Lançamentos!E512="","",Lançamentos!E512)</f>
        <v/>
      </c>
      <c r="F521" s="95" t="str">
        <f>IF(Lançamentos!F512="","",Lançamentos!F512)</f>
        <v/>
      </c>
      <c r="G521" s="96" t="str">
        <f>IF(Lançamentos!G512="","",Lançamentos!G512)</f>
        <v/>
      </c>
      <c r="H521" s="105" t="str">
        <f>IF(Lançamentos!H512="","",Lançamentos!H512)</f>
        <v/>
      </c>
      <c r="I521" s="94" t="str">
        <f>IF(Lançamentos!I512="","",Lançamentos!I512)</f>
        <v/>
      </c>
      <c r="J521" s="94" t="str">
        <f>IF(Lançamentos!J512="","",Lançamentos!J512)</f>
        <v/>
      </c>
      <c r="K521" s="97" t="str">
        <f>IF(Lançamentos!K512="","",Lançamentos!K512)</f>
        <v/>
      </c>
      <c r="L521" s="98" t="str">
        <f>IF(Lançamentos!L512="","",Lançamentos!L512)</f>
        <v/>
      </c>
      <c r="M521" s="99" t="str">
        <f>IF(Lançamentos!M512="","",Lançamentos!M512)</f>
        <v/>
      </c>
      <c r="N521" s="99" t="str">
        <f>IF(Lançamentos!N512="","",Lançamentos!N512)</f>
        <v/>
      </c>
      <c r="O521" s="97" t="str">
        <f>IF(Lançamentos!O512="","",Lançamentos!O512)</f>
        <v/>
      </c>
      <c r="P521" s="114" t="str">
        <f>IF(Lançamentos!P512="","",Lançamentos!P512)</f>
        <v/>
      </c>
      <c r="R521" s="93">
        <v>508</v>
      </c>
      <c r="S521" s="94" t="str">
        <f t="shared" ca="1" si="91"/>
        <v/>
      </c>
      <c r="T521" s="94" t="str">
        <f t="shared" ca="1" si="92"/>
        <v/>
      </c>
      <c r="U521" s="95" t="str">
        <f t="shared" ca="1" si="93"/>
        <v/>
      </c>
      <c r="V521" s="96" t="str">
        <f t="shared" ca="1" si="94"/>
        <v/>
      </c>
      <c r="W521" s="94" t="str">
        <f t="shared" ca="1" si="95"/>
        <v/>
      </c>
      <c r="X521" s="94" t="str">
        <f t="shared" ca="1" si="96"/>
        <v/>
      </c>
      <c r="Y521" s="94" t="str">
        <f t="shared" ca="1" si="97"/>
        <v/>
      </c>
      <c r="Z521" s="97" t="str">
        <f t="shared" ca="1" si="98"/>
        <v/>
      </c>
      <c r="AA521" s="98" t="str">
        <f t="shared" ca="1" si="99"/>
        <v/>
      </c>
      <c r="AB521" s="99" t="str">
        <f t="shared" ca="1" si="100"/>
        <v/>
      </c>
      <c r="AC521" s="99" t="str">
        <f t="shared" ca="1" si="101"/>
        <v/>
      </c>
      <c r="AD521" s="97" t="str">
        <f t="shared" ca="1" si="102"/>
        <v/>
      </c>
      <c r="AE521" s="94" t="str">
        <f t="shared" ca="1" si="103"/>
        <v/>
      </c>
    </row>
    <row r="522" spans="1:31" ht="45" customHeight="1" thickBot="1" x14ac:dyDescent="0.3">
      <c r="A522" s="101">
        <v>509</v>
      </c>
      <c r="B522" s="102" t="str">
        <f>I522&amp;"-"&amp;COUNTIF($I$14:I522,I522)</f>
        <v>-503</v>
      </c>
      <c r="C522" s="93">
        <v>509</v>
      </c>
      <c r="D522" s="94" t="str">
        <f>IF(Lançamentos!D513="","",Lançamentos!D513)</f>
        <v/>
      </c>
      <c r="E522" s="94" t="str">
        <f>IF(Lançamentos!E513="","",Lançamentos!E513)</f>
        <v/>
      </c>
      <c r="F522" s="95" t="str">
        <f>IF(Lançamentos!F513="","",Lançamentos!F513)</f>
        <v/>
      </c>
      <c r="G522" s="96" t="str">
        <f>IF(Lançamentos!G513="","",Lançamentos!G513)</f>
        <v/>
      </c>
      <c r="H522" s="105" t="str">
        <f>IF(Lançamentos!H513="","",Lançamentos!H513)</f>
        <v/>
      </c>
      <c r="I522" s="94" t="str">
        <f>IF(Lançamentos!I513="","",Lançamentos!I513)</f>
        <v/>
      </c>
      <c r="J522" s="94" t="str">
        <f>IF(Lançamentos!J513="","",Lançamentos!J513)</f>
        <v/>
      </c>
      <c r="K522" s="97" t="str">
        <f>IF(Lançamentos!K513="","",Lançamentos!K513)</f>
        <v/>
      </c>
      <c r="L522" s="98" t="str">
        <f>IF(Lançamentos!L513="","",Lançamentos!L513)</f>
        <v/>
      </c>
      <c r="M522" s="99" t="str">
        <f>IF(Lançamentos!M513="","",Lançamentos!M513)</f>
        <v/>
      </c>
      <c r="N522" s="99" t="str">
        <f>IF(Lançamentos!N513="","",Lançamentos!N513)</f>
        <v/>
      </c>
      <c r="O522" s="97" t="str">
        <f>IF(Lançamentos!O513="","",Lançamentos!O513)</f>
        <v/>
      </c>
      <c r="P522" s="114" t="str">
        <f>IF(Lançamentos!P513="","",Lançamentos!P513)</f>
        <v/>
      </c>
      <c r="R522" s="93">
        <v>509</v>
      </c>
      <c r="S522" s="94" t="str">
        <f t="shared" ca="1" si="91"/>
        <v/>
      </c>
      <c r="T522" s="94" t="str">
        <f t="shared" ca="1" si="92"/>
        <v/>
      </c>
      <c r="U522" s="95" t="str">
        <f t="shared" ca="1" si="93"/>
        <v/>
      </c>
      <c r="V522" s="96" t="str">
        <f t="shared" ca="1" si="94"/>
        <v/>
      </c>
      <c r="W522" s="94" t="str">
        <f t="shared" ca="1" si="95"/>
        <v/>
      </c>
      <c r="X522" s="94" t="str">
        <f t="shared" ca="1" si="96"/>
        <v/>
      </c>
      <c r="Y522" s="94" t="str">
        <f t="shared" ca="1" si="97"/>
        <v/>
      </c>
      <c r="Z522" s="97" t="str">
        <f t="shared" ca="1" si="98"/>
        <v/>
      </c>
      <c r="AA522" s="98" t="str">
        <f t="shared" ca="1" si="99"/>
        <v/>
      </c>
      <c r="AB522" s="99" t="str">
        <f t="shared" ca="1" si="100"/>
        <v/>
      </c>
      <c r="AC522" s="99" t="str">
        <f t="shared" ca="1" si="101"/>
        <v/>
      </c>
      <c r="AD522" s="97" t="str">
        <f t="shared" ca="1" si="102"/>
        <v/>
      </c>
      <c r="AE522" s="94" t="str">
        <f t="shared" ca="1" si="103"/>
        <v/>
      </c>
    </row>
    <row r="523" spans="1:31" ht="45" customHeight="1" thickBot="1" x14ac:dyDescent="0.3">
      <c r="A523" s="101">
        <v>510</v>
      </c>
      <c r="B523" s="102" t="str">
        <f>I523&amp;"-"&amp;COUNTIF($I$14:I523,I523)</f>
        <v>-504</v>
      </c>
      <c r="C523" s="93">
        <v>510</v>
      </c>
      <c r="D523" s="94" t="str">
        <f>IF(Lançamentos!D514="","",Lançamentos!D514)</f>
        <v/>
      </c>
      <c r="E523" s="94" t="str">
        <f>IF(Lançamentos!E514="","",Lançamentos!E514)</f>
        <v/>
      </c>
      <c r="F523" s="95" t="str">
        <f>IF(Lançamentos!F514="","",Lançamentos!F514)</f>
        <v/>
      </c>
      <c r="G523" s="96" t="str">
        <f>IF(Lançamentos!G514="","",Lançamentos!G514)</f>
        <v/>
      </c>
      <c r="H523" s="105" t="str">
        <f>IF(Lançamentos!H514="","",Lançamentos!H514)</f>
        <v/>
      </c>
      <c r="I523" s="94" t="str">
        <f>IF(Lançamentos!I514="","",Lançamentos!I514)</f>
        <v/>
      </c>
      <c r="J523" s="94" t="str">
        <f>IF(Lançamentos!J514="","",Lançamentos!J514)</f>
        <v/>
      </c>
      <c r="K523" s="97" t="str">
        <f>IF(Lançamentos!K514="","",Lançamentos!K514)</f>
        <v/>
      </c>
      <c r="L523" s="98" t="str">
        <f>IF(Lançamentos!L514="","",Lançamentos!L514)</f>
        <v/>
      </c>
      <c r="M523" s="99" t="str">
        <f>IF(Lançamentos!M514="","",Lançamentos!M514)</f>
        <v/>
      </c>
      <c r="N523" s="99" t="str">
        <f>IF(Lançamentos!N514="","",Lançamentos!N514)</f>
        <v/>
      </c>
      <c r="O523" s="97" t="str">
        <f>IF(Lançamentos!O514="","",Lançamentos!O514)</f>
        <v/>
      </c>
      <c r="P523" s="114" t="str">
        <f>IF(Lançamentos!P514="","",Lançamentos!P514)</f>
        <v/>
      </c>
      <c r="R523" s="93">
        <v>510</v>
      </c>
      <c r="S523" s="94" t="str">
        <f t="shared" ca="1" si="91"/>
        <v/>
      </c>
      <c r="T523" s="94" t="str">
        <f t="shared" ca="1" si="92"/>
        <v/>
      </c>
      <c r="U523" s="95" t="str">
        <f t="shared" ca="1" si="93"/>
        <v/>
      </c>
      <c r="V523" s="96" t="str">
        <f t="shared" ca="1" si="94"/>
        <v/>
      </c>
      <c r="W523" s="94" t="str">
        <f t="shared" ca="1" si="95"/>
        <v/>
      </c>
      <c r="X523" s="94" t="str">
        <f t="shared" ca="1" si="96"/>
        <v/>
      </c>
      <c r="Y523" s="94" t="str">
        <f t="shared" ca="1" si="97"/>
        <v/>
      </c>
      <c r="Z523" s="97" t="str">
        <f t="shared" ca="1" si="98"/>
        <v/>
      </c>
      <c r="AA523" s="98" t="str">
        <f t="shared" ca="1" si="99"/>
        <v/>
      </c>
      <c r="AB523" s="99" t="str">
        <f t="shared" ca="1" si="100"/>
        <v/>
      </c>
      <c r="AC523" s="99" t="str">
        <f t="shared" ca="1" si="101"/>
        <v/>
      </c>
      <c r="AD523" s="97" t="str">
        <f t="shared" ca="1" si="102"/>
        <v/>
      </c>
      <c r="AE523" s="94" t="str">
        <f t="shared" ca="1" si="103"/>
        <v/>
      </c>
    </row>
    <row r="524" spans="1:31" ht="45" customHeight="1" thickBot="1" x14ac:dyDescent="0.3">
      <c r="A524" s="101">
        <v>511</v>
      </c>
      <c r="B524" s="102" t="str">
        <f>I524&amp;"-"&amp;COUNTIF($I$14:I524,I524)</f>
        <v>-505</v>
      </c>
      <c r="C524" s="93">
        <v>511</v>
      </c>
      <c r="D524" s="94" t="str">
        <f>IF(Lançamentos!D515="","",Lançamentos!D515)</f>
        <v/>
      </c>
      <c r="E524" s="94" t="str">
        <f>IF(Lançamentos!E515="","",Lançamentos!E515)</f>
        <v/>
      </c>
      <c r="F524" s="95" t="str">
        <f>IF(Lançamentos!F515="","",Lançamentos!F515)</f>
        <v/>
      </c>
      <c r="G524" s="96" t="str">
        <f>IF(Lançamentos!G515="","",Lançamentos!G515)</f>
        <v/>
      </c>
      <c r="H524" s="105" t="str">
        <f>IF(Lançamentos!H515="","",Lançamentos!H515)</f>
        <v/>
      </c>
      <c r="I524" s="94" t="str">
        <f>IF(Lançamentos!I515="","",Lançamentos!I515)</f>
        <v/>
      </c>
      <c r="J524" s="94" t="str">
        <f>IF(Lançamentos!J515="","",Lançamentos!J515)</f>
        <v/>
      </c>
      <c r="K524" s="97" t="str">
        <f>IF(Lançamentos!K515="","",Lançamentos!K515)</f>
        <v/>
      </c>
      <c r="L524" s="98" t="str">
        <f>IF(Lançamentos!L515="","",Lançamentos!L515)</f>
        <v/>
      </c>
      <c r="M524" s="99" t="str">
        <f>IF(Lançamentos!M515="","",Lançamentos!M515)</f>
        <v/>
      </c>
      <c r="N524" s="99" t="str">
        <f>IF(Lançamentos!N515="","",Lançamentos!N515)</f>
        <v/>
      </c>
      <c r="O524" s="97" t="str">
        <f>IF(Lançamentos!O515="","",Lançamentos!O515)</f>
        <v/>
      </c>
      <c r="P524" s="114" t="str">
        <f>IF(Lançamentos!P515="","",Lançamentos!P515)</f>
        <v/>
      </c>
      <c r="R524" s="93">
        <v>511</v>
      </c>
      <c r="S524" s="94" t="str">
        <f t="shared" ca="1" si="91"/>
        <v/>
      </c>
      <c r="T524" s="94" t="str">
        <f t="shared" ca="1" si="92"/>
        <v/>
      </c>
      <c r="U524" s="95" t="str">
        <f t="shared" ca="1" si="93"/>
        <v/>
      </c>
      <c r="V524" s="96" t="str">
        <f t="shared" ca="1" si="94"/>
        <v/>
      </c>
      <c r="W524" s="94" t="str">
        <f t="shared" ca="1" si="95"/>
        <v/>
      </c>
      <c r="X524" s="94" t="str">
        <f t="shared" ca="1" si="96"/>
        <v/>
      </c>
      <c r="Y524" s="94" t="str">
        <f t="shared" ca="1" si="97"/>
        <v/>
      </c>
      <c r="Z524" s="97" t="str">
        <f t="shared" ca="1" si="98"/>
        <v/>
      </c>
      <c r="AA524" s="98" t="str">
        <f t="shared" ca="1" si="99"/>
        <v/>
      </c>
      <c r="AB524" s="99" t="str">
        <f t="shared" ca="1" si="100"/>
        <v/>
      </c>
      <c r="AC524" s="99" t="str">
        <f t="shared" ca="1" si="101"/>
        <v/>
      </c>
      <c r="AD524" s="97" t="str">
        <f t="shared" ca="1" si="102"/>
        <v/>
      </c>
      <c r="AE524" s="94" t="str">
        <f t="shared" ca="1" si="103"/>
        <v/>
      </c>
    </row>
    <row r="525" spans="1:31" ht="45" customHeight="1" thickBot="1" x14ac:dyDescent="0.3">
      <c r="A525" s="101">
        <v>512</v>
      </c>
      <c r="B525" s="102" t="str">
        <f>I525&amp;"-"&amp;COUNTIF($I$14:I525,I525)</f>
        <v>-506</v>
      </c>
      <c r="C525" s="93">
        <v>512</v>
      </c>
      <c r="D525" s="94" t="str">
        <f>IF(Lançamentos!D516="","",Lançamentos!D516)</f>
        <v/>
      </c>
      <c r="E525" s="94" t="str">
        <f>IF(Lançamentos!E516="","",Lançamentos!E516)</f>
        <v/>
      </c>
      <c r="F525" s="95" t="str">
        <f>IF(Lançamentos!F516="","",Lançamentos!F516)</f>
        <v/>
      </c>
      <c r="G525" s="96" t="str">
        <f>IF(Lançamentos!G516="","",Lançamentos!G516)</f>
        <v/>
      </c>
      <c r="H525" s="105" t="str">
        <f>IF(Lançamentos!H516="","",Lançamentos!H516)</f>
        <v/>
      </c>
      <c r="I525" s="94" t="str">
        <f>IF(Lançamentos!I516="","",Lançamentos!I516)</f>
        <v/>
      </c>
      <c r="J525" s="94" t="str">
        <f>IF(Lançamentos!J516="","",Lançamentos!J516)</f>
        <v/>
      </c>
      <c r="K525" s="97" t="str">
        <f>IF(Lançamentos!K516="","",Lançamentos!K516)</f>
        <v/>
      </c>
      <c r="L525" s="98" t="str">
        <f>IF(Lançamentos!L516="","",Lançamentos!L516)</f>
        <v/>
      </c>
      <c r="M525" s="99" t="str">
        <f>IF(Lançamentos!M516="","",Lançamentos!M516)</f>
        <v/>
      </c>
      <c r="N525" s="99" t="str">
        <f>IF(Lançamentos!N516="","",Lançamentos!N516)</f>
        <v/>
      </c>
      <c r="O525" s="97" t="str">
        <f>IF(Lançamentos!O516="","",Lançamentos!O516)</f>
        <v/>
      </c>
      <c r="P525" s="114" t="str">
        <f>IF(Lançamentos!P516="","",Lançamentos!P516)</f>
        <v/>
      </c>
      <c r="R525" s="93">
        <v>512</v>
      </c>
      <c r="S525" s="94" t="str">
        <f t="shared" ca="1" si="91"/>
        <v/>
      </c>
      <c r="T525" s="94" t="str">
        <f t="shared" ca="1" si="92"/>
        <v/>
      </c>
      <c r="U525" s="95" t="str">
        <f t="shared" ca="1" si="93"/>
        <v/>
      </c>
      <c r="V525" s="96" t="str">
        <f t="shared" ca="1" si="94"/>
        <v/>
      </c>
      <c r="W525" s="94" t="str">
        <f t="shared" ca="1" si="95"/>
        <v/>
      </c>
      <c r="X525" s="94" t="str">
        <f t="shared" ca="1" si="96"/>
        <v/>
      </c>
      <c r="Y525" s="94" t="str">
        <f t="shared" ca="1" si="97"/>
        <v/>
      </c>
      <c r="Z525" s="97" t="str">
        <f t="shared" ca="1" si="98"/>
        <v/>
      </c>
      <c r="AA525" s="98" t="str">
        <f t="shared" ca="1" si="99"/>
        <v/>
      </c>
      <c r="AB525" s="99" t="str">
        <f t="shared" ca="1" si="100"/>
        <v/>
      </c>
      <c r="AC525" s="99" t="str">
        <f t="shared" ca="1" si="101"/>
        <v/>
      </c>
      <c r="AD525" s="97" t="str">
        <f t="shared" ca="1" si="102"/>
        <v/>
      </c>
      <c r="AE525" s="94" t="str">
        <f t="shared" ca="1" si="103"/>
        <v/>
      </c>
    </row>
    <row r="526" spans="1:31" ht="45" customHeight="1" thickBot="1" x14ac:dyDescent="0.3">
      <c r="A526" s="101">
        <v>513</v>
      </c>
      <c r="B526" s="102" t="str">
        <f>I526&amp;"-"&amp;COUNTIF($I$14:I526,I526)</f>
        <v>-507</v>
      </c>
      <c r="C526" s="93">
        <v>513</v>
      </c>
      <c r="D526" s="94" t="str">
        <f>IF(Lançamentos!D517="","",Lançamentos!D517)</f>
        <v/>
      </c>
      <c r="E526" s="94" t="str">
        <f>IF(Lançamentos!E517="","",Lançamentos!E517)</f>
        <v/>
      </c>
      <c r="F526" s="95" t="str">
        <f>IF(Lançamentos!F517="","",Lançamentos!F517)</f>
        <v/>
      </c>
      <c r="G526" s="96" t="str">
        <f>IF(Lançamentos!G517="","",Lançamentos!G517)</f>
        <v/>
      </c>
      <c r="H526" s="105" t="str">
        <f>IF(Lançamentos!H517="","",Lançamentos!H517)</f>
        <v/>
      </c>
      <c r="I526" s="94" t="str">
        <f>IF(Lançamentos!I517="","",Lançamentos!I517)</f>
        <v/>
      </c>
      <c r="J526" s="94" t="str">
        <f>IF(Lançamentos!J517="","",Lançamentos!J517)</f>
        <v/>
      </c>
      <c r="K526" s="97" t="str">
        <f>IF(Lançamentos!K517="","",Lançamentos!K517)</f>
        <v/>
      </c>
      <c r="L526" s="98" t="str">
        <f>IF(Lançamentos!L517="","",Lançamentos!L517)</f>
        <v/>
      </c>
      <c r="M526" s="99" t="str">
        <f>IF(Lançamentos!M517="","",Lançamentos!M517)</f>
        <v/>
      </c>
      <c r="N526" s="99" t="str">
        <f>IF(Lançamentos!N517="","",Lançamentos!N517)</f>
        <v/>
      </c>
      <c r="O526" s="97" t="str">
        <f>IF(Lançamentos!O517="","",Lançamentos!O517)</f>
        <v/>
      </c>
      <c r="P526" s="114" t="str">
        <f>IF(Lançamentos!P517="","",Lançamentos!P517)</f>
        <v/>
      </c>
      <c r="R526" s="93">
        <v>513</v>
      </c>
      <c r="S526" s="94" t="str">
        <f t="shared" ca="1" si="91"/>
        <v/>
      </c>
      <c r="T526" s="94" t="str">
        <f t="shared" ca="1" si="92"/>
        <v/>
      </c>
      <c r="U526" s="95" t="str">
        <f t="shared" ca="1" si="93"/>
        <v/>
      </c>
      <c r="V526" s="96" t="str">
        <f t="shared" ca="1" si="94"/>
        <v/>
      </c>
      <c r="W526" s="94" t="str">
        <f t="shared" ca="1" si="95"/>
        <v/>
      </c>
      <c r="X526" s="94" t="str">
        <f t="shared" ca="1" si="96"/>
        <v/>
      </c>
      <c r="Y526" s="94" t="str">
        <f t="shared" ca="1" si="97"/>
        <v/>
      </c>
      <c r="Z526" s="97" t="str">
        <f t="shared" ca="1" si="98"/>
        <v/>
      </c>
      <c r="AA526" s="98" t="str">
        <f t="shared" ca="1" si="99"/>
        <v/>
      </c>
      <c r="AB526" s="99" t="str">
        <f t="shared" ca="1" si="100"/>
        <v/>
      </c>
      <c r="AC526" s="99" t="str">
        <f t="shared" ca="1" si="101"/>
        <v/>
      </c>
      <c r="AD526" s="97" t="str">
        <f t="shared" ca="1" si="102"/>
        <v/>
      </c>
      <c r="AE526" s="94" t="str">
        <f t="shared" ca="1" si="103"/>
        <v/>
      </c>
    </row>
    <row r="527" spans="1:31" ht="45" customHeight="1" thickBot="1" x14ac:dyDescent="0.3">
      <c r="A527" s="101">
        <v>514</v>
      </c>
      <c r="B527" s="102" t="str">
        <f>I527&amp;"-"&amp;COUNTIF($I$14:I527,I527)</f>
        <v>-508</v>
      </c>
      <c r="C527" s="93">
        <v>514</v>
      </c>
      <c r="D527" s="94" t="str">
        <f>IF(Lançamentos!D518="","",Lançamentos!D518)</f>
        <v/>
      </c>
      <c r="E527" s="94" t="str">
        <f>IF(Lançamentos!E518="","",Lançamentos!E518)</f>
        <v/>
      </c>
      <c r="F527" s="95" t="str">
        <f>IF(Lançamentos!F518="","",Lançamentos!F518)</f>
        <v/>
      </c>
      <c r="G527" s="96" t="str">
        <f>IF(Lançamentos!G518="","",Lançamentos!G518)</f>
        <v/>
      </c>
      <c r="H527" s="105" t="str">
        <f>IF(Lançamentos!H518="","",Lançamentos!H518)</f>
        <v/>
      </c>
      <c r="I527" s="94" t="str">
        <f>IF(Lançamentos!I518="","",Lançamentos!I518)</f>
        <v/>
      </c>
      <c r="J527" s="94" t="str">
        <f>IF(Lançamentos!J518="","",Lançamentos!J518)</f>
        <v/>
      </c>
      <c r="K527" s="97" t="str">
        <f>IF(Lançamentos!K518="","",Lançamentos!K518)</f>
        <v/>
      </c>
      <c r="L527" s="98" t="str">
        <f>IF(Lançamentos!L518="","",Lançamentos!L518)</f>
        <v/>
      </c>
      <c r="M527" s="99" t="str">
        <f>IF(Lançamentos!M518="","",Lançamentos!M518)</f>
        <v/>
      </c>
      <c r="N527" s="99" t="str">
        <f>IF(Lançamentos!N518="","",Lançamentos!N518)</f>
        <v/>
      </c>
      <c r="O527" s="97" t="str">
        <f>IF(Lançamentos!O518="","",Lançamentos!O518)</f>
        <v/>
      </c>
      <c r="P527" s="114" t="str">
        <f>IF(Lançamentos!P518="","",Lançamentos!P518)</f>
        <v/>
      </c>
      <c r="R527" s="93">
        <v>514</v>
      </c>
      <c r="S527" s="94" t="str">
        <f t="shared" ref="S527:S590" ca="1" si="104">IFERROR(VLOOKUP($C$11&amp;"-"&amp;$A527,$B$14:$P$2013,D$12,0),"")</f>
        <v/>
      </c>
      <c r="T527" s="94" t="str">
        <f t="shared" ref="T527:T590" ca="1" si="105">IFERROR(VLOOKUP($C$11&amp;"-"&amp;$A527,$B$14:$P$2013,E$12,0),"")</f>
        <v/>
      </c>
      <c r="U527" s="95" t="str">
        <f t="shared" ref="U527:U590" ca="1" si="106">IFERROR(VLOOKUP($C$11&amp;"-"&amp;$A527,$B$14:$P$2013,F$12,0),"")</f>
        <v/>
      </c>
      <c r="V527" s="96" t="str">
        <f t="shared" ref="V527:V590" ca="1" si="107">IFERROR(VLOOKUP($C$11&amp;"-"&amp;$A527,$B$14:$P$2013,G$12,0),"")</f>
        <v/>
      </c>
      <c r="W527" s="94" t="str">
        <f t="shared" ref="W527:W590" ca="1" si="108">IFERROR(VLOOKUP($C$11&amp;"-"&amp;$A527,$B$14:$P$2013,H$12,0),"")</f>
        <v/>
      </c>
      <c r="X527" s="94" t="str">
        <f t="shared" ref="X527:X590" ca="1" si="109">IFERROR(VLOOKUP($C$11&amp;"-"&amp;$A527,$B$14:$P$2013,I$12,0),"")</f>
        <v/>
      </c>
      <c r="Y527" s="94" t="str">
        <f t="shared" ref="Y527:Y590" ca="1" si="110">IFERROR(VLOOKUP($C$11&amp;"-"&amp;$A527,$B$14:$P$2013,J$12,0),"")</f>
        <v/>
      </c>
      <c r="Z527" s="97" t="str">
        <f t="shared" ref="Z527:Z590" ca="1" si="111">IFERROR(VLOOKUP($C$11&amp;"-"&amp;$A527,$B$14:$P$2013,K$12,0),"")</f>
        <v/>
      </c>
      <c r="AA527" s="98" t="str">
        <f t="shared" ref="AA527:AA590" ca="1" si="112">IFERROR(VLOOKUP($C$11&amp;"-"&amp;$A527,$B$14:$P$2013,L$12,0),"")</f>
        <v/>
      </c>
      <c r="AB527" s="99" t="str">
        <f t="shared" ref="AB527:AB590" ca="1" si="113">IFERROR(VLOOKUP($C$11&amp;"-"&amp;$A527,$B$14:$P$2013,M$12,0),"")</f>
        <v/>
      </c>
      <c r="AC527" s="99" t="str">
        <f t="shared" ref="AC527:AC590" ca="1" si="114">IFERROR(VLOOKUP($C$11&amp;"-"&amp;$A527,$B$14:$P$2013,N$12,0),"")</f>
        <v/>
      </c>
      <c r="AD527" s="97" t="str">
        <f t="shared" ref="AD527:AD590" ca="1" si="115">IFERROR(VLOOKUP($C$11&amp;"-"&amp;$A527,$B$14:$P$2013,O$12,0),"")</f>
        <v/>
      </c>
      <c r="AE527" s="94" t="str">
        <f t="shared" ref="AE527:AE590" ca="1" si="116">IFERROR(VLOOKUP($C$11&amp;"-"&amp;$A527,$B$14:$P$2013,P$12,0),"")</f>
        <v/>
      </c>
    </row>
    <row r="528" spans="1:31" ht="45" customHeight="1" thickBot="1" x14ac:dyDescent="0.3">
      <c r="A528" s="101">
        <v>515</v>
      </c>
      <c r="B528" s="102" t="str">
        <f>I528&amp;"-"&amp;COUNTIF($I$14:I528,I528)</f>
        <v>-509</v>
      </c>
      <c r="C528" s="93">
        <v>515</v>
      </c>
      <c r="D528" s="94" t="str">
        <f>IF(Lançamentos!D519="","",Lançamentos!D519)</f>
        <v/>
      </c>
      <c r="E528" s="94" t="str">
        <f>IF(Lançamentos!E519="","",Lançamentos!E519)</f>
        <v/>
      </c>
      <c r="F528" s="95" t="str">
        <f>IF(Lançamentos!F519="","",Lançamentos!F519)</f>
        <v/>
      </c>
      <c r="G528" s="96" t="str">
        <f>IF(Lançamentos!G519="","",Lançamentos!G519)</f>
        <v/>
      </c>
      <c r="H528" s="105" t="str">
        <f>IF(Lançamentos!H519="","",Lançamentos!H519)</f>
        <v/>
      </c>
      <c r="I528" s="94" t="str">
        <f>IF(Lançamentos!I519="","",Lançamentos!I519)</f>
        <v/>
      </c>
      <c r="J528" s="94" t="str">
        <f>IF(Lançamentos!J519="","",Lançamentos!J519)</f>
        <v/>
      </c>
      <c r="K528" s="97" t="str">
        <f>IF(Lançamentos!K519="","",Lançamentos!K519)</f>
        <v/>
      </c>
      <c r="L528" s="98" t="str">
        <f>IF(Lançamentos!L519="","",Lançamentos!L519)</f>
        <v/>
      </c>
      <c r="M528" s="99" t="str">
        <f>IF(Lançamentos!M519="","",Lançamentos!M519)</f>
        <v/>
      </c>
      <c r="N528" s="99" t="str">
        <f>IF(Lançamentos!N519="","",Lançamentos!N519)</f>
        <v/>
      </c>
      <c r="O528" s="97" t="str">
        <f>IF(Lançamentos!O519="","",Lançamentos!O519)</f>
        <v/>
      </c>
      <c r="P528" s="114" t="str">
        <f>IF(Lançamentos!P519="","",Lançamentos!P519)</f>
        <v/>
      </c>
      <c r="R528" s="93">
        <v>515</v>
      </c>
      <c r="S528" s="94" t="str">
        <f t="shared" ca="1" si="104"/>
        <v/>
      </c>
      <c r="T528" s="94" t="str">
        <f t="shared" ca="1" si="105"/>
        <v/>
      </c>
      <c r="U528" s="95" t="str">
        <f t="shared" ca="1" si="106"/>
        <v/>
      </c>
      <c r="V528" s="96" t="str">
        <f t="shared" ca="1" si="107"/>
        <v/>
      </c>
      <c r="W528" s="94" t="str">
        <f t="shared" ca="1" si="108"/>
        <v/>
      </c>
      <c r="X528" s="94" t="str">
        <f t="shared" ca="1" si="109"/>
        <v/>
      </c>
      <c r="Y528" s="94" t="str">
        <f t="shared" ca="1" si="110"/>
        <v/>
      </c>
      <c r="Z528" s="97" t="str">
        <f t="shared" ca="1" si="111"/>
        <v/>
      </c>
      <c r="AA528" s="98" t="str">
        <f t="shared" ca="1" si="112"/>
        <v/>
      </c>
      <c r="AB528" s="99" t="str">
        <f t="shared" ca="1" si="113"/>
        <v/>
      </c>
      <c r="AC528" s="99" t="str">
        <f t="shared" ca="1" si="114"/>
        <v/>
      </c>
      <c r="AD528" s="97" t="str">
        <f t="shared" ca="1" si="115"/>
        <v/>
      </c>
      <c r="AE528" s="94" t="str">
        <f t="shared" ca="1" si="116"/>
        <v/>
      </c>
    </row>
    <row r="529" spans="1:31" ht="45" customHeight="1" thickBot="1" x14ac:dyDescent="0.3">
      <c r="A529" s="101">
        <v>516</v>
      </c>
      <c r="B529" s="102" t="str">
        <f>I529&amp;"-"&amp;COUNTIF($I$14:I529,I529)</f>
        <v>-510</v>
      </c>
      <c r="C529" s="93">
        <v>516</v>
      </c>
      <c r="D529" s="94" t="str">
        <f>IF(Lançamentos!D520="","",Lançamentos!D520)</f>
        <v/>
      </c>
      <c r="E529" s="94" t="str">
        <f>IF(Lançamentos!E520="","",Lançamentos!E520)</f>
        <v/>
      </c>
      <c r="F529" s="95" t="str">
        <f>IF(Lançamentos!F520="","",Lançamentos!F520)</f>
        <v/>
      </c>
      <c r="G529" s="96" t="str">
        <f>IF(Lançamentos!G520="","",Lançamentos!G520)</f>
        <v/>
      </c>
      <c r="H529" s="105" t="str">
        <f>IF(Lançamentos!H520="","",Lançamentos!H520)</f>
        <v/>
      </c>
      <c r="I529" s="94" t="str">
        <f>IF(Lançamentos!I520="","",Lançamentos!I520)</f>
        <v/>
      </c>
      <c r="J529" s="94" t="str">
        <f>IF(Lançamentos!J520="","",Lançamentos!J520)</f>
        <v/>
      </c>
      <c r="K529" s="97" t="str">
        <f>IF(Lançamentos!K520="","",Lançamentos!K520)</f>
        <v/>
      </c>
      <c r="L529" s="98" t="str">
        <f>IF(Lançamentos!L520="","",Lançamentos!L520)</f>
        <v/>
      </c>
      <c r="M529" s="99" t="str">
        <f>IF(Lançamentos!M520="","",Lançamentos!M520)</f>
        <v/>
      </c>
      <c r="N529" s="99" t="str">
        <f>IF(Lançamentos!N520="","",Lançamentos!N520)</f>
        <v/>
      </c>
      <c r="O529" s="97" t="str">
        <f>IF(Lançamentos!O520="","",Lançamentos!O520)</f>
        <v/>
      </c>
      <c r="P529" s="114" t="str">
        <f>IF(Lançamentos!P520="","",Lançamentos!P520)</f>
        <v/>
      </c>
      <c r="R529" s="93">
        <v>516</v>
      </c>
      <c r="S529" s="94" t="str">
        <f t="shared" ca="1" si="104"/>
        <v/>
      </c>
      <c r="T529" s="94" t="str">
        <f t="shared" ca="1" si="105"/>
        <v/>
      </c>
      <c r="U529" s="95" t="str">
        <f t="shared" ca="1" si="106"/>
        <v/>
      </c>
      <c r="V529" s="96" t="str">
        <f t="shared" ca="1" si="107"/>
        <v/>
      </c>
      <c r="W529" s="94" t="str">
        <f t="shared" ca="1" si="108"/>
        <v/>
      </c>
      <c r="X529" s="94" t="str">
        <f t="shared" ca="1" si="109"/>
        <v/>
      </c>
      <c r="Y529" s="94" t="str">
        <f t="shared" ca="1" si="110"/>
        <v/>
      </c>
      <c r="Z529" s="97" t="str">
        <f t="shared" ca="1" si="111"/>
        <v/>
      </c>
      <c r="AA529" s="98" t="str">
        <f t="shared" ca="1" si="112"/>
        <v/>
      </c>
      <c r="AB529" s="99" t="str">
        <f t="shared" ca="1" si="113"/>
        <v/>
      </c>
      <c r="AC529" s="99" t="str">
        <f t="shared" ca="1" si="114"/>
        <v/>
      </c>
      <c r="AD529" s="97" t="str">
        <f t="shared" ca="1" si="115"/>
        <v/>
      </c>
      <c r="AE529" s="94" t="str">
        <f t="shared" ca="1" si="116"/>
        <v/>
      </c>
    </row>
    <row r="530" spans="1:31" ht="45" customHeight="1" thickBot="1" x14ac:dyDescent="0.3">
      <c r="A530" s="101">
        <v>517</v>
      </c>
      <c r="B530" s="102" t="str">
        <f>I530&amp;"-"&amp;COUNTIF($I$14:I530,I530)</f>
        <v>-511</v>
      </c>
      <c r="C530" s="93">
        <v>517</v>
      </c>
      <c r="D530" s="94" t="str">
        <f>IF(Lançamentos!D521="","",Lançamentos!D521)</f>
        <v/>
      </c>
      <c r="E530" s="94" t="str">
        <f>IF(Lançamentos!E521="","",Lançamentos!E521)</f>
        <v/>
      </c>
      <c r="F530" s="95" t="str">
        <f>IF(Lançamentos!F521="","",Lançamentos!F521)</f>
        <v/>
      </c>
      <c r="G530" s="96" t="str">
        <f>IF(Lançamentos!G521="","",Lançamentos!G521)</f>
        <v/>
      </c>
      <c r="H530" s="105" t="str">
        <f>IF(Lançamentos!H521="","",Lançamentos!H521)</f>
        <v/>
      </c>
      <c r="I530" s="94" t="str">
        <f>IF(Lançamentos!I521="","",Lançamentos!I521)</f>
        <v/>
      </c>
      <c r="J530" s="94" t="str">
        <f>IF(Lançamentos!J521="","",Lançamentos!J521)</f>
        <v/>
      </c>
      <c r="K530" s="97" t="str">
        <f>IF(Lançamentos!K521="","",Lançamentos!K521)</f>
        <v/>
      </c>
      <c r="L530" s="98" t="str">
        <f>IF(Lançamentos!L521="","",Lançamentos!L521)</f>
        <v/>
      </c>
      <c r="M530" s="99" t="str">
        <f>IF(Lançamentos!M521="","",Lançamentos!M521)</f>
        <v/>
      </c>
      <c r="N530" s="99" t="str">
        <f>IF(Lançamentos!N521="","",Lançamentos!N521)</f>
        <v/>
      </c>
      <c r="O530" s="97" t="str">
        <f>IF(Lançamentos!O521="","",Lançamentos!O521)</f>
        <v/>
      </c>
      <c r="P530" s="114" t="str">
        <f>IF(Lançamentos!P521="","",Lançamentos!P521)</f>
        <v/>
      </c>
      <c r="R530" s="93">
        <v>517</v>
      </c>
      <c r="S530" s="94" t="str">
        <f t="shared" ca="1" si="104"/>
        <v/>
      </c>
      <c r="T530" s="94" t="str">
        <f t="shared" ca="1" si="105"/>
        <v/>
      </c>
      <c r="U530" s="95" t="str">
        <f t="shared" ca="1" si="106"/>
        <v/>
      </c>
      <c r="V530" s="96" t="str">
        <f t="shared" ca="1" si="107"/>
        <v/>
      </c>
      <c r="W530" s="94" t="str">
        <f t="shared" ca="1" si="108"/>
        <v/>
      </c>
      <c r="X530" s="94" t="str">
        <f t="shared" ca="1" si="109"/>
        <v/>
      </c>
      <c r="Y530" s="94" t="str">
        <f t="shared" ca="1" si="110"/>
        <v/>
      </c>
      <c r="Z530" s="97" t="str">
        <f t="shared" ca="1" si="111"/>
        <v/>
      </c>
      <c r="AA530" s="98" t="str">
        <f t="shared" ca="1" si="112"/>
        <v/>
      </c>
      <c r="AB530" s="99" t="str">
        <f t="shared" ca="1" si="113"/>
        <v/>
      </c>
      <c r="AC530" s="99" t="str">
        <f t="shared" ca="1" si="114"/>
        <v/>
      </c>
      <c r="AD530" s="97" t="str">
        <f t="shared" ca="1" si="115"/>
        <v/>
      </c>
      <c r="AE530" s="94" t="str">
        <f t="shared" ca="1" si="116"/>
        <v/>
      </c>
    </row>
    <row r="531" spans="1:31" ht="45" customHeight="1" thickBot="1" x14ac:dyDescent="0.3">
      <c r="A531" s="101">
        <v>518</v>
      </c>
      <c r="B531" s="102" t="str">
        <f>I531&amp;"-"&amp;COUNTIF($I$14:I531,I531)</f>
        <v>-512</v>
      </c>
      <c r="C531" s="93">
        <v>518</v>
      </c>
      <c r="D531" s="94" t="str">
        <f>IF(Lançamentos!D522="","",Lançamentos!D522)</f>
        <v/>
      </c>
      <c r="E531" s="94" t="str">
        <f>IF(Lançamentos!E522="","",Lançamentos!E522)</f>
        <v/>
      </c>
      <c r="F531" s="95" t="str">
        <f>IF(Lançamentos!F522="","",Lançamentos!F522)</f>
        <v/>
      </c>
      <c r="G531" s="96" t="str">
        <f>IF(Lançamentos!G522="","",Lançamentos!G522)</f>
        <v/>
      </c>
      <c r="H531" s="105" t="str">
        <f>IF(Lançamentos!H522="","",Lançamentos!H522)</f>
        <v/>
      </c>
      <c r="I531" s="94" t="str">
        <f>IF(Lançamentos!I522="","",Lançamentos!I522)</f>
        <v/>
      </c>
      <c r="J531" s="94" t="str">
        <f>IF(Lançamentos!J522="","",Lançamentos!J522)</f>
        <v/>
      </c>
      <c r="K531" s="97" t="str">
        <f>IF(Lançamentos!K522="","",Lançamentos!K522)</f>
        <v/>
      </c>
      <c r="L531" s="98" t="str">
        <f>IF(Lançamentos!L522="","",Lançamentos!L522)</f>
        <v/>
      </c>
      <c r="M531" s="99" t="str">
        <f>IF(Lançamentos!M522="","",Lançamentos!M522)</f>
        <v/>
      </c>
      <c r="N531" s="99" t="str">
        <f>IF(Lançamentos!N522="","",Lançamentos!N522)</f>
        <v/>
      </c>
      <c r="O531" s="97" t="str">
        <f>IF(Lançamentos!O522="","",Lançamentos!O522)</f>
        <v/>
      </c>
      <c r="P531" s="114" t="str">
        <f>IF(Lançamentos!P522="","",Lançamentos!P522)</f>
        <v/>
      </c>
      <c r="R531" s="93">
        <v>518</v>
      </c>
      <c r="S531" s="94" t="str">
        <f t="shared" ca="1" si="104"/>
        <v/>
      </c>
      <c r="T531" s="94" t="str">
        <f t="shared" ca="1" si="105"/>
        <v/>
      </c>
      <c r="U531" s="95" t="str">
        <f t="shared" ca="1" si="106"/>
        <v/>
      </c>
      <c r="V531" s="96" t="str">
        <f t="shared" ca="1" si="107"/>
        <v/>
      </c>
      <c r="W531" s="94" t="str">
        <f t="shared" ca="1" si="108"/>
        <v/>
      </c>
      <c r="X531" s="94" t="str">
        <f t="shared" ca="1" si="109"/>
        <v/>
      </c>
      <c r="Y531" s="94" t="str">
        <f t="shared" ca="1" si="110"/>
        <v/>
      </c>
      <c r="Z531" s="97" t="str">
        <f t="shared" ca="1" si="111"/>
        <v/>
      </c>
      <c r="AA531" s="98" t="str">
        <f t="shared" ca="1" si="112"/>
        <v/>
      </c>
      <c r="AB531" s="99" t="str">
        <f t="shared" ca="1" si="113"/>
        <v/>
      </c>
      <c r="AC531" s="99" t="str">
        <f t="shared" ca="1" si="114"/>
        <v/>
      </c>
      <c r="AD531" s="97" t="str">
        <f t="shared" ca="1" si="115"/>
        <v/>
      </c>
      <c r="AE531" s="94" t="str">
        <f t="shared" ca="1" si="116"/>
        <v/>
      </c>
    </row>
    <row r="532" spans="1:31" ht="45" customHeight="1" thickBot="1" x14ac:dyDescent="0.3">
      <c r="A532" s="101">
        <v>519</v>
      </c>
      <c r="B532" s="102" t="str">
        <f>I532&amp;"-"&amp;COUNTIF($I$14:I532,I532)</f>
        <v>-513</v>
      </c>
      <c r="C532" s="93">
        <v>519</v>
      </c>
      <c r="D532" s="94" t="str">
        <f>IF(Lançamentos!D523="","",Lançamentos!D523)</f>
        <v/>
      </c>
      <c r="E532" s="94" t="str">
        <f>IF(Lançamentos!E523="","",Lançamentos!E523)</f>
        <v/>
      </c>
      <c r="F532" s="95" t="str">
        <f>IF(Lançamentos!F523="","",Lançamentos!F523)</f>
        <v/>
      </c>
      <c r="G532" s="96" t="str">
        <f>IF(Lançamentos!G523="","",Lançamentos!G523)</f>
        <v/>
      </c>
      <c r="H532" s="105" t="str">
        <f>IF(Lançamentos!H523="","",Lançamentos!H523)</f>
        <v/>
      </c>
      <c r="I532" s="94" t="str">
        <f>IF(Lançamentos!I523="","",Lançamentos!I523)</f>
        <v/>
      </c>
      <c r="J532" s="94" t="str">
        <f>IF(Lançamentos!J523="","",Lançamentos!J523)</f>
        <v/>
      </c>
      <c r="K532" s="97" t="str">
        <f>IF(Lançamentos!K523="","",Lançamentos!K523)</f>
        <v/>
      </c>
      <c r="L532" s="98" t="str">
        <f>IF(Lançamentos!L523="","",Lançamentos!L523)</f>
        <v/>
      </c>
      <c r="M532" s="99" t="str">
        <f>IF(Lançamentos!M523="","",Lançamentos!M523)</f>
        <v/>
      </c>
      <c r="N532" s="99" t="str">
        <f>IF(Lançamentos!N523="","",Lançamentos!N523)</f>
        <v/>
      </c>
      <c r="O532" s="97" t="str">
        <f>IF(Lançamentos!O523="","",Lançamentos!O523)</f>
        <v/>
      </c>
      <c r="P532" s="114" t="str">
        <f>IF(Lançamentos!P523="","",Lançamentos!P523)</f>
        <v/>
      </c>
      <c r="R532" s="93">
        <v>519</v>
      </c>
      <c r="S532" s="94" t="str">
        <f t="shared" ca="1" si="104"/>
        <v/>
      </c>
      <c r="T532" s="94" t="str">
        <f t="shared" ca="1" si="105"/>
        <v/>
      </c>
      <c r="U532" s="95" t="str">
        <f t="shared" ca="1" si="106"/>
        <v/>
      </c>
      <c r="V532" s="96" t="str">
        <f t="shared" ca="1" si="107"/>
        <v/>
      </c>
      <c r="W532" s="94" t="str">
        <f t="shared" ca="1" si="108"/>
        <v/>
      </c>
      <c r="X532" s="94" t="str">
        <f t="shared" ca="1" si="109"/>
        <v/>
      </c>
      <c r="Y532" s="94" t="str">
        <f t="shared" ca="1" si="110"/>
        <v/>
      </c>
      <c r="Z532" s="97" t="str">
        <f t="shared" ca="1" si="111"/>
        <v/>
      </c>
      <c r="AA532" s="98" t="str">
        <f t="shared" ca="1" si="112"/>
        <v/>
      </c>
      <c r="AB532" s="99" t="str">
        <f t="shared" ca="1" si="113"/>
        <v/>
      </c>
      <c r="AC532" s="99" t="str">
        <f t="shared" ca="1" si="114"/>
        <v/>
      </c>
      <c r="AD532" s="97" t="str">
        <f t="shared" ca="1" si="115"/>
        <v/>
      </c>
      <c r="AE532" s="94" t="str">
        <f t="shared" ca="1" si="116"/>
        <v/>
      </c>
    </row>
    <row r="533" spans="1:31" ht="45" customHeight="1" thickBot="1" x14ac:dyDescent="0.3">
      <c r="A533" s="101">
        <v>520</v>
      </c>
      <c r="B533" s="102" t="str">
        <f>I533&amp;"-"&amp;COUNTIF($I$14:I533,I533)</f>
        <v>-514</v>
      </c>
      <c r="C533" s="93">
        <v>520</v>
      </c>
      <c r="D533" s="94" t="str">
        <f>IF(Lançamentos!D524="","",Lançamentos!D524)</f>
        <v/>
      </c>
      <c r="E533" s="94" t="str">
        <f>IF(Lançamentos!E524="","",Lançamentos!E524)</f>
        <v/>
      </c>
      <c r="F533" s="95" t="str">
        <f>IF(Lançamentos!F524="","",Lançamentos!F524)</f>
        <v/>
      </c>
      <c r="G533" s="96" t="str">
        <f>IF(Lançamentos!G524="","",Lançamentos!G524)</f>
        <v/>
      </c>
      <c r="H533" s="105" t="str">
        <f>IF(Lançamentos!H524="","",Lançamentos!H524)</f>
        <v/>
      </c>
      <c r="I533" s="94" t="str">
        <f>IF(Lançamentos!I524="","",Lançamentos!I524)</f>
        <v/>
      </c>
      <c r="J533" s="94" t="str">
        <f>IF(Lançamentos!J524="","",Lançamentos!J524)</f>
        <v/>
      </c>
      <c r="K533" s="97" t="str">
        <f>IF(Lançamentos!K524="","",Lançamentos!K524)</f>
        <v/>
      </c>
      <c r="L533" s="98" t="str">
        <f>IF(Lançamentos!L524="","",Lançamentos!L524)</f>
        <v/>
      </c>
      <c r="M533" s="99" t="str">
        <f>IF(Lançamentos!M524="","",Lançamentos!M524)</f>
        <v/>
      </c>
      <c r="N533" s="99" t="str">
        <f>IF(Lançamentos!N524="","",Lançamentos!N524)</f>
        <v/>
      </c>
      <c r="O533" s="97" t="str">
        <f>IF(Lançamentos!O524="","",Lançamentos!O524)</f>
        <v/>
      </c>
      <c r="P533" s="114" t="str">
        <f>IF(Lançamentos!P524="","",Lançamentos!P524)</f>
        <v/>
      </c>
      <c r="R533" s="93">
        <v>520</v>
      </c>
      <c r="S533" s="94" t="str">
        <f t="shared" ca="1" si="104"/>
        <v/>
      </c>
      <c r="T533" s="94" t="str">
        <f t="shared" ca="1" si="105"/>
        <v/>
      </c>
      <c r="U533" s="95" t="str">
        <f t="shared" ca="1" si="106"/>
        <v/>
      </c>
      <c r="V533" s="96" t="str">
        <f t="shared" ca="1" si="107"/>
        <v/>
      </c>
      <c r="W533" s="94" t="str">
        <f t="shared" ca="1" si="108"/>
        <v/>
      </c>
      <c r="X533" s="94" t="str">
        <f t="shared" ca="1" si="109"/>
        <v/>
      </c>
      <c r="Y533" s="94" t="str">
        <f t="shared" ca="1" si="110"/>
        <v/>
      </c>
      <c r="Z533" s="97" t="str">
        <f t="shared" ca="1" si="111"/>
        <v/>
      </c>
      <c r="AA533" s="98" t="str">
        <f t="shared" ca="1" si="112"/>
        <v/>
      </c>
      <c r="AB533" s="99" t="str">
        <f t="shared" ca="1" si="113"/>
        <v/>
      </c>
      <c r="AC533" s="99" t="str">
        <f t="shared" ca="1" si="114"/>
        <v/>
      </c>
      <c r="AD533" s="97" t="str">
        <f t="shared" ca="1" si="115"/>
        <v/>
      </c>
      <c r="AE533" s="94" t="str">
        <f t="shared" ca="1" si="116"/>
        <v/>
      </c>
    </row>
    <row r="534" spans="1:31" ht="45" customHeight="1" thickBot="1" x14ac:dyDescent="0.3">
      <c r="A534" s="101">
        <v>521</v>
      </c>
      <c r="B534" s="102" t="str">
        <f>I534&amp;"-"&amp;COUNTIF($I$14:I534,I534)</f>
        <v>-515</v>
      </c>
      <c r="C534" s="93">
        <v>521</v>
      </c>
      <c r="D534" s="94" t="str">
        <f>IF(Lançamentos!D525="","",Lançamentos!D525)</f>
        <v/>
      </c>
      <c r="E534" s="94" t="str">
        <f>IF(Lançamentos!E525="","",Lançamentos!E525)</f>
        <v/>
      </c>
      <c r="F534" s="95" t="str">
        <f>IF(Lançamentos!F525="","",Lançamentos!F525)</f>
        <v/>
      </c>
      <c r="G534" s="96" t="str">
        <f>IF(Lançamentos!G525="","",Lançamentos!G525)</f>
        <v/>
      </c>
      <c r="H534" s="105" t="str">
        <f>IF(Lançamentos!H525="","",Lançamentos!H525)</f>
        <v/>
      </c>
      <c r="I534" s="94" t="str">
        <f>IF(Lançamentos!I525="","",Lançamentos!I525)</f>
        <v/>
      </c>
      <c r="J534" s="94" t="str">
        <f>IF(Lançamentos!J525="","",Lançamentos!J525)</f>
        <v/>
      </c>
      <c r="K534" s="97" t="str">
        <f>IF(Lançamentos!K525="","",Lançamentos!K525)</f>
        <v/>
      </c>
      <c r="L534" s="98" t="str">
        <f>IF(Lançamentos!L525="","",Lançamentos!L525)</f>
        <v/>
      </c>
      <c r="M534" s="99" t="str">
        <f>IF(Lançamentos!M525="","",Lançamentos!M525)</f>
        <v/>
      </c>
      <c r="N534" s="99" t="str">
        <f>IF(Lançamentos!N525="","",Lançamentos!N525)</f>
        <v/>
      </c>
      <c r="O534" s="97" t="str">
        <f>IF(Lançamentos!O525="","",Lançamentos!O525)</f>
        <v/>
      </c>
      <c r="P534" s="114" t="str">
        <f>IF(Lançamentos!P525="","",Lançamentos!P525)</f>
        <v/>
      </c>
      <c r="R534" s="93">
        <v>521</v>
      </c>
      <c r="S534" s="94" t="str">
        <f t="shared" ca="1" si="104"/>
        <v/>
      </c>
      <c r="T534" s="94" t="str">
        <f t="shared" ca="1" si="105"/>
        <v/>
      </c>
      <c r="U534" s="95" t="str">
        <f t="shared" ca="1" si="106"/>
        <v/>
      </c>
      <c r="V534" s="96" t="str">
        <f t="shared" ca="1" si="107"/>
        <v/>
      </c>
      <c r="W534" s="94" t="str">
        <f t="shared" ca="1" si="108"/>
        <v/>
      </c>
      <c r="X534" s="94" t="str">
        <f t="shared" ca="1" si="109"/>
        <v/>
      </c>
      <c r="Y534" s="94" t="str">
        <f t="shared" ca="1" si="110"/>
        <v/>
      </c>
      <c r="Z534" s="97" t="str">
        <f t="shared" ca="1" si="111"/>
        <v/>
      </c>
      <c r="AA534" s="98" t="str">
        <f t="shared" ca="1" si="112"/>
        <v/>
      </c>
      <c r="AB534" s="99" t="str">
        <f t="shared" ca="1" si="113"/>
        <v/>
      </c>
      <c r="AC534" s="99" t="str">
        <f t="shared" ca="1" si="114"/>
        <v/>
      </c>
      <c r="AD534" s="97" t="str">
        <f t="shared" ca="1" si="115"/>
        <v/>
      </c>
      <c r="AE534" s="94" t="str">
        <f t="shared" ca="1" si="116"/>
        <v/>
      </c>
    </row>
    <row r="535" spans="1:31" ht="45" customHeight="1" thickBot="1" x14ac:dyDescent="0.3">
      <c r="A535" s="101">
        <v>522</v>
      </c>
      <c r="B535" s="102" t="str">
        <f>I535&amp;"-"&amp;COUNTIF($I$14:I535,I535)</f>
        <v>-516</v>
      </c>
      <c r="C535" s="93">
        <v>522</v>
      </c>
      <c r="D535" s="94" t="str">
        <f>IF(Lançamentos!D526="","",Lançamentos!D526)</f>
        <v/>
      </c>
      <c r="E535" s="94" t="str">
        <f>IF(Lançamentos!E526="","",Lançamentos!E526)</f>
        <v/>
      </c>
      <c r="F535" s="95" t="str">
        <f>IF(Lançamentos!F526="","",Lançamentos!F526)</f>
        <v/>
      </c>
      <c r="G535" s="96" t="str">
        <f>IF(Lançamentos!G526="","",Lançamentos!G526)</f>
        <v/>
      </c>
      <c r="H535" s="105" t="str">
        <f>IF(Lançamentos!H526="","",Lançamentos!H526)</f>
        <v/>
      </c>
      <c r="I535" s="94" t="str">
        <f>IF(Lançamentos!I526="","",Lançamentos!I526)</f>
        <v/>
      </c>
      <c r="J535" s="94" t="str">
        <f>IF(Lançamentos!J526="","",Lançamentos!J526)</f>
        <v/>
      </c>
      <c r="K535" s="97" t="str">
        <f>IF(Lançamentos!K526="","",Lançamentos!K526)</f>
        <v/>
      </c>
      <c r="L535" s="98" t="str">
        <f>IF(Lançamentos!L526="","",Lançamentos!L526)</f>
        <v/>
      </c>
      <c r="M535" s="99" t="str">
        <f>IF(Lançamentos!M526="","",Lançamentos!M526)</f>
        <v/>
      </c>
      <c r="N535" s="99" t="str">
        <f>IF(Lançamentos!N526="","",Lançamentos!N526)</f>
        <v/>
      </c>
      <c r="O535" s="97" t="str">
        <f>IF(Lançamentos!O526="","",Lançamentos!O526)</f>
        <v/>
      </c>
      <c r="P535" s="114" t="str">
        <f>IF(Lançamentos!P526="","",Lançamentos!P526)</f>
        <v/>
      </c>
      <c r="R535" s="93">
        <v>522</v>
      </c>
      <c r="S535" s="94" t="str">
        <f t="shared" ca="1" si="104"/>
        <v/>
      </c>
      <c r="T535" s="94" t="str">
        <f t="shared" ca="1" si="105"/>
        <v/>
      </c>
      <c r="U535" s="95" t="str">
        <f t="shared" ca="1" si="106"/>
        <v/>
      </c>
      <c r="V535" s="96" t="str">
        <f t="shared" ca="1" si="107"/>
        <v/>
      </c>
      <c r="W535" s="94" t="str">
        <f t="shared" ca="1" si="108"/>
        <v/>
      </c>
      <c r="X535" s="94" t="str">
        <f t="shared" ca="1" si="109"/>
        <v/>
      </c>
      <c r="Y535" s="94" t="str">
        <f t="shared" ca="1" si="110"/>
        <v/>
      </c>
      <c r="Z535" s="97" t="str">
        <f t="shared" ca="1" si="111"/>
        <v/>
      </c>
      <c r="AA535" s="98" t="str">
        <f t="shared" ca="1" si="112"/>
        <v/>
      </c>
      <c r="AB535" s="99" t="str">
        <f t="shared" ca="1" si="113"/>
        <v/>
      </c>
      <c r="AC535" s="99" t="str">
        <f t="shared" ca="1" si="114"/>
        <v/>
      </c>
      <c r="AD535" s="97" t="str">
        <f t="shared" ca="1" si="115"/>
        <v/>
      </c>
      <c r="AE535" s="94" t="str">
        <f t="shared" ca="1" si="116"/>
        <v/>
      </c>
    </row>
    <row r="536" spans="1:31" ht="45" customHeight="1" thickBot="1" x14ac:dyDescent="0.3">
      <c r="A536" s="101">
        <v>523</v>
      </c>
      <c r="B536" s="102" t="str">
        <f>I536&amp;"-"&amp;COUNTIF($I$14:I536,I536)</f>
        <v>-517</v>
      </c>
      <c r="C536" s="93">
        <v>523</v>
      </c>
      <c r="D536" s="94" t="str">
        <f>IF(Lançamentos!D527="","",Lançamentos!D527)</f>
        <v/>
      </c>
      <c r="E536" s="94" t="str">
        <f>IF(Lançamentos!E527="","",Lançamentos!E527)</f>
        <v/>
      </c>
      <c r="F536" s="95" t="str">
        <f>IF(Lançamentos!F527="","",Lançamentos!F527)</f>
        <v/>
      </c>
      <c r="G536" s="96" t="str">
        <f>IF(Lançamentos!G527="","",Lançamentos!G527)</f>
        <v/>
      </c>
      <c r="H536" s="105" t="str">
        <f>IF(Lançamentos!H527="","",Lançamentos!H527)</f>
        <v/>
      </c>
      <c r="I536" s="94" t="str">
        <f>IF(Lançamentos!I527="","",Lançamentos!I527)</f>
        <v/>
      </c>
      <c r="J536" s="94" t="str">
        <f>IF(Lançamentos!J527="","",Lançamentos!J527)</f>
        <v/>
      </c>
      <c r="K536" s="97" t="str">
        <f>IF(Lançamentos!K527="","",Lançamentos!K527)</f>
        <v/>
      </c>
      <c r="L536" s="98" t="str">
        <f>IF(Lançamentos!L527="","",Lançamentos!L527)</f>
        <v/>
      </c>
      <c r="M536" s="99" t="str">
        <f>IF(Lançamentos!M527="","",Lançamentos!M527)</f>
        <v/>
      </c>
      <c r="N536" s="99" t="str">
        <f>IF(Lançamentos!N527="","",Lançamentos!N527)</f>
        <v/>
      </c>
      <c r="O536" s="97" t="str">
        <f>IF(Lançamentos!O527="","",Lançamentos!O527)</f>
        <v/>
      </c>
      <c r="P536" s="114" t="str">
        <f>IF(Lançamentos!P527="","",Lançamentos!P527)</f>
        <v/>
      </c>
      <c r="R536" s="93">
        <v>523</v>
      </c>
      <c r="S536" s="94" t="str">
        <f t="shared" ca="1" si="104"/>
        <v/>
      </c>
      <c r="T536" s="94" t="str">
        <f t="shared" ca="1" si="105"/>
        <v/>
      </c>
      <c r="U536" s="95" t="str">
        <f t="shared" ca="1" si="106"/>
        <v/>
      </c>
      <c r="V536" s="96" t="str">
        <f t="shared" ca="1" si="107"/>
        <v/>
      </c>
      <c r="W536" s="94" t="str">
        <f t="shared" ca="1" si="108"/>
        <v/>
      </c>
      <c r="X536" s="94" t="str">
        <f t="shared" ca="1" si="109"/>
        <v/>
      </c>
      <c r="Y536" s="94" t="str">
        <f t="shared" ca="1" si="110"/>
        <v/>
      </c>
      <c r="Z536" s="97" t="str">
        <f t="shared" ca="1" si="111"/>
        <v/>
      </c>
      <c r="AA536" s="98" t="str">
        <f t="shared" ca="1" si="112"/>
        <v/>
      </c>
      <c r="AB536" s="99" t="str">
        <f t="shared" ca="1" si="113"/>
        <v/>
      </c>
      <c r="AC536" s="99" t="str">
        <f t="shared" ca="1" si="114"/>
        <v/>
      </c>
      <c r="AD536" s="97" t="str">
        <f t="shared" ca="1" si="115"/>
        <v/>
      </c>
      <c r="AE536" s="94" t="str">
        <f t="shared" ca="1" si="116"/>
        <v/>
      </c>
    </row>
    <row r="537" spans="1:31" ht="45" customHeight="1" thickBot="1" x14ac:dyDescent="0.3">
      <c r="A537" s="101">
        <v>524</v>
      </c>
      <c r="B537" s="102" t="str">
        <f>I537&amp;"-"&amp;COUNTIF($I$14:I537,I537)</f>
        <v>-518</v>
      </c>
      <c r="C537" s="93">
        <v>524</v>
      </c>
      <c r="D537" s="94" t="str">
        <f>IF(Lançamentos!D528="","",Lançamentos!D528)</f>
        <v/>
      </c>
      <c r="E537" s="94" t="str">
        <f>IF(Lançamentos!E528="","",Lançamentos!E528)</f>
        <v/>
      </c>
      <c r="F537" s="95" t="str">
        <f>IF(Lançamentos!F528="","",Lançamentos!F528)</f>
        <v/>
      </c>
      <c r="G537" s="96" t="str">
        <f>IF(Lançamentos!G528="","",Lançamentos!G528)</f>
        <v/>
      </c>
      <c r="H537" s="105" t="str">
        <f>IF(Lançamentos!H528="","",Lançamentos!H528)</f>
        <v/>
      </c>
      <c r="I537" s="94" t="str">
        <f>IF(Lançamentos!I528="","",Lançamentos!I528)</f>
        <v/>
      </c>
      <c r="J537" s="94" t="str">
        <f>IF(Lançamentos!J528="","",Lançamentos!J528)</f>
        <v/>
      </c>
      <c r="K537" s="97" t="str">
        <f>IF(Lançamentos!K528="","",Lançamentos!K528)</f>
        <v/>
      </c>
      <c r="L537" s="98" t="str">
        <f>IF(Lançamentos!L528="","",Lançamentos!L528)</f>
        <v/>
      </c>
      <c r="M537" s="99" t="str">
        <f>IF(Lançamentos!M528="","",Lançamentos!M528)</f>
        <v/>
      </c>
      <c r="N537" s="99" t="str">
        <f>IF(Lançamentos!N528="","",Lançamentos!N528)</f>
        <v/>
      </c>
      <c r="O537" s="97" t="str">
        <f>IF(Lançamentos!O528="","",Lançamentos!O528)</f>
        <v/>
      </c>
      <c r="P537" s="114" t="str">
        <f>IF(Lançamentos!P528="","",Lançamentos!P528)</f>
        <v/>
      </c>
      <c r="R537" s="93">
        <v>524</v>
      </c>
      <c r="S537" s="94" t="str">
        <f t="shared" ca="1" si="104"/>
        <v/>
      </c>
      <c r="T537" s="94" t="str">
        <f t="shared" ca="1" si="105"/>
        <v/>
      </c>
      <c r="U537" s="95" t="str">
        <f t="shared" ca="1" si="106"/>
        <v/>
      </c>
      <c r="V537" s="96" t="str">
        <f t="shared" ca="1" si="107"/>
        <v/>
      </c>
      <c r="W537" s="94" t="str">
        <f t="shared" ca="1" si="108"/>
        <v/>
      </c>
      <c r="X537" s="94" t="str">
        <f t="shared" ca="1" si="109"/>
        <v/>
      </c>
      <c r="Y537" s="94" t="str">
        <f t="shared" ca="1" si="110"/>
        <v/>
      </c>
      <c r="Z537" s="97" t="str">
        <f t="shared" ca="1" si="111"/>
        <v/>
      </c>
      <c r="AA537" s="98" t="str">
        <f t="shared" ca="1" si="112"/>
        <v/>
      </c>
      <c r="AB537" s="99" t="str">
        <f t="shared" ca="1" si="113"/>
        <v/>
      </c>
      <c r="AC537" s="99" t="str">
        <f t="shared" ca="1" si="114"/>
        <v/>
      </c>
      <c r="AD537" s="97" t="str">
        <f t="shared" ca="1" si="115"/>
        <v/>
      </c>
      <c r="AE537" s="94" t="str">
        <f t="shared" ca="1" si="116"/>
        <v/>
      </c>
    </row>
    <row r="538" spans="1:31" ht="45" customHeight="1" thickBot="1" x14ac:dyDescent="0.3">
      <c r="A538" s="101">
        <v>525</v>
      </c>
      <c r="B538" s="102" t="str">
        <f>I538&amp;"-"&amp;COUNTIF($I$14:I538,I538)</f>
        <v>-519</v>
      </c>
      <c r="C538" s="93">
        <v>525</v>
      </c>
      <c r="D538" s="94" t="str">
        <f>IF(Lançamentos!D529="","",Lançamentos!D529)</f>
        <v/>
      </c>
      <c r="E538" s="94" t="str">
        <f>IF(Lançamentos!E529="","",Lançamentos!E529)</f>
        <v/>
      </c>
      <c r="F538" s="95" t="str">
        <f>IF(Lançamentos!F529="","",Lançamentos!F529)</f>
        <v/>
      </c>
      <c r="G538" s="96" t="str">
        <f>IF(Lançamentos!G529="","",Lançamentos!G529)</f>
        <v/>
      </c>
      <c r="H538" s="105" t="str">
        <f>IF(Lançamentos!H529="","",Lançamentos!H529)</f>
        <v/>
      </c>
      <c r="I538" s="94" t="str">
        <f>IF(Lançamentos!I529="","",Lançamentos!I529)</f>
        <v/>
      </c>
      <c r="J538" s="94" t="str">
        <f>IF(Lançamentos!J529="","",Lançamentos!J529)</f>
        <v/>
      </c>
      <c r="K538" s="97" t="str">
        <f>IF(Lançamentos!K529="","",Lançamentos!K529)</f>
        <v/>
      </c>
      <c r="L538" s="98" t="str">
        <f>IF(Lançamentos!L529="","",Lançamentos!L529)</f>
        <v/>
      </c>
      <c r="M538" s="99" t="str">
        <f>IF(Lançamentos!M529="","",Lançamentos!M529)</f>
        <v/>
      </c>
      <c r="N538" s="99" t="str">
        <f>IF(Lançamentos!N529="","",Lançamentos!N529)</f>
        <v/>
      </c>
      <c r="O538" s="97" t="str">
        <f>IF(Lançamentos!O529="","",Lançamentos!O529)</f>
        <v/>
      </c>
      <c r="P538" s="114" t="str">
        <f>IF(Lançamentos!P529="","",Lançamentos!P529)</f>
        <v/>
      </c>
      <c r="R538" s="93">
        <v>525</v>
      </c>
      <c r="S538" s="94" t="str">
        <f t="shared" ca="1" si="104"/>
        <v/>
      </c>
      <c r="T538" s="94" t="str">
        <f t="shared" ca="1" si="105"/>
        <v/>
      </c>
      <c r="U538" s="95" t="str">
        <f t="shared" ca="1" si="106"/>
        <v/>
      </c>
      <c r="V538" s="96" t="str">
        <f t="shared" ca="1" si="107"/>
        <v/>
      </c>
      <c r="W538" s="94" t="str">
        <f t="shared" ca="1" si="108"/>
        <v/>
      </c>
      <c r="X538" s="94" t="str">
        <f t="shared" ca="1" si="109"/>
        <v/>
      </c>
      <c r="Y538" s="94" t="str">
        <f t="shared" ca="1" si="110"/>
        <v/>
      </c>
      <c r="Z538" s="97" t="str">
        <f t="shared" ca="1" si="111"/>
        <v/>
      </c>
      <c r="AA538" s="98" t="str">
        <f t="shared" ca="1" si="112"/>
        <v/>
      </c>
      <c r="AB538" s="99" t="str">
        <f t="shared" ca="1" si="113"/>
        <v/>
      </c>
      <c r="AC538" s="99" t="str">
        <f t="shared" ca="1" si="114"/>
        <v/>
      </c>
      <c r="AD538" s="97" t="str">
        <f t="shared" ca="1" si="115"/>
        <v/>
      </c>
      <c r="AE538" s="94" t="str">
        <f t="shared" ca="1" si="116"/>
        <v/>
      </c>
    </row>
    <row r="539" spans="1:31" ht="45" customHeight="1" thickBot="1" x14ac:dyDescent="0.3">
      <c r="A539" s="101">
        <v>526</v>
      </c>
      <c r="B539" s="102" t="str">
        <f>I539&amp;"-"&amp;COUNTIF($I$14:I539,I539)</f>
        <v>-520</v>
      </c>
      <c r="C539" s="93">
        <v>526</v>
      </c>
      <c r="D539" s="94" t="str">
        <f>IF(Lançamentos!D530="","",Lançamentos!D530)</f>
        <v/>
      </c>
      <c r="E539" s="94" t="str">
        <f>IF(Lançamentos!E530="","",Lançamentos!E530)</f>
        <v/>
      </c>
      <c r="F539" s="95" t="str">
        <f>IF(Lançamentos!F530="","",Lançamentos!F530)</f>
        <v/>
      </c>
      <c r="G539" s="96" t="str">
        <f>IF(Lançamentos!G530="","",Lançamentos!G530)</f>
        <v/>
      </c>
      <c r="H539" s="105" t="str">
        <f>IF(Lançamentos!H530="","",Lançamentos!H530)</f>
        <v/>
      </c>
      <c r="I539" s="94" t="str">
        <f>IF(Lançamentos!I530="","",Lançamentos!I530)</f>
        <v/>
      </c>
      <c r="J539" s="94" t="str">
        <f>IF(Lançamentos!J530="","",Lançamentos!J530)</f>
        <v/>
      </c>
      <c r="K539" s="97" t="str">
        <f>IF(Lançamentos!K530="","",Lançamentos!K530)</f>
        <v/>
      </c>
      <c r="L539" s="98" t="str">
        <f>IF(Lançamentos!L530="","",Lançamentos!L530)</f>
        <v/>
      </c>
      <c r="M539" s="99" t="str">
        <f>IF(Lançamentos!M530="","",Lançamentos!M530)</f>
        <v/>
      </c>
      <c r="N539" s="99" t="str">
        <f>IF(Lançamentos!N530="","",Lançamentos!N530)</f>
        <v/>
      </c>
      <c r="O539" s="97" t="str">
        <f>IF(Lançamentos!O530="","",Lançamentos!O530)</f>
        <v/>
      </c>
      <c r="P539" s="114" t="str">
        <f>IF(Lançamentos!P530="","",Lançamentos!P530)</f>
        <v/>
      </c>
      <c r="R539" s="93">
        <v>526</v>
      </c>
      <c r="S539" s="94" t="str">
        <f t="shared" ca="1" si="104"/>
        <v/>
      </c>
      <c r="T539" s="94" t="str">
        <f t="shared" ca="1" si="105"/>
        <v/>
      </c>
      <c r="U539" s="95" t="str">
        <f t="shared" ca="1" si="106"/>
        <v/>
      </c>
      <c r="V539" s="96" t="str">
        <f t="shared" ca="1" si="107"/>
        <v/>
      </c>
      <c r="W539" s="94" t="str">
        <f t="shared" ca="1" si="108"/>
        <v/>
      </c>
      <c r="X539" s="94" t="str">
        <f t="shared" ca="1" si="109"/>
        <v/>
      </c>
      <c r="Y539" s="94" t="str">
        <f t="shared" ca="1" si="110"/>
        <v/>
      </c>
      <c r="Z539" s="97" t="str">
        <f t="shared" ca="1" si="111"/>
        <v/>
      </c>
      <c r="AA539" s="98" t="str">
        <f t="shared" ca="1" si="112"/>
        <v/>
      </c>
      <c r="AB539" s="99" t="str">
        <f t="shared" ca="1" si="113"/>
        <v/>
      </c>
      <c r="AC539" s="99" t="str">
        <f t="shared" ca="1" si="114"/>
        <v/>
      </c>
      <c r="AD539" s="97" t="str">
        <f t="shared" ca="1" si="115"/>
        <v/>
      </c>
      <c r="AE539" s="94" t="str">
        <f t="shared" ca="1" si="116"/>
        <v/>
      </c>
    </row>
    <row r="540" spans="1:31" ht="45" customHeight="1" thickBot="1" x14ac:dyDescent="0.3">
      <c r="A540" s="101">
        <v>527</v>
      </c>
      <c r="B540" s="102" t="str">
        <f>I540&amp;"-"&amp;COUNTIF($I$14:I540,I540)</f>
        <v>-521</v>
      </c>
      <c r="C540" s="93">
        <v>527</v>
      </c>
      <c r="D540" s="94" t="str">
        <f>IF(Lançamentos!D531="","",Lançamentos!D531)</f>
        <v/>
      </c>
      <c r="E540" s="94" t="str">
        <f>IF(Lançamentos!E531="","",Lançamentos!E531)</f>
        <v/>
      </c>
      <c r="F540" s="95" t="str">
        <f>IF(Lançamentos!F531="","",Lançamentos!F531)</f>
        <v/>
      </c>
      <c r="G540" s="96" t="str">
        <f>IF(Lançamentos!G531="","",Lançamentos!G531)</f>
        <v/>
      </c>
      <c r="H540" s="105" t="str">
        <f>IF(Lançamentos!H531="","",Lançamentos!H531)</f>
        <v/>
      </c>
      <c r="I540" s="94" t="str">
        <f>IF(Lançamentos!I531="","",Lançamentos!I531)</f>
        <v/>
      </c>
      <c r="J540" s="94" t="str">
        <f>IF(Lançamentos!J531="","",Lançamentos!J531)</f>
        <v/>
      </c>
      <c r="K540" s="97" t="str">
        <f>IF(Lançamentos!K531="","",Lançamentos!K531)</f>
        <v/>
      </c>
      <c r="L540" s="98" t="str">
        <f>IF(Lançamentos!L531="","",Lançamentos!L531)</f>
        <v/>
      </c>
      <c r="M540" s="99" t="str">
        <f>IF(Lançamentos!M531="","",Lançamentos!M531)</f>
        <v/>
      </c>
      <c r="N540" s="99" t="str">
        <f>IF(Lançamentos!N531="","",Lançamentos!N531)</f>
        <v/>
      </c>
      <c r="O540" s="97" t="str">
        <f>IF(Lançamentos!O531="","",Lançamentos!O531)</f>
        <v/>
      </c>
      <c r="P540" s="114" t="str">
        <f>IF(Lançamentos!P531="","",Lançamentos!P531)</f>
        <v/>
      </c>
      <c r="R540" s="93">
        <v>527</v>
      </c>
      <c r="S540" s="94" t="str">
        <f t="shared" ca="1" si="104"/>
        <v/>
      </c>
      <c r="T540" s="94" t="str">
        <f t="shared" ca="1" si="105"/>
        <v/>
      </c>
      <c r="U540" s="95" t="str">
        <f t="shared" ca="1" si="106"/>
        <v/>
      </c>
      <c r="V540" s="96" t="str">
        <f t="shared" ca="1" si="107"/>
        <v/>
      </c>
      <c r="W540" s="94" t="str">
        <f t="shared" ca="1" si="108"/>
        <v/>
      </c>
      <c r="X540" s="94" t="str">
        <f t="shared" ca="1" si="109"/>
        <v/>
      </c>
      <c r="Y540" s="94" t="str">
        <f t="shared" ca="1" si="110"/>
        <v/>
      </c>
      <c r="Z540" s="97" t="str">
        <f t="shared" ca="1" si="111"/>
        <v/>
      </c>
      <c r="AA540" s="98" t="str">
        <f t="shared" ca="1" si="112"/>
        <v/>
      </c>
      <c r="AB540" s="99" t="str">
        <f t="shared" ca="1" si="113"/>
        <v/>
      </c>
      <c r="AC540" s="99" t="str">
        <f t="shared" ca="1" si="114"/>
        <v/>
      </c>
      <c r="AD540" s="97" t="str">
        <f t="shared" ca="1" si="115"/>
        <v/>
      </c>
      <c r="AE540" s="94" t="str">
        <f t="shared" ca="1" si="116"/>
        <v/>
      </c>
    </row>
    <row r="541" spans="1:31" ht="45" customHeight="1" thickBot="1" x14ac:dyDescent="0.3">
      <c r="A541" s="101">
        <v>528</v>
      </c>
      <c r="B541" s="102" t="str">
        <f>I541&amp;"-"&amp;COUNTIF($I$14:I541,I541)</f>
        <v>-522</v>
      </c>
      <c r="C541" s="93">
        <v>528</v>
      </c>
      <c r="D541" s="94" t="str">
        <f>IF(Lançamentos!D532="","",Lançamentos!D532)</f>
        <v/>
      </c>
      <c r="E541" s="94" t="str">
        <f>IF(Lançamentos!E532="","",Lançamentos!E532)</f>
        <v/>
      </c>
      <c r="F541" s="95" t="str">
        <f>IF(Lançamentos!F532="","",Lançamentos!F532)</f>
        <v/>
      </c>
      <c r="G541" s="96" t="str">
        <f>IF(Lançamentos!G532="","",Lançamentos!G532)</f>
        <v/>
      </c>
      <c r="H541" s="105" t="str">
        <f>IF(Lançamentos!H532="","",Lançamentos!H532)</f>
        <v/>
      </c>
      <c r="I541" s="94" t="str">
        <f>IF(Lançamentos!I532="","",Lançamentos!I532)</f>
        <v/>
      </c>
      <c r="J541" s="94" t="str">
        <f>IF(Lançamentos!J532="","",Lançamentos!J532)</f>
        <v/>
      </c>
      <c r="K541" s="97" t="str">
        <f>IF(Lançamentos!K532="","",Lançamentos!K532)</f>
        <v/>
      </c>
      <c r="L541" s="98" t="str">
        <f>IF(Lançamentos!L532="","",Lançamentos!L532)</f>
        <v/>
      </c>
      <c r="M541" s="99" t="str">
        <f>IF(Lançamentos!M532="","",Lançamentos!M532)</f>
        <v/>
      </c>
      <c r="N541" s="99" t="str">
        <f>IF(Lançamentos!N532="","",Lançamentos!N532)</f>
        <v/>
      </c>
      <c r="O541" s="97" t="str">
        <f>IF(Lançamentos!O532="","",Lançamentos!O532)</f>
        <v/>
      </c>
      <c r="P541" s="114" t="str">
        <f>IF(Lançamentos!P532="","",Lançamentos!P532)</f>
        <v/>
      </c>
      <c r="R541" s="93">
        <v>528</v>
      </c>
      <c r="S541" s="94" t="str">
        <f t="shared" ca="1" si="104"/>
        <v/>
      </c>
      <c r="T541" s="94" t="str">
        <f t="shared" ca="1" si="105"/>
        <v/>
      </c>
      <c r="U541" s="95" t="str">
        <f t="shared" ca="1" si="106"/>
        <v/>
      </c>
      <c r="V541" s="96" t="str">
        <f t="shared" ca="1" si="107"/>
        <v/>
      </c>
      <c r="W541" s="94" t="str">
        <f t="shared" ca="1" si="108"/>
        <v/>
      </c>
      <c r="X541" s="94" t="str">
        <f t="shared" ca="1" si="109"/>
        <v/>
      </c>
      <c r="Y541" s="94" t="str">
        <f t="shared" ca="1" si="110"/>
        <v/>
      </c>
      <c r="Z541" s="97" t="str">
        <f t="shared" ca="1" si="111"/>
        <v/>
      </c>
      <c r="AA541" s="98" t="str">
        <f t="shared" ca="1" si="112"/>
        <v/>
      </c>
      <c r="AB541" s="99" t="str">
        <f t="shared" ca="1" si="113"/>
        <v/>
      </c>
      <c r="AC541" s="99" t="str">
        <f t="shared" ca="1" si="114"/>
        <v/>
      </c>
      <c r="AD541" s="97" t="str">
        <f t="shared" ca="1" si="115"/>
        <v/>
      </c>
      <c r="AE541" s="94" t="str">
        <f t="shared" ca="1" si="116"/>
        <v/>
      </c>
    </row>
    <row r="542" spans="1:31" ht="45" customHeight="1" thickBot="1" x14ac:dyDescent="0.3">
      <c r="A542" s="101">
        <v>529</v>
      </c>
      <c r="B542" s="102" t="str">
        <f>I542&amp;"-"&amp;COUNTIF($I$14:I542,I542)</f>
        <v>-523</v>
      </c>
      <c r="C542" s="93">
        <v>529</v>
      </c>
      <c r="D542" s="94" t="str">
        <f>IF(Lançamentos!D533="","",Lançamentos!D533)</f>
        <v/>
      </c>
      <c r="E542" s="94" t="str">
        <f>IF(Lançamentos!E533="","",Lançamentos!E533)</f>
        <v/>
      </c>
      <c r="F542" s="95" t="str">
        <f>IF(Lançamentos!F533="","",Lançamentos!F533)</f>
        <v/>
      </c>
      <c r="G542" s="96" t="str">
        <f>IF(Lançamentos!G533="","",Lançamentos!G533)</f>
        <v/>
      </c>
      <c r="H542" s="105" t="str">
        <f>IF(Lançamentos!H533="","",Lançamentos!H533)</f>
        <v/>
      </c>
      <c r="I542" s="94" t="str">
        <f>IF(Lançamentos!I533="","",Lançamentos!I533)</f>
        <v/>
      </c>
      <c r="J542" s="94" t="str">
        <f>IF(Lançamentos!J533="","",Lançamentos!J533)</f>
        <v/>
      </c>
      <c r="K542" s="97" t="str">
        <f>IF(Lançamentos!K533="","",Lançamentos!K533)</f>
        <v/>
      </c>
      <c r="L542" s="98" t="str">
        <f>IF(Lançamentos!L533="","",Lançamentos!L533)</f>
        <v/>
      </c>
      <c r="M542" s="99" t="str">
        <f>IF(Lançamentos!M533="","",Lançamentos!M533)</f>
        <v/>
      </c>
      <c r="N542" s="99" t="str">
        <f>IF(Lançamentos!N533="","",Lançamentos!N533)</f>
        <v/>
      </c>
      <c r="O542" s="97" t="str">
        <f>IF(Lançamentos!O533="","",Lançamentos!O533)</f>
        <v/>
      </c>
      <c r="P542" s="114" t="str">
        <f>IF(Lançamentos!P533="","",Lançamentos!P533)</f>
        <v/>
      </c>
      <c r="R542" s="93">
        <v>529</v>
      </c>
      <c r="S542" s="94" t="str">
        <f t="shared" ca="1" si="104"/>
        <v/>
      </c>
      <c r="T542" s="94" t="str">
        <f t="shared" ca="1" si="105"/>
        <v/>
      </c>
      <c r="U542" s="95" t="str">
        <f t="shared" ca="1" si="106"/>
        <v/>
      </c>
      <c r="V542" s="96" t="str">
        <f t="shared" ca="1" si="107"/>
        <v/>
      </c>
      <c r="W542" s="94" t="str">
        <f t="shared" ca="1" si="108"/>
        <v/>
      </c>
      <c r="X542" s="94" t="str">
        <f t="shared" ca="1" si="109"/>
        <v/>
      </c>
      <c r="Y542" s="94" t="str">
        <f t="shared" ca="1" si="110"/>
        <v/>
      </c>
      <c r="Z542" s="97" t="str">
        <f t="shared" ca="1" si="111"/>
        <v/>
      </c>
      <c r="AA542" s="98" t="str">
        <f t="shared" ca="1" si="112"/>
        <v/>
      </c>
      <c r="AB542" s="99" t="str">
        <f t="shared" ca="1" si="113"/>
        <v/>
      </c>
      <c r="AC542" s="99" t="str">
        <f t="shared" ca="1" si="114"/>
        <v/>
      </c>
      <c r="AD542" s="97" t="str">
        <f t="shared" ca="1" si="115"/>
        <v/>
      </c>
      <c r="AE542" s="94" t="str">
        <f t="shared" ca="1" si="116"/>
        <v/>
      </c>
    </row>
    <row r="543" spans="1:31" ht="45" customHeight="1" thickBot="1" x14ac:dyDescent="0.3">
      <c r="A543" s="101">
        <v>530</v>
      </c>
      <c r="B543" s="102" t="str">
        <f>I543&amp;"-"&amp;COUNTIF($I$14:I543,I543)</f>
        <v>-524</v>
      </c>
      <c r="C543" s="93">
        <v>530</v>
      </c>
      <c r="D543" s="94" t="str">
        <f>IF(Lançamentos!D534="","",Lançamentos!D534)</f>
        <v/>
      </c>
      <c r="E543" s="94" t="str">
        <f>IF(Lançamentos!E534="","",Lançamentos!E534)</f>
        <v/>
      </c>
      <c r="F543" s="95" t="str">
        <f>IF(Lançamentos!F534="","",Lançamentos!F534)</f>
        <v/>
      </c>
      <c r="G543" s="96" t="str">
        <f>IF(Lançamentos!G534="","",Lançamentos!G534)</f>
        <v/>
      </c>
      <c r="H543" s="105" t="str">
        <f>IF(Lançamentos!H534="","",Lançamentos!H534)</f>
        <v/>
      </c>
      <c r="I543" s="94" t="str">
        <f>IF(Lançamentos!I534="","",Lançamentos!I534)</f>
        <v/>
      </c>
      <c r="J543" s="94" t="str">
        <f>IF(Lançamentos!J534="","",Lançamentos!J534)</f>
        <v/>
      </c>
      <c r="K543" s="97" t="str">
        <f>IF(Lançamentos!K534="","",Lançamentos!K534)</f>
        <v/>
      </c>
      <c r="L543" s="98" t="str">
        <f>IF(Lançamentos!L534="","",Lançamentos!L534)</f>
        <v/>
      </c>
      <c r="M543" s="99" t="str">
        <f>IF(Lançamentos!M534="","",Lançamentos!M534)</f>
        <v/>
      </c>
      <c r="N543" s="99" t="str">
        <f>IF(Lançamentos!N534="","",Lançamentos!N534)</f>
        <v/>
      </c>
      <c r="O543" s="97" t="str">
        <f>IF(Lançamentos!O534="","",Lançamentos!O534)</f>
        <v/>
      </c>
      <c r="P543" s="114" t="str">
        <f>IF(Lançamentos!P534="","",Lançamentos!P534)</f>
        <v/>
      </c>
      <c r="R543" s="93">
        <v>530</v>
      </c>
      <c r="S543" s="94" t="str">
        <f t="shared" ca="1" si="104"/>
        <v/>
      </c>
      <c r="T543" s="94" t="str">
        <f t="shared" ca="1" si="105"/>
        <v/>
      </c>
      <c r="U543" s="95" t="str">
        <f t="shared" ca="1" si="106"/>
        <v/>
      </c>
      <c r="V543" s="96" t="str">
        <f t="shared" ca="1" si="107"/>
        <v/>
      </c>
      <c r="W543" s="94" t="str">
        <f t="shared" ca="1" si="108"/>
        <v/>
      </c>
      <c r="X543" s="94" t="str">
        <f t="shared" ca="1" si="109"/>
        <v/>
      </c>
      <c r="Y543" s="94" t="str">
        <f t="shared" ca="1" si="110"/>
        <v/>
      </c>
      <c r="Z543" s="97" t="str">
        <f t="shared" ca="1" si="111"/>
        <v/>
      </c>
      <c r="AA543" s="98" t="str">
        <f t="shared" ca="1" si="112"/>
        <v/>
      </c>
      <c r="AB543" s="99" t="str">
        <f t="shared" ca="1" si="113"/>
        <v/>
      </c>
      <c r="AC543" s="99" t="str">
        <f t="shared" ca="1" si="114"/>
        <v/>
      </c>
      <c r="AD543" s="97" t="str">
        <f t="shared" ca="1" si="115"/>
        <v/>
      </c>
      <c r="AE543" s="94" t="str">
        <f t="shared" ca="1" si="116"/>
        <v/>
      </c>
    </row>
    <row r="544" spans="1:31" ht="45" customHeight="1" thickBot="1" x14ac:dyDescent="0.3">
      <c r="A544" s="101">
        <v>531</v>
      </c>
      <c r="B544" s="102" t="str">
        <f>I544&amp;"-"&amp;COUNTIF($I$14:I544,I544)</f>
        <v>-525</v>
      </c>
      <c r="C544" s="93">
        <v>531</v>
      </c>
      <c r="D544" s="94" t="str">
        <f>IF(Lançamentos!D535="","",Lançamentos!D535)</f>
        <v/>
      </c>
      <c r="E544" s="94" t="str">
        <f>IF(Lançamentos!E535="","",Lançamentos!E535)</f>
        <v/>
      </c>
      <c r="F544" s="95" t="str">
        <f>IF(Lançamentos!F535="","",Lançamentos!F535)</f>
        <v/>
      </c>
      <c r="G544" s="96" t="str">
        <f>IF(Lançamentos!G535="","",Lançamentos!G535)</f>
        <v/>
      </c>
      <c r="H544" s="105" t="str">
        <f>IF(Lançamentos!H535="","",Lançamentos!H535)</f>
        <v/>
      </c>
      <c r="I544" s="94" t="str">
        <f>IF(Lançamentos!I535="","",Lançamentos!I535)</f>
        <v/>
      </c>
      <c r="J544" s="94" t="str">
        <f>IF(Lançamentos!J535="","",Lançamentos!J535)</f>
        <v/>
      </c>
      <c r="K544" s="97" t="str">
        <f>IF(Lançamentos!K535="","",Lançamentos!K535)</f>
        <v/>
      </c>
      <c r="L544" s="98" t="str">
        <f>IF(Lançamentos!L535="","",Lançamentos!L535)</f>
        <v/>
      </c>
      <c r="M544" s="99" t="str">
        <f>IF(Lançamentos!M535="","",Lançamentos!M535)</f>
        <v/>
      </c>
      <c r="N544" s="99" t="str">
        <f>IF(Lançamentos!N535="","",Lançamentos!N535)</f>
        <v/>
      </c>
      <c r="O544" s="97" t="str">
        <f>IF(Lançamentos!O535="","",Lançamentos!O535)</f>
        <v/>
      </c>
      <c r="P544" s="114" t="str">
        <f>IF(Lançamentos!P535="","",Lançamentos!P535)</f>
        <v/>
      </c>
      <c r="R544" s="93">
        <v>531</v>
      </c>
      <c r="S544" s="94" t="str">
        <f t="shared" ca="1" si="104"/>
        <v/>
      </c>
      <c r="T544" s="94" t="str">
        <f t="shared" ca="1" si="105"/>
        <v/>
      </c>
      <c r="U544" s="95" t="str">
        <f t="shared" ca="1" si="106"/>
        <v/>
      </c>
      <c r="V544" s="96" t="str">
        <f t="shared" ca="1" si="107"/>
        <v/>
      </c>
      <c r="W544" s="94" t="str">
        <f t="shared" ca="1" si="108"/>
        <v/>
      </c>
      <c r="X544" s="94" t="str">
        <f t="shared" ca="1" si="109"/>
        <v/>
      </c>
      <c r="Y544" s="94" t="str">
        <f t="shared" ca="1" si="110"/>
        <v/>
      </c>
      <c r="Z544" s="97" t="str">
        <f t="shared" ca="1" si="111"/>
        <v/>
      </c>
      <c r="AA544" s="98" t="str">
        <f t="shared" ca="1" si="112"/>
        <v/>
      </c>
      <c r="AB544" s="99" t="str">
        <f t="shared" ca="1" si="113"/>
        <v/>
      </c>
      <c r="AC544" s="99" t="str">
        <f t="shared" ca="1" si="114"/>
        <v/>
      </c>
      <c r="AD544" s="97" t="str">
        <f t="shared" ca="1" si="115"/>
        <v/>
      </c>
      <c r="AE544" s="94" t="str">
        <f t="shared" ca="1" si="116"/>
        <v/>
      </c>
    </row>
    <row r="545" spans="1:31" ht="45" customHeight="1" thickBot="1" x14ac:dyDescent="0.3">
      <c r="A545" s="101">
        <v>532</v>
      </c>
      <c r="B545" s="102" t="str">
        <f>I545&amp;"-"&amp;COUNTIF($I$14:I545,I545)</f>
        <v>-526</v>
      </c>
      <c r="C545" s="93">
        <v>532</v>
      </c>
      <c r="D545" s="94" t="str">
        <f>IF(Lançamentos!D536="","",Lançamentos!D536)</f>
        <v/>
      </c>
      <c r="E545" s="94" t="str">
        <f>IF(Lançamentos!E536="","",Lançamentos!E536)</f>
        <v/>
      </c>
      <c r="F545" s="95" t="str">
        <f>IF(Lançamentos!F536="","",Lançamentos!F536)</f>
        <v/>
      </c>
      <c r="G545" s="96" t="str">
        <f>IF(Lançamentos!G536="","",Lançamentos!G536)</f>
        <v/>
      </c>
      <c r="H545" s="105" t="str">
        <f>IF(Lançamentos!H536="","",Lançamentos!H536)</f>
        <v/>
      </c>
      <c r="I545" s="94" t="str">
        <f>IF(Lançamentos!I536="","",Lançamentos!I536)</f>
        <v/>
      </c>
      <c r="J545" s="94" t="str">
        <f>IF(Lançamentos!J536="","",Lançamentos!J536)</f>
        <v/>
      </c>
      <c r="K545" s="97" t="str">
        <f>IF(Lançamentos!K536="","",Lançamentos!K536)</f>
        <v/>
      </c>
      <c r="L545" s="98" t="str">
        <f>IF(Lançamentos!L536="","",Lançamentos!L536)</f>
        <v/>
      </c>
      <c r="M545" s="99" t="str">
        <f>IF(Lançamentos!M536="","",Lançamentos!M536)</f>
        <v/>
      </c>
      <c r="N545" s="99" t="str">
        <f>IF(Lançamentos!N536="","",Lançamentos!N536)</f>
        <v/>
      </c>
      <c r="O545" s="97" t="str">
        <f>IF(Lançamentos!O536="","",Lançamentos!O536)</f>
        <v/>
      </c>
      <c r="P545" s="114" t="str">
        <f>IF(Lançamentos!P536="","",Lançamentos!P536)</f>
        <v/>
      </c>
      <c r="R545" s="93">
        <v>532</v>
      </c>
      <c r="S545" s="94" t="str">
        <f t="shared" ca="1" si="104"/>
        <v/>
      </c>
      <c r="T545" s="94" t="str">
        <f t="shared" ca="1" si="105"/>
        <v/>
      </c>
      <c r="U545" s="95" t="str">
        <f t="shared" ca="1" si="106"/>
        <v/>
      </c>
      <c r="V545" s="96" t="str">
        <f t="shared" ca="1" si="107"/>
        <v/>
      </c>
      <c r="W545" s="94" t="str">
        <f t="shared" ca="1" si="108"/>
        <v/>
      </c>
      <c r="X545" s="94" t="str">
        <f t="shared" ca="1" si="109"/>
        <v/>
      </c>
      <c r="Y545" s="94" t="str">
        <f t="shared" ca="1" si="110"/>
        <v/>
      </c>
      <c r="Z545" s="97" t="str">
        <f t="shared" ca="1" si="111"/>
        <v/>
      </c>
      <c r="AA545" s="98" t="str">
        <f t="shared" ca="1" si="112"/>
        <v/>
      </c>
      <c r="AB545" s="99" t="str">
        <f t="shared" ca="1" si="113"/>
        <v/>
      </c>
      <c r="AC545" s="99" t="str">
        <f t="shared" ca="1" si="114"/>
        <v/>
      </c>
      <c r="AD545" s="97" t="str">
        <f t="shared" ca="1" si="115"/>
        <v/>
      </c>
      <c r="AE545" s="94" t="str">
        <f t="shared" ca="1" si="116"/>
        <v/>
      </c>
    </row>
    <row r="546" spans="1:31" ht="45" customHeight="1" thickBot="1" x14ac:dyDescent="0.3">
      <c r="A546" s="101">
        <v>533</v>
      </c>
      <c r="B546" s="102" t="str">
        <f>I546&amp;"-"&amp;COUNTIF($I$14:I546,I546)</f>
        <v>-527</v>
      </c>
      <c r="C546" s="93">
        <v>533</v>
      </c>
      <c r="D546" s="94" t="str">
        <f>IF(Lançamentos!D537="","",Lançamentos!D537)</f>
        <v/>
      </c>
      <c r="E546" s="94" t="str">
        <f>IF(Lançamentos!E537="","",Lançamentos!E537)</f>
        <v/>
      </c>
      <c r="F546" s="95" t="str">
        <f>IF(Lançamentos!F537="","",Lançamentos!F537)</f>
        <v/>
      </c>
      <c r="G546" s="96" t="str">
        <f>IF(Lançamentos!G537="","",Lançamentos!G537)</f>
        <v/>
      </c>
      <c r="H546" s="105" t="str">
        <f>IF(Lançamentos!H537="","",Lançamentos!H537)</f>
        <v/>
      </c>
      <c r="I546" s="94" t="str">
        <f>IF(Lançamentos!I537="","",Lançamentos!I537)</f>
        <v/>
      </c>
      <c r="J546" s="94" t="str">
        <f>IF(Lançamentos!J537="","",Lançamentos!J537)</f>
        <v/>
      </c>
      <c r="K546" s="97" t="str">
        <f>IF(Lançamentos!K537="","",Lançamentos!K537)</f>
        <v/>
      </c>
      <c r="L546" s="98" t="str">
        <f>IF(Lançamentos!L537="","",Lançamentos!L537)</f>
        <v/>
      </c>
      <c r="M546" s="99" t="str">
        <f>IF(Lançamentos!M537="","",Lançamentos!M537)</f>
        <v/>
      </c>
      <c r="N546" s="99" t="str">
        <f>IF(Lançamentos!N537="","",Lançamentos!N537)</f>
        <v/>
      </c>
      <c r="O546" s="97" t="str">
        <f>IF(Lançamentos!O537="","",Lançamentos!O537)</f>
        <v/>
      </c>
      <c r="P546" s="114" t="str">
        <f>IF(Lançamentos!P537="","",Lançamentos!P537)</f>
        <v/>
      </c>
      <c r="R546" s="93">
        <v>533</v>
      </c>
      <c r="S546" s="94" t="str">
        <f t="shared" ca="1" si="104"/>
        <v/>
      </c>
      <c r="T546" s="94" t="str">
        <f t="shared" ca="1" si="105"/>
        <v/>
      </c>
      <c r="U546" s="95" t="str">
        <f t="shared" ca="1" si="106"/>
        <v/>
      </c>
      <c r="V546" s="96" t="str">
        <f t="shared" ca="1" si="107"/>
        <v/>
      </c>
      <c r="W546" s="94" t="str">
        <f t="shared" ca="1" si="108"/>
        <v/>
      </c>
      <c r="X546" s="94" t="str">
        <f t="shared" ca="1" si="109"/>
        <v/>
      </c>
      <c r="Y546" s="94" t="str">
        <f t="shared" ca="1" si="110"/>
        <v/>
      </c>
      <c r="Z546" s="97" t="str">
        <f t="shared" ca="1" si="111"/>
        <v/>
      </c>
      <c r="AA546" s="98" t="str">
        <f t="shared" ca="1" si="112"/>
        <v/>
      </c>
      <c r="AB546" s="99" t="str">
        <f t="shared" ca="1" si="113"/>
        <v/>
      </c>
      <c r="AC546" s="99" t="str">
        <f t="shared" ca="1" si="114"/>
        <v/>
      </c>
      <c r="AD546" s="97" t="str">
        <f t="shared" ca="1" si="115"/>
        <v/>
      </c>
      <c r="AE546" s="94" t="str">
        <f t="shared" ca="1" si="116"/>
        <v/>
      </c>
    </row>
    <row r="547" spans="1:31" ht="45" customHeight="1" thickBot="1" x14ac:dyDescent="0.3">
      <c r="A547" s="101">
        <v>534</v>
      </c>
      <c r="B547" s="102" t="str">
        <f>I547&amp;"-"&amp;COUNTIF($I$14:I547,I547)</f>
        <v>-528</v>
      </c>
      <c r="C547" s="93">
        <v>534</v>
      </c>
      <c r="D547" s="94" t="str">
        <f>IF(Lançamentos!D538="","",Lançamentos!D538)</f>
        <v/>
      </c>
      <c r="E547" s="94" t="str">
        <f>IF(Lançamentos!E538="","",Lançamentos!E538)</f>
        <v/>
      </c>
      <c r="F547" s="95" t="str">
        <f>IF(Lançamentos!F538="","",Lançamentos!F538)</f>
        <v/>
      </c>
      <c r="G547" s="96" t="str">
        <f>IF(Lançamentos!G538="","",Lançamentos!G538)</f>
        <v/>
      </c>
      <c r="H547" s="105" t="str">
        <f>IF(Lançamentos!H538="","",Lançamentos!H538)</f>
        <v/>
      </c>
      <c r="I547" s="94" t="str">
        <f>IF(Lançamentos!I538="","",Lançamentos!I538)</f>
        <v/>
      </c>
      <c r="J547" s="94" t="str">
        <f>IF(Lançamentos!J538="","",Lançamentos!J538)</f>
        <v/>
      </c>
      <c r="K547" s="97" t="str">
        <f>IF(Lançamentos!K538="","",Lançamentos!K538)</f>
        <v/>
      </c>
      <c r="L547" s="98" t="str">
        <f>IF(Lançamentos!L538="","",Lançamentos!L538)</f>
        <v/>
      </c>
      <c r="M547" s="99" t="str">
        <f>IF(Lançamentos!M538="","",Lançamentos!M538)</f>
        <v/>
      </c>
      <c r="N547" s="99" t="str">
        <f>IF(Lançamentos!N538="","",Lançamentos!N538)</f>
        <v/>
      </c>
      <c r="O547" s="97" t="str">
        <f>IF(Lançamentos!O538="","",Lançamentos!O538)</f>
        <v/>
      </c>
      <c r="P547" s="114" t="str">
        <f>IF(Lançamentos!P538="","",Lançamentos!P538)</f>
        <v/>
      </c>
      <c r="R547" s="93">
        <v>534</v>
      </c>
      <c r="S547" s="94" t="str">
        <f t="shared" ca="1" si="104"/>
        <v/>
      </c>
      <c r="T547" s="94" t="str">
        <f t="shared" ca="1" si="105"/>
        <v/>
      </c>
      <c r="U547" s="95" t="str">
        <f t="shared" ca="1" si="106"/>
        <v/>
      </c>
      <c r="V547" s="96" t="str">
        <f t="shared" ca="1" si="107"/>
        <v/>
      </c>
      <c r="W547" s="94" t="str">
        <f t="shared" ca="1" si="108"/>
        <v/>
      </c>
      <c r="X547" s="94" t="str">
        <f t="shared" ca="1" si="109"/>
        <v/>
      </c>
      <c r="Y547" s="94" t="str">
        <f t="shared" ca="1" si="110"/>
        <v/>
      </c>
      <c r="Z547" s="97" t="str">
        <f t="shared" ca="1" si="111"/>
        <v/>
      </c>
      <c r="AA547" s="98" t="str">
        <f t="shared" ca="1" si="112"/>
        <v/>
      </c>
      <c r="AB547" s="99" t="str">
        <f t="shared" ca="1" si="113"/>
        <v/>
      </c>
      <c r="AC547" s="99" t="str">
        <f t="shared" ca="1" si="114"/>
        <v/>
      </c>
      <c r="AD547" s="97" t="str">
        <f t="shared" ca="1" si="115"/>
        <v/>
      </c>
      <c r="AE547" s="94" t="str">
        <f t="shared" ca="1" si="116"/>
        <v/>
      </c>
    </row>
    <row r="548" spans="1:31" ht="45" customHeight="1" thickBot="1" x14ac:dyDescent="0.3">
      <c r="A548" s="101">
        <v>535</v>
      </c>
      <c r="B548" s="102" t="str">
        <f>I548&amp;"-"&amp;COUNTIF($I$14:I548,I548)</f>
        <v>-529</v>
      </c>
      <c r="C548" s="93">
        <v>535</v>
      </c>
      <c r="D548" s="94" t="str">
        <f>IF(Lançamentos!D539="","",Lançamentos!D539)</f>
        <v/>
      </c>
      <c r="E548" s="94" t="str">
        <f>IF(Lançamentos!E539="","",Lançamentos!E539)</f>
        <v/>
      </c>
      <c r="F548" s="95" t="str">
        <f>IF(Lançamentos!F539="","",Lançamentos!F539)</f>
        <v/>
      </c>
      <c r="G548" s="96" t="str">
        <f>IF(Lançamentos!G539="","",Lançamentos!G539)</f>
        <v/>
      </c>
      <c r="H548" s="105" t="str">
        <f>IF(Lançamentos!H539="","",Lançamentos!H539)</f>
        <v/>
      </c>
      <c r="I548" s="94" t="str">
        <f>IF(Lançamentos!I539="","",Lançamentos!I539)</f>
        <v/>
      </c>
      <c r="J548" s="94" t="str">
        <f>IF(Lançamentos!J539="","",Lançamentos!J539)</f>
        <v/>
      </c>
      <c r="K548" s="97" t="str">
        <f>IF(Lançamentos!K539="","",Lançamentos!K539)</f>
        <v/>
      </c>
      <c r="L548" s="98" t="str">
        <f>IF(Lançamentos!L539="","",Lançamentos!L539)</f>
        <v/>
      </c>
      <c r="M548" s="99" t="str">
        <f>IF(Lançamentos!M539="","",Lançamentos!M539)</f>
        <v/>
      </c>
      <c r="N548" s="99" t="str">
        <f>IF(Lançamentos!N539="","",Lançamentos!N539)</f>
        <v/>
      </c>
      <c r="O548" s="97" t="str">
        <f>IF(Lançamentos!O539="","",Lançamentos!O539)</f>
        <v/>
      </c>
      <c r="P548" s="114" t="str">
        <f>IF(Lançamentos!P539="","",Lançamentos!P539)</f>
        <v/>
      </c>
      <c r="R548" s="93">
        <v>535</v>
      </c>
      <c r="S548" s="94" t="str">
        <f t="shared" ca="1" si="104"/>
        <v/>
      </c>
      <c r="T548" s="94" t="str">
        <f t="shared" ca="1" si="105"/>
        <v/>
      </c>
      <c r="U548" s="95" t="str">
        <f t="shared" ca="1" si="106"/>
        <v/>
      </c>
      <c r="V548" s="96" t="str">
        <f t="shared" ca="1" si="107"/>
        <v/>
      </c>
      <c r="W548" s="94" t="str">
        <f t="shared" ca="1" si="108"/>
        <v/>
      </c>
      <c r="X548" s="94" t="str">
        <f t="shared" ca="1" si="109"/>
        <v/>
      </c>
      <c r="Y548" s="94" t="str">
        <f t="shared" ca="1" si="110"/>
        <v/>
      </c>
      <c r="Z548" s="97" t="str">
        <f t="shared" ca="1" si="111"/>
        <v/>
      </c>
      <c r="AA548" s="98" t="str">
        <f t="shared" ca="1" si="112"/>
        <v/>
      </c>
      <c r="AB548" s="99" t="str">
        <f t="shared" ca="1" si="113"/>
        <v/>
      </c>
      <c r="AC548" s="99" t="str">
        <f t="shared" ca="1" si="114"/>
        <v/>
      </c>
      <c r="AD548" s="97" t="str">
        <f t="shared" ca="1" si="115"/>
        <v/>
      </c>
      <c r="AE548" s="94" t="str">
        <f t="shared" ca="1" si="116"/>
        <v/>
      </c>
    </row>
    <row r="549" spans="1:31" ht="45" customHeight="1" thickBot="1" x14ac:dyDescent="0.3">
      <c r="A549" s="101">
        <v>536</v>
      </c>
      <c r="B549" s="102" t="str">
        <f>I549&amp;"-"&amp;COUNTIF($I$14:I549,I549)</f>
        <v>-530</v>
      </c>
      <c r="C549" s="93">
        <v>536</v>
      </c>
      <c r="D549" s="94" t="str">
        <f>IF(Lançamentos!D540="","",Lançamentos!D540)</f>
        <v/>
      </c>
      <c r="E549" s="94" t="str">
        <f>IF(Lançamentos!E540="","",Lançamentos!E540)</f>
        <v/>
      </c>
      <c r="F549" s="95" t="str">
        <f>IF(Lançamentos!F540="","",Lançamentos!F540)</f>
        <v/>
      </c>
      <c r="G549" s="96" t="str">
        <f>IF(Lançamentos!G540="","",Lançamentos!G540)</f>
        <v/>
      </c>
      <c r="H549" s="105" t="str">
        <f>IF(Lançamentos!H540="","",Lançamentos!H540)</f>
        <v/>
      </c>
      <c r="I549" s="94" t="str">
        <f>IF(Lançamentos!I540="","",Lançamentos!I540)</f>
        <v/>
      </c>
      <c r="J549" s="94" t="str">
        <f>IF(Lançamentos!J540="","",Lançamentos!J540)</f>
        <v/>
      </c>
      <c r="K549" s="97" t="str">
        <f>IF(Lançamentos!K540="","",Lançamentos!K540)</f>
        <v/>
      </c>
      <c r="L549" s="98" t="str">
        <f>IF(Lançamentos!L540="","",Lançamentos!L540)</f>
        <v/>
      </c>
      <c r="M549" s="99" t="str">
        <f>IF(Lançamentos!M540="","",Lançamentos!M540)</f>
        <v/>
      </c>
      <c r="N549" s="99" t="str">
        <f>IF(Lançamentos!N540="","",Lançamentos!N540)</f>
        <v/>
      </c>
      <c r="O549" s="97" t="str">
        <f>IF(Lançamentos!O540="","",Lançamentos!O540)</f>
        <v/>
      </c>
      <c r="P549" s="114" t="str">
        <f>IF(Lançamentos!P540="","",Lançamentos!P540)</f>
        <v/>
      </c>
      <c r="R549" s="93">
        <v>536</v>
      </c>
      <c r="S549" s="94" t="str">
        <f t="shared" ca="1" si="104"/>
        <v/>
      </c>
      <c r="T549" s="94" t="str">
        <f t="shared" ca="1" si="105"/>
        <v/>
      </c>
      <c r="U549" s="95" t="str">
        <f t="shared" ca="1" si="106"/>
        <v/>
      </c>
      <c r="V549" s="96" t="str">
        <f t="shared" ca="1" si="107"/>
        <v/>
      </c>
      <c r="W549" s="94" t="str">
        <f t="shared" ca="1" si="108"/>
        <v/>
      </c>
      <c r="X549" s="94" t="str">
        <f t="shared" ca="1" si="109"/>
        <v/>
      </c>
      <c r="Y549" s="94" t="str">
        <f t="shared" ca="1" si="110"/>
        <v/>
      </c>
      <c r="Z549" s="97" t="str">
        <f t="shared" ca="1" si="111"/>
        <v/>
      </c>
      <c r="AA549" s="98" t="str">
        <f t="shared" ca="1" si="112"/>
        <v/>
      </c>
      <c r="AB549" s="99" t="str">
        <f t="shared" ca="1" si="113"/>
        <v/>
      </c>
      <c r="AC549" s="99" t="str">
        <f t="shared" ca="1" si="114"/>
        <v/>
      </c>
      <c r="AD549" s="97" t="str">
        <f t="shared" ca="1" si="115"/>
        <v/>
      </c>
      <c r="AE549" s="94" t="str">
        <f t="shared" ca="1" si="116"/>
        <v/>
      </c>
    </row>
    <row r="550" spans="1:31" ht="45" customHeight="1" thickBot="1" x14ac:dyDescent="0.3">
      <c r="A550" s="101">
        <v>537</v>
      </c>
      <c r="B550" s="102" t="str">
        <f>I550&amp;"-"&amp;COUNTIF($I$14:I550,I550)</f>
        <v>-531</v>
      </c>
      <c r="C550" s="93">
        <v>537</v>
      </c>
      <c r="D550" s="94" t="str">
        <f>IF(Lançamentos!D541="","",Lançamentos!D541)</f>
        <v/>
      </c>
      <c r="E550" s="94" t="str">
        <f>IF(Lançamentos!E541="","",Lançamentos!E541)</f>
        <v/>
      </c>
      <c r="F550" s="95" t="str">
        <f>IF(Lançamentos!F541="","",Lançamentos!F541)</f>
        <v/>
      </c>
      <c r="G550" s="96" t="str">
        <f>IF(Lançamentos!G541="","",Lançamentos!G541)</f>
        <v/>
      </c>
      <c r="H550" s="105" t="str">
        <f>IF(Lançamentos!H541="","",Lançamentos!H541)</f>
        <v/>
      </c>
      <c r="I550" s="94" t="str">
        <f>IF(Lançamentos!I541="","",Lançamentos!I541)</f>
        <v/>
      </c>
      <c r="J550" s="94" t="str">
        <f>IF(Lançamentos!J541="","",Lançamentos!J541)</f>
        <v/>
      </c>
      <c r="K550" s="97" t="str">
        <f>IF(Lançamentos!K541="","",Lançamentos!K541)</f>
        <v/>
      </c>
      <c r="L550" s="98" t="str">
        <f>IF(Lançamentos!L541="","",Lançamentos!L541)</f>
        <v/>
      </c>
      <c r="M550" s="99" t="str">
        <f>IF(Lançamentos!M541="","",Lançamentos!M541)</f>
        <v/>
      </c>
      <c r="N550" s="99" t="str">
        <f>IF(Lançamentos!N541="","",Lançamentos!N541)</f>
        <v/>
      </c>
      <c r="O550" s="97" t="str">
        <f>IF(Lançamentos!O541="","",Lançamentos!O541)</f>
        <v/>
      </c>
      <c r="P550" s="114" t="str">
        <f>IF(Lançamentos!P541="","",Lançamentos!P541)</f>
        <v/>
      </c>
      <c r="R550" s="93">
        <v>537</v>
      </c>
      <c r="S550" s="94" t="str">
        <f t="shared" ca="1" si="104"/>
        <v/>
      </c>
      <c r="T550" s="94" t="str">
        <f t="shared" ca="1" si="105"/>
        <v/>
      </c>
      <c r="U550" s="95" t="str">
        <f t="shared" ca="1" si="106"/>
        <v/>
      </c>
      <c r="V550" s="96" t="str">
        <f t="shared" ca="1" si="107"/>
        <v/>
      </c>
      <c r="W550" s="94" t="str">
        <f t="shared" ca="1" si="108"/>
        <v/>
      </c>
      <c r="X550" s="94" t="str">
        <f t="shared" ca="1" si="109"/>
        <v/>
      </c>
      <c r="Y550" s="94" t="str">
        <f t="shared" ca="1" si="110"/>
        <v/>
      </c>
      <c r="Z550" s="97" t="str">
        <f t="shared" ca="1" si="111"/>
        <v/>
      </c>
      <c r="AA550" s="98" t="str">
        <f t="shared" ca="1" si="112"/>
        <v/>
      </c>
      <c r="AB550" s="99" t="str">
        <f t="shared" ca="1" si="113"/>
        <v/>
      </c>
      <c r="AC550" s="99" t="str">
        <f t="shared" ca="1" si="114"/>
        <v/>
      </c>
      <c r="AD550" s="97" t="str">
        <f t="shared" ca="1" si="115"/>
        <v/>
      </c>
      <c r="AE550" s="94" t="str">
        <f t="shared" ca="1" si="116"/>
        <v/>
      </c>
    </row>
    <row r="551" spans="1:31" ht="45" customHeight="1" thickBot="1" x14ac:dyDescent="0.3">
      <c r="A551" s="101">
        <v>538</v>
      </c>
      <c r="B551" s="102" t="str">
        <f>I551&amp;"-"&amp;COUNTIF($I$14:I551,I551)</f>
        <v>-532</v>
      </c>
      <c r="C551" s="93">
        <v>538</v>
      </c>
      <c r="D551" s="94" t="str">
        <f>IF(Lançamentos!D542="","",Lançamentos!D542)</f>
        <v/>
      </c>
      <c r="E551" s="94" t="str">
        <f>IF(Lançamentos!E542="","",Lançamentos!E542)</f>
        <v/>
      </c>
      <c r="F551" s="95" t="str">
        <f>IF(Lançamentos!F542="","",Lançamentos!F542)</f>
        <v/>
      </c>
      <c r="G551" s="96" t="str">
        <f>IF(Lançamentos!G542="","",Lançamentos!G542)</f>
        <v/>
      </c>
      <c r="H551" s="105" t="str">
        <f>IF(Lançamentos!H542="","",Lançamentos!H542)</f>
        <v/>
      </c>
      <c r="I551" s="94" t="str">
        <f>IF(Lançamentos!I542="","",Lançamentos!I542)</f>
        <v/>
      </c>
      <c r="J551" s="94" t="str">
        <f>IF(Lançamentos!J542="","",Lançamentos!J542)</f>
        <v/>
      </c>
      <c r="K551" s="97" t="str">
        <f>IF(Lançamentos!K542="","",Lançamentos!K542)</f>
        <v/>
      </c>
      <c r="L551" s="98" t="str">
        <f>IF(Lançamentos!L542="","",Lançamentos!L542)</f>
        <v/>
      </c>
      <c r="M551" s="99" t="str">
        <f>IF(Lançamentos!M542="","",Lançamentos!M542)</f>
        <v/>
      </c>
      <c r="N551" s="99" t="str">
        <f>IF(Lançamentos!N542="","",Lançamentos!N542)</f>
        <v/>
      </c>
      <c r="O551" s="97" t="str">
        <f>IF(Lançamentos!O542="","",Lançamentos!O542)</f>
        <v/>
      </c>
      <c r="P551" s="114" t="str">
        <f>IF(Lançamentos!P542="","",Lançamentos!P542)</f>
        <v/>
      </c>
      <c r="R551" s="93">
        <v>538</v>
      </c>
      <c r="S551" s="94" t="str">
        <f t="shared" ca="1" si="104"/>
        <v/>
      </c>
      <c r="T551" s="94" t="str">
        <f t="shared" ca="1" si="105"/>
        <v/>
      </c>
      <c r="U551" s="95" t="str">
        <f t="shared" ca="1" si="106"/>
        <v/>
      </c>
      <c r="V551" s="96" t="str">
        <f t="shared" ca="1" si="107"/>
        <v/>
      </c>
      <c r="W551" s="94" t="str">
        <f t="shared" ca="1" si="108"/>
        <v/>
      </c>
      <c r="X551" s="94" t="str">
        <f t="shared" ca="1" si="109"/>
        <v/>
      </c>
      <c r="Y551" s="94" t="str">
        <f t="shared" ca="1" si="110"/>
        <v/>
      </c>
      <c r="Z551" s="97" t="str">
        <f t="shared" ca="1" si="111"/>
        <v/>
      </c>
      <c r="AA551" s="98" t="str">
        <f t="shared" ca="1" si="112"/>
        <v/>
      </c>
      <c r="AB551" s="99" t="str">
        <f t="shared" ca="1" si="113"/>
        <v/>
      </c>
      <c r="AC551" s="99" t="str">
        <f t="shared" ca="1" si="114"/>
        <v/>
      </c>
      <c r="AD551" s="97" t="str">
        <f t="shared" ca="1" si="115"/>
        <v/>
      </c>
      <c r="AE551" s="94" t="str">
        <f t="shared" ca="1" si="116"/>
        <v/>
      </c>
    </row>
    <row r="552" spans="1:31" ht="45" customHeight="1" thickBot="1" x14ac:dyDescent="0.3">
      <c r="A552" s="101">
        <v>539</v>
      </c>
      <c r="B552" s="102" t="str">
        <f>I552&amp;"-"&amp;COUNTIF($I$14:I552,I552)</f>
        <v>-533</v>
      </c>
      <c r="C552" s="93">
        <v>539</v>
      </c>
      <c r="D552" s="94" t="str">
        <f>IF(Lançamentos!D543="","",Lançamentos!D543)</f>
        <v/>
      </c>
      <c r="E552" s="94" t="str">
        <f>IF(Lançamentos!E543="","",Lançamentos!E543)</f>
        <v/>
      </c>
      <c r="F552" s="95" t="str">
        <f>IF(Lançamentos!F543="","",Lançamentos!F543)</f>
        <v/>
      </c>
      <c r="G552" s="96" t="str">
        <f>IF(Lançamentos!G543="","",Lançamentos!G543)</f>
        <v/>
      </c>
      <c r="H552" s="105" t="str">
        <f>IF(Lançamentos!H543="","",Lançamentos!H543)</f>
        <v/>
      </c>
      <c r="I552" s="94" t="str">
        <f>IF(Lançamentos!I543="","",Lançamentos!I543)</f>
        <v/>
      </c>
      <c r="J552" s="94" t="str">
        <f>IF(Lançamentos!J543="","",Lançamentos!J543)</f>
        <v/>
      </c>
      <c r="K552" s="97" t="str">
        <f>IF(Lançamentos!K543="","",Lançamentos!K543)</f>
        <v/>
      </c>
      <c r="L552" s="98" t="str">
        <f>IF(Lançamentos!L543="","",Lançamentos!L543)</f>
        <v/>
      </c>
      <c r="M552" s="99" t="str">
        <f>IF(Lançamentos!M543="","",Lançamentos!M543)</f>
        <v/>
      </c>
      <c r="N552" s="99" t="str">
        <f>IF(Lançamentos!N543="","",Lançamentos!N543)</f>
        <v/>
      </c>
      <c r="O552" s="97" t="str">
        <f>IF(Lançamentos!O543="","",Lançamentos!O543)</f>
        <v/>
      </c>
      <c r="P552" s="114" t="str">
        <f>IF(Lançamentos!P543="","",Lançamentos!P543)</f>
        <v/>
      </c>
      <c r="R552" s="93">
        <v>539</v>
      </c>
      <c r="S552" s="94" t="str">
        <f t="shared" ca="1" si="104"/>
        <v/>
      </c>
      <c r="T552" s="94" t="str">
        <f t="shared" ca="1" si="105"/>
        <v/>
      </c>
      <c r="U552" s="95" t="str">
        <f t="shared" ca="1" si="106"/>
        <v/>
      </c>
      <c r="V552" s="96" t="str">
        <f t="shared" ca="1" si="107"/>
        <v/>
      </c>
      <c r="W552" s="94" t="str">
        <f t="shared" ca="1" si="108"/>
        <v/>
      </c>
      <c r="X552" s="94" t="str">
        <f t="shared" ca="1" si="109"/>
        <v/>
      </c>
      <c r="Y552" s="94" t="str">
        <f t="shared" ca="1" si="110"/>
        <v/>
      </c>
      <c r="Z552" s="97" t="str">
        <f t="shared" ca="1" si="111"/>
        <v/>
      </c>
      <c r="AA552" s="98" t="str">
        <f t="shared" ca="1" si="112"/>
        <v/>
      </c>
      <c r="AB552" s="99" t="str">
        <f t="shared" ca="1" si="113"/>
        <v/>
      </c>
      <c r="AC552" s="99" t="str">
        <f t="shared" ca="1" si="114"/>
        <v/>
      </c>
      <c r="AD552" s="97" t="str">
        <f t="shared" ca="1" si="115"/>
        <v/>
      </c>
      <c r="AE552" s="94" t="str">
        <f t="shared" ca="1" si="116"/>
        <v/>
      </c>
    </row>
    <row r="553" spans="1:31" ht="45" customHeight="1" thickBot="1" x14ac:dyDescent="0.3">
      <c r="A553" s="101">
        <v>540</v>
      </c>
      <c r="B553" s="102" t="str">
        <f>I553&amp;"-"&amp;COUNTIF($I$14:I553,I553)</f>
        <v>-534</v>
      </c>
      <c r="C553" s="93">
        <v>540</v>
      </c>
      <c r="D553" s="94" t="str">
        <f>IF(Lançamentos!D544="","",Lançamentos!D544)</f>
        <v/>
      </c>
      <c r="E553" s="94" t="str">
        <f>IF(Lançamentos!E544="","",Lançamentos!E544)</f>
        <v/>
      </c>
      <c r="F553" s="95" t="str">
        <f>IF(Lançamentos!F544="","",Lançamentos!F544)</f>
        <v/>
      </c>
      <c r="G553" s="96" t="str">
        <f>IF(Lançamentos!G544="","",Lançamentos!G544)</f>
        <v/>
      </c>
      <c r="H553" s="105" t="str">
        <f>IF(Lançamentos!H544="","",Lançamentos!H544)</f>
        <v/>
      </c>
      <c r="I553" s="94" t="str">
        <f>IF(Lançamentos!I544="","",Lançamentos!I544)</f>
        <v/>
      </c>
      <c r="J553" s="94" t="str">
        <f>IF(Lançamentos!J544="","",Lançamentos!J544)</f>
        <v/>
      </c>
      <c r="K553" s="97" t="str">
        <f>IF(Lançamentos!K544="","",Lançamentos!K544)</f>
        <v/>
      </c>
      <c r="L553" s="98" t="str">
        <f>IF(Lançamentos!L544="","",Lançamentos!L544)</f>
        <v/>
      </c>
      <c r="M553" s="99" t="str">
        <f>IF(Lançamentos!M544="","",Lançamentos!M544)</f>
        <v/>
      </c>
      <c r="N553" s="99" t="str">
        <f>IF(Lançamentos!N544="","",Lançamentos!N544)</f>
        <v/>
      </c>
      <c r="O553" s="97" t="str">
        <f>IF(Lançamentos!O544="","",Lançamentos!O544)</f>
        <v/>
      </c>
      <c r="P553" s="114" t="str">
        <f>IF(Lançamentos!P544="","",Lançamentos!P544)</f>
        <v/>
      </c>
      <c r="R553" s="93">
        <v>540</v>
      </c>
      <c r="S553" s="94" t="str">
        <f t="shared" ca="1" si="104"/>
        <v/>
      </c>
      <c r="T553" s="94" t="str">
        <f t="shared" ca="1" si="105"/>
        <v/>
      </c>
      <c r="U553" s="95" t="str">
        <f t="shared" ca="1" si="106"/>
        <v/>
      </c>
      <c r="V553" s="96" t="str">
        <f t="shared" ca="1" si="107"/>
        <v/>
      </c>
      <c r="W553" s="94" t="str">
        <f t="shared" ca="1" si="108"/>
        <v/>
      </c>
      <c r="X553" s="94" t="str">
        <f t="shared" ca="1" si="109"/>
        <v/>
      </c>
      <c r="Y553" s="94" t="str">
        <f t="shared" ca="1" si="110"/>
        <v/>
      </c>
      <c r="Z553" s="97" t="str">
        <f t="shared" ca="1" si="111"/>
        <v/>
      </c>
      <c r="AA553" s="98" t="str">
        <f t="shared" ca="1" si="112"/>
        <v/>
      </c>
      <c r="AB553" s="99" t="str">
        <f t="shared" ca="1" si="113"/>
        <v/>
      </c>
      <c r="AC553" s="99" t="str">
        <f t="shared" ca="1" si="114"/>
        <v/>
      </c>
      <c r="AD553" s="97" t="str">
        <f t="shared" ca="1" si="115"/>
        <v/>
      </c>
      <c r="AE553" s="94" t="str">
        <f t="shared" ca="1" si="116"/>
        <v/>
      </c>
    </row>
    <row r="554" spans="1:31" ht="45" customHeight="1" thickBot="1" x14ac:dyDescent="0.3">
      <c r="A554" s="101">
        <v>541</v>
      </c>
      <c r="B554" s="102" t="str">
        <f>I554&amp;"-"&amp;COUNTIF($I$14:I554,I554)</f>
        <v>-535</v>
      </c>
      <c r="C554" s="93">
        <v>541</v>
      </c>
      <c r="D554" s="94" t="str">
        <f>IF(Lançamentos!D545="","",Lançamentos!D545)</f>
        <v/>
      </c>
      <c r="E554" s="94" t="str">
        <f>IF(Lançamentos!E545="","",Lançamentos!E545)</f>
        <v/>
      </c>
      <c r="F554" s="95" t="str">
        <f>IF(Lançamentos!F545="","",Lançamentos!F545)</f>
        <v/>
      </c>
      <c r="G554" s="96" t="str">
        <f>IF(Lançamentos!G545="","",Lançamentos!G545)</f>
        <v/>
      </c>
      <c r="H554" s="105" t="str">
        <f>IF(Lançamentos!H545="","",Lançamentos!H545)</f>
        <v/>
      </c>
      <c r="I554" s="94" t="str">
        <f>IF(Lançamentos!I545="","",Lançamentos!I545)</f>
        <v/>
      </c>
      <c r="J554" s="94" t="str">
        <f>IF(Lançamentos!J545="","",Lançamentos!J545)</f>
        <v/>
      </c>
      <c r="K554" s="97" t="str">
        <f>IF(Lançamentos!K545="","",Lançamentos!K545)</f>
        <v/>
      </c>
      <c r="L554" s="98" t="str">
        <f>IF(Lançamentos!L545="","",Lançamentos!L545)</f>
        <v/>
      </c>
      <c r="M554" s="99" t="str">
        <f>IF(Lançamentos!M545="","",Lançamentos!M545)</f>
        <v/>
      </c>
      <c r="N554" s="99" t="str">
        <f>IF(Lançamentos!N545="","",Lançamentos!N545)</f>
        <v/>
      </c>
      <c r="O554" s="97" t="str">
        <f>IF(Lançamentos!O545="","",Lançamentos!O545)</f>
        <v/>
      </c>
      <c r="P554" s="114" t="str">
        <f>IF(Lançamentos!P545="","",Lançamentos!P545)</f>
        <v/>
      </c>
      <c r="R554" s="93">
        <v>541</v>
      </c>
      <c r="S554" s="94" t="str">
        <f t="shared" ca="1" si="104"/>
        <v/>
      </c>
      <c r="T554" s="94" t="str">
        <f t="shared" ca="1" si="105"/>
        <v/>
      </c>
      <c r="U554" s="95" t="str">
        <f t="shared" ca="1" si="106"/>
        <v/>
      </c>
      <c r="V554" s="96" t="str">
        <f t="shared" ca="1" si="107"/>
        <v/>
      </c>
      <c r="W554" s="94" t="str">
        <f t="shared" ca="1" si="108"/>
        <v/>
      </c>
      <c r="X554" s="94" t="str">
        <f t="shared" ca="1" si="109"/>
        <v/>
      </c>
      <c r="Y554" s="94" t="str">
        <f t="shared" ca="1" si="110"/>
        <v/>
      </c>
      <c r="Z554" s="97" t="str">
        <f t="shared" ca="1" si="111"/>
        <v/>
      </c>
      <c r="AA554" s="98" t="str">
        <f t="shared" ca="1" si="112"/>
        <v/>
      </c>
      <c r="AB554" s="99" t="str">
        <f t="shared" ca="1" si="113"/>
        <v/>
      </c>
      <c r="AC554" s="99" t="str">
        <f t="shared" ca="1" si="114"/>
        <v/>
      </c>
      <c r="AD554" s="97" t="str">
        <f t="shared" ca="1" si="115"/>
        <v/>
      </c>
      <c r="AE554" s="94" t="str">
        <f t="shared" ca="1" si="116"/>
        <v/>
      </c>
    </row>
    <row r="555" spans="1:31" ht="45" customHeight="1" thickBot="1" x14ac:dyDescent="0.3">
      <c r="A555" s="101">
        <v>542</v>
      </c>
      <c r="B555" s="102" t="str">
        <f>I555&amp;"-"&amp;COUNTIF($I$14:I555,I555)</f>
        <v>-536</v>
      </c>
      <c r="C555" s="93">
        <v>542</v>
      </c>
      <c r="D555" s="94" t="str">
        <f>IF(Lançamentos!D546="","",Lançamentos!D546)</f>
        <v/>
      </c>
      <c r="E555" s="94" t="str">
        <f>IF(Lançamentos!E546="","",Lançamentos!E546)</f>
        <v/>
      </c>
      <c r="F555" s="95" t="str">
        <f>IF(Lançamentos!F546="","",Lançamentos!F546)</f>
        <v/>
      </c>
      <c r="G555" s="96" t="str">
        <f>IF(Lançamentos!G546="","",Lançamentos!G546)</f>
        <v/>
      </c>
      <c r="H555" s="105" t="str">
        <f>IF(Lançamentos!H546="","",Lançamentos!H546)</f>
        <v/>
      </c>
      <c r="I555" s="94" t="str">
        <f>IF(Lançamentos!I546="","",Lançamentos!I546)</f>
        <v/>
      </c>
      <c r="J555" s="94" t="str">
        <f>IF(Lançamentos!J546="","",Lançamentos!J546)</f>
        <v/>
      </c>
      <c r="K555" s="97" t="str">
        <f>IF(Lançamentos!K546="","",Lançamentos!K546)</f>
        <v/>
      </c>
      <c r="L555" s="98" t="str">
        <f>IF(Lançamentos!L546="","",Lançamentos!L546)</f>
        <v/>
      </c>
      <c r="M555" s="99" t="str">
        <f>IF(Lançamentos!M546="","",Lançamentos!M546)</f>
        <v/>
      </c>
      <c r="N555" s="99" t="str">
        <f>IF(Lançamentos!N546="","",Lançamentos!N546)</f>
        <v/>
      </c>
      <c r="O555" s="97" t="str">
        <f>IF(Lançamentos!O546="","",Lançamentos!O546)</f>
        <v/>
      </c>
      <c r="P555" s="114" t="str">
        <f>IF(Lançamentos!P546="","",Lançamentos!P546)</f>
        <v/>
      </c>
      <c r="R555" s="93">
        <v>542</v>
      </c>
      <c r="S555" s="94" t="str">
        <f t="shared" ca="1" si="104"/>
        <v/>
      </c>
      <c r="T555" s="94" t="str">
        <f t="shared" ca="1" si="105"/>
        <v/>
      </c>
      <c r="U555" s="95" t="str">
        <f t="shared" ca="1" si="106"/>
        <v/>
      </c>
      <c r="V555" s="96" t="str">
        <f t="shared" ca="1" si="107"/>
        <v/>
      </c>
      <c r="W555" s="94" t="str">
        <f t="shared" ca="1" si="108"/>
        <v/>
      </c>
      <c r="X555" s="94" t="str">
        <f t="shared" ca="1" si="109"/>
        <v/>
      </c>
      <c r="Y555" s="94" t="str">
        <f t="shared" ca="1" si="110"/>
        <v/>
      </c>
      <c r="Z555" s="97" t="str">
        <f t="shared" ca="1" si="111"/>
        <v/>
      </c>
      <c r="AA555" s="98" t="str">
        <f t="shared" ca="1" si="112"/>
        <v/>
      </c>
      <c r="AB555" s="99" t="str">
        <f t="shared" ca="1" si="113"/>
        <v/>
      </c>
      <c r="AC555" s="99" t="str">
        <f t="shared" ca="1" si="114"/>
        <v/>
      </c>
      <c r="AD555" s="97" t="str">
        <f t="shared" ca="1" si="115"/>
        <v/>
      </c>
      <c r="AE555" s="94" t="str">
        <f t="shared" ca="1" si="116"/>
        <v/>
      </c>
    </row>
    <row r="556" spans="1:31" ht="45" customHeight="1" thickBot="1" x14ac:dyDescent="0.3">
      <c r="A556" s="101">
        <v>543</v>
      </c>
      <c r="B556" s="102" t="str">
        <f>I556&amp;"-"&amp;COUNTIF($I$14:I556,I556)</f>
        <v>-537</v>
      </c>
      <c r="C556" s="93">
        <v>543</v>
      </c>
      <c r="D556" s="94" t="str">
        <f>IF(Lançamentos!D547="","",Lançamentos!D547)</f>
        <v/>
      </c>
      <c r="E556" s="94" t="str">
        <f>IF(Lançamentos!E547="","",Lançamentos!E547)</f>
        <v/>
      </c>
      <c r="F556" s="95" t="str">
        <f>IF(Lançamentos!F547="","",Lançamentos!F547)</f>
        <v/>
      </c>
      <c r="G556" s="96" t="str">
        <f>IF(Lançamentos!G547="","",Lançamentos!G547)</f>
        <v/>
      </c>
      <c r="H556" s="105" t="str">
        <f>IF(Lançamentos!H547="","",Lançamentos!H547)</f>
        <v/>
      </c>
      <c r="I556" s="94" t="str">
        <f>IF(Lançamentos!I547="","",Lançamentos!I547)</f>
        <v/>
      </c>
      <c r="J556" s="94" t="str">
        <f>IF(Lançamentos!J547="","",Lançamentos!J547)</f>
        <v/>
      </c>
      <c r="K556" s="97" t="str">
        <f>IF(Lançamentos!K547="","",Lançamentos!K547)</f>
        <v/>
      </c>
      <c r="L556" s="98" t="str">
        <f>IF(Lançamentos!L547="","",Lançamentos!L547)</f>
        <v/>
      </c>
      <c r="M556" s="99" t="str">
        <f>IF(Lançamentos!M547="","",Lançamentos!M547)</f>
        <v/>
      </c>
      <c r="N556" s="99" t="str">
        <f>IF(Lançamentos!N547="","",Lançamentos!N547)</f>
        <v/>
      </c>
      <c r="O556" s="97" t="str">
        <f>IF(Lançamentos!O547="","",Lançamentos!O547)</f>
        <v/>
      </c>
      <c r="P556" s="114" t="str">
        <f>IF(Lançamentos!P547="","",Lançamentos!P547)</f>
        <v/>
      </c>
      <c r="R556" s="93">
        <v>543</v>
      </c>
      <c r="S556" s="94" t="str">
        <f t="shared" ca="1" si="104"/>
        <v/>
      </c>
      <c r="T556" s="94" t="str">
        <f t="shared" ca="1" si="105"/>
        <v/>
      </c>
      <c r="U556" s="95" t="str">
        <f t="shared" ca="1" si="106"/>
        <v/>
      </c>
      <c r="V556" s="96" t="str">
        <f t="shared" ca="1" si="107"/>
        <v/>
      </c>
      <c r="W556" s="94" t="str">
        <f t="shared" ca="1" si="108"/>
        <v/>
      </c>
      <c r="X556" s="94" t="str">
        <f t="shared" ca="1" si="109"/>
        <v/>
      </c>
      <c r="Y556" s="94" t="str">
        <f t="shared" ca="1" si="110"/>
        <v/>
      </c>
      <c r="Z556" s="97" t="str">
        <f t="shared" ca="1" si="111"/>
        <v/>
      </c>
      <c r="AA556" s="98" t="str">
        <f t="shared" ca="1" si="112"/>
        <v/>
      </c>
      <c r="AB556" s="99" t="str">
        <f t="shared" ca="1" si="113"/>
        <v/>
      </c>
      <c r="AC556" s="99" t="str">
        <f t="shared" ca="1" si="114"/>
        <v/>
      </c>
      <c r="AD556" s="97" t="str">
        <f t="shared" ca="1" si="115"/>
        <v/>
      </c>
      <c r="AE556" s="94" t="str">
        <f t="shared" ca="1" si="116"/>
        <v/>
      </c>
    </row>
    <row r="557" spans="1:31" ht="45" customHeight="1" thickBot="1" x14ac:dyDescent="0.3">
      <c r="A557" s="101">
        <v>544</v>
      </c>
      <c r="B557" s="102" t="str">
        <f>I557&amp;"-"&amp;COUNTIF($I$14:I557,I557)</f>
        <v>-538</v>
      </c>
      <c r="C557" s="93">
        <v>544</v>
      </c>
      <c r="D557" s="94" t="str">
        <f>IF(Lançamentos!D548="","",Lançamentos!D548)</f>
        <v/>
      </c>
      <c r="E557" s="94" t="str">
        <f>IF(Lançamentos!E548="","",Lançamentos!E548)</f>
        <v/>
      </c>
      <c r="F557" s="95" t="str">
        <f>IF(Lançamentos!F548="","",Lançamentos!F548)</f>
        <v/>
      </c>
      <c r="G557" s="96" t="str">
        <f>IF(Lançamentos!G548="","",Lançamentos!G548)</f>
        <v/>
      </c>
      <c r="H557" s="105" t="str">
        <f>IF(Lançamentos!H548="","",Lançamentos!H548)</f>
        <v/>
      </c>
      <c r="I557" s="94" t="str">
        <f>IF(Lançamentos!I548="","",Lançamentos!I548)</f>
        <v/>
      </c>
      <c r="J557" s="94" t="str">
        <f>IF(Lançamentos!J548="","",Lançamentos!J548)</f>
        <v/>
      </c>
      <c r="K557" s="97" t="str">
        <f>IF(Lançamentos!K548="","",Lançamentos!K548)</f>
        <v/>
      </c>
      <c r="L557" s="98" t="str">
        <f>IF(Lançamentos!L548="","",Lançamentos!L548)</f>
        <v/>
      </c>
      <c r="M557" s="99" t="str">
        <f>IF(Lançamentos!M548="","",Lançamentos!M548)</f>
        <v/>
      </c>
      <c r="N557" s="99" t="str">
        <f>IF(Lançamentos!N548="","",Lançamentos!N548)</f>
        <v/>
      </c>
      <c r="O557" s="97" t="str">
        <f>IF(Lançamentos!O548="","",Lançamentos!O548)</f>
        <v/>
      </c>
      <c r="P557" s="114" t="str">
        <f>IF(Lançamentos!P548="","",Lançamentos!P548)</f>
        <v/>
      </c>
      <c r="R557" s="93">
        <v>544</v>
      </c>
      <c r="S557" s="94" t="str">
        <f t="shared" ca="1" si="104"/>
        <v/>
      </c>
      <c r="T557" s="94" t="str">
        <f t="shared" ca="1" si="105"/>
        <v/>
      </c>
      <c r="U557" s="95" t="str">
        <f t="shared" ca="1" si="106"/>
        <v/>
      </c>
      <c r="V557" s="96" t="str">
        <f t="shared" ca="1" si="107"/>
        <v/>
      </c>
      <c r="W557" s="94" t="str">
        <f t="shared" ca="1" si="108"/>
        <v/>
      </c>
      <c r="X557" s="94" t="str">
        <f t="shared" ca="1" si="109"/>
        <v/>
      </c>
      <c r="Y557" s="94" t="str">
        <f t="shared" ca="1" si="110"/>
        <v/>
      </c>
      <c r="Z557" s="97" t="str">
        <f t="shared" ca="1" si="111"/>
        <v/>
      </c>
      <c r="AA557" s="98" t="str">
        <f t="shared" ca="1" si="112"/>
        <v/>
      </c>
      <c r="AB557" s="99" t="str">
        <f t="shared" ca="1" si="113"/>
        <v/>
      </c>
      <c r="AC557" s="99" t="str">
        <f t="shared" ca="1" si="114"/>
        <v/>
      </c>
      <c r="AD557" s="97" t="str">
        <f t="shared" ca="1" si="115"/>
        <v/>
      </c>
      <c r="AE557" s="94" t="str">
        <f t="shared" ca="1" si="116"/>
        <v/>
      </c>
    </row>
    <row r="558" spans="1:31" ht="45" customHeight="1" thickBot="1" x14ac:dyDescent="0.3">
      <c r="A558" s="101">
        <v>545</v>
      </c>
      <c r="B558" s="102" t="str">
        <f>I558&amp;"-"&amp;COUNTIF($I$14:I558,I558)</f>
        <v>-539</v>
      </c>
      <c r="C558" s="93">
        <v>545</v>
      </c>
      <c r="D558" s="94" t="str">
        <f>IF(Lançamentos!D549="","",Lançamentos!D549)</f>
        <v/>
      </c>
      <c r="E558" s="94" t="str">
        <f>IF(Lançamentos!E549="","",Lançamentos!E549)</f>
        <v/>
      </c>
      <c r="F558" s="95" t="str">
        <f>IF(Lançamentos!F549="","",Lançamentos!F549)</f>
        <v/>
      </c>
      <c r="G558" s="96" t="str">
        <f>IF(Lançamentos!G549="","",Lançamentos!G549)</f>
        <v/>
      </c>
      <c r="H558" s="105" t="str">
        <f>IF(Lançamentos!H549="","",Lançamentos!H549)</f>
        <v/>
      </c>
      <c r="I558" s="94" t="str">
        <f>IF(Lançamentos!I549="","",Lançamentos!I549)</f>
        <v/>
      </c>
      <c r="J558" s="94" t="str">
        <f>IF(Lançamentos!J549="","",Lançamentos!J549)</f>
        <v/>
      </c>
      <c r="K558" s="97" t="str">
        <f>IF(Lançamentos!K549="","",Lançamentos!K549)</f>
        <v/>
      </c>
      <c r="L558" s="98" t="str">
        <f>IF(Lançamentos!L549="","",Lançamentos!L549)</f>
        <v/>
      </c>
      <c r="M558" s="99" t="str">
        <f>IF(Lançamentos!M549="","",Lançamentos!M549)</f>
        <v/>
      </c>
      <c r="N558" s="99" t="str">
        <f>IF(Lançamentos!N549="","",Lançamentos!N549)</f>
        <v/>
      </c>
      <c r="O558" s="97" t="str">
        <f>IF(Lançamentos!O549="","",Lançamentos!O549)</f>
        <v/>
      </c>
      <c r="P558" s="114" t="str">
        <f>IF(Lançamentos!P549="","",Lançamentos!P549)</f>
        <v/>
      </c>
      <c r="R558" s="93">
        <v>545</v>
      </c>
      <c r="S558" s="94" t="str">
        <f t="shared" ca="1" si="104"/>
        <v/>
      </c>
      <c r="T558" s="94" t="str">
        <f t="shared" ca="1" si="105"/>
        <v/>
      </c>
      <c r="U558" s="95" t="str">
        <f t="shared" ca="1" si="106"/>
        <v/>
      </c>
      <c r="V558" s="96" t="str">
        <f t="shared" ca="1" si="107"/>
        <v/>
      </c>
      <c r="W558" s="94" t="str">
        <f t="shared" ca="1" si="108"/>
        <v/>
      </c>
      <c r="X558" s="94" t="str">
        <f t="shared" ca="1" si="109"/>
        <v/>
      </c>
      <c r="Y558" s="94" t="str">
        <f t="shared" ca="1" si="110"/>
        <v/>
      </c>
      <c r="Z558" s="97" t="str">
        <f t="shared" ca="1" si="111"/>
        <v/>
      </c>
      <c r="AA558" s="98" t="str">
        <f t="shared" ca="1" si="112"/>
        <v/>
      </c>
      <c r="AB558" s="99" t="str">
        <f t="shared" ca="1" si="113"/>
        <v/>
      </c>
      <c r="AC558" s="99" t="str">
        <f t="shared" ca="1" si="114"/>
        <v/>
      </c>
      <c r="AD558" s="97" t="str">
        <f t="shared" ca="1" si="115"/>
        <v/>
      </c>
      <c r="AE558" s="94" t="str">
        <f t="shared" ca="1" si="116"/>
        <v/>
      </c>
    </row>
    <row r="559" spans="1:31" ht="45" customHeight="1" thickBot="1" x14ac:dyDescent="0.3">
      <c r="A559" s="101">
        <v>546</v>
      </c>
      <c r="B559" s="102" t="str">
        <f>I559&amp;"-"&amp;COUNTIF($I$14:I559,I559)</f>
        <v>-540</v>
      </c>
      <c r="C559" s="93">
        <v>546</v>
      </c>
      <c r="D559" s="94" t="str">
        <f>IF(Lançamentos!D550="","",Lançamentos!D550)</f>
        <v/>
      </c>
      <c r="E559" s="94" t="str">
        <f>IF(Lançamentos!E550="","",Lançamentos!E550)</f>
        <v/>
      </c>
      <c r="F559" s="95" t="str">
        <f>IF(Lançamentos!F550="","",Lançamentos!F550)</f>
        <v/>
      </c>
      <c r="G559" s="96" t="str">
        <f>IF(Lançamentos!G550="","",Lançamentos!G550)</f>
        <v/>
      </c>
      <c r="H559" s="105" t="str">
        <f>IF(Lançamentos!H550="","",Lançamentos!H550)</f>
        <v/>
      </c>
      <c r="I559" s="94" t="str">
        <f>IF(Lançamentos!I550="","",Lançamentos!I550)</f>
        <v/>
      </c>
      <c r="J559" s="94" t="str">
        <f>IF(Lançamentos!J550="","",Lançamentos!J550)</f>
        <v/>
      </c>
      <c r="K559" s="97" t="str">
        <f>IF(Lançamentos!K550="","",Lançamentos!K550)</f>
        <v/>
      </c>
      <c r="L559" s="98" t="str">
        <f>IF(Lançamentos!L550="","",Lançamentos!L550)</f>
        <v/>
      </c>
      <c r="M559" s="99" t="str">
        <f>IF(Lançamentos!M550="","",Lançamentos!M550)</f>
        <v/>
      </c>
      <c r="N559" s="99" t="str">
        <f>IF(Lançamentos!N550="","",Lançamentos!N550)</f>
        <v/>
      </c>
      <c r="O559" s="97" t="str">
        <f>IF(Lançamentos!O550="","",Lançamentos!O550)</f>
        <v/>
      </c>
      <c r="P559" s="114" t="str">
        <f>IF(Lançamentos!P550="","",Lançamentos!P550)</f>
        <v/>
      </c>
      <c r="R559" s="93">
        <v>546</v>
      </c>
      <c r="S559" s="94" t="str">
        <f t="shared" ca="1" si="104"/>
        <v/>
      </c>
      <c r="T559" s="94" t="str">
        <f t="shared" ca="1" si="105"/>
        <v/>
      </c>
      <c r="U559" s="95" t="str">
        <f t="shared" ca="1" si="106"/>
        <v/>
      </c>
      <c r="V559" s="96" t="str">
        <f t="shared" ca="1" si="107"/>
        <v/>
      </c>
      <c r="W559" s="94" t="str">
        <f t="shared" ca="1" si="108"/>
        <v/>
      </c>
      <c r="X559" s="94" t="str">
        <f t="shared" ca="1" si="109"/>
        <v/>
      </c>
      <c r="Y559" s="94" t="str">
        <f t="shared" ca="1" si="110"/>
        <v/>
      </c>
      <c r="Z559" s="97" t="str">
        <f t="shared" ca="1" si="111"/>
        <v/>
      </c>
      <c r="AA559" s="98" t="str">
        <f t="shared" ca="1" si="112"/>
        <v/>
      </c>
      <c r="AB559" s="99" t="str">
        <f t="shared" ca="1" si="113"/>
        <v/>
      </c>
      <c r="AC559" s="99" t="str">
        <f t="shared" ca="1" si="114"/>
        <v/>
      </c>
      <c r="AD559" s="97" t="str">
        <f t="shared" ca="1" si="115"/>
        <v/>
      </c>
      <c r="AE559" s="94" t="str">
        <f t="shared" ca="1" si="116"/>
        <v/>
      </c>
    </row>
    <row r="560" spans="1:31" ht="45" customHeight="1" thickBot="1" x14ac:dyDescent="0.3">
      <c r="A560" s="101">
        <v>547</v>
      </c>
      <c r="B560" s="102" t="str">
        <f>I560&amp;"-"&amp;COUNTIF($I$14:I560,I560)</f>
        <v>-541</v>
      </c>
      <c r="C560" s="93">
        <v>547</v>
      </c>
      <c r="D560" s="94" t="str">
        <f>IF(Lançamentos!D551="","",Lançamentos!D551)</f>
        <v/>
      </c>
      <c r="E560" s="94" t="str">
        <f>IF(Lançamentos!E551="","",Lançamentos!E551)</f>
        <v/>
      </c>
      <c r="F560" s="95" t="str">
        <f>IF(Lançamentos!F551="","",Lançamentos!F551)</f>
        <v/>
      </c>
      <c r="G560" s="96" t="str">
        <f>IF(Lançamentos!G551="","",Lançamentos!G551)</f>
        <v/>
      </c>
      <c r="H560" s="105" t="str">
        <f>IF(Lançamentos!H551="","",Lançamentos!H551)</f>
        <v/>
      </c>
      <c r="I560" s="94" t="str">
        <f>IF(Lançamentos!I551="","",Lançamentos!I551)</f>
        <v/>
      </c>
      <c r="J560" s="94" t="str">
        <f>IF(Lançamentos!J551="","",Lançamentos!J551)</f>
        <v/>
      </c>
      <c r="K560" s="97" t="str">
        <f>IF(Lançamentos!K551="","",Lançamentos!K551)</f>
        <v/>
      </c>
      <c r="L560" s="98" t="str">
        <f>IF(Lançamentos!L551="","",Lançamentos!L551)</f>
        <v/>
      </c>
      <c r="M560" s="99" t="str">
        <f>IF(Lançamentos!M551="","",Lançamentos!M551)</f>
        <v/>
      </c>
      <c r="N560" s="99" t="str">
        <f>IF(Lançamentos!N551="","",Lançamentos!N551)</f>
        <v/>
      </c>
      <c r="O560" s="97" t="str">
        <f>IF(Lançamentos!O551="","",Lançamentos!O551)</f>
        <v/>
      </c>
      <c r="P560" s="114" t="str">
        <f>IF(Lançamentos!P551="","",Lançamentos!P551)</f>
        <v/>
      </c>
      <c r="R560" s="93">
        <v>547</v>
      </c>
      <c r="S560" s="94" t="str">
        <f t="shared" ca="1" si="104"/>
        <v/>
      </c>
      <c r="T560" s="94" t="str">
        <f t="shared" ca="1" si="105"/>
        <v/>
      </c>
      <c r="U560" s="95" t="str">
        <f t="shared" ca="1" si="106"/>
        <v/>
      </c>
      <c r="V560" s="96" t="str">
        <f t="shared" ca="1" si="107"/>
        <v/>
      </c>
      <c r="W560" s="94" t="str">
        <f t="shared" ca="1" si="108"/>
        <v/>
      </c>
      <c r="X560" s="94" t="str">
        <f t="shared" ca="1" si="109"/>
        <v/>
      </c>
      <c r="Y560" s="94" t="str">
        <f t="shared" ca="1" si="110"/>
        <v/>
      </c>
      <c r="Z560" s="97" t="str">
        <f t="shared" ca="1" si="111"/>
        <v/>
      </c>
      <c r="AA560" s="98" t="str">
        <f t="shared" ca="1" si="112"/>
        <v/>
      </c>
      <c r="AB560" s="99" t="str">
        <f t="shared" ca="1" si="113"/>
        <v/>
      </c>
      <c r="AC560" s="99" t="str">
        <f t="shared" ca="1" si="114"/>
        <v/>
      </c>
      <c r="AD560" s="97" t="str">
        <f t="shared" ca="1" si="115"/>
        <v/>
      </c>
      <c r="AE560" s="94" t="str">
        <f t="shared" ca="1" si="116"/>
        <v/>
      </c>
    </row>
    <row r="561" spans="1:31" ht="45" customHeight="1" thickBot="1" x14ac:dyDescent="0.3">
      <c r="A561" s="101">
        <v>548</v>
      </c>
      <c r="B561" s="102" t="str">
        <f>I561&amp;"-"&amp;COUNTIF($I$14:I561,I561)</f>
        <v>-542</v>
      </c>
      <c r="C561" s="93">
        <v>548</v>
      </c>
      <c r="D561" s="94" t="str">
        <f>IF(Lançamentos!D552="","",Lançamentos!D552)</f>
        <v/>
      </c>
      <c r="E561" s="94" t="str">
        <f>IF(Lançamentos!E552="","",Lançamentos!E552)</f>
        <v/>
      </c>
      <c r="F561" s="95" t="str">
        <f>IF(Lançamentos!F552="","",Lançamentos!F552)</f>
        <v/>
      </c>
      <c r="G561" s="96" t="str">
        <f>IF(Lançamentos!G552="","",Lançamentos!G552)</f>
        <v/>
      </c>
      <c r="H561" s="105" t="str">
        <f>IF(Lançamentos!H552="","",Lançamentos!H552)</f>
        <v/>
      </c>
      <c r="I561" s="94" t="str">
        <f>IF(Lançamentos!I552="","",Lançamentos!I552)</f>
        <v/>
      </c>
      <c r="J561" s="94" t="str">
        <f>IF(Lançamentos!J552="","",Lançamentos!J552)</f>
        <v/>
      </c>
      <c r="K561" s="97" t="str">
        <f>IF(Lançamentos!K552="","",Lançamentos!K552)</f>
        <v/>
      </c>
      <c r="L561" s="98" t="str">
        <f>IF(Lançamentos!L552="","",Lançamentos!L552)</f>
        <v/>
      </c>
      <c r="M561" s="99" t="str">
        <f>IF(Lançamentos!M552="","",Lançamentos!M552)</f>
        <v/>
      </c>
      <c r="N561" s="99" t="str">
        <f>IF(Lançamentos!N552="","",Lançamentos!N552)</f>
        <v/>
      </c>
      <c r="O561" s="97" t="str">
        <f>IF(Lançamentos!O552="","",Lançamentos!O552)</f>
        <v/>
      </c>
      <c r="P561" s="114" t="str">
        <f>IF(Lançamentos!P552="","",Lançamentos!P552)</f>
        <v/>
      </c>
      <c r="R561" s="93">
        <v>548</v>
      </c>
      <c r="S561" s="94" t="str">
        <f t="shared" ca="1" si="104"/>
        <v/>
      </c>
      <c r="T561" s="94" t="str">
        <f t="shared" ca="1" si="105"/>
        <v/>
      </c>
      <c r="U561" s="95" t="str">
        <f t="shared" ca="1" si="106"/>
        <v/>
      </c>
      <c r="V561" s="96" t="str">
        <f t="shared" ca="1" si="107"/>
        <v/>
      </c>
      <c r="W561" s="94" t="str">
        <f t="shared" ca="1" si="108"/>
        <v/>
      </c>
      <c r="X561" s="94" t="str">
        <f t="shared" ca="1" si="109"/>
        <v/>
      </c>
      <c r="Y561" s="94" t="str">
        <f t="shared" ca="1" si="110"/>
        <v/>
      </c>
      <c r="Z561" s="97" t="str">
        <f t="shared" ca="1" si="111"/>
        <v/>
      </c>
      <c r="AA561" s="98" t="str">
        <f t="shared" ca="1" si="112"/>
        <v/>
      </c>
      <c r="AB561" s="99" t="str">
        <f t="shared" ca="1" si="113"/>
        <v/>
      </c>
      <c r="AC561" s="99" t="str">
        <f t="shared" ca="1" si="114"/>
        <v/>
      </c>
      <c r="AD561" s="97" t="str">
        <f t="shared" ca="1" si="115"/>
        <v/>
      </c>
      <c r="AE561" s="94" t="str">
        <f t="shared" ca="1" si="116"/>
        <v/>
      </c>
    </row>
    <row r="562" spans="1:31" ht="45" customHeight="1" thickBot="1" x14ac:dyDescent="0.3">
      <c r="A562" s="101">
        <v>549</v>
      </c>
      <c r="B562" s="102" t="str">
        <f>I562&amp;"-"&amp;COUNTIF($I$14:I562,I562)</f>
        <v>-543</v>
      </c>
      <c r="C562" s="93">
        <v>549</v>
      </c>
      <c r="D562" s="94" t="str">
        <f>IF(Lançamentos!D553="","",Lançamentos!D553)</f>
        <v/>
      </c>
      <c r="E562" s="94" t="str">
        <f>IF(Lançamentos!E553="","",Lançamentos!E553)</f>
        <v/>
      </c>
      <c r="F562" s="95" t="str">
        <f>IF(Lançamentos!F553="","",Lançamentos!F553)</f>
        <v/>
      </c>
      <c r="G562" s="96" t="str">
        <f>IF(Lançamentos!G553="","",Lançamentos!G553)</f>
        <v/>
      </c>
      <c r="H562" s="105" t="str">
        <f>IF(Lançamentos!H553="","",Lançamentos!H553)</f>
        <v/>
      </c>
      <c r="I562" s="94" t="str">
        <f>IF(Lançamentos!I553="","",Lançamentos!I553)</f>
        <v/>
      </c>
      <c r="J562" s="94" t="str">
        <f>IF(Lançamentos!J553="","",Lançamentos!J553)</f>
        <v/>
      </c>
      <c r="K562" s="97" t="str">
        <f>IF(Lançamentos!K553="","",Lançamentos!K553)</f>
        <v/>
      </c>
      <c r="L562" s="98" t="str">
        <f>IF(Lançamentos!L553="","",Lançamentos!L553)</f>
        <v/>
      </c>
      <c r="M562" s="99" t="str">
        <f>IF(Lançamentos!M553="","",Lançamentos!M553)</f>
        <v/>
      </c>
      <c r="N562" s="99" t="str">
        <f>IF(Lançamentos!N553="","",Lançamentos!N553)</f>
        <v/>
      </c>
      <c r="O562" s="97" t="str">
        <f>IF(Lançamentos!O553="","",Lançamentos!O553)</f>
        <v/>
      </c>
      <c r="P562" s="114" t="str">
        <f>IF(Lançamentos!P553="","",Lançamentos!P553)</f>
        <v/>
      </c>
      <c r="R562" s="93">
        <v>549</v>
      </c>
      <c r="S562" s="94" t="str">
        <f t="shared" ca="1" si="104"/>
        <v/>
      </c>
      <c r="T562" s="94" t="str">
        <f t="shared" ca="1" si="105"/>
        <v/>
      </c>
      <c r="U562" s="95" t="str">
        <f t="shared" ca="1" si="106"/>
        <v/>
      </c>
      <c r="V562" s="96" t="str">
        <f t="shared" ca="1" si="107"/>
        <v/>
      </c>
      <c r="W562" s="94" t="str">
        <f t="shared" ca="1" si="108"/>
        <v/>
      </c>
      <c r="X562" s="94" t="str">
        <f t="shared" ca="1" si="109"/>
        <v/>
      </c>
      <c r="Y562" s="94" t="str">
        <f t="shared" ca="1" si="110"/>
        <v/>
      </c>
      <c r="Z562" s="97" t="str">
        <f t="shared" ca="1" si="111"/>
        <v/>
      </c>
      <c r="AA562" s="98" t="str">
        <f t="shared" ca="1" si="112"/>
        <v/>
      </c>
      <c r="AB562" s="99" t="str">
        <f t="shared" ca="1" si="113"/>
        <v/>
      </c>
      <c r="AC562" s="99" t="str">
        <f t="shared" ca="1" si="114"/>
        <v/>
      </c>
      <c r="AD562" s="97" t="str">
        <f t="shared" ca="1" si="115"/>
        <v/>
      </c>
      <c r="AE562" s="94" t="str">
        <f t="shared" ca="1" si="116"/>
        <v/>
      </c>
    </row>
    <row r="563" spans="1:31" ht="45" customHeight="1" thickBot="1" x14ac:dyDescent="0.3">
      <c r="A563" s="101">
        <v>550</v>
      </c>
      <c r="B563" s="102" t="str">
        <f>I563&amp;"-"&amp;COUNTIF($I$14:I563,I563)</f>
        <v>-544</v>
      </c>
      <c r="C563" s="93">
        <v>550</v>
      </c>
      <c r="D563" s="94" t="str">
        <f>IF(Lançamentos!D554="","",Lançamentos!D554)</f>
        <v/>
      </c>
      <c r="E563" s="94" t="str">
        <f>IF(Lançamentos!E554="","",Lançamentos!E554)</f>
        <v/>
      </c>
      <c r="F563" s="95" t="str">
        <f>IF(Lançamentos!F554="","",Lançamentos!F554)</f>
        <v/>
      </c>
      <c r="G563" s="96" t="str">
        <f>IF(Lançamentos!G554="","",Lançamentos!G554)</f>
        <v/>
      </c>
      <c r="H563" s="105" t="str">
        <f>IF(Lançamentos!H554="","",Lançamentos!H554)</f>
        <v/>
      </c>
      <c r="I563" s="94" t="str">
        <f>IF(Lançamentos!I554="","",Lançamentos!I554)</f>
        <v/>
      </c>
      <c r="J563" s="94" t="str">
        <f>IF(Lançamentos!J554="","",Lançamentos!J554)</f>
        <v/>
      </c>
      <c r="K563" s="97" t="str">
        <f>IF(Lançamentos!K554="","",Lançamentos!K554)</f>
        <v/>
      </c>
      <c r="L563" s="98" t="str">
        <f>IF(Lançamentos!L554="","",Lançamentos!L554)</f>
        <v/>
      </c>
      <c r="M563" s="99" t="str">
        <f>IF(Lançamentos!M554="","",Lançamentos!M554)</f>
        <v/>
      </c>
      <c r="N563" s="99" t="str">
        <f>IF(Lançamentos!N554="","",Lançamentos!N554)</f>
        <v/>
      </c>
      <c r="O563" s="97" t="str">
        <f>IF(Lançamentos!O554="","",Lançamentos!O554)</f>
        <v/>
      </c>
      <c r="P563" s="114" t="str">
        <f>IF(Lançamentos!P554="","",Lançamentos!P554)</f>
        <v/>
      </c>
      <c r="R563" s="93">
        <v>550</v>
      </c>
      <c r="S563" s="94" t="str">
        <f t="shared" ca="1" si="104"/>
        <v/>
      </c>
      <c r="T563" s="94" t="str">
        <f t="shared" ca="1" si="105"/>
        <v/>
      </c>
      <c r="U563" s="95" t="str">
        <f t="shared" ca="1" si="106"/>
        <v/>
      </c>
      <c r="V563" s="96" t="str">
        <f t="shared" ca="1" si="107"/>
        <v/>
      </c>
      <c r="W563" s="94" t="str">
        <f t="shared" ca="1" si="108"/>
        <v/>
      </c>
      <c r="X563" s="94" t="str">
        <f t="shared" ca="1" si="109"/>
        <v/>
      </c>
      <c r="Y563" s="94" t="str">
        <f t="shared" ca="1" si="110"/>
        <v/>
      </c>
      <c r="Z563" s="97" t="str">
        <f t="shared" ca="1" si="111"/>
        <v/>
      </c>
      <c r="AA563" s="98" t="str">
        <f t="shared" ca="1" si="112"/>
        <v/>
      </c>
      <c r="AB563" s="99" t="str">
        <f t="shared" ca="1" si="113"/>
        <v/>
      </c>
      <c r="AC563" s="99" t="str">
        <f t="shared" ca="1" si="114"/>
        <v/>
      </c>
      <c r="AD563" s="97" t="str">
        <f t="shared" ca="1" si="115"/>
        <v/>
      </c>
      <c r="AE563" s="94" t="str">
        <f t="shared" ca="1" si="116"/>
        <v/>
      </c>
    </row>
    <row r="564" spans="1:31" ht="45" customHeight="1" thickBot="1" x14ac:dyDescent="0.3">
      <c r="A564" s="101">
        <v>551</v>
      </c>
      <c r="B564" s="102" t="str">
        <f>I564&amp;"-"&amp;COUNTIF($I$14:I564,I564)</f>
        <v>-545</v>
      </c>
      <c r="C564" s="93">
        <v>551</v>
      </c>
      <c r="D564" s="94" t="str">
        <f>IF(Lançamentos!D555="","",Lançamentos!D555)</f>
        <v/>
      </c>
      <c r="E564" s="94" t="str">
        <f>IF(Lançamentos!E555="","",Lançamentos!E555)</f>
        <v/>
      </c>
      <c r="F564" s="95" t="str">
        <f>IF(Lançamentos!F555="","",Lançamentos!F555)</f>
        <v/>
      </c>
      <c r="G564" s="96" t="str">
        <f>IF(Lançamentos!G555="","",Lançamentos!G555)</f>
        <v/>
      </c>
      <c r="H564" s="105" t="str">
        <f>IF(Lançamentos!H555="","",Lançamentos!H555)</f>
        <v/>
      </c>
      <c r="I564" s="94" t="str">
        <f>IF(Lançamentos!I555="","",Lançamentos!I555)</f>
        <v/>
      </c>
      <c r="J564" s="94" t="str">
        <f>IF(Lançamentos!J555="","",Lançamentos!J555)</f>
        <v/>
      </c>
      <c r="K564" s="97" t="str">
        <f>IF(Lançamentos!K555="","",Lançamentos!K555)</f>
        <v/>
      </c>
      <c r="L564" s="98" t="str">
        <f>IF(Lançamentos!L555="","",Lançamentos!L555)</f>
        <v/>
      </c>
      <c r="M564" s="99" t="str">
        <f>IF(Lançamentos!M555="","",Lançamentos!M555)</f>
        <v/>
      </c>
      <c r="N564" s="99" t="str">
        <f>IF(Lançamentos!N555="","",Lançamentos!N555)</f>
        <v/>
      </c>
      <c r="O564" s="97" t="str">
        <f>IF(Lançamentos!O555="","",Lançamentos!O555)</f>
        <v/>
      </c>
      <c r="P564" s="114" t="str">
        <f>IF(Lançamentos!P555="","",Lançamentos!P555)</f>
        <v/>
      </c>
      <c r="R564" s="93">
        <v>551</v>
      </c>
      <c r="S564" s="94" t="str">
        <f t="shared" ca="1" si="104"/>
        <v/>
      </c>
      <c r="T564" s="94" t="str">
        <f t="shared" ca="1" si="105"/>
        <v/>
      </c>
      <c r="U564" s="95" t="str">
        <f t="shared" ca="1" si="106"/>
        <v/>
      </c>
      <c r="V564" s="96" t="str">
        <f t="shared" ca="1" si="107"/>
        <v/>
      </c>
      <c r="W564" s="94" t="str">
        <f t="shared" ca="1" si="108"/>
        <v/>
      </c>
      <c r="X564" s="94" t="str">
        <f t="shared" ca="1" si="109"/>
        <v/>
      </c>
      <c r="Y564" s="94" t="str">
        <f t="shared" ca="1" si="110"/>
        <v/>
      </c>
      <c r="Z564" s="97" t="str">
        <f t="shared" ca="1" si="111"/>
        <v/>
      </c>
      <c r="AA564" s="98" t="str">
        <f t="shared" ca="1" si="112"/>
        <v/>
      </c>
      <c r="AB564" s="99" t="str">
        <f t="shared" ca="1" si="113"/>
        <v/>
      </c>
      <c r="AC564" s="99" t="str">
        <f t="shared" ca="1" si="114"/>
        <v/>
      </c>
      <c r="AD564" s="97" t="str">
        <f t="shared" ca="1" si="115"/>
        <v/>
      </c>
      <c r="AE564" s="94" t="str">
        <f t="shared" ca="1" si="116"/>
        <v/>
      </c>
    </row>
    <row r="565" spans="1:31" ht="45" customHeight="1" thickBot="1" x14ac:dyDescent="0.3">
      <c r="A565" s="101">
        <v>552</v>
      </c>
      <c r="B565" s="102" t="str">
        <f>I565&amp;"-"&amp;COUNTIF($I$14:I565,I565)</f>
        <v>-546</v>
      </c>
      <c r="C565" s="93">
        <v>552</v>
      </c>
      <c r="D565" s="94" t="str">
        <f>IF(Lançamentos!D556="","",Lançamentos!D556)</f>
        <v/>
      </c>
      <c r="E565" s="94" t="str">
        <f>IF(Lançamentos!E556="","",Lançamentos!E556)</f>
        <v/>
      </c>
      <c r="F565" s="95" t="str">
        <f>IF(Lançamentos!F556="","",Lançamentos!F556)</f>
        <v/>
      </c>
      <c r="G565" s="96" t="str">
        <f>IF(Lançamentos!G556="","",Lançamentos!G556)</f>
        <v/>
      </c>
      <c r="H565" s="105" t="str">
        <f>IF(Lançamentos!H556="","",Lançamentos!H556)</f>
        <v/>
      </c>
      <c r="I565" s="94" t="str">
        <f>IF(Lançamentos!I556="","",Lançamentos!I556)</f>
        <v/>
      </c>
      <c r="J565" s="94" t="str">
        <f>IF(Lançamentos!J556="","",Lançamentos!J556)</f>
        <v/>
      </c>
      <c r="K565" s="97" t="str">
        <f>IF(Lançamentos!K556="","",Lançamentos!K556)</f>
        <v/>
      </c>
      <c r="L565" s="98" t="str">
        <f>IF(Lançamentos!L556="","",Lançamentos!L556)</f>
        <v/>
      </c>
      <c r="M565" s="99" t="str">
        <f>IF(Lançamentos!M556="","",Lançamentos!M556)</f>
        <v/>
      </c>
      <c r="N565" s="99" t="str">
        <f>IF(Lançamentos!N556="","",Lançamentos!N556)</f>
        <v/>
      </c>
      <c r="O565" s="97" t="str">
        <f>IF(Lançamentos!O556="","",Lançamentos!O556)</f>
        <v/>
      </c>
      <c r="P565" s="114" t="str">
        <f>IF(Lançamentos!P556="","",Lançamentos!P556)</f>
        <v/>
      </c>
      <c r="R565" s="93">
        <v>552</v>
      </c>
      <c r="S565" s="94" t="str">
        <f t="shared" ca="1" si="104"/>
        <v/>
      </c>
      <c r="T565" s="94" t="str">
        <f t="shared" ca="1" si="105"/>
        <v/>
      </c>
      <c r="U565" s="95" t="str">
        <f t="shared" ca="1" si="106"/>
        <v/>
      </c>
      <c r="V565" s="96" t="str">
        <f t="shared" ca="1" si="107"/>
        <v/>
      </c>
      <c r="W565" s="94" t="str">
        <f t="shared" ca="1" si="108"/>
        <v/>
      </c>
      <c r="X565" s="94" t="str">
        <f t="shared" ca="1" si="109"/>
        <v/>
      </c>
      <c r="Y565" s="94" t="str">
        <f t="shared" ca="1" si="110"/>
        <v/>
      </c>
      <c r="Z565" s="97" t="str">
        <f t="shared" ca="1" si="111"/>
        <v/>
      </c>
      <c r="AA565" s="98" t="str">
        <f t="shared" ca="1" si="112"/>
        <v/>
      </c>
      <c r="AB565" s="99" t="str">
        <f t="shared" ca="1" si="113"/>
        <v/>
      </c>
      <c r="AC565" s="99" t="str">
        <f t="shared" ca="1" si="114"/>
        <v/>
      </c>
      <c r="AD565" s="97" t="str">
        <f t="shared" ca="1" si="115"/>
        <v/>
      </c>
      <c r="AE565" s="94" t="str">
        <f t="shared" ca="1" si="116"/>
        <v/>
      </c>
    </row>
    <row r="566" spans="1:31" ht="45" customHeight="1" thickBot="1" x14ac:dyDescent="0.3">
      <c r="A566" s="101">
        <v>553</v>
      </c>
      <c r="B566" s="102" t="str">
        <f>I566&amp;"-"&amp;COUNTIF($I$14:I566,I566)</f>
        <v>-547</v>
      </c>
      <c r="C566" s="93">
        <v>553</v>
      </c>
      <c r="D566" s="94" t="str">
        <f>IF(Lançamentos!D557="","",Lançamentos!D557)</f>
        <v/>
      </c>
      <c r="E566" s="94" t="str">
        <f>IF(Lançamentos!E557="","",Lançamentos!E557)</f>
        <v/>
      </c>
      <c r="F566" s="95" t="str">
        <f>IF(Lançamentos!F557="","",Lançamentos!F557)</f>
        <v/>
      </c>
      <c r="G566" s="96" t="str">
        <f>IF(Lançamentos!G557="","",Lançamentos!G557)</f>
        <v/>
      </c>
      <c r="H566" s="105" t="str">
        <f>IF(Lançamentos!H557="","",Lançamentos!H557)</f>
        <v/>
      </c>
      <c r="I566" s="94" t="str">
        <f>IF(Lançamentos!I557="","",Lançamentos!I557)</f>
        <v/>
      </c>
      <c r="J566" s="94" t="str">
        <f>IF(Lançamentos!J557="","",Lançamentos!J557)</f>
        <v/>
      </c>
      <c r="K566" s="97" t="str">
        <f>IF(Lançamentos!K557="","",Lançamentos!K557)</f>
        <v/>
      </c>
      <c r="L566" s="98" t="str">
        <f>IF(Lançamentos!L557="","",Lançamentos!L557)</f>
        <v/>
      </c>
      <c r="M566" s="99" t="str">
        <f>IF(Lançamentos!M557="","",Lançamentos!M557)</f>
        <v/>
      </c>
      <c r="N566" s="99" t="str">
        <f>IF(Lançamentos!N557="","",Lançamentos!N557)</f>
        <v/>
      </c>
      <c r="O566" s="97" t="str">
        <f>IF(Lançamentos!O557="","",Lançamentos!O557)</f>
        <v/>
      </c>
      <c r="P566" s="114" t="str">
        <f>IF(Lançamentos!P557="","",Lançamentos!P557)</f>
        <v/>
      </c>
      <c r="R566" s="93">
        <v>553</v>
      </c>
      <c r="S566" s="94" t="str">
        <f t="shared" ca="1" si="104"/>
        <v/>
      </c>
      <c r="T566" s="94" t="str">
        <f t="shared" ca="1" si="105"/>
        <v/>
      </c>
      <c r="U566" s="95" t="str">
        <f t="shared" ca="1" si="106"/>
        <v/>
      </c>
      <c r="V566" s="96" t="str">
        <f t="shared" ca="1" si="107"/>
        <v/>
      </c>
      <c r="W566" s="94" t="str">
        <f t="shared" ca="1" si="108"/>
        <v/>
      </c>
      <c r="X566" s="94" t="str">
        <f t="shared" ca="1" si="109"/>
        <v/>
      </c>
      <c r="Y566" s="94" t="str">
        <f t="shared" ca="1" si="110"/>
        <v/>
      </c>
      <c r="Z566" s="97" t="str">
        <f t="shared" ca="1" si="111"/>
        <v/>
      </c>
      <c r="AA566" s="98" t="str">
        <f t="shared" ca="1" si="112"/>
        <v/>
      </c>
      <c r="AB566" s="99" t="str">
        <f t="shared" ca="1" si="113"/>
        <v/>
      </c>
      <c r="AC566" s="99" t="str">
        <f t="shared" ca="1" si="114"/>
        <v/>
      </c>
      <c r="AD566" s="97" t="str">
        <f t="shared" ca="1" si="115"/>
        <v/>
      </c>
      <c r="AE566" s="94" t="str">
        <f t="shared" ca="1" si="116"/>
        <v/>
      </c>
    </row>
    <row r="567" spans="1:31" ht="45" customHeight="1" thickBot="1" x14ac:dyDescent="0.3">
      <c r="A567" s="101">
        <v>554</v>
      </c>
      <c r="B567" s="102" t="str">
        <f>I567&amp;"-"&amp;COUNTIF($I$14:I567,I567)</f>
        <v>-548</v>
      </c>
      <c r="C567" s="93">
        <v>554</v>
      </c>
      <c r="D567" s="94" t="str">
        <f>IF(Lançamentos!D558="","",Lançamentos!D558)</f>
        <v/>
      </c>
      <c r="E567" s="94" t="str">
        <f>IF(Lançamentos!E558="","",Lançamentos!E558)</f>
        <v/>
      </c>
      <c r="F567" s="95" t="str">
        <f>IF(Lançamentos!F558="","",Lançamentos!F558)</f>
        <v/>
      </c>
      <c r="G567" s="96" t="str">
        <f>IF(Lançamentos!G558="","",Lançamentos!G558)</f>
        <v/>
      </c>
      <c r="H567" s="105" t="str">
        <f>IF(Lançamentos!H558="","",Lançamentos!H558)</f>
        <v/>
      </c>
      <c r="I567" s="94" t="str">
        <f>IF(Lançamentos!I558="","",Lançamentos!I558)</f>
        <v/>
      </c>
      <c r="J567" s="94" t="str">
        <f>IF(Lançamentos!J558="","",Lançamentos!J558)</f>
        <v/>
      </c>
      <c r="K567" s="97" t="str">
        <f>IF(Lançamentos!K558="","",Lançamentos!K558)</f>
        <v/>
      </c>
      <c r="L567" s="98" t="str">
        <f>IF(Lançamentos!L558="","",Lançamentos!L558)</f>
        <v/>
      </c>
      <c r="M567" s="99" t="str">
        <f>IF(Lançamentos!M558="","",Lançamentos!M558)</f>
        <v/>
      </c>
      <c r="N567" s="99" t="str">
        <f>IF(Lançamentos!N558="","",Lançamentos!N558)</f>
        <v/>
      </c>
      <c r="O567" s="97" t="str">
        <f>IF(Lançamentos!O558="","",Lançamentos!O558)</f>
        <v/>
      </c>
      <c r="P567" s="114" t="str">
        <f>IF(Lançamentos!P558="","",Lançamentos!P558)</f>
        <v/>
      </c>
      <c r="R567" s="93">
        <v>554</v>
      </c>
      <c r="S567" s="94" t="str">
        <f t="shared" ca="1" si="104"/>
        <v/>
      </c>
      <c r="T567" s="94" t="str">
        <f t="shared" ca="1" si="105"/>
        <v/>
      </c>
      <c r="U567" s="95" t="str">
        <f t="shared" ca="1" si="106"/>
        <v/>
      </c>
      <c r="V567" s="96" t="str">
        <f t="shared" ca="1" si="107"/>
        <v/>
      </c>
      <c r="W567" s="94" t="str">
        <f t="shared" ca="1" si="108"/>
        <v/>
      </c>
      <c r="X567" s="94" t="str">
        <f t="shared" ca="1" si="109"/>
        <v/>
      </c>
      <c r="Y567" s="94" t="str">
        <f t="shared" ca="1" si="110"/>
        <v/>
      </c>
      <c r="Z567" s="97" t="str">
        <f t="shared" ca="1" si="111"/>
        <v/>
      </c>
      <c r="AA567" s="98" t="str">
        <f t="shared" ca="1" si="112"/>
        <v/>
      </c>
      <c r="AB567" s="99" t="str">
        <f t="shared" ca="1" si="113"/>
        <v/>
      </c>
      <c r="AC567" s="99" t="str">
        <f t="shared" ca="1" si="114"/>
        <v/>
      </c>
      <c r="AD567" s="97" t="str">
        <f t="shared" ca="1" si="115"/>
        <v/>
      </c>
      <c r="AE567" s="94" t="str">
        <f t="shared" ca="1" si="116"/>
        <v/>
      </c>
    </row>
    <row r="568" spans="1:31" ht="45" customHeight="1" thickBot="1" x14ac:dyDescent="0.3">
      <c r="A568" s="101">
        <v>555</v>
      </c>
      <c r="B568" s="102" t="str">
        <f>I568&amp;"-"&amp;COUNTIF($I$14:I568,I568)</f>
        <v>-549</v>
      </c>
      <c r="C568" s="93">
        <v>555</v>
      </c>
      <c r="D568" s="94" t="str">
        <f>IF(Lançamentos!D559="","",Lançamentos!D559)</f>
        <v/>
      </c>
      <c r="E568" s="94" t="str">
        <f>IF(Lançamentos!E559="","",Lançamentos!E559)</f>
        <v/>
      </c>
      <c r="F568" s="95" t="str">
        <f>IF(Lançamentos!F559="","",Lançamentos!F559)</f>
        <v/>
      </c>
      <c r="G568" s="96" t="str">
        <f>IF(Lançamentos!G559="","",Lançamentos!G559)</f>
        <v/>
      </c>
      <c r="H568" s="105" t="str">
        <f>IF(Lançamentos!H559="","",Lançamentos!H559)</f>
        <v/>
      </c>
      <c r="I568" s="94" t="str">
        <f>IF(Lançamentos!I559="","",Lançamentos!I559)</f>
        <v/>
      </c>
      <c r="J568" s="94" t="str">
        <f>IF(Lançamentos!J559="","",Lançamentos!J559)</f>
        <v/>
      </c>
      <c r="K568" s="97" t="str">
        <f>IF(Lançamentos!K559="","",Lançamentos!K559)</f>
        <v/>
      </c>
      <c r="L568" s="98" t="str">
        <f>IF(Lançamentos!L559="","",Lançamentos!L559)</f>
        <v/>
      </c>
      <c r="M568" s="99" t="str">
        <f>IF(Lançamentos!M559="","",Lançamentos!M559)</f>
        <v/>
      </c>
      <c r="N568" s="99" t="str">
        <f>IF(Lançamentos!N559="","",Lançamentos!N559)</f>
        <v/>
      </c>
      <c r="O568" s="97" t="str">
        <f>IF(Lançamentos!O559="","",Lançamentos!O559)</f>
        <v/>
      </c>
      <c r="P568" s="114" t="str">
        <f>IF(Lançamentos!P559="","",Lançamentos!P559)</f>
        <v/>
      </c>
      <c r="R568" s="93">
        <v>555</v>
      </c>
      <c r="S568" s="94" t="str">
        <f t="shared" ca="1" si="104"/>
        <v/>
      </c>
      <c r="T568" s="94" t="str">
        <f t="shared" ca="1" si="105"/>
        <v/>
      </c>
      <c r="U568" s="95" t="str">
        <f t="shared" ca="1" si="106"/>
        <v/>
      </c>
      <c r="V568" s="96" t="str">
        <f t="shared" ca="1" si="107"/>
        <v/>
      </c>
      <c r="W568" s="94" t="str">
        <f t="shared" ca="1" si="108"/>
        <v/>
      </c>
      <c r="X568" s="94" t="str">
        <f t="shared" ca="1" si="109"/>
        <v/>
      </c>
      <c r="Y568" s="94" t="str">
        <f t="shared" ca="1" si="110"/>
        <v/>
      </c>
      <c r="Z568" s="97" t="str">
        <f t="shared" ca="1" si="111"/>
        <v/>
      </c>
      <c r="AA568" s="98" t="str">
        <f t="shared" ca="1" si="112"/>
        <v/>
      </c>
      <c r="AB568" s="99" t="str">
        <f t="shared" ca="1" si="113"/>
        <v/>
      </c>
      <c r="AC568" s="99" t="str">
        <f t="shared" ca="1" si="114"/>
        <v/>
      </c>
      <c r="AD568" s="97" t="str">
        <f t="shared" ca="1" si="115"/>
        <v/>
      </c>
      <c r="AE568" s="94" t="str">
        <f t="shared" ca="1" si="116"/>
        <v/>
      </c>
    </row>
    <row r="569" spans="1:31" ht="45" customHeight="1" thickBot="1" x14ac:dyDescent="0.3">
      <c r="A569" s="101">
        <v>556</v>
      </c>
      <c r="B569" s="102" t="str">
        <f>I569&amp;"-"&amp;COUNTIF($I$14:I569,I569)</f>
        <v>-550</v>
      </c>
      <c r="C569" s="93">
        <v>556</v>
      </c>
      <c r="D569" s="94" t="str">
        <f>IF(Lançamentos!D560="","",Lançamentos!D560)</f>
        <v/>
      </c>
      <c r="E569" s="94" t="str">
        <f>IF(Lançamentos!E560="","",Lançamentos!E560)</f>
        <v/>
      </c>
      <c r="F569" s="95" t="str">
        <f>IF(Lançamentos!F560="","",Lançamentos!F560)</f>
        <v/>
      </c>
      <c r="G569" s="96" t="str">
        <f>IF(Lançamentos!G560="","",Lançamentos!G560)</f>
        <v/>
      </c>
      <c r="H569" s="105" t="str">
        <f>IF(Lançamentos!H560="","",Lançamentos!H560)</f>
        <v/>
      </c>
      <c r="I569" s="94" t="str">
        <f>IF(Lançamentos!I560="","",Lançamentos!I560)</f>
        <v/>
      </c>
      <c r="J569" s="94" t="str">
        <f>IF(Lançamentos!J560="","",Lançamentos!J560)</f>
        <v/>
      </c>
      <c r="K569" s="97" t="str">
        <f>IF(Lançamentos!K560="","",Lançamentos!K560)</f>
        <v/>
      </c>
      <c r="L569" s="98" t="str">
        <f>IF(Lançamentos!L560="","",Lançamentos!L560)</f>
        <v/>
      </c>
      <c r="M569" s="99" t="str">
        <f>IF(Lançamentos!M560="","",Lançamentos!M560)</f>
        <v/>
      </c>
      <c r="N569" s="99" t="str">
        <f>IF(Lançamentos!N560="","",Lançamentos!N560)</f>
        <v/>
      </c>
      <c r="O569" s="97" t="str">
        <f>IF(Lançamentos!O560="","",Lançamentos!O560)</f>
        <v/>
      </c>
      <c r="P569" s="114" t="str">
        <f>IF(Lançamentos!P560="","",Lançamentos!P560)</f>
        <v/>
      </c>
      <c r="R569" s="93">
        <v>556</v>
      </c>
      <c r="S569" s="94" t="str">
        <f t="shared" ca="1" si="104"/>
        <v/>
      </c>
      <c r="T569" s="94" t="str">
        <f t="shared" ca="1" si="105"/>
        <v/>
      </c>
      <c r="U569" s="95" t="str">
        <f t="shared" ca="1" si="106"/>
        <v/>
      </c>
      <c r="V569" s="96" t="str">
        <f t="shared" ca="1" si="107"/>
        <v/>
      </c>
      <c r="W569" s="94" t="str">
        <f t="shared" ca="1" si="108"/>
        <v/>
      </c>
      <c r="X569" s="94" t="str">
        <f t="shared" ca="1" si="109"/>
        <v/>
      </c>
      <c r="Y569" s="94" t="str">
        <f t="shared" ca="1" si="110"/>
        <v/>
      </c>
      <c r="Z569" s="97" t="str">
        <f t="shared" ca="1" si="111"/>
        <v/>
      </c>
      <c r="AA569" s="98" t="str">
        <f t="shared" ca="1" si="112"/>
        <v/>
      </c>
      <c r="AB569" s="99" t="str">
        <f t="shared" ca="1" si="113"/>
        <v/>
      </c>
      <c r="AC569" s="99" t="str">
        <f t="shared" ca="1" si="114"/>
        <v/>
      </c>
      <c r="AD569" s="97" t="str">
        <f t="shared" ca="1" si="115"/>
        <v/>
      </c>
      <c r="AE569" s="94" t="str">
        <f t="shared" ca="1" si="116"/>
        <v/>
      </c>
    </row>
    <row r="570" spans="1:31" ht="45" customHeight="1" thickBot="1" x14ac:dyDescent="0.3">
      <c r="A570" s="101">
        <v>557</v>
      </c>
      <c r="B570" s="102" t="str">
        <f>I570&amp;"-"&amp;COUNTIF($I$14:I570,I570)</f>
        <v>-551</v>
      </c>
      <c r="C570" s="93">
        <v>557</v>
      </c>
      <c r="D570" s="94" t="str">
        <f>IF(Lançamentos!D561="","",Lançamentos!D561)</f>
        <v/>
      </c>
      <c r="E570" s="94" t="str">
        <f>IF(Lançamentos!E561="","",Lançamentos!E561)</f>
        <v/>
      </c>
      <c r="F570" s="95" t="str">
        <f>IF(Lançamentos!F561="","",Lançamentos!F561)</f>
        <v/>
      </c>
      <c r="G570" s="96" t="str">
        <f>IF(Lançamentos!G561="","",Lançamentos!G561)</f>
        <v/>
      </c>
      <c r="H570" s="105" t="str">
        <f>IF(Lançamentos!H561="","",Lançamentos!H561)</f>
        <v/>
      </c>
      <c r="I570" s="94" t="str">
        <f>IF(Lançamentos!I561="","",Lançamentos!I561)</f>
        <v/>
      </c>
      <c r="J570" s="94" t="str">
        <f>IF(Lançamentos!J561="","",Lançamentos!J561)</f>
        <v/>
      </c>
      <c r="K570" s="97" t="str">
        <f>IF(Lançamentos!K561="","",Lançamentos!K561)</f>
        <v/>
      </c>
      <c r="L570" s="98" t="str">
        <f>IF(Lançamentos!L561="","",Lançamentos!L561)</f>
        <v/>
      </c>
      <c r="M570" s="99" t="str">
        <f>IF(Lançamentos!M561="","",Lançamentos!M561)</f>
        <v/>
      </c>
      <c r="N570" s="99" t="str">
        <f>IF(Lançamentos!N561="","",Lançamentos!N561)</f>
        <v/>
      </c>
      <c r="O570" s="97" t="str">
        <f>IF(Lançamentos!O561="","",Lançamentos!O561)</f>
        <v/>
      </c>
      <c r="P570" s="114" t="str">
        <f>IF(Lançamentos!P561="","",Lançamentos!P561)</f>
        <v/>
      </c>
      <c r="R570" s="93">
        <v>557</v>
      </c>
      <c r="S570" s="94" t="str">
        <f t="shared" ca="1" si="104"/>
        <v/>
      </c>
      <c r="T570" s="94" t="str">
        <f t="shared" ca="1" si="105"/>
        <v/>
      </c>
      <c r="U570" s="95" t="str">
        <f t="shared" ca="1" si="106"/>
        <v/>
      </c>
      <c r="V570" s="96" t="str">
        <f t="shared" ca="1" si="107"/>
        <v/>
      </c>
      <c r="W570" s="94" t="str">
        <f t="shared" ca="1" si="108"/>
        <v/>
      </c>
      <c r="X570" s="94" t="str">
        <f t="shared" ca="1" si="109"/>
        <v/>
      </c>
      <c r="Y570" s="94" t="str">
        <f t="shared" ca="1" si="110"/>
        <v/>
      </c>
      <c r="Z570" s="97" t="str">
        <f t="shared" ca="1" si="111"/>
        <v/>
      </c>
      <c r="AA570" s="98" t="str">
        <f t="shared" ca="1" si="112"/>
        <v/>
      </c>
      <c r="AB570" s="99" t="str">
        <f t="shared" ca="1" si="113"/>
        <v/>
      </c>
      <c r="AC570" s="99" t="str">
        <f t="shared" ca="1" si="114"/>
        <v/>
      </c>
      <c r="AD570" s="97" t="str">
        <f t="shared" ca="1" si="115"/>
        <v/>
      </c>
      <c r="AE570" s="94" t="str">
        <f t="shared" ca="1" si="116"/>
        <v/>
      </c>
    </row>
    <row r="571" spans="1:31" ht="45" customHeight="1" thickBot="1" x14ac:dyDescent="0.3">
      <c r="A571" s="101">
        <v>558</v>
      </c>
      <c r="B571" s="102" t="str">
        <f>I571&amp;"-"&amp;COUNTIF($I$14:I571,I571)</f>
        <v>-552</v>
      </c>
      <c r="C571" s="93">
        <v>558</v>
      </c>
      <c r="D571" s="94" t="str">
        <f>IF(Lançamentos!D562="","",Lançamentos!D562)</f>
        <v/>
      </c>
      <c r="E571" s="94" t="str">
        <f>IF(Lançamentos!E562="","",Lançamentos!E562)</f>
        <v/>
      </c>
      <c r="F571" s="95" t="str">
        <f>IF(Lançamentos!F562="","",Lançamentos!F562)</f>
        <v/>
      </c>
      <c r="G571" s="96" t="str">
        <f>IF(Lançamentos!G562="","",Lançamentos!G562)</f>
        <v/>
      </c>
      <c r="H571" s="105" t="str">
        <f>IF(Lançamentos!H562="","",Lançamentos!H562)</f>
        <v/>
      </c>
      <c r="I571" s="94" t="str">
        <f>IF(Lançamentos!I562="","",Lançamentos!I562)</f>
        <v/>
      </c>
      <c r="J571" s="94" t="str">
        <f>IF(Lançamentos!J562="","",Lançamentos!J562)</f>
        <v/>
      </c>
      <c r="K571" s="97" t="str">
        <f>IF(Lançamentos!K562="","",Lançamentos!K562)</f>
        <v/>
      </c>
      <c r="L571" s="98" t="str">
        <f>IF(Lançamentos!L562="","",Lançamentos!L562)</f>
        <v/>
      </c>
      <c r="M571" s="99" t="str">
        <f>IF(Lançamentos!M562="","",Lançamentos!M562)</f>
        <v/>
      </c>
      <c r="N571" s="99" t="str">
        <f>IF(Lançamentos!N562="","",Lançamentos!N562)</f>
        <v/>
      </c>
      <c r="O571" s="97" t="str">
        <f>IF(Lançamentos!O562="","",Lançamentos!O562)</f>
        <v/>
      </c>
      <c r="P571" s="114" t="str">
        <f>IF(Lançamentos!P562="","",Lançamentos!P562)</f>
        <v/>
      </c>
      <c r="R571" s="93">
        <v>558</v>
      </c>
      <c r="S571" s="94" t="str">
        <f t="shared" ca="1" si="104"/>
        <v/>
      </c>
      <c r="T571" s="94" t="str">
        <f t="shared" ca="1" si="105"/>
        <v/>
      </c>
      <c r="U571" s="95" t="str">
        <f t="shared" ca="1" si="106"/>
        <v/>
      </c>
      <c r="V571" s="96" t="str">
        <f t="shared" ca="1" si="107"/>
        <v/>
      </c>
      <c r="W571" s="94" t="str">
        <f t="shared" ca="1" si="108"/>
        <v/>
      </c>
      <c r="X571" s="94" t="str">
        <f t="shared" ca="1" si="109"/>
        <v/>
      </c>
      <c r="Y571" s="94" t="str">
        <f t="shared" ca="1" si="110"/>
        <v/>
      </c>
      <c r="Z571" s="97" t="str">
        <f t="shared" ca="1" si="111"/>
        <v/>
      </c>
      <c r="AA571" s="98" t="str">
        <f t="shared" ca="1" si="112"/>
        <v/>
      </c>
      <c r="AB571" s="99" t="str">
        <f t="shared" ca="1" si="113"/>
        <v/>
      </c>
      <c r="AC571" s="99" t="str">
        <f t="shared" ca="1" si="114"/>
        <v/>
      </c>
      <c r="AD571" s="97" t="str">
        <f t="shared" ca="1" si="115"/>
        <v/>
      </c>
      <c r="AE571" s="94" t="str">
        <f t="shared" ca="1" si="116"/>
        <v/>
      </c>
    </row>
    <row r="572" spans="1:31" ht="45" customHeight="1" thickBot="1" x14ac:dyDescent="0.3">
      <c r="A572" s="101">
        <v>559</v>
      </c>
      <c r="B572" s="102" t="str">
        <f>I572&amp;"-"&amp;COUNTIF($I$14:I572,I572)</f>
        <v>-553</v>
      </c>
      <c r="C572" s="93">
        <v>559</v>
      </c>
      <c r="D572" s="94" t="str">
        <f>IF(Lançamentos!D563="","",Lançamentos!D563)</f>
        <v/>
      </c>
      <c r="E572" s="94" t="str">
        <f>IF(Lançamentos!E563="","",Lançamentos!E563)</f>
        <v/>
      </c>
      <c r="F572" s="95" t="str">
        <f>IF(Lançamentos!F563="","",Lançamentos!F563)</f>
        <v/>
      </c>
      <c r="G572" s="96" t="str">
        <f>IF(Lançamentos!G563="","",Lançamentos!G563)</f>
        <v/>
      </c>
      <c r="H572" s="105" t="str">
        <f>IF(Lançamentos!H563="","",Lançamentos!H563)</f>
        <v/>
      </c>
      <c r="I572" s="94" t="str">
        <f>IF(Lançamentos!I563="","",Lançamentos!I563)</f>
        <v/>
      </c>
      <c r="J572" s="94" t="str">
        <f>IF(Lançamentos!J563="","",Lançamentos!J563)</f>
        <v/>
      </c>
      <c r="K572" s="97" t="str">
        <f>IF(Lançamentos!K563="","",Lançamentos!K563)</f>
        <v/>
      </c>
      <c r="L572" s="98" t="str">
        <f>IF(Lançamentos!L563="","",Lançamentos!L563)</f>
        <v/>
      </c>
      <c r="M572" s="99" t="str">
        <f>IF(Lançamentos!M563="","",Lançamentos!M563)</f>
        <v/>
      </c>
      <c r="N572" s="99" t="str">
        <f>IF(Lançamentos!N563="","",Lançamentos!N563)</f>
        <v/>
      </c>
      <c r="O572" s="97" t="str">
        <f>IF(Lançamentos!O563="","",Lançamentos!O563)</f>
        <v/>
      </c>
      <c r="P572" s="114" t="str">
        <f>IF(Lançamentos!P563="","",Lançamentos!P563)</f>
        <v/>
      </c>
      <c r="R572" s="93">
        <v>559</v>
      </c>
      <c r="S572" s="94" t="str">
        <f t="shared" ca="1" si="104"/>
        <v/>
      </c>
      <c r="T572" s="94" t="str">
        <f t="shared" ca="1" si="105"/>
        <v/>
      </c>
      <c r="U572" s="95" t="str">
        <f t="shared" ca="1" si="106"/>
        <v/>
      </c>
      <c r="V572" s="96" t="str">
        <f t="shared" ca="1" si="107"/>
        <v/>
      </c>
      <c r="W572" s="94" t="str">
        <f t="shared" ca="1" si="108"/>
        <v/>
      </c>
      <c r="X572" s="94" t="str">
        <f t="shared" ca="1" si="109"/>
        <v/>
      </c>
      <c r="Y572" s="94" t="str">
        <f t="shared" ca="1" si="110"/>
        <v/>
      </c>
      <c r="Z572" s="97" t="str">
        <f t="shared" ca="1" si="111"/>
        <v/>
      </c>
      <c r="AA572" s="98" t="str">
        <f t="shared" ca="1" si="112"/>
        <v/>
      </c>
      <c r="AB572" s="99" t="str">
        <f t="shared" ca="1" si="113"/>
        <v/>
      </c>
      <c r="AC572" s="99" t="str">
        <f t="shared" ca="1" si="114"/>
        <v/>
      </c>
      <c r="AD572" s="97" t="str">
        <f t="shared" ca="1" si="115"/>
        <v/>
      </c>
      <c r="AE572" s="94" t="str">
        <f t="shared" ca="1" si="116"/>
        <v/>
      </c>
    </row>
    <row r="573" spans="1:31" ht="45" customHeight="1" thickBot="1" x14ac:dyDescent="0.3">
      <c r="A573" s="101">
        <v>560</v>
      </c>
      <c r="B573" s="102" t="str">
        <f>I573&amp;"-"&amp;COUNTIF($I$14:I573,I573)</f>
        <v>-554</v>
      </c>
      <c r="C573" s="93">
        <v>560</v>
      </c>
      <c r="D573" s="94" t="str">
        <f>IF(Lançamentos!D564="","",Lançamentos!D564)</f>
        <v/>
      </c>
      <c r="E573" s="94" t="str">
        <f>IF(Lançamentos!E564="","",Lançamentos!E564)</f>
        <v/>
      </c>
      <c r="F573" s="95" t="str">
        <f>IF(Lançamentos!F564="","",Lançamentos!F564)</f>
        <v/>
      </c>
      <c r="G573" s="96" t="str">
        <f>IF(Lançamentos!G564="","",Lançamentos!G564)</f>
        <v/>
      </c>
      <c r="H573" s="105" t="str">
        <f>IF(Lançamentos!H564="","",Lançamentos!H564)</f>
        <v/>
      </c>
      <c r="I573" s="94" t="str">
        <f>IF(Lançamentos!I564="","",Lançamentos!I564)</f>
        <v/>
      </c>
      <c r="J573" s="94" t="str">
        <f>IF(Lançamentos!J564="","",Lançamentos!J564)</f>
        <v/>
      </c>
      <c r="K573" s="97" t="str">
        <f>IF(Lançamentos!K564="","",Lançamentos!K564)</f>
        <v/>
      </c>
      <c r="L573" s="98" t="str">
        <f>IF(Lançamentos!L564="","",Lançamentos!L564)</f>
        <v/>
      </c>
      <c r="M573" s="99" t="str">
        <f>IF(Lançamentos!M564="","",Lançamentos!M564)</f>
        <v/>
      </c>
      <c r="N573" s="99" t="str">
        <f>IF(Lançamentos!N564="","",Lançamentos!N564)</f>
        <v/>
      </c>
      <c r="O573" s="97" t="str">
        <f>IF(Lançamentos!O564="","",Lançamentos!O564)</f>
        <v/>
      </c>
      <c r="P573" s="114" t="str">
        <f>IF(Lançamentos!P564="","",Lançamentos!P564)</f>
        <v/>
      </c>
      <c r="R573" s="93">
        <v>560</v>
      </c>
      <c r="S573" s="94" t="str">
        <f t="shared" ca="1" si="104"/>
        <v/>
      </c>
      <c r="T573" s="94" t="str">
        <f t="shared" ca="1" si="105"/>
        <v/>
      </c>
      <c r="U573" s="95" t="str">
        <f t="shared" ca="1" si="106"/>
        <v/>
      </c>
      <c r="V573" s="96" t="str">
        <f t="shared" ca="1" si="107"/>
        <v/>
      </c>
      <c r="W573" s="94" t="str">
        <f t="shared" ca="1" si="108"/>
        <v/>
      </c>
      <c r="X573" s="94" t="str">
        <f t="shared" ca="1" si="109"/>
        <v/>
      </c>
      <c r="Y573" s="94" t="str">
        <f t="shared" ca="1" si="110"/>
        <v/>
      </c>
      <c r="Z573" s="97" t="str">
        <f t="shared" ca="1" si="111"/>
        <v/>
      </c>
      <c r="AA573" s="98" t="str">
        <f t="shared" ca="1" si="112"/>
        <v/>
      </c>
      <c r="AB573" s="99" t="str">
        <f t="shared" ca="1" si="113"/>
        <v/>
      </c>
      <c r="AC573" s="99" t="str">
        <f t="shared" ca="1" si="114"/>
        <v/>
      </c>
      <c r="AD573" s="97" t="str">
        <f t="shared" ca="1" si="115"/>
        <v/>
      </c>
      <c r="AE573" s="94" t="str">
        <f t="shared" ca="1" si="116"/>
        <v/>
      </c>
    </row>
    <row r="574" spans="1:31" ht="45" customHeight="1" thickBot="1" x14ac:dyDescent="0.3">
      <c r="A574" s="101">
        <v>561</v>
      </c>
      <c r="B574" s="102" t="str">
        <f>I574&amp;"-"&amp;COUNTIF($I$14:I574,I574)</f>
        <v>-555</v>
      </c>
      <c r="C574" s="93">
        <v>561</v>
      </c>
      <c r="D574" s="94" t="str">
        <f>IF(Lançamentos!D565="","",Lançamentos!D565)</f>
        <v/>
      </c>
      <c r="E574" s="94" t="str">
        <f>IF(Lançamentos!E565="","",Lançamentos!E565)</f>
        <v/>
      </c>
      <c r="F574" s="95" t="str">
        <f>IF(Lançamentos!F565="","",Lançamentos!F565)</f>
        <v/>
      </c>
      <c r="G574" s="96" t="str">
        <f>IF(Lançamentos!G565="","",Lançamentos!G565)</f>
        <v/>
      </c>
      <c r="H574" s="105" t="str">
        <f>IF(Lançamentos!H565="","",Lançamentos!H565)</f>
        <v/>
      </c>
      <c r="I574" s="94" t="str">
        <f>IF(Lançamentos!I565="","",Lançamentos!I565)</f>
        <v/>
      </c>
      <c r="J574" s="94" t="str">
        <f>IF(Lançamentos!J565="","",Lançamentos!J565)</f>
        <v/>
      </c>
      <c r="K574" s="97" t="str">
        <f>IF(Lançamentos!K565="","",Lançamentos!K565)</f>
        <v/>
      </c>
      <c r="L574" s="98" t="str">
        <f>IF(Lançamentos!L565="","",Lançamentos!L565)</f>
        <v/>
      </c>
      <c r="M574" s="99" t="str">
        <f>IF(Lançamentos!M565="","",Lançamentos!M565)</f>
        <v/>
      </c>
      <c r="N574" s="99" t="str">
        <f>IF(Lançamentos!N565="","",Lançamentos!N565)</f>
        <v/>
      </c>
      <c r="O574" s="97" t="str">
        <f>IF(Lançamentos!O565="","",Lançamentos!O565)</f>
        <v/>
      </c>
      <c r="P574" s="114" t="str">
        <f>IF(Lançamentos!P565="","",Lançamentos!P565)</f>
        <v/>
      </c>
      <c r="R574" s="93">
        <v>561</v>
      </c>
      <c r="S574" s="94" t="str">
        <f t="shared" ca="1" si="104"/>
        <v/>
      </c>
      <c r="T574" s="94" t="str">
        <f t="shared" ca="1" si="105"/>
        <v/>
      </c>
      <c r="U574" s="95" t="str">
        <f t="shared" ca="1" si="106"/>
        <v/>
      </c>
      <c r="V574" s="96" t="str">
        <f t="shared" ca="1" si="107"/>
        <v/>
      </c>
      <c r="W574" s="94" t="str">
        <f t="shared" ca="1" si="108"/>
        <v/>
      </c>
      <c r="X574" s="94" t="str">
        <f t="shared" ca="1" si="109"/>
        <v/>
      </c>
      <c r="Y574" s="94" t="str">
        <f t="shared" ca="1" si="110"/>
        <v/>
      </c>
      <c r="Z574" s="97" t="str">
        <f t="shared" ca="1" si="111"/>
        <v/>
      </c>
      <c r="AA574" s="98" t="str">
        <f t="shared" ca="1" si="112"/>
        <v/>
      </c>
      <c r="AB574" s="99" t="str">
        <f t="shared" ca="1" si="113"/>
        <v/>
      </c>
      <c r="AC574" s="99" t="str">
        <f t="shared" ca="1" si="114"/>
        <v/>
      </c>
      <c r="AD574" s="97" t="str">
        <f t="shared" ca="1" si="115"/>
        <v/>
      </c>
      <c r="AE574" s="94" t="str">
        <f t="shared" ca="1" si="116"/>
        <v/>
      </c>
    </row>
    <row r="575" spans="1:31" ht="45" customHeight="1" thickBot="1" x14ac:dyDescent="0.3">
      <c r="A575" s="101">
        <v>562</v>
      </c>
      <c r="B575" s="102" t="str">
        <f>I575&amp;"-"&amp;COUNTIF($I$14:I575,I575)</f>
        <v>-556</v>
      </c>
      <c r="C575" s="93">
        <v>562</v>
      </c>
      <c r="D575" s="94" t="str">
        <f>IF(Lançamentos!D566="","",Lançamentos!D566)</f>
        <v/>
      </c>
      <c r="E575" s="94" t="str">
        <f>IF(Lançamentos!E566="","",Lançamentos!E566)</f>
        <v/>
      </c>
      <c r="F575" s="95" t="str">
        <f>IF(Lançamentos!F566="","",Lançamentos!F566)</f>
        <v/>
      </c>
      <c r="G575" s="96" t="str">
        <f>IF(Lançamentos!G566="","",Lançamentos!G566)</f>
        <v/>
      </c>
      <c r="H575" s="105" t="str">
        <f>IF(Lançamentos!H566="","",Lançamentos!H566)</f>
        <v/>
      </c>
      <c r="I575" s="94" t="str">
        <f>IF(Lançamentos!I566="","",Lançamentos!I566)</f>
        <v/>
      </c>
      <c r="J575" s="94" t="str">
        <f>IF(Lançamentos!J566="","",Lançamentos!J566)</f>
        <v/>
      </c>
      <c r="K575" s="97" t="str">
        <f>IF(Lançamentos!K566="","",Lançamentos!K566)</f>
        <v/>
      </c>
      <c r="L575" s="98" t="str">
        <f>IF(Lançamentos!L566="","",Lançamentos!L566)</f>
        <v/>
      </c>
      <c r="M575" s="99" t="str">
        <f>IF(Lançamentos!M566="","",Lançamentos!M566)</f>
        <v/>
      </c>
      <c r="N575" s="99" t="str">
        <f>IF(Lançamentos!N566="","",Lançamentos!N566)</f>
        <v/>
      </c>
      <c r="O575" s="97" t="str">
        <f>IF(Lançamentos!O566="","",Lançamentos!O566)</f>
        <v/>
      </c>
      <c r="P575" s="114" t="str">
        <f>IF(Lançamentos!P566="","",Lançamentos!P566)</f>
        <v/>
      </c>
      <c r="R575" s="93">
        <v>562</v>
      </c>
      <c r="S575" s="94" t="str">
        <f t="shared" ca="1" si="104"/>
        <v/>
      </c>
      <c r="T575" s="94" t="str">
        <f t="shared" ca="1" si="105"/>
        <v/>
      </c>
      <c r="U575" s="95" t="str">
        <f t="shared" ca="1" si="106"/>
        <v/>
      </c>
      <c r="V575" s="96" t="str">
        <f t="shared" ca="1" si="107"/>
        <v/>
      </c>
      <c r="W575" s="94" t="str">
        <f t="shared" ca="1" si="108"/>
        <v/>
      </c>
      <c r="X575" s="94" t="str">
        <f t="shared" ca="1" si="109"/>
        <v/>
      </c>
      <c r="Y575" s="94" t="str">
        <f t="shared" ca="1" si="110"/>
        <v/>
      </c>
      <c r="Z575" s="97" t="str">
        <f t="shared" ca="1" si="111"/>
        <v/>
      </c>
      <c r="AA575" s="98" t="str">
        <f t="shared" ca="1" si="112"/>
        <v/>
      </c>
      <c r="AB575" s="99" t="str">
        <f t="shared" ca="1" si="113"/>
        <v/>
      </c>
      <c r="AC575" s="99" t="str">
        <f t="shared" ca="1" si="114"/>
        <v/>
      </c>
      <c r="AD575" s="97" t="str">
        <f t="shared" ca="1" si="115"/>
        <v/>
      </c>
      <c r="AE575" s="94" t="str">
        <f t="shared" ca="1" si="116"/>
        <v/>
      </c>
    </row>
    <row r="576" spans="1:31" ht="45" customHeight="1" thickBot="1" x14ac:dyDescent="0.3">
      <c r="A576" s="101">
        <v>563</v>
      </c>
      <c r="B576" s="102" t="str">
        <f>I576&amp;"-"&amp;COUNTIF($I$14:I576,I576)</f>
        <v>-557</v>
      </c>
      <c r="C576" s="93">
        <v>563</v>
      </c>
      <c r="D576" s="94" t="str">
        <f>IF(Lançamentos!D567="","",Lançamentos!D567)</f>
        <v/>
      </c>
      <c r="E576" s="94" t="str">
        <f>IF(Lançamentos!E567="","",Lançamentos!E567)</f>
        <v/>
      </c>
      <c r="F576" s="95" t="str">
        <f>IF(Lançamentos!F567="","",Lançamentos!F567)</f>
        <v/>
      </c>
      <c r="G576" s="96" t="str">
        <f>IF(Lançamentos!G567="","",Lançamentos!G567)</f>
        <v/>
      </c>
      <c r="H576" s="105" t="str">
        <f>IF(Lançamentos!H567="","",Lançamentos!H567)</f>
        <v/>
      </c>
      <c r="I576" s="94" t="str">
        <f>IF(Lançamentos!I567="","",Lançamentos!I567)</f>
        <v/>
      </c>
      <c r="J576" s="94" t="str">
        <f>IF(Lançamentos!J567="","",Lançamentos!J567)</f>
        <v/>
      </c>
      <c r="K576" s="97" t="str">
        <f>IF(Lançamentos!K567="","",Lançamentos!K567)</f>
        <v/>
      </c>
      <c r="L576" s="98" t="str">
        <f>IF(Lançamentos!L567="","",Lançamentos!L567)</f>
        <v/>
      </c>
      <c r="M576" s="99" t="str">
        <f>IF(Lançamentos!M567="","",Lançamentos!M567)</f>
        <v/>
      </c>
      <c r="N576" s="99" t="str">
        <f>IF(Lançamentos!N567="","",Lançamentos!N567)</f>
        <v/>
      </c>
      <c r="O576" s="97" t="str">
        <f>IF(Lançamentos!O567="","",Lançamentos!O567)</f>
        <v/>
      </c>
      <c r="P576" s="114" t="str">
        <f>IF(Lançamentos!P567="","",Lançamentos!P567)</f>
        <v/>
      </c>
      <c r="R576" s="93">
        <v>563</v>
      </c>
      <c r="S576" s="94" t="str">
        <f t="shared" ca="1" si="104"/>
        <v/>
      </c>
      <c r="T576" s="94" t="str">
        <f t="shared" ca="1" si="105"/>
        <v/>
      </c>
      <c r="U576" s="95" t="str">
        <f t="shared" ca="1" si="106"/>
        <v/>
      </c>
      <c r="V576" s="96" t="str">
        <f t="shared" ca="1" si="107"/>
        <v/>
      </c>
      <c r="W576" s="94" t="str">
        <f t="shared" ca="1" si="108"/>
        <v/>
      </c>
      <c r="X576" s="94" t="str">
        <f t="shared" ca="1" si="109"/>
        <v/>
      </c>
      <c r="Y576" s="94" t="str">
        <f t="shared" ca="1" si="110"/>
        <v/>
      </c>
      <c r="Z576" s="97" t="str">
        <f t="shared" ca="1" si="111"/>
        <v/>
      </c>
      <c r="AA576" s="98" t="str">
        <f t="shared" ca="1" si="112"/>
        <v/>
      </c>
      <c r="AB576" s="99" t="str">
        <f t="shared" ca="1" si="113"/>
        <v/>
      </c>
      <c r="AC576" s="99" t="str">
        <f t="shared" ca="1" si="114"/>
        <v/>
      </c>
      <c r="AD576" s="97" t="str">
        <f t="shared" ca="1" si="115"/>
        <v/>
      </c>
      <c r="AE576" s="94" t="str">
        <f t="shared" ca="1" si="116"/>
        <v/>
      </c>
    </row>
    <row r="577" spans="1:31" ht="45" customHeight="1" thickBot="1" x14ac:dyDescent="0.3">
      <c r="A577" s="101">
        <v>564</v>
      </c>
      <c r="B577" s="102" t="str">
        <f>I577&amp;"-"&amp;COUNTIF($I$14:I577,I577)</f>
        <v>-558</v>
      </c>
      <c r="C577" s="93">
        <v>564</v>
      </c>
      <c r="D577" s="94" t="str">
        <f>IF(Lançamentos!D568="","",Lançamentos!D568)</f>
        <v/>
      </c>
      <c r="E577" s="94" t="str">
        <f>IF(Lançamentos!E568="","",Lançamentos!E568)</f>
        <v/>
      </c>
      <c r="F577" s="95" t="str">
        <f>IF(Lançamentos!F568="","",Lançamentos!F568)</f>
        <v/>
      </c>
      <c r="G577" s="96" t="str">
        <f>IF(Lançamentos!G568="","",Lançamentos!G568)</f>
        <v/>
      </c>
      <c r="H577" s="105" t="str">
        <f>IF(Lançamentos!H568="","",Lançamentos!H568)</f>
        <v/>
      </c>
      <c r="I577" s="94" t="str">
        <f>IF(Lançamentos!I568="","",Lançamentos!I568)</f>
        <v/>
      </c>
      <c r="J577" s="94" t="str">
        <f>IF(Lançamentos!J568="","",Lançamentos!J568)</f>
        <v/>
      </c>
      <c r="K577" s="97" t="str">
        <f>IF(Lançamentos!K568="","",Lançamentos!K568)</f>
        <v/>
      </c>
      <c r="L577" s="98" t="str">
        <f>IF(Lançamentos!L568="","",Lançamentos!L568)</f>
        <v/>
      </c>
      <c r="M577" s="99" t="str">
        <f>IF(Lançamentos!M568="","",Lançamentos!M568)</f>
        <v/>
      </c>
      <c r="N577" s="99" t="str">
        <f>IF(Lançamentos!N568="","",Lançamentos!N568)</f>
        <v/>
      </c>
      <c r="O577" s="97" t="str">
        <f>IF(Lançamentos!O568="","",Lançamentos!O568)</f>
        <v/>
      </c>
      <c r="P577" s="114" t="str">
        <f>IF(Lançamentos!P568="","",Lançamentos!P568)</f>
        <v/>
      </c>
      <c r="R577" s="93">
        <v>564</v>
      </c>
      <c r="S577" s="94" t="str">
        <f t="shared" ca="1" si="104"/>
        <v/>
      </c>
      <c r="T577" s="94" t="str">
        <f t="shared" ca="1" si="105"/>
        <v/>
      </c>
      <c r="U577" s="95" t="str">
        <f t="shared" ca="1" si="106"/>
        <v/>
      </c>
      <c r="V577" s="96" t="str">
        <f t="shared" ca="1" si="107"/>
        <v/>
      </c>
      <c r="W577" s="94" t="str">
        <f t="shared" ca="1" si="108"/>
        <v/>
      </c>
      <c r="X577" s="94" t="str">
        <f t="shared" ca="1" si="109"/>
        <v/>
      </c>
      <c r="Y577" s="94" t="str">
        <f t="shared" ca="1" si="110"/>
        <v/>
      </c>
      <c r="Z577" s="97" t="str">
        <f t="shared" ca="1" si="111"/>
        <v/>
      </c>
      <c r="AA577" s="98" t="str">
        <f t="shared" ca="1" si="112"/>
        <v/>
      </c>
      <c r="AB577" s="99" t="str">
        <f t="shared" ca="1" si="113"/>
        <v/>
      </c>
      <c r="AC577" s="99" t="str">
        <f t="shared" ca="1" si="114"/>
        <v/>
      </c>
      <c r="AD577" s="97" t="str">
        <f t="shared" ca="1" si="115"/>
        <v/>
      </c>
      <c r="AE577" s="94" t="str">
        <f t="shared" ca="1" si="116"/>
        <v/>
      </c>
    </row>
    <row r="578" spans="1:31" ht="45" customHeight="1" thickBot="1" x14ac:dyDescent="0.3">
      <c r="A578" s="101">
        <v>565</v>
      </c>
      <c r="B578" s="102" t="str">
        <f>I578&amp;"-"&amp;COUNTIF($I$14:I578,I578)</f>
        <v>-559</v>
      </c>
      <c r="C578" s="93">
        <v>565</v>
      </c>
      <c r="D578" s="94" t="str">
        <f>IF(Lançamentos!D569="","",Lançamentos!D569)</f>
        <v/>
      </c>
      <c r="E578" s="94" t="str">
        <f>IF(Lançamentos!E569="","",Lançamentos!E569)</f>
        <v/>
      </c>
      <c r="F578" s="95" t="str">
        <f>IF(Lançamentos!F569="","",Lançamentos!F569)</f>
        <v/>
      </c>
      <c r="G578" s="96" t="str">
        <f>IF(Lançamentos!G569="","",Lançamentos!G569)</f>
        <v/>
      </c>
      <c r="H578" s="105" t="str">
        <f>IF(Lançamentos!H569="","",Lançamentos!H569)</f>
        <v/>
      </c>
      <c r="I578" s="94" t="str">
        <f>IF(Lançamentos!I569="","",Lançamentos!I569)</f>
        <v/>
      </c>
      <c r="J578" s="94" t="str">
        <f>IF(Lançamentos!J569="","",Lançamentos!J569)</f>
        <v/>
      </c>
      <c r="K578" s="97" t="str">
        <f>IF(Lançamentos!K569="","",Lançamentos!K569)</f>
        <v/>
      </c>
      <c r="L578" s="98" t="str">
        <f>IF(Lançamentos!L569="","",Lançamentos!L569)</f>
        <v/>
      </c>
      <c r="M578" s="99" t="str">
        <f>IF(Lançamentos!M569="","",Lançamentos!M569)</f>
        <v/>
      </c>
      <c r="N578" s="99" t="str">
        <f>IF(Lançamentos!N569="","",Lançamentos!N569)</f>
        <v/>
      </c>
      <c r="O578" s="97" t="str">
        <f>IF(Lançamentos!O569="","",Lançamentos!O569)</f>
        <v/>
      </c>
      <c r="P578" s="114" t="str">
        <f>IF(Lançamentos!P569="","",Lançamentos!P569)</f>
        <v/>
      </c>
      <c r="R578" s="93">
        <v>565</v>
      </c>
      <c r="S578" s="94" t="str">
        <f t="shared" ca="1" si="104"/>
        <v/>
      </c>
      <c r="T578" s="94" t="str">
        <f t="shared" ca="1" si="105"/>
        <v/>
      </c>
      <c r="U578" s="95" t="str">
        <f t="shared" ca="1" si="106"/>
        <v/>
      </c>
      <c r="V578" s="96" t="str">
        <f t="shared" ca="1" si="107"/>
        <v/>
      </c>
      <c r="W578" s="94" t="str">
        <f t="shared" ca="1" si="108"/>
        <v/>
      </c>
      <c r="X578" s="94" t="str">
        <f t="shared" ca="1" si="109"/>
        <v/>
      </c>
      <c r="Y578" s="94" t="str">
        <f t="shared" ca="1" si="110"/>
        <v/>
      </c>
      <c r="Z578" s="97" t="str">
        <f t="shared" ca="1" si="111"/>
        <v/>
      </c>
      <c r="AA578" s="98" t="str">
        <f t="shared" ca="1" si="112"/>
        <v/>
      </c>
      <c r="AB578" s="99" t="str">
        <f t="shared" ca="1" si="113"/>
        <v/>
      </c>
      <c r="AC578" s="99" t="str">
        <f t="shared" ca="1" si="114"/>
        <v/>
      </c>
      <c r="AD578" s="97" t="str">
        <f t="shared" ca="1" si="115"/>
        <v/>
      </c>
      <c r="AE578" s="94" t="str">
        <f t="shared" ca="1" si="116"/>
        <v/>
      </c>
    </row>
    <row r="579" spans="1:31" ht="45" customHeight="1" thickBot="1" x14ac:dyDescent="0.3">
      <c r="A579" s="101">
        <v>566</v>
      </c>
      <c r="B579" s="102" t="str">
        <f>I579&amp;"-"&amp;COUNTIF($I$14:I579,I579)</f>
        <v>-560</v>
      </c>
      <c r="C579" s="93">
        <v>566</v>
      </c>
      <c r="D579" s="94" t="str">
        <f>IF(Lançamentos!D570="","",Lançamentos!D570)</f>
        <v/>
      </c>
      <c r="E579" s="94" t="str">
        <f>IF(Lançamentos!E570="","",Lançamentos!E570)</f>
        <v/>
      </c>
      <c r="F579" s="95" t="str">
        <f>IF(Lançamentos!F570="","",Lançamentos!F570)</f>
        <v/>
      </c>
      <c r="G579" s="96" t="str">
        <f>IF(Lançamentos!G570="","",Lançamentos!G570)</f>
        <v/>
      </c>
      <c r="H579" s="105" t="str">
        <f>IF(Lançamentos!H570="","",Lançamentos!H570)</f>
        <v/>
      </c>
      <c r="I579" s="94" t="str">
        <f>IF(Lançamentos!I570="","",Lançamentos!I570)</f>
        <v/>
      </c>
      <c r="J579" s="94" t="str">
        <f>IF(Lançamentos!J570="","",Lançamentos!J570)</f>
        <v/>
      </c>
      <c r="K579" s="97" t="str">
        <f>IF(Lançamentos!K570="","",Lançamentos!K570)</f>
        <v/>
      </c>
      <c r="L579" s="98" t="str">
        <f>IF(Lançamentos!L570="","",Lançamentos!L570)</f>
        <v/>
      </c>
      <c r="M579" s="99" t="str">
        <f>IF(Lançamentos!M570="","",Lançamentos!M570)</f>
        <v/>
      </c>
      <c r="N579" s="99" t="str">
        <f>IF(Lançamentos!N570="","",Lançamentos!N570)</f>
        <v/>
      </c>
      <c r="O579" s="97" t="str">
        <f>IF(Lançamentos!O570="","",Lançamentos!O570)</f>
        <v/>
      </c>
      <c r="P579" s="114" t="str">
        <f>IF(Lançamentos!P570="","",Lançamentos!P570)</f>
        <v/>
      </c>
      <c r="R579" s="93">
        <v>566</v>
      </c>
      <c r="S579" s="94" t="str">
        <f t="shared" ca="1" si="104"/>
        <v/>
      </c>
      <c r="T579" s="94" t="str">
        <f t="shared" ca="1" si="105"/>
        <v/>
      </c>
      <c r="U579" s="95" t="str">
        <f t="shared" ca="1" si="106"/>
        <v/>
      </c>
      <c r="V579" s="96" t="str">
        <f t="shared" ca="1" si="107"/>
        <v/>
      </c>
      <c r="W579" s="94" t="str">
        <f t="shared" ca="1" si="108"/>
        <v/>
      </c>
      <c r="X579" s="94" t="str">
        <f t="shared" ca="1" si="109"/>
        <v/>
      </c>
      <c r="Y579" s="94" t="str">
        <f t="shared" ca="1" si="110"/>
        <v/>
      </c>
      <c r="Z579" s="97" t="str">
        <f t="shared" ca="1" si="111"/>
        <v/>
      </c>
      <c r="AA579" s="98" t="str">
        <f t="shared" ca="1" si="112"/>
        <v/>
      </c>
      <c r="AB579" s="99" t="str">
        <f t="shared" ca="1" si="113"/>
        <v/>
      </c>
      <c r="AC579" s="99" t="str">
        <f t="shared" ca="1" si="114"/>
        <v/>
      </c>
      <c r="AD579" s="97" t="str">
        <f t="shared" ca="1" si="115"/>
        <v/>
      </c>
      <c r="AE579" s="94" t="str">
        <f t="shared" ca="1" si="116"/>
        <v/>
      </c>
    </row>
    <row r="580" spans="1:31" ht="45" customHeight="1" thickBot="1" x14ac:dyDescent="0.3">
      <c r="A580" s="101">
        <v>567</v>
      </c>
      <c r="B580" s="102" t="str">
        <f>I580&amp;"-"&amp;COUNTIF($I$14:I580,I580)</f>
        <v>-561</v>
      </c>
      <c r="C580" s="93">
        <v>567</v>
      </c>
      <c r="D580" s="94" t="str">
        <f>IF(Lançamentos!D571="","",Lançamentos!D571)</f>
        <v/>
      </c>
      <c r="E580" s="94" t="str">
        <f>IF(Lançamentos!E571="","",Lançamentos!E571)</f>
        <v/>
      </c>
      <c r="F580" s="95" t="str">
        <f>IF(Lançamentos!F571="","",Lançamentos!F571)</f>
        <v/>
      </c>
      <c r="G580" s="96" t="str">
        <f>IF(Lançamentos!G571="","",Lançamentos!G571)</f>
        <v/>
      </c>
      <c r="H580" s="105" t="str">
        <f>IF(Lançamentos!H571="","",Lançamentos!H571)</f>
        <v/>
      </c>
      <c r="I580" s="94" t="str">
        <f>IF(Lançamentos!I571="","",Lançamentos!I571)</f>
        <v/>
      </c>
      <c r="J580" s="94" t="str">
        <f>IF(Lançamentos!J571="","",Lançamentos!J571)</f>
        <v/>
      </c>
      <c r="K580" s="97" t="str">
        <f>IF(Lançamentos!K571="","",Lançamentos!K571)</f>
        <v/>
      </c>
      <c r="L580" s="98" t="str">
        <f>IF(Lançamentos!L571="","",Lançamentos!L571)</f>
        <v/>
      </c>
      <c r="M580" s="99" t="str">
        <f>IF(Lançamentos!M571="","",Lançamentos!M571)</f>
        <v/>
      </c>
      <c r="N580" s="99" t="str">
        <f>IF(Lançamentos!N571="","",Lançamentos!N571)</f>
        <v/>
      </c>
      <c r="O580" s="97" t="str">
        <f>IF(Lançamentos!O571="","",Lançamentos!O571)</f>
        <v/>
      </c>
      <c r="P580" s="114" t="str">
        <f>IF(Lançamentos!P571="","",Lançamentos!P571)</f>
        <v/>
      </c>
      <c r="R580" s="93">
        <v>567</v>
      </c>
      <c r="S580" s="94" t="str">
        <f t="shared" ca="1" si="104"/>
        <v/>
      </c>
      <c r="T580" s="94" t="str">
        <f t="shared" ca="1" si="105"/>
        <v/>
      </c>
      <c r="U580" s="95" t="str">
        <f t="shared" ca="1" si="106"/>
        <v/>
      </c>
      <c r="V580" s="96" t="str">
        <f t="shared" ca="1" si="107"/>
        <v/>
      </c>
      <c r="W580" s="94" t="str">
        <f t="shared" ca="1" si="108"/>
        <v/>
      </c>
      <c r="X580" s="94" t="str">
        <f t="shared" ca="1" si="109"/>
        <v/>
      </c>
      <c r="Y580" s="94" t="str">
        <f t="shared" ca="1" si="110"/>
        <v/>
      </c>
      <c r="Z580" s="97" t="str">
        <f t="shared" ca="1" si="111"/>
        <v/>
      </c>
      <c r="AA580" s="98" t="str">
        <f t="shared" ca="1" si="112"/>
        <v/>
      </c>
      <c r="AB580" s="99" t="str">
        <f t="shared" ca="1" si="113"/>
        <v/>
      </c>
      <c r="AC580" s="99" t="str">
        <f t="shared" ca="1" si="114"/>
        <v/>
      </c>
      <c r="AD580" s="97" t="str">
        <f t="shared" ca="1" si="115"/>
        <v/>
      </c>
      <c r="AE580" s="94" t="str">
        <f t="shared" ca="1" si="116"/>
        <v/>
      </c>
    </row>
    <row r="581" spans="1:31" ht="45" customHeight="1" thickBot="1" x14ac:dyDescent="0.3">
      <c r="A581" s="101">
        <v>568</v>
      </c>
      <c r="B581" s="102" t="str">
        <f>I581&amp;"-"&amp;COUNTIF($I$14:I581,I581)</f>
        <v>-562</v>
      </c>
      <c r="C581" s="93">
        <v>568</v>
      </c>
      <c r="D581" s="94" t="str">
        <f>IF(Lançamentos!D572="","",Lançamentos!D572)</f>
        <v/>
      </c>
      <c r="E581" s="94" t="str">
        <f>IF(Lançamentos!E572="","",Lançamentos!E572)</f>
        <v/>
      </c>
      <c r="F581" s="95" t="str">
        <f>IF(Lançamentos!F572="","",Lançamentos!F572)</f>
        <v/>
      </c>
      <c r="G581" s="96" t="str">
        <f>IF(Lançamentos!G572="","",Lançamentos!G572)</f>
        <v/>
      </c>
      <c r="H581" s="105" t="str">
        <f>IF(Lançamentos!H572="","",Lançamentos!H572)</f>
        <v/>
      </c>
      <c r="I581" s="94" t="str">
        <f>IF(Lançamentos!I572="","",Lançamentos!I572)</f>
        <v/>
      </c>
      <c r="J581" s="94" t="str">
        <f>IF(Lançamentos!J572="","",Lançamentos!J572)</f>
        <v/>
      </c>
      <c r="K581" s="97" t="str">
        <f>IF(Lançamentos!K572="","",Lançamentos!K572)</f>
        <v/>
      </c>
      <c r="L581" s="98" t="str">
        <f>IF(Lançamentos!L572="","",Lançamentos!L572)</f>
        <v/>
      </c>
      <c r="M581" s="99" t="str">
        <f>IF(Lançamentos!M572="","",Lançamentos!M572)</f>
        <v/>
      </c>
      <c r="N581" s="99" t="str">
        <f>IF(Lançamentos!N572="","",Lançamentos!N572)</f>
        <v/>
      </c>
      <c r="O581" s="97" t="str">
        <f>IF(Lançamentos!O572="","",Lançamentos!O572)</f>
        <v/>
      </c>
      <c r="P581" s="114" t="str">
        <f>IF(Lançamentos!P572="","",Lançamentos!P572)</f>
        <v/>
      </c>
      <c r="R581" s="93">
        <v>568</v>
      </c>
      <c r="S581" s="94" t="str">
        <f t="shared" ca="1" si="104"/>
        <v/>
      </c>
      <c r="T581" s="94" t="str">
        <f t="shared" ca="1" si="105"/>
        <v/>
      </c>
      <c r="U581" s="95" t="str">
        <f t="shared" ca="1" si="106"/>
        <v/>
      </c>
      <c r="V581" s="96" t="str">
        <f t="shared" ca="1" si="107"/>
        <v/>
      </c>
      <c r="W581" s="94" t="str">
        <f t="shared" ca="1" si="108"/>
        <v/>
      </c>
      <c r="X581" s="94" t="str">
        <f t="shared" ca="1" si="109"/>
        <v/>
      </c>
      <c r="Y581" s="94" t="str">
        <f t="shared" ca="1" si="110"/>
        <v/>
      </c>
      <c r="Z581" s="97" t="str">
        <f t="shared" ca="1" si="111"/>
        <v/>
      </c>
      <c r="AA581" s="98" t="str">
        <f t="shared" ca="1" si="112"/>
        <v/>
      </c>
      <c r="AB581" s="99" t="str">
        <f t="shared" ca="1" si="113"/>
        <v/>
      </c>
      <c r="AC581" s="99" t="str">
        <f t="shared" ca="1" si="114"/>
        <v/>
      </c>
      <c r="AD581" s="97" t="str">
        <f t="shared" ca="1" si="115"/>
        <v/>
      </c>
      <c r="AE581" s="94" t="str">
        <f t="shared" ca="1" si="116"/>
        <v/>
      </c>
    </row>
    <row r="582" spans="1:31" ht="45" customHeight="1" thickBot="1" x14ac:dyDescent="0.3">
      <c r="A582" s="101">
        <v>569</v>
      </c>
      <c r="B582" s="102" t="str">
        <f>I582&amp;"-"&amp;COUNTIF($I$14:I582,I582)</f>
        <v>-563</v>
      </c>
      <c r="C582" s="93">
        <v>569</v>
      </c>
      <c r="D582" s="94" t="str">
        <f>IF(Lançamentos!D573="","",Lançamentos!D573)</f>
        <v/>
      </c>
      <c r="E582" s="94" t="str">
        <f>IF(Lançamentos!E573="","",Lançamentos!E573)</f>
        <v/>
      </c>
      <c r="F582" s="95" t="str">
        <f>IF(Lançamentos!F573="","",Lançamentos!F573)</f>
        <v/>
      </c>
      <c r="G582" s="96" t="str">
        <f>IF(Lançamentos!G573="","",Lançamentos!G573)</f>
        <v/>
      </c>
      <c r="H582" s="105" t="str">
        <f>IF(Lançamentos!H573="","",Lançamentos!H573)</f>
        <v/>
      </c>
      <c r="I582" s="94" t="str">
        <f>IF(Lançamentos!I573="","",Lançamentos!I573)</f>
        <v/>
      </c>
      <c r="J582" s="94" t="str">
        <f>IF(Lançamentos!J573="","",Lançamentos!J573)</f>
        <v/>
      </c>
      <c r="K582" s="97" t="str">
        <f>IF(Lançamentos!K573="","",Lançamentos!K573)</f>
        <v/>
      </c>
      <c r="L582" s="98" t="str">
        <f>IF(Lançamentos!L573="","",Lançamentos!L573)</f>
        <v/>
      </c>
      <c r="M582" s="99" t="str">
        <f>IF(Lançamentos!M573="","",Lançamentos!M573)</f>
        <v/>
      </c>
      <c r="N582" s="99" t="str">
        <f>IF(Lançamentos!N573="","",Lançamentos!N573)</f>
        <v/>
      </c>
      <c r="O582" s="97" t="str">
        <f>IF(Lançamentos!O573="","",Lançamentos!O573)</f>
        <v/>
      </c>
      <c r="P582" s="114" t="str">
        <f>IF(Lançamentos!P573="","",Lançamentos!P573)</f>
        <v/>
      </c>
      <c r="R582" s="93">
        <v>569</v>
      </c>
      <c r="S582" s="94" t="str">
        <f t="shared" ca="1" si="104"/>
        <v/>
      </c>
      <c r="T582" s="94" t="str">
        <f t="shared" ca="1" si="105"/>
        <v/>
      </c>
      <c r="U582" s="95" t="str">
        <f t="shared" ca="1" si="106"/>
        <v/>
      </c>
      <c r="V582" s="96" t="str">
        <f t="shared" ca="1" si="107"/>
        <v/>
      </c>
      <c r="W582" s="94" t="str">
        <f t="shared" ca="1" si="108"/>
        <v/>
      </c>
      <c r="X582" s="94" t="str">
        <f t="shared" ca="1" si="109"/>
        <v/>
      </c>
      <c r="Y582" s="94" t="str">
        <f t="shared" ca="1" si="110"/>
        <v/>
      </c>
      <c r="Z582" s="97" t="str">
        <f t="shared" ca="1" si="111"/>
        <v/>
      </c>
      <c r="AA582" s="98" t="str">
        <f t="shared" ca="1" si="112"/>
        <v/>
      </c>
      <c r="AB582" s="99" t="str">
        <f t="shared" ca="1" si="113"/>
        <v/>
      </c>
      <c r="AC582" s="99" t="str">
        <f t="shared" ca="1" si="114"/>
        <v/>
      </c>
      <c r="AD582" s="97" t="str">
        <f t="shared" ca="1" si="115"/>
        <v/>
      </c>
      <c r="AE582" s="94" t="str">
        <f t="shared" ca="1" si="116"/>
        <v/>
      </c>
    </row>
    <row r="583" spans="1:31" ht="45" customHeight="1" thickBot="1" x14ac:dyDescent="0.3">
      <c r="A583" s="101">
        <v>570</v>
      </c>
      <c r="B583" s="102" t="str">
        <f>I583&amp;"-"&amp;COUNTIF($I$14:I583,I583)</f>
        <v>-564</v>
      </c>
      <c r="C583" s="93">
        <v>570</v>
      </c>
      <c r="D583" s="94" t="str">
        <f>IF(Lançamentos!D574="","",Lançamentos!D574)</f>
        <v/>
      </c>
      <c r="E583" s="94" t="str">
        <f>IF(Lançamentos!E574="","",Lançamentos!E574)</f>
        <v/>
      </c>
      <c r="F583" s="95" t="str">
        <f>IF(Lançamentos!F574="","",Lançamentos!F574)</f>
        <v/>
      </c>
      <c r="G583" s="96" t="str">
        <f>IF(Lançamentos!G574="","",Lançamentos!G574)</f>
        <v/>
      </c>
      <c r="H583" s="105" t="str">
        <f>IF(Lançamentos!H574="","",Lançamentos!H574)</f>
        <v/>
      </c>
      <c r="I583" s="94" t="str">
        <f>IF(Lançamentos!I574="","",Lançamentos!I574)</f>
        <v/>
      </c>
      <c r="J583" s="94" t="str">
        <f>IF(Lançamentos!J574="","",Lançamentos!J574)</f>
        <v/>
      </c>
      <c r="K583" s="97" t="str">
        <f>IF(Lançamentos!K574="","",Lançamentos!K574)</f>
        <v/>
      </c>
      <c r="L583" s="98" t="str">
        <f>IF(Lançamentos!L574="","",Lançamentos!L574)</f>
        <v/>
      </c>
      <c r="M583" s="99" t="str">
        <f>IF(Lançamentos!M574="","",Lançamentos!M574)</f>
        <v/>
      </c>
      <c r="N583" s="99" t="str">
        <f>IF(Lançamentos!N574="","",Lançamentos!N574)</f>
        <v/>
      </c>
      <c r="O583" s="97" t="str">
        <f>IF(Lançamentos!O574="","",Lançamentos!O574)</f>
        <v/>
      </c>
      <c r="P583" s="114" t="str">
        <f>IF(Lançamentos!P574="","",Lançamentos!P574)</f>
        <v/>
      </c>
      <c r="R583" s="93">
        <v>570</v>
      </c>
      <c r="S583" s="94" t="str">
        <f t="shared" ca="1" si="104"/>
        <v/>
      </c>
      <c r="T583" s="94" t="str">
        <f t="shared" ca="1" si="105"/>
        <v/>
      </c>
      <c r="U583" s="95" t="str">
        <f t="shared" ca="1" si="106"/>
        <v/>
      </c>
      <c r="V583" s="96" t="str">
        <f t="shared" ca="1" si="107"/>
        <v/>
      </c>
      <c r="W583" s="94" t="str">
        <f t="shared" ca="1" si="108"/>
        <v/>
      </c>
      <c r="X583" s="94" t="str">
        <f t="shared" ca="1" si="109"/>
        <v/>
      </c>
      <c r="Y583" s="94" t="str">
        <f t="shared" ca="1" si="110"/>
        <v/>
      </c>
      <c r="Z583" s="97" t="str">
        <f t="shared" ca="1" si="111"/>
        <v/>
      </c>
      <c r="AA583" s="98" t="str">
        <f t="shared" ca="1" si="112"/>
        <v/>
      </c>
      <c r="AB583" s="99" t="str">
        <f t="shared" ca="1" si="113"/>
        <v/>
      </c>
      <c r="AC583" s="99" t="str">
        <f t="shared" ca="1" si="114"/>
        <v/>
      </c>
      <c r="AD583" s="97" t="str">
        <f t="shared" ca="1" si="115"/>
        <v/>
      </c>
      <c r="AE583" s="94" t="str">
        <f t="shared" ca="1" si="116"/>
        <v/>
      </c>
    </row>
    <row r="584" spans="1:31" ht="45" customHeight="1" thickBot="1" x14ac:dyDescent="0.3">
      <c r="A584" s="101">
        <v>571</v>
      </c>
      <c r="B584" s="102" t="str">
        <f>I584&amp;"-"&amp;COUNTIF($I$14:I584,I584)</f>
        <v>-565</v>
      </c>
      <c r="C584" s="93">
        <v>571</v>
      </c>
      <c r="D584" s="94" t="str">
        <f>IF(Lançamentos!D575="","",Lançamentos!D575)</f>
        <v/>
      </c>
      <c r="E584" s="94" t="str">
        <f>IF(Lançamentos!E575="","",Lançamentos!E575)</f>
        <v/>
      </c>
      <c r="F584" s="95" t="str">
        <f>IF(Lançamentos!F575="","",Lançamentos!F575)</f>
        <v/>
      </c>
      <c r="G584" s="96" t="str">
        <f>IF(Lançamentos!G575="","",Lançamentos!G575)</f>
        <v/>
      </c>
      <c r="H584" s="105" t="str">
        <f>IF(Lançamentos!H575="","",Lançamentos!H575)</f>
        <v/>
      </c>
      <c r="I584" s="94" t="str">
        <f>IF(Lançamentos!I575="","",Lançamentos!I575)</f>
        <v/>
      </c>
      <c r="J584" s="94" t="str">
        <f>IF(Lançamentos!J575="","",Lançamentos!J575)</f>
        <v/>
      </c>
      <c r="K584" s="97" t="str">
        <f>IF(Lançamentos!K575="","",Lançamentos!K575)</f>
        <v/>
      </c>
      <c r="L584" s="98" t="str">
        <f>IF(Lançamentos!L575="","",Lançamentos!L575)</f>
        <v/>
      </c>
      <c r="M584" s="99" t="str">
        <f>IF(Lançamentos!M575="","",Lançamentos!M575)</f>
        <v/>
      </c>
      <c r="N584" s="99" t="str">
        <f>IF(Lançamentos!N575="","",Lançamentos!N575)</f>
        <v/>
      </c>
      <c r="O584" s="97" t="str">
        <f>IF(Lançamentos!O575="","",Lançamentos!O575)</f>
        <v/>
      </c>
      <c r="P584" s="114" t="str">
        <f>IF(Lançamentos!P575="","",Lançamentos!P575)</f>
        <v/>
      </c>
      <c r="R584" s="93">
        <v>571</v>
      </c>
      <c r="S584" s="94" t="str">
        <f t="shared" ca="1" si="104"/>
        <v/>
      </c>
      <c r="T584" s="94" t="str">
        <f t="shared" ca="1" si="105"/>
        <v/>
      </c>
      <c r="U584" s="95" t="str">
        <f t="shared" ca="1" si="106"/>
        <v/>
      </c>
      <c r="V584" s="96" t="str">
        <f t="shared" ca="1" si="107"/>
        <v/>
      </c>
      <c r="W584" s="94" t="str">
        <f t="shared" ca="1" si="108"/>
        <v/>
      </c>
      <c r="X584" s="94" t="str">
        <f t="shared" ca="1" si="109"/>
        <v/>
      </c>
      <c r="Y584" s="94" t="str">
        <f t="shared" ca="1" si="110"/>
        <v/>
      </c>
      <c r="Z584" s="97" t="str">
        <f t="shared" ca="1" si="111"/>
        <v/>
      </c>
      <c r="AA584" s="98" t="str">
        <f t="shared" ca="1" si="112"/>
        <v/>
      </c>
      <c r="AB584" s="99" t="str">
        <f t="shared" ca="1" si="113"/>
        <v/>
      </c>
      <c r="AC584" s="99" t="str">
        <f t="shared" ca="1" si="114"/>
        <v/>
      </c>
      <c r="AD584" s="97" t="str">
        <f t="shared" ca="1" si="115"/>
        <v/>
      </c>
      <c r="AE584" s="94" t="str">
        <f t="shared" ca="1" si="116"/>
        <v/>
      </c>
    </row>
    <row r="585" spans="1:31" ht="45" customHeight="1" thickBot="1" x14ac:dyDescent="0.3">
      <c r="A585" s="101">
        <v>572</v>
      </c>
      <c r="B585" s="102" t="str">
        <f>I585&amp;"-"&amp;COUNTIF($I$14:I585,I585)</f>
        <v>-566</v>
      </c>
      <c r="C585" s="93">
        <v>572</v>
      </c>
      <c r="D585" s="94" t="str">
        <f>IF(Lançamentos!D576="","",Lançamentos!D576)</f>
        <v/>
      </c>
      <c r="E585" s="94" t="str">
        <f>IF(Lançamentos!E576="","",Lançamentos!E576)</f>
        <v/>
      </c>
      <c r="F585" s="95" t="str">
        <f>IF(Lançamentos!F576="","",Lançamentos!F576)</f>
        <v/>
      </c>
      <c r="G585" s="96" t="str">
        <f>IF(Lançamentos!G576="","",Lançamentos!G576)</f>
        <v/>
      </c>
      <c r="H585" s="105" t="str">
        <f>IF(Lançamentos!H576="","",Lançamentos!H576)</f>
        <v/>
      </c>
      <c r="I585" s="94" t="str">
        <f>IF(Lançamentos!I576="","",Lançamentos!I576)</f>
        <v/>
      </c>
      <c r="J585" s="94" t="str">
        <f>IF(Lançamentos!J576="","",Lançamentos!J576)</f>
        <v/>
      </c>
      <c r="K585" s="97" t="str">
        <f>IF(Lançamentos!K576="","",Lançamentos!K576)</f>
        <v/>
      </c>
      <c r="L585" s="98" t="str">
        <f>IF(Lançamentos!L576="","",Lançamentos!L576)</f>
        <v/>
      </c>
      <c r="M585" s="99" t="str">
        <f>IF(Lançamentos!M576="","",Lançamentos!M576)</f>
        <v/>
      </c>
      <c r="N585" s="99" t="str">
        <f>IF(Lançamentos!N576="","",Lançamentos!N576)</f>
        <v/>
      </c>
      <c r="O585" s="97" t="str">
        <f>IF(Lançamentos!O576="","",Lançamentos!O576)</f>
        <v/>
      </c>
      <c r="P585" s="114" t="str">
        <f>IF(Lançamentos!P576="","",Lançamentos!P576)</f>
        <v/>
      </c>
      <c r="R585" s="93">
        <v>572</v>
      </c>
      <c r="S585" s="94" t="str">
        <f t="shared" ca="1" si="104"/>
        <v/>
      </c>
      <c r="T585" s="94" t="str">
        <f t="shared" ca="1" si="105"/>
        <v/>
      </c>
      <c r="U585" s="95" t="str">
        <f t="shared" ca="1" si="106"/>
        <v/>
      </c>
      <c r="V585" s="96" t="str">
        <f t="shared" ca="1" si="107"/>
        <v/>
      </c>
      <c r="W585" s="94" t="str">
        <f t="shared" ca="1" si="108"/>
        <v/>
      </c>
      <c r="X585" s="94" t="str">
        <f t="shared" ca="1" si="109"/>
        <v/>
      </c>
      <c r="Y585" s="94" t="str">
        <f t="shared" ca="1" si="110"/>
        <v/>
      </c>
      <c r="Z585" s="97" t="str">
        <f t="shared" ca="1" si="111"/>
        <v/>
      </c>
      <c r="AA585" s="98" t="str">
        <f t="shared" ca="1" si="112"/>
        <v/>
      </c>
      <c r="AB585" s="99" t="str">
        <f t="shared" ca="1" si="113"/>
        <v/>
      </c>
      <c r="AC585" s="99" t="str">
        <f t="shared" ca="1" si="114"/>
        <v/>
      </c>
      <c r="AD585" s="97" t="str">
        <f t="shared" ca="1" si="115"/>
        <v/>
      </c>
      <c r="AE585" s="94" t="str">
        <f t="shared" ca="1" si="116"/>
        <v/>
      </c>
    </row>
    <row r="586" spans="1:31" ht="45" customHeight="1" thickBot="1" x14ac:dyDescent="0.3">
      <c r="A586" s="101">
        <v>573</v>
      </c>
      <c r="B586" s="102" t="str">
        <f>I586&amp;"-"&amp;COUNTIF($I$14:I586,I586)</f>
        <v>-567</v>
      </c>
      <c r="C586" s="93">
        <v>573</v>
      </c>
      <c r="D586" s="94" t="str">
        <f>IF(Lançamentos!D577="","",Lançamentos!D577)</f>
        <v/>
      </c>
      <c r="E586" s="94" t="str">
        <f>IF(Lançamentos!E577="","",Lançamentos!E577)</f>
        <v/>
      </c>
      <c r="F586" s="95" t="str">
        <f>IF(Lançamentos!F577="","",Lançamentos!F577)</f>
        <v/>
      </c>
      <c r="G586" s="96" t="str">
        <f>IF(Lançamentos!G577="","",Lançamentos!G577)</f>
        <v/>
      </c>
      <c r="H586" s="105" t="str">
        <f>IF(Lançamentos!H577="","",Lançamentos!H577)</f>
        <v/>
      </c>
      <c r="I586" s="94" t="str">
        <f>IF(Lançamentos!I577="","",Lançamentos!I577)</f>
        <v/>
      </c>
      <c r="J586" s="94" t="str">
        <f>IF(Lançamentos!J577="","",Lançamentos!J577)</f>
        <v/>
      </c>
      <c r="K586" s="97" t="str">
        <f>IF(Lançamentos!K577="","",Lançamentos!K577)</f>
        <v/>
      </c>
      <c r="L586" s="98" t="str">
        <f>IF(Lançamentos!L577="","",Lançamentos!L577)</f>
        <v/>
      </c>
      <c r="M586" s="99" t="str">
        <f>IF(Lançamentos!M577="","",Lançamentos!M577)</f>
        <v/>
      </c>
      <c r="N586" s="99" t="str">
        <f>IF(Lançamentos!N577="","",Lançamentos!N577)</f>
        <v/>
      </c>
      <c r="O586" s="97" t="str">
        <f>IF(Lançamentos!O577="","",Lançamentos!O577)</f>
        <v/>
      </c>
      <c r="P586" s="114" t="str">
        <f>IF(Lançamentos!P577="","",Lançamentos!P577)</f>
        <v/>
      </c>
      <c r="R586" s="93">
        <v>573</v>
      </c>
      <c r="S586" s="94" t="str">
        <f t="shared" ca="1" si="104"/>
        <v/>
      </c>
      <c r="T586" s="94" t="str">
        <f t="shared" ca="1" si="105"/>
        <v/>
      </c>
      <c r="U586" s="95" t="str">
        <f t="shared" ca="1" si="106"/>
        <v/>
      </c>
      <c r="V586" s="96" t="str">
        <f t="shared" ca="1" si="107"/>
        <v/>
      </c>
      <c r="W586" s="94" t="str">
        <f t="shared" ca="1" si="108"/>
        <v/>
      </c>
      <c r="X586" s="94" t="str">
        <f t="shared" ca="1" si="109"/>
        <v/>
      </c>
      <c r="Y586" s="94" t="str">
        <f t="shared" ca="1" si="110"/>
        <v/>
      </c>
      <c r="Z586" s="97" t="str">
        <f t="shared" ca="1" si="111"/>
        <v/>
      </c>
      <c r="AA586" s="98" t="str">
        <f t="shared" ca="1" si="112"/>
        <v/>
      </c>
      <c r="AB586" s="99" t="str">
        <f t="shared" ca="1" si="113"/>
        <v/>
      </c>
      <c r="AC586" s="99" t="str">
        <f t="shared" ca="1" si="114"/>
        <v/>
      </c>
      <c r="AD586" s="97" t="str">
        <f t="shared" ca="1" si="115"/>
        <v/>
      </c>
      <c r="AE586" s="94" t="str">
        <f t="shared" ca="1" si="116"/>
        <v/>
      </c>
    </row>
    <row r="587" spans="1:31" ht="45" customHeight="1" thickBot="1" x14ac:dyDescent="0.3">
      <c r="A587" s="101">
        <v>574</v>
      </c>
      <c r="B587" s="102" t="str">
        <f>I587&amp;"-"&amp;COUNTIF($I$14:I587,I587)</f>
        <v>-568</v>
      </c>
      <c r="C587" s="93">
        <v>574</v>
      </c>
      <c r="D587" s="94" t="str">
        <f>IF(Lançamentos!D578="","",Lançamentos!D578)</f>
        <v/>
      </c>
      <c r="E587" s="94" t="str">
        <f>IF(Lançamentos!E578="","",Lançamentos!E578)</f>
        <v/>
      </c>
      <c r="F587" s="95" t="str">
        <f>IF(Lançamentos!F578="","",Lançamentos!F578)</f>
        <v/>
      </c>
      <c r="G587" s="96" t="str">
        <f>IF(Lançamentos!G578="","",Lançamentos!G578)</f>
        <v/>
      </c>
      <c r="H587" s="105" t="str">
        <f>IF(Lançamentos!H578="","",Lançamentos!H578)</f>
        <v/>
      </c>
      <c r="I587" s="94" t="str">
        <f>IF(Lançamentos!I578="","",Lançamentos!I578)</f>
        <v/>
      </c>
      <c r="J587" s="94" t="str">
        <f>IF(Lançamentos!J578="","",Lançamentos!J578)</f>
        <v/>
      </c>
      <c r="K587" s="97" t="str">
        <f>IF(Lançamentos!K578="","",Lançamentos!K578)</f>
        <v/>
      </c>
      <c r="L587" s="98" t="str">
        <f>IF(Lançamentos!L578="","",Lançamentos!L578)</f>
        <v/>
      </c>
      <c r="M587" s="99" t="str">
        <f>IF(Lançamentos!M578="","",Lançamentos!M578)</f>
        <v/>
      </c>
      <c r="N587" s="99" t="str">
        <f>IF(Lançamentos!N578="","",Lançamentos!N578)</f>
        <v/>
      </c>
      <c r="O587" s="97" t="str">
        <f>IF(Lançamentos!O578="","",Lançamentos!O578)</f>
        <v/>
      </c>
      <c r="P587" s="114" t="str">
        <f>IF(Lançamentos!P578="","",Lançamentos!P578)</f>
        <v/>
      </c>
      <c r="R587" s="93">
        <v>574</v>
      </c>
      <c r="S587" s="94" t="str">
        <f t="shared" ca="1" si="104"/>
        <v/>
      </c>
      <c r="T587" s="94" t="str">
        <f t="shared" ca="1" si="105"/>
        <v/>
      </c>
      <c r="U587" s="95" t="str">
        <f t="shared" ca="1" si="106"/>
        <v/>
      </c>
      <c r="V587" s="96" t="str">
        <f t="shared" ca="1" si="107"/>
        <v/>
      </c>
      <c r="W587" s="94" t="str">
        <f t="shared" ca="1" si="108"/>
        <v/>
      </c>
      <c r="X587" s="94" t="str">
        <f t="shared" ca="1" si="109"/>
        <v/>
      </c>
      <c r="Y587" s="94" t="str">
        <f t="shared" ca="1" si="110"/>
        <v/>
      </c>
      <c r="Z587" s="97" t="str">
        <f t="shared" ca="1" si="111"/>
        <v/>
      </c>
      <c r="AA587" s="98" t="str">
        <f t="shared" ca="1" si="112"/>
        <v/>
      </c>
      <c r="AB587" s="99" t="str">
        <f t="shared" ca="1" si="113"/>
        <v/>
      </c>
      <c r="AC587" s="99" t="str">
        <f t="shared" ca="1" si="114"/>
        <v/>
      </c>
      <c r="AD587" s="97" t="str">
        <f t="shared" ca="1" si="115"/>
        <v/>
      </c>
      <c r="AE587" s="94" t="str">
        <f t="shared" ca="1" si="116"/>
        <v/>
      </c>
    </row>
    <row r="588" spans="1:31" ht="45" customHeight="1" thickBot="1" x14ac:dyDescent="0.3">
      <c r="A588" s="101">
        <v>575</v>
      </c>
      <c r="B588" s="102" t="str">
        <f>I588&amp;"-"&amp;COUNTIF($I$14:I588,I588)</f>
        <v>-569</v>
      </c>
      <c r="C588" s="93">
        <v>575</v>
      </c>
      <c r="D588" s="94" t="str">
        <f>IF(Lançamentos!D579="","",Lançamentos!D579)</f>
        <v/>
      </c>
      <c r="E588" s="94" t="str">
        <f>IF(Lançamentos!E579="","",Lançamentos!E579)</f>
        <v/>
      </c>
      <c r="F588" s="95" t="str">
        <f>IF(Lançamentos!F579="","",Lançamentos!F579)</f>
        <v/>
      </c>
      <c r="G588" s="96" t="str">
        <f>IF(Lançamentos!G579="","",Lançamentos!G579)</f>
        <v/>
      </c>
      <c r="H588" s="105" t="str">
        <f>IF(Lançamentos!H579="","",Lançamentos!H579)</f>
        <v/>
      </c>
      <c r="I588" s="94" t="str">
        <f>IF(Lançamentos!I579="","",Lançamentos!I579)</f>
        <v/>
      </c>
      <c r="J588" s="94" t="str">
        <f>IF(Lançamentos!J579="","",Lançamentos!J579)</f>
        <v/>
      </c>
      <c r="K588" s="97" t="str">
        <f>IF(Lançamentos!K579="","",Lançamentos!K579)</f>
        <v/>
      </c>
      <c r="L588" s="98" t="str">
        <f>IF(Lançamentos!L579="","",Lançamentos!L579)</f>
        <v/>
      </c>
      <c r="M588" s="99" t="str">
        <f>IF(Lançamentos!M579="","",Lançamentos!M579)</f>
        <v/>
      </c>
      <c r="N588" s="99" t="str">
        <f>IF(Lançamentos!N579="","",Lançamentos!N579)</f>
        <v/>
      </c>
      <c r="O588" s="97" t="str">
        <f>IF(Lançamentos!O579="","",Lançamentos!O579)</f>
        <v/>
      </c>
      <c r="P588" s="114" t="str">
        <f>IF(Lançamentos!P579="","",Lançamentos!P579)</f>
        <v/>
      </c>
      <c r="R588" s="93">
        <v>575</v>
      </c>
      <c r="S588" s="94" t="str">
        <f t="shared" ca="1" si="104"/>
        <v/>
      </c>
      <c r="T588" s="94" t="str">
        <f t="shared" ca="1" si="105"/>
        <v/>
      </c>
      <c r="U588" s="95" t="str">
        <f t="shared" ca="1" si="106"/>
        <v/>
      </c>
      <c r="V588" s="96" t="str">
        <f t="shared" ca="1" si="107"/>
        <v/>
      </c>
      <c r="W588" s="94" t="str">
        <f t="shared" ca="1" si="108"/>
        <v/>
      </c>
      <c r="X588" s="94" t="str">
        <f t="shared" ca="1" si="109"/>
        <v/>
      </c>
      <c r="Y588" s="94" t="str">
        <f t="shared" ca="1" si="110"/>
        <v/>
      </c>
      <c r="Z588" s="97" t="str">
        <f t="shared" ca="1" si="111"/>
        <v/>
      </c>
      <c r="AA588" s="98" t="str">
        <f t="shared" ca="1" si="112"/>
        <v/>
      </c>
      <c r="AB588" s="99" t="str">
        <f t="shared" ca="1" si="113"/>
        <v/>
      </c>
      <c r="AC588" s="99" t="str">
        <f t="shared" ca="1" si="114"/>
        <v/>
      </c>
      <c r="AD588" s="97" t="str">
        <f t="shared" ca="1" si="115"/>
        <v/>
      </c>
      <c r="AE588" s="94" t="str">
        <f t="shared" ca="1" si="116"/>
        <v/>
      </c>
    </row>
    <row r="589" spans="1:31" ht="45" customHeight="1" thickBot="1" x14ac:dyDescent="0.3">
      <c r="A589" s="101">
        <v>576</v>
      </c>
      <c r="B589" s="102" t="str">
        <f>I589&amp;"-"&amp;COUNTIF($I$14:I589,I589)</f>
        <v>-570</v>
      </c>
      <c r="C589" s="93">
        <v>576</v>
      </c>
      <c r="D589" s="94" t="str">
        <f>IF(Lançamentos!D580="","",Lançamentos!D580)</f>
        <v/>
      </c>
      <c r="E589" s="94" t="str">
        <f>IF(Lançamentos!E580="","",Lançamentos!E580)</f>
        <v/>
      </c>
      <c r="F589" s="95" t="str">
        <f>IF(Lançamentos!F580="","",Lançamentos!F580)</f>
        <v/>
      </c>
      <c r="G589" s="96" t="str">
        <f>IF(Lançamentos!G580="","",Lançamentos!G580)</f>
        <v/>
      </c>
      <c r="H589" s="105" t="str">
        <f>IF(Lançamentos!H580="","",Lançamentos!H580)</f>
        <v/>
      </c>
      <c r="I589" s="94" t="str">
        <f>IF(Lançamentos!I580="","",Lançamentos!I580)</f>
        <v/>
      </c>
      <c r="J589" s="94" t="str">
        <f>IF(Lançamentos!J580="","",Lançamentos!J580)</f>
        <v/>
      </c>
      <c r="K589" s="97" t="str">
        <f>IF(Lançamentos!K580="","",Lançamentos!K580)</f>
        <v/>
      </c>
      <c r="L589" s="98" t="str">
        <f>IF(Lançamentos!L580="","",Lançamentos!L580)</f>
        <v/>
      </c>
      <c r="M589" s="99" t="str">
        <f>IF(Lançamentos!M580="","",Lançamentos!M580)</f>
        <v/>
      </c>
      <c r="N589" s="99" t="str">
        <f>IF(Lançamentos!N580="","",Lançamentos!N580)</f>
        <v/>
      </c>
      <c r="O589" s="97" t="str">
        <f>IF(Lançamentos!O580="","",Lançamentos!O580)</f>
        <v/>
      </c>
      <c r="P589" s="114" t="str">
        <f>IF(Lançamentos!P580="","",Lançamentos!P580)</f>
        <v/>
      </c>
      <c r="R589" s="93">
        <v>576</v>
      </c>
      <c r="S589" s="94" t="str">
        <f t="shared" ca="1" si="104"/>
        <v/>
      </c>
      <c r="T589" s="94" t="str">
        <f t="shared" ca="1" si="105"/>
        <v/>
      </c>
      <c r="U589" s="95" t="str">
        <f t="shared" ca="1" si="106"/>
        <v/>
      </c>
      <c r="V589" s="96" t="str">
        <f t="shared" ca="1" si="107"/>
        <v/>
      </c>
      <c r="W589" s="94" t="str">
        <f t="shared" ca="1" si="108"/>
        <v/>
      </c>
      <c r="X589" s="94" t="str">
        <f t="shared" ca="1" si="109"/>
        <v/>
      </c>
      <c r="Y589" s="94" t="str">
        <f t="shared" ca="1" si="110"/>
        <v/>
      </c>
      <c r="Z589" s="97" t="str">
        <f t="shared" ca="1" si="111"/>
        <v/>
      </c>
      <c r="AA589" s="98" t="str">
        <f t="shared" ca="1" si="112"/>
        <v/>
      </c>
      <c r="AB589" s="99" t="str">
        <f t="shared" ca="1" si="113"/>
        <v/>
      </c>
      <c r="AC589" s="99" t="str">
        <f t="shared" ca="1" si="114"/>
        <v/>
      </c>
      <c r="AD589" s="97" t="str">
        <f t="shared" ca="1" si="115"/>
        <v/>
      </c>
      <c r="AE589" s="94" t="str">
        <f t="shared" ca="1" si="116"/>
        <v/>
      </c>
    </row>
    <row r="590" spans="1:31" ht="45" customHeight="1" thickBot="1" x14ac:dyDescent="0.3">
      <c r="A590" s="101">
        <v>577</v>
      </c>
      <c r="B590" s="102" t="str">
        <f>I590&amp;"-"&amp;COUNTIF($I$14:I590,I590)</f>
        <v>-571</v>
      </c>
      <c r="C590" s="93">
        <v>577</v>
      </c>
      <c r="D590" s="94" t="str">
        <f>IF(Lançamentos!D581="","",Lançamentos!D581)</f>
        <v/>
      </c>
      <c r="E590" s="94" t="str">
        <f>IF(Lançamentos!E581="","",Lançamentos!E581)</f>
        <v/>
      </c>
      <c r="F590" s="95" t="str">
        <f>IF(Lançamentos!F581="","",Lançamentos!F581)</f>
        <v/>
      </c>
      <c r="G590" s="96" t="str">
        <f>IF(Lançamentos!G581="","",Lançamentos!G581)</f>
        <v/>
      </c>
      <c r="H590" s="105" t="str">
        <f>IF(Lançamentos!H581="","",Lançamentos!H581)</f>
        <v/>
      </c>
      <c r="I590" s="94" t="str">
        <f>IF(Lançamentos!I581="","",Lançamentos!I581)</f>
        <v/>
      </c>
      <c r="J590" s="94" t="str">
        <f>IF(Lançamentos!J581="","",Lançamentos!J581)</f>
        <v/>
      </c>
      <c r="K590" s="97" t="str">
        <f>IF(Lançamentos!K581="","",Lançamentos!K581)</f>
        <v/>
      </c>
      <c r="L590" s="98" t="str">
        <f>IF(Lançamentos!L581="","",Lançamentos!L581)</f>
        <v/>
      </c>
      <c r="M590" s="99" t="str">
        <f>IF(Lançamentos!M581="","",Lançamentos!M581)</f>
        <v/>
      </c>
      <c r="N590" s="99" t="str">
        <f>IF(Lançamentos!N581="","",Lançamentos!N581)</f>
        <v/>
      </c>
      <c r="O590" s="97" t="str">
        <f>IF(Lançamentos!O581="","",Lançamentos!O581)</f>
        <v/>
      </c>
      <c r="P590" s="114" t="str">
        <f>IF(Lançamentos!P581="","",Lançamentos!P581)</f>
        <v/>
      </c>
      <c r="R590" s="93">
        <v>577</v>
      </c>
      <c r="S590" s="94" t="str">
        <f t="shared" ca="1" si="104"/>
        <v/>
      </c>
      <c r="T590" s="94" t="str">
        <f t="shared" ca="1" si="105"/>
        <v/>
      </c>
      <c r="U590" s="95" t="str">
        <f t="shared" ca="1" si="106"/>
        <v/>
      </c>
      <c r="V590" s="96" t="str">
        <f t="shared" ca="1" si="107"/>
        <v/>
      </c>
      <c r="W590" s="94" t="str">
        <f t="shared" ca="1" si="108"/>
        <v/>
      </c>
      <c r="X590" s="94" t="str">
        <f t="shared" ca="1" si="109"/>
        <v/>
      </c>
      <c r="Y590" s="94" t="str">
        <f t="shared" ca="1" si="110"/>
        <v/>
      </c>
      <c r="Z590" s="97" t="str">
        <f t="shared" ca="1" si="111"/>
        <v/>
      </c>
      <c r="AA590" s="98" t="str">
        <f t="shared" ca="1" si="112"/>
        <v/>
      </c>
      <c r="AB590" s="99" t="str">
        <f t="shared" ca="1" si="113"/>
        <v/>
      </c>
      <c r="AC590" s="99" t="str">
        <f t="shared" ca="1" si="114"/>
        <v/>
      </c>
      <c r="AD590" s="97" t="str">
        <f t="shared" ca="1" si="115"/>
        <v/>
      </c>
      <c r="AE590" s="94" t="str">
        <f t="shared" ca="1" si="116"/>
        <v/>
      </c>
    </row>
    <row r="591" spans="1:31" ht="45" customHeight="1" thickBot="1" x14ac:dyDescent="0.3">
      <c r="A591" s="101">
        <v>578</v>
      </c>
      <c r="B591" s="102" t="str">
        <f>I591&amp;"-"&amp;COUNTIF($I$14:I591,I591)</f>
        <v>-572</v>
      </c>
      <c r="C591" s="93">
        <v>578</v>
      </c>
      <c r="D591" s="94" t="str">
        <f>IF(Lançamentos!D582="","",Lançamentos!D582)</f>
        <v/>
      </c>
      <c r="E591" s="94" t="str">
        <f>IF(Lançamentos!E582="","",Lançamentos!E582)</f>
        <v/>
      </c>
      <c r="F591" s="95" t="str">
        <f>IF(Lançamentos!F582="","",Lançamentos!F582)</f>
        <v/>
      </c>
      <c r="G591" s="96" t="str">
        <f>IF(Lançamentos!G582="","",Lançamentos!G582)</f>
        <v/>
      </c>
      <c r="H591" s="105" t="str">
        <f>IF(Lançamentos!H582="","",Lançamentos!H582)</f>
        <v/>
      </c>
      <c r="I591" s="94" t="str">
        <f>IF(Lançamentos!I582="","",Lançamentos!I582)</f>
        <v/>
      </c>
      <c r="J591" s="94" t="str">
        <f>IF(Lançamentos!J582="","",Lançamentos!J582)</f>
        <v/>
      </c>
      <c r="K591" s="97" t="str">
        <f>IF(Lançamentos!K582="","",Lançamentos!K582)</f>
        <v/>
      </c>
      <c r="L591" s="98" t="str">
        <f>IF(Lançamentos!L582="","",Lançamentos!L582)</f>
        <v/>
      </c>
      <c r="M591" s="99" t="str">
        <f>IF(Lançamentos!M582="","",Lançamentos!M582)</f>
        <v/>
      </c>
      <c r="N591" s="99" t="str">
        <f>IF(Lançamentos!N582="","",Lançamentos!N582)</f>
        <v/>
      </c>
      <c r="O591" s="97" t="str">
        <f>IF(Lançamentos!O582="","",Lançamentos!O582)</f>
        <v/>
      </c>
      <c r="P591" s="114" t="str">
        <f>IF(Lançamentos!P582="","",Lançamentos!P582)</f>
        <v/>
      </c>
      <c r="R591" s="93">
        <v>578</v>
      </c>
      <c r="S591" s="94" t="str">
        <f t="shared" ref="S591:S654" ca="1" si="117">IFERROR(VLOOKUP($C$11&amp;"-"&amp;$A591,$B$14:$P$2013,D$12,0),"")</f>
        <v/>
      </c>
      <c r="T591" s="94" t="str">
        <f t="shared" ref="T591:T654" ca="1" si="118">IFERROR(VLOOKUP($C$11&amp;"-"&amp;$A591,$B$14:$P$2013,E$12,0),"")</f>
        <v/>
      </c>
      <c r="U591" s="95" t="str">
        <f t="shared" ref="U591:U654" ca="1" si="119">IFERROR(VLOOKUP($C$11&amp;"-"&amp;$A591,$B$14:$P$2013,F$12,0),"")</f>
        <v/>
      </c>
      <c r="V591" s="96" t="str">
        <f t="shared" ref="V591:V654" ca="1" si="120">IFERROR(VLOOKUP($C$11&amp;"-"&amp;$A591,$B$14:$P$2013,G$12,0),"")</f>
        <v/>
      </c>
      <c r="W591" s="94" t="str">
        <f t="shared" ref="W591:W654" ca="1" si="121">IFERROR(VLOOKUP($C$11&amp;"-"&amp;$A591,$B$14:$P$2013,H$12,0),"")</f>
        <v/>
      </c>
      <c r="X591" s="94" t="str">
        <f t="shared" ref="X591:X654" ca="1" si="122">IFERROR(VLOOKUP($C$11&amp;"-"&amp;$A591,$B$14:$P$2013,I$12,0),"")</f>
        <v/>
      </c>
      <c r="Y591" s="94" t="str">
        <f t="shared" ref="Y591:Y654" ca="1" si="123">IFERROR(VLOOKUP($C$11&amp;"-"&amp;$A591,$B$14:$P$2013,J$12,0),"")</f>
        <v/>
      </c>
      <c r="Z591" s="97" t="str">
        <f t="shared" ref="Z591:Z654" ca="1" si="124">IFERROR(VLOOKUP($C$11&amp;"-"&amp;$A591,$B$14:$P$2013,K$12,0),"")</f>
        <v/>
      </c>
      <c r="AA591" s="98" t="str">
        <f t="shared" ref="AA591:AA654" ca="1" si="125">IFERROR(VLOOKUP($C$11&amp;"-"&amp;$A591,$B$14:$P$2013,L$12,0),"")</f>
        <v/>
      </c>
      <c r="AB591" s="99" t="str">
        <f t="shared" ref="AB591:AB654" ca="1" si="126">IFERROR(VLOOKUP($C$11&amp;"-"&amp;$A591,$B$14:$P$2013,M$12,0),"")</f>
        <v/>
      </c>
      <c r="AC591" s="99" t="str">
        <f t="shared" ref="AC591:AC654" ca="1" si="127">IFERROR(VLOOKUP($C$11&amp;"-"&amp;$A591,$B$14:$P$2013,N$12,0),"")</f>
        <v/>
      </c>
      <c r="AD591" s="97" t="str">
        <f t="shared" ref="AD591:AD654" ca="1" si="128">IFERROR(VLOOKUP($C$11&amp;"-"&amp;$A591,$B$14:$P$2013,O$12,0),"")</f>
        <v/>
      </c>
      <c r="AE591" s="94" t="str">
        <f t="shared" ref="AE591:AE654" ca="1" si="129">IFERROR(VLOOKUP($C$11&amp;"-"&amp;$A591,$B$14:$P$2013,P$12,0),"")</f>
        <v/>
      </c>
    </row>
    <row r="592" spans="1:31" ht="45" customHeight="1" thickBot="1" x14ac:dyDescent="0.3">
      <c r="A592" s="101">
        <v>579</v>
      </c>
      <c r="B592" s="102" t="str">
        <f>I592&amp;"-"&amp;COUNTIF($I$14:I592,I592)</f>
        <v>-573</v>
      </c>
      <c r="C592" s="93">
        <v>579</v>
      </c>
      <c r="D592" s="94" t="str">
        <f>IF(Lançamentos!D583="","",Lançamentos!D583)</f>
        <v/>
      </c>
      <c r="E592" s="94" t="str">
        <f>IF(Lançamentos!E583="","",Lançamentos!E583)</f>
        <v/>
      </c>
      <c r="F592" s="95" t="str">
        <f>IF(Lançamentos!F583="","",Lançamentos!F583)</f>
        <v/>
      </c>
      <c r="G592" s="96" t="str">
        <f>IF(Lançamentos!G583="","",Lançamentos!G583)</f>
        <v/>
      </c>
      <c r="H592" s="105" t="str">
        <f>IF(Lançamentos!H583="","",Lançamentos!H583)</f>
        <v/>
      </c>
      <c r="I592" s="94" t="str">
        <f>IF(Lançamentos!I583="","",Lançamentos!I583)</f>
        <v/>
      </c>
      <c r="J592" s="94" t="str">
        <f>IF(Lançamentos!J583="","",Lançamentos!J583)</f>
        <v/>
      </c>
      <c r="K592" s="97" t="str">
        <f>IF(Lançamentos!K583="","",Lançamentos!K583)</f>
        <v/>
      </c>
      <c r="L592" s="98" t="str">
        <f>IF(Lançamentos!L583="","",Lançamentos!L583)</f>
        <v/>
      </c>
      <c r="M592" s="99" t="str">
        <f>IF(Lançamentos!M583="","",Lançamentos!M583)</f>
        <v/>
      </c>
      <c r="N592" s="99" t="str">
        <f>IF(Lançamentos!N583="","",Lançamentos!N583)</f>
        <v/>
      </c>
      <c r="O592" s="97" t="str">
        <f>IF(Lançamentos!O583="","",Lançamentos!O583)</f>
        <v/>
      </c>
      <c r="P592" s="114" t="str">
        <f>IF(Lançamentos!P583="","",Lançamentos!P583)</f>
        <v/>
      </c>
      <c r="R592" s="93">
        <v>579</v>
      </c>
      <c r="S592" s="94" t="str">
        <f t="shared" ca="1" si="117"/>
        <v/>
      </c>
      <c r="T592" s="94" t="str">
        <f t="shared" ca="1" si="118"/>
        <v/>
      </c>
      <c r="U592" s="95" t="str">
        <f t="shared" ca="1" si="119"/>
        <v/>
      </c>
      <c r="V592" s="96" t="str">
        <f t="shared" ca="1" si="120"/>
        <v/>
      </c>
      <c r="W592" s="94" t="str">
        <f t="shared" ca="1" si="121"/>
        <v/>
      </c>
      <c r="X592" s="94" t="str">
        <f t="shared" ca="1" si="122"/>
        <v/>
      </c>
      <c r="Y592" s="94" t="str">
        <f t="shared" ca="1" si="123"/>
        <v/>
      </c>
      <c r="Z592" s="97" t="str">
        <f t="shared" ca="1" si="124"/>
        <v/>
      </c>
      <c r="AA592" s="98" t="str">
        <f t="shared" ca="1" si="125"/>
        <v/>
      </c>
      <c r="AB592" s="99" t="str">
        <f t="shared" ca="1" si="126"/>
        <v/>
      </c>
      <c r="AC592" s="99" t="str">
        <f t="shared" ca="1" si="127"/>
        <v/>
      </c>
      <c r="AD592" s="97" t="str">
        <f t="shared" ca="1" si="128"/>
        <v/>
      </c>
      <c r="AE592" s="94" t="str">
        <f t="shared" ca="1" si="129"/>
        <v/>
      </c>
    </row>
    <row r="593" spans="1:31" ht="45" customHeight="1" thickBot="1" x14ac:dyDescent="0.3">
      <c r="A593" s="101">
        <v>580</v>
      </c>
      <c r="B593" s="102" t="str">
        <f>I593&amp;"-"&amp;COUNTIF($I$14:I593,I593)</f>
        <v>-574</v>
      </c>
      <c r="C593" s="93">
        <v>580</v>
      </c>
      <c r="D593" s="94" t="str">
        <f>IF(Lançamentos!D584="","",Lançamentos!D584)</f>
        <v/>
      </c>
      <c r="E593" s="94" t="str">
        <f>IF(Lançamentos!E584="","",Lançamentos!E584)</f>
        <v/>
      </c>
      <c r="F593" s="95" t="str">
        <f>IF(Lançamentos!F584="","",Lançamentos!F584)</f>
        <v/>
      </c>
      <c r="G593" s="96" t="str">
        <f>IF(Lançamentos!G584="","",Lançamentos!G584)</f>
        <v/>
      </c>
      <c r="H593" s="105" t="str">
        <f>IF(Lançamentos!H584="","",Lançamentos!H584)</f>
        <v/>
      </c>
      <c r="I593" s="94" t="str">
        <f>IF(Lançamentos!I584="","",Lançamentos!I584)</f>
        <v/>
      </c>
      <c r="J593" s="94" t="str">
        <f>IF(Lançamentos!J584="","",Lançamentos!J584)</f>
        <v/>
      </c>
      <c r="K593" s="97" t="str">
        <f>IF(Lançamentos!K584="","",Lançamentos!K584)</f>
        <v/>
      </c>
      <c r="L593" s="98" t="str">
        <f>IF(Lançamentos!L584="","",Lançamentos!L584)</f>
        <v/>
      </c>
      <c r="M593" s="99" t="str">
        <f>IF(Lançamentos!M584="","",Lançamentos!M584)</f>
        <v/>
      </c>
      <c r="N593" s="99" t="str">
        <f>IF(Lançamentos!N584="","",Lançamentos!N584)</f>
        <v/>
      </c>
      <c r="O593" s="97" t="str">
        <f>IF(Lançamentos!O584="","",Lançamentos!O584)</f>
        <v/>
      </c>
      <c r="P593" s="114" t="str">
        <f>IF(Lançamentos!P584="","",Lançamentos!P584)</f>
        <v/>
      </c>
      <c r="R593" s="93">
        <v>580</v>
      </c>
      <c r="S593" s="94" t="str">
        <f t="shared" ca="1" si="117"/>
        <v/>
      </c>
      <c r="T593" s="94" t="str">
        <f t="shared" ca="1" si="118"/>
        <v/>
      </c>
      <c r="U593" s="95" t="str">
        <f t="shared" ca="1" si="119"/>
        <v/>
      </c>
      <c r="V593" s="96" t="str">
        <f t="shared" ca="1" si="120"/>
        <v/>
      </c>
      <c r="W593" s="94" t="str">
        <f t="shared" ca="1" si="121"/>
        <v/>
      </c>
      <c r="X593" s="94" t="str">
        <f t="shared" ca="1" si="122"/>
        <v/>
      </c>
      <c r="Y593" s="94" t="str">
        <f t="shared" ca="1" si="123"/>
        <v/>
      </c>
      <c r="Z593" s="97" t="str">
        <f t="shared" ca="1" si="124"/>
        <v/>
      </c>
      <c r="AA593" s="98" t="str">
        <f t="shared" ca="1" si="125"/>
        <v/>
      </c>
      <c r="AB593" s="99" t="str">
        <f t="shared" ca="1" si="126"/>
        <v/>
      </c>
      <c r="AC593" s="99" t="str">
        <f t="shared" ca="1" si="127"/>
        <v/>
      </c>
      <c r="AD593" s="97" t="str">
        <f t="shared" ca="1" si="128"/>
        <v/>
      </c>
      <c r="AE593" s="94" t="str">
        <f t="shared" ca="1" si="129"/>
        <v/>
      </c>
    </row>
    <row r="594" spans="1:31" ht="45" customHeight="1" thickBot="1" x14ac:dyDescent="0.3">
      <c r="A594" s="101">
        <v>581</v>
      </c>
      <c r="B594" s="102" t="str">
        <f>I594&amp;"-"&amp;COUNTIF($I$14:I594,I594)</f>
        <v>-575</v>
      </c>
      <c r="C594" s="93">
        <v>581</v>
      </c>
      <c r="D594" s="94" t="str">
        <f>IF(Lançamentos!D585="","",Lançamentos!D585)</f>
        <v/>
      </c>
      <c r="E594" s="94" t="str">
        <f>IF(Lançamentos!E585="","",Lançamentos!E585)</f>
        <v/>
      </c>
      <c r="F594" s="95" t="str">
        <f>IF(Lançamentos!F585="","",Lançamentos!F585)</f>
        <v/>
      </c>
      <c r="G594" s="96" t="str">
        <f>IF(Lançamentos!G585="","",Lançamentos!G585)</f>
        <v/>
      </c>
      <c r="H594" s="105" t="str">
        <f>IF(Lançamentos!H585="","",Lançamentos!H585)</f>
        <v/>
      </c>
      <c r="I594" s="94" t="str">
        <f>IF(Lançamentos!I585="","",Lançamentos!I585)</f>
        <v/>
      </c>
      <c r="J594" s="94" t="str">
        <f>IF(Lançamentos!J585="","",Lançamentos!J585)</f>
        <v/>
      </c>
      <c r="K594" s="97" t="str">
        <f>IF(Lançamentos!K585="","",Lançamentos!K585)</f>
        <v/>
      </c>
      <c r="L594" s="98" t="str">
        <f>IF(Lançamentos!L585="","",Lançamentos!L585)</f>
        <v/>
      </c>
      <c r="M594" s="99" t="str">
        <f>IF(Lançamentos!M585="","",Lançamentos!M585)</f>
        <v/>
      </c>
      <c r="N594" s="99" t="str">
        <f>IF(Lançamentos!N585="","",Lançamentos!N585)</f>
        <v/>
      </c>
      <c r="O594" s="97" t="str">
        <f>IF(Lançamentos!O585="","",Lançamentos!O585)</f>
        <v/>
      </c>
      <c r="P594" s="114" t="str">
        <f>IF(Lançamentos!P585="","",Lançamentos!P585)</f>
        <v/>
      </c>
      <c r="R594" s="93">
        <v>581</v>
      </c>
      <c r="S594" s="94" t="str">
        <f t="shared" ca="1" si="117"/>
        <v/>
      </c>
      <c r="T594" s="94" t="str">
        <f t="shared" ca="1" si="118"/>
        <v/>
      </c>
      <c r="U594" s="95" t="str">
        <f t="shared" ca="1" si="119"/>
        <v/>
      </c>
      <c r="V594" s="96" t="str">
        <f t="shared" ca="1" si="120"/>
        <v/>
      </c>
      <c r="W594" s="94" t="str">
        <f t="shared" ca="1" si="121"/>
        <v/>
      </c>
      <c r="X594" s="94" t="str">
        <f t="shared" ca="1" si="122"/>
        <v/>
      </c>
      <c r="Y594" s="94" t="str">
        <f t="shared" ca="1" si="123"/>
        <v/>
      </c>
      <c r="Z594" s="97" t="str">
        <f t="shared" ca="1" si="124"/>
        <v/>
      </c>
      <c r="AA594" s="98" t="str">
        <f t="shared" ca="1" si="125"/>
        <v/>
      </c>
      <c r="AB594" s="99" t="str">
        <f t="shared" ca="1" si="126"/>
        <v/>
      </c>
      <c r="AC594" s="99" t="str">
        <f t="shared" ca="1" si="127"/>
        <v/>
      </c>
      <c r="AD594" s="97" t="str">
        <f t="shared" ca="1" si="128"/>
        <v/>
      </c>
      <c r="AE594" s="94" t="str">
        <f t="shared" ca="1" si="129"/>
        <v/>
      </c>
    </row>
    <row r="595" spans="1:31" ht="45" customHeight="1" thickBot="1" x14ac:dyDescent="0.3">
      <c r="A595" s="101">
        <v>582</v>
      </c>
      <c r="B595" s="102" t="str">
        <f>I595&amp;"-"&amp;COUNTIF($I$14:I595,I595)</f>
        <v>-576</v>
      </c>
      <c r="C595" s="93">
        <v>582</v>
      </c>
      <c r="D595" s="94" t="str">
        <f>IF(Lançamentos!D586="","",Lançamentos!D586)</f>
        <v/>
      </c>
      <c r="E595" s="94" t="str">
        <f>IF(Lançamentos!E586="","",Lançamentos!E586)</f>
        <v/>
      </c>
      <c r="F595" s="95" t="str">
        <f>IF(Lançamentos!F586="","",Lançamentos!F586)</f>
        <v/>
      </c>
      <c r="G595" s="96" t="str">
        <f>IF(Lançamentos!G586="","",Lançamentos!G586)</f>
        <v/>
      </c>
      <c r="H595" s="105" t="str">
        <f>IF(Lançamentos!H586="","",Lançamentos!H586)</f>
        <v/>
      </c>
      <c r="I595" s="94" t="str">
        <f>IF(Lançamentos!I586="","",Lançamentos!I586)</f>
        <v/>
      </c>
      <c r="J595" s="94" t="str">
        <f>IF(Lançamentos!J586="","",Lançamentos!J586)</f>
        <v/>
      </c>
      <c r="K595" s="97" t="str">
        <f>IF(Lançamentos!K586="","",Lançamentos!K586)</f>
        <v/>
      </c>
      <c r="L595" s="98" t="str">
        <f>IF(Lançamentos!L586="","",Lançamentos!L586)</f>
        <v/>
      </c>
      <c r="M595" s="99" t="str">
        <f>IF(Lançamentos!M586="","",Lançamentos!M586)</f>
        <v/>
      </c>
      <c r="N595" s="99" t="str">
        <f>IF(Lançamentos!N586="","",Lançamentos!N586)</f>
        <v/>
      </c>
      <c r="O595" s="97" t="str">
        <f>IF(Lançamentos!O586="","",Lançamentos!O586)</f>
        <v/>
      </c>
      <c r="P595" s="114" t="str">
        <f>IF(Lançamentos!P586="","",Lançamentos!P586)</f>
        <v/>
      </c>
      <c r="R595" s="93">
        <v>582</v>
      </c>
      <c r="S595" s="94" t="str">
        <f t="shared" ca="1" si="117"/>
        <v/>
      </c>
      <c r="T595" s="94" t="str">
        <f t="shared" ca="1" si="118"/>
        <v/>
      </c>
      <c r="U595" s="95" t="str">
        <f t="shared" ca="1" si="119"/>
        <v/>
      </c>
      <c r="V595" s="96" t="str">
        <f t="shared" ca="1" si="120"/>
        <v/>
      </c>
      <c r="W595" s="94" t="str">
        <f t="shared" ca="1" si="121"/>
        <v/>
      </c>
      <c r="X595" s="94" t="str">
        <f t="shared" ca="1" si="122"/>
        <v/>
      </c>
      <c r="Y595" s="94" t="str">
        <f t="shared" ca="1" si="123"/>
        <v/>
      </c>
      <c r="Z595" s="97" t="str">
        <f t="shared" ca="1" si="124"/>
        <v/>
      </c>
      <c r="AA595" s="98" t="str">
        <f t="shared" ca="1" si="125"/>
        <v/>
      </c>
      <c r="AB595" s="99" t="str">
        <f t="shared" ca="1" si="126"/>
        <v/>
      </c>
      <c r="AC595" s="99" t="str">
        <f t="shared" ca="1" si="127"/>
        <v/>
      </c>
      <c r="AD595" s="97" t="str">
        <f t="shared" ca="1" si="128"/>
        <v/>
      </c>
      <c r="AE595" s="94" t="str">
        <f t="shared" ca="1" si="129"/>
        <v/>
      </c>
    </row>
    <row r="596" spans="1:31" ht="45" customHeight="1" thickBot="1" x14ac:dyDescent="0.3">
      <c r="A596" s="101">
        <v>583</v>
      </c>
      <c r="B596" s="102" t="str">
        <f>I596&amp;"-"&amp;COUNTIF($I$14:I596,I596)</f>
        <v>-577</v>
      </c>
      <c r="C596" s="93">
        <v>583</v>
      </c>
      <c r="D596" s="94" t="str">
        <f>IF(Lançamentos!D587="","",Lançamentos!D587)</f>
        <v/>
      </c>
      <c r="E596" s="94" t="str">
        <f>IF(Lançamentos!E587="","",Lançamentos!E587)</f>
        <v/>
      </c>
      <c r="F596" s="95" t="str">
        <f>IF(Lançamentos!F587="","",Lançamentos!F587)</f>
        <v/>
      </c>
      <c r="G596" s="96" t="str">
        <f>IF(Lançamentos!G587="","",Lançamentos!G587)</f>
        <v/>
      </c>
      <c r="H596" s="105" t="str">
        <f>IF(Lançamentos!H587="","",Lançamentos!H587)</f>
        <v/>
      </c>
      <c r="I596" s="94" t="str">
        <f>IF(Lançamentos!I587="","",Lançamentos!I587)</f>
        <v/>
      </c>
      <c r="J596" s="94" t="str">
        <f>IF(Lançamentos!J587="","",Lançamentos!J587)</f>
        <v/>
      </c>
      <c r="K596" s="97" t="str">
        <f>IF(Lançamentos!K587="","",Lançamentos!K587)</f>
        <v/>
      </c>
      <c r="L596" s="98" t="str">
        <f>IF(Lançamentos!L587="","",Lançamentos!L587)</f>
        <v/>
      </c>
      <c r="M596" s="99" t="str">
        <f>IF(Lançamentos!M587="","",Lançamentos!M587)</f>
        <v/>
      </c>
      <c r="N596" s="99" t="str">
        <f>IF(Lançamentos!N587="","",Lançamentos!N587)</f>
        <v/>
      </c>
      <c r="O596" s="97" t="str">
        <f>IF(Lançamentos!O587="","",Lançamentos!O587)</f>
        <v/>
      </c>
      <c r="P596" s="114" t="str">
        <f>IF(Lançamentos!P587="","",Lançamentos!P587)</f>
        <v/>
      </c>
      <c r="R596" s="93">
        <v>583</v>
      </c>
      <c r="S596" s="94" t="str">
        <f t="shared" ca="1" si="117"/>
        <v/>
      </c>
      <c r="T596" s="94" t="str">
        <f t="shared" ca="1" si="118"/>
        <v/>
      </c>
      <c r="U596" s="95" t="str">
        <f t="shared" ca="1" si="119"/>
        <v/>
      </c>
      <c r="V596" s="96" t="str">
        <f t="shared" ca="1" si="120"/>
        <v/>
      </c>
      <c r="W596" s="94" t="str">
        <f t="shared" ca="1" si="121"/>
        <v/>
      </c>
      <c r="X596" s="94" t="str">
        <f t="shared" ca="1" si="122"/>
        <v/>
      </c>
      <c r="Y596" s="94" t="str">
        <f t="shared" ca="1" si="123"/>
        <v/>
      </c>
      <c r="Z596" s="97" t="str">
        <f t="shared" ca="1" si="124"/>
        <v/>
      </c>
      <c r="AA596" s="98" t="str">
        <f t="shared" ca="1" si="125"/>
        <v/>
      </c>
      <c r="AB596" s="99" t="str">
        <f t="shared" ca="1" si="126"/>
        <v/>
      </c>
      <c r="AC596" s="99" t="str">
        <f t="shared" ca="1" si="127"/>
        <v/>
      </c>
      <c r="AD596" s="97" t="str">
        <f t="shared" ca="1" si="128"/>
        <v/>
      </c>
      <c r="AE596" s="94" t="str">
        <f t="shared" ca="1" si="129"/>
        <v/>
      </c>
    </row>
    <row r="597" spans="1:31" ht="45" customHeight="1" thickBot="1" x14ac:dyDescent="0.3">
      <c r="A597" s="101">
        <v>584</v>
      </c>
      <c r="B597" s="102" t="str">
        <f>I597&amp;"-"&amp;COUNTIF($I$14:I597,I597)</f>
        <v>-578</v>
      </c>
      <c r="C597" s="93">
        <v>584</v>
      </c>
      <c r="D597" s="94" t="str">
        <f>IF(Lançamentos!D588="","",Lançamentos!D588)</f>
        <v/>
      </c>
      <c r="E597" s="94" t="str">
        <f>IF(Lançamentos!E588="","",Lançamentos!E588)</f>
        <v/>
      </c>
      <c r="F597" s="95" t="str">
        <f>IF(Lançamentos!F588="","",Lançamentos!F588)</f>
        <v/>
      </c>
      <c r="G597" s="96" t="str">
        <f>IF(Lançamentos!G588="","",Lançamentos!G588)</f>
        <v/>
      </c>
      <c r="H597" s="105" t="str">
        <f>IF(Lançamentos!H588="","",Lançamentos!H588)</f>
        <v/>
      </c>
      <c r="I597" s="94" t="str">
        <f>IF(Lançamentos!I588="","",Lançamentos!I588)</f>
        <v/>
      </c>
      <c r="J597" s="94" t="str">
        <f>IF(Lançamentos!J588="","",Lançamentos!J588)</f>
        <v/>
      </c>
      <c r="K597" s="97" t="str">
        <f>IF(Lançamentos!K588="","",Lançamentos!K588)</f>
        <v/>
      </c>
      <c r="L597" s="98" t="str">
        <f>IF(Lançamentos!L588="","",Lançamentos!L588)</f>
        <v/>
      </c>
      <c r="M597" s="99" t="str">
        <f>IF(Lançamentos!M588="","",Lançamentos!M588)</f>
        <v/>
      </c>
      <c r="N597" s="99" t="str">
        <f>IF(Lançamentos!N588="","",Lançamentos!N588)</f>
        <v/>
      </c>
      <c r="O597" s="97" t="str">
        <f>IF(Lançamentos!O588="","",Lançamentos!O588)</f>
        <v/>
      </c>
      <c r="P597" s="114" t="str">
        <f>IF(Lançamentos!P588="","",Lançamentos!P588)</f>
        <v/>
      </c>
      <c r="R597" s="93">
        <v>584</v>
      </c>
      <c r="S597" s="94" t="str">
        <f t="shared" ca="1" si="117"/>
        <v/>
      </c>
      <c r="T597" s="94" t="str">
        <f t="shared" ca="1" si="118"/>
        <v/>
      </c>
      <c r="U597" s="95" t="str">
        <f t="shared" ca="1" si="119"/>
        <v/>
      </c>
      <c r="V597" s="96" t="str">
        <f t="shared" ca="1" si="120"/>
        <v/>
      </c>
      <c r="W597" s="94" t="str">
        <f t="shared" ca="1" si="121"/>
        <v/>
      </c>
      <c r="X597" s="94" t="str">
        <f t="shared" ca="1" si="122"/>
        <v/>
      </c>
      <c r="Y597" s="94" t="str">
        <f t="shared" ca="1" si="123"/>
        <v/>
      </c>
      <c r="Z597" s="97" t="str">
        <f t="shared" ca="1" si="124"/>
        <v/>
      </c>
      <c r="AA597" s="98" t="str">
        <f t="shared" ca="1" si="125"/>
        <v/>
      </c>
      <c r="AB597" s="99" t="str">
        <f t="shared" ca="1" si="126"/>
        <v/>
      </c>
      <c r="AC597" s="99" t="str">
        <f t="shared" ca="1" si="127"/>
        <v/>
      </c>
      <c r="AD597" s="97" t="str">
        <f t="shared" ca="1" si="128"/>
        <v/>
      </c>
      <c r="AE597" s="94" t="str">
        <f t="shared" ca="1" si="129"/>
        <v/>
      </c>
    </row>
    <row r="598" spans="1:31" ht="45" customHeight="1" thickBot="1" x14ac:dyDescent="0.3">
      <c r="A598" s="101">
        <v>585</v>
      </c>
      <c r="B598" s="102" t="str">
        <f>I598&amp;"-"&amp;COUNTIF($I$14:I598,I598)</f>
        <v>-579</v>
      </c>
      <c r="C598" s="93">
        <v>585</v>
      </c>
      <c r="D598" s="94" t="str">
        <f>IF(Lançamentos!D589="","",Lançamentos!D589)</f>
        <v/>
      </c>
      <c r="E598" s="94" t="str">
        <f>IF(Lançamentos!E589="","",Lançamentos!E589)</f>
        <v/>
      </c>
      <c r="F598" s="95" t="str">
        <f>IF(Lançamentos!F589="","",Lançamentos!F589)</f>
        <v/>
      </c>
      <c r="G598" s="96" t="str">
        <f>IF(Lançamentos!G589="","",Lançamentos!G589)</f>
        <v/>
      </c>
      <c r="H598" s="105" t="str">
        <f>IF(Lançamentos!H589="","",Lançamentos!H589)</f>
        <v/>
      </c>
      <c r="I598" s="94" t="str">
        <f>IF(Lançamentos!I589="","",Lançamentos!I589)</f>
        <v/>
      </c>
      <c r="J598" s="94" t="str">
        <f>IF(Lançamentos!J589="","",Lançamentos!J589)</f>
        <v/>
      </c>
      <c r="K598" s="97" t="str">
        <f>IF(Lançamentos!K589="","",Lançamentos!K589)</f>
        <v/>
      </c>
      <c r="L598" s="98" t="str">
        <f>IF(Lançamentos!L589="","",Lançamentos!L589)</f>
        <v/>
      </c>
      <c r="M598" s="99" t="str">
        <f>IF(Lançamentos!M589="","",Lançamentos!M589)</f>
        <v/>
      </c>
      <c r="N598" s="99" t="str">
        <f>IF(Lançamentos!N589="","",Lançamentos!N589)</f>
        <v/>
      </c>
      <c r="O598" s="97" t="str">
        <f>IF(Lançamentos!O589="","",Lançamentos!O589)</f>
        <v/>
      </c>
      <c r="P598" s="114" t="str">
        <f>IF(Lançamentos!P589="","",Lançamentos!P589)</f>
        <v/>
      </c>
      <c r="R598" s="93">
        <v>585</v>
      </c>
      <c r="S598" s="94" t="str">
        <f t="shared" ca="1" si="117"/>
        <v/>
      </c>
      <c r="T598" s="94" t="str">
        <f t="shared" ca="1" si="118"/>
        <v/>
      </c>
      <c r="U598" s="95" t="str">
        <f t="shared" ca="1" si="119"/>
        <v/>
      </c>
      <c r="V598" s="96" t="str">
        <f t="shared" ca="1" si="120"/>
        <v/>
      </c>
      <c r="W598" s="94" t="str">
        <f t="shared" ca="1" si="121"/>
        <v/>
      </c>
      <c r="X598" s="94" t="str">
        <f t="shared" ca="1" si="122"/>
        <v/>
      </c>
      <c r="Y598" s="94" t="str">
        <f t="shared" ca="1" si="123"/>
        <v/>
      </c>
      <c r="Z598" s="97" t="str">
        <f t="shared" ca="1" si="124"/>
        <v/>
      </c>
      <c r="AA598" s="98" t="str">
        <f t="shared" ca="1" si="125"/>
        <v/>
      </c>
      <c r="AB598" s="99" t="str">
        <f t="shared" ca="1" si="126"/>
        <v/>
      </c>
      <c r="AC598" s="99" t="str">
        <f t="shared" ca="1" si="127"/>
        <v/>
      </c>
      <c r="AD598" s="97" t="str">
        <f t="shared" ca="1" si="128"/>
        <v/>
      </c>
      <c r="AE598" s="94" t="str">
        <f t="shared" ca="1" si="129"/>
        <v/>
      </c>
    </row>
    <row r="599" spans="1:31" ht="45" customHeight="1" thickBot="1" x14ac:dyDescent="0.3">
      <c r="A599" s="101">
        <v>586</v>
      </c>
      <c r="B599" s="102" t="str">
        <f>I599&amp;"-"&amp;COUNTIF($I$14:I599,I599)</f>
        <v>-580</v>
      </c>
      <c r="C599" s="93">
        <v>586</v>
      </c>
      <c r="D599" s="94" t="str">
        <f>IF(Lançamentos!D590="","",Lançamentos!D590)</f>
        <v/>
      </c>
      <c r="E599" s="94" t="str">
        <f>IF(Lançamentos!E590="","",Lançamentos!E590)</f>
        <v/>
      </c>
      <c r="F599" s="95" t="str">
        <f>IF(Lançamentos!F590="","",Lançamentos!F590)</f>
        <v/>
      </c>
      <c r="G599" s="96" t="str">
        <f>IF(Lançamentos!G590="","",Lançamentos!G590)</f>
        <v/>
      </c>
      <c r="H599" s="105" t="str">
        <f>IF(Lançamentos!H590="","",Lançamentos!H590)</f>
        <v/>
      </c>
      <c r="I599" s="94" t="str">
        <f>IF(Lançamentos!I590="","",Lançamentos!I590)</f>
        <v/>
      </c>
      <c r="J599" s="94" t="str">
        <f>IF(Lançamentos!J590="","",Lançamentos!J590)</f>
        <v/>
      </c>
      <c r="K599" s="97" t="str">
        <f>IF(Lançamentos!K590="","",Lançamentos!K590)</f>
        <v/>
      </c>
      <c r="L599" s="98" t="str">
        <f>IF(Lançamentos!L590="","",Lançamentos!L590)</f>
        <v/>
      </c>
      <c r="M599" s="99" t="str">
        <f>IF(Lançamentos!M590="","",Lançamentos!M590)</f>
        <v/>
      </c>
      <c r="N599" s="99" t="str">
        <f>IF(Lançamentos!N590="","",Lançamentos!N590)</f>
        <v/>
      </c>
      <c r="O599" s="97" t="str">
        <f>IF(Lançamentos!O590="","",Lançamentos!O590)</f>
        <v/>
      </c>
      <c r="P599" s="114" t="str">
        <f>IF(Lançamentos!P590="","",Lançamentos!P590)</f>
        <v/>
      </c>
      <c r="R599" s="93">
        <v>586</v>
      </c>
      <c r="S599" s="94" t="str">
        <f t="shared" ca="1" si="117"/>
        <v/>
      </c>
      <c r="T599" s="94" t="str">
        <f t="shared" ca="1" si="118"/>
        <v/>
      </c>
      <c r="U599" s="95" t="str">
        <f t="shared" ca="1" si="119"/>
        <v/>
      </c>
      <c r="V599" s="96" t="str">
        <f t="shared" ca="1" si="120"/>
        <v/>
      </c>
      <c r="W599" s="94" t="str">
        <f t="shared" ca="1" si="121"/>
        <v/>
      </c>
      <c r="X599" s="94" t="str">
        <f t="shared" ca="1" si="122"/>
        <v/>
      </c>
      <c r="Y599" s="94" t="str">
        <f t="shared" ca="1" si="123"/>
        <v/>
      </c>
      <c r="Z599" s="97" t="str">
        <f t="shared" ca="1" si="124"/>
        <v/>
      </c>
      <c r="AA599" s="98" t="str">
        <f t="shared" ca="1" si="125"/>
        <v/>
      </c>
      <c r="AB599" s="99" t="str">
        <f t="shared" ca="1" si="126"/>
        <v/>
      </c>
      <c r="AC599" s="99" t="str">
        <f t="shared" ca="1" si="127"/>
        <v/>
      </c>
      <c r="AD599" s="97" t="str">
        <f t="shared" ca="1" si="128"/>
        <v/>
      </c>
      <c r="AE599" s="94" t="str">
        <f t="shared" ca="1" si="129"/>
        <v/>
      </c>
    </row>
    <row r="600" spans="1:31" ht="45" customHeight="1" thickBot="1" x14ac:dyDescent="0.3">
      <c r="A600" s="101">
        <v>587</v>
      </c>
      <c r="B600" s="102" t="str">
        <f>I600&amp;"-"&amp;COUNTIF($I$14:I600,I600)</f>
        <v>-581</v>
      </c>
      <c r="C600" s="93">
        <v>587</v>
      </c>
      <c r="D600" s="94" t="str">
        <f>IF(Lançamentos!D591="","",Lançamentos!D591)</f>
        <v/>
      </c>
      <c r="E600" s="94" t="str">
        <f>IF(Lançamentos!E591="","",Lançamentos!E591)</f>
        <v/>
      </c>
      <c r="F600" s="95" t="str">
        <f>IF(Lançamentos!F591="","",Lançamentos!F591)</f>
        <v/>
      </c>
      <c r="G600" s="96" t="str">
        <f>IF(Lançamentos!G591="","",Lançamentos!G591)</f>
        <v/>
      </c>
      <c r="H600" s="105" t="str">
        <f>IF(Lançamentos!H591="","",Lançamentos!H591)</f>
        <v/>
      </c>
      <c r="I600" s="94" t="str">
        <f>IF(Lançamentos!I591="","",Lançamentos!I591)</f>
        <v/>
      </c>
      <c r="J600" s="94" t="str">
        <f>IF(Lançamentos!J591="","",Lançamentos!J591)</f>
        <v/>
      </c>
      <c r="K600" s="97" t="str">
        <f>IF(Lançamentos!K591="","",Lançamentos!K591)</f>
        <v/>
      </c>
      <c r="L600" s="98" t="str">
        <f>IF(Lançamentos!L591="","",Lançamentos!L591)</f>
        <v/>
      </c>
      <c r="M600" s="99" t="str">
        <f>IF(Lançamentos!M591="","",Lançamentos!M591)</f>
        <v/>
      </c>
      <c r="N600" s="99" t="str">
        <f>IF(Lançamentos!N591="","",Lançamentos!N591)</f>
        <v/>
      </c>
      <c r="O600" s="97" t="str">
        <f>IF(Lançamentos!O591="","",Lançamentos!O591)</f>
        <v/>
      </c>
      <c r="P600" s="114" t="str">
        <f>IF(Lançamentos!P591="","",Lançamentos!P591)</f>
        <v/>
      </c>
      <c r="R600" s="93">
        <v>587</v>
      </c>
      <c r="S600" s="94" t="str">
        <f t="shared" ca="1" si="117"/>
        <v/>
      </c>
      <c r="T600" s="94" t="str">
        <f t="shared" ca="1" si="118"/>
        <v/>
      </c>
      <c r="U600" s="95" t="str">
        <f t="shared" ca="1" si="119"/>
        <v/>
      </c>
      <c r="V600" s="96" t="str">
        <f t="shared" ca="1" si="120"/>
        <v/>
      </c>
      <c r="W600" s="94" t="str">
        <f t="shared" ca="1" si="121"/>
        <v/>
      </c>
      <c r="X600" s="94" t="str">
        <f t="shared" ca="1" si="122"/>
        <v/>
      </c>
      <c r="Y600" s="94" t="str">
        <f t="shared" ca="1" si="123"/>
        <v/>
      </c>
      <c r="Z600" s="97" t="str">
        <f t="shared" ca="1" si="124"/>
        <v/>
      </c>
      <c r="AA600" s="98" t="str">
        <f t="shared" ca="1" si="125"/>
        <v/>
      </c>
      <c r="AB600" s="99" t="str">
        <f t="shared" ca="1" si="126"/>
        <v/>
      </c>
      <c r="AC600" s="99" t="str">
        <f t="shared" ca="1" si="127"/>
        <v/>
      </c>
      <c r="AD600" s="97" t="str">
        <f t="shared" ca="1" si="128"/>
        <v/>
      </c>
      <c r="AE600" s="94" t="str">
        <f t="shared" ca="1" si="129"/>
        <v/>
      </c>
    </row>
    <row r="601" spans="1:31" ht="45" customHeight="1" thickBot="1" x14ac:dyDescent="0.3">
      <c r="A601" s="101">
        <v>588</v>
      </c>
      <c r="B601" s="102" t="str">
        <f>I601&amp;"-"&amp;COUNTIF($I$14:I601,I601)</f>
        <v>-582</v>
      </c>
      <c r="C601" s="93">
        <v>588</v>
      </c>
      <c r="D601" s="94" t="str">
        <f>IF(Lançamentos!D592="","",Lançamentos!D592)</f>
        <v/>
      </c>
      <c r="E601" s="94" t="str">
        <f>IF(Lançamentos!E592="","",Lançamentos!E592)</f>
        <v/>
      </c>
      <c r="F601" s="95" t="str">
        <f>IF(Lançamentos!F592="","",Lançamentos!F592)</f>
        <v/>
      </c>
      <c r="G601" s="96" t="str">
        <f>IF(Lançamentos!G592="","",Lançamentos!G592)</f>
        <v/>
      </c>
      <c r="H601" s="105" t="str">
        <f>IF(Lançamentos!H592="","",Lançamentos!H592)</f>
        <v/>
      </c>
      <c r="I601" s="94" t="str">
        <f>IF(Lançamentos!I592="","",Lançamentos!I592)</f>
        <v/>
      </c>
      <c r="J601" s="94" t="str">
        <f>IF(Lançamentos!J592="","",Lançamentos!J592)</f>
        <v/>
      </c>
      <c r="K601" s="97" t="str">
        <f>IF(Lançamentos!K592="","",Lançamentos!K592)</f>
        <v/>
      </c>
      <c r="L601" s="98" t="str">
        <f>IF(Lançamentos!L592="","",Lançamentos!L592)</f>
        <v/>
      </c>
      <c r="M601" s="99" t="str">
        <f>IF(Lançamentos!M592="","",Lançamentos!M592)</f>
        <v/>
      </c>
      <c r="N601" s="99" t="str">
        <f>IF(Lançamentos!N592="","",Lançamentos!N592)</f>
        <v/>
      </c>
      <c r="O601" s="97" t="str">
        <f>IF(Lançamentos!O592="","",Lançamentos!O592)</f>
        <v/>
      </c>
      <c r="P601" s="114" t="str">
        <f>IF(Lançamentos!P592="","",Lançamentos!P592)</f>
        <v/>
      </c>
      <c r="R601" s="93">
        <v>588</v>
      </c>
      <c r="S601" s="94" t="str">
        <f t="shared" ca="1" si="117"/>
        <v/>
      </c>
      <c r="T601" s="94" t="str">
        <f t="shared" ca="1" si="118"/>
        <v/>
      </c>
      <c r="U601" s="95" t="str">
        <f t="shared" ca="1" si="119"/>
        <v/>
      </c>
      <c r="V601" s="96" t="str">
        <f t="shared" ca="1" si="120"/>
        <v/>
      </c>
      <c r="W601" s="94" t="str">
        <f t="shared" ca="1" si="121"/>
        <v/>
      </c>
      <c r="X601" s="94" t="str">
        <f t="shared" ca="1" si="122"/>
        <v/>
      </c>
      <c r="Y601" s="94" t="str">
        <f t="shared" ca="1" si="123"/>
        <v/>
      </c>
      <c r="Z601" s="97" t="str">
        <f t="shared" ca="1" si="124"/>
        <v/>
      </c>
      <c r="AA601" s="98" t="str">
        <f t="shared" ca="1" si="125"/>
        <v/>
      </c>
      <c r="AB601" s="99" t="str">
        <f t="shared" ca="1" si="126"/>
        <v/>
      </c>
      <c r="AC601" s="99" t="str">
        <f t="shared" ca="1" si="127"/>
        <v/>
      </c>
      <c r="AD601" s="97" t="str">
        <f t="shared" ca="1" si="128"/>
        <v/>
      </c>
      <c r="AE601" s="94" t="str">
        <f t="shared" ca="1" si="129"/>
        <v/>
      </c>
    </row>
    <row r="602" spans="1:31" ht="45" customHeight="1" thickBot="1" x14ac:dyDescent="0.3">
      <c r="A602" s="101">
        <v>589</v>
      </c>
      <c r="B602" s="102" t="str">
        <f>I602&amp;"-"&amp;COUNTIF($I$14:I602,I602)</f>
        <v>-583</v>
      </c>
      <c r="C602" s="93">
        <v>589</v>
      </c>
      <c r="D602" s="94" t="str">
        <f>IF(Lançamentos!D593="","",Lançamentos!D593)</f>
        <v/>
      </c>
      <c r="E602" s="94" t="str">
        <f>IF(Lançamentos!E593="","",Lançamentos!E593)</f>
        <v/>
      </c>
      <c r="F602" s="95" t="str">
        <f>IF(Lançamentos!F593="","",Lançamentos!F593)</f>
        <v/>
      </c>
      <c r="G602" s="96" t="str">
        <f>IF(Lançamentos!G593="","",Lançamentos!G593)</f>
        <v/>
      </c>
      <c r="H602" s="105" t="str">
        <f>IF(Lançamentos!H593="","",Lançamentos!H593)</f>
        <v/>
      </c>
      <c r="I602" s="94" t="str">
        <f>IF(Lançamentos!I593="","",Lançamentos!I593)</f>
        <v/>
      </c>
      <c r="J602" s="94" t="str">
        <f>IF(Lançamentos!J593="","",Lançamentos!J593)</f>
        <v/>
      </c>
      <c r="K602" s="97" t="str">
        <f>IF(Lançamentos!K593="","",Lançamentos!K593)</f>
        <v/>
      </c>
      <c r="L602" s="98" t="str">
        <f>IF(Lançamentos!L593="","",Lançamentos!L593)</f>
        <v/>
      </c>
      <c r="M602" s="99" t="str">
        <f>IF(Lançamentos!M593="","",Lançamentos!M593)</f>
        <v/>
      </c>
      <c r="N602" s="99" t="str">
        <f>IF(Lançamentos!N593="","",Lançamentos!N593)</f>
        <v/>
      </c>
      <c r="O602" s="97" t="str">
        <f>IF(Lançamentos!O593="","",Lançamentos!O593)</f>
        <v/>
      </c>
      <c r="P602" s="114" t="str">
        <f>IF(Lançamentos!P593="","",Lançamentos!P593)</f>
        <v/>
      </c>
      <c r="R602" s="93">
        <v>589</v>
      </c>
      <c r="S602" s="94" t="str">
        <f t="shared" ca="1" si="117"/>
        <v/>
      </c>
      <c r="T602" s="94" t="str">
        <f t="shared" ca="1" si="118"/>
        <v/>
      </c>
      <c r="U602" s="95" t="str">
        <f t="shared" ca="1" si="119"/>
        <v/>
      </c>
      <c r="V602" s="96" t="str">
        <f t="shared" ca="1" si="120"/>
        <v/>
      </c>
      <c r="W602" s="94" t="str">
        <f t="shared" ca="1" si="121"/>
        <v/>
      </c>
      <c r="X602" s="94" t="str">
        <f t="shared" ca="1" si="122"/>
        <v/>
      </c>
      <c r="Y602" s="94" t="str">
        <f t="shared" ca="1" si="123"/>
        <v/>
      </c>
      <c r="Z602" s="97" t="str">
        <f t="shared" ca="1" si="124"/>
        <v/>
      </c>
      <c r="AA602" s="98" t="str">
        <f t="shared" ca="1" si="125"/>
        <v/>
      </c>
      <c r="AB602" s="99" t="str">
        <f t="shared" ca="1" si="126"/>
        <v/>
      </c>
      <c r="AC602" s="99" t="str">
        <f t="shared" ca="1" si="127"/>
        <v/>
      </c>
      <c r="AD602" s="97" t="str">
        <f t="shared" ca="1" si="128"/>
        <v/>
      </c>
      <c r="AE602" s="94" t="str">
        <f t="shared" ca="1" si="129"/>
        <v/>
      </c>
    </row>
    <row r="603" spans="1:31" ht="45" customHeight="1" thickBot="1" x14ac:dyDescent="0.3">
      <c r="A603" s="101">
        <v>590</v>
      </c>
      <c r="B603" s="102" t="str">
        <f>I603&amp;"-"&amp;COUNTIF($I$14:I603,I603)</f>
        <v>-584</v>
      </c>
      <c r="C603" s="93">
        <v>590</v>
      </c>
      <c r="D603" s="94" t="str">
        <f>IF(Lançamentos!D594="","",Lançamentos!D594)</f>
        <v/>
      </c>
      <c r="E603" s="94" t="str">
        <f>IF(Lançamentos!E594="","",Lançamentos!E594)</f>
        <v/>
      </c>
      <c r="F603" s="95" t="str">
        <f>IF(Lançamentos!F594="","",Lançamentos!F594)</f>
        <v/>
      </c>
      <c r="G603" s="96" t="str">
        <f>IF(Lançamentos!G594="","",Lançamentos!G594)</f>
        <v/>
      </c>
      <c r="H603" s="105" t="str">
        <f>IF(Lançamentos!H594="","",Lançamentos!H594)</f>
        <v/>
      </c>
      <c r="I603" s="94" t="str">
        <f>IF(Lançamentos!I594="","",Lançamentos!I594)</f>
        <v/>
      </c>
      <c r="J603" s="94" t="str">
        <f>IF(Lançamentos!J594="","",Lançamentos!J594)</f>
        <v/>
      </c>
      <c r="K603" s="97" t="str">
        <f>IF(Lançamentos!K594="","",Lançamentos!K594)</f>
        <v/>
      </c>
      <c r="L603" s="98" t="str">
        <f>IF(Lançamentos!L594="","",Lançamentos!L594)</f>
        <v/>
      </c>
      <c r="M603" s="99" t="str">
        <f>IF(Lançamentos!M594="","",Lançamentos!M594)</f>
        <v/>
      </c>
      <c r="N603" s="99" t="str">
        <f>IF(Lançamentos!N594="","",Lançamentos!N594)</f>
        <v/>
      </c>
      <c r="O603" s="97" t="str">
        <f>IF(Lançamentos!O594="","",Lançamentos!O594)</f>
        <v/>
      </c>
      <c r="P603" s="114" t="str">
        <f>IF(Lançamentos!P594="","",Lançamentos!P594)</f>
        <v/>
      </c>
      <c r="R603" s="93">
        <v>590</v>
      </c>
      <c r="S603" s="94" t="str">
        <f t="shared" ca="1" si="117"/>
        <v/>
      </c>
      <c r="T603" s="94" t="str">
        <f t="shared" ca="1" si="118"/>
        <v/>
      </c>
      <c r="U603" s="95" t="str">
        <f t="shared" ca="1" si="119"/>
        <v/>
      </c>
      <c r="V603" s="96" t="str">
        <f t="shared" ca="1" si="120"/>
        <v/>
      </c>
      <c r="W603" s="94" t="str">
        <f t="shared" ca="1" si="121"/>
        <v/>
      </c>
      <c r="X603" s="94" t="str">
        <f t="shared" ca="1" si="122"/>
        <v/>
      </c>
      <c r="Y603" s="94" t="str">
        <f t="shared" ca="1" si="123"/>
        <v/>
      </c>
      <c r="Z603" s="97" t="str">
        <f t="shared" ca="1" si="124"/>
        <v/>
      </c>
      <c r="AA603" s="98" t="str">
        <f t="shared" ca="1" si="125"/>
        <v/>
      </c>
      <c r="AB603" s="99" t="str">
        <f t="shared" ca="1" si="126"/>
        <v/>
      </c>
      <c r="AC603" s="99" t="str">
        <f t="shared" ca="1" si="127"/>
        <v/>
      </c>
      <c r="AD603" s="97" t="str">
        <f t="shared" ca="1" si="128"/>
        <v/>
      </c>
      <c r="AE603" s="94" t="str">
        <f t="shared" ca="1" si="129"/>
        <v/>
      </c>
    </row>
    <row r="604" spans="1:31" ht="45" customHeight="1" thickBot="1" x14ac:dyDescent="0.3">
      <c r="A604" s="101">
        <v>591</v>
      </c>
      <c r="B604" s="102" t="str">
        <f>I604&amp;"-"&amp;COUNTIF($I$14:I604,I604)</f>
        <v>-585</v>
      </c>
      <c r="C604" s="93">
        <v>591</v>
      </c>
      <c r="D604" s="94" t="str">
        <f>IF(Lançamentos!D595="","",Lançamentos!D595)</f>
        <v/>
      </c>
      <c r="E604" s="94" t="str">
        <f>IF(Lançamentos!E595="","",Lançamentos!E595)</f>
        <v/>
      </c>
      <c r="F604" s="95" t="str">
        <f>IF(Lançamentos!F595="","",Lançamentos!F595)</f>
        <v/>
      </c>
      <c r="G604" s="96" t="str">
        <f>IF(Lançamentos!G595="","",Lançamentos!G595)</f>
        <v/>
      </c>
      <c r="H604" s="105" t="str">
        <f>IF(Lançamentos!H595="","",Lançamentos!H595)</f>
        <v/>
      </c>
      <c r="I604" s="94" t="str">
        <f>IF(Lançamentos!I595="","",Lançamentos!I595)</f>
        <v/>
      </c>
      <c r="J604" s="94" t="str">
        <f>IF(Lançamentos!J595="","",Lançamentos!J595)</f>
        <v/>
      </c>
      <c r="K604" s="97" t="str">
        <f>IF(Lançamentos!K595="","",Lançamentos!K595)</f>
        <v/>
      </c>
      <c r="L604" s="98" t="str">
        <f>IF(Lançamentos!L595="","",Lançamentos!L595)</f>
        <v/>
      </c>
      <c r="M604" s="99" t="str">
        <f>IF(Lançamentos!M595="","",Lançamentos!M595)</f>
        <v/>
      </c>
      <c r="N604" s="99" t="str">
        <f>IF(Lançamentos!N595="","",Lançamentos!N595)</f>
        <v/>
      </c>
      <c r="O604" s="97" t="str">
        <f>IF(Lançamentos!O595="","",Lançamentos!O595)</f>
        <v/>
      </c>
      <c r="P604" s="114" t="str">
        <f>IF(Lançamentos!P595="","",Lançamentos!P595)</f>
        <v/>
      </c>
      <c r="R604" s="93">
        <v>591</v>
      </c>
      <c r="S604" s="94" t="str">
        <f t="shared" ca="1" si="117"/>
        <v/>
      </c>
      <c r="T604" s="94" t="str">
        <f t="shared" ca="1" si="118"/>
        <v/>
      </c>
      <c r="U604" s="95" t="str">
        <f t="shared" ca="1" si="119"/>
        <v/>
      </c>
      <c r="V604" s="96" t="str">
        <f t="shared" ca="1" si="120"/>
        <v/>
      </c>
      <c r="W604" s="94" t="str">
        <f t="shared" ca="1" si="121"/>
        <v/>
      </c>
      <c r="X604" s="94" t="str">
        <f t="shared" ca="1" si="122"/>
        <v/>
      </c>
      <c r="Y604" s="94" t="str">
        <f t="shared" ca="1" si="123"/>
        <v/>
      </c>
      <c r="Z604" s="97" t="str">
        <f t="shared" ca="1" si="124"/>
        <v/>
      </c>
      <c r="AA604" s="98" t="str">
        <f t="shared" ca="1" si="125"/>
        <v/>
      </c>
      <c r="AB604" s="99" t="str">
        <f t="shared" ca="1" si="126"/>
        <v/>
      </c>
      <c r="AC604" s="99" t="str">
        <f t="shared" ca="1" si="127"/>
        <v/>
      </c>
      <c r="AD604" s="97" t="str">
        <f t="shared" ca="1" si="128"/>
        <v/>
      </c>
      <c r="AE604" s="94" t="str">
        <f t="shared" ca="1" si="129"/>
        <v/>
      </c>
    </row>
    <row r="605" spans="1:31" ht="45" customHeight="1" thickBot="1" x14ac:dyDescent="0.3">
      <c r="A605" s="101">
        <v>592</v>
      </c>
      <c r="B605" s="102" t="str">
        <f>I605&amp;"-"&amp;COUNTIF($I$14:I605,I605)</f>
        <v>-586</v>
      </c>
      <c r="C605" s="93">
        <v>592</v>
      </c>
      <c r="D605" s="94" t="str">
        <f>IF(Lançamentos!D596="","",Lançamentos!D596)</f>
        <v/>
      </c>
      <c r="E605" s="94" t="str">
        <f>IF(Lançamentos!E596="","",Lançamentos!E596)</f>
        <v/>
      </c>
      <c r="F605" s="95" t="str">
        <f>IF(Lançamentos!F596="","",Lançamentos!F596)</f>
        <v/>
      </c>
      <c r="G605" s="96" t="str">
        <f>IF(Lançamentos!G596="","",Lançamentos!G596)</f>
        <v/>
      </c>
      <c r="H605" s="105" t="str">
        <f>IF(Lançamentos!H596="","",Lançamentos!H596)</f>
        <v/>
      </c>
      <c r="I605" s="94" t="str">
        <f>IF(Lançamentos!I596="","",Lançamentos!I596)</f>
        <v/>
      </c>
      <c r="J605" s="94" t="str">
        <f>IF(Lançamentos!J596="","",Lançamentos!J596)</f>
        <v/>
      </c>
      <c r="K605" s="97" t="str">
        <f>IF(Lançamentos!K596="","",Lançamentos!K596)</f>
        <v/>
      </c>
      <c r="L605" s="98" t="str">
        <f>IF(Lançamentos!L596="","",Lançamentos!L596)</f>
        <v/>
      </c>
      <c r="M605" s="99" t="str">
        <f>IF(Lançamentos!M596="","",Lançamentos!M596)</f>
        <v/>
      </c>
      <c r="N605" s="99" t="str">
        <f>IF(Lançamentos!N596="","",Lançamentos!N596)</f>
        <v/>
      </c>
      <c r="O605" s="97" t="str">
        <f>IF(Lançamentos!O596="","",Lançamentos!O596)</f>
        <v/>
      </c>
      <c r="P605" s="114" t="str">
        <f>IF(Lançamentos!P596="","",Lançamentos!P596)</f>
        <v/>
      </c>
      <c r="R605" s="93">
        <v>592</v>
      </c>
      <c r="S605" s="94" t="str">
        <f t="shared" ca="1" si="117"/>
        <v/>
      </c>
      <c r="T605" s="94" t="str">
        <f t="shared" ca="1" si="118"/>
        <v/>
      </c>
      <c r="U605" s="95" t="str">
        <f t="shared" ca="1" si="119"/>
        <v/>
      </c>
      <c r="V605" s="96" t="str">
        <f t="shared" ca="1" si="120"/>
        <v/>
      </c>
      <c r="W605" s="94" t="str">
        <f t="shared" ca="1" si="121"/>
        <v/>
      </c>
      <c r="X605" s="94" t="str">
        <f t="shared" ca="1" si="122"/>
        <v/>
      </c>
      <c r="Y605" s="94" t="str">
        <f t="shared" ca="1" si="123"/>
        <v/>
      </c>
      <c r="Z605" s="97" t="str">
        <f t="shared" ca="1" si="124"/>
        <v/>
      </c>
      <c r="AA605" s="98" t="str">
        <f t="shared" ca="1" si="125"/>
        <v/>
      </c>
      <c r="AB605" s="99" t="str">
        <f t="shared" ca="1" si="126"/>
        <v/>
      </c>
      <c r="AC605" s="99" t="str">
        <f t="shared" ca="1" si="127"/>
        <v/>
      </c>
      <c r="AD605" s="97" t="str">
        <f t="shared" ca="1" si="128"/>
        <v/>
      </c>
      <c r="AE605" s="94" t="str">
        <f t="shared" ca="1" si="129"/>
        <v/>
      </c>
    </row>
    <row r="606" spans="1:31" ht="45" customHeight="1" thickBot="1" x14ac:dyDescent="0.3">
      <c r="A606" s="101">
        <v>593</v>
      </c>
      <c r="B606" s="102" t="str">
        <f>I606&amp;"-"&amp;COUNTIF($I$14:I606,I606)</f>
        <v>-587</v>
      </c>
      <c r="C606" s="93">
        <v>593</v>
      </c>
      <c r="D606" s="94" t="str">
        <f>IF(Lançamentos!D597="","",Lançamentos!D597)</f>
        <v/>
      </c>
      <c r="E606" s="94" t="str">
        <f>IF(Lançamentos!E597="","",Lançamentos!E597)</f>
        <v/>
      </c>
      <c r="F606" s="95" t="str">
        <f>IF(Lançamentos!F597="","",Lançamentos!F597)</f>
        <v/>
      </c>
      <c r="G606" s="96" t="str">
        <f>IF(Lançamentos!G597="","",Lançamentos!G597)</f>
        <v/>
      </c>
      <c r="H606" s="105" t="str">
        <f>IF(Lançamentos!H597="","",Lançamentos!H597)</f>
        <v/>
      </c>
      <c r="I606" s="94" t="str">
        <f>IF(Lançamentos!I597="","",Lançamentos!I597)</f>
        <v/>
      </c>
      <c r="J606" s="94" t="str">
        <f>IF(Lançamentos!J597="","",Lançamentos!J597)</f>
        <v/>
      </c>
      <c r="K606" s="97" t="str">
        <f>IF(Lançamentos!K597="","",Lançamentos!K597)</f>
        <v/>
      </c>
      <c r="L606" s="98" t="str">
        <f>IF(Lançamentos!L597="","",Lançamentos!L597)</f>
        <v/>
      </c>
      <c r="M606" s="99" t="str">
        <f>IF(Lançamentos!M597="","",Lançamentos!M597)</f>
        <v/>
      </c>
      <c r="N606" s="99" t="str">
        <f>IF(Lançamentos!N597="","",Lançamentos!N597)</f>
        <v/>
      </c>
      <c r="O606" s="97" t="str">
        <f>IF(Lançamentos!O597="","",Lançamentos!O597)</f>
        <v/>
      </c>
      <c r="P606" s="114" t="str">
        <f>IF(Lançamentos!P597="","",Lançamentos!P597)</f>
        <v/>
      </c>
      <c r="R606" s="93">
        <v>593</v>
      </c>
      <c r="S606" s="94" t="str">
        <f t="shared" ca="1" si="117"/>
        <v/>
      </c>
      <c r="T606" s="94" t="str">
        <f t="shared" ca="1" si="118"/>
        <v/>
      </c>
      <c r="U606" s="95" t="str">
        <f t="shared" ca="1" si="119"/>
        <v/>
      </c>
      <c r="V606" s="96" t="str">
        <f t="shared" ca="1" si="120"/>
        <v/>
      </c>
      <c r="W606" s="94" t="str">
        <f t="shared" ca="1" si="121"/>
        <v/>
      </c>
      <c r="X606" s="94" t="str">
        <f t="shared" ca="1" si="122"/>
        <v/>
      </c>
      <c r="Y606" s="94" t="str">
        <f t="shared" ca="1" si="123"/>
        <v/>
      </c>
      <c r="Z606" s="97" t="str">
        <f t="shared" ca="1" si="124"/>
        <v/>
      </c>
      <c r="AA606" s="98" t="str">
        <f t="shared" ca="1" si="125"/>
        <v/>
      </c>
      <c r="AB606" s="99" t="str">
        <f t="shared" ca="1" si="126"/>
        <v/>
      </c>
      <c r="AC606" s="99" t="str">
        <f t="shared" ca="1" si="127"/>
        <v/>
      </c>
      <c r="AD606" s="97" t="str">
        <f t="shared" ca="1" si="128"/>
        <v/>
      </c>
      <c r="AE606" s="94" t="str">
        <f t="shared" ca="1" si="129"/>
        <v/>
      </c>
    </row>
    <row r="607" spans="1:31" ht="45" customHeight="1" thickBot="1" x14ac:dyDescent="0.3">
      <c r="A607" s="101">
        <v>594</v>
      </c>
      <c r="B607" s="102" t="str">
        <f>I607&amp;"-"&amp;COUNTIF($I$14:I607,I607)</f>
        <v>-588</v>
      </c>
      <c r="C607" s="93">
        <v>594</v>
      </c>
      <c r="D607" s="94" t="str">
        <f>IF(Lançamentos!D598="","",Lançamentos!D598)</f>
        <v/>
      </c>
      <c r="E607" s="94" t="str">
        <f>IF(Lançamentos!E598="","",Lançamentos!E598)</f>
        <v/>
      </c>
      <c r="F607" s="95" t="str">
        <f>IF(Lançamentos!F598="","",Lançamentos!F598)</f>
        <v/>
      </c>
      <c r="G607" s="96" t="str">
        <f>IF(Lançamentos!G598="","",Lançamentos!G598)</f>
        <v/>
      </c>
      <c r="H607" s="105" t="str">
        <f>IF(Lançamentos!H598="","",Lançamentos!H598)</f>
        <v/>
      </c>
      <c r="I607" s="94" t="str">
        <f>IF(Lançamentos!I598="","",Lançamentos!I598)</f>
        <v/>
      </c>
      <c r="J607" s="94" t="str">
        <f>IF(Lançamentos!J598="","",Lançamentos!J598)</f>
        <v/>
      </c>
      <c r="K607" s="97" t="str">
        <f>IF(Lançamentos!K598="","",Lançamentos!K598)</f>
        <v/>
      </c>
      <c r="L607" s="98" t="str">
        <f>IF(Lançamentos!L598="","",Lançamentos!L598)</f>
        <v/>
      </c>
      <c r="M607" s="99" t="str">
        <f>IF(Lançamentos!M598="","",Lançamentos!M598)</f>
        <v/>
      </c>
      <c r="N607" s="99" t="str">
        <f>IF(Lançamentos!N598="","",Lançamentos!N598)</f>
        <v/>
      </c>
      <c r="O607" s="97" t="str">
        <f>IF(Lançamentos!O598="","",Lançamentos!O598)</f>
        <v/>
      </c>
      <c r="P607" s="114" t="str">
        <f>IF(Lançamentos!P598="","",Lançamentos!P598)</f>
        <v/>
      </c>
      <c r="R607" s="93">
        <v>594</v>
      </c>
      <c r="S607" s="94" t="str">
        <f t="shared" ca="1" si="117"/>
        <v/>
      </c>
      <c r="T607" s="94" t="str">
        <f t="shared" ca="1" si="118"/>
        <v/>
      </c>
      <c r="U607" s="95" t="str">
        <f t="shared" ca="1" si="119"/>
        <v/>
      </c>
      <c r="V607" s="96" t="str">
        <f t="shared" ca="1" si="120"/>
        <v/>
      </c>
      <c r="W607" s="94" t="str">
        <f t="shared" ca="1" si="121"/>
        <v/>
      </c>
      <c r="X607" s="94" t="str">
        <f t="shared" ca="1" si="122"/>
        <v/>
      </c>
      <c r="Y607" s="94" t="str">
        <f t="shared" ca="1" si="123"/>
        <v/>
      </c>
      <c r="Z607" s="97" t="str">
        <f t="shared" ca="1" si="124"/>
        <v/>
      </c>
      <c r="AA607" s="98" t="str">
        <f t="shared" ca="1" si="125"/>
        <v/>
      </c>
      <c r="AB607" s="99" t="str">
        <f t="shared" ca="1" si="126"/>
        <v/>
      </c>
      <c r="AC607" s="99" t="str">
        <f t="shared" ca="1" si="127"/>
        <v/>
      </c>
      <c r="AD607" s="97" t="str">
        <f t="shared" ca="1" si="128"/>
        <v/>
      </c>
      <c r="AE607" s="94" t="str">
        <f t="shared" ca="1" si="129"/>
        <v/>
      </c>
    </row>
    <row r="608" spans="1:31" ht="45" customHeight="1" thickBot="1" x14ac:dyDescent="0.3">
      <c r="A608" s="101">
        <v>595</v>
      </c>
      <c r="B608" s="102" t="str">
        <f>I608&amp;"-"&amp;COUNTIF($I$14:I608,I608)</f>
        <v>-589</v>
      </c>
      <c r="C608" s="93">
        <v>595</v>
      </c>
      <c r="D608" s="94" t="str">
        <f>IF(Lançamentos!D599="","",Lançamentos!D599)</f>
        <v/>
      </c>
      <c r="E608" s="94" t="str">
        <f>IF(Lançamentos!E599="","",Lançamentos!E599)</f>
        <v/>
      </c>
      <c r="F608" s="95" t="str">
        <f>IF(Lançamentos!F599="","",Lançamentos!F599)</f>
        <v/>
      </c>
      <c r="G608" s="96" t="str">
        <f>IF(Lançamentos!G599="","",Lançamentos!G599)</f>
        <v/>
      </c>
      <c r="H608" s="105" t="str">
        <f>IF(Lançamentos!H599="","",Lançamentos!H599)</f>
        <v/>
      </c>
      <c r="I608" s="94" t="str">
        <f>IF(Lançamentos!I599="","",Lançamentos!I599)</f>
        <v/>
      </c>
      <c r="J608" s="94" t="str">
        <f>IF(Lançamentos!J599="","",Lançamentos!J599)</f>
        <v/>
      </c>
      <c r="K608" s="97" t="str">
        <f>IF(Lançamentos!K599="","",Lançamentos!K599)</f>
        <v/>
      </c>
      <c r="L608" s="98" t="str">
        <f>IF(Lançamentos!L599="","",Lançamentos!L599)</f>
        <v/>
      </c>
      <c r="M608" s="99" t="str">
        <f>IF(Lançamentos!M599="","",Lançamentos!M599)</f>
        <v/>
      </c>
      <c r="N608" s="99" t="str">
        <f>IF(Lançamentos!N599="","",Lançamentos!N599)</f>
        <v/>
      </c>
      <c r="O608" s="97" t="str">
        <f>IF(Lançamentos!O599="","",Lançamentos!O599)</f>
        <v/>
      </c>
      <c r="P608" s="114" t="str">
        <f>IF(Lançamentos!P599="","",Lançamentos!P599)</f>
        <v/>
      </c>
      <c r="R608" s="93">
        <v>595</v>
      </c>
      <c r="S608" s="94" t="str">
        <f t="shared" ca="1" si="117"/>
        <v/>
      </c>
      <c r="T608" s="94" t="str">
        <f t="shared" ca="1" si="118"/>
        <v/>
      </c>
      <c r="U608" s="95" t="str">
        <f t="shared" ca="1" si="119"/>
        <v/>
      </c>
      <c r="V608" s="96" t="str">
        <f t="shared" ca="1" si="120"/>
        <v/>
      </c>
      <c r="W608" s="94" t="str">
        <f t="shared" ca="1" si="121"/>
        <v/>
      </c>
      <c r="X608" s="94" t="str">
        <f t="shared" ca="1" si="122"/>
        <v/>
      </c>
      <c r="Y608" s="94" t="str">
        <f t="shared" ca="1" si="123"/>
        <v/>
      </c>
      <c r="Z608" s="97" t="str">
        <f t="shared" ca="1" si="124"/>
        <v/>
      </c>
      <c r="AA608" s="98" t="str">
        <f t="shared" ca="1" si="125"/>
        <v/>
      </c>
      <c r="AB608" s="99" t="str">
        <f t="shared" ca="1" si="126"/>
        <v/>
      </c>
      <c r="AC608" s="99" t="str">
        <f t="shared" ca="1" si="127"/>
        <v/>
      </c>
      <c r="AD608" s="97" t="str">
        <f t="shared" ca="1" si="128"/>
        <v/>
      </c>
      <c r="AE608" s="94" t="str">
        <f t="shared" ca="1" si="129"/>
        <v/>
      </c>
    </row>
    <row r="609" spans="1:31" ht="45" customHeight="1" thickBot="1" x14ac:dyDescent="0.3">
      <c r="A609" s="101">
        <v>596</v>
      </c>
      <c r="B609" s="102" t="str">
        <f>I609&amp;"-"&amp;COUNTIF($I$14:I609,I609)</f>
        <v>-590</v>
      </c>
      <c r="C609" s="93">
        <v>596</v>
      </c>
      <c r="D609" s="94" t="str">
        <f>IF(Lançamentos!D600="","",Lançamentos!D600)</f>
        <v/>
      </c>
      <c r="E609" s="94" t="str">
        <f>IF(Lançamentos!E600="","",Lançamentos!E600)</f>
        <v/>
      </c>
      <c r="F609" s="95" t="str">
        <f>IF(Lançamentos!F600="","",Lançamentos!F600)</f>
        <v/>
      </c>
      <c r="G609" s="96" t="str">
        <f>IF(Lançamentos!G600="","",Lançamentos!G600)</f>
        <v/>
      </c>
      <c r="H609" s="105" t="str">
        <f>IF(Lançamentos!H600="","",Lançamentos!H600)</f>
        <v/>
      </c>
      <c r="I609" s="94" t="str">
        <f>IF(Lançamentos!I600="","",Lançamentos!I600)</f>
        <v/>
      </c>
      <c r="J609" s="94" t="str">
        <f>IF(Lançamentos!J600="","",Lançamentos!J600)</f>
        <v/>
      </c>
      <c r="K609" s="97" t="str">
        <f>IF(Lançamentos!K600="","",Lançamentos!K600)</f>
        <v/>
      </c>
      <c r="L609" s="98" t="str">
        <f>IF(Lançamentos!L600="","",Lançamentos!L600)</f>
        <v/>
      </c>
      <c r="M609" s="99" t="str">
        <f>IF(Lançamentos!M600="","",Lançamentos!M600)</f>
        <v/>
      </c>
      <c r="N609" s="99" t="str">
        <f>IF(Lançamentos!N600="","",Lançamentos!N600)</f>
        <v/>
      </c>
      <c r="O609" s="97" t="str">
        <f>IF(Lançamentos!O600="","",Lançamentos!O600)</f>
        <v/>
      </c>
      <c r="P609" s="114" t="str">
        <f>IF(Lançamentos!P600="","",Lançamentos!P600)</f>
        <v/>
      </c>
      <c r="R609" s="93">
        <v>596</v>
      </c>
      <c r="S609" s="94" t="str">
        <f t="shared" ca="1" si="117"/>
        <v/>
      </c>
      <c r="T609" s="94" t="str">
        <f t="shared" ca="1" si="118"/>
        <v/>
      </c>
      <c r="U609" s="95" t="str">
        <f t="shared" ca="1" si="119"/>
        <v/>
      </c>
      <c r="V609" s="96" t="str">
        <f t="shared" ca="1" si="120"/>
        <v/>
      </c>
      <c r="W609" s="94" t="str">
        <f t="shared" ca="1" si="121"/>
        <v/>
      </c>
      <c r="X609" s="94" t="str">
        <f t="shared" ca="1" si="122"/>
        <v/>
      </c>
      <c r="Y609" s="94" t="str">
        <f t="shared" ca="1" si="123"/>
        <v/>
      </c>
      <c r="Z609" s="97" t="str">
        <f t="shared" ca="1" si="124"/>
        <v/>
      </c>
      <c r="AA609" s="98" t="str">
        <f t="shared" ca="1" si="125"/>
        <v/>
      </c>
      <c r="AB609" s="99" t="str">
        <f t="shared" ca="1" si="126"/>
        <v/>
      </c>
      <c r="AC609" s="99" t="str">
        <f t="shared" ca="1" si="127"/>
        <v/>
      </c>
      <c r="AD609" s="97" t="str">
        <f t="shared" ca="1" si="128"/>
        <v/>
      </c>
      <c r="AE609" s="94" t="str">
        <f t="shared" ca="1" si="129"/>
        <v/>
      </c>
    </row>
    <row r="610" spans="1:31" ht="45" customHeight="1" thickBot="1" x14ac:dyDescent="0.3">
      <c r="A610" s="101">
        <v>597</v>
      </c>
      <c r="B610" s="102" t="str">
        <f>I610&amp;"-"&amp;COUNTIF($I$14:I610,I610)</f>
        <v>-591</v>
      </c>
      <c r="C610" s="93">
        <v>597</v>
      </c>
      <c r="D610" s="94" t="str">
        <f>IF(Lançamentos!D601="","",Lançamentos!D601)</f>
        <v/>
      </c>
      <c r="E610" s="94" t="str">
        <f>IF(Lançamentos!E601="","",Lançamentos!E601)</f>
        <v/>
      </c>
      <c r="F610" s="95" t="str">
        <f>IF(Lançamentos!F601="","",Lançamentos!F601)</f>
        <v/>
      </c>
      <c r="G610" s="96" t="str">
        <f>IF(Lançamentos!G601="","",Lançamentos!G601)</f>
        <v/>
      </c>
      <c r="H610" s="105" t="str">
        <f>IF(Lançamentos!H601="","",Lançamentos!H601)</f>
        <v/>
      </c>
      <c r="I610" s="94" t="str">
        <f>IF(Lançamentos!I601="","",Lançamentos!I601)</f>
        <v/>
      </c>
      <c r="J610" s="94" t="str">
        <f>IF(Lançamentos!J601="","",Lançamentos!J601)</f>
        <v/>
      </c>
      <c r="K610" s="97" t="str">
        <f>IF(Lançamentos!K601="","",Lançamentos!K601)</f>
        <v/>
      </c>
      <c r="L610" s="98" t="str">
        <f>IF(Lançamentos!L601="","",Lançamentos!L601)</f>
        <v/>
      </c>
      <c r="M610" s="99" t="str">
        <f>IF(Lançamentos!M601="","",Lançamentos!M601)</f>
        <v/>
      </c>
      <c r="N610" s="99" t="str">
        <f>IF(Lançamentos!N601="","",Lançamentos!N601)</f>
        <v/>
      </c>
      <c r="O610" s="97" t="str">
        <f>IF(Lançamentos!O601="","",Lançamentos!O601)</f>
        <v/>
      </c>
      <c r="P610" s="114" t="str">
        <f>IF(Lançamentos!P601="","",Lançamentos!P601)</f>
        <v/>
      </c>
      <c r="R610" s="93">
        <v>597</v>
      </c>
      <c r="S610" s="94" t="str">
        <f t="shared" ca="1" si="117"/>
        <v/>
      </c>
      <c r="T610" s="94" t="str">
        <f t="shared" ca="1" si="118"/>
        <v/>
      </c>
      <c r="U610" s="95" t="str">
        <f t="shared" ca="1" si="119"/>
        <v/>
      </c>
      <c r="V610" s="96" t="str">
        <f t="shared" ca="1" si="120"/>
        <v/>
      </c>
      <c r="W610" s="94" t="str">
        <f t="shared" ca="1" si="121"/>
        <v/>
      </c>
      <c r="X610" s="94" t="str">
        <f t="shared" ca="1" si="122"/>
        <v/>
      </c>
      <c r="Y610" s="94" t="str">
        <f t="shared" ca="1" si="123"/>
        <v/>
      </c>
      <c r="Z610" s="97" t="str">
        <f t="shared" ca="1" si="124"/>
        <v/>
      </c>
      <c r="AA610" s="98" t="str">
        <f t="shared" ca="1" si="125"/>
        <v/>
      </c>
      <c r="AB610" s="99" t="str">
        <f t="shared" ca="1" si="126"/>
        <v/>
      </c>
      <c r="AC610" s="99" t="str">
        <f t="shared" ca="1" si="127"/>
        <v/>
      </c>
      <c r="AD610" s="97" t="str">
        <f t="shared" ca="1" si="128"/>
        <v/>
      </c>
      <c r="AE610" s="94" t="str">
        <f t="shared" ca="1" si="129"/>
        <v/>
      </c>
    </row>
    <row r="611" spans="1:31" ht="45" customHeight="1" thickBot="1" x14ac:dyDescent="0.3">
      <c r="A611" s="101">
        <v>598</v>
      </c>
      <c r="B611" s="102" t="str">
        <f>I611&amp;"-"&amp;COUNTIF($I$14:I611,I611)</f>
        <v>-592</v>
      </c>
      <c r="C611" s="93">
        <v>598</v>
      </c>
      <c r="D611" s="94" t="str">
        <f>IF(Lançamentos!D602="","",Lançamentos!D602)</f>
        <v/>
      </c>
      <c r="E611" s="94" t="str">
        <f>IF(Lançamentos!E602="","",Lançamentos!E602)</f>
        <v/>
      </c>
      <c r="F611" s="95" t="str">
        <f>IF(Lançamentos!F602="","",Lançamentos!F602)</f>
        <v/>
      </c>
      <c r="G611" s="96" t="str">
        <f>IF(Lançamentos!G602="","",Lançamentos!G602)</f>
        <v/>
      </c>
      <c r="H611" s="105" t="str">
        <f>IF(Lançamentos!H602="","",Lançamentos!H602)</f>
        <v/>
      </c>
      <c r="I611" s="94" t="str">
        <f>IF(Lançamentos!I602="","",Lançamentos!I602)</f>
        <v/>
      </c>
      <c r="J611" s="94" t="str">
        <f>IF(Lançamentos!J602="","",Lançamentos!J602)</f>
        <v/>
      </c>
      <c r="K611" s="97" t="str">
        <f>IF(Lançamentos!K602="","",Lançamentos!K602)</f>
        <v/>
      </c>
      <c r="L611" s="98" t="str">
        <f>IF(Lançamentos!L602="","",Lançamentos!L602)</f>
        <v/>
      </c>
      <c r="M611" s="99" t="str">
        <f>IF(Lançamentos!M602="","",Lançamentos!M602)</f>
        <v/>
      </c>
      <c r="N611" s="99" t="str">
        <f>IF(Lançamentos!N602="","",Lançamentos!N602)</f>
        <v/>
      </c>
      <c r="O611" s="97" t="str">
        <f>IF(Lançamentos!O602="","",Lançamentos!O602)</f>
        <v/>
      </c>
      <c r="P611" s="114" t="str">
        <f>IF(Lançamentos!P602="","",Lançamentos!P602)</f>
        <v/>
      </c>
      <c r="R611" s="93">
        <v>598</v>
      </c>
      <c r="S611" s="94" t="str">
        <f t="shared" ca="1" si="117"/>
        <v/>
      </c>
      <c r="T611" s="94" t="str">
        <f t="shared" ca="1" si="118"/>
        <v/>
      </c>
      <c r="U611" s="95" t="str">
        <f t="shared" ca="1" si="119"/>
        <v/>
      </c>
      <c r="V611" s="96" t="str">
        <f t="shared" ca="1" si="120"/>
        <v/>
      </c>
      <c r="W611" s="94" t="str">
        <f t="shared" ca="1" si="121"/>
        <v/>
      </c>
      <c r="X611" s="94" t="str">
        <f t="shared" ca="1" si="122"/>
        <v/>
      </c>
      <c r="Y611" s="94" t="str">
        <f t="shared" ca="1" si="123"/>
        <v/>
      </c>
      <c r="Z611" s="97" t="str">
        <f t="shared" ca="1" si="124"/>
        <v/>
      </c>
      <c r="AA611" s="98" t="str">
        <f t="shared" ca="1" si="125"/>
        <v/>
      </c>
      <c r="AB611" s="99" t="str">
        <f t="shared" ca="1" si="126"/>
        <v/>
      </c>
      <c r="AC611" s="99" t="str">
        <f t="shared" ca="1" si="127"/>
        <v/>
      </c>
      <c r="AD611" s="97" t="str">
        <f t="shared" ca="1" si="128"/>
        <v/>
      </c>
      <c r="AE611" s="94" t="str">
        <f t="shared" ca="1" si="129"/>
        <v/>
      </c>
    </row>
    <row r="612" spans="1:31" ht="45" customHeight="1" thickBot="1" x14ac:dyDescent="0.3">
      <c r="A612" s="101">
        <v>599</v>
      </c>
      <c r="B612" s="102" t="str">
        <f>I612&amp;"-"&amp;COUNTIF($I$14:I612,I612)</f>
        <v>-593</v>
      </c>
      <c r="C612" s="93">
        <v>599</v>
      </c>
      <c r="D612" s="94" t="str">
        <f>IF(Lançamentos!D603="","",Lançamentos!D603)</f>
        <v/>
      </c>
      <c r="E612" s="94" t="str">
        <f>IF(Lançamentos!E603="","",Lançamentos!E603)</f>
        <v/>
      </c>
      <c r="F612" s="95" t="str">
        <f>IF(Lançamentos!F603="","",Lançamentos!F603)</f>
        <v/>
      </c>
      <c r="G612" s="96" t="str">
        <f>IF(Lançamentos!G603="","",Lançamentos!G603)</f>
        <v/>
      </c>
      <c r="H612" s="105" t="str">
        <f>IF(Lançamentos!H603="","",Lançamentos!H603)</f>
        <v/>
      </c>
      <c r="I612" s="94" t="str">
        <f>IF(Lançamentos!I603="","",Lançamentos!I603)</f>
        <v/>
      </c>
      <c r="J612" s="94" t="str">
        <f>IF(Lançamentos!J603="","",Lançamentos!J603)</f>
        <v/>
      </c>
      <c r="K612" s="97" t="str">
        <f>IF(Lançamentos!K603="","",Lançamentos!K603)</f>
        <v/>
      </c>
      <c r="L612" s="98" t="str">
        <f>IF(Lançamentos!L603="","",Lançamentos!L603)</f>
        <v/>
      </c>
      <c r="M612" s="99" t="str">
        <f>IF(Lançamentos!M603="","",Lançamentos!M603)</f>
        <v/>
      </c>
      <c r="N612" s="99" t="str">
        <f>IF(Lançamentos!N603="","",Lançamentos!N603)</f>
        <v/>
      </c>
      <c r="O612" s="97" t="str">
        <f>IF(Lançamentos!O603="","",Lançamentos!O603)</f>
        <v/>
      </c>
      <c r="P612" s="114" t="str">
        <f>IF(Lançamentos!P603="","",Lançamentos!P603)</f>
        <v/>
      </c>
      <c r="R612" s="93">
        <v>599</v>
      </c>
      <c r="S612" s="94" t="str">
        <f t="shared" ca="1" si="117"/>
        <v/>
      </c>
      <c r="T612" s="94" t="str">
        <f t="shared" ca="1" si="118"/>
        <v/>
      </c>
      <c r="U612" s="95" t="str">
        <f t="shared" ca="1" si="119"/>
        <v/>
      </c>
      <c r="V612" s="96" t="str">
        <f t="shared" ca="1" si="120"/>
        <v/>
      </c>
      <c r="W612" s="94" t="str">
        <f t="shared" ca="1" si="121"/>
        <v/>
      </c>
      <c r="X612" s="94" t="str">
        <f t="shared" ca="1" si="122"/>
        <v/>
      </c>
      <c r="Y612" s="94" t="str">
        <f t="shared" ca="1" si="123"/>
        <v/>
      </c>
      <c r="Z612" s="97" t="str">
        <f t="shared" ca="1" si="124"/>
        <v/>
      </c>
      <c r="AA612" s="98" t="str">
        <f t="shared" ca="1" si="125"/>
        <v/>
      </c>
      <c r="AB612" s="99" t="str">
        <f t="shared" ca="1" si="126"/>
        <v/>
      </c>
      <c r="AC612" s="99" t="str">
        <f t="shared" ca="1" si="127"/>
        <v/>
      </c>
      <c r="AD612" s="97" t="str">
        <f t="shared" ca="1" si="128"/>
        <v/>
      </c>
      <c r="AE612" s="94" t="str">
        <f t="shared" ca="1" si="129"/>
        <v/>
      </c>
    </row>
    <row r="613" spans="1:31" ht="45" customHeight="1" thickBot="1" x14ac:dyDescent="0.3">
      <c r="A613" s="101">
        <v>600</v>
      </c>
      <c r="B613" s="102" t="str">
        <f>I613&amp;"-"&amp;COUNTIF($I$14:I613,I613)</f>
        <v>-594</v>
      </c>
      <c r="C613" s="93">
        <v>600</v>
      </c>
      <c r="D613" s="94" t="str">
        <f>IF(Lançamentos!D604="","",Lançamentos!D604)</f>
        <v/>
      </c>
      <c r="E613" s="94" t="str">
        <f>IF(Lançamentos!E604="","",Lançamentos!E604)</f>
        <v/>
      </c>
      <c r="F613" s="95" t="str">
        <f>IF(Lançamentos!F604="","",Lançamentos!F604)</f>
        <v/>
      </c>
      <c r="G613" s="96" t="str">
        <f>IF(Lançamentos!G604="","",Lançamentos!G604)</f>
        <v/>
      </c>
      <c r="H613" s="105" t="str">
        <f>IF(Lançamentos!H604="","",Lançamentos!H604)</f>
        <v/>
      </c>
      <c r="I613" s="94" t="str">
        <f>IF(Lançamentos!I604="","",Lançamentos!I604)</f>
        <v/>
      </c>
      <c r="J613" s="94" t="str">
        <f>IF(Lançamentos!J604="","",Lançamentos!J604)</f>
        <v/>
      </c>
      <c r="K613" s="97" t="str">
        <f>IF(Lançamentos!K604="","",Lançamentos!K604)</f>
        <v/>
      </c>
      <c r="L613" s="98" t="str">
        <f>IF(Lançamentos!L604="","",Lançamentos!L604)</f>
        <v/>
      </c>
      <c r="M613" s="99" t="str">
        <f>IF(Lançamentos!M604="","",Lançamentos!M604)</f>
        <v/>
      </c>
      <c r="N613" s="99" t="str">
        <f>IF(Lançamentos!N604="","",Lançamentos!N604)</f>
        <v/>
      </c>
      <c r="O613" s="97" t="str">
        <f>IF(Lançamentos!O604="","",Lançamentos!O604)</f>
        <v/>
      </c>
      <c r="P613" s="114" t="str">
        <f>IF(Lançamentos!P604="","",Lançamentos!P604)</f>
        <v/>
      </c>
      <c r="R613" s="93">
        <v>600</v>
      </c>
      <c r="S613" s="94" t="str">
        <f t="shared" ca="1" si="117"/>
        <v/>
      </c>
      <c r="T613" s="94" t="str">
        <f t="shared" ca="1" si="118"/>
        <v/>
      </c>
      <c r="U613" s="95" t="str">
        <f t="shared" ca="1" si="119"/>
        <v/>
      </c>
      <c r="V613" s="96" t="str">
        <f t="shared" ca="1" si="120"/>
        <v/>
      </c>
      <c r="W613" s="94" t="str">
        <f t="shared" ca="1" si="121"/>
        <v/>
      </c>
      <c r="X613" s="94" t="str">
        <f t="shared" ca="1" si="122"/>
        <v/>
      </c>
      <c r="Y613" s="94" t="str">
        <f t="shared" ca="1" si="123"/>
        <v/>
      </c>
      <c r="Z613" s="97" t="str">
        <f t="shared" ca="1" si="124"/>
        <v/>
      </c>
      <c r="AA613" s="98" t="str">
        <f t="shared" ca="1" si="125"/>
        <v/>
      </c>
      <c r="AB613" s="99" t="str">
        <f t="shared" ca="1" si="126"/>
        <v/>
      </c>
      <c r="AC613" s="99" t="str">
        <f t="shared" ca="1" si="127"/>
        <v/>
      </c>
      <c r="AD613" s="97" t="str">
        <f t="shared" ca="1" si="128"/>
        <v/>
      </c>
      <c r="AE613" s="94" t="str">
        <f t="shared" ca="1" si="129"/>
        <v/>
      </c>
    </row>
    <row r="614" spans="1:31" ht="45" customHeight="1" thickBot="1" x14ac:dyDescent="0.3">
      <c r="A614" s="101">
        <v>601</v>
      </c>
      <c r="B614" s="102" t="str">
        <f>I614&amp;"-"&amp;COUNTIF($I$14:I614,I614)</f>
        <v>-595</v>
      </c>
      <c r="C614" s="93">
        <v>601</v>
      </c>
      <c r="D614" s="94" t="str">
        <f>IF(Lançamentos!D605="","",Lançamentos!D605)</f>
        <v/>
      </c>
      <c r="E614" s="94" t="str">
        <f>IF(Lançamentos!E605="","",Lançamentos!E605)</f>
        <v/>
      </c>
      <c r="F614" s="95" t="str">
        <f>IF(Lançamentos!F605="","",Lançamentos!F605)</f>
        <v/>
      </c>
      <c r="G614" s="96" t="str">
        <f>IF(Lançamentos!G605="","",Lançamentos!G605)</f>
        <v/>
      </c>
      <c r="H614" s="105" t="str">
        <f>IF(Lançamentos!H605="","",Lançamentos!H605)</f>
        <v/>
      </c>
      <c r="I614" s="94" t="str">
        <f>IF(Lançamentos!I605="","",Lançamentos!I605)</f>
        <v/>
      </c>
      <c r="J614" s="94" t="str">
        <f>IF(Lançamentos!J605="","",Lançamentos!J605)</f>
        <v/>
      </c>
      <c r="K614" s="97" t="str">
        <f>IF(Lançamentos!K605="","",Lançamentos!K605)</f>
        <v/>
      </c>
      <c r="L614" s="98" t="str">
        <f>IF(Lançamentos!L605="","",Lançamentos!L605)</f>
        <v/>
      </c>
      <c r="M614" s="99" t="str">
        <f>IF(Lançamentos!M605="","",Lançamentos!M605)</f>
        <v/>
      </c>
      <c r="N614" s="99" t="str">
        <f>IF(Lançamentos!N605="","",Lançamentos!N605)</f>
        <v/>
      </c>
      <c r="O614" s="97" t="str">
        <f>IF(Lançamentos!O605="","",Lançamentos!O605)</f>
        <v/>
      </c>
      <c r="P614" s="114" t="str">
        <f>IF(Lançamentos!P605="","",Lançamentos!P605)</f>
        <v/>
      </c>
      <c r="R614" s="93">
        <v>601</v>
      </c>
      <c r="S614" s="94" t="str">
        <f t="shared" ca="1" si="117"/>
        <v/>
      </c>
      <c r="T614" s="94" t="str">
        <f t="shared" ca="1" si="118"/>
        <v/>
      </c>
      <c r="U614" s="95" t="str">
        <f t="shared" ca="1" si="119"/>
        <v/>
      </c>
      <c r="V614" s="96" t="str">
        <f t="shared" ca="1" si="120"/>
        <v/>
      </c>
      <c r="W614" s="94" t="str">
        <f t="shared" ca="1" si="121"/>
        <v/>
      </c>
      <c r="X614" s="94" t="str">
        <f t="shared" ca="1" si="122"/>
        <v/>
      </c>
      <c r="Y614" s="94" t="str">
        <f t="shared" ca="1" si="123"/>
        <v/>
      </c>
      <c r="Z614" s="97" t="str">
        <f t="shared" ca="1" si="124"/>
        <v/>
      </c>
      <c r="AA614" s="98" t="str">
        <f t="shared" ca="1" si="125"/>
        <v/>
      </c>
      <c r="AB614" s="99" t="str">
        <f t="shared" ca="1" si="126"/>
        <v/>
      </c>
      <c r="AC614" s="99" t="str">
        <f t="shared" ca="1" si="127"/>
        <v/>
      </c>
      <c r="AD614" s="97" t="str">
        <f t="shared" ca="1" si="128"/>
        <v/>
      </c>
      <c r="AE614" s="94" t="str">
        <f t="shared" ca="1" si="129"/>
        <v/>
      </c>
    </row>
    <row r="615" spans="1:31" ht="45" customHeight="1" thickBot="1" x14ac:dyDescent="0.3">
      <c r="A615" s="101">
        <v>602</v>
      </c>
      <c r="B615" s="102" t="str">
        <f>I615&amp;"-"&amp;COUNTIF($I$14:I615,I615)</f>
        <v>-596</v>
      </c>
      <c r="C615" s="93">
        <v>602</v>
      </c>
      <c r="D615" s="94" t="str">
        <f>IF(Lançamentos!D606="","",Lançamentos!D606)</f>
        <v/>
      </c>
      <c r="E615" s="94" t="str">
        <f>IF(Lançamentos!E606="","",Lançamentos!E606)</f>
        <v/>
      </c>
      <c r="F615" s="95" t="str">
        <f>IF(Lançamentos!F606="","",Lançamentos!F606)</f>
        <v/>
      </c>
      <c r="G615" s="96" t="str">
        <f>IF(Lançamentos!G606="","",Lançamentos!G606)</f>
        <v/>
      </c>
      <c r="H615" s="105" t="str">
        <f>IF(Lançamentos!H606="","",Lançamentos!H606)</f>
        <v/>
      </c>
      <c r="I615" s="94" t="str">
        <f>IF(Lançamentos!I606="","",Lançamentos!I606)</f>
        <v/>
      </c>
      <c r="J615" s="94" t="str">
        <f>IF(Lançamentos!J606="","",Lançamentos!J606)</f>
        <v/>
      </c>
      <c r="K615" s="97" t="str">
        <f>IF(Lançamentos!K606="","",Lançamentos!K606)</f>
        <v/>
      </c>
      <c r="L615" s="98" t="str">
        <f>IF(Lançamentos!L606="","",Lançamentos!L606)</f>
        <v/>
      </c>
      <c r="M615" s="99" t="str">
        <f>IF(Lançamentos!M606="","",Lançamentos!M606)</f>
        <v/>
      </c>
      <c r="N615" s="99" t="str">
        <f>IF(Lançamentos!N606="","",Lançamentos!N606)</f>
        <v/>
      </c>
      <c r="O615" s="97" t="str">
        <f>IF(Lançamentos!O606="","",Lançamentos!O606)</f>
        <v/>
      </c>
      <c r="P615" s="114" t="str">
        <f>IF(Lançamentos!P606="","",Lançamentos!P606)</f>
        <v/>
      </c>
      <c r="R615" s="93">
        <v>602</v>
      </c>
      <c r="S615" s="94" t="str">
        <f t="shared" ca="1" si="117"/>
        <v/>
      </c>
      <c r="T615" s="94" t="str">
        <f t="shared" ca="1" si="118"/>
        <v/>
      </c>
      <c r="U615" s="95" t="str">
        <f t="shared" ca="1" si="119"/>
        <v/>
      </c>
      <c r="V615" s="96" t="str">
        <f t="shared" ca="1" si="120"/>
        <v/>
      </c>
      <c r="W615" s="94" t="str">
        <f t="shared" ca="1" si="121"/>
        <v/>
      </c>
      <c r="X615" s="94" t="str">
        <f t="shared" ca="1" si="122"/>
        <v/>
      </c>
      <c r="Y615" s="94" t="str">
        <f t="shared" ca="1" si="123"/>
        <v/>
      </c>
      <c r="Z615" s="97" t="str">
        <f t="shared" ca="1" si="124"/>
        <v/>
      </c>
      <c r="AA615" s="98" t="str">
        <f t="shared" ca="1" si="125"/>
        <v/>
      </c>
      <c r="AB615" s="99" t="str">
        <f t="shared" ca="1" si="126"/>
        <v/>
      </c>
      <c r="AC615" s="99" t="str">
        <f t="shared" ca="1" si="127"/>
        <v/>
      </c>
      <c r="AD615" s="97" t="str">
        <f t="shared" ca="1" si="128"/>
        <v/>
      </c>
      <c r="AE615" s="94" t="str">
        <f t="shared" ca="1" si="129"/>
        <v/>
      </c>
    </row>
    <row r="616" spans="1:31" ht="45" customHeight="1" thickBot="1" x14ac:dyDescent="0.3">
      <c r="A616" s="101">
        <v>603</v>
      </c>
      <c r="B616" s="102" t="str">
        <f>I616&amp;"-"&amp;COUNTIF($I$14:I616,I616)</f>
        <v>-597</v>
      </c>
      <c r="C616" s="93">
        <v>603</v>
      </c>
      <c r="D616" s="94" t="str">
        <f>IF(Lançamentos!D607="","",Lançamentos!D607)</f>
        <v/>
      </c>
      <c r="E616" s="94" t="str">
        <f>IF(Lançamentos!E607="","",Lançamentos!E607)</f>
        <v/>
      </c>
      <c r="F616" s="95" t="str">
        <f>IF(Lançamentos!F607="","",Lançamentos!F607)</f>
        <v/>
      </c>
      <c r="G616" s="96" t="str">
        <f>IF(Lançamentos!G607="","",Lançamentos!G607)</f>
        <v/>
      </c>
      <c r="H616" s="105" t="str">
        <f>IF(Lançamentos!H607="","",Lançamentos!H607)</f>
        <v/>
      </c>
      <c r="I616" s="94" t="str">
        <f>IF(Lançamentos!I607="","",Lançamentos!I607)</f>
        <v/>
      </c>
      <c r="J616" s="94" t="str">
        <f>IF(Lançamentos!J607="","",Lançamentos!J607)</f>
        <v/>
      </c>
      <c r="K616" s="97" t="str">
        <f>IF(Lançamentos!K607="","",Lançamentos!K607)</f>
        <v/>
      </c>
      <c r="L616" s="98" t="str">
        <f>IF(Lançamentos!L607="","",Lançamentos!L607)</f>
        <v/>
      </c>
      <c r="M616" s="99" t="str">
        <f>IF(Lançamentos!M607="","",Lançamentos!M607)</f>
        <v/>
      </c>
      <c r="N616" s="99" t="str">
        <f>IF(Lançamentos!N607="","",Lançamentos!N607)</f>
        <v/>
      </c>
      <c r="O616" s="97" t="str">
        <f>IF(Lançamentos!O607="","",Lançamentos!O607)</f>
        <v/>
      </c>
      <c r="P616" s="114" t="str">
        <f>IF(Lançamentos!P607="","",Lançamentos!P607)</f>
        <v/>
      </c>
      <c r="R616" s="93">
        <v>603</v>
      </c>
      <c r="S616" s="94" t="str">
        <f t="shared" ca="1" si="117"/>
        <v/>
      </c>
      <c r="T616" s="94" t="str">
        <f t="shared" ca="1" si="118"/>
        <v/>
      </c>
      <c r="U616" s="95" t="str">
        <f t="shared" ca="1" si="119"/>
        <v/>
      </c>
      <c r="V616" s="96" t="str">
        <f t="shared" ca="1" si="120"/>
        <v/>
      </c>
      <c r="W616" s="94" t="str">
        <f t="shared" ca="1" si="121"/>
        <v/>
      </c>
      <c r="X616" s="94" t="str">
        <f t="shared" ca="1" si="122"/>
        <v/>
      </c>
      <c r="Y616" s="94" t="str">
        <f t="shared" ca="1" si="123"/>
        <v/>
      </c>
      <c r="Z616" s="97" t="str">
        <f t="shared" ca="1" si="124"/>
        <v/>
      </c>
      <c r="AA616" s="98" t="str">
        <f t="shared" ca="1" si="125"/>
        <v/>
      </c>
      <c r="AB616" s="99" t="str">
        <f t="shared" ca="1" si="126"/>
        <v/>
      </c>
      <c r="AC616" s="99" t="str">
        <f t="shared" ca="1" si="127"/>
        <v/>
      </c>
      <c r="AD616" s="97" t="str">
        <f t="shared" ca="1" si="128"/>
        <v/>
      </c>
      <c r="AE616" s="94" t="str">
        <f t="shared" ca="1" si="129"/>
        <v/>
      </c>
    </row>
    <row r="617" spans="1:31" ht="45" customHeight="1" thickBot="1" x14ac:dyDescent="0.3">
      <c r="A617" s="101">
        <v>604</v>
      </c>
      <c r="B617" s="102" t="str">
        <f>I617&amp;"-"&amp;COUNTIF($I$14:I617,I617)</f>
        <v>-598</v>
      </c>
      <c r="C617" s="93">
        <v>604</v>
      </c>
      <c r="D617" s="94" t="str">
        <f>IF(Lançamentos!D608="","",Lançamentos!D608)</f>
        <v/>
      </c>
      <c r="E617" s="94" t="str">
        <f>IF(Lançamentos!E608="","",Lançamentos!E608)</f>
        <v/>
      </c>
      <c r="F617" s="95" t="str">
        <f>IF(Lançamentos!F608="","",Lançamentos!F608)</f>
        <v/>
      </c>
      <c r="G617" s="96" t="str">
        <f>IF(Lançamentos!G608="","",Lançamentos!G608)</f>
        <v/>
      </c>
      <c r="H617" s="105" t="str">
        <f>IF(Lançamentos!H608="","",Lançamentos!H608)</f>
        <v/>
      </c>
      <c r="I617" s="94" t="str">
        <f>IF(Lançamentos!I608="","",Lançamentos!I608)</f>
        <v/>
      </c>
      <c r="J617" s="94" t="str">
        <f>IF(Lançamentos!J608="","",Lançamentos!J608)</f>
        <v/>
      </c>
      <c r="K617" s="97" t="str">
        <f>IF(Lançamentos!K608="","",Lançamentos!K608)</f>
        <v/>
      </c>
      <c r="L617" s="98" t="str">
        <f>IF(Lançamentos!L608="","",Lançamentos!L608)</f>
        <v/>
      </c>
      <c r="M617" s="99" t="str">
        <f>IF(Lançamentos!M608="","",Lançamentos!M608)</f>
        <v/>
      </c>
      <c r="N617" s="99" t="str">
        <f>IF(Lançamentos!N608="","",Lançamentos!N608)</f>
        <v/>
      </c>
      <c r="O617" s="97" t="str">
        <f>IF(Lançamentos!O608="","",Lançamentos!O608)</f>
        <v/>
      </c>
      <c r="P617" s="114" t="str">
        <f>IF(Lançamentos!P608="","",Lançamentos!P608)</f>
        <v/>
      </c>
      <c r="R617" s="93">
        <v>604</v>
      </c>
      <c r="S617" s="94" t="str">
        <f t="shared" ca="1" si="117"/>
        <v/>
      </c>
      <c r="T617" s="94" t="str">
        <f t="shared" ca="1" si="118"/>
        <v/>
      </c>
      <c r="U617" s="95" t="str">
        <f t="shared" ca="1" si="119"/>
        <v/>
      </c>
      <c r="V617" s="96" t="str">
        <f t="shared" ca="1" si="120"/>
        <v/>
      </c>
      <c r="W617" s="94" t="str">
        <f t="shared" ca="1" si="121"/>
        <v/>
      </c>
      <c r="X617" s="94" t="str">
        <f t="shared" ca="1" si="122"/>
        <v/>
      </c>
      <c r="Y617" s="94" t="str">
        <f t="shared" ca="1" si="123"/>
        <v/>
      </c>
      <c r="Z617" s="97" t="str">
        <f t="shared" ca="1" si="124"/>
        <v/>
      </c>
      <c r="AA617" s="98" t="str">
        <f t="shared" ca="1" si="125"/>
        <v/>
      </c>
      <c r="AB617" s="99" t="str">
        <f t="shared" ca="1" si="126"/>
        <v/>
      </c>
      <c r="AC617" s="99" t="str">
        <f t="shared" ca="1" si="127"/>
        <v/>
      </c>
      <c r="AD617" s="97" t="str">
        <f t="shared" ca="1" si="128"/>
        <v/>
      </c>
      <c r="AE617" s="94" t="str">
        <f t="shared" ca="1" si="129"/>
        <v/>
      </c>
    </row>
    <row r="618" spans="1:31" ht="45" customHeight="1" thickBot="1" x14ac:dyDescent="0.3">
      <c r="A618" s="101">
        <v>605</v>
      </c>
      <c r="B618" s="102" t="str">
        <f>I618&amp;"-"&amp;COUNTIF($I$14:I618,I618)</f>
        <v>-599</v>
      </c>
      <c r="C618" s="93">
        <v>605</v>
      </c>
      <c r="D618" s="94" t="str">
        <f>IF(Lançamentos!D609="","",Lançamentos!D609)</f>
        <v/>
      </c>
      <c r="E618" s="94" t="str">
        <f>IF(Lançamentos!E609="","",Lançamentos!E609)</f>
        <v/>
      </c>
      <c r="F618" s="95" t="str">
        <f>IF(Lançamentos!F609="","",Lançamentos!F609)</f>
        <v/>
      </c>
      <c r="G618" s="96" t="str">
        <f>IF(Lançamentos!G609="","",Lançamentos!G609)</f>
        <v/>
      </c>
      <c r="H618" s="105" t="str">
        <f>IF(Lançamentos!H609="","",Lançamentos!H609)</f>
        <v/>
      </c>
      <c r="I618" s="94" t="str">
        <f>IF(Lançamentos!I609="","",Lançamentos!I609)</f>
        <v/>
      </c>
      <c r="J618" s="94" t="str">
        <f>IF(Lançamentos!J609="","",Lançamentos!J609)</f>
        <v/>
      </c>
      <c r="K618" s="97" t="str">
        <f>IF(Lançamentos!K609="","",Lançamentos!K609)</f>
        <v/>
      </c>
      <c r="L618" s="98" t="str">
        <f>IF(Lançamentos!L609="","",Lançamentos!L609)</f>
        <v/>
      </c>
      <c r="M618" s="99" t="str">
        <f>IF(Lançamentos!M609="","",Lançamentos!M609)</f>
        <v/>
      </c>
      <c r="N618" s="99" t="str">
        <f>IF(Lançamentos!N609="","",Lançamentos!N609)</f>
        <v/>
      </c>
      <c r="O618" s="97" t="str">
        <f>IF(Lançamentos!O609="","",Lançamentos!O609)</f>
        <v/>
      </c>
      <c r="P618" s="114" t="str">
        <f>IF(Lançamentos!P609="","",Lançamentos!P609)</f>
        <v/>
      </c>
      <c r="R618" s="93">
        <v>605</v>
      </c>
      <c r="S618" s="94" t="str">
        <f t="shared" ca="1" si="117"/>
        <v/>
      </c>
      <c r="T618" s="94" t="str">
        <f t="shared" ca="1" si="118"/>
        <v/>
      </c>
      <c r="U618" s="95" t="str">
        <f t="shared" ca="1" si="119"/>
        <v/>
      </c>
      <c r="V618" s="96" t="str">
        <f t="shared" ca="1" si="120"/>
        <v/>
      </c>
      <c r="W618" s="94" t="str">
        <f t="shared" ca="1" si="121"/>
        <v/>
      </c>
      <c r="X618" s="94" t="str">
        <f t="shared" ca="1" si="122"/>
        <v/>
      </c>
      <c r="Y618" s="94" t="str">
        <f t="shared" ca="1" si="123"/>
        <v/>
      </c>
      <c r="Z618" s="97" t="str">
        <f t="shared" ca="1" si="124"/>
        <v/>
      </c>
      <c r="AA618" s="98" t="str">
        <f t="shared" ca="1" si="125"/>
        <v/>
      </c>
      <c r="AB618" s="99" t="str">
        <f t="shared" ca="1" si="126"/>
        <v/>
      </c>
      <c r="AC618" s="99" t="str">
        <f t="shared" ca="1" si="127"/>
        <v/>
      </c>
      <c r="AD618" s="97" t="str">
        <f t="shared" ca="1" si="128"/>
        <v/>
      </c>
      <c r="AE618" s="94" t="str">
        <f t="shared" ca="1" si="129"/>
        <v/>
      </c>
    </row>
    <row r="619" spans="1:31" ht="45" customHeight="1" thickBot="1" x14ac:dyDescent="0.3">
      <c r="A619" s="101">
        <v>606</v>
      </c>
      <c r="B619" s="102" t="str">
        <f>I619&amp;"-"&amp;COUNTIF($I$14:I619,I619)</f>
        <v>-600</v>
      </c>
      <c r="C619" s="93">
        <v>606</v>
      </c>
      <c r="D619" s="94" t="str">
        <f>IF(Lançamentos!D610="","",Lançamentos!D610)</f>
        <v/>
      </c>
      <c r="E619" s="94" t="str">
        <f>IF(Lançamentos!E610="","",Lançamentos!E610)</f>
        <v/>
      </c>
      <c r="F619" s="95" t="str">
        <f>IF(Lançamentos!F610="","",Lançamentos!F610)</f>
        <v/>
      </c>
      <c r="G619" s="96" t="str">
        <f>IF(Lançamentos!G610="","",Lançamentos!G610)</f>
        <v/>
      </c>
      <c r="H619" s="105" t="str">
        <f>IF(Lançamentos!H610="","",Lançamentos!H610)</f>
        <v/>
      </c>
      <c r="I619" s="94" t="str">
        <f>IF(Lançamentos!I610="","",Lançamentos!I610)</f>
        <v/>
      </c>
      <c r="J619" s="94" t="str">
        <f>IF(Lançamentos!J610="","",Lançamentos!J610)</f>
        <v/>
      </c>
      <c r="K619" s="97" t="str">
        <f>IF(Lançamentos!K610="","",Lançamentos!K610)</f>
        <v/>
      </c>
      <c r="L619" s="98" t="str">
        <f>IF(Lançamentos!L610="","",Lançamentos!L610)</f>
        <v/>
      </c>
      <c r="M619" s="99" t="str">
        <f>IF(Lançamentos!M610="","",Lançamentos!M610)</f>
        <v/>
      </c>
      <c r="N619" s="99" t="str">
        <f>IF(Lançamentos!N610="","",Lançamentos!N610)</f>
        <v/>
      </c>
      <c r="O619" s="97" t="str">
        <f>IF(Lançamentos!O610="","",Lançamentos!O610)</f>
        <v/>
      </c>
      <c r="P619" s="114" t="str">
        <f>IF(Lançamentos!P610="","",Lançamentos!P610)</f>
        <v/>
      </c>
      <c r="R619" s="93">
        <v>606</v>
      </c>
      <c r="S619" s="94" t="str">
        <f t="shared" ca="1" si="117"/>
        <v/>
      </c>
      <c r="T619" s="94" t="str">
        <f t="shared" ca="1" si="118"/>
        <v/>
      </c>
      <c r="U619" s="95" t="str">
        <f t="shared" ca="1" si="119"/>
        <v/>
      </c>
      <c r="V619" s="96" t="str">
        <f t="shared" ca="1" si="120"/>
        <v/>
      </c>
      <c r="W619" s="94" t="str">
        <f t="shared" ca="1" si="121"/>
        <v/>
      </c>
      <c r="X619" s="94" t="str">
        <f t="shared" ca="1" si="122"/>
        <v/>
      </c>
      <c r="Y619" s="94" t="str">
        <f t="shared" ca="1" si="123"/>
        <v/>
      </c>
      <c r="Z619" s="97" t="str">
        <f t="shared" ca="1" si="124"/>
        <v/>
      </c>
      <c r="AA619" s="98" t="str">
        <f t="shared" ca="1" si="125"/>
        <v/>
      </c>
      <c r="AB619" s="99" t="str">
        <f t="shared" ca="1" si="126"/>
        <v/>
      </c>
      <c r="AC619" s="99" t="str">
        <f t="shared" ca="1" si="127"/>
        <v/>
      </c>
      <c r="AD619" s="97" t="str">
        <f t="shared" ca="1" si="128"/>
        <v/>
      </c>
      <c r="AE619" s="94" t="str">
        <f t="shared" ca="1" si="129"/>
        <v/>
      </c>
    </row>
    <row r="620" spans="1:31" ht="45" customHeight="1" thickBot="1" x14ac:dyDescent="0.3">
      <c r="A620" s="101">
        <v>607</v>
      </c>
      <c r="B620" s="102" t="str">
        <f>I620&amp;"-"&amp;COUNTIF($I$14:I620,I620)</f>
        <v>-601</v>
      </c>
      <c r="C620" s="93">
        <v>607</v>
      </c>
      <c r="D620" s="94" t="str">
        <f>IF(Lançamentos!D611="","",Lançamentos!D611)</f>
        <v/>
      </c>
      <c r="E620" s="94" t="str">
        <f>IF(Lançamentos!E611="","",Lançamentos!E611)</f>
        <v/>
      </c>
      <c r="F620" s="95" t="str">
        <f>IF(Lançamentos!F611="","",Lançamentos!F611)</f>
        <v/>
      </c>
      <c r="G620" s="96" t="str">
        <f>IF(Lançamentos!G611="","",Lançamentos!G611)</f>
        <v/>
      </c>
      <c r="H620" s="105" t="str">
        <f>IF(Lançamentos!H611="","",Lançamentos!H611)</f>
        <v/>
      </c>
      <c r="I620" s="94" t="str">
        <f>IF(Lançamentos!I611="","",Lançamentos!I611)</f>
        <v/>
      </c>
      <c r="J620" s="94" t="str">
        <f>IF(Lançamentos!J611="","",Lançamentos!J611)</f>
        <v/>
      </c>
      <c r="K620" s="97" t="str">
        <f>IF(Lançamentos!K611="","",Lançamentos!K611)</f>
        <v/>
      </c>
      <c r="L620" s="98" t="str">
        <f>IF(Lançamentos!L611="","",Lançamentos!L611)</f>
        <v/>
      </c>
      <c r="M620" s="99" t="str">
        <f>IF(Lançamentos!M611="","",Lançamentos!M611)</f>
        <v/>
      </c>
      <c r="N620" s="99" t="str">
        <f>IF(Lançamentos!N611="","",Lançamentos!N611)</f>
        <v/>
      </c>
      <c r="O620" s="97" t="str">
        <f>IF(Lançamentos!O611="","",Lançamentos!O611)</f>
        <v/>
      </c>
      <c r="P620" s="114" t="str">
        <f>IF(Lançamentos!P611="","",Lançamentos!P611)</f>
        <v/>
      </c>
      <c r="R620" s="93">
        <v>607</v>
      </c>
      <c r="S620" s="94" t="str">
        <f t="shared" ca="1" si="117"/>
        <v/>
      </c>
      <c r="T620" s="94" t="str">
        <f t="shared" ca="1" si="118"/>
        <v/>
      </c>
      <c r="U620" s="95" t="str">
        <f t="shared" ca="1" si="119"/>
        <v/>
      </c>
      <c r="V620" s="96" t="str">
        <f t="shared" ca="1" si="120"/>
        <v/>
      </c>
      <c r="W620" s="94" t="str">
        <f t="shared" ca="1" si="121"/>
        <v/>
      </c>
      <c r="X620" s="94" t="str">
        <f t="shared" ca="1" si="122"/>
        <v/>
      </c>
      <c r="Y620" s="94" t="str">
        <f t="shared" ca="1" si="123"/>
        <v/>
      </c>
      <c r="Z620" s="97" t="str">
        <f t="shared" ca="1" si="124"/>
        <v/>
      </c>
      <c r="AA620" s="98" t="str">
        <f t="shared" ca="1" si="125"/>
        <v/>
      </c>
      <c r="AB620" s="99" t="str">
        <f t="shared" ca="1" si="126"/>
        <v/>
      </c>
      <c r="AC620" s="99" t="str">
        <f t="shared" ca="1" si="127"/>
        <v/>
      </c>
      <c r="AD620" s="97" t="str">
        <f t="shared" ca="1" si="128"/>
        <v/>
      </c>
      <c r="AE620" s="94" t="str">
        <f t="shared" ca="1" si="129"/>
        <v/>
      </c>
    </row>
    <row r="621" spans="1:31" ht="45" customHeight="1" thickBot="1" x14ac:dyDescent="0.3">
      <c r="A621" s="101">
        <v>608</v>
      </c>
      <c r="B621" s="102" t="str">
        <f>I621&amp;"-"&amp;COUNTIF($I$14:I621,I621)</f>
        <v>-602</v>
      </c>
      <c r="C621" s="93">
        <v>608</v>
      </c>
      <c r="D621" s="94" t="str">
        <f>IF(Lançamentos!D612="","",Lançamentos!D612)</f>
        <v/>
      </c>
      <c r="E621" s="94" t="str">
        <f>IF(Lançamentos!E612="","",Lançamentos!E612)</f>
        <v/>
      </c>
      <c r="F621" s="95" t="str">
        <f>IF(Lançamentos!F612="","",Lançamentos!F612)</f>
        <v/>
      </c>
      <c r="G621" s="96" t="str">
        <f>IF(Lançamentos!G612="","",Lançamentos!G612)</f>
        <v/>
      </c>
      <c r="H621" s="105" t="str">
        <f>IF(Lançamentos!H612="","",Lançamentos!H612)</f>
        <v/>
      </c>
      <c r="I621" s="94" t="str">
        <f>IF(Lançamentos!I612="","",Lançamentos!I612)</f>
        <v/>
      </c>
      <c r="J621" s="94" t="str">
        <f>IF(Lançamentos!J612="","",Lançamentos!J612)</f>
        <v/>
      </c>
      <c r="K621" s="97" t="str">
        <f>IF(Lançamentos!K612="","",Lançamentos!K612)</f>
        <v/>
      </c>
      <c r="L621" s="98" t="str">
        <f>IF(Lançamentos!L612="","",Lançamentos!L612)</f>
        <v/>
      </c>
      <c r="M621" s="99" t="str">
        <f>IF(Lançamentos!M612="","",Lançamentos!M612)</f>
        <v/>
      </c>
      <c r="N621" s="99" t="str">
        <f>IF(Lançamentos!N612="","",Lançamentos!N612)</f>
        <v/>
      </c>
      <c r="O621" s="97" t="str">
        <f>IF(Lançamentos!O612="","",Lançamentos!O612)</f>
        <v/>
      </c>
      <c r="P621" s="114" t="str">
        <f>IF(Lançamentos!P612="","",Lançamentos!P612)</f>
        <v/>
      </c>
      <c r="R621" s="93">
        <v>608</v>
      </c>
      <c r="S621" s="94" t="str">
        <f t="shared" ca="1" si="117"/>
        <v/>
      </c>
      <c r="T621" s="94" t="str">
        <f t="shared" ca="1" si="118"/>
        <v/>
      </c>
      <c r="U621" s="95" t="str">
        <f t="shared" ca="1" si="119"/>
        <v/>
      </c>
      <c r="V621" s="96" t="str">
        <f t="shared" ca="1" si="120"/>
        <v/>
      </c>
      <c r="W621" s="94" t="str">
        <f t="shared" ca="1" si="121"/>
        <v/>
      </c>
      <c r="X621" s="94" t="str">
        <f t="shared" ca="1" si="122"/>
        <v/>
      </c>
      <c r="Y621" s="94" t="str">
        <f t="shared" ca="1" si="123"/>
        <v/>
      </c>
      <c r="Z621" s="97" t="str">
        <f t="shared" ca="1" si="124"/>
        <v/>
      </c>
      <c r="AA621" s="98" t="str">
        <f t="shared" ca="1" si="125"/>
        <v/>
      </c>
      <c r="AB621" s="99" t="str">
        <f t="shared" ca="1" si="126"/>
        <v/>
      </c>
      <c r="AC621" s="99" t="str">
        <f t="shared" ca="1" si="127"/>
        <v/>
      </c>
      <c r="AD621" s="97" t="str">
        <f t="shared" ca="1" si="128"/>
        <v/>
      </c>
      <c r="AE621" s="94" t="str">
        <f t="shared" ca="1" si="129"/>
        <v/>
      </c>
    </row>
    <row r="622" spans="1:31" ht="45" customHeight="1" thickBot="1" x14ac:dyDescent="0.3">
      <c r="A622" s="101">
        <v>609</v>
      </c>
      <c r="B622" s="102" t="str">
        <f>I622&amp;"-"&amp;COUNTIF($I$14:I622,I622)</f>
        <v>-603</v>
      </c>
      <c r="C622" s="93">
        <v>609</v>
      </c>
      <c r="D622" s="94" t="str">
        <f>IF(Lançamentos!D613="","",Lançamentos!D613)</f>
        <v/>
      </c>
      <c r="E622" s="94" t="str">
        <f>IF(Lançamentos!E613="","",Lançamentos!E613)</f>
        <v/>
      </c>
      <c r="F622" s="95" t="str">
        <f>IF(Lançamentos!F613="","",Lançamentos!F613)</f>
        <v/>
      </c>
      <c r="G622" s="96" t="str">
        <f>IF(Lançamentos!G613="","",Lançamentos!G613)</f>
        <v/>
      </c>
      <c r="H622" s="105" t="str">
        <f>IF(Lançamentos!H613="","",Lançamentos!H613)</f>
        <v/>
      </c>
      <c r="I622" s="94" t="str">
        <f>IF(Lançamentos!I613="","",Lançamentos!I613)</f>
        <v/>
      </c>
      <c r="J622" s="94" t="str">
        <f>IF(Lançamentos!J613="","",Lançamentos!J613)</f>
        <v/>
      </c>
      <c r="K622" s="97" t="str">
        <f>IF(Lançamentos!K613="","",Lançamentos!K613)</f>
        <v/>
      </c>
      <c r="L622" s="98" t="str">
        <f>IF(Lançamentos!L613="","",Lançamentos!L613)</f>
        <v/>
      </c>
      <c r="M622" s="99" t="str">
        <f>IF(Lançamentos!M613="","",Lançamentos!M613)</f>
        <v/>
      </c>
      <c r="N622" s="99" t="str">
        <f>IF(Lançamentos!N613="","",Lançamentos!N613)</f>
        <v/>
      </c>
      <c r="O622" s="97" t="str">
        <f>IF(Lançamentos!O613="","",Lançamentos!O613)</f>
        <v/>
      </c>
      <c r="P622" s="114" t="str">
        <f>IF(Lançamentos!P613="","",Lançamentos!P613)</f>
        <v/>
      </c>
      <c r="R622" s="93">
        <v>609</v>
      </c>
      <c r="S622" s="94" t="str">
        <f t="shared" ca="1" si="117"/>
        <v/>
      </c>
      <c r="T622" s="94" t="str">
        <f t="shared" ca="1" si="118"/>
        <v/>
      </c>
      <c r="U622" s="95" t="str">
        <f t="shared" ca="1" si="119"/>
        <v/>
      </c>
      <c r="V622" s="96" t="str">
        <f t="shared" ca="1" si="120"/>
        <v/>
      </c>
      <c r="W622" s="94" t="str">
        <f t="shared" ca="1" si="121"/>
        <v/>
      </c>
      <c r="X622" s="94" t="str">
        <f t="shared" ca="1" si="122"/>
        <v/>
      </c>
      <c r="Y622" s="94" t="str">
        <f t="shared" ca="1" si="123"/>
        <v/>
      </c>
      <c r="Z622" s="97" t="str">
        <f t="shared" ca="1" si="124"/>
        <v/>
      </c>
      <c r="AA622" s="98" t="str">
        <f t="shared" ca="1" si="125"/>
        <v/>
      </c>
      <c r="AB622" s="99" t="str">
        <f t="shared" ca="1" si="126"/>
        <v/>
      </c>
      <c r="AC622" s="99" t="str">
        <f t="shared" ca="1" si="127"/>
        <v/>
      </c>
      <c r="AD622" s="97" t="str">
        <f t="shared" ca="1" si="128"/>
        <v/>
      </c>
      <c r="AE622" s="94" t="str">
        <f t="shared" ca="1" si="129"/>
        <v/>
      </c>
    </row>
    <row r="623" spans="1:31" ht="45" customHeight="1" thickBot="1" x14ac:dyDescent="0.3">
      <c r="A623" s="101">
        <v>610</v>
      </c>
      <c r="B623" s="102" t="str">
        <f>I623&amp;"-"&amp;COUNTIF($I$14:I623,I623)</f>
        <v>-604</v>
      </c>
      <c r="C623" s="93">
        <v>610</v>
      </c>
      <c r="D623" s="94" t="str">
        <f>IF(Lançamentos!D614="","",Lançamentos!D614)</f>
        <v/>
      </c>
      <c r="E623" s="94" t="str">
        <f>IF(Lançamentos!E614="","",Lançamentos!E614)</f>
        <v/>
      </c>
      <c r="F623" s="95" t="str">
        <f>IF(Lançamentos!F614="","",Lançamentos!F614)</f>
        <v/>
      </c>
      <c r="G623" s="96" t="str">
        <f>IF(Lançamentos!G614="","",Lançamentos!G614)</f>
        <v/>
      </c>
      <c r="H623" s="105" t="str">
        <f>IF(Lançamentos!H614="","",Lançamentos!H614)</f>
        <v/>
      </c>
      <c r="I623" s="94" t="str">
        <f>IF(Lançamentos!I614="","",Lançamentos!I614)</f>
        <v/>
      </c>
      <c r="J623" s="94" t="str">
        <f>IF(Lançamentos!J614="","",Lançamentos!J614)</f>
        <v/>
      </c>
      <c r="K623" s="97" t="str">
        <f>IF(Lançamentos!K614="","",Lançamentos!K614)</f>
        <v/>
      </c>
      <c r="L623" s="98" t="str">
        <f>IF(Lançamentos!L614="","",Lançamentos!L614)</f>
        <v/>
      </c>
      <c r="M623" s="99" t="str">
        <f>IF(Lançamentos!M614="","",Lançamentos!M614)</f>
        <v/>
      </c>
      <c r="N623" s="99" t="str">
        <f>IF(Lançamentos!N614="","",Lançamentos!N614)</f>
        <v/>
      </c>
      <c r="O623" s="97" t="str">
        <f>IF(Lançamentos!O614="","",Lançamentos!O614)</f>
        <v/>
      </c>
      <c r="P623" s="114" t="str">
        <f>IF(Lançamentos!P614="","",Lançamentos!P614)</f>
        <v/>
      </c>
      <c r="R623" s="93">
        <v>610</v>
      </c>
      <c r="S623" s="94" t="str">
        <f t="shared" ca="1" si="117"/>
        <v/>
      </c>
      <c r="T623" s="94" t="str">
        <f t="shared" ca="1" si="118"/>
        <v/>
      </c>
      <c r="U623" s="95" t="str">
        <f t="shared" ca="1" si="119"/>
        <v/>
      </c>
      <c r="V623" s="96" t="str">
        <f t="shared" ca="1" si="120"/>
        <v/>
      </c>
      <c r="W623" s="94" t="str">
        <f t="shared" ca="1" si="121"/>
        <v/>
      </c>
      <c r="X623" s="94" t="str">
        <f t="shared" ca="1" si="122"/>
        <v/>
      </c>
      <c r="Y623" s="94" t="str">
        <f t="shared" ca="1" si="123"/>
        <v/>
      </c>
      <c r="Z623" s="97" t="str">
        <f t="shared" ca="1" si="124"/>
        <v/>
      </c>
      <c r="AA623" s="98" t="str">
        <f t="shared" ca="1" si="125"/>
        <v/>
      </c>
      <c r="AB623" s="99" t="str">
        <f t="shared" ca="1" si="126"/>
        <v/>
      </c>
      <c r="AC623" s="99" t="str">
        <f t="shared" ca="1" si="127"/>
        <v/>
      </c>
      <c r="AD623" s="97" t="str">
        <f t="shared" ca="1" si="128"/>
        <v/>
      </c>
      <c r="AE623" s="94" t="str">
        <f t="shared" ca="1" si="129"/>
        <v/>
      </c>
    </row>
    <row r="624" spans="1:31" ht="45" customHeight="1" thickBot="1" x14ac:dyDescent="0.3">
      <c r="A624" s="101">
        <v>611</v>
      </c>
      <c r="B624" s="102" t="str">
        <f>I624&amp;"-"&amp;COUNTIF($I$14:I624,I624)</f>
        <v>-605</v>
      </c>
      <c r="C624" s="93">
        <v>611</v>
      </c>
      <c r="D624" s="94" t="str">
        <f>IF(Lançamentos!D615="","",Lançamentos!D615)</f>
        <v/>
      </c>
      <c r="E624" s="94" t="str">
        <f>IF(Lançamentos!E615="","",Lançamentos!E615)</f>
        <v/>
      </c>
      <c r="F624" s="95" t="str">
        <f>IF(Lançamentos!F615="","",Lançamentos!F615)</f>
        <v/>
      </c>
      <c r="G624" s="96" t="str">
        <f>IF(Lançamentos!G615="","",Lançamentos!G615)</f>
        <v/>
      </c>
      <c r="H624" s="105" t="str">
        <f>IF(Lançamentos!H615="","",Lançamentos!H615)</f>
        <v/>
      </c>
      <c r="I624" s="94" t="str">
        <f>IF(Lançamentos!I615="","",Lançamentos!I615)</f>
        <v/>
      </c>
      <c r="J624" s="94" t="str">
        <f>IF(Lançamentos!J615="","",Lançamentos!J615)</f>
        <v/>
      </c>
      <c r="K624" s="97" t="str">
        <f>IF(Lançamentos!K615="","",Lançamentos!K615)</f>
        <v/>
      </c>
      <c r="L624" s="98" t="str">
        <f>IF(Lançamentos!L615="","",Lançamentos!L615)</f>
        <v/>
      </c>
      <c r="M624" s="99" t="str">
        <f>IF(Lançamentos!M615="","",Lançamentos!M615)</f>
        <v/>
      </c>
      <c r="N624" s="99" t="str">
        <f>IF(Lançamentos!N615="","",Lançamentos!N615)</f>
        <v/>
      </c>
      <c r="O624" s="97" t="str">
        <f>IF(Lançamentos!O615="","",Lançamentos!O615)</f>
        <v/>
      </c>
      <c r="P624" s="114" t="str">
        <f>IF(Lançamentos!P615="","",Lançamentos!P615)</f>
        <v/>
      </c>
      <c r="R624" s="93">
        <v>611</v>
      </c>
      <c r="S624" s="94" t="str">
        <f t="shared" ca="1" si="117"/>
        <v/>
      </c>
      <c r="T624" s="94" t="str">
        <f t="shared" ca="1" si="118"/>
        <v/>
      </c>
      <c r="U624" s="95" t="str">
        <f t="shared" ca="1" si="119"/>
        <v/>
      </c>
      <c r="V624" s="96" t="str">
        <f t="shared" ca="1" si="120"/>
        <v/>
      </c>
      <c r="W624" s="94" t="str">
        <f t="shared" ca="1" si="121"/>
        <v/>
      </c>
      <c r="X624" s="94" t="str">
        <f t="shared" ca="1" si="122"/>
        <v/>
      </c>
      <c r="Y624" s="94" t="str">
        <f t="shared" ca="1" si="123"/>
        <v/>
      </c>
      <c r="Z624" s="97" t="str">
        <f t="shared" ca="1" si="124"/>
        <v/>
      </c>
      <c r="AA624" s="98" t="str">
        <f t="shared" ca="1" si="125"/>
        <v/>
      </c>
      <c r="AB624" s="99" t="str">
        <f t="shared" ca="1" si="126"/>
        <v/>
      </c>
      <c r="AC624" s="99" t="str">
        <f t="shared" ca="1" si="127"/>
        <v/>
      </c>
      <c r="AD624" s="97" t="str">
        <f t="shared" ca="1" si="128"/>
        <v/>
      </c>
      <c r="AE624" s="94" t="str">
        <f t="shared" ca="1" si="129"/>
        <v/>
      </c>
    </row>
    <row r="625" spans="1:31" ht="45" customHeight="1" thickBot="1" x14ac:dyDescent="0.3">
      <c r="A625" s="101">
        <v>612</v>
      </c>
      <c r="B625" s="102" t="str">
        <f>I625&amp;"-"&amp;COUNTIF($I$14:I625,I625)</f>
        <v>-606</v>
      </c>
      <c r="C625" s="93">
        <v>612</v>
      </c>
      <c r="D625" s="94" t="str">
        <f>IF(Lançamentos!D616="","",Lançamentos!D616)</f>
        <v/>
      </c>
      <c r="E625" s="94" t="str">
        <f>IF(Lançamentos!E616="","",Lançamentos!E616)</f>
        <v/>
      </c>
      <c r="F625" s="95" t="str">
        <f>IF(Lançamentos!F616="","",Lançamentos!F616)</f>
        <v/>
      </c>
      <c r="G625" s="96" t="str">
        <f>IF(Lançamentos!G616="","",Lançamentos!G616)</f>
        <v/>
      </c>
      <c r="H625" s="105" t="str">
        <f>IF(Lançamentos!H616="","",Lançamentos!H616)</f>
        <v/>
      </c>
      <c r="I625" s="94" t="str">
        <f>IF(Lançamentos!I616="","",Lançamentos!I616)</f>
        <v/>
      </c>
      <c r="J625" s="94" t="str">
        <f>IF(Lançamentos!J616="","",Lançamentos!J616)</f>
        <v/>
      </c>
      <c r="K625" s="97" t="str">
        <f>IF(Lançamentos!K616="","",Lançamentos!K616)</f>
        <v/>
      </c>
      <c r="L625" s="98" t="str">
        <f>IF(Lançamentos!L616="","",Lançamentos!L616)</f>
        <v/>
      </c>
      <c r="M625" s="99" t="str">
        <f>IF(Lançamentos!M616="","",Lançamentos!M616)</f>
        <v/>
      </c>
      <c r="N625" s="99" t="str">
        <f>IF(Lançamentos!N616="","",Lançamentos!N616)</f>
        <v/>
      </c>
      <c r="O625" s="97" t="str">
        <f>IF(Lançamentos!O616="","",Lançamentos!O616)</f>
        <v/>
      </c>
      <c r="P625" s="114" t="str">
        <f>IF(Lançamentos!P616="","",Lançamentos!P616)</f>
        <v/>
      </c>
      <c r="R625" s="93">
        <v>612</v>
      </c>
      <c r="S625" s="94" t="str">
        <f t="shared" ca="1" si="117"/>
        <v/>
      </c>
      <c r="T625" s="94" t="str">
        <f t="shared" ca="1" si="118"/>
        <v/>
      </c>
      <c r="U625" s="95" t="str">
        <f t="shared" ca="1" si="119"/>
        <v/>
      </c>
      <c r="V625" s="96" t="str">
        <f t="shared" ca="1" si="120"/>
        <v/>
      </c>
      <c r="W625" s="94" t="str">
        <f t="shared" ca="1" si="121"/>
        <v/>
      </c>
      <c r="X625" s="94" t="str">
        <f t="shared" ca="1" si="122"/>
        <v/>
      </c>
      <c r="Y625" s="94" t="str">
        <f t="shared" ca="1" si="123"/>
        <v/>
      </c>
      <c r="Z625" s="97" t="str">
        <f t="shared" ca="1" si="124"/>
        <v/>
      </c>
      <c r="AA625" s="98" t="str">
        <f t="shared" ca="1" si="125"/>
        <v/>
      </c>
      <c r="AB625" s="99" t="str">
        <f t="shared" ca="1" si="126"/>
        <v/>
      </c>
      <c r="AC625" s="99" t="str">
        <f t="shared" ca="1" si="127"/>
        <v/>
      </c>
      <c r="AD625" s="97" t="str">
        <f t="shared" ca="1" si="128"/>
        <v/>
      </c>
      <c r="AE625" s="94" t="str">
        <f t="shared" ca="1" si="129"/>
        <v/>
      </c>
    </row>
    <row r="626" spans="1:31" ht="45" customHeight="1" thickBot="1" x14ac:dyDescent="0.3">
      <c r="A626" s="101">
        <v>613</v>
      </c>
      <c r="B626" s="102" t="str">
        <f>I626&amp;"-"&amp;COUNTIF($I$14:I626,I626)</f>
        <v>-607</v>
      </c>
      <c r="C626" s="93">
        <v>613</v>
      </c>
      <c r="D626" s="94" t="str">
        <f>IF(Lançamentos!D617="","",Lançamentos!D617)</f>
        <v/>
      </c>
      <c r="E626" s="94" t="str">
        <f>IF(Lançamentos!E617="","",Lançamentos!E617)</f>
        <v/>
      </c>
      <c r="F626" s="95" t="str">
        <f>IF(Lançamentos!F617="","",Lançamentos!F617)</f>
        <v/>
      </c>
      <c r="G626" s="96" t="str">
        <f>IF(Lançamentos!G617="","",Lançamentos!G617)</f>
        <v/>
      </c>
      <c r="H626" s="105" t="str">
        <f>IF(Lançamentos!H617="","",Lançamentos!H617)</f>
        <v/>
      </c>
      <c r="I626" s="94" t="str">
        <f>IF(Lançamentos!I617="","",Lançamentos!I617)</f>
        <v/>
      </c>
      <c r="J626" s="94" t="str">
        <f>IF(Lançamentos!J617="","",Lançamentos!J617)</f>
        <v/>
      </c>
      <c r="K626" s="97" t="str">
        <f>IF(Lançamentos!K617="","",Lançamentos!K617)</f>
        <v/>
      </c>
      <c r="L626" s="98" t="str">
        <f>IF(Lançamentos!L617="","",Lançamentos!L617)</f>
        <v/>
      </c>
      <c r="M626" s="99" t="str">
        <f>IF(Lançamentos!M617="","",Lançamentos!M617)</f>
        <v/>
      </c>
      <c r="N626" s="99" t="str">
        <f>IF(Lançamentos!N617="","",Lançamentos!N617)</f>
        <v/>
      </c>
      <c r="O626" s="97" t="str">
        <f>IF(Lançamentos!O617="","",Lançamentos!O617)</f>
        <v/>
      </c>
      <c r="P626" s="114" t="str">
        <f>IF(Lançamentos!P617="","",Lançamentos!P617)</f>
        <v/>
      </c>
      <c r="R626" s="93">
        <v>613</v>
      </c>
      <c r="S626" s="94" t="str">
        <f t="shared" ca="1" si="117"/>
        <v/>
      </c>
      <c r="T626" s="94" t="str">
        <f t="shared" ca="1" si="118"/>
        <v/>
      </c>
      <c r="U626" s="95" t="str">
        <f t="shared" ca="1" si="119"/>
        <v/>
      </c>
      <c r="V626" s="96" t="str">
        <f t="shared" ca="1" si="120"/>
        <v/>
      </c>
      <c r="W626" s="94" t="str">
        <f t="shared" ca="1" si="121"/>
        <v/>
      </c>
      <c r="X626" s="94" t="str">
        <f t="shared" ca="1" si="122"/>
        <v/>
      </c>
      <c r="Y626" s="94" t="str">
        <f t="shared" ca="1" si="123"/>
        <v/>
      </c>
      <c r="Z626" s="97" t="str">
        <f t="shared" ca="1" si="124"/>
        <v/>
      </c>
      <c r="AA626" s="98" t="str">
        <f t="shared" ca="1" si="125"/>
        <v/>
      </c>
      <c r="AB626" s="99" t="str">
        <f t="shared" ca="1" si="126"/>
        <v/>
      </c>
      <c r="AC626" s="99" t="str">
        <f t="shared" ca="1" si="127"/>
        <v/>
      </c>
      <c r="AD626" s="97" t="str">
        <f t="shared" ca="1" si="128"/>
        <v/>
      </c>
      <c r="AE626" s="94" t="str">
        <f t="shared" ca="1" si="129"/>
        <v/>
      </c>
    </row>
    <row r="627" spans="1:31" ht="45" customHeight="1" thickBot="1" x14ac:dyDescent="0.3">
      <c r="A627" s="101">
        <v>614</v>
      </c>
      <c r="B627" s="102" t="str">
        <f>I627&amp;"-"&amp;COUNTIF($I$14:I627,I627)</f>
        <v>-608</v>
      </c>
      <c r="C627" s="93">
        <v>614</v>
      </c>
      <c r="D627" s="94" t="str">
        <f>IF(Lançamentos!D618="","",Lançamentos!D618)</f>
        <v/>
      </c>
      <c r="E627" s="94" t="str">
        <f>IF(Lançamentos!E618="","",Lançamentos!E618)</f>
        <v/>
      </c>
      <c r="F627" s="95" t="str">
        <f>IF(Lançamentos!F618="","",Lançamentos!F618)</f>
        <v/>
      </c>
      <c r="G627" s="96" t="str">
        <f>IF(Lançamentos!G618="","",Lançamentos!G618)</f>
        <v/>
      </c>
      <c r="H627" s="105" t="str">
        <f>IF(Lançamentos!H618="","",Lançamentos!H618)</f>
        <v/>
      </c>
      <c r="I627" s="94" t="str">
        <f>IF(Lançamentos!I618="","",Lançamentos!I618)</f>
        <v/>
      </c>
      <c r="J627" s="94" t="str">
        <f>IF(Lançamentos!J618="","",Lançamentos!J618)</f>
        <v/>
      </c>
      <c r="K627" s="97" t="str">
        <f>IF(Lançamentos!K618="","",Lançamentos!K618)</f>
        <v/>
      </c>
      <c r="L627" s="98" t="str">
        <f>IF(Lançamentos!L618="","",Lançamentos!L618)</f>
        <v/>
      </c>
      <c r="M627" s="99" t="str">
        <f>IF(Lançamentos!M618="","",Lançamentos!M618)</f>
        <v/>
      </c>
      <c r="N627" s="99" t="str">
        <f>IF(Lançamentos!N618="","",Lançamentos!N618)</f>
        <v/>
      </c>
      <c r="O627" s="97" t="str">
        <f>IF(Lançamentos!O618="","",Lançamentos!O618)</f>
        <v/>
      </c>
      <c r="P627" s="114" t="str">
        <f>IF(Lançamentos!P618="","",Lançamentos!P618)</f>
        <v/>
      </c>
      <c r="R627" s="93">
        <v>614</v>
      </c>
      <c r="S627" s="94" t="str">
        <f t="shared" ca="1" si="117"/>
        <v/>
      </c>
      <c r="T627" s="94" t="str">
        <f t="shared" ca="1" si="118"/>
        <v/>
      </c>
      <c r="U627" s="95" t="str">
        <f t="shared" ca="1" si="119"/>
        <v/>
      </c>
      <c r="V627" s="96" t="str">
        <f t="shared" ca="1" si="120"/>
        <v/>
      </c>
      <c r="W627" s="94" t="str">
        <f t="shared" ca="1" si="121"/>
        <v/>
      </c>
      <c r="X627" s="94" t="str">
        <f t="shared" ca="1" si="122"/>
        <v/>
      </c>
      <c r="Y627" s="94" t="str">
        <f t="shared" ca="1" si="123"/>
        <v/>
      </c>
      <c r="Z627" s="97" t="str">
        <f t="shared" ca="1" si="124"/>
        <v/>
      </c>
      <c r="AA627" s="98" t="str">
        <f t="shared" ca="1" si="125"/>
        <v/>
      </c>
      <c r="AB627" s="99" t="str">
        <f t="shared" ca="1" si="126"/>
        <v/>
      </c>
      <c r="AC627" s="99" t="str">
        <f t="shared" ca="1" si="127"/>
        <v/>
      </c>
      <c r="AD627" s="97" t="str">
        <f t="shared" ca="1" si="128"/>
        <v/>
      </c>
      <c r="AE627" s="94" t="str">
        <f t="shared" ca="1" si="129"/>
        <v/>
      </c>
    </row>
    <row r="628" spans="1:31" ht="45" customHeight="1" thickBot="1" x14ac:dyDescent="0.3">
      <c r="A628" s="101">
        <v>615</v>
      </c>
      <c r="B628" s="102" t="str">
        <f>I628&amp;"-"&amp;COUNTIF($I$14:I628,I628)</f>
        <v>-609</v>
      </c>
      <c r="C628" s="93">
        <v>615</v>
      </c>
      <c r="D628" s="94" t="str">
        <f>IF(Lançamentos!D619="","",Lançamentos!D619)</f>
        <v/>
      </c>
      <c r="E628" s="94" t="str">
        <f>IF(Lançamentos!E619="","",Lançamentos!E619)</f>
        <v/>
      </c>
      <c r="F628" s="95" t="str">
        <f>IF(Lançamentos!F619="","",Lançamentos!F619)</f>
        <v/>
      </c>
      <c r="G628" s="96" t="str">
        <f>IF(Lançamentos!G619="","",Lançamentos!G619)</f>
        <v/>
      </c>
      <c r="H628" s="105" t="str">
        <f>IF(Lançamentos!H619="","",Lançamentos!H619)</f>
        <v/>
      </c>
      <c r="I628" s="94" t="str">
        <f>IF(Lançamentos!I619="","",Lançamentos!I619)</f>
        <v/>
      </c>
      <c r="J628" s="94" t="str">
        <f>IF(Lançamentos!J619="","",Lançamentos!J619)</f>
        <v/>
      </c>
      <c r="K628" s="97" t="str">
        <f>IF(Lançamentos!K619="","",Lançamentos!K619)</f>
        <v/>
      </c>
      <c r="L628" s="98" t="str">
        <f>IF(Lançamentos!L619="","",Lançamentos!L619)</f>
        <v/>
      </c>
      <c r="M628" s="99" t="str">
        <f>IF(Lançamentos!M619="","",Lançamentos!M619)</f>
        <v/>
      </c>
      <c r="N628" s="99" t="str">
        <f>IF(Lançamentos!N619="","",Lançamentos!N619)</f>
        <v/>
      </c>
      <c r="O628" s="97" t="str">
        <f>IF(Lançamentos!O619="","",Lançamentos!O619)</f>
        <v/>
      </c>
      <c r="P628" s="114" t="str">
        <f>IF(Lançamentos!P619="","",Lançamentos!P619)</f>
        <v/>
      </c>
      <c r="R628" s="93">
        <v>615</v>
      </c>
      <c r="S628" s="94" t="str">
        <f t="shared" ca="1" si="117"/>
        <v/>
      </c>
      <c r="T628" s="94" t="str">
        <f t="shared" ca="1" si="118"/>
        <v/>
      </c>
      <c r="U628" s="95" t="str">
        <f t="shared" ca="1" si="119"/>
        <v/>
      </c>
      <c r="V628" s="96" t="str">
        <f t="shared" ca="1" si="120"/>
        <v/>
      </c>
      <c r="W628" s="94" t="str">
        <f t="shared" ca="1" si="121"/>
        <v/>
      </c>
      <c r="X628" s="94" t="str">
        <f t="shared" ca="1" si="122"/>
        <v/>
      </c>
      <c r="Y628" s="94" t="str">
        <f t="shared" ca="1" si="123"/>
        <v/>
      </c>
      <c r="Z628" s="97" t="str">
        <f t="shared" ca="1" si="124"/>
        <v/>
      </c>
      <c r="AA628" s="98" t="str">
        <f t="shared" ca="1" si="125"/>
        <v/>
      </c>
      <c r="AB628" s="99" t="str">
        <f t="shared" ca="1" si="126"/>
        <v/>
      </c>
      <c r="AC628" s="99" t="str">
        <f t="shared" ca="1" si="127"/>
        <v/>
      </c>
      <c r="AD628" s="97" t="str">
        <f t="shared" ca="1" si="128"/>
        <v/>
      </c>
      <c r="AE628" s="94" t="str">
        <f t="shared" ca="1" si="129"/>
        <v/>
      </c>
    </row>
    <row r="629" spans="1:31" ht="45" customHeight="1" thickBot="1" x14ac:dyDescent="0.3">
      <c r="A629" s="101">
        <v>616</v>
      </c>
      <c r="B629" s="102" t="str">
        <f>I629&amp;"-"&amp;COUNTIF($I$14:I629,I629)</f>
        <v>-610</v>
      </c>
      <c r="C629" s="93">
        <v>616</v>
      </c>
      <c r="D629" s="94" t="str">
        <f>IF(Lançamentos!D620="","",Lançamentos!D620)</f>
        <v/>
      </c>
      <c r="E629" s="94" t="str">
        <f>IF(Lançamentos!E620="","",Lançamentos!E620)</f>
        <v/>
      </c>
      <c r="F629" s="95" t="str">
        <f>IF(Lançamentos!F620="","",Lançamentos!F620)</f>
        <v/>
      </c>
      <c r="G629" s="96" t="str">
        <f>IF(Lançamentos!G620="","",Lançamentos!G620)</f>
        <v/>
      </c>
      <c r="H629" s="105" t="str">
        <f>IF(Lançamentos!H620="","",Lançamentos!H620)</f>
        <v/>
      </c>
      <c r="I629" s="94" t="str">
        <f>IF(Lançamentos!I620="","",Lançamentos!I620)</f>
        <v/>
      </c>
      <c r="J629" s="94" t="str">
        <f>IF(Lançamentos!J620="","",Lançamentos!J620)</f>
        <v/>
      </c>
      <c r="K629" s="97" t="str">
        <f>IF(Lançamentos!K620="","",Lançamentos!K620)</f>
        <v/>
      </c>
      <c r="L629" s="98" t="str">
        <f>IF(Lançamentos!L620="","",Lançamentos!L620)</f>
        <v/>
      </c>
      <c r="M629" s="99" t="str">
        <f>IF(Lançamentos!M620="","",Lançamentos!M620)</f>
        <v/>
      </c>
      <c r="N629" s="99" t="str">
        <f>IF(Lançamentos!N620="","",Lançamentos!N620)</f>
        <v/>
      </c>
      <c r="O629" s="97" t="str">
        <f>IF(Lançamentos!O620="","",Lançamentos!O620)</f>
        <v/>
      </c>
      <c r="P629" s="114" t="str">
        <f>IF(Lançamentos!P620="","",Lançamentos!P620)</f>
        <v/>
      </c>
      <c r="R629" s="93">
        <v>616</v>
      </c>
      <c r="S629" s="94" t="str">
        <f t="shared" ca="1" si="117"/>
        <v/>
      </c>
      <c r="T629" s="94" t="str">
        <f t="shared" ca="1" si="118"/>
        <v/>
      </c>
      <c r="U629" s="95" t="str">
        <f t="shared" ca="1" si="119"/>
        <v/>
      </c>
      <c r="V629" s="96" t="str">
        <f t="shared" ca="1" si="120"/>
        <v/>
      </c>
      <c r="W629" s="94" t="str">
        <f t="shared" ca="1" si="121"/>
        <v/>
      </c>
      <c r="X629" s="94" t="str">
        <f t="shared" ca="1" si="122"/>
        <v/>
      </c>
      <c r="Y629" s="94" t="str">
        <f t="shared" ca="1" si="123"/>
        <v/>
      </c>
      <c r="Z629" s="97" t="str">
        <f t="shared" ca="1" si="124"/>
        <v/>
      </c>
      <c r="AA629" s="98" t="str">
        <f t="shared" ca="1" si="125"/>
        <v/>
      </c>
      <c r="AB629" s="99" t="str">
        <f t="shared" ca="1" si="126"/>
        <v/>
      </c>
      <c r="AC629" s="99" t="str">
        <f t="shared" ca="1" si="127"/>
        <v/>
      </c>
      <c r="AD629" s="97" t="str">
        <f t="shared" ca="1" si="128"/>
        <v/>
      </c>
      <c r="AE629" s="94" t="str">
        <f t="shared" ca="1" si="129"/>
        <v/>
      </c>
    </row>
    <row r="630" spans="1:31" ht="45" customHeight="1" thickBot="1" x14ac:dyDescent="0.3">
      <c r="A630" s="101">
        <v>617</v>
      </c>
      <c r="B630" s="102" t="str">
        <f>I630&amp;"-"&amp;COUNTIF($I$14:I630,I630)</f>
        <v>-611</v>
      </c>
      <c r="C630" s="93">
        <v>617</v>
      </c>
      <c r="D630" s="94" t="str">
        <f>IF(Lançamentos!D621="","",Lançamentos!D621)</f>
        <v/>
      </c>
      <c r="E630" s="94" t="str">
        <f>IF(Lançamentos!E621="","",Lançamentos!E621)</f>
        <v/>
      </c>
      <c r="F630" s="95" t="str">
        <f>IF(Lançamentos!F621="","",Lançamentos!F621)</f>
        <v/>
      </c>
      <c r="G630" s="96" t="str">
        <f>IF(Lançamentos!G621="","",Lançamentos!G621)</f>
        <v/>
      </c>
      <c r="H630" s="105" t="str">
        <f>IF(Lançamentos!H621="","",Lançamentos!H621)</f>
        <v/>
      </c>
      <c r="I630" s="94" t="str">
        <f>IF(Lançamentos!I621="","",Lançamentos!I621)</f>
        <v/>
      </c>
      <c r="J630" s="94" t="str">
        <f>IF(Lançamentos!J621="","",Lançamentos!J621)</f>
        <v/>
      </c>
      <c r="K630" s="97" t="str">
        <f>IF(Lançamentos!K621="","",Lançamentos!K621)</f>
        <v/>
      </c>
      <c r="L630" s="98" t="str">
        <f>IF(Lançamentos!L621="","",Lançamentos!L621)</f>
        <v/>
      </c>
      <c r="M630" s="99" t="str">
        <f>IF(Lançamentos!M621="","",Lançamentos!M621)</f>
        <v/>
      </c>
      <c r="N630" s="99" t="str">
        <f>IF(Lançamentos!N621="","",Lançamentos!N621)</f>
        <v/>
      </c>
      <c r="O630" s="97" t="str">
        <f>IF(Lançamentos!O621="","",Lançamentos!O621)</f>
        <v/>
      </c>
      <c r="P630" s="114" t="str">
        <f>IF(Lançamentos!P621="","",Lançamentos!P621)</f>
        <v/>
      </c>
      <c r="R630" s="93">
        <v>617</v>
      </c>
      <c r="S630" s="94" t="str">
        <f t="shared" ca="1" si="117"/>
        <v/>
      </c>
      <c r="T630" s="94" t="str">
        <f t="shared" ca="1" si="118"/>
        <v/>
      </c>
      <c r="U630" s="95" t="str">
        <f t="shared" ca="1" si="119"/>
        <v/>
      </c>
      <c r="V630" s="96" t="str">
        <f t="shared" ca="1" si="120"/>
        <v/>
      </c>
      <c r="W630" s="94" t="str">
        <f t="shared" ca="1" si="121"/>
        <v/>
      </c>
      <c r="X630" s="94" t="str">
        <f t="shared" ca="1" si="122"/>
        <v/>
      </c>
      <c r="Y630" s="94" t="str">
        <f t="shared" ca="1" si="123"/>
        <v/>
      </c>
      <c r="Z630" s="97" t="str">
        <f t="shared" ca="1" si="124"/>
        <v/>
      </c>
      <c r="AA630" s="98" t="str">
        <f t="shared" ca="1" si="125"/>
        <v/>
      </c>
      <c r="AB630" s="99" t="str">
        <f t="shared" ca="1" si="126"/>
        <v/>
      </c>
      <c r="AC630" s="99" t="str">
        <f t="shared" ca="1" si="127"/>
        <v/>
      </c>
      <c r="AD630" s="97" t="str">
        <f t="shared" ca="1" si="128"/>
        <v/>
      </c>
      <c r="AE630" s="94" t="str">
        <f t="shared" ca="1" si="129"/>
        <v/>
      </c>
    </row>
    <row r="631" spans="1:31" ht="45" customHeight="1" thickBot="1" x14ac:dyDescent="0.3">
      <c r="A631" s="101">
        <v>618</v>
      </c>
      <c r="B631" s="102" t="str">
        <f>I631&amp;"-"&amp;COUNTIF($I$14:I631,I631)</f>
        <v>-612</v>
      </c>
      <c r="C631" s="93">
        <v>618</v>
      </c>
      <c r="D631" s="94" t="str">
        <f>IF(Lançamentos!D622="","",Lançamentos!D622)</f>
        <v/>
      </c>
      <c r="E631" s="94" t="str">
        <f>IF(Lançamentos!E622="","",Lançamentos!E622)</f>
        <v/>
      </c>
      <c r="F631" s="95" t="str">
        <f>IF(Lançamentos!F622="","",Lançamentos!F622)</f>
        <v/>
      </c>
      <c r="G631" s="96" t="str">
        <f>IF(Lançamentos!G622="","",Lançamentos!G622)</f>
        <v/>
      </c>
      <c r="H631" s="105" t="str">
        <f>IF(Lançamentos!H622="","",Lançamentos!H622)</f>
        <v/>
      </c>
      <c r="I631" s="94" t="str">
        <f>IF(Lançamentos!I622="","",Lançamentos!I622)</f>
        <v/>
      </c>
      <c r="J631" s="94" t="str">
        <f>IF(Lançamentos!J622="","",Lançamentos!J622)</f>
        <v/>
      </c>
      <c r="K631" s="97" t="str">
        <f>IF(Lançamentos!K622="","",Lançamentos!K622)</f>
        <v/>
      </c>
      <c r="L631" s="98" t="str">
        <f>IF(Lançamentos!L622="","",Lançamentos!L622)</f>
        <v/>
      </c>
      <c r="M631" s="99" t="str">
        <f>IF(Lançamentos!M622="","",Lançamentos!M622)</f>
        <v/>
      </c>
      <c r="N631" s="99" t="str">
        <f>IF(Lançamentos!N622="","",Lançamentos!N622)</f>
        <v/>
      </c>
      <c r="O631" s="97" t="str">
        <f>IF(Lançamentos!O622="","",Lançamentos!O622)</f>
        <v/>
      </c>
      <c r="P631" s="114" t="str">
        <f>IF(Lançamentos!P622="","",Lançamentos!P622)</f>
        <v/>
      </c>
      <c r="R631" s="93">
        <v>618</v>
      </c>
      <c r="S631" s="94" t="str">
        <f t="shared" ca="1" si="117"/>
        <v/>
      </c>
      <c r="T631" s="94" t="str">
        <f t="shared" ca="1" si="118"/>
        <v/>
      </c>
      <c r="U631" s="95" t="str">
        <f t="shared" ca="1" si="119"/>
        <v/>
      </c>
      <c r="V631" s="96" t="str">
        <f t="shared" ca="1" si="120"/>
        <v/>
      </c>
      <c r="W631" s="94" t="str">
        <f t="shared" ca="1" si="121"/>
        <v/>
      </c>
      <c r="X631" s="94" t="str">
        <f t="shared" ca="1" si="122"/>
        <v/>
      </c>
      <c r="Y631" s="94" t="str">
        <f t="shared" ca="1" si="123"/>
        <v/>
      </c>
      <c r="Z631" s="97" t="str">
        <f t="shared" ca="1" si="124"/>
        <v/>
      </c>
      <c r="AA631" s="98" t="str">
        <f t="shared" ca="1" si="125"/>
        <v/>
      </c>
      <c r="AB631" s="99" t="str">
        <f t="shared" ca="1" si="126"/>
        <v/>
      </c>
      <c r="AC631" s="99" t="str">
        <f t="shared" ca="1" si="127"/>
        <v/>
      </c>
      <c r="AD631" s="97" t="str">
        <f t="shared" ca="1" si="128"/>
        <v/>
      </c>
      <c r="AE631" s="94" t="str">
        <f t="shared" ca="1" si="129"/>
        <v/>
      </c>
    </row>
    <row r="632" spans="1:31" ht="45" customHeight="1" thickBot="1" x14ac:dyDescent="0.3">
      <c r="A632" s="101">
        <v>619</v>
      </c>
      <c r="B632" s="102" t="str">
        <f>I632&amp;"-"&amp;COUNTIF($I$14:I632,I632)</f>
        <v>-613</v>
      </c>
      <c r="C632" s="93">
        <v>619</v>
      </c>
      <c r="D632" s="94" t="str">
        <f>IF(Lançamentos!D623="","",Lançamentos!D623)</f>
        <v/>
      </c>
      <c r="E632" s="94" t="str">
        <f>IF(Lançamentos!E623="","",Lançamentos!E623)</f>
        <v/>
      </c>
      <c r="F632" s="95" t="str">
        <f>IF(Lançamentos!F623="","",Lançamentos!F623)</f>
        <v/>
      </c>
      <c r="G632" s="96" t="str">
        <f>IF(Lançamentos!G623="","",Lançamentos!G623)</f>
        <v/>
      </c>
      <c r="H632" s="105" t="str">
        <f>IF(Lançamentos!H623="","",Lançamentos!H623)</f>
        <v/>
      </c>
      <c r="I632" s="94" t="str">
        <f>IF(Lançamentos!I623="","",Lançamentos!I623)</f>
        <v/>
      </c>
      <c r="J632" s="94" t="str">
        <f>IF(Lançamentos!J623="","",Lançamentos!J623)</f>
        <v/>
      </c>
      <c r="K632" s="97" t="str">
        <f>IF(Lançamentos!K623="","",Lançamentos!K623)</f>
        <v/>
      </c>
      <c r="L632" s="98" t="str">
        <f>IF(Lançamentos!L623="","",Lançamentos!L623)</f>
        <v/>
      </c>
      <c r="M632" s="99" t="str">
        <f>IF(Lançamentos!M623="","",Lançamentos!M623)</f>
        <v/>
      </c>
      <c r="N632" s="99" t="str">
        <f>IF(Lançamentos!N623="","",Lançamentos!N623)</f>
        <v/>
      </c>
      <c r="O632" s="97" t="str">
        <f>IF(Lançamentos!O623="","",Lançamentos!O623)</f>
        <v/>
      </c>
      <c r="P632" s="114" t="str">
        <f>IF(Lançamentos!P623="","",Lançamentos!P623)</f>
        <v/>
      </c>
      <c r="R632" s="93">
        <v>619</v>
      </c>
      <c r="S632" s="94" t="str">
        <f t="shared" ca="1" si="117"/>
        <v/>
      </c>
      <c r="T632" s="94" t="str">
        <f t="shared" ca="1" si="118"/>
        <v/>
      </c>
      <c r="U632" s="95" t="str">
        <f t="shared" ca="1" si="119"/>
        <v/>
      </c>
      <c r="V632" s="96" t="str">
        <f t="shared" ca="1" si="120"/>
        <v/>
      </c>
      <c r="W632" s="94" t="str">
        <f t="shared" ca="1" si="121"/>
        <v/>
      </c>
      <c r="X632" s="94" t="str">
        <f t="shared" ca="1" si="122"/>
        <v/>
      </c>
      <c r="Y632" s="94" t="str">
        <f t="shared" ca="1" si="123"/>
        <v/>
      </c>
      <c r="Z632" s="97" t="str">
        <f t="shared" ca="1" si="124"/>
        <v/>
      </c>
      <c r="AA632" s="98" t="str">
        <f t="shared" ca="1" si="125"/>
        <v/>
      </c>
      <c r="AB632" s="99" t="str">
        <f t="shared" ca="1" si="126"/>
        <v/>
      </c>
      <c r="AC632" s="99" t="str">
        <f t="shared" ca="1" si="127"/>
        <v/>
      </c>
      <c r="AD632" s="97" t="str">
        <f t="shared" ca="1" si="128"/>
        <v/>
      </c>
      <c r="AE632" s="94" t="str">
        <f t="shared" ca="1" si="129"/>
        <v/>
      </c>
    </row>
    <row r="633" spans="1:31" ht="45" customHeight="1" thickBot="1" x14ac:dyDescent="0.3">
      <c r="A633" s="101">
        <v>620</v>
      </c>
      <c r="B633" s="102" t="str">
        <f>I633&amp;"-"&amp;COUNTIF($I$14:I633,I633)</f>
        <v>-614</v>
      </c>
      <c r="C633" s="93">
        <v>620</v>
      </c>
      <c r="D633" s="94" t="str">
        <f>IF(Lançamentos!D624="","",Lançamentos!D624)</f>
        <v/>
      </c>
      <c r="E633" s="94" t="str">
        <f>IF(Lançamentos!E624="","",Lançamentos!E624)</f>
        <v/>
      </c>
      <c r="F633" s="95" t="str">
        <f>IF(Lançamentos!F624="","",Lançamentos!F624)</f>
        <v/>
      </c>
      <c r="G633" s="96" t="str">
        <f>IF(Lançamentos!G624="","",Lançamentos!G624)</f>
        <v/>
      </c>
      <c r="H633" s="105" t="str">
        <f>IF(Lançamentos!H624="","",Lançamentos!H624)</f>
        <v/>
      </c>
      <c r="I633" s="94" t="str">
        <f>IF(Lançamentos!I624="","",Lançamentos!I624)</f>
        <v/>
      </c>
      <c r="J633" s="94" t="str">
        <f>IF(Lançamentos!J624="","",Lançamentos!J624)</f>
        <v/>
      </c>
      <c r="K633" s="97" t="str">
        <f>IF(Lançamentos!K624="","",Lançamentos!K624)</f>
        <v/>
      </c>
      <c r="L633" s="98" t="str">
        <f>IF(Lançamentos!L624="","",Lançamentos!L624)</f>
        <v/>
      </c>
      <c r="M633" s="99" t="str">
        <f>IF(Lançamentos!M624="","",Lançamentos!M624)</f>
        <v/>
      </c>
      <c r="N633" s="99" t="str">
        <f>IF(Lançamentos!N624="","",Lançamentos!N624)</f>
        <v/>
      </c>
      <c r="O633" s="97" t="str">
        <f>IF(Lançamentos!O624="","",Lançamentos!O624)</f>
        <v/>
      </c>
      <c r="P633" s="114" t="str">
        <f>IF(Lançamentos!P624="","",Lançamentos!P624)</f>
        <v/>
      </c>
      <c r="R633" s="93">
        <v>620</v>
      </c>
      <c r="S633" s="94" t="str">
        <f t="shared" ca="1" si="117"/>
        <v/>
      </c>
      <c r="T633" s="94" t="str">
        <f t="shared" ca="1" si="118"/>
        <v/>
      </c>
      <c r="U633" s="95" t="str">
        <f t="shared" ca="1" si="119"/>
        <v/>
      </c>
      <c r="V633" s="96" t="str">
        <f t="shared" ca="1" si="120"/>
        <v/>
      </c>
      <c r="W633" s="94" t="str">
        <f t="shared" ca="1" si="121"/>
        <v/>
      </c>
      <c r="X633" s="94" t="str">
        <f t="shared" ca="1" si="122"/>
        <v/>
      </c>
      <c r="Y633" s="94" t="str">
        <f t="shared" ca="1" si="123"/>
        <v/>
      </c>
      <c r="Z633" s="97" t="str">
        <f t="shared" ca="1" si="124"/>
        <v/>
      </c>
      <c r="AA633" s="98" t="str">
        <f t="shared" ca="1" si="125"/>
        <v/>
      </c>
      <c r="AB633" s="99" t="str">
        <f t="shared" ca="1" si="126"/>
        <v/>
      </c>
      <c r="AC633" s="99" t="str">
        <f t="shared" ca="1" si="127"/>
        <v/>
      </c>
      <c r="AD633" s="97" t="str">
        <f t="shared" ca="1" si="128"/>
        <v/>
      </c>
      <c r="AE633" s="94" t="str">
        <f t="shared" ca="1" si="129"/>
        <v/>
      </c>
    </row>
    <row r="634" spans="1:31" ht="45" customHeight="1" thickBot="1" x14ac:dyDescent="0.3">
      <c r="A634" s="101">
        <v>621</v>
      </c>
      <c r="B634" s="102" t="str">
        <f>I634&amp;"-"&amp;COUNTIF($I$14:I634,I634)</f>
        <v>-615</v>
      </c>
      <c r="C634" s="93">
        <v>621</v>
      </c>
      <c r="D634" s="94" t="str">
        <f>IF(Lançamentos!D625="","",Lançamentos!D625)</f>
        <v/>
      </c>
      <c r="E634" s="94" t="str">
        <f>IF(Lançamentos!E625="","",Lançamentos!E625)</f>
        <v/>
      </c>
      <c r="F634" s="95" t="str">
        <f>IF(Lançamentos!F625="","",Lançamentos!F625)</f>
        <v/>
      </c>
      <c r="G634" s="96" t="str">
        <f>IF(Lançamentos!G625="","",Lançamentos!G625)</f>
        <v/>
      </c>
      <c r="H634" s="105" t="str">
        <f>IF(Lançamentos!H625="","",Lançamentos!H625)</f>
        <v/>
      </c>
      <c r="I634" s="94" t="str">
        <f>IF(Lançamentos!I625="","",Lançamentos!I625)</f>
        <v/>
      </c>
      <c r="J634" s="94" t="str">
        <f>IF(Lançamentos!J625="","",Lançamentos!J625)</f>
        <v/>
      </c>
      <c r="K634" s="97" t="str">
        <f>IF(Lançamentos!K625="","",Lançamentos!K625)</f>
        <v/>
      </c>
      <c r="L634" s="98" t="str">
        <f>IF(Lançamentos!L625="","",Lançamentos!L625)</f>
        <v/>
      </c>
      <c r="M634" s="99" t="str">
        <f>IF(Lançamentos!M625="","",Lançamentos!M625)</f>
        <v/>
      </c>
      <c r="N634" s="99" t="str">
        <f>IF(Lançamentos!N625="","",Lançamentos!N625)</f>
        <v/>
      </c>
      <c r="O634" s="97" t="str">
        <f>IF(Lançamentos!O625="","",Lançamentos!O625)</f>
        <v/>
      </c>
      <c r="P634" s="114" t="str">
        <f>IF(Lançamentos!P625="","",Lançamentos!P625)</f>
        <v/>
      </c>
      <c r="R634" s="93">
        <v>621</v>
      </c>
      <c r="S634" s="94" t="str">
        <f t="shared" ca="1" si="117"/>
        <v/>
      </c>
      <c r="T634" s="94" t="str">
        <f t="shared" ca="1" si="118"/>
        <v/>
      </c>
      <c r="U634" s="95" t="str">
        <f t="shared" ca="1" si="119"/>
        <v/>
      </c>
      <c r="V634" s="96" t="str">
        <f t="shared" ca="1" si="120"/>
        <v/>
      </c>
      <c r="W634" s="94" t="str">
        <f t="shared" ca="1" si="121"/>
        <v/>
      </c>
      <c r="X634" s="94" t="str">
        <f t="shared" ca="1" si="122"/>
        <v/>
      </c>
      <c r="Y634" s="94" t="str">
        <f t="shared" ca="1" si="123"/>
        <v/>
      </c>
      <c r="Z634" s="97" t="str">
        <f t="shared" ca="1" si="124"/>
        <v/>
      </c>
      <c r="AA634" s="98" t="str">
        <f t="shared" ca="1" si="125"/>
        <v/>
      </c>
      <c r="AB634" s="99" t="str">
        <f t="shared" ca="1" si="126"/>
        <v/>
      </c>
      <c r="AC634" s="99" t="str">
        <f t="shared" ca="1" si="127"/>
        <v/>
      </c>
      <c r="AD634" s="97" t="str">
        <f t="shared" ca="1" si="128"/>
        <v/>
      </c>
      <c r="AE634" s="94" t="str">
        <f t="shared" ca="1" si="129"/>
        <v/>
      </c>
    </row>
    <row r="635" spans="1:31" ht="45" customHeight="1" thickBot="1" x14ac:dyDescent="0.3">
      <c r="A635" s="101">
        <v>622</v>
      </c>
      <c r="B635" s="102" t="str">
        <f>I635&amp;"-"&amp;COUNTIF($I$14:I635,I635)</f>
        <v>-616</v>
      </c>
      <c r="C635" s="93">
        <v>622</v>
      </c>
      <c r="D635" s="94" t="str">
        <f>IF(Lançamentos!D626="","",Lançamentos!D626)</f>
        <v/>
      </c>
      <c r="E635" s="94" t="str">
        <f>IF(Lançamentos!E626="","",Lançamentos!E626)</f>
        <v/>
      </c>
      <c r="F635" s="95" t="str">
        <f>IF(Lançamentos!F626="","",Lançamentos!F626)</f>
        <v/>
      </c>
      <c r="G635" s="96" t="str">
        <f>IF(Lançamentos!G626="","",Lançamentos!G626)</f>
        <v/>
      </c>
      <c r="H635" s="105" t="str">
        <f>IF(Lançamentos!H626="","",Lançamentos!H626)</f>
        <v/>
      </c>
      <c r="I635" s="94" t="str">
        <f>IF(Lançamentos!I626="","",Lançamentos!I626)</f>
        <v/>
      </c>
      <c r="J635" s="94" t="str">
        <f>IF(Lançamentos!J626="","",Lançamentos!J626)</f>
        <v/>
      </c>
      <c r="K635" s="97" t="str">
        <f>IF(Lançamentos!K626="","",Lançamentos!K626)</f>
        <v/>
      </c>
      <c r="L635" s="98" t="str">
        <f>IF(Lançamentos!L626="","",Lançamentos!L626)</f>
        <v/>
      </c>
      <c r="M635" s="99" t="str">
        <f>IF(Lançamentos!M626="","",Lançamentos!M626)</f>
        <v/>
      </c>
      <c r="N635" s="99" t="str">
        <f>IF(Lançamentos!N626="","",Lançamentos!N626)</f>
        <v/>
      </c>
      <c r="O635" s="97" t="str">
        <f>IF(Lançamentos!O626="","",Lançamentos!O626)</f>
        <v/>
      </c>
      <c r="P635" s="114" t="str">
        <f>IF(Lançamentos!P626="","",Lançamentos!P626)</f>
        <v/>
      </c>
      <c r="R635" s="93">
        <v>622</v>
      </c>
      <c r="S635" s="94" t="str">
        <f t="shared" ca="1" si="117"/>
        <v/>
      </c>
      <c r="T635" s="94" t="str">
        <f t="shared" ca="1" si="118"/>
        <v/>
      </c>
      <c r="U635" s="95" t="str">
        <f t="shared" ca="1" si="119"/>
        <v/>
      </c>
      <c r="V635" s="96" t="str">
        <f t="shared" ca="1" si="120"/>
        <v/>
      </c>
      <c r="W635" s="94" t="str">
        <f t="shared" ca="1" si="121"/>
        <v/>
      </c>
      <c r="X635" s="94" t="str">
        <f t="shared" ca="1" si="122"/>
        <v/>
      </c>
      <c r="Y635" s="94" t="str">
        <f t="shared" ca="1" si="123"/>
        <v/>
      </c>
      <c r="Z635" s="97" t="str">
        <f t="shared" ca="1" si="124"/>
        <v/>
      </c>
      <c r="AA635" s="98" t="str">
        <f t="shared" ca="1" si="125"/>
        <v/>
      </c>
      <c r="AB635" s="99" t="str">
        <f t="shared" ca="1" si="126"/>
        <v/>
      </c>
      <c r="AC635" s="99" t="str">
        <f t="shared" ca="1" si="127"/>
        <v/>
      </c>
      <c r="AD635" s="97" t="str">
        <f t="shared" ca="1" si="128"/>
        <v/>
      </c>
      <c r="AE635" s="94" t="str">
        <f t="shared" ca="1" si="129"/>
        <v/>
      </c>
    </row>
    <row r="636" spans="1:31" ht="45" customHeight="1" thickBot="1" x14ac:dyDescent="0.3">
      <c r="A636" s="101">
        <v>623</v>
      </c>
      <c r="B636" s="102" t="str">
        <f>I636&amp;"-"&amp;COUNTIF($I$14:I636,I636)</f>
        <v>-617</v>
      </c>
      <c r="C636" s="93">
        <v>623</v>
      </c>
      <c r="D636" s="94" t="str">
        <f>IF(Lançamentos!D627="","",Lançamentos!D627)</f>
        <v/>
      </c>
      <c r="E636" s="94" t="str">
        <f>IF(Lançamentos!E627="","",Lançamentos!E627)</f>
        <v/>
      </c>
      <c r="F636" s="95" t="str">
        <f>IF(Lançamentos!F627="","",Lançamentos!F627)</f>
        <v/>
      </c>
      <c r="G636" s="96" t="str">
        <f>IF(Lançamentos!G627="","",Lançamentos!G627)</f>
        <v/>
      </c>
      <c r="H636" s="105" t="str">
        <f>IF(Lançamentos!H627="","",Lançamentos!H627)</f>
        <v/>
      </c>
      <c r="I636" s="94" t="str">
        <f>IF(Lançamentos!I627="","",Lançamentos!I627)</f>
        <v/>
      </c>
      <c r="J636" s="94" t="str">
        <f>IF(Lançamentos!J627="","",Lançamentos!J627)</f>
        <v/>
      </c>
      <c r="K636" s="97" t="str">
        <f>IF(Lançamentos!K627="","",Lançamentos!K627)</f>
        <v/>
      </c>
      <c r="L636" s="98" t="str">
        <f>IF(Lançamentos!L627="","",Lançamentos!L627)</f>
        <v/>
      </c>
      <c r="M636" s="99" t="str">
        <f>IF(Lançamentos!M627="","",Lançamentos!M627)</f>
        <v/>
      </c>
      <c r="N636" s="99" t="str">
        <f>IF(Lançamentos!N627="","",Lançamentos!N627)</f>
        <v/>
      </c>
      <c r="O636" s="97" t="str">
        <f>IF(Lançamentos!O627="","",Lançamentos!O627)</f>
        <v/>
      </c>
      <c r="P636" s="114" t="str">
        <f>IF(Lançamentos!P627="","",Lançamentos!P627)</f>
        <v/>
      </c>
      <c r="R636" s="93">
        <v>623</v>
      </c>
      <c r="S636" s="94" t="str">
        <f t="shared" ca="1" si="117"/>
        <v/>
      </c>
      <c r="T636" s="94" t="str">
        <f t="shared" ca="1" si="118"/>
        <v/>
      </c>
      <c r="U636" s="95" t="str">
        <f t="shared" ca="1" si="119"/>
        <v/>
      </c>
      <c r="V636" s="96" t="str">
        <f t="shared" ca="1" si="120"/>
        <v/>
      </c>
      <c r="W636" s="94" t="str">
        <f t="shared" ca="1" si="121"/>
        <v/>
      </c>
      <c r="X636" s="94" t="str">
        <f t="shared" ca="1" si="122"/>
        <v/>
      </c>
      <c r="Y636" s="94" t="str">
        <f t="shared" ca="1" si="123"/>
        <v/>
      </c>
      <c r="Z636" s="97" t="str">
        <f t="shared" ca="1" si="124"/>
        <v/>
      </c>
      <c r="AA636" s="98" t="str">
        <f t="shared" ca="1" si="125"/>
        <v/>
      </c>
      <c r="AB636" s="99" t="str">
        <f t="shared" ca="1" si="126"/>
        <v/>
      </c>
      <c r="AC636" s="99" t="str">
        <f t="shared" ca="1" si="127"/>
        <v/>
      </c>
      <c r="AD636" s="97" t="str">
        <f t="shared" ca="1" si="128"/>
        <v/>
      </c>
      <c r="AE636" s="94" t="str">
        <f t="shared" ca="1" si="129"/>
        <v/>
      </c>
    </row>
    <row r="637" spans="1:31" ht="45" customHeight="1" thickBot="1" x14ac:dyDescent="0.3">
      <c r="A637" s="101">
        <v>624</v>
      </c>
      <c r="B637" s="102" t="str">
        <f>I637&amp;"-"&amp;COUNTIF($I$14:I637,I637)</f>
        <v>-618</v>
      </c>
      <c r="C637" s="93">
        <v>624</v>
      </c>
      <c r="D637" s="94" t="str">
        <f>IF(Lançamentos!D628="","",Lançamentos!D628)</f>
        <v/>
      </c>
      <c r="E637" s="94" t="str">
        <f>IF(Lançamentos!E628="","",Lançamentos!E628)</f>
        <v/>
      </c>
      <c r="F637" s="95" t="str">
        <f>IF(Lançamentos!F628="","",Lançamentos!F628)</f>
        <v/>
      </c>
      <c r="G637" s="96" t="str">
        <f>IF(Lançamentos!G628="","",Lançamentos!G628)</f>
        <v/>
      </c>
      <c r="H637" s="105" t="str">
        <f>IF(Lançamentos!H628="","",Lançamentos!H628)</f>
        <v/>
      </c>
      <c r="I637" s="94" t="str">
        <f>IF(Lançamentos!I628="","",Lançamentos!I628)</f>
        <v/>
      </c>
      <c r="J637" s="94" t="str">
        <f>IF(Lançamentos!J628="","",Lançamentos!J628)</f>
        <v/>
      </c>
      <c r="K637" s="97" t="str">
        <f>IF(Lançamentos!K628="","",Lançamentos!K628)</f>
        <v/>
      </c>
      <c r="L637" s="98" t="str">
        <f>IF(Lançamentos!L628="","",Lançamentos!L628)</f>
        <v/>
      </c>
      <c r="M637" s="99" t="str">
        <f>IF(Lançamentos!M628="","",Lançamentos!M628)</f>
        <v/>
      </c>
      <c r="N637" s="99" t="str">
        <f>IF(Lançamentos!N628="","",Lançamentos!N628)</f>
        <v/>
      </c>
      <c r="O637" s="97" t="str">
        <f>IF(Lançamentos!O628="","",Lançamentos!O628)</f>
        <v/>
      </c>
      <c r="P637" s="114" t="str">
        <f>IF(Lançamentos!P628="","",Lançamentos!P628)</f>
        <v/>
      </c>
      <c r="R637" s="93">
        <v>624</v>
      </c>
      <c r="S637" s="94" t="str">
        <f t="shared" ca="1" si="117"/>
        <v/>
      </c>
      <c r="T637" s="94" t="str">
        <f t="shared" ca="1" si="118"/>
        <v/>
      </c>
      <c r="U637" s="95" t="str">
        <f t="shared" ca="1" si="119"/>
        <v/>
      </c>
      <c r="V637" s="96" t="str">
        <f t="shared" ca="1" si="120"/>
        <v/>
      </c>
      <c r="W637" s="94" t="str">
        <f t="shared" ca="1" si="121"/>
        <v/>
      </c>
      <c r="X637" s="94" t="str">
        <f t="shared" ca="1" si="122"/>
        <v/>
      </c>
      <c r="Y637" s="94" t="str">
        <f t="shared" ca="1" si="123"/>
        <v/>
      </c>
      <c r="Z637" s="97" t="str">
        <f t="shared" ca="1" si="124"/>
        <v/>
      </c>
      <c r="AA637" s="98" t="str">
        <f t="shared" ca="1" si="125"/>
        <v/>
      </c>
      <c r="AB637" s="99" t="str">
        <f t="shared" ca="1" si="126"/>
        <v/>
      </c>
      <c r="AC637" s="99" t="str">
        <f t="shared" ca="1" si="127"/>
        <v/>
      </c>
      <c r="AD637" s="97" t="str">
        <f t="shared" ca="1" si="128"/>
        <v/>
      </c>
      <c r="AE637" s="94" t="str">
        <f t="shared" ca="1" si="129"/>
        <v/>
      </c>
    </row>
    <row r="638" spans="1:31" ht="45" customHeight="1" thickBot="1" x14ac:dyDescent="0.3">
      <c r="A638" s="101">
        <v>625</v>
      </c>
      <c r="B638" s="102" t="str">
        <f>I638&amp;"-"&amp;COUNTIF($I$14:I638,I638)</f>
        <v>-619</v>
      </c>
      <c r="C638" s="93">
        <v>625</v>
      </c>
      <c r="D638" s="94" t="str">
        <f>IF(Lançamentos!D629="","",Lançamentos!D629)</f>
        <v/>
      </c>
      <c r="E638" s="94" t="str">
        <f>IF(Lançamentos!E629="","",Lançamentos!E629)</f>
        <v/>
      </c>
      <c r="F638" s="95" t="str">
        <f>IF(Lançamentos!F629="","",Lançamentos!F629)</f>
        <v/>
      </c>
      <c r="G638" s="96" t="str">
        <f>IF(Lançamentos!G629="","",Lançamentos!G629)</f>
        <v/>
      </c>
      <c r="H638" s="105" t="str">
        <f>IF(Lançamentos!H629="","",Lançamentos!H629)</f>
        <v/>
      </c>
      <c r="I638" s="94" t="str">
        <f>IF(Lançamentos!I629="","",Lançamentos!I629)</f>
        <v/>
      </c>
      <c r="J638" s="94" t="str">
        <f>IF(Lançamentos!J629="","",Lançamentos!J629)</f>
        <v/>
      </c>
      <c r="K638" s="97" t="str">
        <f>IF(Lançamentos!K629="","",Lançamentos!K629)</f>
        <v/>
      </c>
      <c r="L638" s="98" t="str">
        <f>IF(Lançamentos!L629="","",Lançamentos!L629)</f>
        <v/>
      </c>
      <c r="M638" s="99" t="str">
        <f>IF(Lançamentos!M629="","",Lançamentos!M629)</f>
        <v/>
      </c>
      <c r="N638" s="99" t="str">
        <f>IF(Lançamentos!N629="","",Lançamentos!N629)</f>
        <v/>
      </c>
      <c r="O638" s="97" t="str">
        <f>IF(Lançamentos!O629="","",Lançamentos!O629)</f>
        <v/>
      </c>
      <c r="P638" s="114" t="str">
        <f>IF(Lançamentos!P629="","",Lançamentos!P629)</f>
        <v/>
      </c>
      <c r="R638" s="93">
        <v>625</v>
      </c>
      <c r="S638" s="94" t="str">
        <f t="shared" ca="1" si="117"/>
        <v/>
      </c>
      <c r="T638" s="94" t="str">
        <f t="shared" ca="1" si="118"/>
        <v/>
      </c>
      <c r="U638" s="95" t="str">
        <f t="shared" ca="1" si="119"/>
        <v/>
      </c>
      <c r="V638" s="96" t="str">
        <f t="shared" ca="1" si="120"/>
        <v/>
      </c>
      <c r="W638" s="94" t="str">
        <f t="shared" ca="1" si="121"/>
        <v/>
      </c>
      <c r="X638" s="94" t="str">
        <f t="shared" ca="1" si="122"/>
        <v/>
      </c>
      <c r="Y638" s="94" t="str">
        <f t="shared" ca="1" si="123"/>
        <v/>
      </c>
      <c r="Z638" s="97" t="str">
        <f t="shared" ca="1" si="124"/>
        <v/>
      </c>
      <c r="AA638" s="98" t="str">
        <f t="shared" ca="1" si="125"/>
        <v/>
      </c>
      <c r="AB638" s="99" t="str">
        <f t="shared" ca="1" si="126"/>
        <v/>
      </c>
      <c r="AC638" s="99" t="str">
        <f t="shared" ca="1" si="127"/>
        <v/>
      </c>
      <c r="AD638" s="97" t="str">
        <f t="shared" ca="1" si="128"/>
        <v/>
      </c>
      <c r="AE638" s="94" t="str">
        <f t="shared" ca="1" si="129"/>
        <v/>
      </c>
    </row>
    <row r="639" spans="1:31" ht="45" customHeight="1" thickBot="1" x14ac:dyDescent="0.3">
      <c r="A639" s="101">
        <v>626</v>
      </c>
      <c r="B639" s="102" t="str">
        <f>I639&amp;"-"&amp;COUNTIF($I$14:I639,I639)</f>
        <v>-620</v>
      </c>
      <c r="C639" s="93">
        <v>626</v>
      </c>
      <c r="D639" s="94" t="str">
        <f>IF(Lançamentos!D630="","",Lançamentos!D630)</f>
        <v/>
      </c>
      <c r="E639" s="94" t="str">
        <f>IF(Lançamentos!E630="","",Lançamentos!E630)</f>
        <v/>
      </c>
      <c r="F639" s="95" t="str">
        <f>IF(Lançamentos!F630="","",Lançamentos!F630)</f>
        <v/>
      </c>
      <c r="G639" s="96" t="str">
        <f>IF(Lançamentos!G630="","",Lançamentos!G630)</f>
        <v/>
      </c>
      <c r="H639" s="105" t="str">
        <f>IF(Lançamentos!H630="","",Lançamentos!H630)</f>
        <v/>
      </c>
      <c r="I639" s="94" t="str">
        <f>IF(Lançamentos!I630="","",Lançamentos!I630)</f>
        <v/>
      </c>
      <c r="J639" s="94" t="str">
        <f>IF(Lançamentos!J630="","",Lançamentos!J630)</f>
        <v/>
      </c>
      <c r="K639" s="97" t="str">
        <f>IF(Lançamentos!K630="","",Lançamentos!K630)</f>
        <v/>
      </c>
      <c r="L639" s="98" t="str">
        <f>IF(Lançamentos!L630="","",Lançamentos!L630)</f>
        <v/>
      </c>
      <c r="M639" s="99" t="str">
        <f>IF(Lançamentos!M630="","",Lançamentos!M630)</f>
        <v/>
      </c>
      <c r="N639" s="99" t="str">
        <f>IF(Lançamentos!N630="","",Lançamentos!N630)</f>
        <v/>
      </c>
      <c r="O639" s="97" t="str">
        <f>IF(Lançamentos!O630="","",Lançamentos!O630)</f>
        <v/>
      </c>
      <c r="P639" s="114" t="str">
        <f>IF(Lançamentos!P630="","",Lançamentos!P630)</f>
        <v/>
      </c>
      <c r="R639" s="93">
        <v>626</v>
      </c>
      <c r="S639" s="94" t="str">
        <f t="shared" ca="1" si="117"/>
        <v/>
      </c>
      <c r="T639" s="94" t="str">
        <f t="shared" ca="1" si="118"/>
        <v/>
      </c>
      <c r="U639" s="95" t="str">
        <f t="shared" ca="1" si="119"/>
        <v/>
      </c>
      <c r="V639" s="96" t="str">
        <f t="shared" ca="1" si="120"/>
        <v/>
      </c>
      <c r="W639" s="94" t="str">
        <f t="shared" ca="1" si="121"/>
        <v/>
      </c>
      <c r="X639" s="94" t="str">
        <f t="shared" ca="1" si="122"/>
        <v/>
      </c>
      <c r="Y639" s="94" t="str">
        <f t="shared" ca="1" si="123"/>
        <v/>
      </c>
      <c r="Z639" s="97" t="str">
        <f t="shared" ca="1" si="124"/>
        <v/>
      </c>
      <c r="AA639" s="98" t="str">
        <f t="shared" ca="1" si="125"/>
        <v/>
      </c>
      <c r="AB639" s="99" t="str">
        <f t="shared" ca="1" si="126"/>
        <v/>
      </c>
      <c r="AC639" s="99" t="str">
        <f t="shared" ca="1" si="127"/>
        <v/>
      </c>
      <c r="AD639" s="97" t="str">
        <f t="shared" ca="1" si="128"/>
        <v/>
      </c>
      <c r="AE639" s="94" t="str">
        <f t="shared" ca="1" si="129"/>
        <v/>
      </c>
    </row>
    <row r="640" spans="1:31" ht="45" customHeight="1" thickBot="1" x14ac:dyDescent="0.3">
      <c r="A640" s="101">
        <v>627</v>
      </c>
      <c r="B640" s="102" t="str">
        <f>I640&amp;"-"&amp;COUNTIF($I$14:I640,I640)</f>
        <v>-621</v>
      </c>
      <c r="C640" s="93">
        <v>627</v>
      </c>
      <c r="D640" s="94" t="str">
        <f>IF(Lançamentos!D631="","",Lançamentos!D631)</f>
        <v/>
      </c>
      <c r="E640" s="94" t="str">
        <f>IF(Lançamentos!E631="","",Lançamentos!E631)</f>
        <v/>
      </c>
      <c r="F640" s="95" t="str">
        <f>IF(Lançamentos!F631="","",Lançamentos!F631)</f>
        <v/>
      </c>
      <c r="G640" s="96" t="str">
        <f>IF(Lançamentos!G631="","",Lançamentos!G631)</f>
        <v/>
      </c>
      <c r="H640" s="105" t="str">
        <f>IF(Lançamentos!H631="","",Lançamentos!H631)</f>
        <v/>
      </c>
      <c r="I640" s="94" t="str">
        <f>IF(Lançamentos!I631="","",Lançamentos!I631)</f>
        <v/>
      </c>
      <c r="J640" s="94" t="str">
        <f>IF(Lançamentos!J631="","",Lançamentos!J631)</f>
        <v/>
      </c>
      <c r="K640" s="97" t="str">
        <f>IF(Lançamentos!K631="","",Lançamentos!K631)</f>
        <v/>
      </c>
      <c r="L640" s="98" t="str">
        <f>IF(Lançamentos!L631="","",Lançamentos!L631)</f>
        <v/>
      </c>
      <c r="M640" s="99" t="str">
        <f>IF(Lançamentos!M631="","",Lançamentos!M631)</f>
        <v/>
      </c>
      <c r="N640" s="99" t="str">
        <f>IF(Lançamentos!N631="","",Lançamentos!N631)</f>
        <v/>
      </c>
      <c r="O640" s="97" t="str">
        <f>IF(Lançamentos!O631="","",Lançamentos!O631)</f>
        <v/>
      </c>
      <c r="P640" s="114" t="str">
        <f>IF(Lançamentos!P631="","",Lançamentos!P631)</f>
        <v/>
      </c>
      <c r="R640" s="93">
        <v>627</v>
      </c>
      <c r="S640" s="94" t="str">
        <f t="shared" ca="1" si="117"/>
        <v/>
      </c>
      <c r="T640" s="94" t="str">
        <f t="shared" ca="1" si="118"/>
        <v/>
      </c>
      <c r="U640" s="95" t="str">
        <f t="shared" ca="1" si="119"/>
        <v/>
      </c>
      <c r="V640" s="96" t="str">
        <f t="shared" ca="1" si="120"/>
        <v/>
      </c>
      <c r="W640" s="94" t="str">
        <f t="shared" ca="1" si="121"/>
        <v/>
      </c>
      <c r="X640" s="94" t="str">
        <f t="shared" ca="1" si="122"/>
        <v/>
      </c>
      <c r="Y640" s="94" t="str">
        <f t="shared" ca="1" si="123"/>
        <v/>
      </c>
      <c r="Z640" s="97" t="str">
        <f t="shared" ca="1" si="124"/>
        <v/>
      </c>
      <c r="AA640" s="98" t="str">
        <f t="shared" ca="1" si="125"/>
        <v/>
      </c>
      <c r="AB640" s="99" t="str">
        <f t="shared" ca="1" si="126"/>
        <v/>
      </c>
      <c r="AC640" s="99" t="str">
        <f t="shared" ca="1" si="127"/>
        <v/>
      </c>
      <c r="AD640" s="97" t="str">
        <f t="shared" ca="1" si="128"/>
        <v/>
      </c>
      <c r="AE640" s="94" t="str">
        <f t="shared" ca="1" si="129"/>
        <v/>
      </c>
    </row>
    <row r="641" spans="1:31" ht="45" customHeight="1" thickBot="1" x14ac:dyDescent="0.3">
      <c r="A641" s="101">
        <v>628</v>
      </c>
      <c r="B641" s="102" t="str">
        <f>I641&amp;"-"&amp;COUNTIF($I$14:I641,I641)</f>
        <v>-622</v>
      </c>
      <c r="C641" s="93">
        <v>628</v>
      </c>
      <c r="D641" s="94" t="str">
        <f>IF(Lançamentos!D632="","",Lançamentos!D632)</f>
        <v/>
      </c>
      <c r="E641" s="94" t="str">
        <f>IF(Lançamentos!E632="","",Lançamentos!E632)</f>
        <v/>
      </c>
      <c r="F641" s="95" t="str">
        <f>IF(Lançamentos!F632="","",Lançamentos!F632)</f>
        <v/>
      </c>
      <c r="G641" s="96" t="str">
        <f>IF(Lançamentos!G632="","",Lançamentos!G632)</f>
        <v/>
      </c>
      <c r="H641" s="105" t="str">
        <f>IF(Lançamentos!H632="","",Lançamentos!H632)</f>
        <v/>
      </c>
      <c r="I641" s="94" t="str">
        <f>IF(Lançamentos!I632="","",Lançamentos!I632)</f>
        <v/>
      </c>
      <c r="J641" s="94" t="str">
        <f>IF(Lançamentos!J632="","",Lançamentos!J632)</f>
        <v/>
      </c>
      <c r="K641" s="97" t="str">
        <f>IF(Lançamentos!K632="","",Lançamentos!K632)</f>
        <v/>
      </c>
      <c r="L641" s="98" t="str">
        <f>IF(Lançamentos!L632="","",Lançamentos!L632)</f>
        <v/>
      </c>
      <c r="M641" s="99" t="str">
        <f>IF(Lançamentos!M632="","",Lançamentos!M632)</f>
        <v/>
      </c>
      <c r="N641" s="99" t="str">
        <f>IF(Lançamentos!N632="","",Lançamentos!N632)</f>
        <v/>
      </c>
      <c r="O641" s="97" t="str">
        <f>IF(Lançamentos!O632="","",Lançamentos!O632)</f>
        <v/>
      </c>
      <c r="P641" s="114" t="str">
        <f>IF(Lançamentos!P632="","",Lançamentos!P632)</f>
        <v/>
      </c>
      <c r="R641" s="93">
        <v>628</v>
      </c>
      <c r="S641" s="94" t="str">
        <f t="shared" ca="1" si="117"/>
        <v/>
      </c>
      <c r="T641" s="94" t="str">
        <f t="shared" ca="1" si="118"/>
        <v/>
      </c>
      <c r="U641" s="95" t="str">
        <f t="shared" ca="1" si="119"/>
        <v/>
      </c>
      <c r="V641" s="96" t="str">
        <f t="shared" ca="1" si="120"/>
        <v/>
      </c>
      <c r="W641" s="94" t="str">
        <f t="shared" ca="1" si="121"/>
        <v/>
      </c>
      <c r="X641" s="94" t="str">
        <f t="shared" ca="1" si="122"/>
        <v/>
      </c>
      <c r="Y641" s="94" t="str">
        <f t="shared" ca="1" si="123"/>
        <v/>
      </c>
      <c r="Z641" s="97" t="str">
        <f t="shared" ca="1" si="124"/>
        <v/>
      </c>
      <c r="AA641" s="98" t="str">
        <f t="shared" ca="1" si="125"/>
        <v/>
      </c>
      <c r="AB641" s="99" t="str">
        <f t="shared" ca="1" si="126"/>
        <v/>
      </c>
      <c r="AC641" s="99" t="str">
        <f t="shared" ca="1" si="127"/>
        <v/>
      </c>
      <c r="AD641" s="97" t="str">
        <f t="shared" ca="1" si="128"/>
        <v/>
      </c>
      <c r="AE641" s="94" t="str">
        <f t="shared" ca="1" si="129"/>
        <v/>
      </c>
    </row>
    <row r="642" spans="1:31" ht="45" customHeight="1" thickBot="1" x14ac:dyDescent="0.3">
      <c r="A642" s="101">
        <v>629</v>
      </c>
      <c r="B642" s="102" t="str">
        <f>I642&amp;"-"&amp;COUNTIF($I$14:I642,I642)</f>
        <v>-623</v>
      </c>
      <c r="C642" s="93">
        <v>629</v>
      </c>
      <c r="D642" s="94" t="str">
        <f>IF(Lançamentos!D633="","",Lançamentos!D633)</f>
        <v/>
      </c>
      <c r="E642" s="94" t="str">
        <f>IF(Lançamentos!E633="","",Lançamentos!E633)</f>
        <v/>
      </c>
      <c r="F642" s="95" t="str">
        <f>IF(Lançamentos!F633="","",Lançamentos!F633)</f>
        <v/>
      </c>
      <c r="G642" s="96" t="str">
        <f>IF(Lançamentos!G633="","",Lançamentos!G633)</f>
        <v/>
      </c>
      <c r="H642" s="105" t="str">
        <f>IF(Lançamentos!H633="","",Lançamentos!H633)</f>
        <v/>
      </c>
      <c r="I642" s="94" t="str">
        <f>IF(Lançamentos!I633="","",Lançamentos!I633)</f>
        <v/>
      </c>
      <c r="J642" s="94" t="str">
        <f>IF(Lançamentos!J633="","",Lançamentos!J633)</f>
        <v/>
      </c>
      <c r="K642" s="97" t="str">
        <f>IF(Lançamentos!K633="","",Lançamentos!K633)</f>
        <v/>
      </c>
      <c r="L642" s="98" t="str">
        <f>IF(Lançamentos!L633="","",Lançamentos!L633)</f>
        <v/>
      </c>
      <c r="M642" s="99" t="str">
        <f>IF(Lançamentos!M633="","",Lançamentos!M633)</f>
        <v/>
      </c>
      <c r="N642" s="99" t="str">
        <f>IF(Lançamentos!N633="","",Lançamentos!N633)</f>
        <v/>
      </c>
      <c r="O642" s="97" t="str">
        <f>IF(Lançamentos!O633="","",Lançamentos!O633)</f>
        <v/>
      </c>
      <c r="P642" s="114" t="str">
        <f>IF(Lançamentos!P633="","",Lançamentos!P633)</f>
        <v/>
      </c>
      <c r="R642" s="93">
        <v>629</v>
      </c>
      <c r="S642" s="94" t="str">
        <f t="shared" ca="1" si="117"/>
        <v/>
      </c>
      <c r="T642" s="94" t="str">
        <f t="shared" ca="1" si="118"/>
        <v/>
      </c>
      <c r="U642" s="95" t="str">
        <f t="shared" ca="1" si="119"/>
        <v/>
      </c>
      <c r="V642" s="96" t="str">
        <f t="shared" ca="1" si="120"/>
        <v/>
      </c>
      <c r="W642" s="94" t="str">
        <f t="shared" ca="1" si="121"/>
        <v/>
      </c>
      <c r="X642" s="94" t="str">
        <f t="shared" ca="1" si="122"/>
        <v/>
      </c>
      <c r="Y642" s="94" t="str">
        <f t="shared" ca="1" si="123"/>
        <v/>
      </c>
      <c r="Z642" s="97" t="str">
        <f t="shared" ca="1" si="124"/>
        <v/>
      </c>
      <c r="AA642" s="98" t="str">
        <f t="shared" ca="1" si="125"/>
        <v/>
      </c>
      <c r="AB642" s="99" t="str">
        <f t="shared" ca="1" si="126"/>
        <v/>
      </c>
      <c r="AC642" s="99" t="str">
        <f t="shared" ca="1" si="127"/>
        <v/>
      </c>
      <c r="AD642" s="97" t="str">
        <f t="shared" ca="1" si="128"/>
        <v/>
      </c>
      <c r="AE642" s="94" t="str">
        <f t="shared" ca="1" si="129"/>
        <v/>
      </c>
    </row>
    <row r="643" spans="1:31" ht="45" customHeight="1" thickBot="1" x14ac:dyDescent="0.3">
      <c r="A643" s="101">
        <v>630</v>
      </c>
      <c r="B643" s="102" t="str">
        <f>I643&amp;"-"&amp;COUNTIF($I$14:I643,I643)</f>
        <v>-624</v>
      </c>
      <c r="C643" s="93">
        <v>630</v>
      </c>
      <c r="D643" s="94" t="str">
        <f>IF(Lançamentos!D634="","",Lançamentos!D634)</f>
        <v/>
      </c>
      <c r="E643" s="94" t="str">
        <f>IF(Lançamentos!E634="","",Lançamentos!E634)</f>
        <v/>
      </c>
      <c r="F643" s="95" t="str">
        <f>IF(Lançamentos!F634="","",Lançamentos!F634)</f>
        <v/>
      </c>
      <c r="G643" s="96" t="str">
        <f>IF(Lançamentos!G634="","",Lançamentos!G634)</f>
        <v/>
      </c>
      <c r="H643" s="105" t="str">
        <f>IF(Lançamentos!H634="","",Lançamentos!H634)</f>
        <v/>
      </c>
      <c r="I643" s="94" t="str">
        <f>IF(Lançamentos!I634="","",Lançamentos!I634)</f>
        <v/>
      </c>
      <c r="J643" s="94" t="str">
        <f>IF(Lançamentos!J634="","",Lançamentos!J634)</f>
        <v/>
      </c>
      <c r="K643" s="97" t="str">
        <f>IF(Lançamentos!K634="","",Lançamentos!K634)</f>
        <v/>
      </c>
      <c r="L643" s="98" t="str">
        <f>IF(Lançamentos!L634="","",Lançamentos!L634)</f>
        <v/>
      </c>
      <c r="M643" s="99" t="str">
        <f>IF(Lançamentos!M634="","",Lançamentos!M634)</f>
        <v/>
      </c>
      <c r="N643" s="99" t="str">
        <f>IF(Lançamentos!N634="","",Lançamentos!N634)</f>
        <v/>
      </c>
      <c r="O643" s="97" t="str">
        <f>IF(Lançamentos!O634="","",Lançamentos!O634)</f>
        <v/>
      </c>
      <c r="P643" s="114" t="str">
        <f>IF(Lançamentos!P634="","",Lançamentos!P634)</f>
        <v/>
      </c>
      <c r="R643" s="93">
        <v>630</v>
      </c>
      <c r="S643" s="94" t="str">
        <f t="shared" ca="1" si="117"/>
        <v/>
      </c>
      <c r="T643" s="94" t="str">
        <f t="shared" ca="1" si="118"/>
        <v/>
      </c>
      <c r="U643" s="95" t="str">
        <f t="shared" ca="1" si="119"/>
        <v/>
      </c>
      <c r="V643" s="96" t="str">
        <f t="shared" ca="1" si="120"/>
        <v/>
      </c>
      <c r="W643" s="94" t="str">
        <f t="shared" ca="1" si="121"/>
        <v/>
      </c>
      <c r="X643" s="94" t="str">
        <f t="shared" ca="1" si="122"/>
        <v/>
      </c>
      <c r="Y643" s="94" t="str">
        <f t="shared" ca="1" si="123"/>
        <v/>
      </c>
      <c r="Z643" s="97" t="str">
        <f t="shared" ca="1" si="124"/>
        <v/>
      </c>
      <c r="AA643" s="98" t="str">
        <f t="shared" ca="1" si="125"/>
        <v/>
      </c>
      <c r="AB643" s="99" t="str">
        <f t="shared" ca="1" si="126"/>
        <v/>
      </c>
      <c r="AC643" s="99" t="str">
        <f t="shared" ca="1" si="127"/>
        <v/>
      </c>
      <c r="AD643" s="97" t="str">
        <f t="shared" ca="1" si="128"/>
        <v/>
      </c>
      <c r="AE643" s="94" t="str">
        <f t="shared" ca="1" si="129"/>
        <v/>
      </c>
    </row>
    <row r="644" spans="1:31" ht="45" customHeight="1" thickBot="1" x14ac:dyDescent="0.3">
      <c r="A644" s="101">
        <v>631</v>
      </c>
      <c r="B644" s="102" t="str">
        <f>I644&amp;"-"&amp;COUNTIF($I$14:I644,I644)</f>
        <v>-625</v>
      </c>
      <c r="C644" s="93">
        <v>631</v>
      </c>
      <c r="D644" s="94" t="str">
        <f>IF(Lançamentos!D635="","",Lançamentos!D635)</f>
        <v/>
      </c>
      <c r="E644" s="94" t="str">
        <f>IF(Lançamentos!E635="","",Lançamentos!E635)</f>
        <v/>
      </c>
      <c r="F644" s="95" t="str">
        <f>IF(Lançamentos!F635="","",Lançamentos!F635)</f>
        <v/>
      </c>
      <c r="G644" s="96" t="str">
        <f>IF(Lançamentos!G635="","",Lançamentos!G635)</f>
        <v/>
      </c>
      <c r="H644" s="105" t="str">
        <f>IF(Lançamentos!H635="","",Lançamentos!H635)</f>
        <v/>
      </c>
      <c r="I644" s="94" t="str">
        <f>IF(Lançamentos!I635="","",Lançamentos!I635)</f>
        <v/>
      </c>
      <c r="J644" s="94" t="str">
        <f>IF(Lançamentos!J635="","",Lançamentos!J635)</f>
        <v/>
      </c>
      <c r="K644" s="97" t="str">
        <f>IF(Lançamentos!K635="","",Lançamentos!K635)</f>
        <v/>
      </c>
      <c r="L644" s="98" t="str">
        <f>IF(Lançamentos!L635="","",Lançamentos!L635)</f>
        <v/>
      </c>
      <c r="M644" s="99" t="str">
        <f>IF(Lançamentos!M635="","",Lançamentos!M635)</f>
        <v/>
      </c>
      <c r="N644" s="99" t="str">
        <f>IF(Lançamentos!N635="","",Lançamentos!N635)</f>
        <v/>
      </c>
      <c r="O644" s="97" t="str">
        <f>IF(Lançamentos!O635="","",Lançamentos!O635)</f>
        <v/>
      </c>
      <c r="P644" s="114" t="str">
        <f>IF(Lançamentos!P635="","",Lançamentos!P635)</f>
        <v/>
      </c>
      <c r="R644" s="93">
        <v>631</v>
      </c>
      <c r="S644" s="94" t="str">
        <f t="shared" ca="1" si="117"/>
        <v/>
      </c>
      <c r="T644" s="94" t="str">
        <f t="shared" ca="1" si="118"/>
        <v/>
      </c>
      <c r="U644" s="95" t="str">
        <f t="shared" ca="1" si="119"/>
        <v/>
      </c>
      <c r="V644" s="96" t="str">
        <f t="shared" ca="1" si="120"/>
        <v/>
      </c>
      <c r="W644" s="94" t="str">
        <f t="shared" ca="1" si="121"/>
        <v/>
      </c>
      <c r="X644" s="94" t="str">
        <f t="shared" ca="1" si="122"/>
        <v/>
      </c>
      <c r="Y644" s="94" t="str">
        <f t="shared" ca="1" si="123"/>
        <v/>
      </c>
      <c r="Z644" s="97" t="str">
        <f t="shared" ca="1" si="124"/>
        <v/>
      </c>
      <c r="AA644" s="98" t="str">
        <f t="shared" ca="1" si="125"/>
        <v/>
      </c>
      <c r="AB644" s="99" t="str">
        <f t="shared" ca="1" si="126"/>
        <v/>
      </c>
      <c r="AC644" s="99" t="str">
        <f t="shared" ca="1" si="127"/>
        <v/>
      </c>
      <c r="AD644" s="97" t="str">
        <f t="shared" ca="1" si="128"/>
        <v/>
      </c>
      <c r="AE644" s="94" t="str">
        <f t="shared" ca="1" si="129"/>
        <v/>
      </c>
    </row>
    <row r="645" spans="1:31" ht="45" customHeight="1" thickBot="1" x14ac:dyDescent="0.3">
      <c r="A645" s="101">
        <v>632</v>
      </c>
      <c r="B645" s="102" t="str">
        <f>I645&amp;"-"&amp;COUNTIF($I$14:I645,I645)</f>
        <v>-626</v>
      </c>
      <c r="C645" s="93">
        <v>632</v>
      </c>
      <c r="D645" s="94" t="str">
        <f>IF(Lançamentos!D636="","",Lançamentos!D636)</f>
        <v/>
      </c>
      <c r="E645" s="94" t="str">
        <f>IF(Lançamentos!E636="","",Lançamentos!E636)</f>
        <v/>
      </c>
      <c r="F645" s="95" t="str">
        <f>IF(Lançamentos!F636="","",Lançamentos!F636)</f>
        <v/>
      </c>
      <c r="G645" s="96" t="str">
        <f>IF(Lançamentos!G636="","",Lançamentos!G636)</f>
        <v/>
      </c>
      <c r="H645" s="105" t="str">
        <f>IF(Lançamentos!H636="","",Lançamentos!H636)</f>
        <v/>
      </c>
      <c r="I645" s="94" t="str">
        <f>IF(Lançamentos!I636="","",Lançamentos!I636)</f>
        <v/>
      </c>
      <c r="J645" s="94" t="str">
        <f>IF(Lançamentos!J636="","",Lançamentos!J636)</f>
        <v/>
      </c>
      <c r="K645" s="97" t="str">
        <f>IF(Lançamentos!K636="","",Lançamentos!K636)</f>
        <v/>
      </c>
      <c r="L645" s="98" t="str">
        <f>IF(Lançamentos!L636="","",Lançamentos!L636)</f>
        <v/>
      </c>
      <c r="M645" s="99" t="str">
        <f>IF(Lançamentos!M636="","",Lançamentos!M636)</f>
        <v/>
      </c>
      <c r="N645" s="99" t="str">
        <f>IF(Lançamentos!N636="","",Lançamentos!N636)</f>
        <v/>
      </c>
      <c r="O645" s="97" t="str">
        <f>IF(Lançamentos!O636="","",Lançamentos!O636)</f>
        <v/>
      </c>
      <c r="P645" s="114" t="str">
        <f>IF(Lançamentos!P636="","",Lançamentos!P636)</f>
        <v/>
      </c>
      <c r="R645" s="93">
        <v>632</v>
      </c>
      <c r="S645" s="94" t="str">
        <f t="shared" ca="1" si="117"/>
        <v/>
      </c>
      <c r="T645" s="94" t="str">
        <f t="shared" ca="1" si="118"/>
        <v/>
      </c>
      <c r="U645" s="95" t="str">
        <f t="shared" ca="1" si="119"/>
        <v/>
      </c>
      <c r="V645" s="96" t="str">
        <f t="shared" ca="1" si="120"/>
        <v/>
      </c>
      <c r="W645" s="94" t="str">
        <f t="shared" ca="1" si="121"/>
        <v/>
      </c>
      <c r="X645" s="94" t="str">
        <f t="shared" ca="1" si="122"/>
        <v/>
      </c>
      <c r="Y645" s="94" t="str">
        <f t="shared" ca="1" si="123"/>
        <v/>
      </c>
      <c r="Z645" s="97" t="str">
        <f t="shared" ca="1" si="124"/>
        <v/>
      </c>
      <c r="AA645" s="98" t="str">
        <f t="shared" ca="1" si="125"/>
        <v/>
      </c>
      <c r="AB645" s="99" t="str">
        <f t="shared" ca="1" si="126"/>
        <v/>
      </c>
      <c r="AC645" s="99" t="str">
        <f t="shared" ca="1" si="127"/>
        <v/>
      </c>
      <c r="AD645" s="97" t="str">
        <f t="shared" ca="1" si="128"/>
        <v/>
      </c>
      <c r="AE645" s="94" t="str">
        <f t="shared" ca="1" si="129"/>
        <v/>
      </c>
    </row>
    <row r="646" spans="1:31" ht="45" customHeight="1" thickBot="1" x14ac:dyDescent="0.3">
      <c r="A646" s="101">
        <v>633</v>
      </c>
      <c r="B646" s="102" t="str">
        <f>I646&amp;"-"&amp;COUNTIF($I$14:I646,I646)</f>
        <v>-627</v>
      </c>
      <c r="C646" s="93">
        <v>633</v>
      </c>
      <c r="D646" s="94" t="str">
        <f>IF(Lançamentos!D637="","",Lançamentos!D637)</f>
        <v/>
      </c>
      <c r="E646" s="94" t="str">
        <f>IF(Lançamentos!E637="","",Lançamentos!E637)</f>
        <v/>
      </c>
      <c r="F646" s="95" t="str">
        <f>IF(Lançamentos!F637="","",Lançamentos!F637)</f>
        <v/>
      </c>
      <c r="G646" s="96" t="str">
        <f>IF(Lançamentos!G637="","",Lançamentos!G637)</f>
        <v/>
      </c>
      <c r="H646" s="105" t="str">
        <f>IF(Lançamentos!H637="","",Lançamentos!H637)</f>
        <v/>
      </c>
      <c r="I646" s="94" t="str">
        <f>IF(Lançamentos!I637="","",Lançamentos!I637)</f>
        <v/>
      </c>
      <c r="J646" s="94" t="str">
        <f>IF(Lançamentos!J637="","",Lançamentos!J637)</f>
        <v/>
      </c>
      <c r="K646" s="97" t="str">
        <f>IF(Lançamentos!K637="","",Lançamentos!K637)</f>
        <v/>
      </c>
      <c r="L646" s="98" t="str">
        <f>IF(Lançamentos!L637="","",Lançamentos!L637)</f>
        <v/>
      </c>
      <c r="M646" s="99" t="str">
        <f>IF(Lançamentos!M637="","",Lançamentos!M637)</f>
        <v/>
      </c>
      <c r="N646" s="99" t="str">
        <f>IF(Lançamentos!N637="","",Lançamentos!N637)</f>
        <v/>
      </c>
      <c r="O646" s="97" t="str">
        <f>IF(Lançamentos!O637="","",Lançamentos!O637)</f>
        <v/>
      </c>
      <c r="P646" s="114" t="str">
        <f>IF(Lançamentos!P637="","",Lançamentos!P637)</f>
        <v/>
      </c>
      <c r="R646" s="93">
        <v>633</v>
      </c>
      <c r="S646" s="94" t="str">
        <f t="shared" ca="1" si="117"/>
        <v/>
      </c>
      <c r="T646" s="94" t="str">
        <f t="shared" ca="1" si="118"/>
        <v/>
      </c>
      <c r="U646" s="95" t="str">
        <f t="shared" ca="1" si="119"/>
        <v/>
      </c>
      <c r="V646" s="96" t="str">
        <f t="shared" ca="1" si="120"/>
        <v/>
      </c>
      <c r="W646" s="94" t="str">
        <f t="shared" ca="1" si="121"/>
        <v/>
      </c>
      <c r="X646" s="94" t="str">
        <f t="shared" ca="1" si="122"/>
        <v/>
      </c>
      <c r="Y646" s="94" t="str">
        <f t="shared" ca="1" si="123"/>
        <v/>
      </c>
      <c r="Z646" s="97" t="str">
        <f t="shared" ca="1" si="124"/>
        <v/>
      </c>
      <c r="AA646" s="98" t="str">
        <f t="shared" ca="1" si="125"/>
        <v/>
      </c>
      <c r="AB646" s="99" t="str">
        <f t="shared" ca="1" si="126"/>
        <v/>
      </c>
      <c r="AC646" s="99" t="str">
        <f t="shared" ca="1" si="127"/>
        <v/>
      </c>
      <c r="AD646" s="97" t="str">
        <f t="shared" ca="1" si="128"/>
        <v/>
      </c>
      <c r="AE646" s="94" t="str">
        <f t="shared" ca="1" si="129"/>
        <v/>
      </c>
    </row>
    <row r="647" spans="1:31" ht="45" customHeight="1" thickBot="1" x14ac:dyDescent="0.3">
      <c r="A647" s="101">
        <v>634</v>
      </c>
      <c r="B647" s="102" t="str">
        <f>I647&amp;"-"&amp;COUNTIF($I$14:I647,I647)</f>
        <v>-628</v>
      </c>
      <c r="C647" s="93">
        <v>634</v>
      </c>
      <c r="D647" s="94" t="str">
        <f>IF(Lançamentos!D638="","",Lançamentos!D638)</f>
        <v/>
      </c>
      <c r="E647" s="94" t="str">
        <f>IF(Lançamentos!E638="","",Lançamentos!E638)</f>
        <v/>
      </c>
      <c r="F647" s="95" t="str">
        <f>IF(Lançamentos!F638="","",Lançamentos!F638)</f>
        <v/>
      </c>
      <c r="G647" s="96" t="str">
        <f>IF(Lançamentos!G638="","",Lançamentos!G638)</f>
        <v/>
      </c>
      <c r="H647" s="105" t="str">
        <f>IF(Lançamentos!H638="","",Lançamentos!H638)</f>
        <v/>
      </c>
      <c r="I647" s="94" t="str">
        <f>IF(Lançamentos!I638="","",Lançamentos!I638)</f>
        <v/>
      </c>
      <c r="J647" s="94" t="str">
        <f>IF(Lançamentos!J638="","",Lançamentos!J638)</f>
        <v/>
      </c>
      <c r="K647" s="97" t="str">
        <f>IF(Lançamentos!K638="","",Lançamentos!K638)</f>
        <v/>
      </c>
      <c r="L647" s="98" t="str">
        <f>IF(Lançamentos!L638="","",Lançamentos!L638)</f>
        <v/>
      </c>
      <c r="M647" s="99" t="str">
        <f>IF(Lançamentos!M638="","",Lançamentos!M638)</f>
        <v/>
      </c>
      <c r="N647" s="99" t="str">
        <f>IF(Lançamentos!N638="","",Lançamentos!N638)</f>
        <v/>
      </c>
      <c r="O647" s="97" t="str">
        <f>IF(Lançamentos!O638="","",Lançamentos!O638)</f>
        <v/>
      </c>
      <c r="P647" s="114" t="str">
        <f>IF(Lançamentos!P638="","",Lançamentos!P638)</f>
        <v/>
      </c>
      <c r="R647" s="93">
        <v>634</v>
      </c>
      <c r="S647" s="94" t="str">
        <f t="shared" ca="1" si="117"/>
        <v/>
      </c>
      <c r="T647" s="94" t="str">
        <f t="shared" ca="1" si="118"/>
        <v/>
      </c>
      <c r="U647" s="95" t="str">
        <f t="shared" ca="1" si="119"/>
        <v/>
      </c>
      <c r="V647" s="96" t="str">
        <f t="shared" ca="1" si="120"/>
        <v/>
      </c>
      <c r="W647" s="94" t="str">
        <f t="shared" ca="1" si="121"/>
        <v/>
      </c>
      <c r="X647" s="94" t="str">
        <f t="shared" ca="1" si="122"/>
        <v/>
      </c>
      <c r="Y647" s="94" t="str">
        <f t="shared" ca="1" si="123"/>
        <v/>
      </c>
      <c r="Z647" s="97" t="str">
        <f t="shared" ca="1" si="124"/>
        <v/>
      </c>
      <c r="AA647" s="98" t="str">
        <f t="shared" ca="1" si="125"/>
        <v/>
      </c>
      <c r="AB647" s="99" t="str">
        <f t="shared" ca="1" si="126"/>
        <v/>
      </c>
      <c r="AC647" s="99" t="str">
        <f t="shared" ca="1" si="127"/>
        <v/>
      </c>
      <c r="AD647" s="97" t="str">
        <f t="shared" ca="1" si="128"/>
        <v/>
      </c>
      <c r="AE647" s="94" t="str">
        <f t="shared" ca="1" si="129"/>
        <v/>
      </c>
    </row>
    <row r="648" spans="1:31" ht="45" customHeight="1" thickBot="1" x14ac:dyDescent="0.3">
      <c r="A648" s="101">
        <v>635</v>
      </c>
      <c r="B648" s="102" t="str">
        <f>I648&amp;"-"&amp;COUNTIF($I$14:I648,I648)</f>
        <v>-629</v>
      </c>
      <c r="C648" s="93">
        <v>635</v>
      </c>
      <c r="D648" s="94" t="str">
        <f>IF(Lançamentos!D639="","",Lançamentos!D639)</f>
        <v/>
      </c>
      <c r="E648" s="94" t="str">
        <f>IF(Lançamentos!E639="","",Lançamentos!E639)</f>
        <v/>
      </c>
      <c r="F648" s="95" t="str">
        <f>IF(Lançamentos!F639="","",Lançamentos!F639)</f>
        <v/>
      </c>
      <c r="G648" s="96" t="str">
        <f>IF(Lançamentos!G639="","",Lançamentos!G639)</f>
        <v/>
      </c>
      <c r="H648" s="105" t="str">
        <f>IF(Lançamentos!H639="","",Lançamentos!H639)</f>
        <v/>
      </c>
      <c r="I648" s="94" t="str">
        <f>IF(Lançamentos!I639="","",Lançamentos!I639)</f>
        <v/>
      </c>
      <c r="J648" s="94" t="str">
        <f>IF(Lançamentos!J639="","",Lançamentos!J639)</f>
        <v/>
      </c>
      <c r="K648" s="97" t="str">
        <f>IF(Lançamentos!K639="","",Lançamentos!K639)</f>
        <v/>
      </c>
      <c r="L648" s="98" t="str">
        <f>IF(Lançamentos!L639="","",Lançamentos!L639)</f>
        <v/>
      </c>
      <c r="M648" s="99" t="str">
        <f>IF(Lançamentos!M639="","",Lançamentos!M639)</f>
        <v/>
      </c>
      <c r="N648" s="99" t="str">
        <f>IF(Lançamentos!N639="","",Lançamentos!N639)</f>
        <v/>
      </c>
      <c r="O648" s="97" t="str">
        <f>IF(Lançamentos!O639="","",Lançamentos!O639)</f>
        <v/>
      </c>
      <c r="P648" s="114" t="str">
        <f>IF(Lançamentos!P639="","",Lançamentos!P639)</f>
        <v/>
      </c>
      <c r="R648" s="93">
        <v>635</v>
      </c>
      <c r="S648" s="94" t="str">
        <f t="shared" ca="1" si="117"/>
        <v/>
      </c>
      <c r="T648" s="94" t="str">
        <f t="shared" ca="1" si="118"/>
        <v/>
      </c>
      <c r="U648" s="95" t="str">
        <f t="shared" ca="1" si="119"/>
        <v/>
      </c>
      <c r="V648" s="96" t="str">
        <f t="shared" ca="1" si="120"/>
        <v/>
      </c>
      <c r="W648" s="94" t="str">
        <f t="shared" ca="1" si="121"/>
        <v/>
      </c>
      <c r="X648" s="94" t="str">
        <f t="shared" ca="1" si="122"/>
        <v/>
      </c>
      <c r="Y648" s="94" t="str">
        <f t="shared" ca="1" si="123"/>
        <v/>
      </c>
      <c r="Z648" s="97" t="str">
        <f t="shared" ca="1" si="124"/>
        <v/>
      </c>
      <c r="AA648" s="98" t="str">
        <f t="shared" ca="1" si="125"/>
        <v/>
      </c>
      <c r="AB648" s="99" t="str">
        <f t="shared" ca="1" si="126"/>
        <v/>
      </c>
      <c r="AC648" s="99" t="str">
        <f t="shared" ca="1" si="127"/>
        <v/>
      </c>
      <c r="AD648" s="97" t="str">
        <f t="shared" ca="1" si="128"/>
        <v/>
      </c>
      <c r="AE648" s="94" t="str">
        <f t="shared" ca="1" si="129"/>
        <v/>
      </c>
    </row>
    <row r="649" spans="1:31" ht="45" customHeight="1" thickBot="1" x14ac:dyDescent="0.3">
      <c r="A649" s="101">
        <v>636</v>
      </c>
      <c r="B649" s="102" t="str">
        <f>I649&amp;"-"&amp;COUNTIF($I$14:I649,I649)</f>
        <v>-630</v>
      </c>
      <c r="C649" s="93">
        <v>636</v>
      </c>
      <c r="D649" s="94" t="str">
        <f>IF(Lançamentos!D640="","",Lançamentos!D640)</f>
        <v/>
      </c>
      <c r="E649" s="94" t="str">
        <f>IF(Lançamentos!E640="","",Lançamentos!E640)</f>
        <v/>
      </c>
      <c r="F649" s="95" t="str">
        <f>IF(Lançamentos!F640="","",Lançamentos!F640)</f>
        <v/>
      </c>
      <c r="G649" s="96" t="str">
        <f>IF(Lançamentos!G640="","",Lançamentos!G640)</f>
        <v/>
      </c>
      <c r="H649" s="105" t="str">
        <f>IF(Lançamentos!H640="","",Lançamentos!H640)</f>
        <v/>
      </c>
      <c r="I649" s="94" t="str">
        <f>IF(Lançamentos!I640="","",Lançamentos!I640)</f>
        <v/>
      </c>
      <c r="J649" s="94" t="str">
        <f>IF(Lançamentos!J640="","",Lançamentos!J640)</f>
        <v/>
      </c>
      <c r="K649" s="97" t="str">
        <f>IF(Lançamentos!K640="","",Lançamentos!K640)</f>
        <v/>
      </c>
      <c r="L649" s="98" t="str">
        <f>IF(Lançamentos!L640="","",Lançamentos!L640)</f>
        <v/>
      </c>
      <c r="M649" s="99" t="str">
        <f>IF(Lançamentos!M640="","",Lançamentos!M640)</f>
        <v/>
      </c>
      <c r="N649" s="99" t="str">
        <f>IF(Lançamentos!N640="","",Lançamentos!N640)</f>
        <v/>
      </c>
      <c r="O649" s="97" t="str">
        <f>IF(Lançamentos!O640="","",Lançamentos!O640)</f>
        <v/>
      </c>
      <c r="P649" s="114" t="str">
        <f>IF(Lançamentos!P640="","",Lançamentos!P640)</f>
        <v/>
      </c>
      <c r="R649" s="93">
        <v>636</v>
      </c>
      <c r="S649" s="94" t="str">
        <f t="shared" ca="1" si="117"/>
        <v/>
      </c>
      <c r="T649" s="94" t="str">
        <f t="shared" ca="1" si="118"/>
        <v/>
      </c>
      <c r="U649" s="95" t="str">
        <f t="shared" ca="1" si="119"/>
        <v/>
      </c>
      <c r="V649" s="96" t="str">
        <f t="shared" ca="1" si="120"/>
        <v/>
      </c>
      <c r="W649" s="94" t="str">
        <f t="shared" ca="1" si="121"/>
        <v/>
      </c>
      <c r="X649" s="94" t="str">
        <f t="shared" ca="1" si="122"/>
        <v/>
      </c>
      <c r="Y649" s="94" t="str">
        <f t="shared" ca="1" si="123"/>
        <v/>
      </c>
      <c r="Z649" s="97" t="str">
        <f t="shared" ca="1" si="124"/>
        <v/>
      </c>
      <c r="AA649" s="98" t="str">
        <f t="shared" ca="1" si="125"/>
        <v/>
      </c>
      <c r="AB649" s="99" t="str">
        <f t="shared" ca="1" si="126"/>
        <v/>
      </c>
      <c r="AC649" s="99" t="str">
        <f t="shared" ca="1" si="127"/>
        <v/>
      </c>
      <c r="AD649" s="97" t="str">
        <f t="shared" ca="1" si="128"/>
        <v/>
      </c>
      <c r="AE649" s="94" t="str">
        <f t="shared" ca="1" si="129"/>
        <v/>
      </c>
    </row>
    <row r="650" spans="1:31" ht="45" customHeight="1" thickBot="1" x14ac:dyDescent="0.3">
      <c r="A650" s="101">
        <v>637</v>
      </c>
      <c r="B650" s="102" t="str">
        <f>I650&amp;"-"&amp;COUNTIF($I$14:I650,I650)</f>
        <v>-631</v>
      </c>
      <c r="C650" s="93">
        <v>637</v>
      </c>
      <c r="D650" s="94" t="str">
        <f>IF(Lançamentos!D641="","",Lançamentos!D641)</f>
        <v/>
      </c>
      <c r="E650" s="94" t="str">
        <f>IF(Lançamentos!E641="","",Lançamentos!E641)</f>
        <v/>
      </c>
      <c r="F650" s="95" t="str">
        <f>IF(Lançamentos!F641="","",Lançamentos!F641)</f>
        <v/>
      </c>
      <c r="G650" s="96" t="str">
        <f>IF(Lançamentos!G641="","",Lançamentos!G641)</f>
        <v/>
      </c>
      <c r="H650" s="105" t="str">
        <f>IF(Lançamentos!H641="","",Lançamentos!H641)</f>
        <v/>
      </c>
      <c r="I650" s="94" t="str">
        <f>IF(Lançamentos!I641="","",Lançamentos!I641)</f>
        <v/>
      </c>
      <c r="J650" s="94" t="str">
        <f>IF(Lançamentos!J641="","",Lançamentos!J641)</f>
        <v/>
      </c>
      <c r="K650" s="97" t="str">
        <f>IF(Lançamentos!K641="","",Lançamentos!K641)</f>
        <v/>
      </c>
      <c r="L650" s="98" t="str">
        <f>IF(Lançamentos!L641="","",Lançamentos!L641)</f>
        <v/>
      </c>
      <c r="M650" s="99" t="str">
        <f>IF(Lançamentos!M641="","",Lançamentos!M641)</f>
        <v/>
      </c>
      <c r="N650" s="99" t="str">
        <f>IF(Lançamentos!N641="","",Lançamentos!N641)</f>
        <v/>
      </c>
      <c r="O650" s="97" t="str">
        <f>IF(Lançamentos!O641="","",Lançamentos!O641)</f>
        <v/>
      </c>
      <c r="P650" s="114" t="str">
        <f>IF(Lançamentos!P641="","",Lançamentos!P641)</f>
        <v/>
      </c>
      <c r="R650" s="93">
        <v>637</v>
      </c>
      <c r="S650" s="94" t="str">
        <f t="shared" ca="1" si="117"/>
        <v/>
      </c>
      <c r="T650" s="94" t="str">
        <f t="shared" ca="1" si="118"/>
        <v/>
      </c>
      <c r="U650" s="95" t="str">
        <f t="shared" ca="1" si="119"/>
        <v/>
      </c>
      <c r="V650" s="96" t="str">
        <f t="shared" ca="1" si="120"/>
        <v/>
      </c>
      <c r="W650" s="94" t="str">
        <f t="shared" ca="1" si="121"/>
        <v/>
      </c>
      <c r="X650" s="94" t="str">
        <f t="shared" ca="1" si="122"/>
        <v/>
      </c>
      <c r="Y650" s="94" t="str">
        <f t="shared" ca="1" si="123"/>
        <v/>
      </c>
      <c r="Z650" s="97" t="str">
        <f t="shared" ca="1" si="124"/>
        <v/>
      </c>
      <c r="AA650" s="98" t="str">
        <f t="shared" ca="1" si="125"/>
        <v/>
      </c>
      <c r="AB650" s="99" t="str">
        <f t="shared" ca="1" si="126"/>
        <v/>
      </c>
      <c r="AC650" s="99" t="str">
        <f t="shared" ca="1" si="127"/>
        <v/>
      </c>
      <c r="AD650" s="97" t="str">
        <f t="shared" ca="1" si="128"/>
        <v/>
      </c>
      <c r="AE650" s="94" t="str">
        <f t="shared" ca="1" si="129"/>
        <v/>
      </c>
    </row>
    <row r="651" spans="1:31" ht="45" customHeight="1" thickBot="1" x14ac:dyDescent="0.3">
      <c r="A651" s="101">
        <v>638</v>
      </c>
      <c r="B651" s="102" t="str">
        <f>I651&amp;"-"&amp;COUNTIF($I$14:I651,I651)</f>
        <v>-632</v>
      </c>
      <c r="C651" s="93">
        <v>638</v>
      </c>
      <c r="D651" s="94" t="str">
        <f>IF(Lançamentos!D642="","",Lançamentos!D642)</f>
        <v/>
      </c>
      <c r="E651" s="94" t="str">
        <f>IF(Lançamentos!E642="","",Lançamentos!E642)</f>
        <v/>
      </c>
      <c r="F651" s="95" t="str">
        <f>IF(Lançamentos!F642="","",Lançamentos!F642)</f>
        <v/>
      </c>
      <c r="G651" s="96" t="str">
        <f>IF(Lançamentos!G642="","",Lançamentos!G642)</f>
        <v/>
      </c>
      <c r="H651" s="105" t="str">
        <f>IF(Lançamentos!H642="","",Lançamentos!H642)</f>
        <v/>
      </c>
      <c r="I651" s="94" t="str">
        <f>IF(Lançamentos!I642="","",Lançamentos!I642)</f>
        <v/>
      </c>
      <c r="J651" s="94" t="str">
        <f>IF(Lançamentos!J642="","",Lançamentos!J642)</f>
        <v/>
      </c>
      <c r="K651" s="97" t="str">
        <f>IF(Lançamentos!K642="","",Lançamentos!K642)</f>
        <v/>
      </c>
      <c r="L651" s="98" t="str">
        <f>IF(Lançamentos!L642="","",Lançamentos!L642)</f>
        <v/>
      </c>
      <c r="M651" s="99" t="str">
        <f>IF(Lançamentos!M642="","",Lançamentos!M642)</f>
        <v/>
      </c>
      <c r="N651" s="99" t="str">
        <f>IF(Lançamentos!N642="","",Lançamentos!N642)</f>
        <v/>
      </c>
      <c r="O651" s="97" t="str">
        <f>IF(Lançamentos!O642="","",Lançamentos!O642)</f>
        <v/>
      </c>
      <c r="P651" s="114" t="str">
        <f>IF(Lançamentos!P642="","",Lançamentos!P642)</f>
        <v/>
      </c>
      <c r="R651" s="93">
        <v>638</v>
      </c>
      <c r="S651" s="94" t="str">
        <f t="shared" ca="1" si="117"/>
        <v/>
      </c>
      <c r="T651" s="94" t="str">
        <f t="shared" ca="1" si="118"/>
        <v/>
      </c>
      <c r="U651" s="95" t="str">
        <f t="shared" ca="1" si="119"/>
        <v/>
      </c>
      <c r="V651" s="96" t="str">
        <f t="shared" ca="1" si="120"/>
        <v/>
      </c>
      <c r="W651" s="94" t="str">
        <f t="shared" ca="1" si="121"/>
        <v/>
      </c>
      <c r="X651" s="94" t="str">
        <f t="shared" ca="1" si="122"/>
        <v/>
      </c>
      <c r="Y651" s="94" t="str">
        <f t="shared" ca="1" si="123"/>
        <v/>
      </c>
      <c r="Z651" s="97" t="str">
        <f t="shared" ca="1" si="124"/>
        <v/>
      </c>
      <c r="AA651" s="98" t="str">
        <f t="shared" ca="1" si="125"/>
        <v/>
      </c>
      <c r="AB651" s="99" t="str">
        <f t="shared" ca="1" si="126"/>
        <v/>
      </c>
      <c r="AC651" s="99" t="str">
        <f t="shared" ca="1" si="127"/>
        <v/>
      </c>
      <c r="AD651" s="97" t="str">
        <f t="shared" ca="1" si="128"/>
        <v/>
      </c>
      <c r="AE651" s="94" t="str">
        <f t="shared" ca="1" si="129"/>
        <v/>
      </c>
    </row>
    <row r="652" spans="1:31" ht="45" customHeight="1" thickBot="1" x14ac:dyDescent="0.3">
      <c r="A652" s="101">
        <v>639</v>
      </c>
      <c r="B652" s="102" t="str">
        <f>I652&amp;"-"&amp;COUNTIF($I$14:I652,I652)</f>
        <v>-633</v>
      </c>
      <c r="C652" s="93">
        <v>639</v>
      </c>
      <c r="D652" s="94" t="str">
        <f>IF(Lançamentos!D643="","",Lançamentos!D643)</f>
        <v/>
      </c>
      <c r="E652" s="94" t="str">
        <f>IF(Lançamentos!E643="","",Lançamentos!E643)</f>
        <v/>
      </c>
      <c r="F652" s="95" t="str">
        <f>IF(Lançamentos!F643="","",Lançamentos!F643)</f>
        <v/>
      </c>
      <c r="G652" s="96" t="str">
        <f>IF(Lançamentos!G643="","",Lançamentos!G643)</f>
        <v/>
      </c>
      <c r="H652" s="105" t="str">
        <f>IF(Lançamentos!H643="","",Lançamentos!H643)</f>
        <v/>
      </c>
      <c r="I652" s="94" t="str">
        <f>IF(Lançamentos!I643="","",Lançamentos!I643)</f>
        <v/>
      </c>
      <c r="J652" s="94" t="str">
        <f>IF(Lançamentos!J643="","",Lançamentos!J643)</f>
        <v/>
      </c>
      <c r="K652" s="97" t="str">
        <f>IF(Lançamentos!K643="","",Lançamentos!K643)</f>
        <v/>
      </c>
      <c r="L652" s="98" t="str">
        <f>IF(Lançamentos!L643="","",Lançamentos!L643)</f>
        <v/>
      </c>
      <c r="M652" s="99" t="str">
        <f>IF(Lançamentos!M643="","",Lançamentos!M643)</f>
        <v/>
      </c>
      <c r="N652" s="99" t="str">
        <f>IF(Lançamentos!N643="","",Lançamentos!N643)</f>
        <v/>
      </c>
      <c r="O652" s="97" t="str">
        <f>IF(Lançamentos!O643="","",Lançamentos!O643)</f>
        <v/>
      </c>
      <c r="P652" s="114" t="str">
        <f>IF(Lançamentos!P643="","",Lançamentos!P643)</f>
        <v/>
      </c>
      <c r="R652" s="93">
        <v>639</v>
      </c>
      <c r="S652" s="94" t="str">
        <f t="shared" ca="1" si="117"/>
        <v/>
      </c>
      <c r="T652" s="94" t="str">
        <f t="shared" ca="1" si="118"/>
        <v/>
      </c>
      <c r="U652" s="95" t="str">
        <f t="shared" ca="1" si="119"/>
        <v/>
      </c>
      <c r="V652" s="96" t="str">
        <f t="shared" ca="1" si="120"/>
        <v/>
      </c>
      <c r="W652" s="94" t="str">
        <f t="shared" ca="1" si="121"/>
        <v/>
      </c>
      <c r="X652" s="94" t="str">
        <f t="shared" ca="1" si="122"/>
        <v/>
      </c>
      <c r="Y652" s="94" t="str">
        <f t="shared" ca="1" si="123"/>
        <v/>
      </c>
      <c r="Z652" s="97" t="str">
        <f t="shared" ca="1" si="124"/>
        <v/>
      </c>
      <c r="AA652" s="98" t="str">
        <f t="shared" ca="1" si="125"/>
        <v/>
      </c>
      <c r="AB652" s="99" t="str">
        <f t="shared" ca="1" si="126"/>
        <v/>
      </c>
      <c r="AC652" s="99" t="str">
        <f t="shared" ca="1" si="127"/>
        <v/>
      </c>
      <c r="AD652" s="97" t="str">
        <f t="shared" ca="1" si="128"/>
        <v/>
      </c>
      <c r="AE652" s="94" t="str">
        <f t="shared" ca="1" si="129"/>
        <v/>
      </c>
    </row>
    <row r="653" spans="1:31" ht="45" customHeight="1" thickBot="1" x14ac:dyDescent="0.3">
      <c r="A653" s="101">
        <v>640</v>
      </c>
      <c r="B653" s="102" t="str">
        <f>I653&amp;"-"&amp;COUNTIF($I$14:I653,I653)</f>
        <v>-634</v>
      </c>
      <c r="C653" s="93">
        <v>640</v>
      </c>
      <c r="D653" s="94" t="str">
        <f>IF(Lançamentos!D644="","",Lançamentos!D644)</f>
        <v/>
      </c>
      <c r="E653" s="94" t="str">
        <f>IF(Lançamentos!E644="","",Lançamentos!E644)</f>
        <v/>
      </c>
      <c r="F653" s="95" t="str">
        <f>IF(Lançamentos!F644="","",Lançamentos!F644)</f>
        <v/>
      </c>
      <c r="G653" s="96" t="str">
        <f>IF(Lançamentos!G644="","",Lançamentos!G644)</f>
        <v/>
      </c>
      <c r="H653" s="105" t="str">
        <f>IF(Lançamentos!H644="","",Lançamentos!H644)</f>
        <v/>
      </c>
      <c r="I653" s="94" t="str">
        <f>IF(Lançamentos!I644="","",Lançamentos!I644)</f>
        <v/>
      </c>
      <c r="J653" s="94" t="str">
        <f>IF(Lançamentos!J644="","",Lançamentos!J644)</f>
        <v/>
      </c>
      <c r="K653" s="97" t="str">
        <f>IF(Lançamentos!K644="","",Lançamentos!K644)</f>
        <v/>
      </c>
      <c r="L653" s="98" t="str">
        <f>IF(Lançamentos!L644="","",Lançamentos!L644)</f>
        <v/>
      </c>
      <c r="M653" s="99" t="str">
        <f>IF(Lançamentos!M644="","",Lançamentos!M644)</f>
        <v/>
      </c>
      <c r="N653" s="99" t="str">
        <f>IF(Lançamentos!N644="","",Lançamentos!N644)</f>
        <v/>
      </c>
      <c r="O653" s="97" t="str">
        <f>IF(Lançamentos!O644="","",Lançamentos!O644)</f>
        <v/>
      </c>
      <c r="P653" s="114" t="str">
        <f>IF(Lançamentos!P644="","",Lançamentos!P644)</f>
        <v/>
      </c>
      <c r="R653" s="93">
        <v>640</v>
      </c>
      <c r="S653" s="94" t="str">
        <f t="shared" ca="1" si="117"/>
        <v/>
      </c>
      <c r="T653" s="94" t="str">
        <f t="shared" ca="1" si="118"/>
        <v/>
      </c>
      <c r="U653" s="95" t="str">
        <f t="shared" ca="1" si="119"/>
        <v/>
      </c>
      <c r="V653" s="96" t="str">
        <f t="shared" ca="1" si="120"/>
        <v/>
      </c>
      <c r="W653" s="94" t="str">
        <f t="shared" ca="1" si="121"/>
        <v/>
      </c>
      <c r="X653" s="94" t="str">
        <f t="shared" ca="1" si="122"/>
        <v/>
      </c>
      <c r="Y653" s="94" t="str">
        <f t="shared" ca="1" si="123"/>
        <v/>
      </c>
      <c r="Z653" s="97" t="str">
        <f t="shared" ca="1" si="124"/>
        <v/>
      </c>
      <c r="AA653" s="98" t="str">
        <f t="shared" ca="1" si="125"/>
        <v/>
      </c>
      <c r="AB653" s="99" t="str">
        <f t="shared" ca="1" si="126"/>
        <v/>
      </c>
      <c r="AC653" s="99" t="str">
        <f t="shared" ca="1" si="127"/>
        <v/>
      </c>
      <c r="AD653" s="97" t="str">
        <f t="shared" ca="1" si="128"/>
        <v/>
      </c>
      <c r="AE653" s="94" t="str">
        <f t="shared" ca="1" si="129"/>
        <v/>
      </c>
    </row>
    <row r="654" spans="1:31" ht="45" customHeight="1" thickBot="1" x14ac:dyDescent="0.3">
      <c r="A654" s="101">
        <v>641</v>
      </c>
      <c r="B654" s="102" t="str">
        <f>I654&amp;"-"&amp;COUNTIF($I$14:I654,I654)</f>
        <v>-635</v>
      </c>
      <c r="C654" s="93">
        <v>641</v>
      </c>
      <c r="D654" s="94" t="str">
        <f>IF(Lançamentos!D645="","",Lançamentos!D645)</f>
        <v/>
      </c>
      <c r="E654" s="94" t="str">
        <f>IF(Lançamentos!E645="","",Lançamentos!E645)</f>
        <v/>
      </c>
      <c r="F654" s="95" t="str">
        <f>IF(Lançamentos!F645="","",Lançamentos!F645)</f>
        <v/>
      </c>
      <c r="G654" s="96" t="str">
        <f>IF(Lançamentos!G645="","",Lançamentos!G645)</f>
        <v/>
      </c>
      <c r="H654" s="105" t="str">
        <f>IF(Lançamentos!H645="","",Lançamentos!H645)</f>
        <v/>
      </c>
      <c r="I654" s="94" t="str">
        <f>IF(Lançamentos!I645="","",Lançamentos!I645)</f>
        <v/>
      </c>
      <c r="J654" s="94" t="str">
        <f>IF(Lançamentos!J645="","",Lançamentos!J645)</f>
        <v/>
      </c>
      <c r="K654" s="97" t="str">
        <f>IF(Lançamentos!K645="","",Lançamentos!K645)</f>
        <v/>
      </c>
      <c r="L654" s="98" t="str">
        <f>IF(Lançamentos!L645="","",Lançamentos!L645)</f>
        <v/>
      </c>
      <c r="M654" s="99" t="str">
        <f>IF(Lançamentos!M645="","",Lançamentos!M645)</f>
        <v/>
      </c>
      <c r="N654" s="99" t="str">
        <f>IF(Lançamentos!N645="","",Lançamentos!N645)</f>
        <v/>
      </c>
      <c r="O654" s="97" t="str">
        <f>IF(Lançamentos!O645="","",Lançamentos!O645)</f>
        <v/>
      </c>
      <c r="P654" s="114" t="str">
        <f>IF(Lançamentos!P645="","",Lançamentos!P645)</f>
        <v/>
      </c>
      <c r="R654" s="93">
        <v>641</v>
      </c>
      <c r="S654" s="94" t="str">
        <f t="shared" ca="1" si="117"/>
        <v/>
      </c>
      <c r="T654" s="94" t="str">
        <f t="shared" ca="1" si="118"/>
        <v/>
      </c>
      <c r="U654" s="95" t="str">
        <f t="shared" ca="1" si="119"/>
        <v/>
      </c>
      <c r="V654" s="96" t="str">
        <f t="shared" ca="1" si="120"/>
        <v/>
      </c>
      <c r="W654" s="94" t="str">
        <f t="shared" ca="1" si="121"/>
        <v/>
      </c>
      <c r="X654" s="94" t="str">
        <f t="shared" ca="1" si="122"/>
        <v/>
      </c>
      <c r="Y654" s="94" t="str">
        <f t="shared" ca="1" si="123"/>
        <v/>
      </c>
      <c r="Z654" s="97" t="str">
        <f t="shared" ca="1" si="124"/>
        <v/>
      </c>
      <c r="AA654" s="98" t="str">
        <f t="shared" ca="1" si="125"/>
        <v/>
      </c>
      <c r="AB654" s="99" t="str">
        <f t="shared" ca="1" si="126"/>
        <v/>
      </c>
      <c r="AC654" s="99" t="str">
        <f t="shared" ca="1" si="127"/>
        <v/>
      </c>
      <c r="AD654" s="97" t="str">
        <f t="shared" ca="1" si="128"/>
        <v/>
      </c>
      <c r="AE654" s="94" t="str">
        <f t="shared" ca="1" si="129"/>
        <v/>
      </c>
    </row>
    <row r="655" spans="1:31" ht="45" customHeight="1" thickBot="1" x14ac:dyDescent="0.3">
      <c r="A655" s="101">
        <v>642</v>
      </c>
      <c r="B655" s="102" t="str">
        <f>I655&amp;"-"&amp;COUNTIF($I$14:I655,I655)</f>
        <v>-636</v>
      </c>
      <c r="C655" s="93">
        <v>642</v>
      </c>
      <c r="D655" s="94" t="str">
        <f>IF(Lançamentos!D646="","",Lançamentos!D646)</f>
        <v/>
      </c>
      <c r="E655" s="94" t="str">
        <f>IF(Lançamentos!E646="","",Lançamentos!E646)</f>
        <v/>
      </c>
      <c r="F655" s="95" t="str">
        <f>IF(Lançamentos!F646="","",Lançamentos!F646)</f>
        <v/>
      </c>
      <c r="G655" s="96" t="str">
        <f>IF(Lançamentos!G646="","",Lançamentos!G646)</f>
        <v/>
      </c>
      <c r="H655" s="105" t="str">
        <f>IF(Lançamentos!H646="","",Lançamentos!H646)</f>
        <v/>
      </c>
      <c r="I655" s="94" t="str">
        <f>IF(Lançamentos!I646="","",Lançamentos!I646)</f>
        <v/>
      </c>
      <c r="J655" s="94" t="str">
        <f>IF(Lançamentos!J646="","",Lançamentos!J646)</f>
        <v/>
      </c>
      <c r="K655" s="97" t="str">
        <f>IF(Lançamentos!K646="","",Lançamentos!K646)</f>
        <v/>
      </c>
      <c r="L655" s="98" t="str">
        <f>IF(Lançamentos!L646="","",Lançamentos!L646)</f>
        <v/>
      </c>
      <c r="M655" s="99" t="str">
        <f>IF(Lançamentos!M646="","",Lançamentos!M646)</f>
        <v/>
      </c>
      <c r="N655" s="99" t="str">
        <f>IF(Lançamentos!N646="","",Lançamentos!N646)</f>
        <v/>
      </c>
      <c r="O655" s="97" t="str">
        <f>IF(Lançamentos!O646="","",Lançamentos!O646)</f>
        <v/>
      </c>
      <c r="P655" s="114" t="str">
        <f>IF(Lançamentos!P646="","",Lançamentos!P646)</f>
        <v/>
      </c>
      <c r="R655" s="93">
        <v>642</v>
      </c>
      <c r="S655" s="94" t="str">
        <f t="shared" ref="S655:S718" ca="1" si="130">IFERROR(VLOOKUP($C$11&amp;"-"&amp;$A655,$B$14:$P$2013,D$12,0),"")</f>
        <v/>
      </c>
      <c r="T655" s="94" t="str">
        <f t="shared" ref="T655:T718" ca="1" si="131">IFERROR(VLOOKUP($C$11&amp;"-"&amp;$A655,$B$14:$P$2013,E$12,0),"")</f>
        <v/>
      </c>
      <c r="U655" s="95" t="str">
        <f t="shared" ref="U655:U718" ca="1" si="132">IFERROR(VLOOKUP($C$11&amp;"-"&amp;$A655,$B$14:$P$2013,F$12,0),"")</f>
        <v/>
      </c>
      <c r="V655" s="96" t="str">
        <f t="shared" ref="V655:V718" ca="1" si="133">IFERROR(VLOOKUP($C$11&amp;"-"&amp;$A655,$B$14:$P$2013,G$12,0),"")</f>
        <v/>
      </c>
      <c r="W655" s="94" t="str">
        <f t="shared" ref="W655:W718" ca="1" si="134">IFERROR(VLOOKUP($C$11&amp;"-"&amp;$A655,$B$14:$P$2013,H$12,0),"")</f>
        <v/>
      </c>
      <c r="X655" s="94" t="str">
        <f t="shared" ref="X655:X718" ca="1" si="135">IFERROR(VLOOKUP($C$11&amp;"-"&amp;$A655,$B$14:$P$2013,I$12,0),"")</f>
        <v/>
      </c>
      <c r="Y655" s="94" t="str">
        <f t="shared" ref="Y655:Y718" ca="1" si="136">IFERROR(VLOOKUP($C$11&amp;"-"&amp;$A655,$B$14:$P$2013,J$12,0),"")</f>
        <v/>
      </c>
      <c r="Z655" s="97" t="str">
        <f t="shared" ref="Z655:Z718" ca="1" si="137">IFERROR(VLOOKUP($C$11&amp;"-"&amp;$A655,$B$14:$P$2013,K$12,0),"")</f>
        <v/>
      </c>
      <c r="AA655" s="98" t="str">
        <f t="shared" ref="AA655:AA718" ca="1" si="138">IFERROR(VLOOKUP($C$11&amp;"-"&amp;$A655,$B$14:$P$2013,L$12,0),"")</f>
        <v/>
      </c>
      <c r="AB655" s="99" t="str">
        <f t="shared" ref="AB655:AB718" ca="1" si="139">IFERROR(VLOOKUP($C$11&amp;"-"&amp;$A655,$B$14:$P$2013,M$12,0),"")</f>
        <v/>
      </c>
      <c r="AC655" s="99" t="str">
        <f t="shared" ref="AC655:AC718" ca="1" si="140">IFERROR(VLOOKUP($C$11&amp;"-"&amp;$A655,$B$14:$P$2013,N$12,0),"")</f>
        <v/>
      </c>
      <c r="AD655" s="97" t="str">
        <f t="shared" ref="AD655:AD718" ca="1" si="141">IFERROR(VLOOKUP($C$11&amp;"-"&amp;$A655,$B$14:$P$2013,O$12,0),"")</f>
        <v/>
      </c>
      <c r="AE655" s="94" t="str">
        <f t="shared" ref="AE655:AE718" ca="1" si="142">IFERROR(VLOOKUP($C$11&amp;"-"&amp;$A655,$B$14:$P$2013,P$12,0),"")</f>
        <v/>
      </c>
    </row>
    <row r="656" spans="1:31" ht="45" customHeight="1" thickBot="1" x14ac:dyDescent="0.3">
      <c r="A656" s="101">
        <v>643</v>
      </c>
      <c r="B656" s="102" t="str">
        <f>I656&amp;"-"&amp;COUNTIF($I$14:I656,I656)</f>
        <v>-637</v>
      </c>
      <c r="C656" s="93">
        <v>643</v>
      </c>
      <c r="D656" s="94" t="str">
        <f>IF(Lançamentos!D647="","",Lançamentos!D647)</f>
        <v/>
      </c>
      <c r="E656" s="94" t="str">
        <f>IF(Lançamentos!E647="","",Lançamentos!E647)</f>
        <v/>
      </c>
      <c r="F656" s="95" t="str">
        <f>IF(Lançamentos!F647="","",Lançamentos!F647)</f>
        <v/>
      </c>
      <c r="G656" s="96" t="str">
        <f>IF(Lançamentos!G647="","",Lançamentos!G647)</f>
        <v/>
      </c>
      <c r="H656" s="105" t="str">
        <f>IF(Lançamentos!H647="","",Lançamentos!H647)</f>
        <v/>
      </c>
      <c r="I656" s="94" t="str">
        <f>IF(Lançamentos!I647="","",Lançamentos!I647)</f>
        <v/>
      </c>
      <c r="J656" s="94" t="str">
        <f>IF(Lançamentos!J647="","",Lançamentos!J647)</f>
        <v/>
      </c>
      <c r="K656" s="97" t="str">
        <f>IF(Lançamentos!K647="","",Lançamentos!K647)</f>
        <v/>
      </c>
      <c r="L656" s="98" t="str">
        <f>IF(Lançamentos!L647="","",Lançamentos!L647)</f>
        <v/>
      </c>
      <c r="M656" s="99" t="str">
        <f>IF(Lançamentos!M647="","",Lançamentos!M647)</f>
        <v/>
      </c>
      <c r="N656" s="99" t="str">
        <f>IF(Lançamentos!N647="","",Lançamentos!N647)</f>
        <v/>
      </c>
      <c r="O656" s="97" t="str">
        <f>IF(Lançamentos!O647="","",Lançamentos!O647)</f>
        <v/>
      </c>
      <c r="P656" s="114" t="str">
        <f>IF(Lançamentos!P647="","",Lançamentos!P647)</f>
        <v/>
      </c>
      <c r="R656" s="93">
        <v>643</v>
      </c>
      <c r="S656" s="94" t="str">
        <f t="shared" ca="1" si="130"/>
        <v/>
      </c>
      <c r="T656" s="94" t="str">
        <f t="shared" ca="1" si="131"/>
        <v/>
      </c>
      <c r="U656" s="95" t="str">
        <f t="shared" ca="1" si="132"/>
        <v/>
      </c>
      <c r="V656" s="96" t="str">
        <f t="shared" ca="1" si="133"/>
        <v/>
      </c>
      <c r="W656" s="94" t="str">
        <f t="shared" ca="1" si="134"/>
        <v/>
      </c>
      <c r="X656" s="94" t="str">
        <f t="shared" ca="1" si="135"/>
        <v/>
      </c>
      <c r="Y656" s="94" t="str">
        <f t="shared" ca="1" si="136"/>
        <v/>
      </c>
      <c r="Z656" s="97" t="str">
        <f t="shared" ca="1" si="137"/>
        <v/>
      </c>
      <c r="AA656" s="98" t="str">
        <f t="shared" ca="1" si="138"/>
        <v/>
      </c>
      <c r="AB656" s="99" t="str">
        <f t="shared" ca="1" si="139"/>
        <v/>
      </c>
      <c r="AC656" s="99" t="str">
        <f t="shared" ca="1" si="140"/>
        <v/>
      </c>
      <c r="AD656" s="97" t="str">
        <f t="shared" ca="1" si="141"/>
        <v/>
      </c>
      <c r="AE656" s="94" t="str">
        <f t="shared" ca="1" si="142"/>
        <v/>
      </c>
    </row>
    <row r="657" spans="1:31" ht="45" customHeight="1" thickBot="1" x14ac:dyDescent="0.3">
      <c r="A657" s="101">
        <v>644</v>
      </c>
      <c r="B657" s="102" t="str">
        <f>I657&amp;"-"&amp;COUNTIF($I$14:I657,I657)</f>
        <v>-638</v>
      </c>
      <c r="C657" s="93">
        <v>644</v>
      </c>
      <c r="D657" s="94" t="str">
        <f>IF(Lançamentos!D648="","",Lançamentos!D648)</f>
        <v/>
      </c>
      <c r="E657" s="94" t="str">
        <f>IF(Lançamentos!E648="","",Lançamentos!E648)</f>
        <v/>
      </c>
      <c r="F657" s="95" t="str">
        <f>IF(Lançamentos!F648="","",Lançamentos!F648)</f>
        <v/>
      </c>
      <c r="G657" s="96" t="str">
        <f>IF(Lançamentos!G648="","",Lançamentos!G648)</f>
        <v/>
      </c>
      <c r="H657" s="105" t="str">
        <f>IF(Lançamentos!H648="","",Lançamentos!H648)</f>
        <v/>
      </c>
      <c r="I657" s="94" t="str">
        <f>IF(Lançamentos!I648="","",Lançamentos!I648)</f>
        <v/>
      </c>
      <c r="J657" s="94" t="str">
        <f>IF(Lançamentos!J648="","",Lançamentos!J648)</f>
        <v/>
      </c>
      <c r="K657" s="97" t="str">
        <f>IF(Lançamentos!K648="","",Lançamentos!K648)</f>
        <v/>
      </c>
      <c r="L657" s="98" t="str">
        <f>IF(Lançamentos!L648="","",Lançamentos!L648)</f>
        <v/>
      </c>
      <c r="M657" s="99" t="str">
        <f>IF(Lançamentos!M648="","",Lançamentos!M648)</f>
        <v/>
      </c>
      <c r="N657" s="99" t="str">
        <f>IF(Lançamentos!N648="","",Lançamentos!N648)</f>
        <v/>
      </c>
      <c r="O657" s="97" t="str">
        <f>IF(Lançamentos!O648="","",Lançamentos!O648)</f>
        <v/>
      </c>
      <c r="P657" s="114" t="str">
        <f>IF(Lançamentos!P648="","",Lançamentos!P648)</f>
        <v/>
      </c>
      <c r="R657" s="93">
        <v>644</v>
      </c>
      <c r="S657" s="94" t="str">
        <f t="shared" ca="1" si="130"/>
        <v/>
      </c>
      <c r="T657" s="94" t="str">
        <f t="shared" ca="1" si="131"/>
        <v/>
      </c>
      <c r="U657" s="95" t="str">
        <f t="shared" ca="1" si="132"/>
        <v/>
      </c>
      <c r="V657" s="96" t="str">
        <f t="shared" ca="1" si="133"/>
        <v/>
      </c>
      <c r="W657" s="94" t="str">
        <f t="shared" ca="1" si="134"/>
        <v/>
      </c>
      <c r="X657" s="94" t="str">
        <f t="shared" ca="1" si="135"/>
        <v/>
      </c>
      <c r="Y657" s="94" t="str">
        <f t="shared" ca="1" si="136"/>
        <v/>
      </c>
      <c r="Z657" s="97" t="str">
        <f t="shared" ca="1" si="137"/>
        <v/>
      </c>
      <c r="AA657" s="98" t="str">
        <f t="shared" ca="1" si="138"/>
        <v/>
      </c>
      <c r="AB657" s="99" t="str">
        <f t="shared" ca="1" si="139"/>
        <v/>
      </c>
      <c r="AC657" s="99" t="str">
        <f t="shared" ca="1" si="140"/>
        <v/>
      </c>
      <c r="AD657" s="97" t="str">
        <f t="shared" ca="1" si="141"/>
        <v/>
      </c>
      <c r="AE657" s="94" t="str">
        <f t="shared" ca="1" si="142"/>
        <v/>
      </c>
    </row>
    <row r="658" spans="1:31" ht="45" customHeight="1" thickBot="1" x14ac:dyDescent="0.3">
      <c r="A658" s="101">
        <v>645</v>
      </c>
      <c r="B658" s="102" t="str">
        <f>I658&amp;"-"&amp;COUNTIF($I$14:I658,I658)</f>
        <v>-639</v>
      </c>
      <c r="C658" s="93">
        <v>645</v>
      </c>
      <c r="D658" s="94" t="str">
        <f>IF(Lançamentos!D649="","",Lançamentos!D649)</f>
        <v/>
      </c>
      <c r="E658" s="94" t="str">
        <f>IF(Lançamentos!E649="","",Lançamentos!E649)</f>
        <v/>
      </c>
      <c r="F658" s="95" t="str">
        <f>IF(Lançamentos!F649="","",Lançamentos!F649)</f>
        <v/>
      </c>
      <c r="G658" s="96" t="str">
        <f>IF(Lançamentos!G649="","",Lançamentos!G649)</f>
        <v/>
      </c>
      <c r="H658" s="105" t="str">
        <f>IF(Lançamentos!H649="","",Lançamentos!H649)</f>
        <v/>
      </c>
      <c r="I658" s="94" t="str">
        <f>IF(Lançamentos!I649="","",Lançamentos!I649)</f>
        <v/>
      </c>
      <c r="J658" s="94" t="str">
        <f>IF(Lançamentos!J649="","",Lançamentos!J649)</f>
        <v/>
      </c>
      <c r="K658" s="97" t="str">
        <f>IF(Lançamentos!K649="","",Lançamentos!K649)</f>
        <v/>
      </c>
      <c r="L658" s="98" t="str">
        <f>IF(Lançamentos!L649="","",Lançamentos!L649)</f>
        <v/>
      </c>
      <c r="M658" s="99" t="str">
        <f>IF(Lançamentos!M649="","",Lançamentos!M649)</f>
        <v/>
      </c>
      <c r="N658" s="99" t="str">
        <f>IF(Lançamentos!N649="","",Lançamentos!N649)</f>
        <v/>
      </c>
      <c r="O658" s="97" t="str">
        <f>IF(Lançamentos!O649="","",Lançamentos!O649)</f>
        <v/>
      </c>
      <c r="P658" s="114" t="str">
        <f>IF(Lançamentos!P649="","",Lançamentos!P649)</f>
        <v/>
      </c>
      <c r="R658" s="93">
        <v>645</v>
      </c>
      <c r="S658" s="94" t="str">
        <f t="shared" ca="1" si="130"/>
        <v/>
      </c>
      <c r="T658" s="94" t="str">
        <f t="shared" ca="1" si="131"/>
        <v/>
      </c>
      <c r="U658" s="95" t="str">
        <f t="shared" ca="1" si="132"/>
        <v/>
      </c>
      <c r="V658" s="96" t="str">
        <f t="shared" ca="1" si="133"/>
        <v/>
      </c>
      <c r="W658" s="94" t="str">
        <f t="shared" ca="1" si="134"/>
        <v/>
      </c>
      <c r="X658" s="94" t="str">
        <f t="shared" ca="1" si="135"/>
        <v/>
      </c>
      <c r="Y658" s="94" t="str">
        <f t="shared" ca="1" si="136"/>
        <v/>
      </c>
      <c r="Z658" s="97" t="str">
        <f t="shared" ca="1" si="137"/>
        <v/>
      </c>
      <c r="AA658" s="98" t="str">
        <f t="shared" ca="1" si="138"/>
        <v/>
      </c>
      <c r="AB658" s="99" t="str">
        <f t="shared" ca="1" si="139"/>
        <v/>
      </c>
      <c r="AC658" s="99" t="str">
        <f t="shared" ca="1" si="140"/>
        <v/>
      </c>
      <c r="AD658" s="97" t="str">
        <f t="shared" ca="1" si="141"/>
        <v/>
      </c>
      <c r="AE658" s="94" t="str">
        <f t="shared" ca="1" si="142"/>
        <v/>
      </c>
    </row>
    <row r="659" spans="1:31" ht="45" customHeight="1" thickBot="1" x14ac:dyDescent="0.3">
      <c r="A659" s="101">
        <v>646</v>
      </c>
      <c r="B659" s="102" t="str">
        <f>I659&amp;"-"&amp;COUNTIF($I$14:I659,I659)</f>
        <v>-640</v>
      </c>
      <c r="C659" s="93">
        <v>646</v>
      </c>
      <c r="D659" s="94" t="str">
        <f>IF(Lançamentos!D650="","",Lançamentos!D650)</f>
        <v/>
      </c>
      <c r="E659" s="94" t="str">
        <f>IF(Lançamentos!E650="","",Lançamentos!E650)</f>
        <v/>
      </c>
      <c r="F659" s="95" t="str">
        <f>IF(Lançamentos!F650="","",Lançamentos!F650)</f>
        <v/>
      </c>
      <c r="G659" s="96" t="str">
        <f>IF(Lançamentos!G650="","",Lançamentos!G650)</f>
        <v/>
      </c>
      <c r="H659" s="105" t="str">
        <f>IF(Lançamentos!H650="","",Lançamentos!H650)</f>
        <v/>
      </c>
      <c r="I659" s="94" t="str">
        <f>IF(Lançamentos!I650="","",Lançamentos!I650)</f>
        <v/>
      </c>
      <c r="J659" s="94" t="str">
        <f>IF(Lançamentos!J650="","",Lançamentos!J650)</f>
        <v/>
      </c>
      <c r="K659" s="97" t="str">
        <f>IF(Lançamentos!K650="","",Lançamentos!K650)</f>
        <v/>
      </c>
      <c r="L659" s="98" t="str">
        <f>IF(Lançamentos!L650="","",Lançamentos!L650)</f>
        <v/>
      </c>
      <c r="M659" s="99" t="str">
        <f>IF(Lançamentos!M650="","",Lançamentos!M650)</f>
        <v/>
      </c>
      <c r="N659" s="99" t="str">
        <f>IF(Lançamentos!N650="","",Lançamentos!N650)</f>
        <v/>
      </c>
      <c r="O659" s="97" t="str">
        <f>IF(Lançamentos!O650="","",Lançamentos!O650)</f>
        <v/>
      </c>
      <c r="P659" s="114" t="str">
        <f>IF(Lançamentos!P650="","",Lançamentos!P650)</f>
        <v/>
      </c>
      <c r="R659" s="93">
        <v>646</v>
      </c>
      <c r="S659" s="94" t="str">
        <f t="shared" ca="1" si="130"/>
        <v/>
      </c>
      <c r="T659" s="94" t="str">
        <f t="shared" ca="1" si="131"/>
        <v/>
      </c>
      <c r="U659" s="95" t="str">
        <f t="shared" ca="1" si="132"/>
        <v/>
      </c>
      <c r="V659" s="96" t="str">
        <f t="shared" ca="1" si="133"/>
        <v/>
      </c>
      <c r="W659" s="94" t="str">
        <f t="shared" ca="1" si="134"/>
        <v/>
      </c>
      <c r="X659" s="94" t="str">
        <f t="shared" ca="1" si="135"/>
        <v/>
      </c>
      <c r="Y659" s="94" t="str">
        <f t="shared" ca="1" si="136"/>
        <v/>
      </c>
      <c r="Z659" s="97" t="str">
        <f t="shared" ca="1" si="137"/>
        <v/>
      </c>
      <c r="AA659" s="98" t="str">
        <f t="shared" ca="1" si="138"/>
        <v/>
      </c>
      <c r="AB659" s="99" t="str">
        <f t="shared" ca="1" si="139"/>
        <v/>
      </c>
      <c r="AC659" s="99" t="str">
        <f t="shared" ca="1" si="140"/>
        <v/>
      </c>
      <c r="AD659" s="97" t="str">
        <f t="shared" ca="1" si="141"/>
        <v/>
      </c>
      <c r="AE659" s="94" t="str">
        <f t="shared" ca="1" si="142"/>
        <v/>
      </c>
    </row>
    <row r="660" spans="1:31" ht="45" customHeight="1" thickBot="1" x14ac:dyDescent="0.3">
      <c r="A660" s="101">
        <v>647</v>
      </c>
      <c r="B660" s="102" t="str">
        <f>I660&amp;"-"&amp;COUNTIF($I$14:I660,I660)</f>
        <v>-641</v>
      </c>
      <c r="C660" s="93">
        <v>647</v>
      </c>
      <c r="D660" s="94" t="str">
        <f>IF(Lançamentos!D651="","",Lançamentos!D651)</f>
        <v/>
      </c>
      <c r="E660" s="94" t="str">
        <f>IF(Lançamentos!E651="","",Lançamentos!E651)</f>
        <v/>
      </c>
      <c r="F660" s="95" t="str">
        <f>IF(Lançamentos!F651="","",Lançamentos!F651)</f>
        <v/>
      </c>
      <c r="G660" s="96" t="str">
        <f>IF(Lançamentos!G651="","",Lançamentos!G651)</f>
        <v/>
      </c>
      <c r="H660" s="105" t="str">
        <f>IF(Lançamentos!H651="","",Lançamentos!H651)</f>
        <v/>
      </c>
      <c r="I660" s="94" t="str">
        <f>IF(Lançamentos!I651="","",Lançamentos!I651)</f>
        <v/>
      </c>
      <c r="J660" s="94" t="str">
        <f>IF(Lançamentos!J651="","",Lançamentos!J651)</f>
        <v/>
      </c>
      <c r="K660" s="97" t="str">
        <f>IF(Lançamentos!K651="","",Lançamentos!K651)</f>
        <v/>
      </c>
      <c r="L660" s="98" t="str">
        <f>IF(Lançamentos!L651="","",Lançamentos!L651)</f>
        <v/>
      </c>
      <c r="M660" s="99" t="str">
        <f>IF(Lançamentos!M651="","",Lançamentos!M651)</f>
        <v/>
      </c>
      <c r="N660" s="99" t="str">
        <f>IF(Lançamentos!N651="","",Lançamentos!N651)</f>
        <v/>
      </c>
      <c r="O660" s="97" t="str">
        <f>IF(Lançamentos!O651="","",Lançamentos!O651)</f>
        <v/>
      </c>
      <c r="P660" s="114" t="str">
        <f>IF(Lançamentos!P651="","",Lançamentos!P651)</f>
        <v/>
      </c>
      <c r="R660" s="93">
        <v>647</v>
      </c>
      <c r="S660" s="94" t="str">
        <f t="shared" ca="1" si="130"/>
        <v/>
      </c>
      <c r="T660" s="94" t="str">
        <f t="shared" ca="1" si="131"/>
        <v/>
      </c>
      <c r="U660" s="95" t="str">
        <f t="shared" ca="1" si="132"/>
        <v/>
      </c>
      <c r="V660" s="96" t="str">
        <f t="shared" ca="1" si="133"/>
        <v/>
      </c>
      <c r="W660" s="94" t="str">
        <f t="shared" ca="1" si="134"/>
        <v/>
      </c>
      <c r="X660" s="94" t="str">
        <f t="shared" ca="1" si="135"/>
        <v/>
      </c>
      <c r="Y660" s="94" t="str">
        <f t="shared" ca="1" si="136"/>
        <v/>
      </c>
      <c r="Z660" s="97" t="str">
        <f t="shared" ca="1" si="137"/>
        <v/>
      </c>
      <c r="AA660" s="98" t="str">
        <f t="shared" ca="1" si="138"/>
        <v/>
      </c>
      <c r="AB660" s="99" t="str">
        <f t="shared" ca="1" si="139"/>
        <v/>
      </c>
      <c r="AC660" s="99" t="str">
        <f t="shared" ca="1" si="140"/>
        <v/>
      </c>
      <c r="AD660" s="97" t="str">
        <f t="shared" ca="1" si="141"/>
        <v/>
      </c>
      <c r="AE660" s="94" t="str">
        <f t="shared" ca="1" si="142"/>
        <v/>
      </c>
    </row>
    <row r="661" spans="1:31" ht="45" customHeight="1" thickBot="1" x14ac:dyDescent="0.3">
      <c r="A661" s="101">
        <v>648</v>
      </c>
      <c r="B661" s="102" t="str">
        <f>I661&amp;"-"&amp;COUNTIF($I$14:I661,I661)</f>
        <v>-642</v>
      </c>
      <c r="C661" s="93">
        <v>648</v>
      </c>
      <c r="D661" s="94" t="str">
        <f>IF(Lançamentos!D652="","",Lançamentos!D652)</f>
        <v/>
      </c>
      <c r="E661" s="94" t="str">
        <f>IF(Lançamentos!E652="","",Lançamentos!E652)</f>
        <v/>
      </c>
      <c r="F661" s="95" t="str">
        <f>IF(Lançamentos!F652="","",Lançamentos!F652)</f>
        <v/>
      </c>
      <c r="G661" s="96" t="str">
        <f>IF(Lançamentos!G652="","",Lançamentos!G652)</f>
        <v/>
      </c>
      <c r="H661" s="105" t="str">
        <f>IF(Lançamentos!H652="","",Lançamentos!H652)</f>
        <v/>
      </c>
      <c r="I661" s="94" t="str">
        <f>IF(Lançamentos!I652="","",Lançamentos!I652)</f>
        <v/>
      </c>
      <c r="J661" s="94" t="str">
        <f>IF(Lançamentos!J652="","",Lançamentos!J652)</f>
        <v/>
      </c>
      <c r="K661" s="97" t="str">
        <f>IF(Lançamentos!K652="","",Lançamentos!K652)</f>
        <v/>
      </c>
      <c r="L661" s="98" t="str">
        <f>IF(Lançamentos!L652="","",Lançamentos!L652)</f>
        <v/>
      </c>
      <c r="M661" s="99" t="str">
        <f>IF(Lançamentos!M652="","",Lançamentos!M652)</f>
        <v/>
      </c>
      <c r="N661" s="99" t="str">
        <f>IF(Lançamentos!N652="","",Lançamentos!N652)</f>
        <v/>
      </c>
      <c r="O661" s="97" t="str">
        <f>IF(Lançamentos!O652="","",Lançamentos!O652)</f>
        <v/>
      </c>
      <c r="P661" s="114" t="str">
        <f>IF(Lançamentos!P652="","",Lançamentos!P652)</f>
        <v/>
      </c>
      <c r="R661" s="93">
        <v>648</v>
      </c>
      <c r="S661" s="94" t="str">
        <f t="shared" ca="1" si="130"/>
        <v/>
      </c>
      <c r="T661" s="94" t="str">
        <f t="shared" ca="1" si="131"/>
        <v/>
      </c>
      <c r="U661" s="95" t="str">
        <f t="shared" ca="1" si="132"/>
        <v/>
      </c>
      <c r="V661" s="96" t="str">
        <f t="shared" ca="1" si="133"/>
        <v/>
      </c>
      <c r="W661" s="94" t="str">
        <f t="shared" ca="1" si="134"/>
        <v/>
      </c>
      <c r="X661" s="94" t="str">
        <f t="shared" ca="1" si="135"/>
        <v/>
      </c>
      <c r="Y661" s="94" t="str">
        <f t="shared" ca="1" si="136"/>
        <v/>
      </c>
      <c r="Z661" s="97" t="str">
        <f t="shared" ca="1" si="137"/>
        <v/>
      </c>
      <c r="AA661" s="98" t="str">
        <f t="shared" ca="1" si="138"/>
        <v/>
      </c>
      <c r="AB661" s="99" t="str">
        <f t="shared" ca="1" si="139"/>
        <v/>
      </c>
      <c r="AC661" s="99" t="str">
        <f t="shared" ca="1" si="140"/>
        <v/>
      </c>
      <c r="AD661" s="97" t="str">
        <f t="shared" ca="1" si="141"/>
        <v/>
      </c>
      <c r="AE661" s="94" t="str">
        <f t="shared" ca="1" si="142"/>
        <v/>
      </c>
    </row>
    <row r="662" spans="1:31" ht="45" customHeight="1" thickBot="1" x14ac:dyDescent="0.3">
      <c r="A662" s="101">
        <v>649</v>
      </c>
      <c r="B662" s="102" t="str">
        <f>I662&amp;"-"&amp;COUNTIF($I$14:I662,I662)</f>
        <v>-643</v>
      </c>
      <c r="C662" s="93">
        <v>649</v>
      </c>
      <c r="D662" s="94" t="str">
        <f>IF(Lançamentos!D653="","",Lançamentos!D653)</f>
        <v/>
      </c>
      <c r="E662" s="94" t="str">
        <f>IF(Lançamentos!E653="","",Lançamentos!E653)</f>
        <v/>
      </c>
      <c r="F662" s="95" t="str">
        <f>IF(Lançamentos!F653="","",Lançamentos!F653)</f>
        <v/>
      </c>
      <c r="G662" s="96" t="str">
        <f>IF(Lançamentos!G653="","",Lançamentos!G653)</f>
        <v/>
      </c>
      <c r="H662" s="105" t="str">
        <f>IF(Lançamentos!H653="","",Lançamentos!H653)</f>
        <v/>
      </c>
      <c r="I662" s="94" t="str">
        <f>IF(Lançamentos!I653="","",Lançamentos!I653)</f>
        <v/>
      </c>
      <c r="J662" s="94" t="str">
        <f>IF(Lançamentos!J653="","",Lançamentos!J653)</f>
        <v/>
      </c>
      <c r="K662" s="97" t="str">
        <f>IF(Lançamentos!K653="","",Lançamentos!K653)</f>
        <v/>
      </c>
      <c r="L662" s="98" t="str">
        <f>IF(Lançamentos!L653="","",Lançamentos!L653)</f>
        <v/>
      </c>
      <c r="M662" s="99" t="str">
        <f>IF(Lançamentos!M653="","",Lançamentos!M653)</f>
        <v/>
      </c>
      <c r="N662" s="99" t="str">
        <f>IF(Lançamentos!N653="","",Lançamentos!N653)</f>
        <v/>
      </c>
      <c r="O662" s="97" t="str">
        <f>IF(Lançamentos!O653="","",Lançamentos!O653)</f>
        <v/>
      </c>
      <c r="P662" s="114" t="str">
        <f>IF(Lançamentos!P653="","",Lançamentos!P653)</f>
        <v/>
      </c>
      <c r="R662" s="93">
        <v>649</v>
      </c>
      <c r="S662" s="94" t="str">
        <f t="shared" ca="1" si="130"/>
        <v/>
      </c>
      <c r="T662" s="94" t="str">
        <f t="shared" ca="1" si="131"/>
        <v/>
      </c>
      <c r="U662" s="95" t="str">
        <f t="shared" ca="1" si="132"/>
        <v/>
      </c>
      <c r="V662" s="96" t="str">
        <f t="shared" ca="1" si="133"/>
        <v/>
      </c>
      <c r="W662" s="94" t="str">
        <f t="shared" ca="1" si="134"/>
        <v/>
      </c>
      <c r="X662" s="94" t="str">
        <f t="shared" ca="1" si="135"/>
        <v/>
      </c>
      <c r="Y662" s="94" t="str">
        <f t="shared" ca="1" si="136"/>
        <v/>
      </c>
      <c r="Z662" s="97" t="str">
        <f t="shared" ca="1" si="137"/>
        <v/>
      </c>
      <c r="AA662" s="98" t="str">
        <f t="shared" ca="1" si="138"/>
        <v/>
      </c>
      <c r="AB662" s="99" t="str">
        <f t="shared" ca="1" si="139"/>
        <v/>
      </c>
      <c r="AC662" s="99" t="str">
        <f t="shared" ca="1" si="140"/>
        <v/>
      </c>
      <c r="AD662" s="97" t="str">
        <f t="shared" ca="1" si="141"/>
        <v/>
      </c>
      <c r="AE662" s="94" t="str">
        <f t="shared" ca="1" si="142"/>
        <v/>
      </c>
    </row>
    <row r="663" spans="1:31" ht="45" customHeight="1" thickBot="1" x14ac:dyDescent="0.3">
      <c r="A663" s="101">
        <v>650</v>
      </c>
      <c r="B663" s="102" t="str">
        <f>I663&amp;"-"&amp;COUNTIF($I$14:I663,I663)</f>
        <v>-644</v>
      </c>
      <c r="C663" s="93">
        <v>650</v>
      </c>
      <c r="D663" s="94" t="str">
        <f>IF(Lançamentos!D654="","",Lançamentos!D654)</f>
        <v/>
      </c>
      <c r="E663" s="94" t="str">
        <f>IF(Lançamentos!E654="","",Lançamentos!E654)</f>
        <v/>
      </c>
      <c r="F663" s="95" t="str">
        <f>IF(Lançamentos!F654="","",Lançamentos!F654)</f>
        <v/>
      </c>
      <c r="G663" s="96" t="str">
        <f>IF(Lançamentos!G654="","",Lançamentos!G654)</f>
        <v/>
      </c>
      <c r="H663" s="105" t="str">
        <f>IF(Lançamentos!H654="","",Lançamentos!H654)</f>
        <v/>
      </c>
      <c r="I663" s="94" t="str">
        <f>IF(Lançamentos!I654="","",Lançamentos!I654)</f>
        <v/>
      </c>
      <c r="J663" s="94" t="str">
        <f>IF(Lançamentos!J654="","",Lançamentos!J654)</f>
        <v/>
      </c>
      <c r="K663" s="97" t="str">
        <f>IF(Lançamentos!K654="","",Lançamentos!K654)</f>
        <v/>
      </c>
      <c r="L663" s="98" t="str">
        <f>IF(Lançamentos!L654="","",Lançamentos!L654)</f>
        <v/>
      </c>
      <c r="M663" s="99" t="str">
        <f>IF(Lançamentos!M654="","",Lançamentos!M654)</f>
        <v/>
      </c>
      <c r="N663" s="99" t="str">
        <f>IF(Lançamentos!N654="","",Lançamentos!N654)</f>
        <v/>
      </c>
      <c r="O663" s="97" t="str">
        <f>IF(Lançamentos!O654="","",Lançamentos!O654)</f>
        <v/>
      </c>
      <c r="P663" s="114" t="str">
        <f>IF(Lançamentos!P654="","",Lançamentos!P654)</f>
        <v/>
      </c>
      <c r="R663" s="93">
        <v>650</v>
      </c>
      <c r="S663" s="94" t="str">
        <f t="shared" ca="1" si="130"/>
        <v/>
      </c>
      <c r="T663" s="94" t="str">
        <f t="shared" ca="1" si="131"/>
        <v/>
      </c>
      <c r="U663" s="95" t="str">
        <f t="shared" ca="1" si="132"/>
        <v/>
      </c>
      <c r="V663" s="96" t="str">
        <f t="shared" ca="1" si="133"/>
        <v/>
      </c>
      <c r="W663" s="94" t="str">
        <f t="shared" ca="1" si="134"/>
        <v/>
      </c>
      <c r="X663" s="94" t="str">
        <f t="shared" ca="1" si="135"/>
        <v/>
      </c>
      <c r="Y663" s="94" t="str">
        <f t="shared" ca="1" si="136"/>
        <v/>
      </c>
      <c r="Z663" s="97" t="str">
        <f t="shared" ca="1" si="137"/>
        <v/>
      </c>
      <c r="AA663" s="98" t="str">
        <f t="shared" ca="1" si="138"/>
        <v/>
      </c>
      <c r="AB663" s="99" t="str">
        <f t="shared" ca="1" si="139"/>
        <v/>
      </c>
      <c r="AC663" s="99" t="str">
        <f t="shared" ca="1" si="140"/>
        <v/>
      </c>
      <c r="AD663" s="97" t="str">
        <f t="shared" ca="1" si="141"/>
        <v/>
      </c>
      <c r="AE663" s="94" t="str">
        <f t="shared" ca="1" si="142"/>
        <v/>
      </c>
    </row>
    <row r="664" spans="1:31" ht="45" customHeight="1" thickBot="1" x14ac:dyDescent="0.3">
      <c r="A664" s="101">
        <v>651</v>
      </c>
      <c r="B664" s="102" t="str">
        <f>I664&amp;"-"&amp;COUNTIF($I$14:I664,I664)</f>
        <v>-645</v>
      </c>
      <c r="C664" s="93">
        <v>651</v>
      </c>
      <c r="D664" s="94" t="str">
        <f>IF(Lançamentos!D655="","",Lançamentos!D655)</f>
        <v/>
      </c>
      <c r="E664" s="94" t="str">
        <f>IF(Lançamentos!E655="","",Lançamentos!E655)</f>
        <v/>
      </c>
      <c r="F664" s="95" t="str">
        <f>IF(Lançamentos!F655="","",Lançamentos!F655)</f>
        <v/>
      </c>
      <c r="G664" s="96" t="str">
        <f>IF(Lançamentos!G655="","",Lançamentos!G655)</f>
        <v/>
      </c>
      <c r="H664" s="105" t="str">
        <f>IF(Lançamentos!H655="","",Lançamentos!H655)</f>
        <v/>
      </c>
      <c r="I664" s="94" t="str">
        <f>IF(Lançamentos!I655="","",Lançamentos!I655)</f>
        <v/>
      </c>
      <c r="J664" s="94" t="str">
        <f>IF(Lançamentos!J655="","",Lançamentos!J655)</f>
        <v/>
      </c>
      <c r="K664" s="97" t="str">
        <f>IF(Lançamentos!K655="","",Lançamentos!K655)</f>
        <v/>
      </c>
      <c r="L664" s="98" t="str">
        <f>IF(Lançamentos!L655="","",Lançamentos!L655)</f>
        <v/>
      </c>
      <c r="M664" s="99" t="str">
        <f>IF(Lançamentos!M655="","",Lançamentos!M655)</f>
        <v/>
      </c>
      <c r="N664" s="99" t="str">
        <f>IF(Lançamentos!N655="","",Lançamentos!N655)</f>
        <v/>
      </c>
      <c r="O664" s="97" t="str">
        <f>IF(Lançamentos!O655="","",Lançamentos!O655)</f>
        <v/>
      </c>
      <c r="P664" s="114" t="str">
        <f>IF(Lançamentos!P655="","",Lançamentos!P655)</f>
        <v/>
      </c>
      <c r="R664" s="93">
        <v>651</v>
      </c>
      <c r="S664" s="94" t="str">
        <f t="shared" ca="1" si="130"/>
        <v/>
      </c>
      <c r="T664" s="94" t="str">
        <f t="shared" ca="1" si="131"/>
        <v/>
      </c>
      <c r="U664" s="95" t="str">
        <f t="shared" ca="1" si="132"/>
        <v/>
      </c>
      <c r="V664" s="96" t="str">
        <f t="shared" ca="1" si="133"/>
        <v/>
      </c>
      <c r="W664" s="94" t="str">
        <f t="shared" ca="1" si="134"/>
        <v/>
      </c>
      <c r="X664" s="94" t="str">
        <f t="shared" ca="1" si="135"/>
        <v/>
      </c>
      <c r="Y664" s="94" t="str">
        <f t="shared" ca="1" si="136"/>
        <v/>
      </c>
      <c r="Z664" s="97" t="str">
        <f t="shared" ca="1" si="137"/>
        <v/>
      </c>
      <c r="AA664" s="98" t="str">
        <f t="shared" ca="1" si="138"/>
        <v/>
      </c>
      <c r="AB664" s="99" t="str">
        <f t="shared" ca="1" si="139"/>
        <v/>
      </c>
      <c r="AC664" s="99" t="str">
        <f t="shared" ca="1" si="140"/>
        <v/>
      </c>
      <c r="AD664" s="97" t="str">
        <f t="shared" ca="1" si="141"/>
        <v/>
      </c>
      <c r="AE664" s="94" t="str">
        <f t="shared" ca="1" si="142"/>
        <v/>
      </c>
    </row>
    <row r="665" spans="1:31" ht="45" customHeight="1" thickBot="1" x14ac:dyDescent="0.3">
      <c r="A665" s="101">
        <v>652</v>
      </c>
      <c r="B665" s="102" t="str">
        <f>I665&amp;"-"&amp;COUNTIF($I$14:I665,I665)</f>
        <v>-646</v>
      </c>
      <c r="C665" s="93">
        <v>652</v>
      </c>
      <c r="D665" s="94" t="str">
        <f>IF(Lançamentos!D656="","",Lançamentos!D656)</f>
        <v/>
      </c>
      <c r="E665" s="94" t="str">
        <f>IF(Lançamentos!E656="","",Lançamentos!E656)</f>
        <v/>
      </c>
      <c r="F665" s="95" t="str">
        <f>IF(Lançamentos!F656="","",Lançamentos!F656)</f>
        <v/>
      </c>
      <c r="G665" s="96" t="str">
        <f>IF(Lançamentos!G656="","",Lançamentos!G656)</f>
        <v/>
      </c>
      <c r="H665" s="105" t="str">
        <f>IF(Lançamentos!H656="","",Lançamentos!H656)</f>
        <v/>
      </c>
      <c r="I665" s="94" t="str">
        <f>IF(Lançamentos!I656="","",Lançamentos!I656)</f>
        <v/>
      </c>
      <c r="J665" s="94" t="str">
        <f>IF(Lançamentos!J656="","",Lançamentos!J656)</f>
        <v/>
      </c>
      <c r="K665" s="97" t="str">
        <f>IF(Lançamentos!K656="","",Lançamentos!K656)</f>
        <v/>
      </c>
      <c r="L665" s="98" t="str">
        <f>IF(Lançamentos!L656="","",Lançamentos!L656)</f>
        <v/>
      </c>
      <c r="M665" s="99" t="str">
        <f>IF(Lançamentos!M656="","",Lançamentos!M656)</f>
        <v/>
      </c>
      <c r="N665" s="99" t="str">
        <f>IF(Lançamentos!N656="","",Lançamentos!N656)</f>
        <v/>
      </c>
      <c r="O665" s="97" t="str">
        <f>IF(Lançamentos!O656="","",Lançamentos!O656)</f>
        <v/>
      </c>
      <c r="P665" s="114" t="str">
        <f>IF(Lançamentos!P656="","",Lançamentos!P656)</f>
        <v/>
      </c>
      <c r="R665" s="93">
        <v>652</v>
      </c>
      <c r="S665" s="94" t="str">
        <f t="shared" ca="1" si="130"/>
        <v/>
      </c>
      <c r="T665" s="94" t="str">
        <f t="shared" ca="1" si="131"/>
        <v/>
      </c>
      <c r="U665" s="95" t="str">
        <f t="shared" ca="1" si="132"/>
        <v/>
      </c>
      <c r="V665" s="96" t="str">
        <f t="shared" ca="1" si="133"/>
        <v/>
      </c>
      <c r="W665" s="94" t="str">
        <f t="shared" ca="1" si="134"/>
        <v/>
      </c>
      <c r="X665" s="94" t="str">
        <f t="shared" ca="1" si="135"/>
        <v/>
      </c>
      <c r="Y665" s="94" t="str">
        <f t="shared" ca="1" si="136"/>
        <v/>
      </c>
      <c r="Z665" s="97" t="str">
        <f t="shared" ca="1" si="137"/>
        <v/>
      </c>
      <c r="AA665" s="98" t="str">
        <f t="shared" ca="1" si="138"/>
        <v/>
      </c>
      <c r="AB665" s="99" t="str">
        <f t="shared" ca="1" si="139"/>
        <v/>
      </c>
      <c r="AC665" s="99" t="str">
        <f t="shared" ca="1" si="140"/>
        <v/>
      </c>
      <c r="AD665" s="97" t="str">
        <f t="shared" ca="1" si="141"/>
        <v/>
      </c>
      <c r="AE665" s="94" t="str">
        <f t="shared" ca="1" si="142"/>
        <v/>
      </c>
    </row>
    <row r="666" spans="1:31" ht="45" customHeight="1" thickBot="1" x14ac:dyDescent="0.3">
      <c r="A666" s="101">
        <v>653</v>
      </c>
      <c r="B666" s="102" t="str">
        <f>I666&amp;"-"&amp;COUNTIF($I$14:I666,I666)</f>
        <v>-647</v>
      </c>
      <c r="C666" s="93">
        <v>653</v>
      </c>
      <c r="D666" s="94" t="str">
        <f>IF(Lançamentos!D657="","",Lançamentos!D657)</f>
        <v/>
      </c>
      <c r="E666" s="94" t="str">
        <f>IF(Lançamentos!E657="","",Lançamentos!E657)</f>
        <v/>
      </c>
      <c r="F666" s="95" t="str">
        <f>IF(Lançamentos!F657="","",Lançamentos!F657)</f>
        <v/>
      </c>
      <c r="G666" s="96" t="str">
        <f>IF(Lançamentos!G657="","",Lançamentos!G657)</f>
        <v/>
      </c>
      <c r="H666" s="105" t="str">
        <f>IF(Lançamentos!H657="","",Lançamentos!H657)</f>
        <v/>
      </c>
      <c r="I666" s="94" t="str">
        <f>IF(Lançamentos!I657="","",Lançamentos!I657)</f>
        <v/>
      </c>
      <c r="J666" s="94" t="str">
        <f>IF(Lançamentos!J657="","",Lançamentos!J657)</f>
        <v/>
      </c>
      <c r="K666" s="97" t="str">
        <f>IF(Lançamentos!K657="","",Lançamentos!K657)</f>
        <v/>
      </c>
      <c r="L666" s="98" t="str">
        <f>IF(Lançamentos!L657="","",Lançamentos!L657)</f>
        <v/>
      </c>
      <c r="M666" s="99" t="str">
        <f>IF(Lançamentos!M657="","",Lançamentos!M657)</f>
        <v/>
      </c>
      <c r="N666" s="99" t="str">
        <f>IF(Lançamentos!N657="","",Lançamentos!N657)</f>
        <v/>
      </c>
      <c r="O666" s="97" t="str">
        <f>IF(Lançamentos!O657="","",Lançamentos!O657)</f>
        <v/>
      </c>
      <c r="P666" s="114" t="str">
        <f>IF(Lançamentos!P657="","",Lançamentos!P657)</f>
        <v/>
      </c>
      <c r="R666" s="93">
        <v>653</v>
      </c>
      <c r="S666" s="94" t="str">
        <f t="shared" ca="1" si="130"/>
        <v/>
      </c>
      <c r="T666" s="94" t="str">
        <f t="shared" ca="1" si="131"/>
        <v/>
      </c>
      <c r="U666" s="95" t="str">
        <f t="shared" ca="1" si="132"/>
        <v/>
      </c>
      <c r="V666" s="96" t="str">
        <f t="shared" ca="1" si="133"/>
        <v/>
      </c>
      <c r="W666" s="94" t="str">
        <f t="shared" ca="1" si="134"/>
        <v/>
      </c>
      <c r="X666" s="94" t="str">
        <f t="shared" ca="1" si="135"/>
        <v/>
      </c>
      <c r="Y666" s="94" t="str">
        <f t="shared" ca="1" si="136"/>
        <v/>
      </c>
      <c r="Z666" s="97" t="str">
        <f t="shared" ca="1" si="137"/>
        <v/>
      </c>
      <c r="AA666" s="98" t="str">
        <f t="shared" ca="1" si="138"/>
        <v/>
      </c>
      <c r="AB666" s="99" t="str">
        <f t="shared" ca="1" si="139"/>
        <v/>
      </c>
      <c r="AC666" s="99" t="str">
        <f t="shared" ca="1" si="140"/>
        <v/>
      </c>
      <c r="AD666" s="97" t="str">
        <f t="shared" ca="1" si="141"/>
        <v/>
      </c>
      <c r="AE666" s="94" t="str">
        <f t="shared" ca="1" si="142"/>
        <v/>
      </c>
    </row>
    <row r="667" spans="1:31" ht="45" customHeight="1" thickBot="1" x14ac:dyDescent="0.3">
      <c r="A667" s="101">
        <v>654</v>
      </c>
      <c r="B667" s="102" t="str">
        <f>I667&amp;"-"&amp;COUNTIF($I$14:I667,I667)</f>
        <v>-648</v>
      </c>
      <c r="C667" s="93">
        <v>654</v>
      </c>
      <c r="D667" s="94" t="str">
        <f>IF(Lançamentos!D658="","",Lançamentos!D658)</f>
        <v/>
      </c>
      <c r="E667" s="94" t="str">
        <f>IF(Lançamentos!E658="","",Lançamentos!E658)</f>
        <v/>
      </c>
      <c r="F667" s="95" t="str">
        <f>IF(Lançamentos!F658="","",Lançamentos!F658)</f>
        <v/>
      </c>
      <c r="G667" s="96" t="str">
        <f>IF(Lançamentos!G658="","",Lançamentos!G658)</f>
        <v/>
      </c>
      <c r="H667" s="105" t="str">
        <f>IF(Lançamentos!H658="","",Lançamentos!H658)</f>
        <v/>
      </c>
      <c r="I667" s="94" t="str">
        <f>IF(Lançamentos!I658="","",Lançamentos!I658)</f>
        <v/>
      </c>
      <c r="J667" s="94" t="str">
        <f>IF(Lançamentos!J658="","",Lançamentos!J658)</f>
        <v/>
      </c>
      <c r="K667" s="97" t="str">
        <f>IF(Lançamentos!K658="","",Lançamentos!K658)</f>
        <v/>
      </c>
      <c r="L667" s="98" t="str">
        <f>IF(Lançamentos!L658="","",Lançamentos!L658)</f>
        <v/>
      </c>
      <c r="M667" s="99" t="str">
        <f>IF(Lançamentos!M658="","",Lançamentos!M658)</f>
        <v/>
      </c>
      <c r="N667" s="99" t="str">
        <f>IF(Lançamentos!N658="","",Lançamentos!N658)</f>
        <v/>
      </c>
      <c r="O667" s="97" t="str">
        <f>IF(Lançamentos!O658="","",Lançamentos!O658)</f>
        <v/>
      </c>
      <c r="P667" s="114" t="str">
        <f>IF(Lançamentos!P658="","",Lançamentos!P658)</f>
        <v/>
      </c>
      <c r="R667" s="93">
        <v>654</v>
      </c>
      <c r="S667" s="94" t="str">
        <f t="shared" ca="1" si="130"/>
        <v/>
      </c>
      <c r="T667" s="94" t="str">
        <f t="shared" ca="1" si="131"/>
        <v/>
      </c>
      <c r="U667" s="95" t="str">
        <f t="shared" ca="1" si="132"/>
        <v/>
      </c>
      <c r="V667" s="96" t="str">
        <f t="shared" ca="1" si="133"/>
        <v/>
      </c>
      <c r="W667" s="94" t="str">
        <f t="shared" ca="1" si="134"/>
        <v/>
      </c>
      <c r="X667" s="94" t="str">
        <f t="shared" ca="1" si="135"/>
        <v/>
      </c>
      <c r="Y667" s="94" t="str">
        <f t="shared" ca="1" si="136"/>
        <v/>
      </c>
      <c r="Z667" s="97" t="str">
        <f t="shared" ca="1" si="137"/>
        <v/>
      </c>
      <c r="AA667" s="98" t="str">
        <f t="shared" ca="1" si="138"/>
        <v/>
      </c>
      <c r="AB667" s="99" t="str">
        <f t="shared" ca="1" si="139"/>
        <v/>
      </c>
      <c r="AC667" s="99" t="str">
        <f t="shared" ca="1" si="140"/>
        <v/>
      </c>
      <c r="AD667" s="97" t="str">
        <f t="shared" ca="1" si="141"/>
        <v/>
      </c>
      <c r="AE667" s="94" t="str">
        <f t="shared" ca="1" si="142"/>
        <v/>
      </c>
    </row>
    <row r="668" spans="1:31" ht="45" customHeight="1" thickBot="1" x14ac:dyDescent="0.3">
      <c r="A668" s="101">
        <v>655</v>
      </c>
      <c r="B668" s="102" t="str">
        <f>I668&amp;"-"&amp;COUNTIF($I$14:I668,I668)</f>
        <v>-649</v>
      </c>
      <c r="C668" s="93">
        <v>655</v>
      </c>
      <c r="D668" s="94" t="str">
        <f>IF(Lançamentos!D659="","",Lançamentos!D659)</f>
        <v/>
      </c>
      <c r="E668" s="94" t="str">
        <f>IF(Lançamentos!E659="","",Lançamentos!E659)</f>
        <v/>
      </c>
      <c r="F668" s="95" t="str">
        <f>IF(Lançamentos!F659="","",Lançamentos!F659)</f>
        <v/>
      </c>
      <c r="G668" s="96" t="str">
        <f>IF(Lançamentos!G659="","",Lançamentos!G659)</f>
        <v/>
      </c>
      <c r="H668" s="105" t="str">
        <f>IF(Lançamentos!H659="","",Lançamentos!H659)</f>
        <v/>
      </c>
      <c r="I668" s="94" t="str">
        <f>IF(Lançamentos!I659="","",Lançamentos!I659)</f>
        <v/>
      </c>
      <c r="J668" s="94" t="str">
        <f>IF(Lançamentos!J659="","",Lançamentos!J659)</f>
        <v/>
      </c>
      <c r="K668" s="97" t="str">
        <f>IF(Lançamentos!K659="","",Lançamentos!K659)</f>
        <v/>
      </c>
      <c r="L668" s="98" t="str">
        <f>IF(Lançamentos!L659="","",Lançamentos!L659)</f>
        <v/>
      </c>
      <c r="M668" s="99" t="str">
        <f>IF(Lançamentos!M659="","",Lançamentos!M659)</f>
        <v/>
      </c>
      <c r="N668" s="99" t="str">
        <f>IF(Lançamentos!N659="","",Lançamentos!N659)</f>
        <v/>
      </c>
      <c r="O668" s="97" t="str">
        <f>IF(Lançamentos!O659="","",Lançamentos!O659)</f>
        <v/>
      </c>
      <c r="P668" s="114" t="str">
        <f>IF(Lançamentos!P659="","",Lançamentos!P659)</f>
        <v/>
      </c>
      <c r="R668" s="93">
        <v>655</v>
      </c>
      <c r="S668" s="94" t="str">
        <f t="shared" ca="1" si="130"/>
        <v/>
      </c>
      <c r="T668" s="94" t="str">
        <f t="shared" ca="1" si="131"/>
        <v/>
      </c>
      <c r="U668" s="95" t="str">
        <f t="shared" ca="1" si="132"/>
        <v/>
      </c>
      <c r="V668" s="96" t="str">
        <f t="shared" ca="1" si="133"/>
        <v/>
      </c>
      <c r="W668" s="94" t="str">
        <f t="shared" ca="1" si="134"/>
        <v/>
      </c>
      <c r="X668" s="94" t="str">
        <f t="shared" ca="1" si="135"/>
        <v/>
      </c>
      <c r="Y668" s="94" t="str">
        <f t="shared" ca="1" si="136"/>
        <v/>
      </c>
      <c r="Z668" s="97" t="str">
        <f t="shared" ca="1" si="137"/>
        <v/>
      </c>
      <c r="AA668" s="98" t="str">
        <f t="shared" ca="1" si="138"/>
        <v/>
      </c>
      <c r="AB668" s="99" t="str">
        <f t="shared" ca="1" si="139"/>
        <v/>
      </c>
      <c r="AC668" s="99" t="str">
        <f t="shared" ca="1" si="140"/>
        <v/>
      </c>
      <c r="AD668" s="97" t="str">
        <f t="shared" ca="1" si="141"/>
        <v/>
      </c>
      <c r="AE668" s="94" t="str">
        <f t="shared" ca="1" si="142"/>
        <v/>
      </c>
    </row>
    <row r="669" spans="1:31" ht="45" customHeight="1" thickBot="1" x14ac:dyDescent="0.3">
      <c r="A669" s="101">
        <v>656</v>
      </c>
      <c r="B669" s="102" t="str">
        <f>I669&amp;"-"&amp;COUNTIF($I$14:I669,I669)</f>
        <v>-650</v>
      </c>
      <c r="C669" s="93">
        <v>656</v>
      </c>
      <c r="D669" s="94" t="str">
        <f>IF(Lançamentos!D660="","",Lançamentos!D660)</f>
        <v/>
      </c>
      <c r="E669" s="94" t="str">
        <f>IF(Lançamentos!E660="","",Lançamentos!E660)</f>
        <v/>
      </c>
      <c r="F669" s="95" t="str">
        <f>IF(Lançamentos!F660="","",Lançamentos!F660)</f>
        <v/>
      </c>
      <c r="G669" s="96" t="str">
        <f>IF(Lançamentos!G660="","",Lançamentos!G660)</f>
        <v/>
      </c>
      <c r="H669" s="105" t="str">
        <f>IF(Lançamentos!H660="","",Lançamentos!H660)</f>
        <v/>
      </c>
      <c r="I669" s="94" t="str">
        <f>IF(Lançamentos!I660="","",Lançamentos!I660)</f>
        <v/>
      </c>
      <c r="J669" s="94" t="str">
        <f>IF(Lançamentos!J660="","",Lançamentos!J660)</f>
        <v/>
      </c>
      <c r="K669" s="97" t="str">
        <f>IF(Lançamentos!K660="","",Lançamentos!K660)</f>
        <v/>
      </c>
      <c r="L669" s="98" t="str">
        <f>IF(Lançamentos!L660="","",Lançamentos!L660)</f>
        <v/>
      </c>
      <c r="M669" s="99" t="str">
        <f>IF(Lançamentos!M660="","",Lançamentos!M660)</f>
        <v/>
      </c>
      <c r="N669" s="99" t="str">
        <f>IF(Lançamentos!N660="","",Lançamentos!N660)</f>
        <v/>
      </c>
      <c r="O669" s="97" t="str">
        <f>IF(Lançamentos!O660="","",Lançamentos!O660)</f>
        <v/>
      </c>
      <c r="P669" s="114" t="str">
        <f>IF(Lançamentos!P660="","",Lançamentos!P660)</f>
        <v/>
      </c>
      <c r="R669" s="93">
        <v>656</v>
      </c>
      <c r="S669" s="94" t="str">
        <f t="shared" ca="1" si="130"/>
        <v/>
      </c>
      <c r="T669" s="94" t="str">
        <f t="shared" ca="1" si="131"/>
        <v/>
      </c>
      <c r="U669" s="95" t="str">
        <f t="shared" ca="1" si="132"/>
        <v/>
      </c>
      <c r="V669" s="96" t="str">
        <f t="shared" ca="1" si="133"/>
        <v/>
      </c>
      <c r="W669" s="94" t="str">
        <f t="shared" ca="1" si="134"/>
        <v/>
      </c>
      <c r="X669" s="94" t="str">
        <f t="shared" ca="1" si="135"/>
        <v/>
      </c>
      <c r="Y669" s="94" t="str">
        <f t="shared" ca="1" si="136"/>
        <v/>
      </c>
      <c r="Z669" s="97" t="str">
        <f t="shared" ca="1" si="137"/>
        <v/>
      </c>
      <c r="AA669" s="98" t="str">
        <f t="shared" ca="1" si="138"/>
        <v/>
      </c>
      <c r="AB669" s="99" t="str">
        <f t="shared" ca="1" si="139"/>
        <v/>
      </c>
      <c r="AC669" s="99" t="str">
        <f t="shared" ca="1" si="140"/>
        <v/>
      </c>
      <c r="AD669" s="97" t="str">
        <f t="shared" ca="1" si="141"/>
        <v/>
      </c>
      <c r="AE669" s="94" t="str">
        <f t="shared" ca="1" si="142"/>
        <v/>
      </c>
    </row>
    <row r="670" spans="1:31" ht="45" customHeight="1" thickBot="1" x14ac:dyDescent="0.3">
      <c r="A670" s="101">
        <v>657</v>
      </c>
      <c r="B670" s="102" t="str">
        <f>I670&amp;"-"&amp;COUNTIF($I$14:I670,I670)</f>
        <v>-651</v>
      </c>
      <c r="C670" s="93">
        <v>657</v>
      </c>
      <c r="D670" s="94" t="str">
        <f>IF(Lançamentos!D661="","",Lançamentos!D661)</f>
        <v/>
      </c>
      <c r="E670" s="94" t="str">
        <f>IF(Lançamentos!E661="","",Lançamentos!E661)</f>
        <v/>
      </c>
      <c r="F670" s="95" t="str">
        <f>IF(Lançamentos!F661="","",Lançamentos!F661)</f>
        <v/>
      </c>
      <c r="G670" s="96" t="str">
        <f>IF(Lançamentos!G661="","",Lançamentos!G661)</f>
        <v/>
      </c>
      <c r="H670" s="105" t="str">
        <f>IF(Lançamentos!H661="","",Lançamentos!H661)</f>
        <v/>
      </c>
      <c r="I670" s="94" t="str">
        <f>IF(Lançamentos!I661="","",Lançamentos!I661)</f>
        <v/>
      </c>
      <c r="J670" s="94" t="str">
        <f>IF(Lançamentos!J661="","",Lançamentos!J661)</f>
        <v/>
      </c>
      <c r="K670" s="97" t="str">
        <f>IF(Lançamentos!K661="","",Lançamentos!K661)</f>
        <v/>
      </c>
      <c r="L670" s="98" t="str">
        <f>IF(Lançamentos!L661="","",Lançamentos!L661)</f>
        <v/>
      </c>
      <c r="M670" s="99" t="str">
        <f>IF(Lançamentos!M661="","",Lançamentos!M661)</f>
        <v/>
      </c>
      <c r="N670" s="99" t="str">
        <f>IF(Lançamentos!N661="","",Lançamentos!N661)</f>
        <v/>
      </c>
      <c r="O670" s="97" t="str">
        <f>IF(Lançamentos!O661="","",Lançamentos!O661)</f>
        <v/>
      </c>
      <c r="P670" s="114" t="str">
        <f>IF(Lançamentos!P661="","",Lançamentos!P661)</f>
        <v/>
      </c>
      <c r="R670" s="93">
        <v>657</v>
      </c>
      <c r="S670" s="94" t="str">
        <f t="shared" ca="1" si="130"/>
        <v/>
      </c>
      <c r="T670" s="94" t="str">
        <f t="shared" ca="1" si="131"/>
        <v/>
      </c>
      <c r="U670" s="95" t="str">
        <f t="shared" ca="1" si="132"/>
        <v/>
      </c>
      <c r="V670" s="96" t="str">
        <f t="shared" ca="1" si="133"/>
        <v/>
      </c>
      <c r="W670" s="94" t="str">
        <f t="shared" ca="1" si="134"/>
        <v/>
      </c>
      <c r="X670" s="94" t="str">
        <f t="shared" ca="1" si="135"/>
        <v/>
      </c>
      <c r="Y670" s="94" t="str">
        <f t="shared" ca="1" si="136"/>
        <v/>
      </c>
      <c r="Z670" s="97" t="str">
        <f t="shared" ca="1" si="137"/>
        <v/>
      </c>
      <c r="AA670" s="98" t="str">
        <f t="shared" ca="1" si="138"/>
        <v/>
      </c>
      <c r="AB670" s="99" t="str">
        <f t="shared" ca="1" si="139"/>
        <v/>
      </c>
      <c r="AC670" s="99" t="str">
        <f t="shared" ca="1" si="140"/>
        <v/>
      </c>
      <c r="AD670" s="97" t="str">
        <f t="shared" ca="1" si="141"/>
        <v/>
      </c>
      <c r="AE670" s="94" t="str">
        <f t="shared" ca="1" si="142"/>
        <v/>
      </c>
    </row>
    <row r="671" spans="1:31" ht="45" customHeight="1" thickBot="1" x14ac:dyDescent="0.3">
      <c r="A671" s="101">
        <v>658</v>
      </c>
      <c r="B671" s="102" t="str">
        <f>I671&amp;"-"&amp;COUNTIF($I$14:I671,I671)</f>
        <v>-652</v>
      </c>
      <c r="C671" s="93">
        <v>658</v>
      </c>
      <c r="D671" s="94" t="str">
        <f>IF(Lançamentos!D662="","",Lançamentos!D662)</f>
        <v/>
      </c>
      <c r="E671" s="94" t="str">
        <f>IF(Lançamentos!E662="","",Lançamentos!E662)</f>
        <v/>
      </c>
      <c r="F671" s="95" t="str">
        <f>IF(Lançamentos!F662="","",Lançamentos!F662)</f>
        <v/>
      </c>
      <c r="G671" s="96" t="str">
        <f>IF(Lançamentos!G662="","",Lançamentos!G662)</f>
        <v/>
      </c>
      <c r="H671" s="105" t="str">
        <f>IF(Lançamentos!H662="","",Lançamentos!H662)</f>
        <v/>
      </c>
      <c r="I671" s="94" t="str">
        <f>IF(Lançamentos!I662="","",Lançamentos!I662)</f>
        <v/>
      </c>
      <c r="J671" s="94" t="str">
        <f>IF(Lançamentos!J662="","",Lançamentos!J662)</f>
        <v/>
      </c>
      <c r="K671" s="97" t="str">
        <f>IF(Lançamentos!K662="","",Lançamentos!K662)</f>
        <v/>
      </c>
      <c r="L671" s="98" t="str">
        <f>IF(Lançamentos!L662="","",Lançamentos!L662)</f>
        <v/>
      </c>
      <c r="M671" s="99" t="str">
        <f>IF(Lançamentos!M662="","",Lançamentos!M662)</f>
        <v/>
      </c>
      <c r="N671" s="99" t="str">
        <f>IF(Lançamentos!N662="","",Lançamentos!N662)</f>
        <v/>
      </c>
      <c r="O671" s="97" t="str">
        <f>IF(Lançamentos!O662="","",Lançamentos!O662)</f>
        <v/>
      </c>
      <c r="P671" s="114" t="str">
        <f>IF(Lançamentos!P662="","",Lançamentos!P662)</f>
        <v/>
      </c>
      <c r="R671" s="93">
        <v>658</v>
      </c>
      <c r="S671" s="94" t="str">
        <f t="shared" ca="1" si="130"/>
        <v/>
      </c>
      <c r="T671" s="94" t="str">
        <f t="shared" ca="1" si="131"/>
        <v/>
      </c>
      <c r="U671" s="95" t="str">
        <f t="shared" ca="1" si="132"/>
        <v/>
      </c>
      <c r="V671" s="96" t="str">
        <f t="shared" ca="1" si="133"/>
        <v/>
      </c>
      <c r="W671" s="94" t="str">
        <f t="shared" ca="1" si="134"/>
        <v/>
      </c>
      <c r="X671" s="94" t="str">
        <f t="shared" ca="1" si="135"/>
        <v/>
      </c>
      <c r="Y671" s="94" t="str">
        <f t="shared" ca="1" si="136"/>
        <v/>
      </c>
      <c r="Z671" s="97" t="str">
        <f t="shared" ca="1" si="137"/>
        <v/>
      </c>
      <c r="AA671" s="98" t="str">
        <f t="shared" ca="1" si="138"/>
        <v/>
      </c>
      <c r="AB671" s="99" t="str">
        <f t="shared" ca="1" si="139"/>
        <v/>
      </c>
      <c r="AC671" s="99" t="str">
        <f t="shared" ca="1" si="140"/>
        <v/>
      </c>
      <c r="AD671" s="97" t="str">
        <f t="shared" ca="1" si="141"/>
        <v/>
      </c>
      <c r="AE671" s="94" t="str">
        <f t="shared" ca="1" si="142"/>
        <v/>
      </c>
    </row>
    <row r="672" spans="1:31" ht="45" customHeight="1" thickBot="1" x14ac:dyDescent="0.3">
      <c r="A672" s="101">
        <v>659</v>
      </c>
      <c r="B672" s="102" t="str">
        <f>I672&amp;"-"&amp;COUNTIF($I$14:I672,I672)</f>
        <v>-653</v>
      </c>
      <c r="C672" s="93">
        <v>659</v>
      </c>
      <c r="D672" s="94" t="str">
        <f>IF(Lançamentos!D663="","",Lançamentos!D663)</f>
        <v/>
      </c>
      <c r="E672" s="94" t="str">
        <f>IF(Lançamentos!E663="","",Lançamentos!E663)</f>
        <v/>
      </c>
      <c r="F672" s="95" t="str">
        <f>IF(Lançamentos!F663="","",Lançamentos!F663)</f>
        <v/>
      </c>
      <c r="G672" s="96" t="str">
        <f>IF(Lançamentos!G663="","",Lançamentos!G663)</f>
        <v/>
      </c>
      <c r="H672" s="105" t="str">
        <f>IF(Lançamentos!H663="","",Lançamentos!H663)</f>
        <v/>
      </c>
      <c r="I672" s="94" t="str">
        <f>IF(Lançamentos!I663="","",Lançamentos!I663)</f>
        <v/>
      </c>
      <c r="J672" s="94" t="str">
        <f>IF(Lançamentos!J663="","",Lançamentos!J663)</f>
        <v/>
      </c>
      <c r="K672" s="97" t="str">
        <f>IF(Lançamentos!K663="","",Lançamentos!K663)</f>
        <v/>
      </c>
      <c r="L672" s="98" t="str">
        <f>IF(Lançamentos!L663="","",Lançamentos!L663)</f>
        <v/>
      </c>
      <c r="M672" s="99" t="str">
        <f>IF(Lançamentos!M663="","",Lançamentos!M663)</f>
        <v/>
      </c>
      <c r="N672" s="99" t="str">
        <f>IF(Lançamentos!N663="","",Lançamentos!N663)</f>
        <v/>
      </c>
      <c r="O672" s="97" t="str">
        <f>IF(Lançamentos!O663="","",Lançamentos!O663)</f>
        <v/>
      </c>
      <c r="P672" s="114" t="str">
        <f>IF(Lançamentos!P663="","",Lançamentos!P663)</f>
        <v/>
      </c>
      <c r="R672" s="93">
        <v>659</v>
      </c>
      <c r="S672" s="94" t="str">
        <f t="shared" ca="1" si="130"/>
        <v/>
      </c>
      <c r="T672" s="94" t="str">
        <f t="shared" ca="1" si="131"/>
        <v/>
      </c>
      <c r="U672" s="95" t="str">
        <f t="shared" ca="1" si="132"/>
        <v/>
      </c>
      <c r="V672" s="96" t="str">
        <f t="shared" ca="1" si="133"/>
        <v/>
      </c>
      <c r="W672" s="94" t="str">
        <f t="shared" ca="1" si="134"/>
        <v/>
      </c>
      <c r="X672" s="94" t="str">
        <f t="shared" ca="1" si="135"/>
        <v/>
      </c>
      <c r="Y672" s="94" t="str">
        <f t="shared" ca="1" si="136"/>
        <v/>
      </c>
      <c r="Z672" s="97" t="str">
        <f t="shared" ca="1" si="137"/>
        <v/>
      </c>
      <c r="AA672" s="98" t="str">
        <f t="shared" ca="1" si="138"/>
        <v/>
      </c>
      <c r="AB672" s="99" t="str">
        <f t="shared" ca="1" si="139"/>
        <v/>
      </c>
      <c r="AC672" s="99" t="str">
        <f t="shared" ca="1" si="140"/>
        <v/>
      </c>
      <c r="AD672" s="97" t="str">
        <f t="shared" ca="1" si="141"/>
        <v/>
      </c>
      <c r="AE672" s="94" t="str">
        <f t="shared" ca="1" si="142"/>
        <v/>
      </c>
    </row>
    <row r="673" spans="1:31" ht="45" customHeight="1" thickBot="1" x14ac:dyDescent="0.3">
      <c r="A673" s="101">
        <v>660</v>
      </c>
      <c r="B673" s="102" t="str">
        <f>I673&amp;"-"&amp;COUNTIF($I$14:I673,I673)</f>
        <v>-654</v>
      </c>
      <c r="C673" s="93">
        <v>660</v>
      </c>
      <c r="D673" s="94" t="str">
        <f>IF(Lançamentos!D664="","",Lançamentos!D664)</f>
        <v/>
      </c>
      <c r="E673" s="94" t="str">
        <f>IF(Lançamentos!E664="","",Lançamentos!E664)</f>
        <v/>
      </c>
      <c r="F673" s="95" t="str">
        <f>IF(Lançamentos!F664="","",Lançamentos!F664)</f>
        <v/>
      </c>
      <c r="G673" s="96" t="str">
        <f>IF(Lançamentos!G664="","",Lançamentos!G664)</f>
        <v/>
      </c>
      <c r="H673" s="105" t="str">
        <f>IF(Lançamentos!H664="","",Lançamentos!H664)</f>
        <v/>
      </c>
      <c r="I673" s="94" t="str">
        <f>IF(Lançamentos!I664="","",Lançamentos!I664)</f>
        <v/>
      </c>
      <c r="J673" s="94" t="str">
        <f>IF(Lançamentos!J664="","",Lançamentos!J664)</f>
        <v/>
      </c>
      <c r="K673" s="97" t="str">
        <f>IF(Lançamentos!K664="","",Lançamentos!K664)</f>
        <v/>
      </c>
      <c r="L673" s="98" t="str">
        <f>IF(Lançamentos!L664="","",Lançamentos!L664)</f>
        <v/>
      </c>
      <c r="M673" s="99" t="str">
        <f>IF(Lançamentos!M664="","",Lançamentos!M664)</f>
        <v/>
      </c>
      <c r="N673" s="99" t="str">
        <f>IF(Lançamentos!N664="","",Lançamentos!N664)</f>
        <v/>
      </c>
      <c r="O673" s="97" t="str">
        <f>IF(Lançamentos!O664="","",Lançamentos!O664)</f>
        <v/>
      </c>
      <c r="P673" s="114" t="str">
        <f>IF(Lançamentos!P664="","",Lançamentos!P664)</f>
        <v/>
      </c>
      <c r="R673" s="93">
        <v>660</v>
      </c>
      <c r="S673" s="94" t="str">
        <f t="shared" ca="1" si="130"/>
        <v/>
      </c>
      <c r="T673" s="94" t="str">
        <f t="shared" ca="1" si="131"/>
        <v/>
      </c>
      <c r="U673" s="95" t="str">
        <f t="shared" ca="1" si="132"/>
        <v/>
      </c>
      <c r="V673" s="96" t="str">
        <f t="shared" ca="1" si="133"/>
        <v/>
      </c>
      <c r="W673" s="94" t="str">
        <f t="shared" ca="1" si="134"/>
        <v/>
      </c>
      <c r="X673" s="94" t="str">
        <f t="shared" ca="1" si="135"/>
        <v/>
      </c>
      <c r="Y673" s="94" t="str">
        <f t="shared" ca="1" si="136"/>
        <v/>
      </c>
      <c r="Z673" s="97" t="str">
        <f t="shared" ca="1" si="137"/>
        <v/>
      </c>
      <c r="AA673" s="98" t="str">
        <f t="shared" ca="1" si="138"/>
        <v/>
      </c>
      <c r="AB673" s="99" t="str">
        <f t="shared" ca="1" si="139"/>
        <v/>
      </c>
      <c r="AC673" s="99" t="str">
        <f t="shared" ca="1" si="140"/>
        <v/>
      </c>
      <c r="AD673" s="97" t="str">
        <f t="shared" ca="1" si="141"/>
        <v/>
      </c>
      <c r="AE673" s="94" t="str">
        <f t="shared" ca="1" si="142"/>
        <v/>
      </c>
    </row>
    <row r="674" spans="1:31" ht="45" customHeight="1" thickBot="1" x14ac:dyDescent="0.3">
      <c r="A674" s="101">
        <v>661</v>
      </c>
      <c r="B674" s="102" t="str">
        <f>I674&amp;"-"&amp;COUNTIF($I$14:I674,I674)</f>
        <v>-655</v>
      </c>
      <c r="C674" s="93">
        <v>661</v>
      </c>
      <c r="D674" s="94" t="str">
        <f>IF(Lançamentos!D665="","",Lançamentos!D665)</f>
        <v/>
      </c>
      <c r="E674" s="94" t="str">
        <f>IF(Lançamentos!E665="","",Lançamentos!E665)</f>
        <v/>
      </c>
      <c r="F674" s="95" t="str">
        <f>IF(Lançamentos!F665="","",Lançamentos!F665)</f>
        <v/>
      </c>
      <c r="G674" s="96" t="str">
        <f>IF(Lançamentos!G665="","",Lançamentos!G665)</f>
        <v/>
      </c>
      <c r="H674" s="105" t="str">
        <f>IF(Lançamentos!H665="","",Lançamentos!H665)</f>
        <v/>
      </c>
      <c r="I674" s="94" t="str">
        <f>IF(Lançamentos!I665="","",Lançamentos!I665)</f>
        <v/>
      </c>
      <c r="J674" s="94" t="str">
        <f>IF(Lançamentos!J665="","",Lançamentos!J665)</f>
        <v/>
      </c>
      <c r="K674" s="97" t="str">
        <f>IF(Lançamentos!K665="","",Lançamentos!K665)</f>
        <v/>
      </c>
      <c r="L674" s="98" t="str">
        <f>IF(Lançamentos!L665="","",Lançamentos!L665)</f>
        <v/>
      </c>
      <c r="M674" s="99" t="str">
        <f>IF(Lançamentos!M665="","",Lançamentos!M665)</f>
        <v/>
      </c>
      <c r="N674" s="99" t="str">
        <f>IF(Lançamentos!N665="","",Lançamentos!N665)</f>
        <v/>
      </c>
      <c r="O674" s="97" t="str">
        <f>IF(Lançamentos!O665="","",Lançamentos!O665)</f>
        <v/>
      </c>
      <c r="P674" s="114" t="str">
        <f>IF(Lançamentos!P665="","",Lançamentos!P665)</f>
        <v/>
      </c>
      <c r="R674" s="93">
        <v>661</v>
      </c>
      <c r="S674" s="94" t="str">
        <f t="shared" ca="1" si="130"/>
        <v/>
      </c>
      <c r="T674" s="94" t="str">
        <f t="shared" ca="1" si="131"/>
        <v/>
      </c>
      <c r="U674" s="95" t="str">
        <f t="shared" ca="1" si="132"/>
        <v/>
      </c>
      <c r="V674" s="96" t="str">
        <f t="shared" ca="1" si="133"/>
        <v/>
      </c>
      <c r="W674" s="94" t="str">
        <f t="shared" ca="1" si="134"/>
        <v/>
      </c>
      <c r="X674" s="94" t="str">
        <f t="shared" ca="1" si="135"/>
        <v/>
      </c>
      <c r="Y674" s="94" t="str">
        <f t="shared" ca="1" si="136"/>
        <v/>
      </c>
      <c r="Z674" s="97" t="str">
        <f t="shared" ca="1" si="137"/>
        <v/>
      </c>
      <c r="AA674" s="98" t="str">
        <f t="shared" ca="1" si="138"/>
        <v/>
      </c>
      <c r="AB674" s="99" t="str">
        <f t="shared" ca="1" si="139"/>
        <v/>
      </c>
      <c r="AC674" s="99" t="str">
        <f t="shared" ca="1" si="140"/>
        <v/>
      </c>
      <c r="AD674" s="97" t="str">
        <f t="shared" ca="1" si="141"/>
        <v/>
      </c>
      <c r="AE674" s="94" t="str">
        <f t="shared" ca="1" si="142"/>
        <v/>
      </c>
    </row>
    <row r="675" spans="1:31" ht="45" customHeight="1" thickBot="1" x14ac:dyDescent="0.3">
      <c r="A675" s="101">
        <v>662</v>
      </c>
      <c r="B675" s="102" t="str">
        <f>I675&amp;"-"&amp;COUNTIF($I$14:I675,I675)</f>
        <v>-656</v>
      </c>
      <c r="C675" s="93">
        <v>662</v>
      </c>
      <c r="D675" s="94" t="str">
        <f>IF(Lançamentos!D666="","",Lançamentos!D666)</f>
        <v/>
      </c>
      <c r="E675" s="94" t="str">
        <f>IF(Lançamentos!E666="","",Lançamentos!E666)</f>
        <v/>
      </c>
      <c r="F675" s="95" t="str">
        <f>IF(Lançamentos!F666="","",Lançamentos!F666)</f>
        <v/>
      </c>
      <c r="G675" s="96" t="str">
        <f>IF(Lançamentos!G666="","",Lançamentos!G666)</f>
        <v/>
      </c>
      <c r="H675" s="105" t="str">
        <f>IF(Lançamentos!H666="","",Lançamentos!H666)</f>
        <v/>
      </c>
      <c r="I675" s="94" t="str">
        <f>IF(Lançamentos!I666="","",Lançamentos!I666)</f>
        <v/>
      </c>
      <c r="J675" s="94" t="str">
        <f>IF(Lançamentos!J666="","",Lançamentos!J666)</f>
        <v/>
      </c>
      <c r="K675" s="97" t="str">
        <f>IF(Lançamentos!K666="","",Lançamentos!K666)</f>
        <v/>
      </c>
      <c r="L675" s="98" t="str">
        <f>IF(Lançamentos!L666="","",Lançamentos!L666)</f>
        <v/>
      </c>
      <c r="M675" s="99" t="str">
        <f>IF(Lançamentos!M666="","",Lançamentos!M666)</f>
        <v/>
      </c>
      <c r="N675" s="99" t="str">
        <f>IF(Lançamentos!N666="","",Lançamentos!N666)</f>
        <v/>
      </c>
      <c r="O675" s="97" t="str">
        <f>IF(Lançamentos!O666="","",Lançamentos!O666)</f>
        <v/>
      </c>
      <c r="P675" s="114" t="str">
        <f>IF(Lançamentos!P666="","",Lançamentos!P666)</f>
        <v/>
      </c>
      <c r="R675" s="93">
        <v>662</v>
      </c>
      <c r="S675" s="94" t="str">
        <f t="shared" ca="1" si="130"/>
        <v/>
      </c>
      <c r="T675" s="94" t="str">
        <f t="shared" ca="1" si="131"/>
        <v/>
      </c>
      <c r="U675" s="95" t="str">
        <f t="shared" ca="1" si="132"/>
        <v/>
      </c>
      <c r="V675" s="96" t="str">
        <f t="shared" ca="1" si="133"/>
        <v/>
      </c>
      <c r="W675" s="94" t="str">
        <f t="shared" ca="1" si="134"/>
        <v/>
      </c>
      <c r="X675" s="94" t="str">
        <f t="shared" ca="1" si="135"/>
        <v/>
      </c>
      <c r="Y675" s="94" t="str">
        <f t="shared" ca="1" si="136"/>
        <v/>
      </c>
      <c r="Z675" s="97" t="str">
        <f t="shared" ca="1" si="137"/>
        <v/>
      </c>
      <c r="AA675" s="98" t="str">
        <f t="shared" ca="1" si="138"/>
        <v/>
      </c>
      <c r="AB675" s="99" t="str">
        <f t="shared" ca="1" si="139"/>
        <v/>
      </c>
      <c r="AC675" s="99" t="str">
        <f t="shared" ca="1" si="140"/>
        <v/>
      </c>
      <c r="AD675" s="97" t="str">
        <f t="shared" ca="1" si="141"/>
        <v/>
      </c>
      <c r="AE675" s="94" t="str">
        <f t="shared" ca="1" si="142"/>
        <v/>
      </c>
    </row>
    <row r="676" spans="1:31" ht="45" customHeight="1" thickBot="1" x14ac:dyDescent="0.3">
      <c r="A676" s="101">
        <v>663</v>
      </c>
      <c r="B676" s="102" t="str">
        <f>I676&amp;"-"&amp;COUNTIF($I$14:I676,I676)</f>
        <v>-657</v>
      </c>
      <c r="C676" s="93">
        <v>663</v>
      </c>
      <c r="D676" s="94" t="str">
        <f>IF(Lançamentos!D667="","",Lançamentos!D667)</f>
        <v/>
      </c>
      <c r="E676" s="94" t="str">
        <f>IF(Lançamentos!E667="","",Lançamentos!E667)</f>
        <v/>
      </c>
      <c r="F676" s="95" t="str">
        <f>IF(Lançamentos!F667="","",Lançamentos!F667)</f>
        <v/>
      </c>
      <c r="G676" s="96" t="str">
        <f>IF(Lançamentos!G667="","",Lançamentos!G667)</f>
        <v/>
      </c>
      <c r="H676" s="105" t="str">
        <f>IF(Lançamentos!H667="","",Lançamentos!H667)</f>
        <v/>
      </c>
      <c r="I676" s="94" t="str">
        <f>IF(Lançamentos!I667="","",Lançamentos!I667)</f>
        <v/>
      </c>
      <c r="J676" s="94" t="str">
        <f>IF(Lançamentos!J667="","",Lançamentos!J667)</f>
        <v/>
      </c>
      <c r="K676" s="97" t="str">
        <f>IF(Lançamentos!K667="","",Lançamentos!K667)</f>
        <v/>
      </c>
      <c r="L676" s="98" t="str">
        <f>IF(Lançamentos!L667="","",Lançamentos!L667)</f>
        <v/>
      </c>
      <c r="M676" s="99" t="str">
        <f>IF(Lançamentos!M667="","",Lançamentos!M667)</f>
        <v/>
      </c>
      <c r="N676" s="99" t="str">
        <f>IF(Lançamentos!N667="","",Lançamentos!N667)</f>
        <v/>
      </c>
      <c r="O676" s="97" t="str">
        <f>IF(Lançamentos!O667="","",Lançamentos!O667)</f>
        <v/>
      </c>
      <c r="P676" s="114" t="str">
        <f>IF(Lançamentos!P667="","",Lançamentos!P667)</f>
        <v/>
      </c>
      <c r="R676" s="93">
        <v>663</v>
      </c>
      <c r="S676" s="94" t="str">
        <f t="shared" ca="1" si="130"/>
        <v/>
      </c>
      <c r="T676" s="94" t="str">
        <f t="shared" ca="1" si="131"/>
        <v/>
      </c>
      <c r="U676" s="95" t="str">
        <f t="shared" ca="1" si="132"/>
        <v/>
      </c>
      <c r="V676" s="96" t="str">
        <f t="shared" ca="1" si="133"/>
        <v/>
      </c>
      <c r="W676" s="94" t="str">
        <f t="shared" ca="1" si="134"/>
        <v/>
      </c>
      <c r="X676" s="94" t="str">
        <f t="shared" ca="1" si="135"/>
        <v/>
      </c>
      <c r="Y676" s="94" t="str">
        <f t="shared" ca="1" si="136"/>
        <v/>
      </c>
      <c r="Z676" s="97" t="str">
        <f t="shared" ca="1" si="137"/>
        <v/>
      </c>
      <c r="AA676" s="98" t="str">
        <f t="shared" ca="1" si="138"/>
        <v/>
      </c>
      <c r="AB676" s="99" t="str">
        <f t="shared" ca="1" si="139"/>
        <v/>
      </c>
      <c r="AC676" s="99" t="str">
        <f t="shared" ca="1" si="140"/>
        <v/>
      </c>
      <c r="AD676" s="97" t="str">
        <f t="shared" ca="1" si="141"/>
        <v/>
      </c>
      <c r="AE676" s="94" t="str">
        <f t="shared" ca="1" si="142"/>
        <v/>
      </c>
    </row>
    <row r="677" spans="1:31" ht="45" customHeight="1" thickBot="1" x14ac:dyDescent="0.3">
      <c r="A677" s="101">
        <v>664</v>
      </c>
      <c r="B677" s="102" t="str">
        <f>I677&amp;"-"&amp;COUNTIF($I$14:I677,I677)</f>
        <v>-658</v>
      </c>
      <c r="C677" s="93">
        <v>664</v>
      </c>
      <c r="D677" s="94" t="str">
        <f>IF(Lançamentos!D668="","",Lançamentos!D668)</f>
        <v/>
      </c>
      <c r="E677" s="94" t="str">
        <f>IF(Lançamentos!E668="","",Lançamentos!E668)</f>
        <v/>
      </c>
      <c r="F677" s="95" t="str">
        <f>IF(Lançamentos!F668="","",Lançamentos!F668)</f>
        <v/>
      </c>
      <c r="G677" s="96" t="str">
        <f>IF(Lançamentos!G668="","",Lançamentos!G668)</f>
        <v/>
      </c>
      <c r="H677" s="105" t="str">
        <f>IF(Lançamentos!H668="","",Lançamentos!H668)</f>
        <v/>
      </c>
      <c r="I677" s="94" t="str">
        <f>IF(Lançamentos!I668="","",Lançamentos!I668)</f>
        <v/>
      </c>
      <c r="J677" s="94" t="str">
        <f>IF(Lançamentos!J668="","",Lançamentos!J668)</f>
        <v/>
      </c>
      <c r="K677" s="97" t="str">
        <f>IF(Lançamentos!K668="","",Lançamentos!K668)</f>
        <v/>
      </c>
      <c r="L677" s="98" t="str">
        <f>IF(Lançamentos!L668="","",Lançamentos!L668)</f>
        <v/>
      </c>
      <c r="M677" s="99" t="str">
        <f>IF(Lançamentos!M668="","",Lançamentos!M668)</f>
        <v/>
      </c>
      <c r="N677" s="99" t="str">
        <f>IF(Lançamentos!N668="","",Lançamentos!N668)</f>
        <v/>
      </c>
      <c r="O677" s="97" t="str">
        <f>IF(Lançamentos!O668="","",Lançamentos!O668)</f>
        <v/>
      </c>
      <c r="P677" s="114" t="str">
        <f>IF(Lançamentos!P668="","",Lançamentos!P668)</f>
        <v/>
      </c>
      <c r="R677" s="93">
        <v>664</v>
      </c>
      <c r="S677" s="94" t="str">
        <f t="shared" ca="1" si="130"/>
        <v/>
      </c>
      <c r="T677" s="94" t="str">
        <f t="shared" ca="1" si="131"/>
        <v/>
      </c>
      <c r="U677" s="95" t="str">
        <f t="shared" ca="1" si="132"/>
        <v/>
      </c>
      <c r="V677" s="96" t="str">
        <f t="shared" ca="1" si="133"/>
        <v/>
      </c>
      <c r="W677" s="94" t="str">
        <f t="shared" ca="1" si="134"/>
        <v/>
      </c>
      <c r="X677" s="94" t="str">
        <f t="shared" ca="1" si="135"/>
        <v/>
      </c>
      <c r="Y677" s="94" t="str">
        <f t="shared" ca="1" si="136"/>
        <v/>
      </c>
      <c r="Z677" s="97" t="str">
        <f t="shared" ca="1" si="137"/>
        <v/>
      </c>
      <c r="AA677" s="98" t="str">
        <f t="shared" ca="1" si="138"/>
        <v/>
      </c>
      <c r="AB677" s="99" t="str">
        <f t="shared" ca="1" si="139"/>
        <v/>
      </c>
      <c r="AC677" s="99" t="str">
        <f t="shared" ca="1" si="140"/>
        <v/>
      </c>
      <c r="AD677" s="97" t="str">
        <f t="shared" ca="1" si="141"/>
        <v/>
      </c>
      <c r="AE677" s="94" t="str">
        <f t="shared" ca="1" si="142"/>
        <v/>
      </c>
    </row>
    <row r="678" spans="1:31" ht="45" customHeight="1" thickBot="1" x14ac:dyDescent="0.3">
      <c r="A678" s="101">
        <v>665</v>
      </c>
      <c r="B678" s="102" t="str">
        <f>I678&amp;"-"&amp;COUNTIF($I$14:I678,I678)</f>
        <v>-659</v>
      </c>
      <c r="C678" s="93">
        <v>665</v>
      </c>
      <c r="D678" s="94" t="str">
        <f>IF(Lançamentos!D669="","",Lançamentos!D669)</f>
        <v/>
      </c>
      <c r="E678" s="94" t="str">
        <f>IF(Lançamentos!E669="","",Lançamentos!E669)</f>
        <v/>
      </c>
      <c r="F678" s="95" t="str">
        <f>IF(Lançamentos!F669="","",Lançamentos!F669)</f>
        <v/>
      </c>
      <c r="G678" s="96" t="str">
        <f>IF(Lançamentos!G669="","",Lançamentos!G669)</f>
        <v/>
      </c>
      <c r="H678" s="105" t="str">
        <f>IF(Lançamentos!H669="","",Lançamentos!H669)</f>
        <v/>
      </c>
      <c r="I678" s="94" t="str">
        <f>IF(Lançamentos!I669="","",Lançamentos!I669)</f>
        <v/>
      </c>
      <c r="J678" s="94" t="str">
        <f>IF(Lançamentos!J669="","",Lançamentos!J669)</f>
        <v/>
      </c>
      <c r="K678" s="97" t="str">
        <f>IF(Lançamentos!K669="","",Lançamentos!K669)</f>
        <v/>
      </c>
      <c r="L678" s="98" t="str">
        <f>IF(Lançamentos!L669="","",Lançamentos!L669)</f>
        <v/>
      </c>
      <c r="M678" s="99" t="str">
        <f>IF(Lançamentos!M669="","",Lançamentos!M669)</f>
        <v/>
      </c>
      <c r="N678" s="99" t="str">
        <f>IF(Lançamentos!N669="","",Lançamentos!N669)</f>
        <v/>
      </c>
      <c r="O678" s="97" t="str">
        <f>IF(Lançamentos!O669="","",Lançamentos!O669)</f>
        <v/>
      </c>
      <c r="P678" s="114" t="str">
        <f>IF(Lançamentos!P669="","",Lançamentos!P669)</f>
        <v/>
      </c>
      <c r="R678" s="93">
        <v>665</v>
      </c>
      <c r="S678" s="94" t="str">
        <f t="shared" ca="1" si="130"/>
        <v/>
      </c>
      <c r="T678" s="94" t="str">
        <f t="shared" ca="1" si="131"/>
        <v/>
      </c>
      <c r="U678" s="95" t="str">
        <f t="shared" ca="1" si="132"/>
        <v/>
      </c>
      <c r="V678" s="96" t="str">
        <f t="shared" ca="1" si="133"/>
        <v/>
      </c>
      <c r="W678" s="94" t="str">
        <f t="shared" ca="1" si="134"/>
        <v/>
      </c>
      <c r="X678" s="94" t="str">
        <f t="shared" ca="1" si="135"/>
        <v/>
      </c>
      <c r="Y678" s="94" t="str">
        <f t="shared" ca="1" si="136"/>
        <v/>
      </c>
      <c r="Z678" s="97" t="str">
        <f t="shared" ca="1" si="137"/>
        <v/>
      </c>
      <c r="AA678" s="98" t="str">
        <f t="shared" ca="1" si="138"/>
        <v/>
      </c>
      <c r="AB678" s="99" t="str">
        <f t="shared" ca="1" si="139"/>
        <v/>
      </c>
      <c r="AC678" s="99" t="str">
        <f t="shared" ca="1" si="140"/>
        <v/>
      </c>
      <c r="AD678" s="97" t="str">
        <f t="shared" ca="1" si="141"/>
        <v/>
      </c>
      <c r="AE678" s="94" t="str">
        <f t="shared" ca="1" si="142"/>
        <v/>
      </c>
    </row>
    <row r="679" spans="1:31" ht="45" customHeight="1" thickBot="1" x14ac:dyDescent="0.3">
      <c r="A679" s="101">
        <v>666</v>
      </c>
      <c r="B679" s="102" t="str">
        <f>I679&amp;"-"&amp;COUNTIF($I$14:I679,I679)</f>
        <v>-660</v>
      </c>
      <c r="C679" s="93">
        <v>666</v>
      </c>
      <c r="D679" s="94" t="str">
        <f>IF(Lançamentos!D670="","",Lançamentos!D670)</f>
        <v/>
      </c>
      <c r="E679" s="94" t="str">
        <f>IF(Lançamentos!E670="","",Lançamentos!E670)</f>
        <v/>
      </c>
      <c r="F679" s="95" t="str">
        <f>IF(Lançamentos!F670="","",Lançamentos!F670)</f>
        <v/>
      </c>
      <c r="G679" s="96" t="str">
        <f>IF(Lançamentos!G670="","",Lançamentos!G670)</f>
        <v/>
      </c>
      <c r="H679" s="105" t="str">
        <f>IF(Lançamentos!H670="","",Lançamentos!H670)</f>
        <v/>
      </c>
      <c r="I679" s="94" t="str">
        <f>IF(Lançamentos!I670="","",Lançamentos!I670)</f>
        <v/>
      </c>
      <c r="J679" s="94" t="str">
        <f>IF(Lançamentos!J670="","",Lançamentos!J670)</f>
        <v/>
      </c>
      <c r="K679" s="97" t="str">
        <f>IF(Lançamentos!K670="","",Lançamentos!K670)</f>
        <v/>
      </c>
      <c r="L679" s="98" t="str">
        <f>IF(Lançamentos!L670="","",Lançamentos!L670)</f>
        <v/>
      </c>
      <c r="M679" s="99" t="str">
        <f>IF(Lançamentos!M670="","",Lançamentos!M670)</f>
        <v/>
      </c>
      <c r="N679" s="99" t="str">
        <f>IF(Lançamentos!N670="","",Lançamentos!N670)</f>
        <v/>
      </c>
      <c r="O679" s="97" t="str">
        <f>IF(Lançamentos!O670="","",Lançamentos!O670)</f>
        <v/>
      </c>
      <c r="P679" s="114" t="str">
        <f>IF(Lançamentos!P670="","",Lançamentos!P670)</f>
        <v/>
      </c>
      <c r="R679" s="93">
        <v>666</v>
      </c>
      <c r="S679" s="94" t="str">
        <f t="shared" ca="1" si="130"/>
        <v/>
      </c>
      <c r="T679" s="94" t="str">
        <f t="shared" ca="1" si="131"/>
        <v/>
      </c>
      <c r="U679" s="95" t="str">
        <f t="shared" ca="1" si="132"/>
        <v/>
      </c>
      <c r="V679" s="96" t="str">
        <f t="shared" ca="1" si="133"/>
        <v/>
      </c>
      <c r="W679" s="94" t="str">
        <f t="shared" ca="1" si="134"/>
        <v/>
      </c>
      <c r="X679" s="94" t="str">
        <f t="shared" ca="1" si="135"/>
        <v/>
      </c>
      <c r="Y679" s="94" t="str">
        <f t="shared" ca="1" si="136"/>
        <v/>
      </c>
      <c r="Z679" s="97" t="str">
        <f t="shared" ca="1" si="137"/>
        <v/>
      </c>
      <c r="AA679" s="98" t="str">
        <f t="shared" ca="1" si="138"/>
        <v/>
      </c>
      <c r="AB679" s="99" t="str">
        <f t="shared" ca="1" si="139"/>
        <v/>
      </c>
      <c r="AC679" s="99" t="str">
        <f t="shared" ca="1" si="140"/>
        <v/>
      </c>
      <c r="AD679" s="97" t="str">
        <f t="shared" ca="1" si="141"/>
        <v/>
      </c>
      <c r="AE679" s="94" t="str">
        <f t="shared" ca="1" si="142"/>
        <v/>
      </c>
    </row>
    <row r="680" spans="1:31" ht="45" customHeight="1" thickBot="1" x14ac:dyDescent="0.3">
      <c r="A680" s="101">
        <v>667</v>
      </c>
      <c r="B680" s="102" t="str">
        <f>I680&amp;"-"&amp;COUNTIF($I$14:I680,I680)</f>
        <v>-661</v>
      </c>
      <c r="C680" s="93">
        <v>667</v>
      </c>
      <c r="D680" s="94" t="str">
        <f>IF(Lançamentos!D671="","",Lançamentos!D671)</f>
        <v/>
      </c>
      <c r="E680" s="94" t="str">
        <f>IF(Lançamentos!E671="","",Lançamentos!E671)</f>
        <v/>
      </c>
      <c r="F680" s="95" t="str">
        <f>IF(Lançamentos!F671="","",Lançamentos!F671)</f>
        <v/>
      </c>
      <c r="G680" s="96" t="str">
        <f>IF(Lançamentos!G671="","",Lançamentos!G671)</f>
        <v/>
      </c>
      <c r="H680" s="105" t="str">
        <f>IF(Lançamentos!H671="","",Lançamentos!H671)</f>
        <v/>
      </c>
      <c r="I680" s="94" t="str">
        <f>IF(Lançamentos!I671="","",Lançamentos!I671)</f>
        <v/>
      </c>
      <c r="J680" s="94" t="str">
        <f>IF(Lançamentos!J671="","",Lançamentos!J671)</f>
        <v/>
      </c>
      <c r="K680" s="97" t="str">
        <f>IF(Lançamentos!K671="","",Lançamentos!K671)</f>
        <v/>
      </c>
      <c r="L680" s="98" t="str">
        <f>IF(Lançamentos!L671="","",Lançamentos!L671)</f>
        <v/>
      </c>
      <c r="M680" s="99" t="str">
        <f>IF(Lançamentos!M671="","",Lançamentos!M671)</f>
        <v/>
      </c>
      <c r="N680" s="99" t="str">
        <f>IF(Lançamentos!N671="","",Lançamentos!N671)</f>
        <v/>
      </c>
      <c r="O680" s="97" t="str">
        <f>IF(Lançamentos!O671="","",Lançamentos!O671)</f>
        <v/>
      </c>
      <c r="P680" s="114" t="str">
        <f>IF(Lançamentos!P671="","",Lançamentos!P671)</f>
        <v/>
      </c>
      <c r="R680" s="93">
        <v>667</v>
      </c>
      <c r="S680" s="94" t="str">
        <f t="shared" ca="1" si="130"/>
        <v/>
      </c>
      <c r="T680" s="94" t="str">
        <f t="shared" ca="1" si="131"/>
        <v/>
      </c>
      <c r="U680" s="95" t="str">
        <f t="shared" ca="1" si="132"/>
        <v/>
      </c>
      <c r="V680" s="96" t="str">
        <f t="shared" ca="1" si="133"/>
        <v/>
      </c>
      <c r="W680" s="94" t="str">
        <f t="shared" ca="1" si="134"/>
        <v/>
      </c>
      <c r="X680" s="94" t="str">
        <f t="shared" ca="1" si="135"/>
        <v/>
      </c>
      <c r="Y680" s="94" t="str">
        <f t="shared" ca="1" si="136"/>
        <v/>
      </c>
      <c r="Z680" s="97" t="str">
        <f t="shared" ca="1" si="137"/>
        <v/>
      </c>
      <c r="AA680" s="98" t="str">
        <f t="shared" ca="1" si="138"/>
        <v/>
      </c>
      <c r="AB680" s="99" t="str">
        <f t="shared" ca="1" si="139"/>
        <v/>
      </c>
      <c r="AC680" s="99" t="str">
        <f t="shared" ca="1" si="140"/>
        <v/>
      </c>
      <c r="AD680" s="97" t="str">
        <f t="shared" ca="1" si="141"/>
        <v/>
      </c>
      <c r="AE680" s="94" t="str">
        <f t="shared" ca="1" si="142"/>
        <v/>
      </c>
    </row>
    <row r="681" spans="1:31" ht="45" customHeight="1" thickBot="1" x14ac:dyDescent="0.3">
      <c r="A681" s="101">
        <v>668</v>
      </c>
      <c r="B681" s="102" t="str">
        <f>I681&amp;"-"&amp;COUNTIF($I$14:I681,I681)</f>
        <v>-662</v>
      </c>
      <c r="C681" s="93">
        <v>668</v>
      </c>
      <c r="D681" s="94" t="str">
        <f>IF(Lançamentos!D672="","",Lançamentos!D672)</f>
        <v/>
      </c>
      <c r="E681" s="94" t="str">
        <f>IF(Lançamentos!E672="","",Lançamentos!E672)</f>
        <v/>
      </c>
      <c r="F681" s="95" t="str">
        <f>IF(Lançamentos!F672="","",Lançamentos!F672)</f>
        <v/>
      </c>
      <c r="G681" s="96" t="str">
        <f>IF(Lançamentos!G672="","",Lançamentos!G672)</f>
        <v/>
      </c>
      <c r="H681" s="105" t="str">
        <f>IF(Lançamentos!H672="","",Lançamentos!H672)</f>
        <v/>
      </c>
      <c r="I681" s="94" t="str">
        <f>IF(Lançamentos!I672="","",Lançamentos!I672)</f>
        <v/>
      </c>
      <c r="J681" s="94" t="str">
        <f>IF(Lançamentos!J672="","",Lançamentos!J672)</f>
        <v/>
      </c>
      <c r="K681" s="97" t="str">
        <f>IF(Lançamentos!K672="","",Lançamentos!K672)</f>
        <v/>
      </c>
      <c r="L681" s="98" t="str">
        <f>IF(Lançamentos!L672="","",Lançamentos!L672)</f>
        <v/>
      </c>
      <c r="M681" s="99" t="str">
        <f>IF(Lançamentos!M672="","",Lançamentos!M672)</f>
        <v/>
      </c>
      <c r="N681" s="99" t="str">
        <f>IF(Lançamentos!N672="","",Lançamentos!N672)</f>
        <v/>
      </c>
      <c r="O681" s="97" t="str">
        <f>IF(Lançamentos!O672="","",Lançamentos!O672)</f>
        <v/>
      </c>
      <c r="P681" s="114" t="str">
        <f>IF(Lançamentos!P672="","",Lançamentos!P672)</f>
        <v/>
      </c>
      <c r="R681" s="93">
        <v>668</v>
      </c>
      <c r="S681" s="94" t="str">
        <f t="shared" ca="1" si="130"/>
        <v/>
      </c>
      <c r="T681" s="94" t="str">
        <f t="shared" ca="1" si="131"/>
        <v/>
      </c>
      <c r="U681" s="95" t="str">
        <f t="shared" ca="1" si="132"/>
        <v/>
      </c>
      <c r="V681" s="96" t="str">
        <f t="shared" ca="1" si="133"/>
        <v/>
      </c>
      <c r="W681" s="94" t="str">
        <f t="shared" ca="1" si="134"/>
        <v/>
      </c>
      <c r="X681" s="94" t="str">
        <f t="shared" ca="1" si="135"/>
        <v/>
      </c>
      <c r="Y681" s="94" t="str">
        <f t="shared" ca="1" si="136"/>
        <v/>
      </c>
      <c r="Z681" s="97" t="str">
        <f t="shared" ca="1" si="137"/>
        <v/>
      </c>
      <c r="AA681" s="98" t="str">
        <f t="shared" ca="1" si="138"/>
        <v/>
      </c>
      <c r="AB681" s="99" t="str">
        <f t="shared" ca="1" si="139"/>
        <v/>
      </c>
      <c r="AC681" s="99" t="str">
        <f t="shared" ca="1" si="140"/>
        <v/>
      </c>
      <c r="AD681" s="97" t="str">
        <f t="shared" ca="1" si="141"/>
        <v/>
      </c>
      <c r="AE681" s="94" t="str">
        <f t="shared" ca="1" si="142"/>
        <v/>
      </c>
    </row>
    <row r="682" spans="1:31" ht="45" customHeight="1" thickBot="1" x14ac:dyDescent="0.3">
      <c r="A682" s="101">
        <v>669</v>
      </c>
      <c r="B682" s="102" t="str">
        <f>I682&amp;"-"&amp;COUNTIF($I$14:I682,I682)</f>
        <v>-663</v>
      </c>
      <c r="C682" s="93">
        <v>669</v>
      </c>
      <c r="D682" s="94" t="str">
        <f>IF(Lançamentos!D673="","",Lançamentos!D673)</f>
        <v/>
      </c>
      <c r="E682" s="94" t="str">
        <f>IF(Lançamentos!E673="","",Lançamentos!E673)</f>
        <v/>
      </c>
      <c r="F682" s="95" t="str">
        <f>IF(Lançamentos!F673="","",Lançamentos!F673)</f>
        <v/>
      </c>
      <c r="G682" s="96" t="str">
        <f>IF(Lançamentos!G673="","",Lançamentos!G673)</f>
        <v/>
      </c>
      <c r="H682" s="105" t="str">
        <f>IF(Lançamentos!H673="","",Lançamentos!H673)</f>
        <v/>
      </c>
      <c r="I682" s="94" t="str">
        <f>IF(Lançamentos!I673="","",Lançamentos!I673)</f>
        <v/>
      </c>
      <c r="J682" s="94" t="str">
        <f>IF(Lançamentos!J673="","",Lançamentos!J673)</f>
        <v/>
      </c>
      <c r="K682" s="97" t="str">
        <f>IF(Lançamentos!K673="","",Lançamentos!K673)</f>
        <v/>
      </c>
      <c r="L682" s="98" t="str">
        <f>IF(Lançamentos!L673="","",Lançamentos!L673)</f>
        <v/>
      </c>
      <c r="M682" s="99" t="str">
        <f>IF(Lançamentos!M673="","",Lançamentos!M673)</f>
        <v/>
      </c>
      <c r="N682" s="99" t="str">
        <f>IF(Lançamentos!N673="","",Lançamentos!N673)</f>
        <v/>
      </c>
      <c r="O682" s="97" t="str">
        <f>IF(Lançamentos!O673="","",Lançamentos!O673)</f>
        <v/>
      </c>
      <c r="P682" s="114" t="str">
        <f>IF(Lançamentos!P673="","",Lançamentos!P673)</f>
        <v/>
      </c>
      <c r="R682" s="93">
        <v>669</v>
      </c>
      <c r="S682" s="94" t="str">
        <f t="shared" ca="1" si="130"/>
        <v/>
      </c>
      <c r="T682" s="94" t="str">
        <f t="shared" ca="1" si="131"/>
        <v/>
      </c>
      <c r="U682" s="95" t="str">
        <f t="shared" ca="1" si="132"/>
        <v/>
      </c>
      <c r="V682" s="96" t="str">
        <f t="shared" ca="1" si="133"/>
        <v/>
      </c>
      <c r="W682" s="94" t="str">
        <f t="shared" ca="1" si="134"/>
        <v/>
      </c>
      <c r="X682" s="94" t="str">
        <f t="shared" ca="1" si="135"/>
        <v/>
      </c>
      <c r="Y682" s="94" t="str">
        <f t="shared" ca="1" si="136"/>
        <v/>
      </c>
      <c r="Z682" s="97" t="str">
        <f t="shared" ca="1" si="137"/>
        <v/>
      </c>
      <c r="AA682" s="98" t="str">
        <f t="shared" ca="1" si="138"/>
        <v/>
      </c>
      <c r="AB682" s="99" t="str">
        <f t="shared" ca="1" si="139"/>
        <v/>
      </c>
      <c r="AC682" s="99" t="str">
        <f t="shared" ca="1" si="140"/>
        <v/>
      </c>
      <c r="AD682" s="97" t="str">
        <f t="shared" ca="1" si="141"/>
        <v/>
      </c>
      <c r="AE682" s="94" t="str">
        <f t="shared" ca="1" si="142"/>
        <v/>
      </c>
    </row>
    <row r="683" spans="1:31" ht="45" customHeight="1" thickBot="1" x14ac:dyDescent="0.3">
      <c r="A683" s="101">
        <v>670</v>
      </c>
      <c r="B683" s="102" t="str">
        <f>I683&amp;"-"&amp;COUNTIF($I$14:I683,I683)</f>
        <v>-664</v>
      </c>
      <c r="C683" s="93">
        <v>670</v>
      </c>
      <c r="D683" s="94" t="str">
        <f>IF(Lançamentos!D674="","",Lançamentos!D674)</f>
        <v/>
      </c>
      <c r="E683" s="94" t="str">
        <f>IF(Lançamentos!E674="","",Lançamentos!E674)</f>
        <v/>
      </c>
      <c r="F683" s="95" t="str">
        <f>IF(Lançamentos!F674="","",Lançamentos!F674)</f>
        <v/>
      </c>
      <c r="G683" s="96" t="str">
        <f>IF(Lançamentos!G674="","",Lançamentos!G674)</f>
        <v/>
      </c>
      <c r="H683" s="105" t="str">
        <f>IF(Lançamentos!H674="","",Lançamentos!H674)</f>
        <v/>
      </c>
      <c r="I683" s="94" t="str">
        <f>IF(Lançamentos!I674="","",Lançamentos!I674)</f>
        <v/>
      </c>
      <c r="J683" s="94" t="str">
        <f>IF(Lançamentos!J674="","",Lançamentos!J674)</f>
        <v/>
      </c>
      <c r="K683" s="97" t="str">
        <f>IF(Lançamentos!K674="","",Lançamentos!K674)</f>
        <v/>
      </c>
      <c r="L683" s="98" t="str">
        <f>IF(Lançamentos!L674="","",Lançamentos!L674)</f>
        <v/>
      </c>
      <c r="M683" s="99" t="str">
        <f>IF(Lançamentos!M674="","",Lançamentos!M674)</f>
        <v/>
      </c>
      <c r="N683" s="99" t="str">
        <f>IF(Lançamentos!N674="","",Lançamentos!N674)</f>
        <v/>
      </c>
      <c r="O683" s="97" t="str">
        <f>IF(Lançamentos!O674="","",Lançamentos!O674)</f>
        <v/>
      </c>
      <c r="P683" s="114" t="str">
        <f>IF(Lançamentos!P674="","",Lançamentos!P674)</f>
        <v/>
      </c>
      <c r="R683" s="93">
        <v>670</v>
      </c>
      <c r="S683" s="94" t="str">
        <f t="shared" ca="1" si="130"/>
        <v/>
      </c>
      <c r="T683" s="94" t="str">
        <f t="shared" ca="1" si="131"/>
        <v/>
      </c>
      <c r="U683" s="95" t="str">
        <f t="shared" ca="1" si="132"/>
        <v/>
      </c>
      <c r="V683" s="96" t="str">
        <f t="shared" ca="1" si="133"/>
        <v/>
      </c>
      <c r="W683" s="94" t="str">
        <f t="shared" ca="1" si="134"/>
        <v/>
      </c>
      <c r="X683" s="94" t="str">
        <f t="shared" ca="1" si="135"/>
        <v/>
      </c>
      <c r="Y683" s="94" t="str">
        <f t="shared" ca="1" si="136"/>
        <v/>
      </c>
      <c r="Z683" s="97" t="str">
        <f t="shared" ca="1" si="137"/>
        <v/>
      </c>
      <c r="AA683" s="98" t="str">
        <f t="shared" ca="1" si="138"/>
        <v/>
      </c>
      <c r="AB683" s="99" t="str">
        <f t="shared" ca="1" si="139"/>
        <v/>
      </c>
      <c r="AC683" s="99" t="str">
        <f t="shared" ca="1" si="140"/>
        <v/>
      </c>
      <c r="AD683" s="97" t="str">
        <f t="shared" ca="1" si="141"/>
        <v/>
      </c>
      <c r="AE683" s="94" t="str">
        <f t="shared" ca="1" si="142"/>
        <v/>
      </c>
    </row>
    <row r="684" spans="1:31" ht="45" customHeight="1" thickBot="1" x14ac:dyDescent="0.3">
      <c r="A684" s="101">
        <v>671</v>
      </c>
      <c r="B684" s="102" t="str">
        <f>I684&amp;"-"&amp;COUNTIF($I$14:I684,I684)</f>
        <v>-665</v>
      </c>
      <c r="C684" s="93">
        <v>671</v>
      </c>
      <c r="D684" s="94" t="str">
        <f>IF(Lançamentos!D675="","",Lançamentos!D675)</f>
        <v/>
      </c>
      <c r="E684" s="94" t="str">
        <f>IF(Lançamentos!E675="","",Lançamentos!E675)</f>
        <v/>
      </c>
      <c r="F684" s="95" t="str">
        <f>IF(Lançamentos!F675="","",Lançamentos!F675)</f>
        <v/>
      </c>
      <c r="G684" s="96" t="str">
        <f>IF(Lançamentos!G675="","",Lançamentos!G675)</f>
        <v/>
      </c>
      <c r="H684" s="105" t="str">
        <f>IF(Lançamentos!H675="","",Lançamentos!H675)</f>
        <v/>
      </c>
      <c r="I684" s="94" t="str">
        <f>IF(Lançamentos!I675="","",Lançamentos!I675)</f>
        <v/>
      </c>
      <c r="J684" s="94" t="str">
        <f>IF(Lançamentos!J675="","",Lançamentos!J675)</f>
        <v/>
      </c>
      <c r="K684" s="97" t="str">
        <f>IF(Lançamentos!K675="","",Lançamentos!K675)</f>
        <v/>
      </c>
      <c r="L684" s="98" t="str">
        <f>IF(Lançamentos!L675="","",Lançamentos!L675)</f>
        <v/>
      </c>
      <c r="M684" s="99" t="str">
        <f>IF(Lançamentos!M675="","",Lançamentos!M675)</f>
        <v/>
      </c>
      <c r="N684" s="99" t="str">
        <f>IF(Lançamentos!N675="","",Lançamentos!N675)</f>
        <v/>
      </c>
      <c r="O684" s="97" t="str">
        <f>IF(Lançamentos!O675="","",Lançamentos!O675)</f>
        <v/>
      </c>
      <c r="P684" s="114" t="str">
        <f>IF(Lançamentos!P675="","",Lançamentos!P675)</f>
        <v/>
      </c>
      <c r="R684" s="93">
        <v>671</v>
      </c>
      <c r="S684" s="94" t="str">
        <f t="shared" ca="1" si="130"/>
        <v/>
      </c>
      <c r="T684" s="94" t="str">
        <f t="shared" ca="1" si="131"/>
        <v/>
      </c>
      <c r="U684" s="95" t="str">
        <f t="shared" ca="1" si="132"/>
        <v/>
      </c>
      <c r="V684" s="96" t="str">
        <f t="shared" ca="1" si="133"/>
        <v/>
      </c>
      <c r="W684" s="94" t="str">
        <f t="shared" ca="1" si="134"/>
        <v/>
      </c>
      <c r="X684" s="94" t="str">
        <f t="shared" ca="1" si="135"/>
        <v/>
      </c>
      <c r="Y684" s="94" t="str">
        <f t="shared" ca="1" si="136"/>
        <v/>
      </c>
      <c r="Z684" s="97" t="str">
        <f t="shared" ca="1" si="137"/>
        <v/>
      </c>
      <c r="AA684" s="98" t="str">
        <f t="shared" ca="1" si="138"/>
        <v/>
      </c>
      <c r="AB684" s="99" t="str">
        <f t="shared" ca="1" si="139"/>
        <v/>
      </c>
      <c r="AC684" s="99" t="str">
        <f t="shared" ca="1" si="140"/>
        <v/>
      </c>
      <c r="AD684" s="97" t="str">
        <f t="shared" ca="1" si="141"/>
        <v/>
      </c>
      <c r="AE684" s="94" t="str">
        <f t="shared" ca="1" si="142"/>
        <v/>
      </c>
    </row>
    <row r="685" spans="1:31" ht="45" customHeight="1" thickBot="1" x14ac:dyDescent="0.3">
      <c r="A685" s="101">
        <v>672</v>
      </c>
      <c r="B685" s="102" t="str">
        <f>I685&amp;"-"&amp;COUNTIF($I$14:I685,I685)</f>
        <v>-666</v>
      </c>
      <c r="C685" s="93">
        <v>672</v>
      </c>
      <c r="D685" s="94" t="str">
        <f>IF(Lançamentos!D676="","",Lançamentos!D676)</f>
        <v/>
      </c>
      <c r="E685" s="94" t="str">
        <f>IF(Lançamentos!E676="","",Lançamentos!E676)</f>
        <v/>
      </c>
      <c r="F685" s="95" t="str">
        <f>IF(Lançamentos!F676="","",Lançamentos!F676)</f>
        <v/>
      </c>
      <c r="G685" s="96" t="str">
        <f>IF(Lançamentos!G676="","",Lançamentos!G676)</f>
        <v/>
      </c>
      <c r="H685" s="105" t="str">
        <f>IF(Lançamentos!H676="","",Lançamentos!H676)</f>
        <v/>
      </c>
      <c r="I685" s="94" t="str">
        <f>IF(Lançamentos!I676="","",Lançamentos!I676)</f>
        <v/>
      </c>
      <c r="J685" s="94" t="str">
        <f>IF(Lançamentos!J676="","",Lançamentos!J676)</f>
        <v/>
      </c>
      <c r="K685" s="97" t="str">
        <f>IF(Lançamentos!K676="","",Lançamentos!K676)</f>
        <v/>
      </c>
      <c r="L685" s="98" t="str">
        <f>IF(Lançamentos!L676="","",Lançamentos!L676)</f>
        <v/>
      </c>
      <c r="M685" s="99" t="str">
        <f>IF(Lançamentos!M676="","",Lançamentos!M676)</f>
        <v/>
      </c>
      <c r="N685" s="99" t="str">
        <f>IF(Lançamentos!N676="","",Lançamentos!N676)</f>
        <v/>
      </c>
      <c r="O685" s="97" t="str">
        <f>IF(Lançamentos!O676="","",Lançamentos!O676)</f>
        <v/>
      </c>
      <c r="P685" s="114" t="str">
        <f>IF(Lançamentos!P676="","",Lançamentos!P676)</f>
        <v/>
      </c>
      <c r="R685" s="93">
        <v>672</v>
      </c>
      <c r="S685" s="94" t="str">
        <f t="shared" ca="1" si="130"/>
        <v/>
      </c>
      <c r="T685" s="94" t="str">
        <f t="shared" ca="1" si="131"/>
        <v/>
      </c>
      <c r="U685" s="95" t="str">
        <f t="shared" ca="1" si="132"/>
        <v/>
      </c>
      <c r="V685" s="96" t="str">
        <f t="shared" ca="1" si="133"/>
        <v/>
      </c>
      <c r="W685" s="94" t="str">
        <f t="shared" ca="1" si="134"/>
        <v/>
      </c>
      <c r="X685" s="94" t="str">
        <f t="shared" ca="1" si="135"/>
        <v/>
      </c>
      <c r="Y685" s="94" t="str">
        <f t="shared" ca="1" si="136"/>
        <v/>
      </c>
      <c r="Z685" s="97" t="str">
        <f t="shared" ca="1" si="137"/>
        <v/>
      </c>
      <c r="AA685" s="98" t="str">
        <f t="shared" ca="1" si="138"/>
        <v/>
      </c>
      <c r="AB685" s="99" t="str">
        <f t="shared" ca="1" si="139"/>
        <v/>
      </c>
      <c r="AC685" s="99" t="str">
        <f t="shared" ca="1" si="140"/>
        <v/>
      </c>
      <c r="AD685" s="97" t="str">
        <f t="shared" ca="1" si="141"/>
        <v/>
      </c>
      <c r="AE685" s="94" t="str">
        <f t="shared" ca="1" si="142"/>
        <v/>
      </c>
    </row>
    <row r="686" spans="1:31" ht="45" customHeight="1" thickBot="1" x14ac:dyDescent="0.3">
      <c r="A686" s="101">
        <v>673</v>
      </c>
      <c r="B686" s="102" t="str">
        <f>I686&amp;"-"&amp;COUNTIF($I$14:I686,I686)</f>
        <v>-667</v>
      </c>
      <c r="C686" s="93">
        <v>673</v>
      </c>
      <c r="D686" s="94" t="str">
        <f>IF(Lançamentos!D677="","",Lançamentos!D677)</f>
        <v/>
      </c>
      <c r="E686" s="94" t="str">
        <f>IF(Lançamentos!E677="","",Lançamentos!E677)</f>
        <v/>
      </c>
      <c r="F686" s="95" t="str">
        <f>IF(Lançamentos!F677="","",Lançamentos!F677)</f>
        <v/>
      </c>
      <c r="G686" s="96" t="str">
        <f>IF(Lançamentos!G677="","",Lançamentos!G677)</f>
        <v/>
      </c>
      <c r="H686" s="105" t="str">
        <f>IF(Lançamentos!H677="","",Lançamentos!H677)</f>
        <v/>
      </c>
      <c r="I686" s="94" t="str">
        <f>IF(Lançamentos!I677="","",Lançamentos!I677)</f>
        <v/>
      </c>
      <c r="J686" s="94" t="str">
        <f>IF(Lançamentos!J677="","",Lançamentos!J677)</f>
        <v/>
      </c>
      <c r="K686" s="97" t="str">
        <f>IF(Lançamentos!K677="","",Lançamentos!K677)</f>
        <v/>
      </c>
      <c r="L686" s="98" t="str">
        <f>IF(Lançamentos!L677="","",Lançamentos!L677)</f>
        <v/>
      </c>
      <c r="M686" s="99" t="str">
        <f>IF(Lançamentos!M677="","",Lançamentos!M677)</f>
        <v/>
      </c>
      <c r="N686" s="99" t="str">
        <f>IF(Lançamentos!N677="","",Lançamentos!N677)</f>
        <v/>
      </c>
      <c r="O686" s="97" t="str">
        <f>IF(Lançamentos!O677="","",Lançamentos!O677)</f>
        <v/>
      </c>
      <c r="P686" s="114" t="str">
        <f>IF(Lançamentos!P677="","",Lançamentos!P677)</f>
        <v/>
      </c>
      <c r="R686" s="93">
        <v>673</v>
      </c>
      <c r="S686" s="94" t="str">
        <f t="shared" ca="1" si="130"/>
        <v/>
      </c>
      <c r="T686" s="94" t="str">
        <f t="shared" ca="1" si="131"/>
        <v/>
      </c>
      <c r="U686" s="95" t="str">
        <f t="shared" ca="1" si="132"/>
        <v/>
      </c>
      <c r="V686" s="96" t="str">
        <f t="shared" ca="1" si="133"/>
        <v/>
      </c>
      <c r="W686" s="94" t="str">
        <f t="shared" ca="1" si="134"/>
        <v/>
      </c>
      <c r="X686" s="94" t="str">
        <f t="shared" ca="1" si="135"/>
        <v/>
      </c>
      <c r="Y686" s="94" t="str">
        <f t="shared" ca="1" si="136"/>
        <v/>
      </c>
      <c r="Z686" s="97" t="str">
        <f t="shared" ca="1" si="137"/>
        <v/>
      </c>
      <c r="AA686" s="98" t="str">
        <f t="shared" ca="1" si="138"/>
        <v/>
      </c>
      <c r="AB686" s="99" t="str">
        <f t="shared" ca="1" si="139"/>
        <v/>
      </c>
      <c r="AC686" s="99" t="str">
        <f t="shared" ca="1" si="140"/>
        <v/>
      </c>
      <c r="AD686" s="97" t="str">
        <f t="shared" ca="1" si="141"/>
        <v/>
      </c>
      <c r="AE686" s="94" t="str">
        <f t="shared" ca="1" si="142"/>
        <v/>
      </c>
    </row>
    <row r="687" spans="1:31" ht="45" customHeight="1" thickBot="1" x14ac:dyDescent="0.3">
      <c r="A687" s="101">
        <v>674</v>
      </c>
      <c r="B687" s="102" t="str">
        <f>I687&amp;"-"&amp;COUNTIF($I$14:I687,I687)</f>
        <v>-668</v>
      </c>
      <c r="C687" s="93">
        <v>674</v>
      </c>
      <c r="D687" s="94" t="str">
        <f>IF(Lançamentos!D678="","",Lançamentos!D678)</f>
        <v/>
      </c>
      <c r="E687" s="94" t="str">
        <f>IF(Lançamentos!E678="","",Lançamentos!E678)</f>
        <v/>
      </c>
      <c r="F687" s="95" t="str">
        <f>IF(Lançamentos!F678="","",Lançamentos!F678)</f>
        <v/>
      </c>
      <c r="G687" s="96" t="str">
        <f>IF(Lançamentos!G678="","",Lançamentos!G678)</f>
        <v/>
      </c>
      <c r="H687" s="105" t="str">
        <f>IF(Lançamentos!H678="","",Lançamentos!H678)</f>
        <v/>
      </c>
      <c r="I687" s="94" t="str">
        <f>IF(Lançamentos!I678="","",Lançamentos!I678)</f>
        <v/>
      </c>
      <c r="J687" s="94" t="str">
        <f>IF(Lançamentos!J678="","",Lançamentos!J678)</f>
        <v/>
      </c>
      <c r="K687" s="97" t="str">
        <f>IF(Lançamentos!K678="","",Lançamentos!K678)</f>
        <v/>
      </c>
      <c r="L687" s="98" t="str">
        <f>IF(Lançamentos!L678="","",Lançamentos!L678)</f>
        <v/>
      </c>
      <c r="M687" s="99" t="str">
        <f>IF(Lançamentos!M678="","",Lançamentos!M678)</f>
        <v/>
      </c>
      <c r="N687" s="99" t="str">
        <f>IF(Lançamentos!N678="","",Lançamentos!N678)</f>
        <v/>
      </c>
      <c r="O687" s="97" t="str">
        <f>IF(Lançamentos!O678="","",Lançamentos!O678)</f>
        <v/>
      </c>
      <c r="P687" s="114" t="str">
        <f>IF(Lançamentos!P678="","",Lançamentos!P678)</f>
        <v/>
      </c>
      <c r="R687" s="93">
        <v>674</v>
      </c>
      <c r="S687" s="94" t="str">
        <f t="shared" ca="1" si="130"/>
        <v/>
      </c>
      <c r="T687" s="94" t="str">
        <f t="shared" ca="1" si="131"/>
        <v/>
      </c>
      <c r="U687" s="95" t="str">
        <f t="shared" ca="1" si="132"/>
        <v/>
      </c>
      <c r="V687" s="96" t="str">
        <f t="shared" ca="1" si="133"/>
        <v/>
      </c>
      <c r="W687" s="94" t="str">
        <f t="shared" ca="1" si="134"/>
        <v/>
      </c>
      <c r="X687" s="94" t="str">
        <f t="shared" ca="1" si="135"/>
        <v/>
      </c>
      <c r="Y687" s="94" t="str">
        <f t="shared" ca="1" si="136"/>
        <v/>
      </c>
      <c r="Z687" s="97" t="str">
        <f t="shared" ca="1" si="137"/>
        <v/>
      </c>
      <c r="AA687" s="98" t="str">
        <f t="shared" ca="1" si="138"/>
        <v/>
      </c>
      <c r="AB687" s="99" t="str">
        <f t="shared" ca="1" si="139"/>
        <v/>
      </c>
      <c r="AC687" s="99" t="str">
        <f t="shared" ca="1" si="140"/>
        <v/>
      </c>
      <c r="AD687" s="97" t="str">
        <f t="shared" ca="1" si="141"/>
        <v/>
      </c>
      <c r="AE687" s="94" t="str">
        <f t="shared" ca="1" si="142"/>
        <v/>
      </c>
    </row>
    <row r="688" spans="1:31" ht="45" customHeight="1" thickBot="1" x14ac:dyDescent="0.3">
      <c r="A688" s="101">
        <v>675</v>
      </c>
      <c r="B688" s="102" t="str">
        <f>I688&amp;"-"&amp;COUNTIF($I$14:I688,I688)</f>
        <v>-669</v>
      </c>
      <c r="C688" s="93">
        <v>675</v>
      </c>
      <c r="D688" s="94" t="str">
        <f>IF(Lançamentos!D679="","",Lançamentos!D679)</f>
        <v/>
      </c>
      <c r="E688" s="94" t="str">
        <f>IF(Lançamentos!E679="","",Lançamentos!E679)</f>
        <v/>
      </c>
      <c r="F688" s="95" t="str">
        <f>IF(Lançamentos!F679="","",Lançamentos!F679)</f>
        <v/>
      </c>
      <c r="G688" s="96" t="str">
        <f>IF(Lançamentos!G679="","",Lançamentos!G679)</f>
        <v/>
      </c>
      <c r="H688" s="105" t="str">
        <f>IF(Lançamentos!H679="","",Lançamentos!H679)</f>
        <v/>
      </c>
      <c r="I688" s="94" t="str">
        <f>IF(Lançamentos!I679="","",Lançamentos!I679)</f>
        <v/>
      </c>
      <c r="J688" s="94" t="str">
        <f>IF(Lançamentos!J679="","",Lançamentos!J679)</f>
        <v/>
      </c>
      <c r="K688" s="97" t="str">
        <f>IF(Lançamentos!K679="","",Lançamentos!K679)</f>
        <v/>
      </c>
      <c r="L688" s="98" t="str">
        <f>IF(Lançamentos!L679="","",Lançamentos!L679)</f>
        <v/>
      </c>
      <c r="M688" s="99" t="str">
        <f>IF(Lançamentos!M679="","",Lançamentos!M679)</f>
        <v/>
      </c>
      <c r="N688" s="99" t="str">
        <f>IF(Lançamentos!N679="","",Lançamentos!N679)</f>
        <v/>
      </c>
      <c r="O688" s="97" t="str">
        <f>IF(Lançamentos!O679="","",Lançamentos!O679)</f>
        <v/>
      </c>
      <c r="P688" s="114" t="str">
        <f>IF(Lançamentos!P679="","",Lançamentos!P679)</f>
        <v/>
      </c>
      <c r="R688" s="93">
        <v>675</v>
      </c>
      <c r="S688" s="94" t="str">
        <f t="shared" ca="1" si="130"/>
        <v/>
      </c>
      <c r="T688" s="94" t="str">
        <f t="shared" ca="1" si="131"/>
        <v/>
      </c>
      <c r="U688" s="95" t="str">
        <f t="shared" ca="1" si="132"/>
        <v/>
      </c>
      <c r="V688" s="96" t="str">
        <f t="shared" ca="1" si="133"/>
        <v/>
      </c>
      <c r="W688" s="94" t="str">
        <f t="shared" ca="1" si="134"/>
        <v/>
      </c>
      <c r="X688" s="94" t="str">
        <f t="shared" ca="1" si="135"/>
        <v/>
      </c>
      <c r="Y688" s="94" t="str">
        <f t="shared" ca="1" si="136"/>
        <v/>
      </c>
      <c r="Z688" s="97" t="str">
        <f t="shared" ca="1" si="137"/>
        <v/>
      </c>
      <c r="AA688" s="98" t="str">
        <f t="shared" ca="1" si="138"/>
        <v/>
      </c>
      <c r="AB688" s="99" t="str">
        <f t="shared" ca="1" si="139"/>
        <v/>
      </c>
      <c r="AC688" s="99" t="str">
        <f t="shared" ca="1" si="140"/>
        <v/>
      </c>
      <c r="AD688" s="97" t="str">
        <f t="shared" ca="1" si="141"/>
        <v/>
      </c>
      <c r="AE688" s="94" t="str">
        <f t="shared" ca="1" si="142"/>
        <v/>
      </c>
    </row>
    <row r="689" spans="1:31" ht="45" customHeight="1" thickBot="1" x14ac:dyDescent="0.3">
      <c r="A689" s="101">
        <v>676</v>
      </c>
      <c r="B689" s="102" t="str">
        <f>I689&amp;"-"&amp;COUNTIF($I$14:I689,I689)</f>
        <v>-670</v>
      </c>
      <c r="C689" s="93">
        <v>676</v>
      </c>
      <c r="D689" s="94" t="str">
        <f>IF(Lançamentos!D680="","",Lançamentos!D680)</f>
        <v/>
      </c>
      <c r="E689" s="94" t="str">
        <f>IF(Lançamentos!E680="","",Lançamentos!E680)</f>
        <v/>
      </c>
      <c r="F689" s="95" t="str">
        <f>IF(Lançamentos!F680="","",Lançamentos!F680)</f>
        <v/>
      </c>
      <c r="G689" s="96" t="str">
        <f>IF(Lançamentos!G680="","",Lançamentos!G680)</f>
        <v/>
      </c>
      <c r="H689" s="105" t="str">
        <f>IF(Lançamentos!H680="","",Lançamentos!H680)</f>
        <v/>
      </c>
      <c r="I689" s="94" t="str">
        <f>IF(Lançamentos!I680="","",Lançamentos!I680)</f>
        <v/>
      </c>
      <c r="J689" s="94" t="str">
        <f>IF(Lançamentos!J680="","",Lançamentos!J680)</f>
        <v/>
      </c>
      <c r="K689" s="97" t="str">
        <f>IF(Lançamentos!K680="","",Lançamentos!K680)</f>
        <v/>
      </c>
      <c r="L689" s="98" t="str">
        <f>IF(Lançamentos!L680="","",Lançamentos!L680)</f>
        <v/>
      </c>
      <c r="M689" s="99" t="str">
        <f>IF(Lançamentos!M680="","",Lançamentos!M680)</f>
        <v/>
      </c>
      <c r="N689" s="99" t="str">
        <f>IF(Lançamentos!N680="","",Lançamentos!N680)</f>
        <v/>
      </c>
      <c r="O689" s="97" t="str">
        <f>IF(Lançamentos!O680="","",Lançamentos!O680)</f>
        <v/>
      </c>
      <c r="P689" s="114" t="str">
        <f>IF(Lançamentos!P680="","",Lançamentos!P680)</f>
        <v/>
      </c>
      <c r="R689" s="93">
        <v>676</v>
      </c>
      <c r="S689" s="94" t="str">
        <f t="shared" ca="1" si="130"/>
        <v/>
      </c>
      <c r="T689" s="94" t="str">
        <f t="shared" ca="1" si="131"/>
        <v/>
      </c>
      <c r="U689" s="95" t="str">
        <f t="shared" ca="1" si="132"/>
        <v/>
      </c>
      <c r="V689" s="96" t="str">
        <f t="shared" ca="1" si="133"/>
        <v/>
      </c>
      <c r="W689" s="94" t="str">
        <f t="shared" ca="1" si="134"/>
        <v/>
      </c>
      <c r="X689" s="94" t="str">
        <f t="shared" ca="1" si="135"/>
        <v/>
      </c>
      <c r="Y689" s="94" t="str">
        <f t="shared" ca="1" si="136"/>
        <v/>
      </c>
      <c r="Z689" s="97" t="str">
        <f t="shared" ca="1" si="137"/>
        <v/>
      </c>
      <c r="AA689" s="98" t="str">
        <f t="shared" ca="1" si="138"/>
        <v/>
      </c>
      <c r="AB689" s="99" t="str">
        <f t="shared" ca="1" si="139"/>
        <v/>
      </c>
      <c r="AC689" s="99" t="str">
        <f t="shared" ca="1" si="140"/>
        <v/>
      </c>
      <c r="AD689" s="97" t="str">
        <f t="shared" ca="1" si="141"/>
        <v/>
      </c>
      <c r="AE689" s="94" t="str">
        <f t="shared" ca="1" si="142"/>
        <v/>
      </c>
    </row>
    <row r="690" spans="1:31" ht="45" customHeight="1" thickBot="1" x14ac:dyDescent="0.3">
      <c r="A690" s="101">
        <v>677</v>
      </c>
      <c r="B690" s="102" t="str">
        <f>I690&amp;"-"&amp;COUNTIF($I$14:I690,I690)</f>
        <v>-671</v>
      </c>
      <c r="C690" s="93">
        <v>677</v>
      </c>
      <c r="D690" s="94" t="str">
        <f>IF(Lançamentos!D681="","",Lançamentos!D681)</f>
        <v/>
      </c>
      <c r="E690" s="94" t="str">
        <f>IF(Lançamentos!E681="","",Lançamentos!E681)</f>
        <v/>
      </c>
      <c r="F690" s="95" t="str">
        <f>IF(Lançamentos!F681="","",Lançamentos!F681)</f>
        <v/>
      </c>
      <c r="G690" s="96" t="str">
        <f>IF(Lançamentos!G681="","",Lançamentos!G681)</f>
        <v/>
      </c>
      <c r="H690" s="105" t="str">
        <f>IF(Lançamentos!H681="","",Lançamentos!H681)</f>
        <v/>
      </c>
      <c r="I690" s="94" t="str">
        <f>IF(Lançamentos!I681="","",Lançamentos!I681)</f>
        <v/>
      </c>
      <c r="J690" s="94" t="str">
        <f>IF(Lançamentos!J681="","",Lançamentos!J681)</f>
        <v/>
      </c>
      <c r="K690" s="97" t="str">
        <f>IF(Lançamentos!K681="","",Lançamentos!K681)</f>
        <v/>
      </c>
      <c r="L690" s="98" t="str">
        <f>IF(Lançamentos!L681="","",Lançamentos!L681)</f>
        <v/>
      </c>
      <c r="M690" s="99" t="str">
        <f>IF(Lançamentos!M681="","",Lançamentos!M681)</f>
        <v/>
      </c>
      <c r="N690" s="99" t="str">
        <f>IF(Lançamentos!N681="","",Lançamentos!N681)</f>
        <v/>
      </c>
      <c r="O690" s="97" t="str">
        <f>IF(Lançamentos!O681="","",Lançamentos!O681)</f>
        <v/>
      </c>
      <c r="P690" s="114" t="str">
        <f>IF(Lançamentos!P681="","",Lançamentos!P681)</f>
        <v/>
      </c>
      <c r="R690" s="93">
        <v>677</v>
      </c>
      <c r="S690" s="94" t="str">
        <f t="shared" ca="1" si="130"/>
        <v/>
      </c>
      <c r="T690" s="94" t="str">
        <f t="shared" ca="1" si="131"/>
        <v/>
      </c>
      <c r="U690" s="95" t="str">
        <f t="shared" ca="1" si="132"/>
        <v/>
      </c>
      <c r="V690" s="96" t="str">
        <f t="shared" ca="1" si="133"/>
        <v/>
      </c>
      <c r="W690" s="94" t="str">
        <f t="shared" ca="1" si="134"/>
        <v/>
      </c>
      <c r="X690" s="94" t="str">
        <f t="shared" ca="1" si="135"/>
        <v/>
      </c>
      <c r="Y690" s="94" t="str">
        <f t="shared" ca="1" si="136"/>
        <v/>
      </c>
      <c r="Z690" s="97" t="str">
        <f t="shared" ca="1" si="137"/>
        <v/>
      </c>
      <c r="AA690" s="98" t="str">
        <f t="shared" ca="1" si="138"/>
        <v/>
      </c>
      <c r="AB690" s="99" t="str">
        <f t="shared" ca="1" si="139"/>
        <v/>
      </c>
      <c r="AC690" s="99" t="str">
        <f t="shared" ca="1" si="140"/>
        <v/>
      </c>
      <c r="AD690" s="97" t="str">
        <f t="shared" ca="1" si="141"/>
        <v/>
      </c>
      <c r="AE690" s="94" t="str">
        <f t="shared" ca="1" si="142"/>
        <v/>
      </c>
    </row>
    <row r="691" spans="1:31" ht="45" customHeight="1" thickBot="1" x14ac:dyDescent="0.3">
      <c r="A691" s="101">
        <v>678</v>
      </c>
      <c r="B691" s="102" t="str">
        <f>I691&amp;"-"&amp;COUNTIF($I$14:I691,I691)</f>
        <v>-672</v>
      </c>
      <c r="C691" s="93">
        <v>678</v>
      </c>
      <c r="D691" s="94" t="str">
        <f>IF(Lançamentos!D682="","",Lançamentos!D682)</f>
        <v/>
      </c>
      <c r="E691" s="94" t="str">
        <f>IF(Lançamentos!E682="","",Lançamentos!E682)</f>
        <v/>
      </c>
      <c r="F691" s="95" t="str">
        <f>IF(Lançamentos!F682="","",Lançamentos!F682)</f>
        <v/>
      </c>
      <c r="G691" s="96" t="str">
        <f>IF(Lançamentos!G682="","",Lançamentos!G682)</f>
        <v/>
      </c>
      <c r="H691" s="105" t="str">
        <f>IF(Lançamentos!H682="","",Lançamentos!H682)</f>
        <v/>
      </c>
      <c r="I691" s="94" t="str">
        <f>IF(Lançamentos!I682="","",Lançamentos!I682)</f>
        <v/>
      </c>
      <c r="J691" s="94" t="str">
        <f>IF(Lançamentos!J682="","",Lançamentos!J682)</f>
        <v/>
      </c>
      <c r="K691" s="97" t="str">
        <f>IF(Lançamentos!K682="","",Lançamentos!K682)</f>
        <v/>
      </c>
      <c r="L691" s="98" t="str">
        <f>IF(Lançamentos!L682="","",Lançamentos!L682)</f>
        <v/>
      </c>
      <c r="M691" s="99" t="str">
        <f>IF(Lançamentos!M682="","",Lançamentos!M682)</f>
        <v/>
      </c>
      <c r="N691" s="99" t="str">
        <f>IF(Lançamentos!N682="","",Lançamentos!N682)</f>
        <v/>
      </c>
      <c r="O691" s="97" t="str">
        <f>IF(Lançamentos!O682="","",Lançamentos!O682)</f>
        <v/>
      </c>
      <c r="P691" s="114" t="str">
        <f>IF(Lançamentos!P682="","",Lançamentos!P682)</f>
        <v/>
      </c>
      <c r="R691" s="93">
        <v>678</v>
      </c>
      <c r="S691" s="94" t="str">
        <f t="shared" ca="1" si="130"/>
        <v/>
      </c>
      <c r="T691" s="94" t="str">
        <f t="shared" ca="1" si="131"/>
        <v/>
      </c>
      <c r="U691" s="95" t="str">
        <f t="shared" ca="1" si="132"/>
        <v/>
      </c>
      <c r="V691" s="96" t="str">
        <f t="shared" ca="1" si="133"/>
        <v/>
      </c>
      <c r="W691" s="94" t="str">
        <f t="shared" ca="1" si="134"/>
        <v/>
      </c>
      <c r="X691" s="94" t="str">
        <f t="shared" ca="1" si="135"/>
        <v/>
      </c>
      <c r="Y691" s="94" t="str">
        <f t="shared" ca="1" si="136"/>
        <v/>
      </c>
      <c r="Z691" s="97" t="str">
        <f t="shared" ca="1" si="137"/>
        <v/>
      </c>
      <c r="AA691" s="98" t="str">
        <f t="shared" ca="1" si="138"/>
        <v/>
      </c>
      <c r="AB691" s="99" t="str">
        <f t="shared" ca="1" si="139"/>
        <v/>
      </c>
      <c r="AC691" s="99" t="str">
        <f t="shared" ca="1" si="140"/>
        <v/>
      </c>
      <c r="AD691" s="97" t="str">
        <f t="shared" ca="1" si="141"/>
        <v/>
      </c>
      <c r="AE691" s="94" t="str">
        <f t="shared" ca="1" si="142"/>
        <v/>
      </c>
    </row>
    <row r="692" spans="1:31" ht="45" customHeight="1" thickBot="1" x14ac:dyDescent="0.3">
      <c r="A692" s="101">
        <v>679</v>
      </c>
      <c r="B692" s="102" t="str">
        <f>I692&amp;"-"&amp;COUNTIF($I$14:I692,I692)</f>
        <v>-673</v>
      </c>
      <c r="C692" s="93">
        <v>679</v>
      </c>
      <c r="D692" s="94" t="str">
        <f>IF(Lançamentos!D683="","",Lançamentos!D683)</f>
        <v/>
      </c>
      <c r="E692" s="94" t="str">
        <f>IF(Lançamentos!E683="","",Lançamentos!E683)</f>
        <v/>
      </c>
      <c r="F692" s="95" t="str">
        <f>IF(Lançamentos!F683="","",Lançamentos!F683)</f>
        <v/>
      </c>
      <c r="G692" s="96" t="str">
        <f>IF(Lançamentos!G683="","",Lançamentos!G683)</f>
        <v/>
      </c>
      <c r="H692" s="105" t="str">
        <f>IF(Lançamentos!H683="","",Lançamentos!H683)</f>
        <v/>
      </c>
      <c r="I692" s="94" t="str">
        <f>IF(Lançamentos!I683="","",Lançamentos!I683)</f>
        <v/>
      </c>
      <c r="J692" s="94" t="str">
        <f>IF(Lançamentos!J683="","",Lançamentos!J683)</f>
        <v/>
      </c>
      <c r="K692" s="97" t="str">
        <f>IF(Lançamentos!K683="","",Lançamentos!K683)</f>
        <v/>
      </c>
      <c r="L692" s="98" t="str">
        <f>IF(Lançamentos!L683="","",Lançamentos!L683)</f>
        <v/>
      </c>
      <c r="M692" s="99" t="str">
        <f>IF(Lançamentos!M683="","",Lançamentos!M683)</f>
        <v/>
      </c>
      <c r="N692" s="99" t="str">
        <f>IF(Lançamentos!N683="","",Lançamentos!N683)</f>
        <v/>
      </c>
      <c r="O692" s="97" t="str">
        <f>IF(Lançamentos!O683="","",Lançamentos!O683)</f>
        <v/>
      </c>
      <c r="P692" s="114" t="str">
        <f>IF(Lançamentos!P683="","",Lançamentos!P683)</f>
        <v/>
      </c>
      <c r="R692" s="93">
        <v>679</v>
      </c>
      <c r="S692" s="94" t="str">
        <f t="shared" ca="1" si="130"/>
        <v/>
      </c>
      <c r="T692" s="94" t="str">
        <f t="shared" ca="1" si="131"/>
        <v/>
      </c>
      <c r="U692" s="95" t="str">
        <f t="shared" ca="1" si="132"/>
        <v/>
      </c>
      <c r="V692" s="96" t="str">
        <f t="shared" ca="1" si="133"/>
        <v/>
      </c>
      <c r="W692" s="94" t="str">
        <f t="shared" ca="1" si="134"/>
        <v/>
      </c>
      <c r="X692" s="94" t="str">
        <f t="shared" ca="1" si="135"/>
        <v/>
      </c>
      <c r="Y692" s="94" t="str">
        <f t="shared" ca="1" si="136"/>
        <v/>
      </c>
      <c r="Z692" s="97" t="str">
        <f t="shared" ca="1" si="137"/>
        <v/>
      </c>
      <c r="AA692" s="98" t="str">
        <f t="shared" ca="1" si="138"/>
        <v/>
      </c>
      <c r="AB692" s="99" t="str">
        <f t="shared" ca="1" si="139"/>
        <v/>
      </c>
      <c r="AC692" s="99" t="str">
        <f t="shared" ca="1" si="140"/>
        <v/>
      </c>
      <c r="AD692" s="97" t="str">
        <f t="shared" ca="1" si="141"/>
        <v/>
      </c>
      <c r="AE692" s="94" t="str">
        <f t="shared" ca="1" si="142"/>
        <v/>
      </c>
    </row>
    <row r="693" spans="1:31" ht="45" customHeight="1" thickBot="1" x14ac:dyDescent="0.3">
      <c r="A693" s="101">
        <v>680</v>
      </c>
      <c r="B693" s="102" t="str">
        <f>I693&amp;"-"&amp;COUNTIF($I$14:I693,I693)</f>
        <v>-674</v>
      </c>
      <c r="C693" s="93">
        <v>680</v>
      </c>
      <c r="D693" s="94" t="str">
        <f>IF(Lançamentos!D684="","",Lançamentos!D684)</f>
        <v/>
      </c>
      <c r="E693" s="94" t="str">
        <f>IF(Lançamentos!E684="","",Lançamentos!E684)</f>
        <v/>
      </c>
      <c r="F693" s="95" t="str">
        <f>IF(Lançamentos!F684="","",Lançamentos!F684)</f>
        <v/>
      </c>
      <c r="G693" s="96" t="str">
        <f>IF(Lançamentos!G684="","",Lançamentos!G684)</f>
        <v/>
      </c>
      <c r="H693" s="105" t="str">
        <f>IF(Lançamentos!H684="","",Lançamentos!H684)</f>
        <v/>
      </c>
      <c r="I693" s="94" t="str">
        <f>IF(Lançamentos!I684="","",Lançamentos!I684)</f>
        <v/>
      </c>
      <c r="J693" s="94" t="str">
        <f>IF(Lançamentos!J684="","",Lançamentos!J684)</f>
        <v/>
      </c>
      <c r="K693" s="97" t="str">
        <f>IF(Lançamentos!K684="","",Lançamentos!K684)</f>
        <v/>
      </c>
      <c r="L693" s="98" t="str">
        <f>IF(Lançamentos!L684="","",Lançamentos!L684)</f>
        <v/>
      </c>
      <c r="M693" s="99" t="str">
        <f>IF(Lançamentos!M684="","",Lançamentos!M684)</f>
        <v/>
      </c>
      <c r="N693" s="99" t="str">
        <f>IF(Lançamentos!N684="","",Lançamentos!N684)</f>
        <v/>
      </c>
      <c r="O693" s="97" t="str">
        <f>IF(Lançamentos!O684="","",Lançamentos!O684)</f>
        <v/>
      </c>
      <c r="P693" s="114" t="str">
        <f>IF(Lançamentos!P684="","",Lançamentos!P684)</f>
        <v/>
      </c>
      <c r="R693" s="93">
        <v>680</v>
      </c>
      <c r="S693" s="94" t="str">
        <f t="shared" ca="1" si="130"/>
        <v/>
      </c>
      <c r="T693" s="94" t="str">
        <f t="shared" ca="1" si="131"/>
        <v/>
      </c>
      <c r="U693" s="95" t="str">
        <f t="shared" ca="1" si="132"/>
        <v/>
      </c>
      <c r="V693" s="96" t="str">
        <f t="shared" ca="1" si="133"/>
        <v/>
      </c>
      <c r="W693" s="94" t="str">
        <f t="shared" ca="1" si="134"/>
        <v/>
      </c>
      <c r="X693" s="94" t="str">
        <f t="shared" ca="1" si="135"/>
        <v/>
      </c>
      <c r="Y693" s="94" t="str">
        <f t="shared" ca="1" si="136"/>
        <v/>
      </c>
      <c r="Z693" s="97" t="str">
        <f t="shared" ca="1" si="137"/>
        <v/>
      </c>
      <c r="AA693" s="98" t="str">
        <f t="shared" ca="1" si="138"/>
        <v/>
      </c>
      <c r="AB693" s="99" t="str">
        <f t="shared" ca="1" si="139"/>
        <v/>
      </c>
      <c r="AC693" s="99" t="str">
        <f t="shared" ca="1" si="140"/>
        <v/>
      </c>
      <c r="AD693" s="97" t="str">
        <f t="shared" ca="1" si="141"/>
        <v/>
      </c>
      <c r="AE693" s="94" t="str">
        <f t="shared" ca="1" si="142"/>
        <v/>
      </c>
    </row>
    <row r="694" spans="1:31" ht="45" customHeight="1" thickBot="1" x14ac:dyDescent="0.3">
      <c r="A694" s="101">
        <v>681</v>
      </c>
      <c r="B694" s="102" t="str">
        <f>I694&amp;"-"&amp;COUNTIF($I$14:I694,I694)</f>
        <v>-675</v>
      </c>
      <c r="C694" s="93">
        <v>681</v>
      </c>
      <c r="D694" s="94" t="str">
        <f>IF(Lançamentos!D685="","",Lançamentos!D685)</f>
        <v/>
      </c>
      <c r="E694" s="94" t="str">
        <f>IF(Lançamentos!E685="","",Lançamentos!E685)</f>
        <v/>
      </c>
      <c r="F694" s="95" t="str">
        <f>IF(Lançamentos!F685="","",Lançamentos!F685)</f>
        <v/>
      </c>
      <c r="G694" s="96" t="str">
        <f>IF(Lançamentos!G685="","",Lançamentos!G685)</f>
        <v/>
      </c>
      <c r="H694" s="105" t="str">
        <f>IF(Lançamentos!H685="","",Lançamentos!H685)</f>
        <v/>
      </c>
      <c r="I694" s="94" t="str">
        <f>IF(Lançamentos!I685="","",Lançamentos!I685)</f>
        <v/>
      </c>
      <c r="J694" s="94" t="str">
        <f>IF(Lançamentos!J685="","",Lançamentos!J685)</f>
        <v/>
      </c>
      <c r="K694" s="97" t="str">
        <f>IF(Lançamentos!K685="","",Lançamentos!K685)</f>
        <v/>
      </c>
      <c r="L694" s="98" t="str">
        <f>IF(Lançamentos!L685="","",Lançamentos!L685)</f>
        <v/>
      </c>
      <c r="M694" s="99" t="str">
        <f>IF(Lançamentos!M685="","",Lançamentos!M685)</f>
        <v/>
      </c>
      <c r="N694" s="99" t="str">
        <f>IF(Lançamentos!N685="","",Lançamentos!N685)</f>
        <v/>
      </c>
      <c r="O694" s="97" t="str">
        <f>IF(Lançamentos!O685="","",Lançamentos!O685)</f>
        <v/>
      </c>
      <c r="P694" s="114" t="str">
        <f>IF(Lançamentos!P685="","",Lançamentos!P685)</f>
        <v/>
      </c>
      <c r="R694" s="93">
        <v>681</v>
      </c>
      <c r="S694" s="94" t="str">
        <f t="shared" ca="1" si="130"/>
        <v/>
      </c>
      <c r="T694" s="94" t="str">
        <f t="shared" ca="1" si="131"/>
        <v/>
      </c>
      <c r="U694" s="95" t="str">
        <f t="shared" ca="1" si="132"/>
        <v/>
      </c>
      <c r="V694" s="96" t="str">
        <f t="shared" ca="1" si="133"/>
        <v/>
      </c>
      <c r="W694" s="94" t="str">
        <f t="shared" ca="1" si="134"/>
        <v/>
      </c>
      <c r="X694" s="94" t="str">
        <f t="shared" ca="1" si="135"/>
        <v/>
      </c>
      <c r="Y694" s="94" t="str">
        <f t="shared" ca="1" si="136"/>
        <v/>
      </c>
      <c r="Z694" s="97" t="str">
        <f t="shared" ca="1" si="137"/>
        <v/>
      </c>
      <c r="AA694" s="98" t="str">
        <f t="shared" ca="1" si="138"/>
        <v/>
      </c>
      <c r="AB694" s="99" t="str">
        <f t="shared" ca="1" si="139"/>
        <v/>
      </c>
      <c r="AC694" s="99" t="str">
        <f t="shared" ca="1" si="140"/>
        <v/>
      </c>
      <c r="AD694" s="97" t="str">
        <f t="shared" ca="1" si="141"/>
        <v/>
      </c>
      <c r="AE694" s="94" t="str">
        <f t="shared" ca="1" si="142"/>
        <v/>
      </c>
    </row>
    <row r="695" spans="1:31" ht="45" customHeight="1" thickBot="1" x14ac:dyDescent="0.3">
      <c r="A695" s="101">
        <v>682</v>
      </c>
      <c r="B695" s="102" t="str">
        <f>I695&amp;"-"&amp;COUNTIF($I$14:I695,I695)</f>
        <v>-676</v>
      </c>
      <c r="C695" s="93">
        <v>682</v>
      </c>
      <c r="D695" s="94" t="str">
        <f>IF(Lançamentos!D686="","",Lançamentos!D686)</f>
        <v/>
      </c>
      <c r="E695" s="94" t="str">
        <f>IF(Lançamentos!E686="","",Lançamentos!E686)</f>
        <v/>
      </c>
      <c r="F695" s="95" t="str">
        <f>IF(Lançamentos!F686="","",Lançamentos!F686)</f>
        <v/>
      </c>
      <c r="G695" s="96" t="str">
        <f>IF(Lançamentos!G686="","",Lançamentos!G686)</f>
        <v/>
      </c>
      <c r="H695" s="105" t="str">
        <f>IF(Lançamentos!H686="","",Lançamentos!H686)</f>
        <v/>
      </c>
      <c r="I695" s="94" t="str">
        <f>IF(Lançamentos!I686="","",Lançamentos!I686)</f>
        <v/>
      </c>
      <c r="J695" s="94" t="str">
        <f>IF(Lançamentos!J686="","",Lançamentos!J686)</f>
        <v/>
      </c>
      <c r="K695" s="97" t="str">
        <f>IF(Lançamentos!K686="","",Lançamentos!K686)</f>
        <v/>
      </c>
      <c r="L695" s="98" t="str">
        <f>IF(Lançamentos!L686="","",Lançamentos!L686)</f>
        <v/>
      </c>
      <c r="M695" s="99" t="str">
        <f>IF(Lançamentos!M686="","",Lançamentos!M686)</f>
        <v/>
      </c>
      <c r="N695" s="99" t="str">
        <f>IF(Lançamentos!N686="","",Lançamentos!N686)</f>
        <v/>
      </c>
      <c r="O695" s="97" t="str">
        <f>IF(Lançamentos!O686="","",Lançamentos!O686)</f>
        <v/>
      </c>
      <c r="P695" s="114" t="str">
        <f>IF(Lançamentos!P686="","",Lançamentos!P686)</f>
        <v/>
      </c>
      <c r="R695" s="93">
        <v>682</v>
      </c>
      <c r="S695" s="94" t="str">
        <f t="shared" ca="1" si="130"/>
        <v/>
      </c>
      <c r="T695" s="94" t="str">
        <f t="shared" ca="1" si="131"/>
        <v/>
      </c>
      <c r="U695" s="95" t="str">
        <f t="shared" ca="1" si="132"/>
        <v/>
      </c>
      <c r="V695" s="96" t="str">
        <f t="shared" ca="1" si="133"/>
        <v/>
      </c>
      <c r="W695" s="94" t="str">
        <f t="shared" ca="1" si="134"/>
        <v/>
      </c>
      <c r="X695" s="94" t="str">
        <f t="shared" ca="1" si="135"/>
        <v/>
      </c>
      <c r="Y695" s="94" t="str">
        <f t="shared" ca="1" si="136"/>
        <v/>
      </c>
      <c r="Z695" s="97" t="str">
        <f t="shared" ca="1" si="137"/>
        <v/>
      </c>
      <c r="AA695" s="98" t="str">
        <f t="shared" ca="1" si="138"/>
        <v/>
      </c>
      <c r="AB695" s="99" t="str">
        <f t="shared" ca="1" si="139"/>
        <v/>
      </c>
      <c r="AC695" s="99" t="str">
        <f t="shared" ca="1" si="140"/>
        <v/>
      </c>
      <c r="AD695" s="97" t="str">
        <f t="shared" ca="1" si="141"/>
        <v/>
      </c>
      <c r="AE695" s="94" t="str">
        <f t="shared" ca="1" si="142"/>
        <v/>
      </c>
    </row>
    <row r="696" spans="1:31" ht="45" customHeight="1" thickBot="1" x14ac:dyDescent="0.3">
      <c r="A696" s="101">
        <v>683</v>
      </c>
      <c r="B696" s="102" t="str">
        <f>I696&amp;"-"&amp;COUNTIF($I$14:I696,I696)</f>
        <v>-677</v>
      </c>
      <c r="C696" s="93">
        <v>683</v>
      </c>
      <c r="D696" s="94" t="str">
        <f>IF(Lançamentos!D687="","",Lançamentos!D687)</f>
        <v/>
      </c>
      <c r="E696" s="94" t="str">
        <f>IF(Lançamentos!E687="","",Lançamentos!E687)</f>
        <v/>
      </c>
      <c r="F696" s="95" t="str">
        <f>IF(Lançamentos!F687="","",Lançamentos!F687)</f>
        <v/>
      </c>
      <c r="G696" s="96" t="str">
        <f>IF(Lançamentos!G687="","",Lançamentos!G687)</f>
        <v/>
      </c>
      <c r="H696" s="105" t="str">
        <f>IF(Lançamentos!H687="","",Lançamentos!H687)</f>
        <v/>
      </c>
      <c r="I696" s="94" t="str">
        <f>IF(Lançamentos!I687="","",Lançamentos!I687)</f>
        <v/>
      </c>
      <c r="J696" s="94" t="str">
        <f>IF(Lançamentos!J687="","",Lançamentos!J687)</f>
        <v/>
      </c>
      <c r="K696" s="97" t="str">
        <f>IF(Lançamentos!K687="","",Lançamentos!K687)</f>
        <v/>
      </c>
      <c r="L696" s="98" t="str">
        <f>IF(Lançamentos!L687="","",Lançamentos!L687)</f>
        <v/>
      </c>
      <c r="M696" s="99" t="str">
        <f>IF(Lançamentos!M687="","",Lançamentos!M687)</f>
        <v/>
      </c>
      <c r="N696" s="99" t="str">
        <f>IF(Lançamentos!N687="","",Lançamentos!N687)</f>
        <v/>
      </c>
      <c r="O696" s="97" t="str">
        <f>IF(Lançamentos!O687="","",Lançamentos!O687)</f>
        <v/>
      </c>
      <c r="P696" s="114" t="str">
        <f>IF(Lançamentos!P687="","",Lançamentos!P687)</f>
        <v/>
      </c>
      <c r="R696" s="93">
        <v>683</v>
      </c>
      <c r="S696" s="94" t="str">
        <f t="shared" ca="1" si="130"/>
        <v/>
      </c>
      <c r="T696" s="94" t="str">
        <f t="shared" ca="1" si="131"/>
        <v/>
      </c>
      <c r="U696" s="95" t="str">
        <f t="shared" ca="1" si="132"/>
        <v/>
      </c>
      <c r="V696" s="96" t="str">
        <f t="shared" ca="1" si="133"/>
        <v/>
      </c>
      <c r="W696" s="94" t="str">
        <f t="shared" ca="1" si="134"/>
        <v/>
      </c>
      <c r="X696" s="94" t="str">
        <f t="shared" ca="1" si="135"/>
        <v/>
      </c>
      <c r="Y696" s="94" t="str">
        <f t="shared" ca="1" si="136"/>
        <v/>
      </c>
      <c r="Z696" s="97" t="str">
        <f t="shared" ca="1" si="137"/>
        <v/>
      </c>
      <c r="AA696" s="98" t="str">
        <f t="shared" ca="1" si="138"/>
        <v/>
      </c>
      <c r="AB696" s="99" t="str">
        <f t="shared" ca="1" si="139"/>
        <v/>
      </c>
      <c r="AC696" s="99" t="str">
        <f t="shared" ca="1" si="140"/>
        <v/>
      </c>
      <c r="AD696" s="97" t="str">
        <f t="shared" ca="1" si="141"/>
        <v/>
      </c>
      <c r="AE696" s="94" t="str">
        <f t="shared" ca="1" si="142"/>
        <v/>
      </c>
    </row>
    <row r="697" spans="1:31" ht="45" customHeight="1" thickBot="1" x14ac:dyDescent="0.3">
      <c r="A697" s="101">
        <v>684</v>
      </c>
      <c r="B697" s="102" t="str">
        <f>I697&amp;"-"&amp;COUNTIF($I$14:I697,I697)</f>
        <v>-678</v>
      </c>
      <c r="C697" s="93">
        <v>684</v>
      </c>
      <c r="D697" s="94" t="str">
        <f>IF(Lançamentos!D688="","",Lançamentos!D688)</f>
        <v/>
      </c>
      <c r="E697" s="94" t="str">
        <f>IF(Lançamentos!E688="","",Lançamentos!E688)</f>
        <v/>
      </c>
      <c r="F697" s="95" t="str">
        <f>IF(Lançamentos!F688="","",Lançamentos!F688)</f>
        <v/>
      </c>
      <c r="G697" s="96" t="str">
        <f>IF(Lançamentos!G688="","",Lançamentos!G688)</f>
        <v/>
      </c>
      <c r="H697" s="105" t="str">
        <f>IF(Lançamentos!H688="","",Lançamentos!H688)</f>
        <v/>
      </c>
      <c r="I697" s="94" t="str">
        <f>IF(Lançamentos!I688="","",Lançamentos!I688)</f>
        <v/>
      </c>
      <c r="J697" s="94" t="str">
        <f>IF(Lançamentos!J688="","",Lançamentos!J688)</f>
        <v/>
      </c>
      <c r="K697" s="97" t="str">
        <f>IF(Lançamentos!K688="","",Lançamentos!K688)</f>
        <v/>
      </c>
      <c r="L697" s="98" t="str">
        <f>IF(Lançamentos!L688="","",Lançamentos!L688)</f>
        <v/>
      </c>
      <c r="M697" s="99" t="str">
        <f>IF(Lançamentos!M688="","",Lançamentos!M688)</f>
        <v/>
      </c>
      <c r="N697" s="99" t="str">
        <f>IF(Lançamentos!N688="","",Lançamentos!N688)</f>
        <v/>
      </c>
      <c r="O697" s="97" t="str">
        <f>IF(Lançamentos!O688="","",Lançamentos!O688)</f>
        <v/>
      </c>
      <c r="P697" s="114" t="str">
        <f>IF(Lançamentos!P688="","",Lançamentos!P688)</f>
        <v/>
      </c>
      <c r="R697" s="93">
        <v>684</v>
      </c>
      <c r="S697" s="94" t="str">
        <f t="shared" ca="1" si="130"/>
        <v/>
      </c>
      <c r="T697" s="94" t="str">
        <f t="shared" ca="1" si="131"/>
        <v/>
      </c>
      <c r="U697" s="95" t="str">
        <f t="shared" ca="1" si="132"/>
        <v/>
      </c>
      <c r="V697" s="96" t="str">
        <f t="shared" ca="1" si="133"/>
        <v/>
      </c>
      <c r="W697" s="94" t="str">
        <f t="shared" ca="1" si="134"/>
        <v/>
      </c>
      <c r="X697" s="94" t="str">
        <f t="shared" ca="1" si="135"/>
        <v/>
      </c>
      <c r="Y697" s="94" t="str">
        <f t="shared" ca="1" si="136"/>
        <v/>
      </c>
      <c r="Z697" s="97" t="str">
        <f t="shared" ca="1" si="137"/>
        <v/>
      </c>
      <c r="AA697" s="98" t="str">
        <f t="shared" ca="1" si="138"/>
        <v/>
      </c>
      <c r="AB697" s="99" t="str">
        <f t="shared" ca="1" si="139"/>
        <v/>
      </c>
      <c r="AC697" s="99" t="str">
        <f t="shared" ca="1" si="140"/>
        <v/>
      </c>
      <c r="AD697" s="97" t="str">
        <f t="shared" ca="1" si="141"/>
        <v/>
      </c>
      <c r="AE697" s="94" t="str">
        <f t="shared" ca="1" si="142"/>
        <v/>
      </c>
    </row>
    <row r="698" spans="1:31" ht="45" customHeight="1" thickBot="1" x14ac:dyDescent="0.3">
      <c r="A698" s="101">
        <v>685</v>
      </c>
      <c r="B698" s="102" t="str">
        <f>I698&amp;"-"&amp;COUNTIF($I$14:I698,I698)</f>
        <v>-679</v>
      </c>
      <c r="C698" s="93">
        <v>685</v>
      </c>
      <c r="D698" s="94" t="str">
        <f>IF(Lançamentos!D689="","",Lançamentos!D689)</f>
        <v/>
      </c>
      <c r="E698" s="94" t="str">
        <f>IF(Lançamentos!E689="","",Lançamentos!E689)</f>
        <v/>
      </c>
      <c r="F698" s="95" t="str">
        <f>IF(Lançamentos!F689="","",Lançamentos!F689)</f>
        <v/>
      </c>
      <c r="G698" s="96" t="str">
        <f>IF(Lançamentos!G689="","",Lançamentos!G689)</f>
        <v/>
      </c>
      <c r="H698" s="105" t="str">
        <f>IF(Lançamentos!H689="","",Lançamentos!H689)</f>
        <v/>
      </c>
      <c r="I698" s="94" t="str">
        <f>IF(Lançamentos!I689="","",Lançamentos!I689)</f>
        <v/>
      </c>
      <c r="J698" s="94" t="str">
        <f>IF(Lançamentos!J689="","",Lançamentos!J689)</f>
        <v/>
      </c>
      <c r="K698" s="97" t="str">
        <f>IF(Lançamentos!K689="","",Lançamentos!K689)</f>
        <v/>
      </c>
      <c r="L698" s="98" t="str">
        <f>IF(Lançamentos!L689="","",Lançamentos!L689)</f>
        <v/>
      </c>
      <c r="M698" s="99" t="str">
        <f>IF(Lançamentos!M689="","",Lançamentos!M689)</f>
        <v/>
      </c>
      <c r="N698" s="99" t="str">
        <f>IF(Lançamentos!N689="","",Lançamentos!N689)</f>
        <v/>
      </c>
      <c r="O698" s="97" t="str">
        <f>IF(Lançamentos!O689="","",Lançamentos!O689)</f>
        <v/>
      </c>
      <c r="P698" s="114" t="str">
        <f>IF(Lançamentos!P689="","",Lançamentos!P689)</f>
        <v/>
      </c>
      <c r="R698" s="93">
        <v>685</v>
      </c>
      <c r="S698" s="94" t="str">
        <f t="shared" ca="1" si="130"/>
        <v/>
      </c>
      <c r="T698" s="94" t="str">
        <f t="shared" ca="1" si="131"/>
        <v/>
      </c>
      <c r="U698" s="95" t="str">
        <f t="shared" ca="1" si="132"/>
        <v/>
      </c>
      <c r="V698" s="96" t="str">
        <f t="shared" ca="1" si="133"/>
        <v/>
      </c>
      <c r="W698" s="94" t="str">
        <f t="shared" ca="1" si="134"/>
        <v/>
      </c>
      <c r="X698" s="94" t="str">
        <f t="shared" ca="1" si="135"/>
        <v/>
      </c>
      <c r="Y698" s="94" t="str">
        <f t="shared" ca="1" si="136"/>
        <v/>
      </c>
      <c r="Z698" s="97" t="str">
        <f t="shared" ca="1" si="137"/>
        <v/>
      </c>
      <c r="AA698" s="98" t="str">
        <f t="shared" ca="1" si="138"/>
        <v/>
      </c>
      <c r="AB698" s="99" t="str">
        <f t="shared" ca="1" si="139"/>
        <v/>
      </c>
      <c r="AC698" s="99" t="str">
        <f t="shared" ca="1" si="140"/>
        <v/>
      </c>
      <c r="AD698" s="97" t="str">
        <f t="shared" ca="1" si="141"/>
        <v/>
      </c>
      <c r="AE698" s="94" t="str">
        <f t="shared" ca="1" si="142"/>
        <v/>
      </c>
    </row>
    <row r="699" spans="1:31" ht="45" customHeight="1" thickBot="1" x14ac:dyDescent="0.3">
      <c r="A699" s="101">
        <v>686</v>
      </c>
      <c r="B699" s="102" t="str">
        <f>I699&amp;"-"&amp;COUNTIF($I$14:I699,I699)</f>
        <v>-680</v>
      </c>
      <c r="C699" s="93">
        <v>686</v>
      </c>
      <c r="D699" s="94" t="str">
        <f>IF(Lançamentos!D690="","",Lançamentos!D690)</f>
        <v/>
      </c>
      <c r="E699" s="94" t="str">
        <f>IF(Lançamentos!E690="","",Lançamentos!E690)</f>
        <v/>
      </c>
      <c r="F699" s="95" t="str">
        <f>IF(Lançamentos!F690="","",Lançamentos!F690)</f>
        <v/>
      </c>
      <c r="G699" s="96" t="str">
        <f>IF(Lançamentos!G690="","",Lançamentos!G690)</f>
        <v/>
      </c>
      <c r="H699" s="105" t="str">
        <f>IF(Lançamentos!H690="","",Lançamentos!H690)</f>
        <v/>
      </c>
      <c r="I699" s="94" t="str">
        <f>IF(Lançamentos!I690="","",Lançamentos!I690)</f>
        <v/>
      </c>
      <c r="J699" s="94" t="str">
        <f>IF(Lançamentos!J690="","",Lançamentos!J690)</f>
        <v/>
      </c>
      <c r="K699" s="97" t="str">
        <f>IF(Lançamentos!K690="","",Lançamentos!K690)</f>
        <v/>
      </c>
      <c r="L699" s="98" t="str">
        <f>IF(Lançamentos!L690="","",Lançamentos!L690)</f>
        <v/>
      </c>
      <c r="M699" s="99" t="str">
        <f>IF(Lançamentos!M690="","",Lançamentos!M690)</f>
        <v/>
      </c>
      <c r="N699" s="99" t="str">
        <f>IF(Lançamentos!N690="","",Lançamentos!N690)</f>
        <v/>
      </c>
      <c r="O699" s="97" t="str">
        <f>IF(Lançamentos!O690="","",Lançamentos!O690)</f>
        <v/>
      </c>
      <c r="P699" s="114" t="str">
        <f>IF(Lançamentos!P690="","",Lançamentos!P690)</f>
        <v/>
      </c>
      <c r="R699" s="93">
        <v>686</v>
      </c>
      <c r="S699" s="94" t="str">
        <f t="shared" ca="1" si="130"/>
        <v/>
      </c>
      <c r="T699" s="94" t="str">
        <f t="shared" ca="1" si="131"/>
        <v/>
      </c>
      <c r="U699" s="95" t="str">
        <f t="shared" ca="1" si="132"/>
        <v/>
      </c>
      <c r="V699" s="96" t="str">
        <f t="shared" ca="1" si="133"/>
        <v/>
      </c>
      <c r="W699" s="94" t="str">
        <f t="shared" ca="1" si="134"/>
        <v/>
      </c>
      <c r="X699" s="94" t="str">
        <f t="shared" ca="1" si="135"/>
        <v/>
      </c>
      <c r="Y699" s="94" t="str">
        <f t="shared" ca="1" si="136"/>
        <v/>
      </c>
      <c r="Z699" s="97" t="str">
        <f t="shared" ca="1" si="137"/>
        <v/>
      </c>
      <c r="AA699" s="98" t="str">
        <f t="shared" ca="1" si="138"/>
        <v/>
      </c>
      <c r="AB699" s="99" t="str">
        <f t="shared" ca="1" si="139"/>
        <v/>
      </c>
      <c r="AC699" s="99" t="str">
        <f t="shared" ca="1" si="140"/>
        <v/>
      </c>
      <c r="AD699" s="97" t="str">
        <f t="shared" ca="1" si="141"/>
        <v/>
      </c>
      <c r="AE699" s="94" t="str">
        <f t="shared" ca="1" si="142"/>
        <v/>
      </c>
    </row>
    <row r="700" spans="1:31" ht="45" customHeight="1" thickBot="1" x14ac:dyDescent="0.3">
      <c r="A700" s="101">
        <v>687</v>
      </c>
      <c r="B700" s="102" t="str">
        <f>I700&amp;"-"&amp;COUNTIF($I$14:I700,I700)</f>
        <v>-681</v>
      </c>
      <c r="C700" s="93">
        <v>687</v>
      </c>
      <c r="D700" s="94" t="str">
        <f>IF(Lançamentos!D691="","",Lançamentos!D691)</f>
        <v/>
      </c>
      <c r="E700" s="94" t="str">
        <f>IF(Lançamentos!E691="","",Lançamentos!E691)</f>
        <v/>
      </c>
      <c r="F700" s="95" t="str">
        <f>IF(Lançamentos!F691="","",Lançamentos!F691)</f>
        <v/>
      </c>
      <c r="G700" s="96" t="str">
        <f>IF(Lançamentos!G691="","",Lançamentos!G691)</f>
        <v/>
      </c>
      <c r="H700" s="105" t="str">
        <f>IF(Lançamentos!H691="","",Lançamentos!H691)</f>
        <v/>
      </c>
      <c r="I700" s="94" t="str">
        <f>IF(Lançamentos!I691="","",Lançamentos!I691)</f>
        <v/>
      </c>
      <c r="J700" s="94" t="str">
        <f>IF(Lançamentos!J691="","",Lançamentos!J691)</f>
        <v/>
      </c>
      <c r="K700" s="97" t="str">
        <f>IF(Lançamentos!K691="","",Lançamentos!K691)</f>
        <v/>
      </c>
      <c r="L700" s="98" t="str">
        <f>IF(Lançamentos!L691="","",Lançamentos!L691)</f>
        <v/>
      </c>
      <c r="M700" s="99" t="str">
        <f>IF(Lançamentos!M691="","",Lançamentos!M691)</f>
        <v/>
      </c>
      <c r="N700" s="99" t="str">
        <f>IF(Lançamentos!N691="","",Lançamentos!N691)</f>
        <v/>
      </c>
      <c r="O700" s="97" t="str">
        <f>IF(Lançamentos!O691="","",Lançamentos!O691)</f>
        <v/>
      </c>
      <c r="P700" s="114" t="str">
        <f>IF(Lançamentos!P691="","",Lançamentos!P691)</f>
        <v/>
      </c>
      <c r="R700" s="93">
        <v>687</v>
      </c>
      <c r="S700" s="94" t="str">
        <f t="shared" ca="1" si="130"/>
        <v/>
      </c>
      <c r="T700" s="94" t="str">
        <f t="shared" ca="1" si="131"/>
        <v/>
      </c>
      <c r="U700" s="95" t="str">
        <f t="shared" ca="1" si="132"/>
        <v/>
      </c>
      <c r="V700" s="96" t="str">
        <f t="shared" ca="1" si="133"/>
        <v/>
      </c>
      <c r="W700" s="94" t="str">
        <f t="shared" ca="1" si="134"/>
        <v/>
      </c>
      <c r="X700" s="94" t="str">
        <f t="shared" ca="1" si="135"/>
        <v/>
      </c>
      <c r="Y700" s="94" t="str">
        <f t="shared" ca="1" si="136"/>
        <v/>
      </c>
      <c r="Z700" s="97" t="str">
        <f t="shared" ca="1" si="137"/>
        <v/>
      </c>
      <c r="AA700" s="98" t="str">
        <f t="shared" ca="1" si="138"/>
        <v/>
      </c>
      <c r="AB700" s="99" t="str">
        <f t="shared" ca="1" si="139"/>
        <v/>
      </c>
      <c r="AC700" s="99" t="str">
        <f t="shared" ca="1" si="140"/>
        <v/>
      </c>
      <c r="AD700" s="97" t="str">
        <f t="shared" ca="1" si="141"/>
        <v/>
      </c>
      <c r="AE700" s="94" t="str">
        <f t="shared" ca="1" si="142"/>
        <v/>
      </c>
    </row>
    <row r="701" spans="1:31" ht="45" customHeight="1" thickBot="1" x14ac:dyDescent="0.3">
      <c r="A701" s="101">
        <v>688</v>
      </c>
      <c r="B701" s="102" t="str">
        <f>I701&amp;"-"&amp;COUNTIF($I$14:I701,I701)</f>
        <v>-682</v>
      </c>
      <c r="C701" s="93">
        <v>688</v>
      </c>
      <c r="D701" s="94" t="str">
        <f>IF(Lançamentos!D692="","",Lançamentos!D692)</f>
        <v/>
      </c>
      <c r="E701" s="94" t="str">
        <f>IF(Lançamentos!E692="","",Lançamentos!E692)</f>
        <v/>
      </c>
      <c r="F701" s="95" t="str">
        <f>IF(Lançamentos!F692="","",Lançamentos!F692)</f>
        <v/>
      </c>
      <c r="G701" s="96" t="str">
        <f>IF(Lançamentos!G692="","",Lançamentos!G692)</f>
        <v/>
      </c>
      <c r="H701" s="105" t="str">
        <f>IF(Lançamentos!H692="","",Lançamentos!H692)</f>
        <v/>
      </c>
      <c r="I701" s="94" t="str">
        <f>IF(Lançamentos!I692="","",Lançamentos!I692)</f>
        <v/>
      </c>
      <c r="J701" s="94" t="str">
        <f>IF(Lançamentos!J692="","",Lançamentos!J692)</f>
        <v/>
      </c>
      <c r="K701" s="97" t="str">
        <f>IF(Lançamentos!K692="","",Lançamentos!K692)</f>
        <v/>
      </c>
      <c r="L701" s="98" t="str">
        <f>IF(Lançamentos!L692="","",Lançamentos!L692)</f>
        <v/>
      </c>
      <c r="M701" s="99" t="str">
        <f>IF(Lançamentos!M692="","",Lançamentos!M692)</f>
        <v/>
      </c>
      <c r="N701" s="99" t="str">
        <f>IF(Lançamentos!N692="","",Lançamentos!N692)</f>
        <v/>
      </c>
      <c r="O701" s="97" t="str">
        <f>IF(Lançamentos!O692="","",Lançamentos!O692)</f>
        <v/>
      </c>
      <c r="P701" s="114" t="str">
        <f>IF(Lançamentos!P692="","",Lançamentos!P692)</f>
        <v/>
      </c>
      <c r="R701" s="93">
        <v>688</v>
      </c>
      <c r="S701" s="94" t="str">
        <f t="shared" ca="1" si="130"/>
        <v/>
      </c>
      <c r="T701" s="94" t="str">
        <f t="shared" ca="1" si="131"/>
        <v/>
      </c>
      <c r="U701" s="95" t="str">
        <f t="shared" ca="1" si="132"/>
        <v/>
      </c>
      <c r="V701" s="96" t="str">
        <f t="shared" ca="1" si="133"/>
        <v/>
      </c>
      <c r="W701" s="94" t="str">
        <f t="shared" ca="1" si="134"/>
        <v/>
      </c>
      <c r="X701" s="94" t="str">
        <f t="shared" ca="1" si="135"/>
        <v/>
      </c>
      <c r="Y701" s="94" t="str">
        <f t="shared" ca="1" si="136"/>
        <v/>
      </c>
      <c r="Z701" s="97" t="str">
        <f t="shared" ca="1" si="137"/>
        <v/>
      </c>
      <c r="AA701" s="98" t="str">
        <f t="shared" ca="1" si="138"/>
        <v/>
      </c>
      <c r="AB701" s="99" t="str">
        <f t="shared" ca="1" si="139"/>
        <v/>
      </c>
      <c r="AC701" s="99" t="str">
        <f t="shared" ca="1" si="140"/>
        <v/>
      </c>
      <c r="AD701" s="97" t="str">
        <f t="shared" ca="1" si="141"/>
        <v/>
      </c>
      <c r="AE701" s="94" t="str">
        <f t="shared" ca="1" si="142"/>
        <v/>
      </c>
    </row>
    <row r="702" spans="1:31" ht="45" customHeight="1" thickBot="1" x14ac:dyDescent="0.3">
      <c r="A702" s="101">
        <v>689</v>
      </c>
      <c r="B702" s="102" t="str">
        <f>I702&amp;"-"&amp;COUNTIF($I$14:I702,I702)</f>
        <v>-683</v>
      </c>
      <c r="C702" s="93">
        <v>689</v>
      </c>
      <c r="D702" s="94" t="str">
        <f>IF(Lançamentos!D693="","",Lançamentos!D693)</f>
        <v/>
      </c>
      <c r="E702" s="94" t="str">
        <f>IF(Lançamentos!E693="","",Lançamentos!E693)</f>
        <v/>
      </c>
      <c r="F702" s="95" t="str">
        <f>IF(Lançamentos!F693="","",Lançamentos!F693)</f>
        <v/>
      </c>
      <c r="G702" s="96" t="str">
        <f>IF(Lançamentos!G693="","",Lançamentos!G693)</f>
        <v/>
      </c>
      <c r="H702" s="105" t="str">
        <f>IF(Lançamentos!H693="","",Lançamentos!H693)</f>
        <v/>
      </c>
      <c r="I702" s="94" t="str">
        <f>IF(Lançamentos!I693="","",Lançamentos!I693)</f>
        <v/>
      </c>
      <c r="J702" s="94" t="str">
        <f>IF(Lançamentos!J693="","",Lançamentos!J693)</f>
        <v/>
      </c>
      <c r="K702" s="97" t="str">
        <f>IF(Lançamentos!K693="","",Lançamentos!K693)</f>
        <v/>
      </c>
      <c r="L702" s="98" t="str">
        <f>IF(Lançamentos!L693="","",Lançamentos!L693)</f>
        <v/>
      </c>
      <c r="M702" s="99" t="str">
        <f>IF(Lançamentos!M693="","",Lançamentos!M693)</f>
        <v/>
      </c>
      <c r="N702" s="99" t="str">
        <f>IF(Lançamentos!N693="","",Lançamentos!N693)</f>
        <v/>
      </c>
      <c r="O702" s="97" t="str">
        <f>IF(Lançamentos!O693="","",Lançamentos!O693)</f>
        <v/>
      </c>
      <c r="P702" s="114" t="str">
        <f>IF(Lançamentos!P693="","",Lançamentos!P693)</f>
        <v/>
      </c>
      <c r="R702" s="93">
        <v>689</v>
      </c>
      <c r="S702" s="94" t="str">
        <f t="shared" ca="1" si="130"/>
        <v/>
      </c>
      <c r="T702" s="94" t="str">
        <f t="shared" ca="1" si="131"/>
        <v/>
      </c>
      <c r="U702" s="95" t="str">
        <f t="shared" ca="1" si="132"/>
        <v/>
      </c>
      <c r="V702" s="96" t="str">
        <f t="shared" ca="1" si="133"/>
        <v/>
      </c>
      <c r="W702" s="94" t="str">
        <f t="shared" ca="1" si="134"/>
        <v/>
      </c>
      <c r="X702" s="94" t="str">
        <f t="shared" ca="1" si="135"/>
        <v/>
      </c>
      <c r="Y702" s="94" t="str">
        <f t="shared" ca="1" si="136"/>
        <v/>
      </c>
      <c r="Z702" s="97" t="str">
        <f t="shared" ca="1" si="137"/>
        <v/>
      </c>
      <c r="AA702" s="98" t="str">
        <f t="shared" ca="1" si="138"/>
        <v/>
      </c>
      <c r="AB702" s="99" t="str">
        <f t="shared" ca="1" si="139"/>
        <v/>
      </c>
      <c r="AC702" s="99" t="str">
        <f t="shared" ca="1" si="140"/>
        <v/>
      </c>
      <c r="AD702" s="97" t="str">
        <f t="shared" ca="1" si="141"/>
        <v/>
      </c>
      <c r="AE702" s="94" t="str">
        <f t="shared" ca="1" si="142"/>
        <v/>
      </c>
    </row>
    <row r="703" spans="1:31" ht="45" customHeight="1" thickBot="1" x14ac:dyDescent="0.3">
      <c r="A703" s="101">
        <v>690</v>
      </c>
      <c r="B703" s="102" t="str">
        <f>I703&amp;"-"&amp;COUNTIF($I$14:I703,I703)</f>
        <v>-684</v>
      </c>
      <c r="C703" s="93">
        <v>690</v>
      </c>
      <c r="D703" s="94" t="str">
        <f>IF(Lançamentos!D694="","",Lançamentos!D694)</f>
        <v/>
      </c>
      <c r="E703" s="94" t="str">
        <f>IF(Lançamentos!E694="","",Lançamentos!E694)</f>
        <v/>
      </c>
      <c r="F703" s="95" t="str">
        <f>IF(Lançamentos!F694="","",Lançamentos!F694)</f>
        <v/>
      </c>
      <c r="G703" s="96" t="str">
        <f>IF(Lançamentos!G694="","",Lançamentos!G694)</f>
        <v/>
      </c>
      <c r="H703" s="105" t="str">
        <f>IF(Lançamentos!H694="","",Lançamentos!H694)</f>
        <v/>
      </c>
      <c r="I703" s="94" t="str">
        <f>IF(Lançamentos!I694="","",Lançamentos!I694)</f>
        <v/>
      </c>
      <c r="J703" s="94" t="str">
        <f>IF(Lançamentos!J694="","",Lançamentos!J694)</f>
        <v/>
      </c>
      <c r="K703" s="97" t="str">
        <f>IF(Lançamentos!K694="","",Lançamentos!K694)</f>
        <v/>
      </c>
      <c r="L703" s="98" t="str">
        <f>IF(Lançamentos!L694="","",Lançamentos!L694)</f>
        <v/>
      </c>
      <c r="M703" s="99" t="str">
        <f>IF(Lançamentos!M694="","",Lançamentos!M694)</f>
        <v/>
      </c>
      <c r="N703" s="99" t="str">
        <f>IF(Lançamentos!N694="","",Lançamentos!N694)</f>
        <v/>
      </c>
      <c r="O703" s="97" t="str">
        <f>IF(Lançamentos!O694="","",Lançamentos!O694)</f>
        <v/>
      </c>
      <c r="P703" s="114" t="str">
        <f>IF(Lançamentos!P694="","",Lançamentos!P694)</f>
        <v/>
      </c>
      <c r="R703" s="93">
        <v>690</v>
      </c>
      <c r="S703" s="94" t="str">
        <f t="shared" ca="1" si="130"/>
        <v/>
      </c>
      <c r="T703" s="94" t="str">
        <f t="shared" ca="1" si="131"/>
        <v/>
      </c>
      <c r="U703" s="95" t="str">
        <f t="shared" ca="1" si="132"/>
        <v/>
      </c>
      <c r="V703" s="96" t="str">
        <f t="shared" ca="1" si="133"/>
        <v/>
      </c>
      <c r="W703" s="94" t="str">
        <f t="shared" ca="1" si="134"/>
        <v/>
      </c>
      <c r="X703" s="94" t="str">
        <f t="shared" ca="1" si="135"/>
        <v/>
      </c>
      <c r="Y703" s="94" t="str">
        <f t="shared" ca="1" si="136"/>
        <v/>
      </c>
      <c r="Z703" s="97" t="str">
        <f t="shared" ca="1" si="137"/>
        <v/>
      </c>
      <c r="AA703" s="98" t="str">
        <f t="shared" ca="1" si="138"/>
        <v/>
      </c>
      <c r="AB703" s="99" t="str">
        <f t="shared" ca="1" si="139"/>
        <v/>
      </c>
      <c r="AC703" s="99" t="str">
        <f t="shared" ca="1" si="140"/>
        <v/>
      </c>
      <c r="AD703" s="97" t="str">
        <f t="shared" ca="1" si="141"/>
        <v/>
      </c>
      <c r="AE703" s="94" t="str">
        <f t="shared" ca="1" si="142"/>
        <v/>
      </c>
    </row>
    <row r="704" spans="1:31" ht="45" customHeight="1" thickBot="1" x14ac:dyDescent="0.3">
      <c r="A704" s="101">
        <v>691</v>
      </c>
      <c r="B704" s="102" t="str">
        <f>I704&amp;"-"&amp;COUNTIF($I$14:I704,I704)</f>
        <v>-685</v>
      </c>
      <c r="C704" s="93">
        <v>691</v>
      </c>
      <c r="D704" s="94" t="str">
        <f>IF(Lançamentos!D695="","",Lançamentos!D695)</f>
        <v/>
      </c>
      <c r="E704" s="94" t="str">
        <f>IF(Lançamentos!E695="","",Lançamentos!E695)</f>
        <v/>
      </c>
      <c r="F704" s="95" t="str">
        <f>IF(Lançamentos!F695="","",Lançamentos!F695)</f>
        <v/>
      </c>
      <c r="G704" s="96" t="str">
        <f>IF(Lançamentos!G695="","",Lançamentos!G695)</f>
        <v/>
      </c>
      <c r="H704" s="105" t="str">
        <f>IF(Lançamentos!H695="","",Lançamentos!H695)</f>
        <v/>
      </c>
      <c r="I704" s="94" t="str">
        <f>IF(Lançamentos!I695="","",Lançamentos!I695)</f>
        <v/>
      </c>
      <c r="J704" s="94" t="str">
        <f>IF(Lançamentos!J695="","",Lançamentos!J695)</f>
        <v/>
      </c>
      <c r="K704" s="97" t="str">
        <f>IF(Lançamentos!K695="","",Lançamentos!K695)</f>
        <v/>
      </c>
      <c r="L704" s="98" t="str">
        <f>IF(Lançamentos!L695="","",Lançamentos!L695)</f>
        <v/>
      </c>
      <c r="M704" s="99" t="str">
        <f>IF(Lançamentos!M695="","",Lançamentos!M695)</f>
        <v/>
      </c>
      <c r="N704" s="99" t="str">
        <f>IF(Lançamentos!N695="","",Lançamentos!N695)</f>
        <v/>
      </c>
      <c r="O704" s="97" t="str">
        <f>IF(Lançamentos!O695="","",Lançamentos!O695)</f>
        <v/>
      </c>
      <c r="P704" s="114" t="str">
        <f>IF(Lançamentos!P695="","",Lançamentos!P695)</f>
        <v/>
      </c>
      <c r="R704" s="93">
        <v>691</v>
      </c>
      <c r="S704" s="94" t="str">
        <f t="shared" ca="1" si="130"/>
        <v/>
      </c>
      <c r="T704" s="94" t="str">
        <f t="shared" ca="1" si="131"/>
        <v/>
      </c>
      <c r="U704" s="95" t="str">
        <f t="shared" ca="1" si="132"/>
        <v/>
      </c>
      <c r="V704" s="96" t="str">
        <f t="shared" ca="1" si="133"/>
        <v/>
      </c>
      <c r="W704" s="94" t="str">
        <f t="shared" ca="1" si="134"/>
        <v/>
      </c>
      <c r="X704" s="94" t="str">
        <f t="shared" ca="1" si="135"/>
        <v/>
      </c>
      <c r="Y704" s="94" t="str">
        <f t="shared" ca="1" si="136"/>
        <v/>
      </c>
      <c r="Z704" s="97" t="str">
        <f t="shared" ca="1" si="137"/>
        <v/>
      </c>
      <c r="AA704" s="98" t="str">
        <f t="shared" ca="1" si="138"/>
        <v/>
      </c>
      <c r="AB704" s="99" t="str">
        <f t="shared" ca="1" si="139"/>
        <v/>
      </c>
      <c r="AC704" s="99" t="str">
        <f t="shared" ca="1" si="140"/>
        <v/>
      </c>
      <c r="AD704" s="97" t="str">
        <f t="shared" ca="1" si="141"/>
        <v/>
      </c>
      <c r="AE704" s="94" t="str">
        <f t="shared" ca="1" si="142"/>
        <v/>
      </c>
    </row>
    <row r="705" spans="1:31" ht="45" customHeight="1" thickBot="1" x14ac:dyDescent="0.3">
      <c r="A705" s="101">
        <v>692</v>
      </c>
      <c r="B705" s="102" t="str">
        <f>I705&amp;"-"&amp;COUNTIF($I$14:I705,I705)</f>
        <v>-686</v>
      </c>
      <c r="C705" s="93">
        <v>692</v>
      </c>
      <c r="D705" s="94" t="str">
        <f>IF(Lançamentos!D696="","",Lançamentos!D696)</f>
        <v/>
      </c>
      <c r="E705" s="94" t="str">
        <f>IF(Lançamentos!E696="","",Lançamentos!E696)</f>
        <v/>
      </c>
      <c r="F705" s="95" t="str">
        <f>IF(Lançamentos!F696="","",Lançamentos!F696)</f>
        <v/>
      </c>
      <c r="G705" s="96" t="str">
        <f>IF(Lançamentos!G696="","",Lançamentos!G696)</f>
        <v/>
      </c>
      <c r="H705" s="105" t="str">
        <f>IF(Lançamentos!H696="","",Lançamentos!H696)</f>
        <v/>
      </c>
      <c r="I705" s="94" t="str">
        <f>IF(Lançamentos!I696="","",Lançamentos!I696)</f>
        <v/>
      </c>
      <c r="J705" s="94" t="str">
        <f>IF(Lançamentos!J696="","",Lançamentos!J696)</f>
        <v/>
      </c>
      <c r="K705" s="97" t="str">
        <f>IF(Lançamentos!K696="","",Lançamentos!K696)</f>
        <v/>
      </c>
      <c r="L705" s="98" t="str">
        <f>IF(Lançamentos!L696="","",Lançamentos!L696)</f>
        <v/>
      </c>
      <c r="M705" s="99" t="str">
        <f>IF(Lançamentos!M696="","",Lançamentos!M696)</f>
        <v/>
      </c>
      <c r="N705" s="99" t="str">
        <f>IF(Lançamentos!N696="","",Lançamentos!N696)</f>
        <v/>
      </c>
      <c r="O705" s="97" t="str">
        <f>IF(Lançamentos!O696="","",Lançamentos!O696)</f>
        <v/>
      </c>
      <c r="P705" s="114" t="str">
        <f>IF(Lançamentos!P696="","",Lançamentos!P696)</f>
        <v/>
      </c>
      <c r="R705" s="93">
        <v>692</v>
      </c>
      <c r="S705" s="94" t="str">
        <f t="shared" ca="1" si="130"/>
        <v/>
      </c>
      <c r="T705" s="94" t="str">
        <f t="shared" ca="1" si="131"/>
        <v/>
      </c>
      <c r="U705" s="95" t="str">
        <f t="shared" ca="1" si="132"/>
        <v/>
      </c>
      <c r="V705" s="96" t="str">
        <f t="shared" ca="1" si="133"/>
        <v/>
      </c>
      <c r="W705" s="94" t="str">
        <f t="shared" ca="1" si="134"/>
        <v/>
      </c>
      <c r="X705" s="94" t="str">
        <f t="shared" ca="1" si="135"/>
        <v/>
      </c>
      <c r="Y705" s="94" t="str">
        <f t="shared" ca="1" si="136"/>
        <v/>
      </c>
      <c r="Z705" s="97" t="str">
        <f t="shared" ca="1" si="137"/>
        <v/>
      </c>
      <c r="AA705" s="98" t="str">
        <f t="shared" ca="1" si="138"/>
        <v/>
      </c>
      <c r="AB705" s="99" t="str">
        <f t="shared" ca="1" si="139"/>
        <v/>
      </c>
      <c r="AC705" s="99" t="str">
        <f t="shared" ca="1" si="140"/>
        <v/>
      </c>
      <c r="AD705" s="97" t="str">
        <f t="shared" ca="1" si="141"/>
        <v/>
      </c>
      <c r="AE705" s="94" t="str">
        <f t="shared" ca="1" si="142"/>
        <v/>
      </c>
    </row>
    <row r="706" spans="1:31" ht="45" customHeight="1" thickBot="1" x14ac:dyDescent="0.3">
      <c r="A706" s="101">
        <v>693</v>
      </c>
      <c r="B706" s="102" t="str">
        <f>I706&amp;"-"&amp;COUNTIF($I$14:I706,I706)</f>
        <v>-687</v>
      </c>
      <c r="C706" s="93">
        <v>693</v>
      </c>
      <c r="D706" s="94" t="str">
        <f>IF(Lançamentos!D697="","",Lançamentos!D697)</f>
        <v/>
      </c>
      <c r="E706" s="94" t="str">
        <f>IF(Lançamentos!E697="","",Lançamentos!E697)</f>
        <v/>
      </c>
      <c r="F706" s="95" t="str">
        <f>IF(Lançamentos!F697="","",Lançamentos!F697)</f>
        <v/>
      </c>
      <c r="G706" s="96" t="str">
        <f>IF(Lançamentos!G697="","",Lançamentos!G697)</f>
        <v/>
      </c>
      <c r="H706" s="105" t="str">
        <f>IF(Lançamentos!H697="","",Lançamentos!H697)</f>
        <v/>
      </c>
      <c r="I706" s="94" t="str">
        <f>IF(Lançamentos!I697="","",Lançamentos!I697)</f>
        <v/>
      </c>
      <c r="J706" s="94" t="str">
        <f>IF(Lançamentos!J697="","",Lançamentos!J697)</f>
        <v/>
      </c>
      <c r="K706" s="97" t="str">
        <f>IF(Lançamentos!K697="","",Lançamentos!K697)</f>
        <v/>
      </c>
      <c r="L706" s="98" t="str">
        <f>IF(Lançamentos!L697="","",Lançamentos!L697)</f>
        <v/>
      </c>
      <c r="M706" s="99" t="str">
        <f>IF(Lançamentos!M697="","",Lançamentos!M697)</f>
        <v/>
      </c>
      <c r="N706" s="99" t="str">
        <f>IF(Lançamentos!N697="","",Lançamentos!N697)</f>
        <v/>
      </c>
      <c r="O706" s="97" t="str">
        <f>IF(Lançamentos!O697="","",Lançamentos!O697)</f>
        <v/>
      </c>
      <c r="P706" s="114" t="str">
        <f>IF(Lançamentos!P697="","",Lançamentos!P697)</f>
        <v/>
      </c>
      <c r="R706" s="93">
        <v>693</v>
      </c>
      <c r="S706" s="94" t="str">
        <f t="shared" ca="1" si="130"/>
        <v/>
      </c>
      <c r="T706" s="94" t="str">
        <f t="shared" ca="1" si="131"/>
        <v/>
      </c>
      <c r="U706" s="95" t="str">
        <f t="shared" ca="1" si="132"/>
        <v/>
      </c>
      <c r="V706" s="96" t="str">
        <f t="shared" ca="1" si="133"/>
        <v/>
      </c>
      <c r="W706" s="94" t="str">
        <f t="shared" ca="1" si="134"/>
        <v/>
      </c>
      <c r="X706" s="94" t="str">
        <f t="shared" ca="1" si="135"/>
        <v/>
      </c>
      <c r="Y706" s="94" t="str">
        <f t="shared" ca="1" si="136"/>
        <v/>
      </c>
      <c r="Z706" s="97" t="str">
        <f t="shared" ca="1" si="137"/>
        <v/>
      </c>
      <c r="AA706" s="98" t="str">
        <f t="shared" ca="1" si="138"/>
        <v/>
      </c>
      <c r="AB706" s="99" t="str">
        <f t="shared" ca="1" si="139"/>
        <v/>
      </c>
      <c r="AC706" s="99" t="str">
        <f t="shared" ca="1" si="140"/>
        <v/>
      </c>
      <c r="AD706" s="97" t="str">
        <f t="shared" ca="1" si="141"/>
        <v/>
      </c>
      <c r="AE706" s="94" t="str">
        <f t="shared" ca="1" si="142"/>
        <v/>
      </c>
    </row>
    <row r="707" spans="1:31" ht="45" customHeight="1" thickBot="1" x14ac:dyDescent="0.3">
      <c r="A707" s="101">
        <v>694</v>
      </c>
      <c r="B707" s="102" t="str">
        <f>I707&amp;"-"&amp;COUNTIF($I$14:I707,I707)</f>
        <v>-688</v>
      </c>
      <c r="C707" s="93">
        <v>694</v>
      </c>
      <c r="D707" s="94" t="str">
        <f>IF(Lançamentos!D698="","",Lançamentos!D698)</f>
        <v/>
      </c>
      <c r="E707" s="94" t="str">
        <f>IF(Lançamentos!E698="","",Lançamentos!E698)</f>
        <v/>
      </c>
      <c r="F707" s="95" t="str">
        <f>IF(Lançamentos!F698="","",Lançamentos!F698)</f>
        <v/>
      </c>
      <c r="G707" s="96" t="str">
        <f>IF(Lançamentos!G698="","",Lançamentos!G698)</f>
        <v/>
      </c>
      <c r="H707" s="105" t="str">
        <f>IF(Lançamentos!H698="","",Lançamentos!H698)</f>
        <v/>
      </c>
      <c r="I707" s="94" t="str">
        <f>IF(Lançamentos!I698="","",Lançamentos!I698)</f>
        <v/>
      </c>
      <c r="J707" s="94" t="str">
        <f>IF(Lançamentos!J698="","",Lançamentos!J698)</f>
        <v/>
      </c>
      <c r="K707" s="97" t="str">
        <f>IF(Lançamentos!K698="","",Lançamentos!K698)</f>
        <v/>
      </c>
      <c r="L707" s="98" t="str">
        <f>IF(Lançamentos!L698="","",Lançamentos!L698)</f>
        <v/>
      </c>
      <c r="M707" s="99" t="str">
        <f>IF(Lançamentos!M698="","",Lançamentos!M698)</f>
        <v/>
      </c>
      <c r="N707" s="99" t="str">
        <f>IF(Lançamentos!N698="","",Lançamentos!N698)</f>
        <v/>
      </c>
      <c r="O707" s="97" t="str">
        <f>IF(Lançamentos!O698="","",Lançamentos!O698)</f>
        <v/>
      </c>
      <c r="P707" s="114" t="str">
        <f>IF(Lançamentos!P698="","",Lançamentos!P698)</f>
        <v/>
      </c>
      <c r="R707" s="93">
        <v>694</v>
      </c>
      <c r="S707" s="94" t="str">
        <f t="shared" ca="1" si="130"/>
        <v/>
      </c>
      <c r="T707" s="94" t="str">
        <f t="shared" ca="1" si="131"/>
        <v/>
      </c>
      <c r="U707" s="95" t="str">
        <f t="shared" ca="1" si="132"/>
        <v/>
      </c>
      <c r="V707" s="96" t="str">
        <f t="shared" ca="1" si="133"/>
        <v/>
      </c>
      <c r="W707" s="94" t="str">
        <f t="shared" ca="1" si="134"/>
        <v/>
      </c>
      <c r="X707" s="94" t="str">
        <f t="shared" ca="1" si="135"/>
        <v/>
      </c>
      <c r="Y707" s="94" t="str">
        <f t="shared" ca="1" si="136"/>
        <v/>
      </c>
      <c r="Z707" s="97" t="str">
        <f t="shared" ca="1" si="137"/>
        <v/>
      </c>
      <c r="AA707" s="98" t="str">
        <f t="shared" ca="1" si="138"/>
        <v/>
      </c>
      <c r="AB707" s="99" t="str">
        <f t="shared" ca="1" si="139"/>
        <v/>
      </c>
      <c r="AC707" s="99" t="str">
        <f t="shared" ca="1" si="140"/>
        <v/>
      </c>
      <c r="AD707" s="97" t="str">
        <f t="shared" ca="1" si="141"/>
        <v/>
      </c>
      <c r="AE707" s="94" t="str">
        <f t="shared" ca="1" si="142"/>
        <v/>
      </c>
    </row>
    <row r="708" spans="1:31" ht="45" customHeight="1" thickBot="1" x14ac:dyDescent="0.3">
      <c r="A708" s="101">
        <v>695</v>
      </c>
      <c r="B708" s="102" t="str">
        <f>I708&amp;"-"&amp;COUNTIF($I$14:I708,I708)</f>
        <v>-689</v>
      </c>
      <c r="C708" s="93">
        <v>695</v>
      </c>
      <c r="D708" s="94" t="str">
        <f>IF(Lançamentos!D699="","",Lançamentos!D699)</f>
        <v/>
      </c>
      <c r="E708" s="94" t="str">
        <f>IF(Lançamentos!E699="","",Lançamentos!E699)</f>
        <v/>
      </c>
      <c r="F708" s="95" t="str">
        <f>IF(Lançamentos!F699="","",Lançamentos!F699)</f>
        <v/>
      </c>
      <c r="G708" s="96" t="str">
        <f>IF(Lançamentos!G699="","",Lançamentos!G699)</f>
        <v/>
      </c>
      <c r="H708" s="105" t="str">
        <f>IF(Lançamentos!H699="","",Lançamentos!H699)</f>
        <v/>
      </c>
      <c r="I708" s="94" t="str">
        <f>IF(Lançamentos!I699="","",Lançamentos!I699)</f>
        <v/>
      </c>
      <c r="J708" s="94" t="str">
        <f>IF(Lançamentos!J699="","",Lançamentos!J699)</f>
        <v/>
      </c>
      <c r="K708" s="97" t="str">
        <f>IF(Lançamentos!K699="","",Lançamentos!K699)</f>
        <v/>
      </c>
      <c r="L708" s="98" t="str">
        <f>IF(Lançamentos!L699="","",Lançamentos!L699)</f>
        <v/>
      </c>
      <c r="M708" s="99" t="str">
        <f>IF(Lançamentos!M699="","",Lançamentos!M699)</f>
        <v/>
      </c>
      <c r="N708" s="99" t="str">
        <f>IF(Lançamentos!N699="","",Lançamentos!N699)</f>
        <v/>
      </c>
      <c r="O708" s="97" t="str">
        <f>IF(Lançamentos!O699="","",Lançamentos!O699)</f>
        <v/>
      </c>
      <c r="P708" s="114" t="str">
        <f>IF(Lançamentos!P699="","",Lançamentos!P699)</f>
        <v/>
      </c>
      <c r="R708" s="93">
        <v>695</v>
      </c>
      <c r="S708" s="94" t="str">
        <f t="shared" ca="1" si="130"/>
        <v/>
      </c>
      <c r="T708" s="94" t="str">
        <f t="shared" ca="1" si="131"/>
        <v/>
      </c>
      <c r="U708" s="95" t="str">
        <f t="shared" ca="1" si="132"/>
        <v/>
      </c>
      <c r="V708" s="96" t="str">
        <f t="shared" ca="1" si="133"/>
        <v/>
      </c>
      <c r="W708" s="94" t="str">
        <f t="shared" ca="1" si="134"/>
        <v/>
      </c>
      <c r="X708" s="94" t="str">
        <f t="shared" ca="1" si="135"/>
        <v/>
      </c>
      <c r="Y708" s="94" t="str">
        <f t="shared" ca="1" si="136"/>
        <v/>
      </c>
      <c r="Z708" s="97" t="str">
        <f t="shared" ca="1" si="137"/>
        <v/>
      </c>
      <c r="AA708" s="98" t="str">
        <f t="shared" ca="1" si="138"/>
        <v/>
      </c>
      <c r="AB708" s="99" t="str">
        <f t="shared" ca="1" si="139"/>
        <v/>
      </c>
      <c r="AC708" s="99" t="str">
        <f t="shared" ca="1" si="140"/>
        <v/>
      </c>
      <c r="AD708" s="97" t="str">
        <f t="shared" ca="1" si="141"/>
        <v/>
      </c>
      <c r="AE708" s="94" t="str">
        <f t="shared" ca="1" si="142"/>
        <v/>
      </c>
    </row>
    <row r="709" spans="1:31" ht="45" customHeight="1" thickBot="1" x14ac:dyDescent="0.3">
      <c r="A709" s="101">
        <v>696</v>
      </c>
      <c r="B709" s="102" t="str">
        <f>I709&amp;"-"&amp;COUNTIF($I$14:I709,I709)</f>
        <v>-690</v>
      </c>
      <c r="C709" s="93">
        <v>696</v>
      </c>
      <c r="D709" s="94" t="str">
        <f>IF(Lançamentos!D700="","",Lançamentos!D700)</f>
        <v/>
      </c>
      <c r="E709" s="94" t="str">
        <f>IF(Lançamentos!E700="","",Lançamentos!E700)</f>
        <v/>
      </c>
      <c r="F709" s="95" t="str">
        <f>IF(Lançamentos!F700="","",Lançamentos!F700)</f>
        <v/>
      </c>
      <c r="G709" s="96" t="str">
        <f>IF(Lançamentos!G700="","",Lançamentos!G700)</f>
        <v/>
      </c>
      <c r="H709" s="105" t="str">
        <f>IF(Lançamentos!H700="","",Lançamentos!H700)</f>
        <v/>
      </c>
      <c r="I709" s="94" t="str">
        <f>IF(Lançamentos!I700="","",Lançamentos!I700)</f>
        <v/>
      </c>
      <c r="J709" s="94" t="str">
        <f>IF(Lançamentos!J700="","",Lançamentos!J700)</f>
        <v/>
      </c>
      <c r="K709" s="97" t="str">
        <f>IF(Lançamentos!K700="","",Lançamentos!K700)</f>
        <v/>
      </c>
      <c r="L709" s="98" t="str">
        <f>IF(Lançamentos!L700="","",Lançamentos!L700)</f>
        <v/>
      </c>
      <c r="M709" s="99" t="str">
        <f>IF(Lançamentos!M700="","",Lançamentos!M700)</f>
        <v/>
      </c>
      <c r="N709" s="99" t="str">
        <f>IF(Lançamentos!N700="","",Lançamentos!N700)</f>
        <v/>
      </c>
      <c r="O709" s="97" t="str">
        <f>IF(Lançamentos!O700="","",Lançamentos!O700)</f>
        <v/>
      </c>
      <c r="P709" s="114" t="str">
        <f>IF(Lançamentos!P700="","",Lançamentos!P700)</f>
        <v/>
      </c>
      <c r="R709" s="93">
        <v>696</v>
      </c>
      <c r="S709" s="94" t="str">
        <f t="shared" ca="1" si="130"/>
        <v/>
      </c>
      <c r="T709" s="94" t="str">
        <f t="shared" ca="1" si="131"/>
        <v/>
      </c>
      <c r="U709" s="95" t="str">
        <f t="shared" ca="1" si="132"/>
        <v/>
      </c>
      <c r="V709" s="96" t="str">
        <f t="shared" ca="1" si="133"/>
        <v/>
      </c>
      <c r="W709" s="94" t="str">
        <f t="shared" ca="1" si="134"/>
        <v/>
      </c>
      <c r="X709" s="94" t="str">
        <f t="shared" ca="1" si="135"/>
        <v/>
      </c>
      <c r="Y709" s="94" t="str">
        <f t="shared" ca="1" si="136"/>
        <v/>
      </c>
      <c r="Z709" s="97" t="str">
        <f t="shared" ca="1" si="137"/>
        <v/>
      </c>
      <c r="AA709" s="98" t="str">
        <f t="shared" ca="1" si="138"/>
        <v/>
      </c>
      <c r="AB709" s="99" t="str">
        <f t="shared" ca="1" si="139"/>
        <v/>
      </c>
      <c r="AC709" s="99" t="str">
        <f t="shared" ca="1" si="140"/>
        <v/>
      </c>
      <c r="AD709" s="97" t="str">
        <f t="shared" ca="1" si="141"/>
        <v/>
      </c>
      <c r="AE709" s="94" t="str">
        <f t="shared" ca="1" si="142"/>
        <v/>
      </c>
    </row>
    <row r="710" spans="1:31" ht="45" customHeight="1" thickBot="1" x14ac:dyDescent="0.3">
      <c r="A710" s="101">
        <v>697</v>
      </c>
      <c r="B710" s="102" t="str">
        <f>I710&amp;"-"&amp;COUNTIF($I$14:I710,I710)</f>
        <v>-691</v>
      </c>
      <c r="C710" s="93">
        <v>697</v>
      </c>
      <c r="D710" s="94" t="str">
        <f>IF(Lançamentos!D701="","",Lançamentos!D701)</f>
        <v/>
      </c>
      <c r="E710" s="94" t="str">
        <f>IF(Lançamentos!E701="","",Lançamentos!E701)</f>
        <v/>
      </c>
      <c r="F710" s="95" t="str">
        <f>IF(Lançamentos!F701="","",Lançamentos!F701)</f>
        <v/>
      </c>
      <c r="G710" s="96" t="str">
        <f>IF(Lançamentos!G701="","",Lançamentos!G701)</f>
        <v/>
      </c>
      <c r="H710" s="105" t="str">
        <f>IF(Lançamentos!H701="","",Lançamentos!H701)</f>
        <v/>
      </c>
      <c r="I710" s="94" t="str">
        <f>IF(Lançamentos!I701="","",Lançamentos!I701)</f>
        <v/>
      </c>
      <c r="J710" s="94" t="str">
        <f>IF(Lançamentos!J701="","",Lançamentos!J701)</f>
        <v/>
      </c>
      <c r="K710" s="97" t="str">
        <f>IF(Lançamentos!K701="","",Lançamentos!K701)</f>
        <v/>
      </c>
      <c r="L710" s="98" t="str">
        <f>IF(Lançamentos!L701="","",Lançamentos!L701)</f>
        <v/>
      </c>
      <c r="M710" s="99" t="str">
        <f>IF(Lançamentos!M701="","",Lançamentos!M701)</f>
        <v/>
      </c>
      <c r="N710" s="99" t="str">
        <f>IF(Lançamentos!N701="","",Lançamentos!N701)</f>
        <v/>
      </c>
      <c r="O710" s="97" t="str">
        <f>IF(Lançamentos!O701="","",Lançamentos!O701)</f>
        <v/>
      </c>
      <c r="P710" s="114" t="str">
        <f>IF(Lançamentos!P701="","",Lançamentos!P701)</f>
        <v/>
      </c>
      <c r="R710" s="93">
        <v>697</v>
      </c>
      <c r="S710" s="94" t="str">
        <f t="shared" ca="1" si="130"/>
        <v/>
      </c>
      <c r="T710" s="94" t="str">
        <f t="shared" ca="1" si="131"/>
        <v/>
      </c>
      <c r="U710" s="95" t="str">
        <f t="shared" ca="1" si="132"/>
        <v/>
      </c>
      <c r="V710" s="96" t="str">
        <f t="shared" ca="1" si="133"/>
        <v/>
      </c>
      <c r="W710" s="94" t="str">
        <f t="shared" ca="1" si="134"/>
        <v/>
      </c>
      <c r="X710" s="94" t="str">
        <f t="shared" ca="1" si="135"/>
        <v/>
      </c>
      <c r="Y710" s="94" t="str">
        <f t="shared" ca="1" si="136"/>
        <v/>
      </c>
      <c r="Z710" s="97" t="str">
        <f t="shared" ca="1" si="137"/>
        <v/>
      </c>
      <c r="AA710" s="98" t="str">
        <f t="shared" ca="1" si="138"/>
        <v/>
      </c>
      <c r="AB710" s="99" t="str">
        <f t="shared" ca="1" si="139"/>
        <v/>
      </c>
      <c r="AC710" s="99" t="str">
        <f t="shared" ca="1" si="140"/>
        <v/>
      </c>
      <c r="AD710" s="97" t="str">
        <f t="shared" ca="1" si="141"/>
        <v/>
      </c>
      <c r="AE710" s="94" t="str">
        <f t="shared" ca="1" si="142"/>
        <v/>
      </c>
    </row>
    <row r="711" spans="1:31" ht="45" customHeight="1" thickBot="1" x14ac:dyDescent="0.3">
      <c r="A711" s="101">
        <v>698</v>
      </c>
      <c r="B711" s="102" t="str">
        <f>I711&amp;"-"&amp;COUNTIF($I$14:I711,I711)</f>
        <v>-692</v>
      </c>
      <c r="C711" s="93">
        <v>698</v>
      </c>
      <c r="D711" s="94" t="str">
        <f>IF(Lançamentos!D702="","",Lançamentos!D702)</f>
        <v/>
      </c>
      <c r="E711" s="94" t="str">
        <f>IF(Lançamentos!E702="","",Lançamentos!E702)</f>
        <v/>
      </c>
      <c r="F711" s="95" t="str">
        <f>IF(Lançamentos!F702="","",Lançamentos!F702)</f>
        <v/>
      </c>
      <c r="G711" s="96" t="str">
        <f>IF(Lançamentos!G702="","",Lançamentos!G702)</f>
        <v/>
      </c>
      <c r="H711" s="105" t="str">
        <f>IF(Lançamentos!H702="","",Lançamentos!H702)</f>
        <v/>
      </c>
      <c r="I711" s="94" t="str">
        <f>IF(Lançamentos!I702="","",Lançamentos!I702)</f>
        <v/>
      </c>
      <c r="J711" s="94" t="str">
        <f>IF(Lançamentos!J702="","",Lançamentos!J702)</f>
        <v/>
      </c>
      <c r="K711" s="97" t="str">
        <f>IF(Lançamentos!K702="","",Lançamentos!K702)</f>
        <v/>
      </c>
      <c r="L711" s="98" t="str">
        <f>IF(Lançamentos!L702="","",Lançamentos!L702)</f>
        <v/>
      </c>
      <c r="M711" s="99" t="str">
        <f>IF(Lançamentos!M702="","",Lançamentos!M702)</f>
        <v/>
      </c>
      <c r="N711" s="99" t="str">
        <f>IF(Lançamentos!N702="","",Lançamentos!N702)</f>
        <v/>
      </c>
      <c r="O711" s="97" t="str">
        <f>IF(Lançamentos!O702="","",Lançamentos!O702)</f>
        <v/>
      </c>
      <c r="P711" s="114" t="str">
        <f>IF(Lançamentos!P702="","",Lançamentos!P702)</f>
        <v/>
      </c>
      <c r="R711" s="93">
        <v>698</v>
      </c>
      <c r="S711" s="94" t="str">
        <f t="shared" ca="1" si="130"/>
        <v/>
      </c>
      <c r="T711" s="94" t="str">
        <f t="shared" ca="1" si="131"/>
        <v/>
      </c>
      <c r="U711" s="95" t="str">
        <f t="shared" ca="1" si="132"/>
        <v/>
      </c>
      <c r="V711" s="96" t="str">
        <f t="shared" ca="1" si="133"/>
        <v/>
      </c>
      <c r="W711" s="94" t="str">
        <f t="shared" ca="1" si="134"/>
        <v/>
      </c>
      <c r="X711" s="94" t="str">
        <f t="shared" ca="1" si="135"/>
        <v/>
      </c>
      <c r="Y711" s="94" t="str">
        <f t="shared" ca="1" si="136"/>
        <v/>
      </c>
      <c r="Z711" s="97" t="str">
        <f t="shared" ca="1" si="137"/>
        <v/>
      </c>
      <c r="AA711" s="98" t="str">
        <f t="shared" ca="1" si="138"/>
        <v/>
      </c>
      <c r="AB711" s="99" t="str">
        <f t="shared" ca="1" si="139"/>
        <v/>
      </c>
      <c r="AC711" s="99" t="str">
        <f t="shared" ca="1" si="140"/>
        <v/>
      </c>
      <c r="AD711" s="97" t="str">
        <f t="shared" ca="1" si="141"/>
        <v/>
      </c>
      <c r="AE711" s="94" t="str">
        <f t="shared" ca="1" si="142"/>
        <v/>
      </c>
    </row>
    <row r="712" spans="1:31" ht="45" customHeight="1" thickBot="1" x14ac:dyDescent="0.3">
      <c r="A712" s="101">
        <v>699</v>
      </c>
      <c r="B712" s="102" t="str">
        <f>I712&amp;"-"&amp;COUNTIF($I$14:I712,I712)</f>
        <v>-693</v>
      </c>
      <c r="C712" s="93">
        <v>699</v>
      </c>
      <c r="D712" s="94" t="str">
        <f>IF(Lançamentos!D703="","",Lançamentos!D703)</f>
        <v/>
      </c>
      <c r="E712" s="94" t="str">
        <f>IF(Lançamentos!E703="","",Lançamentos!E703)</f>
        <v/>
      </c>
      <c r="F712" s="95" t="str">
        <f>IF(Lançamentos!F703="","",Lançamentos!F703)</f>
        <v/>
      </c>
      <c r="G712" s="96" t="str">
        <f>IF(Lançamentos!G703="","",Lançamentos!G703)</f>
        <v/>
      </c>
      <c r="H712" s="105" t="str">
        <f>IF(Lançamentos!H703="","",Lançamentos!H703)</f>
        <v/>
      </c>
      <c r="I712" s="94" t="str">
        <f>IF(Lançamentos!I703="","",Lançamentos!I703)</f>
        <v/>
      </c>
      <c r="J712" s="94" t="str">
        <f>IF(Lançamentos!J703="","",Lançamentos!J703)</f>
        <v/>
      </c>
      <c r="K712" s="97" t="str">
        <f>IF(Lançamentos!K703="","",Lançamentos!K703)</f>
        <v/>
      </c>
      <c r="L712" s="98" t="str">
        <f>IF(Lançamentos!L703="","",Lançamentos!L703)</f>
        <v/>
      </c>
      <c r="M712" s="99" t="str">
        <f>IF(Lançamentos!M703="","",Lançamentos!M703)</f>
        <v/>
      </c>
      <c r="N712" s="99" t="str">
        <f>IF(Lançamentos!N703="","",Lançamentos!N703)</f>
        <v/>
      </c>
      <c r="O712" s="97" t="str">
        <f>IF(Lançamentos!O703="","",Lançamentos!O703)</f>
        <v/>
      </c>
      <c r="P712" s="114" t="str">
        <f>IF(Lançamentos!P703="","",Lançamentos!P703)</f>
        <v/>
      </c>
      <c r="R712" s="93">
        <v>699</v>
      </c>
      <c r="S712" s="94" t="str">
        <f t="shared" ca="1" si="130"/>
        <v/>
      </c>
      <c r="T712" s="94" t="str">
        <f t="shared" ca="1" si="131"/>
        <v/>
      </c>
      <c r="U712" s="95" t="str">
        <f t="shared" ca="1" si="132"/>
        <v/>
      </c>
      <c r="V712" s="96" t="str">
        <f t="shared" ca="1" si="133"/>
        <v/>
      </c>
      <c r="W712" s="94" t="str">
        <f t="shared" ca="1" si="134"/>
        <v/>
      </c>
      <c r="X712" s="94" t="str">
        <f t="shared" ca="1" si="135"/>
        <v/>
      </c>
      <c r="Y712" s="94" t="str">
        <f t="shared" ca="1" si="136"/>
        <v/>
      </c>
      <c r="Z712" s="97" t="str">
        <f t="shared" ca="1" si="137"/>
        <v/>
      </c>
      <c r="AA712" s="98" t="str">
        <f t="shared" ca="1" si="138"/>
        <v/>
      </c>
      <c r="AB712" s="99" t="str">
        <f t="shared" ca="1" si="139"/>
        <v/>
      </c>
      <c r="AC712" s="99" t="str">
        <f t="shared" ca="1" si="140"/>
        <v/>
      </c>
      <c r="AD712" s="97" t="str">
        <f t="shared" ca="1" si="141"/>
        <v/>
      </c>
      <c r="AE712" s="94" t="str">
        <f t="shared" ca="1" si="142"/>
        <v/>
      </c>
    </row>
    <row r="713" spans="1:31" ht="45" customHeight="1" thickBot="1" x14ac:dyDescent="0.3">
      <c r="A713" s="101">
        <v>700</v>
      </c>
      <c r="B713" s="102" t="str">
        <f>I713&amp;"-"&amp;COUNTIF($I$14:I713,I713)</f>
        <v>-694</v>
      </c>
      <c r="C713" s="93">
        <v>700</v>
      </c>
      <c r="D713" s="94" t="str">
        <f>IF(Lançamentos!D704="","",Lançamentos!D704)</f>
        <v/>
      </c>
      <c r="E713" s="94" t="str">
        <f>IF(Lançamentos!E704="","",Lançamentos!E704)</f>
        <v/>
      </c>
      <c r="F713" s="95" t="str">
        <f>IF(Lançamentos!F704="","",Lançamentos!F704)</f>
        <v/>
      </c>
      <c r="G713" s="96" t="str">
        <f>IF(Lançamentos!G704="","",Lançamentos!G704)</f>
        <v/>
      </c>
      <c r="H713" s="105" t="str">
        <f>IF(Lançamentos!H704="","",Lançamentos!H704)</f>
        <v/>
      </c>
      <c r="I713" s="94" t="str">
        <f>IF(Lançamentos!I704="","",Lançamentos!I704)</f>
        <v/>
      </c>
      <c r="J713" s="94" t="str">
        <f>IF(Lançamentos!J704="","",Lançamentos!J704)</f>
        <v/>
      </c>
      <c r="K713" s="97" t="str">
        <f>IF(Lançamentos!K704="","",Lançamentos!K704)</f>
        <v/>
      </c>
      <c r="L713" s="98" t="str">
        <f>IF(Lançamentos!L704="","",Lançamentos!L704)</f>
        <v/>
      </c>
      <c r="M713" s="99" t="str">
        <f>IF(Lançamentos!M704="","",Lançamentos!M704)</f>
        <v/>
      </c>
      <c r="N713" s="99" t="str">
        <f>IF(Lançamentos!N704="","",Lançamentos!N704)</f>
        <v/>
      </c>
      <c r="O713" s="97" t="str">
        <f>IF(Lançamentos!O704="","",Lançamentos!O704)</f>
        <v/>
      </c>
      <c r="P713" s="114" t="str">
        <f>IF(Lançamentos!P704="","",Lançamentos!P704)</f>
        <v/>
      </c>
      <c r="R713" s="93">
        <v>700</v>
      </c>
      <c r="S713" s="94" t="str">
        <f t="shared" ca="1" si="130"/>
        <v/>
      </c>
      <c r="T713" s="94" t="str">
        <f t="shared" ca="1" si="131"/>
        <v/>
      </c>
      <c r="U713" s="95" t="str">
        <f t="shared" ca="1" si="132"/>
        <v/>
      </c>
      <c r="V713" s="96" t="str">
        <f t="shared" ca="1" si="133"/>
        <v/>
      </c>
      <c r="W713" s="94" t="str">
        <f t="shared" ca="1" si="134"/>
        <v/>
      </c>
      <c r="X713" s="94" t="str">
        <f t="shared" ca="1" si="135"/>
        <v/>
      </c>
      <c r="Y713" s="94" t="str">
        <f t="shared" ca="1" si="136"/>
        <v/>
      </c>
      <c r="Z713" s="97" t="str">
        <f t="shared" ca="1" si="137"/>
        <v/>
      </c>
      <c r="AA713" s="98" t="str">
        <f t="shared" ca="1" si="138"/>
        <v/>
      </c>
      <c r="AB713" s="99" t="str">
        <f t="shared" ca="1" si="139"/>
        <v/>
      </c>
      <c r="AC713" s="99" t="str">
        <f t="shared" ca="1" si="140"/>
        <v/>
      </c>
      <c r="AD713" s="97" t="str">
        <f t="shared" ca="1" si="141"/>
        <v/>
      </c>
      <c r="AE713" s="94" t="str">
        <f t="shared" ca="1" si="142"/>
        <v/>
      </c>
    </row>
    <row r="714" spans="1:31" ht="45" customHeight="1" thickBot="1" x14ac:dyDescent="0.3">
      <c r="A714" s="101">
        <v>701</v>
      </c>
      <c r="B714" s="102" t="str">
        <f>I714&amp;"-"&amp;COUNTIF($I$14:I714,I714)</f>
        <v>-695</v>
      </c>
      <c r="C714" s="93">
        <v>701</v>
      </c>
      <c r="D714" s="94" t="str">
        <f>IF(Lançamentos!D705="","",Lançamentos!D705)</f>
        <v/>
      </c>
      <c r="E714" s="94" t="str">
        <f>IF(Lançamentos!E705="","",Lançamentos!E705)</f>
        <v/>
      </c>
      <c r="F714" s="95" t="str">
        <f>IF(Lançamentos!F705="","",Lançamentos!F705)</f>
        <v/>
      </c>
      <c r="G714" s="96" t="str">
        <f>IF(Lançamentos!G705="","",Lançamentos!G705)</f>
        <v/>
      </c>
      <c r="H714" s="105" t="str">
        <f>IF(Lançamentos!H705="","",Lançamentos!H705)</f>
        <v/>
      </c>
      <c r="I714" s="94" t="str">
        <f>IF(Lançamentos!I705="","",Lançamentos!I705)</f>
        <v/>
      </c>
      <c r="J714" s="94" t="str">
        <f>IF(Lançamentos!J705="","",Lançamentos!J705)</f>
        <v/>
      </c>
      <c r="K714" s="97" t="str">
        <f>IF(Lançamentos!K705="","",Lançamentos!K705)</f>
        <v/>
      </c>
      <c r="L714" s="98" t="str">
        <f>IF(Lançamentos!L705="","",Lançamentos!L705)</f>
        <v/>
      </c>
      <c r="M714" s="99" t="str">
        <f>IF(Lançamentos!M705="","",Lançamentos!M705)</f>
        <v/>
      </c>
      <c r="N714" s="99" t="str">
        <f>IF(Lançamentos!N705="","",Lançamentos!N705)</f>
        <v/>
      </c>
      <c r="O714" s="97" t="str">
        <f>IF(Lançamentos!O705="","",Lançamentos!O705)</f>
        <v/>
      </c>
      <c r="P714" s="114" t="str">
        <f>IF(Lançamentos!P705="","",Lançamentos!P705)</f>
        <v/>
      </c>
      <c r="R714" s="93">
        <v>701</v>
      </c>
      <c r="S714" s="94" t="str">
        <f t="shared" ca="1" si="130"/>
        <v/>
      </c>
      <c r="T714" s="94" t="str">
        <f t="shared" ca="1" si="131"/>
        <v/>
      </c>
      <c r="U714" s="95" t="str">
        <f t="shared" ca="1" si="132"/>
        <v/>
      </c>
      <c r="V714" s="96" t="str">
        <f t="shared" ca="1" si="133"/>
        <v/>
      </c>
      <c r="W714" s="94" t="str">
        <f t="shared" ca="1" si="134"/>
        <v/>
      </c>
      <c r="X714" s="94" t="str">
        <f t="shared" ca="1" si="135"/>
        <v/>
      </c>
      <c r="Y714" s="94" t="str">
        <f t="shared" ca="1" si="136"/>
        <v/>
      </c>
      <c r="Z714" s="97" t="str">
        <f t="shared" ca="1" si="137"/>
        <v/>
      </c>
      <c r="AA714" s="98" t="str">
        <f t="shared" ca="1" si="138"/>
        <v/>
      </c>
      <c r="AB714" s="99" t="str">
        <f t="shared" ca="1" si="139"/>
        <v/>
      </c>
      <c r="AC714" s="99" t="str">
        <f t="shared" ca="1" si="140"/>
        <v/>
      </c>
      <c r="AD714" s="97" t="str">
        <f t="shared" ca="1" si="141"/>
        <v/>
      </c>
      <c r="AE714" s="94" t="str">
        <f t="shared" ca="1" si="142"/>
        <v/>
      </c>
    </row>
    <row r="715" spans="1:31" ht="45" customHeight="1" thickBot="1" x14ac:dyDescent="0.3">
      <c r="A715" s="101">
        <v>702</v>
      </c>
      <c r="B715" s="102" t="str">
        <f>I715&amp;"-"&amp;COUNTIF($I$14:I715,I715)</f>
        <v>-696</v>
      </c>
      <c r="C715" s="93">
        <v>702</v>
      </c>
      <c r="D715" s="94" t="str">
        <f>IF(Lançamentos!D706="","",Lançamentos!D706)</f>
        <v/>
      </c>
      <c r="E715" s="94" t="str">
        <f>IF(Lançamentos!E706="","",Lançamentos!E706)</f>
        <v/>
      </c>
      <c r="F715" s="95" t="str">
        <f>IF(Lançamentos!F706="","",Lançamentos!F706)</f>
        <v/>
      </c>
      <c r="G715" s="96" t="str">
        <f>IF(Lançamentos!G706="","",Lançamentos!G706)</f>
        <v/>
      </c>
      <c r="H715" s="105" t="str">
        <f>IF(Lançamentos!H706="","",Lançamentos!H706)</f>
        <v/>
      </c>
      <c r="I715" s="94" t="str">
        <f>IF(Lançamentos!I706="","",Lançamentos!I706)</f>
        <v/>
      </c>
      <c r="J715" s="94" t="str">
        <f>IF(Lançamentos!J706="","",Lançamentos!J706)</f>
        <v/>
      </c>
      <c r="K715" s="97" t="str">
        <f>IF(Lançamentos!K706="","",Lançamentos!K706)</f>
        <v/>
      </c>
      <c r="L715" s="98" t="str">
        <f>IF(Lançamentos!L706="","",Lançamentos!L706)</f>
        <v/>
      </c>
      <c r="M715" s="99" t="str">
        <f>IF(Lançamentos!M706="","",Lançamentos!M706)</f>
        <v/>
      </c>
      <c r="N715" s="99" t="str">
        <f>IF(Lançamentos!N706="","",Lançamentos!N706)</f>
        <v/>
      </c>
      <c r="O715" s="97" t="str">
        <f>IF(Lançamentos!O706="","",Lançamentos!O706)</f>
        <v/>
      </c>
      <c r="P715" s="114" t="str">
        <f>IF(Lançamentos!P706="","",Lançamentos!P706)</f>
        <v/>
      </c>
      <c r="R715" s="93">
        <v>702</v>
      </c>
      <c r="S715" s="94" t="str">
        <f t="shared" ca="1" si="130"/>
        <v/>
      </c>
      <c r="T715" s="94" t="str">
        <f t="shared" ca="1" si="131"/>
        <v/>
      </c>
      <c r="U715" s="95" t="str">
        <f t="shared" ca="1" si="132"/>
        <v/>
      </c>
      <c r="V715" s="96" t="str">
        <f t="shared" ca="1" si="133"/>
        <v/>
      </c>
      <c r="W715" s="94" t="str">
        <f t="shared" ca="1" si="134"/>
        <v/>
      </c>
      <c r="X715" s="94" t="str">
        <f t="shared" ca="1" si="135"/>
        <v/>
      </c>
      <c r="Y715" s="94" t="str">
        <f t="shared" ca="1" si="136"/>
        <v/>
      </c>
      <c r="Z715" s="97" t="str">
        <f t="shared" ca="1" si="137"/>
        <v/>
      </c>
      <c r="AA715" s="98" t="str">
        <f t="shared" ca="1" si="138"/>
        <v/>
      </c>
      <c r="AB715" s="99" t="str">
        <f t="shared" ca="1" si="139"/>
        <v/>
      </c>
      <c r="AC715" s="99" t="str">
        <f t="shared" ca="1" si="140"/>
        <v/>
      </c>
      <c r="AD715" s="97" t="str">
        <f t="shared" ca="1" si="141"/>
        <v/>
      </c>
      <c r="AE715" s="94" t="str">
        <f t="shared" ca="1" si="142"/>
        <v/>
      </c>
    </row>
    <row r="716" spans="1:31" ht="45" customHeight="1" thickBot="1" x14ac:dyDescent="0.3">
      <c r="A716" s="101">
        <v>703</v>
      </c>
      <c r="B716" s="102" t="str">
        <f>I716&amp;"-"&amp;COUNTIF($I$14:I716,I716)</f>
        <v>-697</v>
      </c>
      <c r="C716" s="93">
        <v>703</v>
      </c>
      <c r="D716" s="94" t="str">
        <f>IF(Lançamentos!D707="","",Lançamentos!D707)</f>
        <v/>
      </c>
      <c r="E716" s="94" t="str">
        <f>IF(Lançamentos!E707="","",Lançamentos!E707)</f>
        <v/>
      </c>
      <c r="F716" s="95" t="str">
        <f>IF(Lançamentos!F707="","",Lançamentos!F707)</f>
        <v/>
      </c>
      <c r="G716" s="96" t="str">
        <f>IF(Lançamentos!G707="","",Lançamentos!G707)</f>
        <v/>
      </c>
      <c r="H716" s="105" t="str">
        <f>IF(Lançamentos!H707="","",Lançamentos!H707)</f>
        <v/>
      </c>
      <c r="I716" s="94" t="str">
        <f>IF(Lançamentos!I707="","",Lançamentos!I707)</f>
        <v/>
      </c>
      <c r="J716" s="94" t="str">
        <f>IF(Lançamentos!J707="","",Lançamentos!J707)</f>
        <v/>
      </c>
      <c r="K716" s="97" t="str">
        <f>IF(Lançamentos!K707="","",Lançamentos!K707)</f>
        <v/>
      </c>
      <c r="L716" s="98" t="str">
        <f>IF(Lançamentos!L707="","",Lançamentos!L707)</f>
        <v/>
      </c>
      <c r="M716" s="99" t="str">
        <f>IF(Lançamentos!M707="","",Lançamentos!M707)</f>
        <v/>
      </c>
      <c r="N716" s="99" t="str">
        <f>IF(Lançamentos!N707="","",Lançamentos!N707)</f>
        <v/>
      </c>
      <c r="O716" s="97" t="str">
        <f>IF(Lançamentos!O707="","",Lançamentos!O707)</f>
        <v/>
      </c>
      <c r="P716" s="114" t="str">
        <f>IF(Lançamentos!P707="","",Lançamentos!P707)</f>
        <v/>
      </c>
      <c r="R716" s="93">
        <v>703</v>
      </c>
      <c r="S716" s="94" t="str">
        <f t="shared" ca="1" si="130"/>
        <v/>
      </c>
      <c r="T716" s="94" t="str">
        <f t="shared" ca="1" si="131"/>
        <v/>
      </c>
      <c r="U716" s="95" t="str">
        <f t="shared" ca="1" si="132"/>
        <v/>
      </c>
      <c r="V716" s="96" t="str">
        <f t="shared" ca="1" si="133"/>
        <v/>
      </c>
      <c r="W716" s="94" t="str">
        <f t="shared" ca="1" si="134"/>
        <v/>
      </c>
      <c r="X716" s="94" t="str">
        <f t="shared" ca="1" si="135"/>
        <v/>
      </c>
      <c r="Y716" s="94" t="str">
        <f t="shared" ca="1" si="136"/>
        <v/>
      </c>
      <c r="Z716" s="97" t="str">
        <f t="shared" ca="1" si="137"/>
        <v/>
      </c>
      <c r="AA716" s="98" t="str">
        <f t="shared" ca="1" si="138"/>
        <v/>
      </c>
      <c r="AB716" s="99" t="str">
        <f t="shared" ca="1" si="139"/>
        <v/>
      </c>
      <c r="AC716" s="99" t="str">
        <f t="shared" ca="1" si="140"/>
        <v/>
      </c>
      <c r="AD716" s="97" t="str">
        <f t="shared" ca="1" si="141"/>
        <v/>
      </c>
      <c r="AE716" s="94" t="str">
        <f t="shared" ca="1" si="142"/>
        <v/>
      </c>
    </row>
    <row r="717" spans="1:31" ht="45" customHeight="1" thickBot="1" x14ac:dyDescent="0.3">
      <c r="A717" s="101">
        <v>704</v>
      </c>
      <c r="B717" s="102" t="str">
        <f>I717&amp;"-"&amp;COUNTIF($I$14:I717,I717)</f>
        <v>-698</v>
      </c>
      <c r="C717" s="93">
        <v>704</v>
      </c>
      <c r="D717" s="94" t="str">
        <f>IF(Lançamentos!D708="","",Lançamentos!D708)</f>
        <v/>
      </c>
      <c r="E717" s="94" t="str">
        <f>IF(Lançamentos!E708="","",Lançamentos!E708)</f>
        <v/>
      </c>
      <c r="F717" s="95" t="str">
        <f>IF(Lançamentos!F708="","",Lançamentos!F708)</f>
        <v/>
      </c>
      <c r="G717" s="96" t="str">
        <f>IF(Lançamentos!G708="","",Lançamentos!G708)</f>
        <v/>
      </c>
      <c r="H717" s="105" t="str">
        <f>IF(Lançamentos!H708="","",Lançamentos!H708)</f>
        <v/>
      </c>
      <c r="I717" s="94" t="str">
        <f>IF(Lançamentos!I708="","",Lançamentos!I708)</f>
        <v/>
      </c>
      <c r="J717" s="94" t="str">
        <f>IF(Lançamentos!J708="","",Lançamentos!J708)</f>
        <v/>
      </c>
      <c r="K717" s="97" t="str">
        <f>IF(Lançamentos!K708="","",Lançamentos!K708)</f>
        <v/>
      </c>
      <c r="L717" s="98" t="str">
        <f>IF(Lançamentos!L708="","",Lançamentos!L708)</f>
        <v/>
      </c>
      <c r="M717" s="99" t="str">
        <f>IF(Lançamentos!M708="","",Lançamentos!M708)</f>
        <v/>
      </c>
      <c r="N717" s="99" t="str">
        <f>IF(Lançamentos!N708="","",Lançamentos!N708)</f>
        <v/>
      </c>
      <c r="O717" s="97" t="str">
        <f>IF(Lançamentos!O708="","",Lançamentos!O708)</f>
        <v/>
      </c>
      <c r="P717" s="114" t="str">
        <f>IF(Lançamentos!P708="","",Lançamentos!P708)</f>
        <v/>
      </c>
      <c r="R717" s="93">
        <v>704</v>
      </c>
      <c r="S717" s="94" t="str">
        <f t="shared" ca="1" si="130"/>
        <v/>
      </c>
      <c r="T717" s="94" t="str">
        <f t="shared" ca="1" si="131"/>
        <v/>
      </c>
      <c r="U717" s="95" t="str">
        <f t="shared" ca="1" si="132"/>
        <v/>
      </c>
      <c r="V717" s="96" t="str">
        <f t="shared" ca="1" si="133"/>
        <v/>
      </c>
      <c r="W717" s="94" t="str">
        <f t="shared" ca="1" si="134"/>
        <v/>
      </c>
      <c r="X717" s="94" t="str">
        <f t="shared" ca="1" si="135"/>
        <v/>
      </c>
      <c r="Y717" s="94" t="str">
        <f t="shared" ca="1" si="136"/>
        <v/>
      </c>
      <c r="Z717" s="97" t="str">
        <f t="shared" ca="1" si="137"/>
        <v/>
      </c>
      <c r="AA717" s="98" t="str">
        <f t="shared" ca="1" si="138"/>
        <v/>
      </c>
      <c r="AB717" s="99" t="str">
        <f t="shared" ca="1" si="139"/>
        <v/>
      </c>
      <c r="AC717" s="99" t="str">
        <f t="shared" ca="1" si="140"/>
        <v/>
      </c>
      <c r="AD717" s="97" t="str">
        <f t="shared" ca="1" si="141"/>
        <v/>
      </c>
      <c r="AE717" s="94" t="str">
        <f t="shared" ca="1" si="142"/>
        <v/>
      </c>
    </row>
    <row r="718" spans="1:31" ht="45" customHeight="1" thickBot="1" x14ac:dyDescent="0.3">
      <c r="A718" s="101">
        <v>705</v>
      </c>
      <c r="B718" s="102" t="str">
        <f>I718&amp;"-"&amp;COUNTIF($I$14:I718,I718)</f>
        <v>-699</v>
      </c>
      <c r="C718" s="93">
        <v>705</v>
      </c>
      <c r="D718" s="94" t="str">
        <f>IF(Lançamentos!D709="","",Lançamentos!D709)</f>
        <v/>
      </c>
      <c r="E718" s="94" t="str">
        <f>IF(Lançamentos!E709="","",Lançamentos!E709)</f>
        <v/>
      </c>
      <c r="F718" s="95" t="str">
        <f>IF(Lançamentos!F709="","",Lançamentos!F709)</f>
        <v/>
      </c>
      <c r="G718" s="96" t="str">
        <f>IF(Lançamentos!G709="","",Lançamentos!G709)</f>
        <v/>
      </c>
      <c r="H718" s="105" t="str">
        <f>IF(Lançamentos!H709="","",Lançamentos!H709)</f>
        <v/>
      </c>
      <c r="I718" s="94" t="str">
        <f>IF(Lançamentos!I709="","",Lançamentos!I709)</f>
        <v/>
      </c>
      <c r="J718" s="94" t="str">
        <f>IF(Lançamentos!J709="","",Lançamentos!J709)</f>
        <v/>
      </c>
      <c r="K718" s="97" t="str">
        <f>IF(Lançamentos!K709="","",Lançamentos!K709)</f>
        <v/>
      </c>
      <c r="L718" s="98" t="str">
        <f>IF(Lançamentos!L709="","",Lançamentos!L709)</f>
        <v/>
      </c>
      <c r="M718" s="99" t="str">
        <f>IF(Lançamentos!M709="","",Lançamentos!M709)</f>
        <v/>
      </c>
      <c r="N718" s="99" t="str">
        <f>IF(Lançamentos!N709="","",Lançamentos!N709)</f>
        <v/>
      </c>
      <c r="O718" s="97" t="str">
        <f>IF(Lançamentos!O709="","",Lançamentos!O709)</f>
        <v/>
      </c>
      <c r="P718" s="114" t="str">
        <f>IF(Lançamentos!P709="","",Lançamentos!P709)</f>
        <v/>
      </c>
      <c r="R718" s="93">
        <v>705</v>
      </c>
      <c r="S718" s="94" t="str">
        <f t="shared" ca="1" si="130"/>
        <v/>
      </c>
      <c r="T718" s="94" t="str">
        <f t="shared" ca="1" si="131"/>
        <v/>
      </c>
      <c r="U718" s="95" t="str">
        <f t="shared" ca="1" si="132"/>
        <v/>
      </c>
      <c r="V718" s="96" t="str">
        <f t="shared" ca="1" si="133"/>
        <v/>
      </c>
      <c r="W718" s="94" t="str">
        <f t="shared" ca="1" si="134"/>
        <v/>
      </c>
      <c r="X718" s="94" t="str">
        <f t="shared" ca="1" si="135"/>
        <v/>
      </c>
      <c r="Y718" s="94" t="str">
        <f t="shared" ca="1" si="136"/>
        <v/>
      </c>
      <c r="Z718" s="97" t="str">
        <f t="shared" ca="1" si="137"/>
        <v/>
      </c>
      <c r="AA718" s="98" t="str">
        <f t="shared" ca="1" si="138"/>
        <v/>
      </c>
      <c r="AB718" s="99" t="str">
        <f t="shared" ca="1" si="139"/>
        <v/>
      </c>
      <c r="AC718" s="99" t="str">
        <f t="shared" ca="1" si="140"/>
        <v/>
      </c>
      <c r="AD718" s="97" t="str">
        <f t="shared" ca="1" si="141"/>
        <v/>
      </c>
      <c r="AE718" s="94" t="str">
        <f t="shared" ca="1" si="142"/>
        <v/>
      </c>
    </row>
    <row r="719" spans="1:31" ht="45" customHeight="1" thickBot="1" x14ac:dyDescent="0.3">
      <c r="A719" s="101">
        <v>706</v>
      </c>
      <c r="B719" s="102" t="str">
        <f>I719&amp;"-"&amp;COUNTIF($I$14:I719,I719)</f>
        <v>-700</v>
      </c>
      <c r="C719" s="93">
        <v>706</v>
      </c>
      <c r="D719" s="94" t="str">
        <f>IF(Lançamentos!D710="","",Lançamentos!D710)</f>
        <v/>
      </c>
      <c r="E719" s="94" t="str">
        <f>IF(Lançamentos!E710="","",Lançamentos!E710)</f>
        <v/>
      </c>
      <c r="F719" s="95" t="str">
        <f>IF(Lançamentos!F710="","",Lançamentos!F710)</f>
        <v/>
      </c>
      <c r="G719" s="96" t="str">
        <f>IF(Lançamentos!G710="","",Lançamentos!G710)</f>
        <v/>
      </c>
      <c r="H719" s="105" t="str">
        <f>IF(Lançamentos!H710="","",Lançamentos!H710)</f>
        <v/>
      </c>
      <c r="I719" s="94" t="str">
        <f>IF(Lançamentos!I710="","",Lançamentos!I710)</f>
        <v/>
      </c>
      <c r="J719" s="94" t="str">
        <f>IF(Lançamentos!J710="","",Lançamentos!J710)</f>
        <v/>
      </c>
      <c r="K719" s="97" t="str">
        <f>IF(Lançamentos!K710="","",Lançamentos!K710)</f>
        <v/>
      </c>
      <c r="L719" s="98" t="str">
        <f>IF(Lançamentos!L710="","",Lançamentos!L710)</f>
        <v/>
      </c>
      <c r="M719" s="99" t="str">
        <f>IF(Lançamentos!M710="","",Lançamentos!M710)</f>
        <v/>
      </c>
      <c r="N719" s="99" t="str">
        <f>IF(Lançamentos!N710="","",Lançamentos!N710)</f>
        <v/>
      </c>
      <c r="O719" s="97" t="str">
        <f>IF(Lançamentos!O710="","",Lançamentos!O710)</f>
        <v/>
      </c>
      <c r="P719" s="114" t="str">
        <f>IF(Lançamentos!P710="","",Lançamentos!P710)</f>
        <v/>
      </c>
      <c r="R719" s="93">
        <v>706</v>
      </c>
      <c r="S719" s="94" t="str">
        <f t="shared" ref="S719:S782" ca="1" si="143">IFERROR(VLOOKUP($C$11&amp;"-"&amp;$A719,$B$14:$P$2013,D$12,0),"")</f>
        <v/>
      </c>
      <c r="T719" s="94" t="str">
        <f t="shared" ref="T719:T782" ca="1" si="144">IFERROR(VLOOKUP($C$11&amp;"-"&amp;$A719,$B$14:$P$2013,E$12,0),"")</f>
        <v/>
      </c>
      <c r="U719" s="95" t="str">
        <f t="shared" ref="U719:U782" ca="1" si="145">IFERROR(VLOOKUP($C$11&amp;"-"&amp;$A719,$B$14:$P$2013,F$12,0),"")</f>
        <v/>
      </c>
      <c r="V719" s="96" t="str">
        <f t="shared" ref="V719:V782" ca="1" si="146">IFERROR(VLOOKUP($C$11&amp;"-"&amp;$A719,$B$14:$P$2013,G$12,0),"")</f>
        <v/>
      </c>
      <c r="W719" s="94" t="str">
        <f t="shared" ref="W719:W782" ca="1" si="147">IFERROR(VLOOKUP($C$11&amp;"-"&amp;$A719,$B$14:$P$2013,H$12,0),"")</f>
        <v/>
      </c>
      <c r="X719" s="94" t="str">
        <f t="shared" ref="X719:X782" ca="1" si="148">IFERROR(VLOOKUP($C$11&amp;"-"&amp;$A719,$B$14:$P$2013,I$12,0),"")</f>
        <v/>
      </c>
      <c r="Y719" s="94" t="str">
        <f t="shared" ref="Y719:Y782" ca="1" si="149">IFERROR(VLOOKUP($C$11&amp;"-"&amp;$A719,$B$14:$P$2013,J$12,0),"")</f>
        <v/>
      </c>
      <c r="Z719" s="97" t="str">
        <f t="shared" ref="Z719:Z782" ca="1" si="150">IFERROR(VLOOKUP($C$11&amp;"-"&amp;$A719,$B$14:$P$2013,K$12,0),"")</f>
        <v/>
      </c>
      <c r="AA719" s="98" t="str">
        <f t="shared" ref="AA719:AA782" ca="1" si="151">IFERROR(VLOOKUP($C$11&amp;"-"&amp;$A719,$B$14:$P$2013,L$12,0),"")</f>
        <v/>
      </c>
      <c r="AB719" s="99" t="str">
        <f t="shared" ref="AB719:AB782" ca="1" si="152">IFERROR(VLOOKUP($C$11&amp;"-"&amp;$A719,$B$14:$P$2013,M$12,0),"")</f>
        <v/>
      </c>
      <c r="AC719" s="99" t="str">
        <f t="shared" ref="AC719:AC782" ca="1" si="153">IFERROR(VLOOKUP($C$11&amp;"-"&amp;$A719,$B$14:$P$2013,N$12,0),"")</f>
        <v/>
      </c>
      <c r="AD719" s="97" t="str">
        <f t="shared" ref="AD719:AD782" ca="1" si="154">IFERROR(VLOOKUP($C$11&amp;"-"&amp;$A719,$B$14:$P$2013,O$12,0),"")</f>
        <v/>
      </c>
      <c r="AE719" s="94" t="str">
        <f t="shared" ref="AE719:AE782" ca="1" si="155">IFERROR(VLOOKUP($C$11&amp;"-"&amp;$A719,$B$14:$P$2013,P$12,0),"")</f>
        <v/>
      </c>
    </row>
    <row r="720" spans="1:31" ht="45" customHeight="1" thickBot="1" x14ac:dyDescent="0.3">
      <c r="A720" s="101">
        <v>707</v>
      </c>
      <c r="B720" s="102" t="str">
        <f>I720&amp;"-"&amp;COUNTIF($I$14:I720,I720)</f>
        <v>-701</v>
      </c>
      <c r="C720" s="93">
        <v>707</v>
      </c>
      <c r="D720" s="94" t="str">
        <f>IF(Lançamentos!D711="","",Lançamentos!D711)</f>
        <v/>
      </c>
      <c r="E720" s="94" t="str">
        <f>IF(Lançamentos!E711="","",Lançamentos!E711)</f>
        <v/>
      </c>
      <c r="F720" s="95" t="str">
        <f>IF(Lançamentos!F711="","",Lançamentos!F711)</f>
        <v/>
      </c>
      <c r="G720" s="96" t="str">
        <f>IF(Lançamentos!G711="","",Lançamentos!G711)</f>
        <v/>
      </c>
      <c r="H720" s="105" t="str">
        <f>IF(Lançamentos!H711="","",Lançamentos!H711)</f>
        <v/>
      </c>
      <c r="I720" s="94" t="str">
        <f>IF(Lançamentos!I711="","",Lançamentos!I711)</f>
        <v/>
      </c>
      <c r="J720" s="94" t="str">
        <f>IF(Lançamentos!J711="","",Lançamentos!J711)</f>
        <v/>
      </c>
      <c r="K720" s="97" t="str">
        <f>IF(Lançamentos!K711="","",Lançamentos!K711)</f>
        <v/>
      </c>
      <c r="L720" s="98" t="str">
        <f>IF(Lançamentos!L711="","",Lançamentos!L711)</f>
        <v/>
      </c>
      <c r="M720" s="99" t="str">
        <f>IF(Lançamentos!M711="","",Lançamentos!M711)</f>
        <v/>
      </c>
      <c r="N720" s="99" t="str">
        <f>IF(Lançamentos!N711="","",Lançamentos!N711)</f>
        <v/>
      </c>
      <c r="O720" s="97" t="str">
        <f>IF(Lançamentos!O711="","",Lançamentos!O711)</f>
        <v/>
      </c>
      <c r="P720" s="114" t="str">
        <f>IF(Lançamentos!P711="","",Lançamentos!P711)</f>
        <v/>
      </c>
      <c r="R720" s="93">
        <v>707</v>
      </c>
      <c r="S720" s="94" t="str">
        <f t="shared" ca="1" si="143"/>
        <v/>
      </c>
      <c r="T720" s="94" t="str">
        <f t="shared" ca="1" si="144"/>
        <v/>
      </c>
      <c r="U720" s="95" t="str">
        <f t="shared" ca="1" si="145"/>
        <v/>
      </c>
      <c r="V720" s="96" t="str">
        <f t="shared" ca="1" si="146"/>
        <v/>
      </c>
      <c r="W720" s="94" t="str">
        <f t="shared" ca="1" si="147"/>
        <v/>
      </c>
      <c r="X720" s="94" t="str">
        <f t="shared" ca="1" si="148"/>
        <v/>
      </c>
      <c r="Y720" s="94" t="str">
        <f t="shared" ca="1" si="149"/>
        <v/>
      </c>
      <c r="Z720" s="97" t="str">
        <f t="shared" ca="1" si="150"/>
        <v/>
      </c>
      <c r="AA720" s="98" t="str">
        <f t="shared" ca="1" si="151"/>
        <v/>
      </c>
      <c r="AB720" s="99" t="str">
        <f t="shared" ca="1" si="152"/>
        <v/>
      </c>
      <c r="AC720" s="99" t="str">
        <f t="shared" ca="1" si="153"/>
        <v/>
      </c>
      <c r="AD720" s="97" t="str">
        <f t="shared" ca="1" si="154"/>
        <v/>
      </c>
      <c r="AE720" s="94" t="str">
        <f t="shared" ca="1" si="155"/>
        <v/>
      </c>
    </row>
    <row r="721" spans="1:31" ht="45" customHeight="1" thickBot="1" x14ac:dyDescent="0.3">
      <c r="A721" s="101">
        <v>708</v>
      </c>
      <c r="B721" s="102" t="str">
        <f>I721&amp;"-"&amp;COUNTIF($I$14:I721,I721)</f>
        <v>-702</v>
      </c>
      <c r="C721" s="93">
        <v>708</v>
      </c>
      <c r="D721" s="94" t="str">
        <f>IF(Lançamentos!D712="","",Lançamentos!D712)</f>
        <v/>
      </c>
      <c r="E721" s="94" t="str">
        <f>IF(Lançamentos!E712="","",Lançamentos!E712)</f>
        <v/>
      </c>
      <c r="F721" s="95" t="str">
        <f>IF(Lançamentos!F712="","",Lançamentos!F712)</f>
        <v/>
      </c>
      <c r="G721" s="96" t="str">
        <f>IF(Lançamentos!G712="","",Lançamentos!G712)</f>
        <v/>
      </c>
      <c r="H721" s="105" t="str">
        <f>IF(Lançamentos!H712="","",Lançamentos!H712)</f>
        <v/>
      </c>
      <c r="I721" s="94" t="str">
        <f>IF(Lançamentos!I712="","",Lançamentos!I712)</f>
        <v/>
      </c>
      <c r="J721" s="94" t="str">
        <f>IF(Lançamentos!J712="","",Lançamentos!J712)</f>
        <v/>
      </c>
      <c r="K721" s="97" t="str">
        <f>IF(Lançamentos!K712="","",Lançamentos!K712)</f>
        <v/>
      </c>
      <c r="L721" s="98" t="str">
        <f>IF(Lançamentos!L712="","",Lançamentos!L712)</f>
        <v/>
      </c>
      <c r="M721" s="99" t="str">
        <f>IF(Lançamentos!M712="","",Lançamentos!M712)</f>
        <v/>
      </c>
      <c r="N721" s="99" t="str">
        <f>IF(Lançamentos!N712="","",Lançamentos!N712)</f>
        <v/>
      </c>
      <c r="O721" s="97" t="str">
        <f>IF(Lançamentos!O712="","",Lançamentos!O712)</f>
        <v/>
      </c>
      <c r="P721" s="114" t="str">
        <f>IF(Lançamentos!P712="","",Lançamentos!P712)</f>
        <v/>
      </c>
      <c r="R721" s="93">
        <v>708</v>
      </c>
      <c r="S721" s="94" t="str">
        <f t="shared" ca="1" si="143"/>
        <v/>
      </c>
      <c r="T721" s="94" t="str">
        <f t="shared" ca="1" si="144"/>
        <v/>
      </c>
      <c r="U721" s="95" t="str">
        <f t="shared" ca="1" si="145"/>
        <v/>
      </c>
      <c r="V721" s="96" t="str">
        <f t="shared" ca="1" si="146"/>
        <v/>
      </c>
      <c r="W721" s="94" t="str">
        <f t="shared" ca="1" si="147"/>
        <v/>
      </c>
      <c r="X721" s="94" t="str">
        <f t="shared" ca="1" si="148"/>
        <v/>
      </c>
      <c r="Y721" s="94" t="str">
        <f t="shared" ca="1" si="149"/>
        <v/>
      </c>
      <c r="Z721" s="97" t="str">
        <f t="shared" ca="1" si="150"/>
        <v/>
      </c>
      <c r="AA721" s="98" t="str">
        <f t="shared" ca="1" si="151"/>
        <v/>
      </c>
      <c r="AB721" s="99" t="str">
        <f t="shared" ca="1" si="152"/>
        <v/>
      </c>
      <c r="AC721" s="99" t="str">
        <f t="shared" ca="1" si="153"/>
        <v/>
      </c>
      <c r="AD721" s="97" t="str">
        <f t="shared" ca="1" si="154"/>
        <v/>
      </c>
      <c r="AE721" s="94" t="str">
        <f t="shared" ca="1" si="155"/>
        <v/>
      </c>
    </row>
    <row r="722" spans="1:31" ht="45" customHeight="1" thickBot="1" x14ac:dyDescent="0.3">
      <c r="A722" s="101">
        <v>709</v>
      </c>
      <c r="B722" s="102" t="str">
        <f>I722&amp;"-"&amp;COUNTIF($I$14:I722,I722)</f>
        <v>-703</v>
      </c>
      <c r="C722" s="93">
        <v>709</v>
      </c>
      <c r="D722" s="94" t="str">
        <f>IF(Lançamentos!D713="","",Lançamentos!D713)</f>
        <v/>
      </c>
      <c r="E722" s="94" t="str">
        <f>IF(Lançamentos!E713="","",Lançamentos!E713)</f>
        <v/>
      </c>
      <c r="F722" s="95" t="str">
        <f>IF(Lançamentos!F713="","",Lançamentos!F713)</f>
        <v/>
      </c>
      <c r="G722" s="96" t="str">
        <f>IF(Lançamentos!G713="","",Lançamentos!G713)</f>
        <v/>
      </c>
      <c r="H722" s="105" t="str">
        <f>IF(Lançamentos!H713="","",Lançamentos!H713)</f>
        <v/>
      </c>
      <c r="I722" s="94" t="str">
        <f>IF(Lançamentos!I713="","",Lançamentos!I713)</f>
        <v/>
      </c>
      <c r="J722" s="94" t="str">
        <f>IF(Lançamentos!J713="","",Lançamentos!J713)</f>
        <v/>
      </c>
      <c r="K722" s="97" t="str">
        <f>IF(Lançamentos!K713="","",Lançamentos!K713)</f>
        <v/>
      </c>
      <c r="L722" s="98" t="str">
        <f>IF(Lançamentos!L713="","",Lançamentos!L713)</f>
        <v/>
      </c>
      <c r="M722" s="99" t="str">
        <f>IF(Lançamentos!M713="","",Lançamentos!M713)</f>
        <v/>
      </c>
      <c r="N722" s="99" t="str">
        <f>IF(Lançamentos!N713="","",Lançamentos!N713)</f>
        <v/>
      </c>
      <c r="O722" s="97" t="str">
        <f>IF(Lançamentos!O713="","",Lançamentos!O713)</f>
        <v/>
      </c>
      <c r="P722" s="114" t="str">
        <f>IF(Lançamentos!P713="","",Lançamentos!P713)</f>
        <v/>
      </c>
      <c r="R722" s="93">
        <v>709</v>
      </c>
      <c r="S722" s="94" t="str">
        <f t="shared" ca="1" si="143"/>
        <v/>
      </c>
      <c r="T722" s="94" t="str">
        <f t="shared" ca="1" si="144"/>
        <v/>
      </c>
      <c r="U722" s="95" t="str">
        <f t="shared" ca="1" si="145"/>
        <v/>
      </c>
      <c r="V722" s="96" t="str">
        <f t="shared" ca="1" si="146"/>
        <v/>
      </c>
      <c r="W722" s="94" t="str">
        <f t="shared" ca="1" si="147"/>
        <v/>
      </c>
      <c r="X722" s="94" t="str">
        <f t="shared" ca="1" si="148"/>
        <v/>
      </c>
      <c r="Y722" s="94" t="str">
        <f t="shared" ca="1" si="149"/>
        <v/>
      </c>
      <c r="Z722" s="97" t="str">
        <f t="shared" ca="1" si="150"/>
        <v/>
      </c>
      <c r="AA722" s="98" t="str">
        <f t="shared" ca="1" si="151"/>
        <v/>
      </c>
      <c r="AB722" s="99" t="str">
        <f t="shared" ca="1" si="152"/>
        <v/>
      </c>
      <c r="AC722" s="99" t="str">
        <f t="shared" ca="1" si="153"/>
        <v/>
      </c>
      <c r="AD722" s="97" t="str">
        <f t="shared" ca="1" si="154"/>
        <v/>
      </c>
      <c r="AE722" s="94" t="str">
        <f t="shared" ca="1" si="155"/>
        <v/>
      </c>
    </row>
    <row r="723" spans="1:31" ht="45" customHeight="1" thickBot="1" x14ac:dyDescent="0.3">
      <c r="A723" s="101">
        <v>710</v>
      </c>
      <c r="B723" s="102" t="str">
        <f>I723&amp;"-"&amp;COUNTIF($I$14:I723,I723)</f>
        <v>-704</v>
      </c>
      <c r="C723" s="93">
        <v>710</v>
      </c>
      <c r="D723" s="94" t="str">
        <f>IF(Lançamentos!D714="","",Lançamentos!D714)</f>
        <v/>
      </c>
      <c r="E723" s="94" t="str">
        <f>IF(Lançamentos!E714="","",Lançamentos!E714)</f>
        <v/>
      </c>
      <c r="F723" s="95" t="str">
        <f>IF(Lançamentos!F714="","",Lançamentos!F714)</f>
        <v/>
      </c>
      <c r="G723" s="96" t="str">
        <f>IF(Lançamentos!G714="","",Lançamentos!G714)</f>
        <v/>
      </c>
      <c r="H723" s="105" t="str">
        <f>IF(Lançamentos!H714="","",Lançamentos!H714)</f>
        <v/>
      </c>
      <c r="I723" s="94" t="str">
        <f>IF(Lançamentos!I714="","",Lançamentos!I714)</f>
        <v/>
      </c>
      <c r="J723" s="94" t="str">
        <f>IF(Lançamentos!J714="","",Lançamentos!J714)</f>
        <v/>
      </c>
      <c r="K723" s="97" t="str">
        <f>IF(Lançamentos!K714="","",Lançamentos!K714)</f>
        <v/>
      </c>
      <c r="L723" s="98" t="str">
        <f>IF(Lançamentos!L714="","",Lançamentos!L714)</f>
        <v/>
      </c>
      <c r="M723" s="99" t="str">
        <f>IF(Lançamentos!M714="","",Lançamentos!M714)</f>
        <v/>
      </c>
      <c r="N723" s="99" t="str">
        <f>IF(Lançamentos!N714="","",Lançamentos!N714)</f>
        <v/>
      </c>
      <c r="O723" s="97" t="str">
        <f>IF(Lançamentos!O714="","",Lançamentos!O714)</f>
        <v/>
      </c>
      <c r="P723" s="114" t="str">
        <f>IF(Lançamentos!P714="","",Lançamentos!P714)</f>
        <v/>
      </c>
      <c r="R723" s="93">
        <v>710</v>
      </c>
      <c r="S723" s="94" t="str">
        <f t="shared" ca="1" si="143"/>
        <v/>
      </c>
      <c r="T723" s="94" t="str">
        <f t="shared" ca="1" si="144"/>
        <v/>
      </c>
      <c r="U723" s="95" t="str">
        <f t="shared" ca="1" si="145"/>
        <v/>
      </c>
      <c r="V723" s="96" t="str">
        <f t="shared" ca="1" si="146"/>
        <v/>
      </c>
      <c r="W723" s="94" t="str">
        <f t="shared" ca="1" si="147"/>
        <v/>
      </c>
      <c r="X723" s="94" t="str">
        <f t="shared" ca="1" si="148"/>
        <v/>
      </c>
      <c r="Y723" s="94" t="str">
        <f t="shared" ca="1" si="149"/>
        <v/>
      </c>
      <c r="Z723" s="97" t="str">
        <f t="shared" ca="1" si="150"/>
        <v/>
      </c>
      <c r="AA723" s="98" t="str">
        <f t="shared" ca="1" si="151"/>
        <v/>
      </c>
      <c r="AB723" s="99" t="str">
        <f t="shared" ca="1" si="152"/>
        <v/>
      </c>
      <c r="AC723" s="99" t="str">
        <f t="shared" ca="1" si="153"/>
        <v/>
      </c>
      <c r="AD723" s="97" t="str">
        <f t="shared" ca="1" si="154"/>
        <v/>
      </c>
      <c r="AE723" s="94" t="str">
        <f t="shared" ca="1" si="155"/>
        <v/>
      </c>
    </row>
    <row r="724" spans="1:31" ht="45" customHeight="1" thickBot="1" x14ac:dyDescent="0.3">
      <c r="A724" s="101">
        <v>711</v>
      </c>
      <c r="B724" s="102" t="str">
        <f>I724&amp;"-"&amp;COUNTIF($I$14:I724,I724)</f>
        <v>-705</v>
      </c>
      <c r="C724" s="93">
        <v>711</v>
      </c>
      <c r="D724" s="94" t="str">
        <f>IF(Lançamentos!D715="","",Lançamentos!D715)</f>
        <v/>
      </c>
      <c r="E724" s="94" t="str">
        <f>IF(Lançamentos!E715="","",Lançamentos!E715)</f>
        <v/>
      </c>
      <c r="F724" s="95" t="str">
        <f>IF(Lançamentos!F715="","",Lançamentos!F715)</f>
        <v/>
      </c>
      <c r="G724" s="96" t="str">
        <f>IF(Lançamentos!G715="","",Lançamentos!G715)</f>
        <v/>
      </c>
      <c r="H724" s="105" t="str">
        <f>IF(Lançamentos!H715="","",Lançamentos!H715)</f>
        <v/>
      </c>
      <c r="I724" s="94" t="str">
        <f>IF(Lançamentos!I715="","",Lançamentos!I715)</f>
        <v/>
      </c>
      <c r="J724" s="94" t="str">
        <f>IF(Lançamentos!J715="","",Lançamentos!J715)</f>
        <v/>
      </c>
      <c r="K724" s="97" t="str">
        <f>IF(Lançamentos!K715="","",Lançamentos!K715)</f>
        <v/>
      </c>
      <c r="L724" s="98" t="str">
        <f>IF(Lançamentos!L715="","",Lançamentos!L715)</f>
        <v/>
      </c>
      <c r="M724" s="99" t="str">
        <f>IF(Lançamentos!M715="","",Lançamentos!M715)</f>
        <v/>
      </c>
      <c r="N724" s="99" t="str">
        <f>IF(Lançamentos!N715="","",Lançamentos!N715)</f>
        <v/>
      </c>
      <c r="O724" s="97" t="str">
        <f>IF(Lançamentos!O715="","",Lançamentos!O715)</f>
        <v/>
      </c>
      <c r="P724" s="114" t="str">
        <f>IF(Lançamentos!P715="","",Lançamentos!P715)</f>
        <v/>
      </c>
      <c r="R724" s="93">
        <v>711</v>
      </c>
      <c r="S724" s="94" t="str">
        <f t="shared" ca="1" si="143"/>
        <v/>
      </c>
      <c r="T724" s="94" t="str">
        <f t="shared" ca="1" si="144"/>
        <v/>
      </c>
      <c r="U724" s="95" t="str">
        <f t="shared" ca="1" si="145"/>
        <v/>
      </c>
      <c r="V724" s="96" t="str">
        <f t="shared" ca="1" si="146"/>
        <v/>
      </c>
      <c r="W724" s="94" t="str">
        <f t="shared" ca="1" si="147"/>
        <v/>
      </c>
      <c r="X724" s="94" t="str">
        <f t="shared" ca="1" si="148"/>
        <v/>
      </c>
      <c r="Y724" s="94" t="str">
        <f t="shared" ca="1" si="149"/>
        <v/>
      </c>
      <c r="Z724" s="97" t="str">
        <f t="shared" ca="1" si="150"/>
        <v/>
      </c>
      <c r="AA724" s="98" t="str">
        <f t="shared" ca="1" si="151"/>
        <v/>
      </c>
      <c r="AB724" s="99" t="str">
        <f t="shared" ca="1" si="152"/>
        <v/>
      </c>
      <c r="AC724" s="99" t="str">
        <f t="shared" ca="1" si="153"/>
        <v/>
      </c>
      <c r="AD724" s="97" t="str">
        <f t="shared" ca="1" si="154"/>
        <v/>
      </c>
      <c r="AE724" s="94" t="str">
        <f t="shared" ca="1" si="155"/>
        <v/>
      </c>
    </row>
    <row r="725" spans="1:31" ht="45" customHeight="1" thickBot="1" x14ac:dyDescent="0.3">
      <c r="A725" s="101">
        <v>712</v>
      </c>
      <c r="B725" s="102" t="str">
        <f>I725&amp;"-"&amp;COUNTIF($I$14:I725,I725)</f>
        <v>-706</v>
      </c>
      <c r="C725" s="93">
        <v>712</v>
      </c>
      <c r="D725" s="94" t="str">
        <f>IF(Lançamentos!D716="","",Lançamentos!D716)</f>
        <v/>
      </c>
      <c r="E725" s="94" t="str">
        <f>IF(Lançamentos!E716="","",Lançamentos!E716)</f>
        <v/>
      </c>
      <c r="F725" s="95" t="str">
        <f>IF(Lançamentos!F716="","",Lançamentos!F716)</f>
        <v/>
      </c>
      <c r="G725" s="96" t="str">
        <f>IF(Lançamentos!G716="","",Lançamentos!G716)</f>
        <v/>
      </c>
      <c r="H725" s="105" t="str">
        <f>IF(Lançamentos!H716="","",Lançamentos!H716)</f>
        <v/>
      </c>
      <c r="I725" s="94" t="str">
        <f>IF(Lançamentos!I716="","",Lançamentos!I716)</f>
        <v/>
      </c>
      <c r="J725" s="94" t="str">
        <f>IF(Lançamentos!J716="","",Lançamentos!J716)</f>
        <v/>
      </c>
      <c r="K725" s="97" t="str">
        <f>IF(Lançamentos!K716="","",Lançamentos!K716)</f>
        <v/>
      </c>
      <c r="L725" s="98" t="str">
        <f>IF(Lançamentos!L716="","",Lançamentos!L716)</f>
        <v/>
      </c>
      <c r="M725" s="99" t="str">
        <f>IF(Lançamentos!M716="","",Lançamentos!M716)</f>
        <v/>
      </c>
      <c r="N725" s="99" t="str">
        <f>IF(Lançamentos!N716="","",Lançamentos!N716)</f>
        <v/>
      </c>
      <c r="O725" s="97" t="str">
        <f>IF(Lançamentos!O716="","",Lançamentos!O716)</f>
        <v/>
      </c>
      <c r="P725" s="114" t="str">
        <f>IF(Lançamentos!P716="","",Lançamentos!P716)</f>
        <v/>
      </c>
      <c r="R725" s="93">
        <v>712</v>
      </c>
      <c r="S725" s="94" t="str">
        <f t="shared" ca="1" si="143"/>
        <v/>
      </c>
      <c r="T725" s="94" t="str">
        <f t="shared" ca="1" si="144"/>
        <v/>
      </c>
      <c r="U725" s="95" t="str">
        <f t="shared" ca="1" si="145"/>
        <v/>
      </c>
      <c r="V725" s="96" t="str">
        <f t="shared" ca="1" si="146"/>
        <v/>
      </c>
      <c r="W725" s="94" t="str">
        <f t="shared" ca="1" si="147"/>
        <v/>
      </c>
      <c r="X725" s="94" t="str">
        <f t="shared" ca="1" si="148"/>
        <v/>
      </c>
      <c r="Y725" s="94" t="str">
        <f t="shared" ca="1" si="149"/>
        <v/>
      </c>
      <c r="Z725" s="97" t="str">
        <f t="shared" ca="1" si="150"/>
        <v/>
      </c>
      <c r="AA725" s="98" t="str">
        <f t="shared" ca="1" si="151"/>
        <v/>
      </c>
      <c r="AB725" s="99" t="str">
        <f t="shared" ca="1" si="152"/>
        <v/>
      </c>
      <c r="AC725" s="99" t="str">
        <f t="shared" ca="1" si="153"/>
        <v/>
      </c>
      <c r="AD725" s="97" t="str">
        <f t="shared" ca="1" si="154"/>
        <v/>
      </c>
      <c r="AE725" s="94" t="str">
        <f t="shared" ca="1" si="155"/>
        <v/>
      </c>
    </row>
    <row r="726" spans="1:31" ht="45" customHeight="1" thickBot="1" x14ac:dyDescent="0.3">
      <c r="A726" s="101">
        <v>713</v>
      </c>
      <c r="B726" s="102" t="str">
        <f>I726&amp;"-"&amp;COUNTIF($I$14:I726,I726)</f>
        <v>-707</v>
      </c>
      <c r="C726" s="93">
        <v>713</v>
      </c>
      <c r="D726" s="94" t="str">
        <f>IF(Lançamentos!D717="","",Lançamentos!D717)</f>
        <v/>
      </c>
      <c r="E726" s="94" t="str">
        <f>IF(Lançamentos!E717="","",Lançamentos!E717)</f>
        <v/>
      </c>
      <c r="F726" s="95" t="str">
        <f>IF(Lançamentos!F717="","",Lançamentos!F717)</f>
        <v/>
      </c>
      <c r="G726" s="96" t="str">
        <f>IF(Lançamentos!G717="","",Lançamentos!G717)</f>
        <v/>
      </c>
      <c r="H726" s="105" t="str">
        <f>IF(Lançamentos!H717="","",Lançamentos!H717)</f>
        <v/>
      </c>
      <c r="I726" s="94" t="str">
        <f>IF(Lançamentos!I717="","",Lançamentos!I717)</f>
        <v/>
      </c>
      <c r="J726" s="94" t="str">
        <f>IF(Lançamentos!J717="","",Lançamentos!J717)</f>
        <v/>
      </c>
      <c r="K726" s="97" t="str">
        <f>IF(Lançamentos!K717="","",Lançamentos!K717)</f>
        <v/>
      </c>
      <c r="L726" s="98" t="str">
        <f>IF(Lançamentos!L717="","",Lançamentos!L717)</f>
        <v/>
      </c>
      <c r="M726" s="99" t="str">
        <f>IF(Lançamentos!M717="","",Lançamentos!M717)</f>
        <v/>
      </c>
      <c r="N726" s="99" t="str">
        <f>IF(Lançamentos!N717="","",Lançamentos!N717)</f>
        <v/>
      </c>
      <c r="O726" s="97" t="str">
        <f>IF(Lançamentos!O717="","",Lançamentos!O717)</f>
        <v/>
      </c>
      <c r="P726" s="114" t="str">
        <f>IF(Lançamentos!P717="","",Lançamentos!P717)</f>
        <v/>
      </c>
      <c r="R726" s="93">
        <v>713</v>
      </c>
      <c r="S726" s="94" t="str">
        <f t="shared" ca="1" si="143"/>
        <v/>
      </c>
      <c r="T726" s="94" t="str">
        <f t="shared" ca="1" si="144"/>
        <v/>
      </c>
      <c r="U726" s="95" t="str">
        <f t="shared" ca="1" si="145"/>
        <v/>
      </c>
      <c r="V726" s="96" t="str">
        <f t="shared" ca="1" si="146"/>
        <v/>
      </c>
      <c r="W726" s="94" t="str">
        <f t="shared" ca="1" si="147"/>
        <v/>
      </c>
      <c r="X726" s="94" t="str">
        <f t="shared" ca="1" si="148"/>
        <v/>
      </c>
      <c r="Y726" s="94" t="str">
        <f t="shared" ca="1" si="149"/>
        <v/>
      </c>
      <c r="Z726" s="97" t="str">
        <f t="shared" ca="1" si="150"/>
        <v/>
      </c>
      <c r="AA726" s="98" t="str">
        <f t="shared" ca="1" si="151"/>
        <v/>
      </c>
      <c r="AB726" s="99" t="str">
        <f t="shared" ca="1" si="152"/>
        <v/>
      </c>
      <c r="AC726" s="99" t="str">
        <f t="shared" ca="1" si="153"/>
        <v/>
      </c>
      <c r="AD726" s="97" t="str">
        <f t="shared" ca="1" si="154"/>
        <v/>
      </c>
      <c r="AE726" s="94" t="str">
        <f t="shared" ca="1" si="155"/>
        <v/>
      </c>
    </row>
    <row r="727" spans="1:31" ht="45" customHeight="1" thickBot="1" x14ac:dyDescent="0.3">
      <c r="A727" s="101">
        <v>714</v>
      </c>
      <c r="B727" s="102" t="str">
        <f>I727&amp;"-"&amp;COUNTIF($I$14:I727,I727)</f>
        <v>-708</v>
      </c>
      <c r="C727" s="93">
        <v>714</v>
      </c>
      <c r="D727" s="94" t="str">
        <f>IF(Lançamentos!D718="","",Lançamentos!D718)</f>
        <v/>
      </c>
      <c r="E727" s="94" t="str">
        <f>IF(Lançamentos!E718="","",Lançamentos!E718)</f>
        <v/>
      </c>
      <c r="F727" s="95" t="str">
        <f>IF(Lançamentos!F718="","",Lançamentos!F718)</f>
        <v/>
      </c>
      <c r="G727" s="96" t="str">
        <f>IF(Lançamentos!G718="","",Lançamentos!G718)</f>
        <v/>
      </c>
      <c r="H727" s="105" t="str">
        <f>IF(Lançamentos!H718="","",Lançamentos!H718)</f>
        <v/>
      </c>
      <c r="I727" s="94" t="str">
        <f>IF(Lançamentos!I718="","",Lançamentos!I718)</f>
        <v/>
      </c>
      <c r="J727" s="94" t="str">
        <f>IF(Lançamentos!J718="","",Lançamentos!J718)</f>
        <v/>
      </c>
      <c r="K727" s="97" t="str">
        <f>IF(Lançamentos!K718="","",Lançamentos!K718)</f>
        <v/>
      </c>
      <c r="L727" s="98" t="str">
        <f>IF(Lançamentos!L718="","",Lançamentos!L718)</f>
        <v/>
      </c>
      <c r="M727" s="99" t="str">
        <f>IF(Lançamentos!M718="","",Lançamentos!M718)</f>
        <v/>
      </c>
      <c r="N727" s="99" t="str">
        <f>IF(Lançamentos!N718="","",Lançamentos!N718)</f>
        <v/>
      </c>
      <c r="O727" s="97" t="str">
        <f>IF(Lançamentos!O718="","",Lançamentos!O718)</f>
        <v/>
      </c>
      <c r="P727" s="114" t="str">
        <f>IF(Lançamentos!P718="","",Lançamentos!P718)</f>
        <v/>
      </c>
      <c r="R727" s="93">
        <v>714</v>
      </c>
      <c r="S727" s="94" t="str">
        <f t="shared" ca="1" si="143"/>
        <v/>
      </c>
      <c r="T727" s="94" t="str">
        <f t="shared" ca="1" si="144"/>
        <v/>
      </c>
      <c r="U727" s="95" t="str">
        <f t="shared" ca="1" si="145"/>
        <v/>
      </c>
      <c r="V727" s="96" t="str">
        <f t="shared" ca="1" si="146"/>
        <v/>
      </c>
      <c r="W727" s="94" t="str">
        <f t="shared" ca="1" si="147"/>
        <v/>
      </c>
      <c r="X727" s="94" t="str">
        <f t="shared" ca="1" si="148"/>
        <v/>
      </c>
      <c r="Y727" s="94" t="str">
        <f t="shared" ca="1" si="149"/>
        <v/>
      </c>
      <c r="Z727" s="97" t="str">
        <f t="shared" ca="1" si="150"/>
        <v/>
      </c>
      <c r="AA727" s="98" t="str">
        <f t="shared" ca="1" si="151"/>
        <v/>
      </c>
      <c r="AB727" s="99" t="str">
        <f t="shared" ca="1" si="152"/>
        <v/>
      </c>
      <c r="AC727" s="99" t="str">
        <f t="shared" ca="1" si="153"/>
        <v/>
      </c>
      <c r="AD727" s="97" t="str">
        <f t="shared" ca="1" si="154"/>
        <v/>
      </c>
      <c r="AE727" s="94" t="str">
        <f t="shared" ca="1" si="155"/>
        <v/>
      </c>
    </row>
    <row r="728" spans="1:31" ht="45" customHeight="1" thickBot="1" x14ac:dyDescent="0.3">
      <c r="A728" s="101">
        <v>715</v>
      </c>
      <c r="B728" s="102" t="str">
        <f>I728&amp;"-"&amp;COUNTIF($I$14:I728,I728)</f>
        <v>-709</v>
      </c>
      <c r="C728" s="93">
        <v>715</v>
      </c>
      <c r="D728" s="94" t="str">
        <f>IF(Lançamentos!D719="","",Lançamentos!D719)</f>
        <v/>
      </c>
      <c r="E728" s="94" t="str">
        <f>IF(Lançamentos!E719="","",Lançamentos!E719)</f>
        <v/>
      </c>
      <c r="F728" s="95" t="str">
        <f>IF(Lançamentos!F719="","",Lançamentos!F719)</f>
        <v/>
      </c>
      <c r="G728" s="96" t="str">
        <f>IF(Lançamentos!G719="","",Lançamentos!G719)</f>
        <v/>
      </c>
      <c r="H728" s="105" t="str">
        <f>IF(Lançamentos!H719="","",Lançamentos!H719)</f>
        <v/>
      </c>
      <c r="I728" s="94" t="str">
        <f>IF(Lançamentos!I719="","",Lançamentos!I719)</f>
        <v/>
      </c>
      <c r="J728" s="94" t="str">
        <f>IF(Lançamentos!J719="","",Lançamentos!J719)</f>
        <v/>
      </c>
      <c r="K728" s="97" t="str">
        <f>IF(Lançamentos!K719="","",Lançamentos!K719)</f>
        <v/>
      </c>
      <c r="L728" s="98" t="str">
        <f>IF(Lançamentos!L719="","",Lançamentos!L719)</f>
        <v/>
      </c>
      <c r="M728" s="99" t="str">
        <f>IF(Lançamentos!M719="","",Lançamentos!M719)</f>
        <v/>
      </c>
      <c r="N728" s="99" t="str">
        <f>IF(Lançamentos!N719="","",Lançamentos!N719)</f>
        <v/>
      </c>
      <c r="O728" s="97" t="str">
        <f>IF(Lançamentos!O719="","",Lançamentos!O719)</f>
        <v/>
      </c>
      <c r="P728" s="114" t="str">
        <f>IF(Lançamentos!P719="","",Lançamentos!P719)</f>
        <v/>
      </c>
      <c r="R728" s="93">
        <v>715</v>
      </c>
      <c r="S728" s="94" t="str">
        <f t="shared" ca="1" si="143"/>
        <v/>
      </c>
      <c r="T728" s="94" t="str">
        <f t="shared" ca="1" si="144"/>
        <v/>
      </c>
      <c r="U728" s="95" t="str">
        <f t="shared" ca="1" si="145"/>
        <v/>
      </c>
      <c r="V728" s="96" t="str">
        <f t="shared" ca="1" si="146"/>
        <v/>
      </c>
      <c r="W728" s="94" t="str">
        <f t="shared" ca="1" si="147"/>
        <v/>
      </c>
      <c r="X728" s="94" t="str">
        <f t="shared" ca="1" si="148"/>
        <v/>
      </c>
      <c r="Y728" s="94" t="str">
        <f t="shared" ca="1" si="149"/>
        <v/>
      </c>
      <c r="Z728" s="97" t="str">
        <f t="shared" ca="1" si="150"/>
        <v/>
      </c>
      <c r="AA728" s="98" t="str">
        <f t="shared" ca="1" si="151"/>
        <v/>
      </c>
      <c r="AB728" s="99" t="str">
        <f t="shared" ca="1" si="152"/>
        <v/>
      </c>
      <c r="AC728" s="99" t="str">
        <f t="shared" ca="1" si="153"/>
        <v/>
      </c>
      <c r="AD728" s="97" t="str">
        <f t="shared" ca="1" si="154"/>
        <v/>
      </c>
      <c r="AE728" s="94" t="str">
        <f t="shared" ca="1" si="155"/>
        <v/>
      </c>
    </row>
    <row r="729" spans="1:31" ht="45" customHeight="1" thickBot="1" x14ac:dyDescent="0.3">
      <c r="A729" s="101">
        <v>716</v>
      </c>
      <c r="B729" s="102" t="str">
        <f>I729&amp;"-"&amp;COUNTIF($I$14:I729,I729)</f>
        <v>-710</v>
      </c>
      <c r="C729" s="93">
        <v>716</v>
      </c>
      <c r="D729" s="94" t="str">
        <f>IF(Lançamentos!D720="","",Lançamentos!D720)</f>
        <v/>
      </c>
      <c r="E729" s="94" t="str">
        <f>IF(Lançamentos!E720="","",Lançamentos!E720)</f>
        <v/>
      </c>
      <c r="F729" s="95" t="str">
        <f>IF(Lançamentos!F720="","",Lançamentos!F720)</f>
        <v/>
      </c>
      <c r="G729" s="96" t="str">
        <f>IF(Lançamentos!G720="","",Lançamentos!G720)</f>
        <v/>
      </c>
      <c r="H729" s="105" t="str">
        <f>IF(Lançamentos!H720="","",Lançamentos!H720)</f>
        <v/>
      </c>
      <c r="I729" s="94" t="str">
        <f>IF(Lançamentos!I720="","",Lançamentos!I720)</f>
        <v/>
      </c>
      <c r="J729" s="94" t="str">
        <f>IF(Lançamentos!J720="","",Lançamentos!J720)</f>
        <v/>
      </c>
      <c r="K729" s="97" t="str">
        <f>IF(Lançamentos!K720="","",Lançamentos!K720)</f>
        <v/>
      </c>
      <c r="L729" s="98" t="str">
        <f>IF(Lançamentos!L720="","",Lançamentos!L720)</f>
        <v/>
      </c>
      <c r="M729" s="99" t="str">
        <f>IF(Lançamentos!M720="","",Lançamentos!M720)</f>
        <v/>
      </c>
      <c r="N729" s="99" t="str">
        <f>IF(Lançamentos!N720="","",Lançamentos!N720)</f>
        <v/>
      </c>
      <c r="O729" s="97" t="str">
        <f>IF(Lançamentos!O720="","",Lançamentos!O720)</f>
        <v/>
      </c>
      <c r="P729" s="114" t="str">
        <f>IF(Lançamentos!P720="","",Lançamentos!P720)</f>
        <v/>
      </c>
      <c r="R729" s="93">
        <v>716</v>
      </c>
      <c r="S729" s="94" t="str">
        <f t="shared" ca="1" si="143"/>
        <v/>
      </c>
      <c r="T729" s="94" t="str">
        <f t="shared" ca="1" si="144"/>
        <v/>
      </c>
      <c r="U729" s="95" t="str">
        <f t="shared" ca="1" si="145"/>
        <v/>
      </c>
      <c r="V729" s="96" t="str">
        <f t="shared" ca="1" si="146"/>
        <v/>
      </c>
      <c r="W729" s="94" t="str">
        <f t="shared" ca="1" si="147"/>
        <v/>
      </c>
      <c r="X729" s="94" t="str">
        <f t="shared" ca="1" si="148"/>
        <v/>
      </c>
      <c r="Y729" s="94" t="str">
        <f t="shared" ca="1" si="149"/>
        <v/>
      </c>
      <c r="Z729" s="97" t="str">
        <f t="shared" ca="1" si="150"/>
        <v/>
      </c>
      <c r="AA729" s="98" t="str">
        <f t="shared" ca="1" si="151"/>
        <v/>
      </c>
      <c r="AB729" s="99" t="str">
        <f t="shared" ca="1" si="152"/>
        <v/>
      </c>
      <c r="AC729" s="99" t="str">
        <f t="shared" ca="1" si="153"/>
        <v/>
      </c>
      <c r="AD729" s="97" t="str">
        <f t="shared" ca="1" si="154"/>
        <v/>
      </c>
      <c r="AE729" s="94" t="str">
        <f t="shared" ca="1" si="155"/>
        <v/>
      </c>
    </row>
    <row r="730" spans="1:31" ht="45" customHeight="1" thickBot="1" x14ac:dyDescent="0.3">
      <c r="A730" s="101">
        <v>717</v>
      </c>
      <c r="B730" s="102" t="str">
        <f>I730&amp;"-"&amp;COUNTIF($I$14:I730,I730)</f>
        <v>-711</v>
      </c>
      <c r="C730" s="93">
        <v>717</v>
      </c>
      <c r="D730" s="94" t="str">
        <f>IF(Lançamentos!D721="","",Lançamentos!D721)</f>
        <v/>
      </c>
      <c r="E730" s="94" t="str">
        <f>IF(Lançamentos!E721="","",Lançamentos!E721)</f>
        <v/>
      </c>
      <c r="F730" s="95" t="str">
        <f>IF(Lançamentos!F721="","",Lançamentos!F721)</f>
        <v/>
      </c>
      <c r="G730" s="96" t="str">
        <f>IF(Lançamentos!G721="","",Lançamentos!G721)</f>
        <v/>
      </c>
      <c r="H730" s="105" t="str">
        <f>IF(Lançamentos!H721="","",Lançamentos!H721)</f>
        <v/>
      </c>
      <c r="I730" s="94" t="str">
        <f>IF(Lançamentos!I721="","",Lançamentos!I721)</f>
        <v/>
      </c>
      <c r="J730" s="94" t="str">
        <f>IF(Lançamentos!J721="","",Lançamentos!J721)</f>
        <v/>
      </c>
      <c r="K730" s="97" t="str">
        <f>IF(Lançamentos!K721="","",Lançamentos!K721)</f>
        <v/>
      </c>
      <c r="L730" s="98" t="str">
        <f>IF(Lançamentos!L721="","",Lançamentos!L721)</f>
        <v/>
      </c>
      <c r="M730" s="99" t="str">
        <f>IF(Lançamentos!M721="","",Lançamentos!M721)</f>
        <v/>
      </c>
      <c r="N730" s="99" t="str">
        <f>IF(Lançamentos!N721="","",Lançamentos!N721)</f>
        <v/>
      </c>
      <c r="O730" s="97" t="str">
        <f>IF(Lançamentos!O721="","",Lançamentos!O721)</f>
        <v/>
      </c>
      <c r="P730" s="114" t="str">
        <f>IF(Lançamentos!P721="","",Lançamentos!P721)</f>
        <v/>
      </c>
      <c r="R730" s="93">
        <v>717</v>
      </c>
      <c r="S730" s="94" t="str">
        <f t="shared" ca="1" si="143"/>
        <v/>
      </c>
      <c r="T730" s="94" t="str">
        <f t="shared" ca="1" si="144"/>
        <v/>
      </c>
      <c r="U730" s="95" t="str">
        <f t="shared" ca="1" si="145"/>
        <v/>
      </c>
      <c r="V730" s="96" t="str">
        <f t="shared" ca="1" si="146"/>
        <v/>
      </c>
      <c r="W730" s="94" t="str">
        <f t="shared" ca="1" si="147"/>
        <v/>
      </c>
      <c r="X730" s="94" t="str">
        <f t="shared" ca="1" si="148"/>
        <v/>
      </c>
      <c r="Y730" s="94" t="str">
        <f t="shared" ca="1" si="149"/>
        <v/>
      </c>
      <c r="Z730" s="97" t="str">
        <f t="shared" ca="1" si="150"/>
        <v/>
      </c>
      <c r="AA730" s="98" t="str">
        <f t="shared" ca="1" si="151"/>
        <v/>
      </c>
      <c r="AB730" s="99" t="str">
        <f t="shared" ca="1" si="152"/>
        <v/>
      </c>
      <c r="AC730" s="99" t="str">
        <f t="shared" ca="1" si="153"/>
        <v/>
      </c>
      <c r="AD730" s="97" t="str">
        <f t="shared" ca="1" si="154"/>
        <v/>
      </c>
      <c r="AE730" s="94" t="str">
        <f t="shared" ca="1" si="155"/>
        <v/>
      </c>
    </row>
    <row r="731" spans="1:31" ht="45" customHeight="1" thickBot="1" x14ac:dyDescent="0.3">
      <c r="A731" s="101">
        <v>718</v>
      </c>
      <c r="B731" s="102" t="str">
        <f>I731&amp;"-"&amp;COUNTIF($I$14:I731,I731)</f>
        <v>-712</v>
      </c>
      <c r="C731" s="93">
        <v>718</v>
      </c>
      <c r="D731" s="94" t="str">
        <f>IF(Lançamentos!D722="","",Lançamentos!D722)</f>
        <v/>
      </c>
      <c r="E731" s="94" t="str">
        <f>IF(Lançamentos!E722="","",Lançamentos!E722)</f>
        <v/>
      </c>
      <c r="F731" s="95" t="str">
        <f>IF(Lançamentos!F722="","",Lançamentos!F722)</f>
        <v/>
      </c>
      <c r="G731" s="96" t="str">
        <f>IF(Lançamentos!G722="","",Lançamentos!G722)</f>
        <v/>
      </c>
      <c r="H731" s="105" t="str">
        <f>IF(Lançamentos!H722="","",Lançamentos!H722)</f>
        <v/>
      </c>
      <c r="I731" s="94" t="str">
        <f>IF(Lançamentos!I722="","",Lançamentos!I722)</f>
        <v/>
      </c>
      <c r="J731" s="94" t="str">
        <f>IF(Lançamentos!J722="","",Lançamentos!J722)</f>
        <v/>
      </c>
      <c r="K731" s="97" t="str">
        <f>IF(Lançamentos!K722="","",Lançamentos!K722)</f>
        <v/>
      </c>
      <c r="L731" s="98" t="str">
        <f>IF(Lançamentos!L722="","",Lançamentos!L722)</f>
        <v/>
      </c>
      <c r="M731" s="99" t="str">
        <f>IF(Lançamentos!M722="","",Lançamentos!M722)</f>
        <v/>
      </c>
      <c r="N731" s="99" t="str">
        <f>IF(Lançamentos!N722="","",Lançamentos!N722)</f>
        <v/>
      </c>
      <c r="O731" s="97" t="str">
        <f>IF(Lançamentos!O722="","",Lançamentos!O722)</f>
        <v/>
      </c>
      <c r="P731" s="114" t="str">
        <f>IF(Lançamentos!P722="","",Lançamentos!P722)</f>
        <v/>
      </c>
      <c r="R731" s="93">
        <v>718</v>
      </c>
      <c r="S731" s="94" t="str">
        <f t="shared" ca="1" si="143"/>
        <v/>
      </c>
      <c r="T731" s="94" t="str">
        <f t="shared" ca="1" si="144"/>
        <v/>
      </c>
      <c r="U731" s="95" t="str">
        <f t="shared" ca="1" si="145"/>
        <v/>
      </c>
      <c r="V731" s="96" t="str">
        <f t="shared" ca="1" si="146"/>
        <v/>
      </c>
      <c r="W731" s="94" t="str">
        <f t="shared" ca="1" si="147"/>
        <v/>
      </c>
      <c r="X731" s="94" t="str">
        <f t="shared" ca="1" si="148"/>
        <v/>
      </c>
      <c r="Y731" s="94" t="str">
        <f t="shared" ca="1" si="149"/>
        <v/>
      </c>
      <c r="Z731" s="97" t="str">
        <f t="shared" ca="1" si="150"/>
        <v/>
      </c>
      <c r="AA731" s="98" t="str">
        <f t="shared" ca="1" si="151"/>
        <v/>
      </c>
      <c r="AB731" s="99" t="str">
        <f t="shared" ca="1" si="152"/>
        <v/>
      </c>
      <c r="AC731" s="99" t="str">
        <f t="shared" ca="1" si="153"/>
        <v/>
      </c>
      <c r="AD731" s="97" t="str">
        <f t="shared" ca="1" si="154"/>
        <v/>
      </c>
      <c r="AE731" s="94" t="str">
        <f t="shared" ca="1" si="155"/>
        <v/>
      </c>
    </row>
    <row r="732" spans="1:31" ht="45" customHeight="1" thickBot="1" x14ac:dyDescent="0.3">
      <c r="A732" s="101">
        <v>719</v>
      </c>
      <c r="B732" s="102" t="str">
        <f>I732&amp;"-"&amp;COUNTIF($I$14:I732,I732)</f>
        <v>-713</v>
      </c>
      <c r="C732" s="93">
        <v>719</v>
      </c>
      <c r="D732" s="94" t="str">
        <f>IF(Lançamentos!D723="","",Lançamentos!D723)</f>
        <v/>
      </c>
      <c r="E732" s="94" t="str">
        <f>IF(Lançamentos!E723="","",Lançamentos!E723)</f>
        <v/>
      </c>
      <c r="F732" s="95" t="str">
        <f>IF(Lançamentos!F723="","",Lançamentos!F723)</f>
        <v/>
      </c>
      <c r="G732" s="96" t="str">
        <f>IF(Lançamentos!G723="","",Lançamentos!G723)</f>
        <v/>
      </c>
      <c r="H732" s="105" t="str">
        <f>IF(Lançamentos!H723="","",Lançamentos!H723)</f>
        <v/>
      </c>
      <c r="I732" s="94" t="str">
        <f>IF(Lançamentos!I723="","",Lançamentos!I723)</f>
        <v/>
      </c>
      <c r="J732" s="94" t="str">
        <f>IF(Lançamentos!J723="","",Lançamentos!J723)</f>
        <v/>
      </c>
      <c r="K732" s="97" t="str">
        <f>IF(Lançamentos!K723="","",Lançamentos!K723)</f>
        <v/>
      </c>
      <c r="L732" s="98" t="str">
        <f>IF(Lançamentos!L723="","",Lançamentos!L723)</f>
        <v/>
      </c>
      <c r="M732" s="99" t="str">
        <f>IF(Lançamentos!M723="","",Lançamentos!M723)</f>
        <v/>
      </c>
      <c r="N732" s="99" t="str">
        <f>IF(Lançamentos!N723="","",Lançamentos!N723)</f>
        <v/>
      </c>
      <c r="O732" s="97" t="str">
        <f>IF(Lançamentos!O723="","",Lançamentos!O723)</f>
        <v/>
      </c>
      <c r="P732" s="114" t="str">
        <f>IF(Lançamentos!P723="","",Lançamentos!P723)</f>
        <v/>
      </c>
      <c r="R732" s="93">
        <v>719</v>
      </c>
      <c r="S732" s="94" t="str">
        <f t="shared" ca="1" si="143"/>
        <v/>
      </c>
      <c r="T732" s="94" t="str">
        <f t="shared" ca="1" si="144"/>
        <v/>
      </c>
      <c r="U732" s="95" t="str">
        <f t="shared" ca="1" si="145"/>
        <v/>
      </c>
      <c r="V732" s="96" t="str">
        <f t="shared" ca="1" si="146"/>
        <v/>
      </c>
      <c r="W732" s="94" t="str">
        <f t="shared" ca="1" si="147"/>
        <v/>
      </c>
      <c r="X732" s="94" t="str">
        <f t="shared" ca="1" si="148"/>
        <v/>
      </c>
      <c r="Y732" s="94" t="str">
        <f t="shared" ca="1" si="149"/>
        <v/>
      </c>
      <c r="Z732" s="97" t="str">
        <f t="shared" ca="1" si="150"/>
        <v/>
      </c>
      <c r="AA732" s="98" t="str">
        <f t="shared" ca="1" si="151"/>
        <v/>
      </c>
      <c r="AB732" s="99" t="str">
        <f t="shared" ca="1" si="152"/>
        <v/>
      </c>
      <c r="AC732" s="99" t="str">
        <f t="shared" ca="1" si="153"/>
        <v/>
      </c>
      <c r="AD732" s="97" t="str">
        <f t="shared" ca="1" si="154"/>
        <v/>
      </c>
      <c r="AE732" s="94" t="str">
        <f t="shared" ca="1" si="155"/>
        <v/>
      </c>
    </row>
    <row r="733" spans="1:31" ht="45" customHeight="1" thickBot="1" x14ac:dyDescent="0.3">
      <c r="A733" s="101">
        <v>720</v>
      </c>
      <c r="B733" s="102" t="str">
        <f>I733&amp;"-"&amp;COUNTIF($I$14:I733,I733)</f>
        <v>-714</v>
      </c>
      <c r="C733" s="93">
        <v>720</v>
      </c>
      <c r="D733" s="94" t="str">
        <f>IF(Lançamentos!D724="","",Lançamentos!D724)</f>
        <v/>
      </c>
      <c r="E733" s="94" t="str">
        <f>IF(Lançamentos!E724="","",Lançamentos!E724)</f>
        <v/>
      </c>
      <c r="F733" s="95" t="str">
        <f>IF(Lançamentos!F724="","",Lançamentos!F724)</f>
        <v/>
      </c>
      <c r="G733" s="96" t="str">
        <f>IF(Lançamentos!G724="","",Lançamentos!G724)</f>
        <v/>
      </c>
      <c r="H733" s="105" t="str">
        <f>IF(Lançamentos!H724="","",Lançamentos!H724)</f>
        <v/>
      </c>
      <c r="I733" s="94" t="str">
        <f>IF(Lançamentos!I724="","",Lançamentos!I724)</f>
        <v/>
      </c>
      <c r="J733" s="94" t="str">
        <f>IF(Lançamentos!J724="","",Lançamentos!J724)</f>
        <v/>
      </c>
      <c r="K733" s="97" t="str">
        <f>IF(Lançamentos!K724="","",Lançamentos!K724)</f>
        <v/>
      </c>
      <c r="L733" s="98" t="str">
        <f>IF(Lançamentos!L724="","",Lançamentos!L724)</f>
        <v/>
      </c>
      <c r="M733" s="99" t="str">
        <f>IF(Lançamentos!M724="","",Lançamentos!M724)</f>
        <v/>
      </c>
      <c r="N733" s="99" t="str">
        <f>IF(Lançamentos!N724="","",Lançamentos!N724)</f>
        <v/>
      </c>
      <c r="O733" s="97" t="str">
        <f>IF(Lançamentos!O724="","",Lançamentos!O724)</f>
        <v/>
      </c>
      <c r="P733" s="114" t="str">
        <f>IF(Lançamentos!P724="","",Lançamentos!P724)</f>
        <v/>
      </c>
      <c r="R733" s="93">
        <v>720</v>
      </c>
      <c r="S733" s="94" t="str">
        <f t="shared" ca="1" si="143"/>
        <v/>
      </c>
      <c r="T733" s="94" t="str">
        <f t="shared" ca="1" si="144"/>
        <v/>
      </c>
      <c r="U733" s="95" t="str">
        <f t="shared" ca="1" si="145"/>
        <v/>
      </c>
      <c r="V733" s="96" t="str">
        <f t="shared" ca="1" si="146"/>
        <v/>
      </c>
      <c r="W733" s="94" t="str">
        <f t="shared" ca="1" si="147"/>
        <v/>
      </c>
      <c r="X733" s="94" t="str">
        <f t="shared" ca="1" si="148"/>
        <v/>
      </c>
      <c r="Y733" s="94" t="str">
        <f t="shared" ca="1" si="149"/>
        <v/>
      </c>
      <c r="Z733" s="97" t="str">
        <f t="shared" ca="1" si="150"/>
        <v/>
      </c>
      <c r="AA733" s="98" t="str">
        <f t="shared" ca="1" si="151"/>
        <v/>
      </c>
      <c r="AB733" s="99" t="str">
        <f t="shared" ca="1" si="152"/>
        <v/>
      </c>
      <c r="AC733" s="99" t="str">
        <f t="shared" ca="1" si="153"/>
        <v/>
      </c>
      <c r="AD733" s="97" t="str">
        <f t="shared" ca="1" si="154"/>
        <v/>
      </c>
      <c r="AE733" s="94" t="str">
        <f t="shared" ca="1" si="155"/>
        <v/>
      </c>
    </row>
    <row r="734" spans="1:31" ht="45" customHeight="1" thickBot="1" x14ac:dyDescent="0.3">
      <c r="A734" s="101">
        <v>721</v>
      </c>
      <c r="B734" s="102" t="str">
        <f>I734&amp;"-"&amp;COUNTIF($I$14:I734,I734)</f>
        <v>-715</v>
      </c>
      <c r="C734" s="93">
        <v>721</v>
      </c>
      <c r="D734" s="94" t="str">
        <f>IF(Lançamentos!D725="","",Lançamentos!D725)</f>
        <v/>
      </c>
      <c r="E734" s="94" t="str">
        <f>IF(Lançamentos!E725="","",Lançamentos!E725)</f>
        <v/>
      </c>
      <c r="F734" s="95" t="str">
        <f>IF(Lançamentos!F725="","",Lançamentos!F725)</f>
        <v/>
      </c>
      <c r="G734" s="96" t="str">
        <f>IF(Lançamentos!G725="","",Lançamentos!G725)</f>
        <v/>
      </c>
      <c r="H734" s="105" t="str">
        <f>IF(Lançamentos!H725="","",Lançamentos!H725)</f>
        <v/>
      </c>
      <c r="I734" s="94" t="str">
        <f>IF(Lançamentos!I725="","",Lançamentos!I725)</f>
        <v/>
      </c>
      <c r="J734" s="94" t="str">
        <f>IF(Lançamentos!J725="","",Lançamentos!J725)</f>
        <v/>
      </c>
      <c r="K734" s="97" t="str">
        <f>IF(Lançamentos!K725="","",Lançamentos!K725)</f>
        <v/>
      </c>
      <c r="L734" s="98" t="str">
        <f>IF(Lançamentos!L725="","",Lançamentos!L725)</f>
        <v/>
      </c>
      <c r="M734" s="99" t="str">
        <f>IF(Lançamentos!M725="","",Lançamentos!M725)</f>
        <v/>
      </c>
      <c r="N734" s="99" t="str">
        <f>IF(Lançamentos!N725="","",Lançamentos!N725)</f>
        <v/>
      </c>
      <c r="O734" s="97" t="str">
        <f>IF(Lançamentos!O725="","",Lançamentos!O725)</f>
        <v/>
      </c>
      <c r="P734" s="114" t="str">
        <f>IF(Lançamentos!P725="","",Lançamentos!P725)</f>
        <v/>
      </c>
      <c r="R734" s="93">
        <v>721</v>
      </c>
      <c r="S734" s="94" t="str">
        <f t="shared" ca="1" si="143"/>
        <v/>
      </c>
      <c r="T734" s="94" t="str">
        <f t="shared" ca="1" si="144"/>
        <v/>
      </c>
      <c r="U734" s="95" t="str">
        <f t="shared" ca="1" si="145"/>
        <v/>
      </c>
      <c r="V734" s="96" t="str">
        <f t="shared" ca="1" si="146"/>
        <v/>
      </c>
      <c r="W734" s="94" t="str">
        <f t="shared" ca="1" si="147"/>
        <v/>
      </c>
      <c r="X734" s="94" t="str">
        <f t="shared" ca="1" si="148"/>
        <v/>
      </c>
      <c r="Y734" s="94" t="str">
        <f t="shared" ca="1" si="149"/>
        <v/>
      </c>
      <c r="Z734" s="97" t="str">
        <f t="shared" ca="1" si="150"/>
        <v/>
      </c>
      <c r="AA734" s="98" t="str">
        <f t="shared" ca="1" si="151"/>
        <v/>
      </c>
      <c r="AB734" s="99" t="str">
        <f t="shared" ca="1" si="152"/>
        <v/>
      </c>
      <c r="AC734" s="99" t="str">
        <f t="shared" ca="1" si="153"/>
        <v/>
      </c>
      <c r="AD734" s="97" t="str">
        <f t="shared" ca="1" si="154"/>
        <v/>
      </c>
      <c r="AE734" s="94" t="str">
        <f t="shared" ca="1" si="155"/>
        <v/>
      </c>
    </row>
    <row r="735" spans="1:31" ht="45" customHeight="1" thickBot="1" x14ac:dyDescent="0.3">
      <c r="A735" s="101">
        <v>722</v>
      </c>
      <c r="B735" s="102" t="str">
        <f>I735&amp;"-"&amp;COUNTIF($I$14:I735,I735)</f>
        <v>-716</v>
      </c>
      <c r="C735" s="93">
        <v>722</v>
      </c>
      <c r="D735" s="94" t="str">
        <f>IF(Lançamentos!D726="","",Lançamentos!D726)</f>
        <v/>
      </c>
      <c r="E735" s="94" t="str">
        <f>IF(Lançamentos!E726="","",Lançamentos!E726)</f>
        <v/>
      </c>
      <c r="F735" s="95" t="str">
        <f>IF(Lançamentos!F726="","",Lançamentos!F726)</f>
        <v/>
      </c>
      <c r="G735" s="96" t="str">
        <f>IF(Lançamentos!G726="","",Lançamentos!G726)</f>
        <v/>
      </c>
      <c r="H735" s="105" t="str">
        <f>IF(Lançamentos!H726="","",Lançamentos!H726)</f>
        <v/>
      </c>
      <c r="I735" s="94" t="str">
        <f>IF(Lançamentos!I726="","",Lançamentos!I726)</f>
        <v/>
      </c>
      <c r="J735" s="94" t="str">
        <f>IF(Lançamentos!J726="","",Lançamentos!J726)</f>
        <v/>
      </c>
      <c r="K735" s="97" t="str">
        <f>IF(Lançamentos!K726="","",Lançamentos!K726)</f>
        <v/>
      </c>
      <c r="L735" s="98" t="str">
        <f>IF(Lançamentos!L726="","",Lançamentos!L726)</f>
        <v/>
      </c>
      <c r="M735" s="99" t="str">
        <f>IF(Lançamentos!M726="","",Lançamentos!M726)</f>
        <v/>
      </c>
      <c r="N735" s="99" t="str">
        <f>IF(Lançamentos!N726="","",Lançamentos!N726)</f>
        <v/>
      </c>
      <c r="O735" s="97" t="str">
        <f>IF(Lançamentos!O726="","",Lançamentos!O726)</f>
        <v/>
      </c>
      <c r="P735" s="114" t="str">
        <f>IF(Lançamentos!P726="","",Lançamentos!P726)</f>
        <v/>
      </c>
      <c r="R735" s="93">
        <v>722</v>
      </c>
      <c r="S735" s="94" t="str">
        <f t="shared" ca="1" si="143"/>
        <v/>
      </c>
      <c r="T735" s="94" t="str">
        <f t="shared" ca="1" si="144"/>
        <v/>
      </c>
      <c r="U735" s="95" t="str">
        <f t="shared" ca="1" si="145"/>
        <v/>
      </c>
      <c r="V735" s="96" t="str">
        <f t="shared" ca="1" si="146"/>
        <v/>
      </c>
      <c r="W735" s="94" t="str">
        <f t="shared" ca="1" si="147"/>
        <v/>
      </c>
      <c r="X735" s="94" t="str">
        <f t="shared" ca="1" si="148"/>
        <v/>
      </c>
      <c r="Y735" s="94" t="str">
        <f t="shared" ca="1" si="149"/>
        <v/>
      </c>
      <c r="Z735" s="97" t="str">
        <f t="shared" ca="1" si="150"/>
        <v/>
      </c>
      <c r="AA735" s="98" t="str">
        <f t="shared" ca="1" si="151"/>
        <v/>
      </c>
      <c r="AB735" s="99" t="str">
        <f t="shared" ca="1" si="152"/>
        <v/>
      </c>
      <c r="AC735" s="99" t="str">
        <f t="shared" ca="1" si="153"/>
        <v/>
      </c>
      <c r="AD735" s="97" t="str">
        <f t="shared" ca="1" si="154"/>
        <v/>
      </c>
      <c r="AE735" s="94" t="str">
        <f t="shared" ca="1" si="155"/>
        <v/>
      </c>
    </row>
    <row r="736" spans="1:31" ht="45" customHeight="1" thickBot="1" x14ac:dyDescent="0.3">
      <c r="A736" s="101">
        <v>723</v>
      </c>
      <c r="B736" s="102" t="str">
        <f>I736&amp;"-"&amp;COUNTIF($I$14:I736,I736)</f>
        <v>-717</v>
      </c>
      <c r="C736" s="93">
        <v>723</v>
      </c>
      <c r="D736" s="94" t="str">
        <f>IF(Lançamentos!D727="","",Lançamentos!D727)</f>
        <v/>
      </c>
      <c r="E736" s="94" t="str">
        <f>IF(Lançamentos!E727="","",Lançamentos!E727)</f>
        <v/>
      </c>
      <c r="F736" s="95" t="str">
        <f>IF(Lançamentos!F727="","",Lançamentos!F727)</f>
        <v/>
      </c>
      <c r="G736" s="96" t="str">
        <f>IF(Lançamentos!G727="","",Lançamentos!G727)</f>
        <v/>
      </c>
      <c r="H736" s="105" t="str">
        <f>IF(Lançamentos!H727="","",Lançamentos!H727)</f>
        <v/>
      </c>
      <c r="I736" s="94" t="str">
        <f>IF(Lançamentos!I727="","",Lançamentos!I727)</f>
        <v/>
      </c>
      <c r="J736" s="94" t="str">
        <f>IF(Lançamentos!J727="","",Lançamentos!J727)</f>
        <v/>
      </c>
      <c r="K736" s="97" t="str">
        <f>IF(Lançamentos!K727="","",Lançamentos!K727)</f>
        <v/>
      </c>
      <c r="L736" s="98" t="str">
        <f>IF(Lançamentos!L727="","",Lançamentos!L727)</f>
        <v/>
      </c>
      <c r="M736" s="99" t="str">
        <f>IF(Lançamentos!M727="","",Lançamentos!M727)</f>
        <v/>
      </c>
      <c r="N736" s="99" t="str">
        <f>IF(Lançamentos!N727="","",Lançamentos!N727)</f>
        <v/>
      </c>
      <c r="O736" s="97" t="str">
        <f>IF(Lançamentos!O727="","",Lançamentos!O727)</f>
        <v/>
      </c>
      <c r="P736" s="114" t="str">
        <f>IF(Lançamentos!P727="","",Lançamentos!P727)</f>
        <v/>
      </c>
      <c r="R736" s="93">
        <v>723</v>
      </c>
      <c r="S736" s="94" t="str">
        <f t="shared" ca="1" si="143"/>
        <v/>
      </c>
      <c r="T736" s="94" t="str">
        <f t="shared" ca="1" si="144"/>
        <v/>
      </c>
      <c r="U736" s="95" t="str">
        <f t="shared" ca="1" si="145"/>
        <v/>
      </c>
      <c r="V736" s="96" t="str">
        <f t="shared" ca="1" si="146"/>
        <v/>
      </c>
      <c r="W736" s="94" t="str">
        <f t="shared" ca="1" si="147"/>
        <v/>
      </c>
      <c r="X736" s="94" t="str">
        <f t="shared" ca="1" si="148"/>
        <v/>
      </c>
      <c r="Y736" s="94" t="str">
        <f t="shared" ca="1" si="149"/>
        <v/>
      </c>
      <c r="Z736" s="97" t="str">
        <f t="shared" ca="1" si="150"/>
        <v/>
      </c>
      <c r="AA736" s="98" t="str">
        <f t="shared" ca="1" si="151"/>
        <v/>
      </c>
      <c r="AB736" s="99" t="str">
        <f t="shared" ca="1" si="152"/>
        <v/>
      </c>
      <c r="AC736" s="99" t="str">
        <f t="shared" ca="1" si="153"/>
        <v/>
      </c>
      <c r="AD736" s="97" t="str">
        <f t="shared" ca="1" si="154"/>
        <v/>
      </c>
      <c r="AE736" s="94" t="str">
        <f t="shared" ca="1" si="155"/>
        <v/>
      </c>
    </row>
    <row r="737" spans="1:31" ht="45" customHeight="1" thickBot="1" x14ac:dyDescent="0.3">
      <c r="A737" s="101">
        <v>724</v>
      </c>
      <c r="B737" s="102" t="str">
        <f>I737&amp;"-"&amp;COUNTIF($I$14:I737,I737)</f>
        <v>-718</v>
      </c>
      <c r="C737" s="93">
        <v>724</v>
      </c>
      <c r="D737" s="94" t="str">
        <f>IF(Lançamentos!D728="","",Lançamentos!D728)</f>
        <v/>
      </c>
      <c r="E737" s="94" t="str">
        <f>IF(Lançamentos!E728="","",Lançamentos!E728)</f>
        <v/>
      </c>
      <c r="F737" s="95" t="str">
        <f>IF(Lançamentos!F728="","",Lançamentos!F728)</f>
        <v/>
      </c>
      <c r="G737" s="96" t="str">
        <f>IF(Lançamentos!G728="","",Lançamentos!G728)</f>
        <v/>
      </c>
      <c r="H737" s="105" t="str">
        <f>IF(Lançamentos!H728="","",Lançamentos!H728)</f>
        <v/>
      </c>
      <c r="I737" s="94" t="str">
        <f>IF(Lançamentos!I728="","",Lançamentos!I728)</f>
        <v/>
      </c>
      <c r="J737" s="94" t="str">
        <f>IF(Lançamentos!J728="","",Lançamentos!J728)</f>
        <v/>
      </c>
      <c r="K737" s="97" t="str">
        <f>IF(Lançamentos!K728="","",Lançamentos!K728)</f>
        <v/>
      </c>
      <c r="L737" s="98" t="str">
        <f>IF(Lançamentos!L728="","",Lançamentos!L728)</f>
        <v/>
      </c>
      <c r="M737" s="99" t="str">
        <f>IF(Lançamentos!M728="","",Lançamentos!M728)</f>
        <v/>
      </c>
      <c r="N737" s="99" t="str">
        <f>IF(Lançamentos!N728="","",Lançamentos!N728)</f>
        <v/>
      </c>
      <c r="O737" s="97" t="str">
        <f>IF(Lançamentos!O728="","",Lançamentos!O728)</f>
        <v/>
      </c>
      <c r="P737" s="114" t="str">
        <f>IF(Lançamentos!P728="","",Lançamentos!P728)</f>
        <v/>
      </c>
      <c r="R737" s="93">
        <v>724</v>
      </c>
      <c r="S737" s="94" t="str">
        <f t="shared" ca="1" si="143"/>
        <v/>
      </c>
      <c r="T737" s="94" t="str">
        <f t="shared" ca="1" si="144"/>
        <v/>
      </c>
      <c r="U737" s="95" t="str">
        <f t="shared" ca="1" si="145"/>
        <v/>
      </c>
      <c r="V737" s="96" t="str">
        <f t="shared" ca="1" si="146"/>
        <v/>
      </c>
      <c r="W737" s="94" t="str">
        <f t="shared" ca="1" si="147"/>
        <v/>
      </c>
      <c r="X737" s="94" t="str">
        <f t="shared" ca="1" si="148"/>
        <v/>
      </c>
      <c r="Y737" s="94" t="str">
        <f t="shared" ca="1" si="149"/>
        <v/>
      </c>
      <c r="Z737" s="97" t="str">
        <f t="shared" ca="1" si="150"/>
        <v/>
      </c>
      <c r="AA737" s="98" t="str">
        <f t="shared" ca="1" si="151"/>
        <v/>
      </c>
      <c r="AB737" s="99" t="str">
        <f t="shared" ca="1" si="152"/>
        <v/>
      </c>
      <c r="AC737" s="99" t="str">
        <f t="shared" ca="1" si="153"/>
        <v/>
      </c>
      <c r="AD737" s="97" t="str">
        <f t="shared" ca="1" si="154"/>
        <v/>
      </c>
      <c r="AE737" s="94" t="str">
        <f t="shared" ca="1" si="155"/>
        <v/>
      </c>
    </row>
    <row r="738" spans="1:31" ht="45" customHeight="1" thickBot="1" x14ac:dyDescent="0.3">
      <c r="A738" s="101">
        <v>725</v>
      </c>
      <c r="B738" s="102" t="str">
        <f>I738&amp;"-"&amp;COUNTIF($I$14:I738,I738)</f>
        <v>-719</v>
      </c>
      <c r="C738" s="93">
        <v>725</v>
      </c>
      <c r="D738" s="94" t="str">
        <f>IF(Lançamentos!D729="","",Lançamentos!D729)</f>
        <v/>
      </c>
      <c r="E738" s="94" t="str">
        <f>IF(Lançamentos!E729="","",Lançamentos!E729)</f>
        <v/>
      </c>
      <c r="F738" s="95" t="str">
        <f>IF(Lançamentos!F729="","",Lançamentos!F729)</f>
        <v/>
      </c>
      <c r="G738" s="96" t="str">
        <f>IF(Lançamentos!G729="","",Lançamentos!G729)</f>
        <v/>
      </c>
      <c r="H738" s="105" t="str">
        <f>IF(Lançamentos!H729="","",Lançamentos!H729)</f>
        <v/>
      </c>
      <c r="I738" s="94" t="str">
        <f>IF(Lançamentos!I729="","",Lançamentos!I729)</f>
        <v/>
      </c>
      <c r="J738" s="94" t="str">
        <f>IF(Lançamentos!J729="","",Lançamentos!J729)</f>
        <v/>
      </c>
      <c r="K738" s="97" t="str">
        <f>IF(Lançamentos!K729="","",Lançamentos!K729)</f>
        <v/>
      </c>
      <c r="L738" s="98" t="str">
        <f>IF(Lançamentos!L729="","",Lançamentos!L729)</f>
        <v/>
      </c>
      <c r="M738" s="99" t="str">
        <f>IF(Lançamentos!M729="","",Lançamentos!M729)</f>
        <v/>
      </c>
      <c r="N738" s="99" t="str">
        <f>IF(Lançamentos!N729="","",Lançamentos!N729)</f>
        <v/>
      </c>
      <c r="O738" s="97" t="str">
        <f>IF(Lançamentos!O729="","",Lançamentos!O729)</f>
        <v/>
      </c>
      <c r="P738" s="114" t="str">
        <f>IF(Lançamentos!P729="","",Lançamentos!P729)</f>
        <v/>
      </c>
      <c r="R738" s="93">
        <v>725</v>
      </c>
      <c r="S738" s="94" t="str">
        <f t="shared" ca="1" si="143"/>
        <v/>
      </c>
      <c r="T738" s="94" t="str">
        <f t="shared" ca="1" si="144"/>
        <v/>
      </c>
      <c r="U738" s="95" t="str">
        <f t="shared" ca="1" si="145"/>
        <v/>
      </c>
      <c r="V738" s="96" t="str">
        <f t="shared" ca="1" si="146"/>
        <v/>
      </c>
      <c r="W738" s="94" t="str">
        <f t="shared" ca="1" si="147"/>
        <v/>
      </c>
      <c r="X738" s="94" t="str">
        <f t="shared" ca="1" si="148"/>
        <v/>
      </c>
      <c r="Y738" s="94" t="str">
        <f t="shared" ca="1" si="149"/>
        <v/>
      </c>
      <c r="Z738" s="97" t="str">
        <f t="shared" ca="1" si="150"/>
        <v/>
      </c>
      <c r="AA738" s="98" t="str">
        <f t="shared" ca="1" si="151"/>
        <v/>
      </c>
      <c r="AB738" s="99" t="str">
        <f t="shared" ca="1" si="152"/>
        <v/>
      </c>
      <c r="AC738" s="99" t="str">
        <f t="shared" ca="1" si="153"/>
        <v/>
      </c>
      <c r="AD738" s="97" t="str">
        <f t="shared" ca="1" si="154"/>
        <v/>
      </c>
      <c r="AE738" s="94" t="str">
        <f t="shared" ca="1" si="155"/>
        <v/>
      </c>
    </row>
    <row r="739" spans="1:31" ht="45" customHeight="1" thickBot="1" x14ac:dyDescent="0.3">
      <c r="A739" s="101">
        <v>726</v>
      </c>
      <c r="B739" s="102" t="str">
        <f>I739&amp;"-"&amp;COUNTIF($I$14:I739,I739)</f>
        <v>-720</v>
      </c>
      <c r="C739" s="93">
        <v>726</v>
      </c>
      <c r="D739" s="94" t="str">
        <f>IF(Lançamentos!D730="","",Lançamentos!D730)</f>
        <v/>
      </c>
      <c r="E739" s="94" t="str">
        <f>IF(Lançamentos!E730="","",Lançamentos!E730)</f>
        <v/>
      </c>
      <c r="F739" s="95" t="str">
        <f>IF(Lançamentos!F730="","",Lançamentos!F730)</f>
        <v/>
      </c>
      <c r="G739" s="96" t="str">
        <f>IF(Lançamentos!G730="","",Lançamentos!G730)</f>
        <v/>
      </c>
      <c r="H739" s="105" t="str">
        <f>IF(Lançamentos!H730="","",Lançamentos!H730)</f>
        <v/>
      </c>
      <c r="I739" s="94" t="str">
        <f>IF(Lançamentos!I730="","",Lançamentos!I730)</f>
        <v/>
      </c>
      <c r="J739" s="94" t="str">
        <f>IF(Lançamentos!J730="","",Lançamentos!J730)</f>
        <v/>
      </c>
      <c r="K739" s="97" t="str">
        <f>IF(Lançamentos!K730="","",Lançamentos!K730)</f>
        <v/>
      </c>
      <c r="L739" s="98" t="str">
        <f>IF(Lançamentos!L730="","",Lançamentos!L730)</f>
        <v/>
      </c>
      <c r="M739" s="99" t="str">
        <f>IF(Lançamentos!M730="","",Lançamentos!M730)</f>
        <v/>
      </c>
      <c r="N739" s="99" t="str">
        <f>IF(Lançamentos!N730="","",Lançamentos!N730)</f>
        <v/>
      </c>
      <c r="O739" s="97" t="str">
        <f>IF(Lançamentos!O730="","",Lançamentos!O730)</f>
        <v/>
      </c>
      <c r="P739" s="114" t="str">
        <f>IF(Lançamentos!P730="","",Lançamentos!P730)</f>
        <v/>
      </c>
      <c r="R739" s="93">
        <v>726</v>
      </c>
      <c r="S739" s="94" t="str">
        <f t="shared" ca="1" si="143"/>
        <v/>
      </c>
      <c r="T739" s="94" t="str">
        <f t="shared" ca="1" si="144"/>
        <v/>
      </c>
      <c r="U739" s="95" t="str">
        <f t="shared" ca="1" si="145"/>
        <v/>
      </c>
      <c r="V739" s="96" t="str">
        <f t="shared" ca="1" si="146"/>
        <v/>
      </c>
      <c r="W739" s="94" t="str">
        <f t="shared" ca="1" si="147"/>
        <v/>
      </c>
      <c r="X739" s="94" t="str">
        <f t="shared" ca="1" si="148"/>
        <v/>
      </c>
      <c r="Y739" s="94" t="str">
        <f t="shared" ca="1" si="149"/>
        <v/>
      </c>
      <c r="Z739" s="97" t="str">
        <f t="shared" ca="1" si="150"/>
        <v/>
      </c>
      <c r="AA739" s="98" t="str">
        <f t="shared" ca="1" si="151"/>
        <v/>
      </c>
      <c r="AB739" s="99" t="str">
        <f t="shared" ca="1" si="152"/>
        <v/>
      </c>
      <c r="AC739" s="99" t="str">
        <f t="shared" ca="1" si="153"/>
        <v/>
      </c>
      <c r="AD739" s="97" t="str">
        <f t="shared" ca="1" si="154"/>
        <v/>
      </c>
      <c r="AE739" s="94" t="str">
        <f t="shared" ca="1" si="155"/>
        <v/>
      </c>
    </row>
    <row r="740" spans="1:31" ht="45" customHeight="1" thickBot="1" x14ac:dyDescent="0.3">
      <c r="A740" s="101">
        <v>727</v>
      </c>
      <c r="B740" s="102" t="str">
        <f>I740&amp;"-"&amp;COUNTIF($I$14:I740,I740)</f>
        <v>-721</v>
      </c>
      <c r="C740" s="93">
        <v>727</v>
      </c>
      <c r="D740" s="94" t="str">
        <f>IF(Lançamentos!D731="","",Lançamentos!D731)</f>
        <v/>
      </c>
      <c r="E740" s="94" t="str">
        <f>IF(Lançamentos!E731="","",Lançamentos!E731)</f>
        <v/>
      </c>
      <c r="F740" s="95" t="str">
        <f>IF(Lançamentos!F731="","",Lançamentos!F731)</f>
        <v/>
      </c>
      <c r="G740" s="96" t="str">
        <f>IF(Lançamentos!G731="","",Lançamentos!G731)</f>
        <v/>
      </c>
      <c r="H740" s="105" t="str">
        <f>IF(Lançamentos!H731="","",Lançamentos!H731)</f>
        <v/>
      </c>
      <c r="I740" s="94" t="str">
        <f>IF(Lançamentos!I731="","",Lançamentos!I731)</f>
        <v/>
      </c>
      <c r="J740" s="94" t="str">
        <f>IF(Lançamentos!J731="","",Lançamentos!J731)</f>
        <v/>
      </c>
      <c r="K740" s="97" t="str">
        <f>IF(Lançamentos!K731="","",Lançamentos!K731)</f>
        <v/>
      </c>
      <c r="L740" s="98" t="str">
        <f>IF(Lançamentos!L731="","",Lançamentos!L731)</f>
        <v/>
      </c>
      <c r="M740" s="99" t="str">
        <f>IF(Lançamentos!M731="","",Lançamentos!M731)</f>
        <v/>
      </c>
      <c r="N740" s="99" t="str">
        <f>IF(Lançamentos!N731="","",Lançamentos!N731)</f>
        <v/>
      </c>
      <c r="O740" s="97" t="str">
        <f>IF(Lançamentos!O731="","",Lançamentos!O731)</f>
        <v/>
      </c>
      <c r="P740" s="114" t="str">
        <f>IF(Lançamentos!P731="","",Lançamentos!P731)</f>
        <v/>
      </c>
      <c r="R740" s="93">
        <v>727</v>
      </c>
      <c r="S740" s="94" t="str">
        <f t="shared" ca="1" si="143"/>
        <v/>
      </c>
      <c r="T740" s="94" t="str">
        <f t="shared" ca="1" si="144"/>
        <v/>
      </c>
      <c r="U740" s="95" t="str">
        <f t="shared" ca="1" si="145"/>
        <v/>
      </c>
      <c r="V740" s="96" t="str">
        <f t="shared" ca="1" si="146"/>
        <v/>
      </c>
      <c r="W740" s="94" t="str">
        <f t="shared" ca="1" si="147"/>
        <v/>
      </c>
      <c r="X740" s="94" t="str">
        <f t="shared" ca="1" si="148"/>
        <v/>
      </c>
      <c r="Y740" s="94" t="str">
        <f t="shared" ca="1" si="149"/>
        <v/>
      </c>
      <c r="Z740" s="97" t="str">
        <f t="shared" ca="1" si="150"/>
        <v/>
      </c>
      <c r="AA740" s="98" t="str">
        <f t="shared" ca="1" si="151"/>
        <v/>
      </c>
      <c r="AB740" s="99" t="str">
        <f t="shared" ca="1" si="152"/>
        <v/>
      </c>
      <c r="AC740" s="99" t="str">
        <f t="shared" ca="1" si="153"/>
        <v/>
      </c>
      <c r="AD740" s="97" t="str">
        <f t="shared" ca="1" si="154"/>
        <v/>
      </c>
      <c r="AE740" s="94" t="str">
        <f t="shared" ca="1" si="155"/>
        <v/>
      </c>
    </row>
    <row r="741" spans="1:31" ht="45" customHeight="1" thickBot="1" x14ac:dyDescent="0.3">
      <c r="A741" s="101">
        <v>728</v>
      </c>
      <c r="B741" s="102" t="str">
        <f>I741&amp;"-"&amp;COUNTIF($I$14:I741,I741)</f>
        <v>-722</v>
      </c>
      <c r="C741" s="93">
        <v>728</v>
      </c>
      <c r="D741" s="94" t="str">
        <f>IF(Lançamentos!D732="","",Lançamentos!D732)</f>
        <v/>
      </c>
      <c r="E741" s="94" t="str">
        <f>IF(Lançamentos!E732="","",Lançamentos!E732)</f>
        <v/>
      </c>
      <c r="F741" s="95" t="str">
        <f>IF(Lançamentos!F732="","",Lançamentos!F732)</f>
        <v/>
      </c>
      <c r="G741" s="96" t="str">
        <f>IF(Lançamentos!G732="","",Lançamentos!G732)</f>
        <v/>
      </c>
      <c r="H741" s="105" t="str">
        <f>IF(Lançamentos!H732="","",Lançamentos!H732)</f>
        <v/>
      </c>
      <c r="I741" s="94" t="str">
        <f>IF(Lançamentos!I732="","",Lançamentos!I732)</f>
        <v/>
      </c>
      <c r="J741" s="94" t="str">
        <f>IF(Lançamentos!J732="","",Lançamentos!J732)</f>
        <v/>
      </c>
      <c r="K741" s="97" t="str">
        <f>IF(Lançamentos!K732="","",Lançamentos!K732)</f>
        <v/>
      </c>
      <c r="L741" s="98" t="str">
        <f>IF(Lançamentos!L732="","",Lançamentos!L732)</f>
        <v/>
      </c>
      <c r="M741" s="99" t="str">
        <f>IF(Lançamentos!M732="","",Lançamentos!M732)</f>
        <v/>
      </c>
      <c r="N741" s="99" t="str">
        <f>IF(Lançamentos!N732="","",Lançamentos!N732)</f>
        <v/>
      </c>
      <c r="O741" s="97" t="str">
        <f>IF(Lançamentos!O732="","",Lançamentos!O732)</f>
        <v/>
      </c>
      <c r="P741" s="114" t="str">
        <f>IF(Lançamentos!P732="","",Lançamentos!P732)</f>
        <v/>
      </c>
      <c r="R741" s="93">
        <v>728</v>
      </c>
      <c r="S741" s="94" t="str">
        <f t="shared" ca="1" si="143"/>
        <v/>
      </c>
      <c r="T741" s="94" t="str">
        <f t="shared" ca="1" si="144"/>
        <v/>
      </c>
      <c r="U741" s="95" t="str">
        <f t="shared" ca="1" si="145"/>
        <v/>
      </c>
      <c r="V741" s="96" t="str">
        <f t="shared" ca="1" si="146"/>
        <v/>
      </c>
      <c r="W741" s="94" t="str">
        <f t="shared" ca="1" si="147"/>
        <v/>
      </c>
      <c r="X741" s="94" t="str">
        <f t="shared" ca="1" si="148"/>
        <v/>
      </c>
      <c r="Y741" s="94" t="str">
        <f t="shared" ca="1" si="149"/>
        <v/>
      </c>
      <c r="Z741" s="97" t="str">
        <f t="shared" ca="1" si="150"/>
        <v/>
      </c>
      <c r="AA741" s="98" t="str">
        <f t="shared" ca="1" si="151"/>
        <v/>
      </c>
      <c r="AB741" s="99" t="str">
        <f t="shared" ca="1" si="152"/>
        <v/>
      </c>
      <c r="AC741" s="99" t="str">
        <f t="shared" ca="1" si="153"/>
        <v/>
      </c>
      <c r="AD741" s="97" t="str">
        <f t="shared" ca="1" si="154"/>
        <v/>
      </c>
      <c r="AE741" s="94" t="str">
        <f t="shared" ca="1" si="155"/>
        <v/>
      </c>
    </row>
    <row r="742" spans="1:31" ht="45" customHeight="1" thickBot="1" x14ac:dyDescent="0.3">
      <c r="A742" s="101">
        <v>729</v>
      </c>
      <c r="B742" s="102" t="str">
        <f>I742&amp;"-"&amp;COUNTIF($I$14:I742,I742)</f>
        <v>-723</v>
      </c>
      <c r="C742" s="93">
        <v>729</v>
      </c>
      <c r="D742" s="94" t="str">
        <f>IF(Lançamentos!D733="","",Lançamentos!D733)</f>
        <v/>
      </c>
      <c r="E742" s="94" t="str">
        <f>IF(Lançamentos!E733="","",Lançamentos!E733)</f>
        <v/>
      </c>
      <c r="F742" s="95" t="str">
        <f>IF(Lançamentos!F733="","",Lançamentos!F733)</f>
        <v/>
      </c>
      <c r="G742" s="96" t="str">
        <f>IF(Lançamentos!G733="","",Lançamentos!G733)</f>
        <v/>
      </c>
      <c r="H742" s="105" t="str">
        <f>IF(Lançamentos!H733="","",Lançamentos!H733)</f>
        <v/>
      </c>
      <c r="I742" s="94" t="str">
        <f>IF(Lançamentos!I733="","",Lançamentos!I733)</f>
        <v/>
      </c>
      <c r="J742" s="94" t="str">
        <f>IF(Lançamentos!J733="","",Lançamentos!J733)</f>
        <v/>
      </c>
      <c r="K742" s="97" t="str">
        <f>IF(Lançamentos!K733="","",Lançamentos!K733)</f>
        <v/>
      </c>
      <c r="L742" s="98" t="str">
        <f>IF(Lançamentos!L733="","",Lançamentos!L733)</f>
        <v/>
      </c>
      <c r="M742" s="99" t="str">
        <f>IF(Lançamentos!M733="","",Lançamentos!M733)</f>
        <v/>
      </c>
      <c r="N742" s="99" t="str">
        <f>IF(Lançamentos!N733="","",Lançamentos!N733)</f>
        <v/>
      </c>
      <c r="O742" s="97" t="str">
        <f>IF(Lançamentos!O733="","",Lançamentos!O733)</f>
        <v/>
      </c>
      <c r="P742" s="114" t="str">
        <f>IF(Lançamentos!P733="","",Lançamentos!P733)</f>
        <v/>
      </c>
      <c r="R742" s="93">
        <v>729</v>
      </c>
      <c r="S742" s="94" t="str">
        <f t="shared" ca="1" si="143"/>
        <v/>
      </c>
      <c r="T742" s="94" t="str">
        <f t="shared" ca="1" si="144"/>
        <v/>
      </c>
      <c r="U742" s="95" t="str">
        <f t="shared" ca="1" si="145"/>
        <v/>
      </c>
      <c r="V742" s="96" t="str">
        <f t="shared" ca="1" si="146"/>
        <v/>
      </c>
      <c r="W742" s="94" t="str">
        <f t="shared" ca="1" si="147"/>
        <v/>
      </c>
      <c r="X742" s="94" t="str">
        <f t="shared" ca="1" si="148"/>
        <v/>
      </c>
      <c r="Y742" s="94" t="str">
        <f t="shared" ca="1" si="149"/>
        <v/>
      </c>
      <c r="Z742" s="97" t="str">
        <f t="shared" ca="1" si="150"/>
        <v/>
      </c>
      <c r="AA742" s="98" t="str">
        <f t="shared" ca="1" si="151"/>
        <v/>
      </c>
      <c r="AB742" s="99" t="str">
        <f t="shared" ca="1" si="152"/>
        <v/>
      </c>
      <c r="AC742" s="99" t="str">
        <f t="shared" ca="1" si="153"/>
        <v/>
      </c>
      <c r="AD742" s="97" t="str">
        <f t="shared" ca="1" si="154"/>
        <v/>
      </c>
      <c r="AE742" s="94" t="str">
        <f t="shared" ca="1" si="155"/>
        <v/>
      </c>
    </row>
    <row r="743" spans="1:31" ht="45" customHeight="1" thickBot="1" x14ac:dyDescent="0.3">
      <c r="A743" s="101">
        <v>730</v>
      </c>
      <c r="B743" s="102" t="str">
        <f>I743&amp;"-"&amp;COUNTIF($I$14:I743,I743)</f>
        <v>-724</v>
      </c>
      <c r="C743" s="93">
        <v>730</v>
      </c>
      <c r="D743" s="94" t="str">
        <f>IF(Lançamentos!D734="","",Lançamentos!D734)</f>
        <v/>
      </c>
      <c r="E743" s="94" t="str">
        <f>IF(Lançamentos!E734="","",Lançamentos!E734)</f>
        <v/>
      </c>
      <c r="F743" s="95" t="str">
        <f>IF(Lançamentos!F734="","",Lançamentos!F734)</f>
        <v/>
      </c>
      <c r="G743" s="96" t="str">
        <f>IF(Lançamentos!G734="","",Lançamentos!G734)</f>
        <v/>
      </c>
      <c r="H743" s="105" t="str">
        <f>IF(Lançamentos!H734="","",Lançamentos!H734)</f>
        <v/>
      </c>
      <c r="I743" s="94" t="str">
        <f>IF(Lançamentos!I734="","",Lançamentos!I734)</f>
        <v/>
      </c>
      <c r="J743" s="94" t="str">
        <f>IF(Lançamentos!J734="","",Lançamentos!J734)</f>
        <v/>
      </c>
      <c r="K743" s="97" t="str">
        <f>IF(Lançamentos!K734="","",Lançamentos!K734)</f>
        <v/>
      </c>
      <c r="L743" s="98" t="str">
        <f>IF(Lançamentos!L734="","",Lançamentos!L734)</f>
        <v/>
      </c>
      <c r="M743" s="99" t="str">
        <f>IF(Lançamentos!M734="","",Lançamentos!M734)</f>
        <v/>
      </c>
      <c r="N743" s="99" t="str">
        <f>IF(Lançamentos!N734="","",Lançamentos!N734)</f>
        <v/>
      </c>
      <c r="O743" s="97" t="str">
        <f>IF(Lançamentos!O734="","",Lançamentos!O734)</f>
        <v/>
      </c>
      <c r="P743" s="114" t="str">
        <f>IF(Lançamentos!P734="","",Lançamentos!P734)</f>
        <v/>
      </c>
      <c r="R743" s="93">
        <v>730</v>
      </c>
      <c r="S743" s="94" t="str">
        <f t="shared" ca="1" si="143"/>
        <v/>
      </c>
      <c r="T743" s="94" t="str">
        <f t="shared" ca="1" si="144"/>
        <v/>
      </c>
      <c r="U743" s="95" t="str">
        <f t="shared" ca="1" si="145"/>
        <v/>
      </c>
      <c r="V743" s="96" t="str">
        <f t="shared" ca="1" si="146"/>
        <v/>
      </c>
      <c r="W743" s="94" t="str">
        <f t="shared" ca="1" si="147"/>
        <v/>
      </c>
      <c r="X743" s="94" t="str">
        <f t="shared" ca="1" si="148"/>
        <v/>
      </c>
      <c r="Y743" s="94" t="str">
        <f t="shared" ca="1" si="149"/>
        <v/>
      </c>
      <c r="Z743" s="97" t="str">
        <f t="shared" ca="1" si="150"/>
        <v/>
      </c>
      <c r="AA743" s="98" t="str">
        <f t="shared" ca="1" si="151"/>
        <v/>
      </c>
      <c r="AB743" s="99" t="str">
        <f t="shared" ca="1" si="152"/>
        <v/>
      </c>
      <c r="AC743" s="99" t="str">
        <f t="shared" ca="1" si="153"/>
        <v/>
      </c>
      <c r="AD743" s="97" t="str">
        <f t="shared" ca="1" si="154"/>
        <v/>
      </c>
      <c r="AE743" s="94" t="str">
        <f t="shared" ca="1" si="155"/>
        <v/>
      </c>
    </row>
    <row r="744" spans="1:31" ht="45" customHeight="1" thickBot="1" x14ac:dyDescent="0.3">
      <c r="A744" s="101">
        <v>731</v>
      </c>
      <c r="B744" s="102" t="str">
        <f>I744&amp;"-"&amp;COUNTIF($I$14:I744,I744)</f>
        <v>-725</v>
      </c>
      <c r="C744" s="93">
        <v>731</v>
      </c>
      <c r="D744" s="94" t="str">
        <f>IF(Lançamentos!D735="","",Lançamentos!D735)</f>
        <v/>
      </c>
      <c r="E744" s="94" t="str">
        <f>IF(Lançamentos!E735="","",Lançamentos!E735)</f>
        <v/>
      </c>
      <c r="F744" s="95" t="str">
        <f>IF(Lançamentos!F735="","",Lançamentos!F735)</f>
        <v/>
      </c>
      <c r="G744" s="96" t="str">
        <f>IF(Lançamentos!G735="","",Lançamentos!G735)</f>
        <v/>
      </c>
      <c r="H744" s="105" t="str">
        <f>IF(Lançamentos!H735="","",Lançamentos!H735)</f>
        <v/>
      </c>
      <c r="I744" s="94" t="str">
        <f>IF(Lançamentos!I735="","",Lançamentos!I735)</f>
        <v/>
      </c>
      <c r="J744" s="94" t="str">
        <f>IF(Lançamentos!J735="","",Lançamentos!J735)</f>
        <v/>
      </c>
      <c r="K744" s="97" t="str">
        <f>IF(Lançamentos!K735="","",Lançamentos!K735)</f>
        <v/>
      </c>
      <c r="L744" s="98" t="str">
        <f>IF(Lançamentos!L735="","",Lançamentos!L735)</f>
        <v/>
      </c>
      <c r="M744" s="99" t="str">
        <f>IF(Lançamentos!M735="","",Lançamentos!M735)</f>
        <v/>
      </c>
      <c r="N744" s="99" t="str">
        <f>IF(Lançamentos!N735="","",Lançamentos!N735)</f>
        <v/>
      </c>
      <c r="O744" s="97" t="str">
        <f>IF(Lançamentos!O735="","",Lançamentos!O735)</f>
        <v/>
      </c>
      <c r="P744" s="114" t="str">
        <f>IF(Lançamentos!P735="","",Lançamentos!P735)</f>
        <v/>
      </c>
      <c r="R744" s="93">
        <v>731</v>
      </c>
      <c r="S744" s="94" t="str">
        <f t="shared" ca="1" si="143"/>
        <v/>
      </c>
      <c r="T744" s="94" t="str">
        <f t="shared" ca="1" si="144"/>
        <v/>
      </c>
      <c r="U744" s="95" t="str">
        <f t="shared" ca="1" si="145"/>
        <v/>
      </c>
      <c r="V744" s="96" t="str">
        <f t="shared" ca="1" si="146"/>
        <v/>
      </c>
      <c r="W744" s="94" t="str">
        <f t="shared" ca="1" si="147"/>
        <v/>
      </c>
      <c r="X744" s="94" t="str">
        <f t="shared" ca="1" si="148"/>
        <v/>
      </c>
      <c r="Y744" s="94" t="str">
        <f t="shared" ca="1" si="149"/>
        <v/>
      </c>
      <c r="Z744" s="97" t="str">
        <f t="shared" ca="1" si="150"/>
        <v/>
      </c>
      <c r="AA744" s="98" t="str">
        <f t="shared" ca="1" si="151"/>
        <v/>
      </c>
      <c r="AB744" s="99" t="str">
        <f t="shared" ca="1" si="152"/>
        <v/>
      </c>
      <c r="AC744" s="99" t="str">
        <f t="shared" ca="1" si="153"/>
        <v/>
      </c>
      <c r="AD744" s="97" t="str">
        <f t="shared" ca="1" si="154"/>
        <v/>
      </c>
      <c r="AE744" s="94" t="str">
        <f t="shared" ca="1" si="155"/>
        <v/>
      </c>
    </row>
    <row r="745" spans="1:31" ht="45" customHeight="1" thickBot="1" x14ac:dyDescent="0.3">
      <c r="A745" s="101">
        <v>732</v>
      </c>
      <c r="B745" s="102" t="str">
        <f>I745&amp;"-"&amp;COUNTIF($I$14:I745,I745)</f>
        <v>-726</v>
      </c>
      <c r="C745" s="93">
        <v>732</v>
      </c>
      <c r="D745" s="94" t="str">
        <f>IF(Lançamentos!D736="","",Lançamentos!D736)</f>
        <v/>
      </c>
      <c r="E745" s="94" t="str">
        <f>IF(Lançamentos!E736="","",Lançamentos!E736)</f>
        <v/>
      </c>
      <c r="F745" s="95" t="str">
        <f>IF(Lançamentos!F736="","",Lançamentos!F736)</f>
        <v/>
      </c>
      <c r="G745" s="96" t="str">
        <f>IF(Lançamentos!G736="","",Lançamentos!G736)</f>
        <v/>
      </c>
      <c r="H745" s="105" t="str">
        <f>IF(Lançamentos!H736="","",Lançamentos!H736)</f>
        <v/>
      </c>
      <c r="I745" s="94" t="str">
        <f>IF(Lançamentos!I736="","",Lançamentos!I736)</f>
        <v/>
      </c>
      <c r="J745" s="94" t="str">
        <f>IF(Lançamentos!J736="","",Lançamentos!J736)</f>
        <v/>
      </c>
      <c r="K745" s="97" t="str">
        <f>IF(Lançamentos!K736="","",Lançamentos!K736)</f>
        <v/>
      </c>
      <c r="L745" s="98" t="str">
        <f>IF(Lançamentos!L736="","",Lançamentos!L736)</f>
        <v/>
      </c>
      <c r="M745" s="99" t="str">
        <f>IF(Lançamentos!M736="","",Lançamentos!M736)</f>
        <v/>
      </c>
      <c r="N745" s="99" t="str">
        <f>IF(Lançamentos!N736="","",Lançamentos!N736)</f>
        <v/>
      </c>
      <c r="O745" s="97" t="str">
        <f>IF(Lançamentos!O736="","",Lançamentos!O736)</f>
        <v/>
      </c>
      <c r="P745" s="114" t="str">
        <f>IF(Lançamentos!P736="","",Lançamentos!P736)</f>
        <v/>
      </c>
      <c r="R745" s="93">
        <v>732</v>
      </c>
      <c r="S745" s="94" t="str">
        <f t="shared" ca="1" si="143"/>
        <v/>
      </c>
      <c r="T745" s="94" t="str">
        <f t="shared" ca="1" si="144"/>
        <v/>
      </c>
      <c r="U745" s="95" t="str">
        <f t="shared" ca="1" si="145"/>
        <v/>
      </c>
      <c r="V745" s="96" t="str">
        <f t="shared" ca="1" si="146"/>
        <v/>
      </c>
      <c r="W745" s="94" t="str">
        <f t="shared" ca="1" si="147"/>
        <v/>
      </c>
      <c r="X745" s="94" t="str">
        <f t="shared" ca="1" si="148"/>
        <v/>
      </c>
      <c r="Y745" s="94" t="str">
        <f t="shared" ca="1" si="149"/>
        <v/>
      </c>
      <c r="Z745" s="97" t="str">
        <f t="shared" ca="1" si="150"/>
        <v/>
      </c>
      <c r="AA745" s="98" t="str">
        <f t="shared" ca="1" si="151"/>
        <v/>
      </c>
      <c r="AB745" s="99" t="str">
        <f t="shared" ca="1" si="152"/>
        <v/>
      </c>
      <c r="AC745" s="99" t="str">
        <f t="shared" ca="1" si="153"/>
        <v/>
      </c>
      <c r="AD745" s="97" t="str">
        <f t="shared" ca="1" si="154"/>
        <v/>
      </c>
      <c r="AE745" s="94" t="str">
        <f t="shared" ca="1" si="155"/>
        <v/>
      </c>
    </row>
    <row r="746" spans="1:31" ht="45" customHeight="1" thickBot="1" x14ac:dyDescent="0.3">
      <c r="A746" s="101">
        <v>733</v>
      </c>
      <c r="B746" s="102" t="str">
        <f>I746&amp;"-"&amp;COUNTIF($I$14:I746,I746)</f>
        <v>-727</v>
      </c>
      <c r="C746" s="93">
        <v>733</v>
      </c>
      <c r="D746" s="94" t="str">
        <f>IF(Lançamentos!D737="","",Lançamentos!D737)</f>
        <v/>
      </c>
      <c r="E746" s="94" t="str">
        <f>IF(Lançamentos!E737="","",Lançamentos!E737)</f>
        <v/>
      </c>
      <c r="F746" s="95" t="str">
        <f>IF(Lançamentos!F737="","",Lançamentos!F737)</f>
        <v/>
      </c>
      <c r="G746" s="96" t="str">
        <f>IF(Lançamentos!G737="","",Lançamentos!G737)</f>
        <v/>
      </c>
      <c r="H746" s="105" t="str">
        <f>IF(Lançamentos!H737="","",Lançamentos!H737)</f>
        <v/>
      </c>
      <c r="I746" s="94" t="str">
        <f>IF(Lançamentos!I737="","",Lançamentos!I737)</f>
        <v/>
      </c>
      <c r="J746" s="94" t="str">
        <f>IF(Lançamentos!J737="","",Lançamentos!J737)</f>
        <v/>
      </c>
      <c r="K746" s="97" t="str">
        <f>IF(Lançamentos!K737="","",Lançamentos!K737)</f>
        <v/>
      </c>
      <c r="L746" s="98" t="str">
        <f>IF(Lançamentos!L737="","",Lançamentos!L737)</f>
        <v/>
      </c>
      <c r="M746" s="99" t="str">
        <f>IF(Lançamentos!M737="","",Lançamentos!M737)</f>
        <v/>
      </c>
      <c r="N746" s="99" t="str">
        <f>IF(Lançamentos!N737="","",Lançamentos!N737)</f>
        <v/>
      </c>
      <c r="O746" s="97" t="str">
        <f>IF(Lançamentos!O737="","",Lançamentos!O737)</f>
        <v/>
      </c>
      <c r="P746" s="114" t="str">
        <f>IF(Lançamentos!P737="","",Lançamentos!P737)</f>
        <v/>
      </c>
      <c r="R746" s="93">
        <v>733</v>
      </c>
      <c r="S746" s="94" t="str">
        <f t="shared" ca="1" si="143"/>
        <v/>
      </c>
      <c r="T746" s="94" t="str">
        <f t="shared" ca="1" si="144"/>
        <v/>
      </c>
      <c r="U746" s="95" t="str">
        <f t="shared" ca="1" si="145"/>
        <v/>
      </c>
      <c r="V746" s="96" t="str">
        <f t="shared" ca="1" si="146"/>
        <v/>
      </c>
      <c r="W746" s="94" t="str">
        <f t="shared" ca="1" si="147"/>
        <v/>
      </c>
      <c r="X746" s="94" t="str">
        <f t="shared" ca="1" si="148"/>
        <v/>
      </c>
      <c r="Y746" s="94" t="str">
        <f t="shared" ca="1" si="149"/>
        <v/>
      </c>
      <c r="Z746" s="97" t="str">
        <f t="shared" ca="1" si="150"/>
        <v/>
      </c>
      <c r="AA746" s="98" t="str">
        <f t="shared" ca="1" si="151"/>
        <v/>
      </c>
      <c r="AB746" s="99" t="str">
        <f t="shared" ca="1" si="152"/>
        <v/>
      </c>
      <c r="AC746" s="99" t="str">
        <f t="shared" ca="1" si="153"/>
        <v/>
      </c>
      <c r="AD746" s="97" t="str">
        <f t="shared" ca="1" si="154"/>
        <v/>
      </c>
      <c r="AE746" s="94" t="str">
        <f t="shared" ca="1" si="155"/>
        <v/>
      </c>
    </row>
    <row r="747" spans="1:31" ht="45" customHeight="1" thickBot="1" x14ac:dyDescent="0.3">
      <c r="A747" s="101">
        <v>734</v>
      </c>
      <c r="B747" s="102" t="str">
        <f>I747&amp;"-"&amp;COUNTIF($I$14:I747,I747)</f>
        <v>-728</v>
      </c>
      <c r="C747" s="93">
        <v>734</v>
      </c>
      <c r="D747" s="94" t="str">
        <f>IF(Lançamentos!D738="","",Lançamentos!D738)</f>
        <v/>
      </c>
      <c r="E747" s="94" t="str">
        <f>IF(Lançamentos!E738="","",Lançamentos!E738)</f>
        <v/>
      </c>
      <c r="F747" s="95" t="str">
        <f>IF(Lançamentos!F738="","",Lançamentos!F738)</f>
        <v/>
      </c>
      <c r="G747" s="96" t="str">
        <f>IF(Lançamentos!G738="","",Lançamentos!G738)</f>
        <v/>
      </c>
      <c r="H747" s="105" t="str">
        <f>IF(Lançamentos!H738="","",Lançamentos!H738)</f>
        <v/>
      </c>
      <c r="I747" s="94" t="str">
        <f>IF(Lançamentos!I738="","",Lançamentos!I738)</f>
        <v/>
      </c>
      <c r="J747" s="94" t="str">
        <f>IF(Lançamentos!J738="","",Lançamentos!J738)</f>
        <v/>
      </c>
      <c r="K747" s="97" t="str">
        <f>IF(Lançamentos!K738="","",Lançamentos!K738)</f>
        <v/>
      </c>
      <c r="L747" s="98" t="str">
        <f>IF(Lançamentos!L738="","",Lançamentos!L738)</f>
        <v/>
      </c>
      <c r="M747" s="99" t="str">
        <f>IF(Lançamentos!M738="","",Lançamentos!M738)</f>
        <v/>
      </c>
      <c r="N747" s="99" t="str">
        <f>IF(Lançamentos!N738="","",Lançamentos!N738)</f>
        <v/>
      </c>
      <c r="O747" s="97" t="str">
        <f>IF(Lançamentos!O738="","",Lançamentos!O738)</f>
        <v/>
      </c>
      <c r="P747" s="114" t="str">
        <f>IF(Lançamentos!P738="","",Lançamentos!P738)</f>
        <v/>
      </c>
      <c r="R747" s="93">
        <v>734</v>
      </c>
      <c r="S747" s="94" t="str">
        <f t="shared" ca="1" si="143"/>
        <v/>
      </c>
      <c r="T747" s="94" t="str">
        <f t="shared" ca="1" si="144"/>
        <v/>
      </c>
      <c r="U747" s="95" t="str">
        <f t="shared" ca="1" si="145"/>
        <v/>
      </c>
      <c r="V747" s="96" t="str">
        <f t="shared" ca="1" si="146"/>
        <v/>
      </c>
      <c r="W747" s="94" t="str">
        <f t="shared" ca="1" si="147"/>
        <v/>
      </c>
      <c r="X747" s="94" t="str">
        <f t="shared" ca="1" si="148"/>
        <v/>
      </c>
      <c r="Y747" s="94" t="str">
        <f t="shared" ca="1" si="149"/>
        <v/>
      </c>
      <c r="Z747" s="97" t="str">
        <f t="shared" ca="1" si="150"/>
        <v/>
      </c>
      <c r="AA747" s="98" t="str">
        <f t="shared" ca="1" si="151"/>
        <v/>
      </c>
      <c r="AB747" s="99" t="str">
        <f t="shared" ca="1" si="152"/>
        <v/>
      </c>
      <c r="AC747" s="99" t="str">
        <f t="shared" ca="1" si="153"/>
        <v/>
      </c>
      <c r="AD747" s="97" t="str">
        <f t="shared" ca="1" si="154"/>
        <v/>
      </c>
      <c r="AE747" s="94" t="str">
        <f t="shared" ca="1" si="155"/>
        <v/>
      </c>
    </row>
    <row r="748" spans="1:31" ht="45" customHeight="1" thickBot="1" x14ac:dyDescent="0.3">
      <c r="A748" s="101">
        <v>735</v>
      </c>
      <c r="B748" s="102" t="str">
        <f>I748&amp;"-"&amp;COUNTIF($I$14:I748,I748)</f>
        <v>-729</v>
      </c>
      <c r="C748" s="93">
        <v>735</v>
      </c>
      <c r="D748" s="94" t="str">
        <f>IF(Lançamentos!D739="","",Lançamentos!D739)</f>
        <v/>
      </c>
      <c r="E748" s="94" t="str">
        <f>IF(Lançamentos!E739="","",Lançamentos!E739)</f>
        <v/>
      </c>
      <c r="F748" s="95" t="str">
        <f>IF(Lançamentos!F739="","",Lançamentos!F739)</f>
        <v/>
      </c>
      <c r="G748" s="96" t="str">
        <f>IF(Lançamentos!G739="","",Lançamentos!G739)</f>
        <v/>
      </c>
      <c r="H748" s="105" t="str">
        <f>IF(Lançamentos!H739="","",Lançamentos!H739)</f>
        <v/>
      </c>
      <c r="I748" s="94" t="str">
        <f>IF(Lançamentos!I739="","",Lançamentos!I739)</f>
        <v/>
      </c>
      <c r="J748" s="94" t="str">
        <f>IF(Lançamentos!J739="","",Lançamentos!J739)</f>
        <v/>
      </c>
      <c r="K748" s="97" t="str">
        <f>IF(Lançamentos!K739="","",Lançamentos!K739)</f>
        <v/>
      </c>
      <c r="L748" s="98" t="str">
        <f>IF(Lançamentos!L739="","",Lançamentos!L739)</f>
        <v/>
      </c>
      <c r="M748" s="99" t="str">
        <f>IF(Lançamentos!M739="","",Lançamentos!M739)</f>
        <v/>
      </c>
      <c r="N748" s="99" t="str">
        <f>IF(Lançamentos!N739="","",Lançamentos!N739)</f>
        <v/>
      </c>
      <c r="O748" s="97" t="str">
        <f>IF(Lançamentos!O739="","",Lançamentos!O739)</f>
        <v/>
      </c>
      <c r="P748" s="114" t="str">
        <f>IF(Lançamentos!P739="","",Lançamentos!P739)</f>
        <v/>
      </c>
      <c r="R748" s="93">
        <v>735</v>
      </c>
      <c r="S748" s="94" t="str">
        <f t="shared" ca="1" si="143"/>
        <v/>
      </c>
      <c r="T748" s="94" t="str">
        <f t="shared" ca="1" si="144"/>
        <v/>
      </c>
      <c r="U748" s="95" t="str">
        <f t="shared" ca="1" si="145"/>
        <v/>
      </c>
      <c r="V748" s="96" t="str">
        <f t="shared" ca="1" si="146"/>
        <v/>
      </c>
      <c r="W748" s="94" t="str">
        <f t="shared" ca="1" si="147"/>
        <v/>
      </c>
      <c r="X748" s="94" t="str">
        <f t="shared" ca="1" si="148"/>
        <v/>
      </c>
      <c r="Y748" s="94" t="str">
        <f t="shared" ca="1" si="149"/>
        <v/>
      </c>
      <c r="Z748" s="97" t="str">
        <f t="shared" ca="1" si="150"/>
        <v/>
      </c>
      <c r="AA748" s="98" t="str">
        <f t="shared" ca="1" si="151"/>
        <v/>
      </c>
      <c r="AB748" s="99" t="str">
        <f t="shared" ca="1" si="152"/>
        <v/>
      </c>
      <c r="AC748" s="99" t="str">
        <f t="shared" ca="1" si="153"/>
        <v/>
      </c>
      <c r="AD748" s="97" t="str">
        <f t="shared" ca="1" si="154"/>
        <v/>
      </c>
      <c r="AE748" s="94" t="str">
        <f t="shared" ca="1" si="155"/>
        <v/>
      </c>
    </row>
    <row r="749" spans="1:31" ht="45" customHeight="1" thickBot="1" x14ac:dyDescent="0.3">
      <c r="A749" s="101">
        <v>736</v>
      </c>
      <c r="B749" s="102" t="str">
        <f>I749&amp;"-"&amp;COUNTIF($I$14:I749,I749)</f>
        <v>-730</v>
      </c>
      <c r="C749" s="93">
        <v>736</v>
      </c>
      <c r="D749" s="94" t="str">
        <f>IF(Lançamentos!D740="","",Lançamentos!D740)</f>
        <v/>
      </c>
      <c r="E749" s="94" t="str">
        <f>IF(Lançamentos!E740="","",Lançamentos!E740)</f>
        <v/>
      </c>
      <c r="F749" s="95" t="str">
        <f>IF(Lançamentos!F740="","",Lançamentos!F740)</f>
        <v/>
      </c>
      <c r="G749" s="96" t="str">
        <f>IF(Lançamentos!G740="","",Lançamentos!G740)</f>
        <v/>
      </c>
      <c r="H749" s="105" t="str">
        <f>IF(Lançamentos!H740="","",Lançamentos!H740)</f>
        <v/>
      </c>
      <c r="I749" s="94" t="str">
        <f>IF(Lançamentos!I740="","",Lançamentos!I740)</f>
        <v/>
      </c>
      <c r="J749" s="94" t="str">
        <f>IF(Lançamentos!J740="","",Lançamentos!J740)</f>
        <v/>
      </c>
      <c r="K749" s="97" t="str">
        <f>IF(Lançamentos!K740="","",Lançamentos!K740)</f>
        <v/>
      </c>
      <c r="L749" s="98" t="str">
        <f>IF(Lançamentos!L740="","",Lançamentos!L740)</f>
        <v/>
      </c>
      <c r="M749" s="99" t="str">
        <f>IF(Lançamentos!M740="","",Lançamentos!M740)</f>
        <v/>
      </c>
      <c r="N749" s="99" t="str">
        <f>IF(Lançamentos!N740="","",Lançamentos!N740)</f>
        <v/>
      </c>
      <c r="O749" s="97" t="str">
        <f>IF(Lançamentos!O740="","",Lançamentos!O740)</f>
        <v/>
      </c>
      <c r="P749" s="114" t="str">
        <f>IF(Lançamentos!P740="","",Lançamentos!P740)</f>
        <v/>
      </c>
      <c r="R749" s="93">
        <v>736</v>
      </c>
      <c r="S749" s="94" t="str">
        <f t="shared" ca="1" si="143"/>
        <v/>
      </c>
      <c r="T749" s="94" t="str">
        <f t="shared" ca="1" si="144"/>
        <v/>
      </c>
      <c r="U749" s="95" t="str">
        <f t="shared" ca="1" si="145"/>
        <v/>
      </c>
      <c r="V749" s="96" t="str">
        <f t="shared" ca="1" si="146"/>
        <v/>
      </c>
      <c r="W749" s="94" t="str">
        <f t="shared" ca="1" si="147"/>
        <v/>
      </c>
      <c r="X749" s="94" t="str">
        <f t="shared" ca="1" si="148"/>
        <v/>
      </c>
      <c r="Y749" s="94" t="str">
        <f t="shared" ca="1" si="149"/>
        <v/>
      </c>
      <c r="Z749" s="97" t="str">
        <f t="shared" ca="1" si="150"/>
        <v/>
      </c>
      <c r="AA749" s="98" t="str">
        <f t="shared" ca="1" si="151"/>
        <v/>
      </c>
      <c r="AB749" s="99" t="str">
        <f t="shared" ca="1" si="152"/>
        <v/>
      </c>
      <c r="AC749" s="99" t="str">
        <f t="shared" ca="1" si="153"/>
        <v/>
      </c>
      <c r="AD749" s="97" t="str">
        <f t="shared" ca="1" si="154"/>
        <v/>
      </c>
      <c r="AE749" s="94" t="str">
        <f t="shared" ca="1" si="155"/>
        <v/>
      </c>
    </row>
    <row r="750" spans="1:31" ht="45" customHeight="1" thickBot="1" x14ac:dyDescent="0.3">
      <c r="A750" s="101">
        <v>737</v>
      </c>
      <c r="B750" s="102" t="str">
        <f>I750&amp;"-"&amp;COUNTIF($I$14:I750,I750)</f>
        <v>-731</v>
      </c>
      <c r="C750" s="93">
        <v>737</v>
      </c>
      <c r="D750" s="94" t="str">
        <f>IF(Lançamentos!D741="","",Lançamentos!D741)</f>
        <v/>
      </c>
      <c r="E750" s="94" t="str">
        <f>IF(Lançamentos!E741="","",Lançamentos!E741)</f>
        <v/>
      </c>
      <c r="F750" s="95" t="str">
        <f>IF(Lançamentos!F741="","",Lançamentos!F741)</f>
        <v/>
      </c>
      <c r="G750" s="96" t="str">
        <f>IF(Lançamentos!G741="","",Lançamentos!G741)</f>
        <v/>
      </c>
      <c r="H750" s="105" t="str">
        <f>IF(Lançamentos!H741="","",Lançamentos!H741)</f>
        <v/>
      </c>
      <c r="I750" s="94" t="str">
        <f>IF(Lançamentos!I741="","",Lançamentos!I741)</f>
        <v/>
      </c>
      <c r="J750" s="94" t="str">
        <f>IF(Lançamentos!J741="","",Lançamentos!J741)</f>
        <v/>
      </c>
      <c r="K750" s="97" t="str">
        <f>IF(Lançamentos!K741="","",Lançamentos!K741)</f>
        <v/>
      </c>
      <c r="L750" s="98" t="str">
        <f>IF(Lançamentos!L741="","",Lançamentos!L741)</f>
        <v/>
      </c>
      <c r="M750" s="99" t="str">
        <f>IF(Lançamentos!M741="","",Lançamentos!M741)</f>
        <v/>
      </c>
      <c r="N750" s="99" t="str">
        <f>IF(Lançamentos!N741="","",Lançamentos!N741)</f>
        <v/>
      </c>
      <c r="O750" s="97" t="str">
        <f>IF(Lançamentos!O741="","",Lançamentos!O741)</f>
        <v/>
      </c>
      <c r="P750" s="114" t="str">
        <f>IF(Lançamentos!P741="","",Lançamentos!P741)</f>
        <v/>
      </c>
      <c r="R750" s="93">
        <v>737</v>
      </c>
      <c r="S750" s="94" t="str">
        <f t="shared" ca="1" si="143"/>
        <v/>
      </c>
      <c r="T750" s="94" t="str">
        <f t="shared" ca="1" si="144"/>
        <v/>
      </c>
      <c r="U750" s="95" t="str">
        <f t="shared" ca="1" si="145"/>
        <v/>
      </c>
      <c r="V750" s="96" t="str">
        <f t="shared" ca="1" si="146"/>
        <v/>
      </c>
      <c r="W750" s="94" t="str">
        <f t="shared" ca="1" si="147"/>
        <v/>
      </c>
      <c r="X750" s="94" t="str">
        <f t="shared" ca="1" si="148"/>
        <v/>
      </c>
      <c r="Y750" s="94" t="str">
        <f t="shared" ca="1" si="149"/>
        <v/>
      </c>
      <c r="Z750" s="97" t="str">
        <f t="shared" ca="1" si="150"/>
        <v/>
      </c>
      <c r="AA750" s="98" t="str">
        <f t="shared" ca="1" si="151"/>
        <v/>
      </c>
      <c r="AB750" s="99" t="str">
        <f t="shared" ca="1" si="152"/>
        <v/>
      </c>
      <c r="AC750" s="99" t="str">
        <f t="shared" ca="1" si="153"/>
        <v/>
      </c>
      <c r="AD750" s="97" t="str">
        <f t="shared" ca="1" si="154"/>
        <v/>
      </c>
      <c r="AE750" s="94" t="str">
        <f t="shared" ca="1" si="155"/>
        <v/>
      </c>
    </row>
    <row r="751" spans="1:31" ht="45" customHeight="1" thickBot="1" x14ac:dyDescent="0.3">
      <c r="A751" s="101">
        <v>738</v>
      </c>
      <c r="B751" s="102" t="str">
        <f>I751&amp;"-"&amp;COUNTIF($I$14:I751,I751)</f>
        <v>-732</v>
      </c>
      <c r="C751" s="93">
        <v>738</v>
      </c>
      <c r="D751" s="94" t="str">
        <f>IF(Lançamentos!D742="","",Lançamentos!D742)</f>
        <v/>
      </c>
      <c r="E751" s="94" t="str">
        <f>IF(Lançamentos!E742="","",Lançamentos!E742)</f>
        <v/>
      </c>
      <c r="F751" s="95" t="str">
        <f>IF(Lançamentos!F742="","",Lançamentos!F742)</f>
        <v/>
      </c>
      <c r="G751" s="96" t="str">
        <f>IF(Lançamentos!G742="","",Lançamentos!G742)</f>
        <v/>
      </c>
      <c r="H751" s="105" t="str">
        <f>IF(Lançamentos!H742="","",Lançamentos!H742)</f>
        <v/>
      </c>
      <c r="I751" s="94" t="str">
        <f>IF(Lançamentos!I742="","",Lançamentos!I742)</f>
        <v/>
      </c>
      <c r="J751" s="94" t="str">
        <f>IF(Lançamentos!J742="","",Lançamentos!J742)</f>
        <v/>
      </c>
      <c r="K751" s="97" t="str">
        <f>IF(Lançamentos!K742="","",Lançamentos!K742)</f>
        <v/>
      </c>
      <c r="L751" s="98" t="str">
        <f>IF(Lançamentos!L742="","",Lançamentos!L742)</f>
        <v/>
      </c>
      <c r="M751" s="99" t="str">
        <f>IF(Lançamentos!M742="","",Lançamentos!M742)</f>
        <v/>
      </c>
      <c r="N751" s="99" t="str">
        <f>IF(Lançamentos!N742="","",Lançamentos!N742)</f>
        <v/>
      </c>
      <c r="O751" s="97" t="str">
        <f>IF(Lançamentos!O742="","",Lançamentos!O742)</f>
        <v/>
      </c>
      <c r="P751" s="114" t="str">
        <f>IF(Lançamentos!P742="","",Lançamentos!P742)</f>
        <v/>
      </c>
      <c r="R751" s="93">
        <v>738</v>
      </c>
      <c r="S751" s="94" t="str">
        <f t="shared" ca="1" si="143"/>
        <v/>
      </c>
      <c r="T751" s="94" t="str">
        <f t="shared" ca="1" si="144"/>
        <v/>
      </c>
      <c r="U751" s="95" t="str">
        <f t="shared" ca="1" si="145"/>
        <v/>
      </c>
      <c r="V751" s="96" t="str">
        <f t="shared" ca="1" si="146"/>
        <v/>
      </c>
      <c r="W751" s="94" t="str">
        <f t="shared" ca="1" si="147"/>
        <v/>
      </c>
      <c r="X751" s="94" t="str">
        <f t="shared" ca="1" si="148"/>
        <v/>
      </c>
      <c r="Y751" s="94" t="str">
        <f t="shared" ca="1" si="149"/>
        <v/>
      </c>
      <c r="Z751" s="97" t="str">
        <f t="shared" ca="1" si="150"/>
        <v/>
      </c>
      <c r="AA751" s="98" t="str">
        <f t="shared" ca="1" si="151"/>
        <v/>
      </c>
      <c r="AB751" s="99" t="str">
        <f t="shared" ca="1" si="152"/>
        <v/>
      </c>
      <c r="AC751" s="99" t="str">
        <f t="shared" ca="1" si="153"/>
        <v/>
      </c>
      <c r="AD751" s="97" t="str">
        <f t="shared" ca="1" si="154"/>
        <v/>
      </c>
      <c r="AE751" s="94" t="str">
        <f t="shared" ca="1" si="155"/>
        <v/>
      </c>
    </row>
    <row r="752" spans="1:31" ht="45" customHeight="1" thickBot="1" x14ac:dyDescent="0.3">
      <c r="A752" s="101">
        <v>739</v>
      </c>
      <c r="B752" s="102" t="str">
        <f>I752&amp;"-"&amp;COUNTIF($I$14:I752,I752)</f>
        <v>-733</v>
      </c>
      <c r="C752" s="93">
        <v>739</v>
      </c>
      <c r="D752" s="94" t="str">
        <f>IF(Lançamentos!D743="","",Lançamentos!D743)</f>
        <v/>
      </c>
      <c r="E752" s="94" t="str">
        <f>IF(Lançamentos!E743="","",Lançamentos!E743)</f>
        <v/>
      </c>
      <c r="F752" s="95" t="str">
        <f>IF(Lançamentos!F743="","",Lançamentos!F743)</f>
        <v/>
      </c>
      <c r="G752" s="96" t="str">
        <f>IF(Lançamentos!G743="","",Lançamentos!G743)</f>
        <v/>
      </c>
      <c r="H752" s="105" t="str">
        <f>IF(Lançamentos!H743="","",Lançamentos!H743)</f>
        <v/>
      </c>
      <c r="I752" s="94" t="str">
        <f>IF(Lançamentos!I743="","",Lançamentos!I743)</f>
        <v/>
      </c>
      <c r="J752" s="94" t="str">
        <f>IF(Lançamentos!J743="","",Lançamentos!J743)</f>
        <v/>
      </c>
      <c r="K752" s="97" t="str">
        <f>IF(Lançamentos!K743="","",Lançamentos!K743)</f>
        <v/>
      </c>
      <c r="L752" s="98" t="str">
        <f>IF(Lançamentos!L743="","",Lançamentos!L743)</f>
        <v/>
      </c>
      <c r="M752" s="99" t="str">
        <f>IF(Lançamentos!M743="","",Lançamentos!M743)</f>
        <v/>
      </c>
      <c r="N752" s="99" t="str">
        <f>IF(Lançamentos!N743="","",Lançamentos!N743)</f>
        <v/>
      </c>
      <c r="O752" s="97" t="str">
        <f>IF(Lançamentos!O743="","",Lançamentos!O743)</f>
        <v/>
      </c>
      <c r="P752" s="114" t="str">
        <f>IF(Lançamentos!P743="","",Lançamentos!P743)</f>
        <v/>
      </c>
      <c r="R752" s="93">
        <v>739</v>
      </c>
      <c r="S752" s="94" t="str">
        <f t="shared" ca="1" si="143"/>
        <v/>
      </c>
      <c r="T752" s="94" t="str">
        <f t="shared" ca="1" si="144"/>
        <v/>
      </c>
      <c r="U752" s="95" t="str">
        <f t="shared" ca="1" si="145"/>
        <v/>
      </c>
      <c r="V752" s="96" t="str">
        <f t="shared" ca="1" si="146"/>
        <v/>
      </c>
      <c r="W752" s="94" t="str">
        <f t="shared" ca="1" si="147"/>
        <v/>
      </c>
      <c r="X752" s="94" t="str">
        <f t="shared" ca="1" si="148"/>
        <v/>
      </c>
      <c r="Y752" s="94" t="str">
        <f t="shared" ca="1" si="149"/>
        <v/>
      </c>
      <c r="Z752" s="97" t="str">
        <f t="shared" ca="1" si="150"/>
        <v/>
      </c>
      <c r="AA752" s="98" t="str">
        <f t="shared" ca="1" si="151"/>
        <v/>
      </c>
      <c r="AB752" s="99" t="str">
        <f t="shared" ca="1" si="152"/>
        <v/>
      </c>
      <c r="AC752" s="99" t="str">
        <f t="shared" ca="1" si="153"/>
        <v/>
      </c>
      <c r="AD752" s="97" t="str">
        <f t="shared" ca="1" si="154"/>
        <v/>
      </c>
      <c r="AE752" s="94" t="str">
        <f t="shared" ca="1" si="155"/>
        <v/>
      </c>
    </row>
    <row r="753" spans="1:31" ht="45" customHeight="1" thickBot="1" x14ac:dyDescent="0.3">
      <c r="A753" s="101">
        <v>740</v>
      </c>
      <c r="B753" s="102" t="str">
        <f>I753&amp;"-"&amp;COUNTIF($I$14:I753,I753)</f>
        <v>-734</v>
      </c>
      <c r="C753" s="93">
        <v>740</v>
      </c>
      <c r="D753" s="94" t="str">
        <f>IF(Lançamentos!D744="","",Lançamentos!D744)</f>
        <v/>
      </c>
      <c r="E753" s="94" t="str">
        <f>IF(Lançamentos!E744="","",Lançamentos!E744)</f>
        <v/>
      </c>
      <c r="F753" s="95" t="str">
        <f>IF(Lançamentos!F744="","",Lançamentos!F744)</f>
        <v/>
      </c>
      <c r="G753" s="96" t="str">
        <f>IF(Lançamentos!G744="","",Lançamentos!G744)</f>
        <v/>
      </c>
      <c r="H753" s="105" t="str">
        <f>IF(Lançamentos!H744="","",Lançamentos!H744)</f>
        <v/>
      </c>
      <c r="I753" s="94" t="str">
        <f>IF(Lançamentos!I744="","",Lançamentos!I744)</f>
        <v/>
      </c>
      <c r="J753" s="94" t="str">
        <f>IF(Lançamentos!J744="","",Lançamentos!J744)</f>
        <v/>
      </c>
      <c r="K753" s="97" t="str">
        <f>IF(Lançamentos!K744="","",Lançamentos!K744)</f>
        <v/>
      </c>
      <c r="L753" s="98" t="str">
        <f>IF(Lançamentos!L744="","",Lançamentos!L744)</f>
        <v/>
      </c>
      <c r="M753" s="99" t="str">
        <f>IF(Lançamentos!M744="","",Lançamentos!M744)</f>
        <v/>
      </c>
      <c r="N753" s="99" t="str">
        <f>IF(Lançamentos!N744="","",Lançamentos!N744)</f>
        <v/>
      </c>
      <c r="O753" s="97" t="str">
        <f>IF(Lançamentos!O744="","",Lançamentos!O744)</f>
        <v/>
      </c>
      <c r="P753" s="114" t="str">
        <f>IF(Lançamentos!P744="","",Lançamentos!P744)</f>
        <v/>
      </c>
      <c r="R753" s="93">
        <v>740</v>
      </c>
      <c r="S753" s="94" t="str">
        <f t="shared" ca="1" si="143"/>
        <v/>
      </c>
      <c r="T753" s="94" t="str">
        <f t="shared" ca="1" si="144"/>
        <v/>
      </c>
      <c r="U753" s="95" t="str">
        <f t="shared" ca="1" si="145"/>
        <v/>
      </c>
      <c r="V753" s="96" t="str">
        <f t="shared" ca="1" si="146"/>
        <v/>
      </c>
      <c r="W753" s="94" t="str">
        <f t="shared" ca="1" si="147"/>
        <v/>
      </c>
      <c r="X753" s="94" t="str">
        <f t="shared" ca="1" si="148"/>
        <v/>
      </c>
      <c r="Y753" s="94" t="str">
        <f t="shared" ca="1" si="149"/>
        <v/>
      </c>
      <c r="Z753" s="97" t="str">
        <f t="shared" ca="1" si="150"/>
        <v/>
      </c>
      <c r="AA753" s="98" t="str">
        <f t="shared" ca="1" si="151"/>
        <v/>
      </c>
      <c r="AB753" s="99" t="str">
        <f t="shared" ca="1" si="152"/>
        <v/>
      </c>
      <c r="AC753" s="99" t="str">
        <f t="shared" ca="1" si="153"/>
        <v/>
      </c>
      <c r="AD753" s="97" t="str">
        <f t="shared" ca="1" si="154"/>
        <v/>
      </c>
      <c r="AE753" s="94" t="str">
        <f t="shared" ca="1" si="155"/>
        <v/>
      </c>
    </row>
    <row r="754" spans="1:31" ht="45" customHeight="1" thickBot="1" x14ac:dyDescent="0.3">
      <c r="A754" s="101">
        <v>741</v>
      </c>
      <c r="B754" s="102" t="str">
        <f>I754&amp;"-"&amp;COUNTIF($I$14:I754,I754)</f>
        <v>-735</v>
      </c>
      <c r="C754" s="93">
        <v>741</v>
      </c>
      <c r="D754" s="94" t="str">
        <f>IF(Lançamentos!D745="","",Lançamentos!D745)</f>
        <v/>
      </c>
      <c r="E754" s="94" t="str">
        <f>IF(Lançamentos!E745="","",Lançamentos!E745)</f>
        <v/>
      </c>
      <c r="F754" s="95" t="str">
        <f>IF(Lançamentos!F745="","",Lançamentos!F745)</f>
        <v/>
      </c>
      <c r="G754" s="96" t="str">
        <f>IF(Lançamentos!G745="","",Lançamentos!G745)</f>
        <v/>
      </c>
      <c r="H754" s="105" t="str">
        <f>IF(Lançamentos!H745="","",Lançamentos!H745)</f>
        <v/>
      </c>
      <c r="I754" s="94" t="str">
        <f>IF(Lançamentos!I745="","",Lançamentos!I745)</f>
        <v/>
      </c>
      <c r="J754" s="94" t="str">
        <f>IF(Lançamentos!J745="","",Lançamentos!J745)</f>
        <v/>
      </c>
      <c r="K754" s="97" t="str">
        <f>IF(Lançamentos!K745="","",Lançamentos!K745)</f>
        <v/>
      </c>
      <c r="L754" s="98" t="str">
        <f>IF(Lançamentos!L745="","",Lançamentos!L745)</f>
        <v/>
      </c>
      <c r="M754" s="99" t="str">
        <f>IF(Lançamentos!M745="","",Lançamentos!M745)</f>
        <v/>
      </c>
      <c r="N754" s="99" t="str">
        <f>IF(Lançamentos!N745="","",Lançamentos!N745)</f>
        <v/>
      </c>
      <c r="O754" s="97" t="str">
        <f>IF(Lançamentos!O745="","",Lançamentos!O745)</f>
        <v/>
      </c>
      <c r="P754" s="114" t="str">
        <f>IF(Lançamentos!P745="","",Lançamentos!P745)</f>
        <v/>
      </c>
      <c r="R754" s="93">
        <v>741</v>
      </c>
      <c r="S754" s="94" t="str">
        <f t="shared" ca="1" si="143"/>
        <v/>
      </c>
      <c r="T754" s="94" t="str">
        <f t="shared" ca="1" si="144"/>
        <v/>
      </c>
      <c r="U754" s="95" t="str">
        <f t="shared" ca="1" si="145"/>
        <v/>
      </c>
      <c r="V754" s="96" t="str">
        <f t="shared" ca="1" si="146"/>
        <v/>
      </c>
      <c r="W754" s="94" t="str">
        <f t="shared" ca="1" si="147"/>
        <v/>
      </c>
      <c r="X754" s="94" t="str">
        <f t="shared" ca="1" si="148"/>
        <v/>
      </c>
      <c r="Y754" s="94" t="str">
        <f t="shared" ca="1" si="149"/>
        <v/>
      </c>
      <c r="Z754" s="97" t="str">
        <f t="shared" ca="1" si="150"/>
        <v/>
      </c>
      <c r="AA754" s="98" t="str">
        <f t="shared" ca="1" si="151"/>
        <v/>
      </c>
      <c r="AB754" s="99" t="str">
        <f t="shared" ca="1" si="152"/>
        <v/>
      </c>
      <c r="AC754" s="99" t="str">
        <f t="shared" ca="1" si="153"/>
        <v/>
      </c>
      <c r="AD754" s="97" t="str">
        <f t="shared" ca="1" si="154"/>
        <v/>
      </c>
      <c r="AE754" s="94" t="str">
        <f t="shared" ca="1" si="155"/>
        <v/>
      </c>
    </row>
    <row r="755" spans="1:31" ht="45" customHeight="1" thickBot="1" x14ac:dyDescent="0.3">
      <c r="A755" s="101">
        <v>742</v>
      </c>
      <c r="B755" s="102" t="str">
        <f>I755&amp;"-"&amp;COUNTIF($I$14:I755,I755)</f>
        <v>-736</v>
      </c>
      <c r="C755" s="93">
        <v>742</v>
      </c>
      <c r="D755" s="94" t="str">
        <f>IF(Lançamentos!D746="","",Lançamentos!D746)</f>
        <v/>
      </c>
      <c r="E755" s="94" t="str">
        <f>IF(Lançamentos!E746="","",Lançamentos!E746)</f>
        <v/>
      </c>
      <c r="F755" s="95" t="str">
        <f>IF(Lançamentos!F746="","",Lançamentos!F746)</f>
        <v/>
      </c>
      <c r="G755" s="96" t="str">
        <f>IF(Lançamentos!G746="","",Lançamentos!G746)</f>
        <v/>
      </c>
      <c r="H755" s="105" t="str">
        <f>IF(Lançamentos!H746="","",Lançamentos!H746)</f>
        <v/>
      </c>
      <c r="I755" s="94" t="str">
        <f>IF(Lançamentos!I746="","",Lançamentos!I746)</f>
        <v/>
      </c>
      <c r="J755" s="94" t="str">
        <f>IF(Lançamentos!J746="","",Lançamentos!J746)</f>
        <v/>
      </c>
      <c r="K755" s="97" t="str">
        <f>IF(Lançamentos!K746="","",Lançamentos!K746)</f>
        <v/>
      </c>
      <c r="L755" s="98" t="str">
        <f>IF(Lançamentos!L746="","",Lançamentos!L746)</f>
        <v/>
      </c>
      <c r="M755" s="99" t="str">
        <f>IF(Lançamentos!M746="","",Lançamentos!M746)</f>
        <v/>
      </c>
      <c r="N755" s="99" t="str">
        <f>IF(Lançamentos!N746="","",Lançamentos!N746)</f>
        <v/>
      </c>
      <c r="O755" s="97" t="str">
        <f>IF(Lançamentos!O746="","",Lançamentos!O746)</f>
        <v/>
      </c>
      <c r="P755" s="114" t="str">
        <f>IF(Lançamentos!P746="","",Lançamentos!P746)</f>
        <v/>
      </c>
      <c r="R755" s="93">
        <v>742</v>
      </c>
      <c r="S755" s="94" t="str">
        <f t="shared" ca="1" si="143"/>
        <v/>
      </c>
      <c r="T755" s="94" t="str">
        <f t="shared" ca="1" si="144"/>
        <v/>
      </c>
      <c r="U755" s="95" t="str">
        <f t="shared" ca="1" si="145"/>
        <v/>
      </c>
      <c r="V755" s="96" t="str">
        <f t="shared" ca="1" si="146"/>
        <v/>
      </c>
      <c r="W755" s="94" t="str">
        <f t="shared" ca="1" si="147"/>
        <v/>
      </c>
      <c r="X755" s="94" t="str">
        <f t="shared" ca="1" si="148"/>
        <v/>
      </c>
      <c r="Y755" s="94" t="str">
        <f t="shared" ca="1" si="149"/>
        <v/>
      </c>
      <c r="Z755" s="97" t="str">
        <f t="shared" ca="1" si="150"/>
        <v/>
      </c>
      <c r="AA755" s="98" t="str">
        <f t="shared" ca="1" si="151"/>
        <v/>
      </c>
      <c r="AB755" s="99" t="str">
        <f t="shared" ca="1" si="152"/>
        <v/>
      </c>
      <c r="AC755" s="99" t="str">
        <f t="shared" ca="1" si="153"/>
        <v/>
      </c>
      <c r="AD755" s="97" t="str">
        <f t="shared" ca="1" si="154"/>
        <v/>
      </c>
      <c r="AE755" s="94" t="str">
        <f t="shared" ca="1" si="155"/>
        <v/>
      </c>
    </row>
    <row r="756" spans="1:31" ht="45" customHeight="1" thickBot="1" x14ac:dyDescent="0.3">
      <c r="A756" s="101">
        <v>743</v>
      </c>
      <c r="B756" s="102" t="str">
        <f>I756&amp;"-"&amp;COUNTIF($I$14:I756,I756)</f>
        <v>-737</v>
      </c>
      <c r="C756" s="93">
        <v>743</v>
      </c>
      <c r="D756" s="94" t="str">
        <f>IF(Lançamentos!D747="","",Lançamentos!D747)</f>
        <v/>
      </c>
      <c r="E756" s="94" t="str">
        <f>IF(Lançamentos!E747="","",Lançamentos!E747)</f>
        <v/>
      </c>
      <c r="F756" s="95" t="str">
        <f>IF(Lançamentos!F747="","",Lançamentos!F747)</f>
        <v/>
      </c>
      <c r="G756" s="96" t="str">
        <f>IF(Lançamentos!G747="","",Lançamentos!G747)</f>
        <v/>
      </c>
      <c r="H756" s="105" t="str">
        <f>IF(Lançamentos!H747="","",Lançamentos!H747)</f>
        <v/>
      </c>
      <c r="I756" s="94" t="str">
        <f>IF(Lançamentos!I747="","",Lançamentos!I747)</f>
        <v/>
      </c>
      <c r="J756" s="94" t="str">
        <f>IF(Lançamentos!J747="","",Lançamentos!J747)</f>
        <v/>
      </c>
      <c r="K756" s="97" t="str">
        <f>IF(Lançamentos!K747="","",Lançamentos!K747)</f>
        <v/>
      </c>
      <c r="L756" s="98" t="str">
        <f>IF(Lançamentos!L747="","",Lançamentos!L747)</f>
        <v/>
      </c>
      <c r="M756" s="99" t="str">
        <f>IF(Lançamentos!M747="","",Lançamentos!M747)</f>
        <v/>
      </c>
      <c r="N756" s="99" t="str">
        <f>IF(Lançamentos!N747="","",Lançamentos!N747)</f>
        <v/>
      </c>
      <c r="O756" s="97" t="str">
        <f>IF(Lançamentos!O747="","",Lançamentos!O747)</f>
        <v/>
      </c>
      <c r="P756" s="114" t="str">
        <f>IF(Lançamentos!P747="","",Lançamentos!P747)</f>
        <v/>
      </c>
      <c r="R756" s="93">
        <v>743</v>
      </c>
      <c r="S756" s="94" t="str">
        <f t="shared" ca="1" si="143"/>
        <v/>
      </c>
      <c r="T756" s="94" t="str">
        <f t="shared" ca="1" si="144"/>
        <v/>
      </c>
      <c r="U756" s="95" t="str">
        <f t="shared" ca="1" si="145"/>
        <v/>
      </c>
      <c r="V756" s="96" t="str">
        <f t="shared" ca="1" si="146"/>
        <v/>
      </c>
      <c r="W756" s="94" t="str">
        <f t="shared" ca="1" si="147"/>
        <v/>
      </c>
      <c r="X756" s="94" t="str">
        <f t="shared" ca="1" si="148"/>
        <v/>
      </c>
      <c r="Y756" s="94" t="str">
        <f t="shared" ca="1" si="149"/>
        <v/>
      </c>
      <c r="Z756" s="97" t="str">
        <f t="shared" ca="1" si="150"/>
        <v/>
      </c>
      <c r="AA756" s="98" t="str">
        <f t="shared" ca="1" si="151"/>
        <v/>
      </c>
      <c r="AB756" s="99" t="str">
        <f t="shared" ca="1" si="152"/>
        <v/>
      </c>
      <c r="AC756" s="99" t="str">
        <f t="shared" ca="1" si="153"/>
        <v/>
      </c>
      <c r="AD756" s="97" t="str">
        <f t="shared" ca="1" si="154"/>
        <v/>
      </c>
      <c r="AE756" s="94" t="str">
        <f t="shared" ca="1" si="155"/>
        <v/>
      </c>
    </row>
    <row r="757" spans="1:31" ht="45" customHeight="1" thickBot="1" x14ac:dyDescent="0.3">
      <c r="A757" s="101">
        <v>744</v>
      </c>
      <c r="B757" s="102" t="str">
        <f>I757&amp;"-"&amp;COUNTIF($I$14:I757,I757)</f>
        <v>-738</v>
      </c>
      <c r="C757" s="93">
        <v>744</v>
      </c>
      <c r="D757" s="94" t="str">
        <f>IF(Lançamentos!D748="","",Lançamentos!D748)</f>
        <v/>
      </c>
      <c r="E757" s="94" t="str">
        <f>IF(Lançamentos!E748="","",Lançamentos!E748)</f>
        <v/>
      </c>
      <c r="F757" s="95" t="str">
        <f>IF(Lançamentos!F748="","",Lançamentos!F748)</f>
        <v/>
      </c>
      <c r="G757" s="96" t="str">
        <f>IF(Lançamentos!G748="","",Lançamentos!G748)</f>
        <v/>
      </c>
      <c r="H757" s="105" t="str">
        <f>IF(Lançamentos!H748="","",Lançamentos!H748)</f>
        <v/>
      </c>
      <c r="I757" s="94" t="str">
        <f>IF(Lançamentos!I748="","",Lançamentos!I748)</f>
        <v/>
      </c>
      <c r="J757" s="94" t="str">
        <f>IF(Lançamentos!J748="","",Lançamentos!J748)</f>
        <v/>
      </c>
      <c r="K757" s="97" t="str">
        <f>IF(Lançamentos!K748="","",Lançamentos!K748)</f>
        <v/>
      </c>
      <c r="L757" s="98" t="str">
        <f>IF(Lançamentos!L748="","",Lançamentos!L748)</f>
        <v/>
      </c>
      <c r="M757" s="99" t="str">
        <f>IF(Lançamentos!M748="","",Lançamentos!M748)</f>
        <v/>
      </c>
      <c r="N757" s="99" t="str">
        <f>IF(Lançamentos!N748="","",Lançamentos!N748)</f>
        <v/>
      </c>
      <c r="O757" s="97" t="str">
        <f>IF(Lançamentos!O748="","",Lançamentos!O748)</f>
        <v/>
      </c>
      <c r="P757" s="114" t="str">
        <f>IF(Lançamentos!P748="","",Lançamentos!P748)</f>
        <v/>
      </c>
      <c r="R757" s="93">
        <v>744</v>
      </c>
      <c r="S757" s="94" t="str">
        <f t="shared" ca="1" si="143"/>
        <v/>
      </c>
      <c r="T757" s="94" t="str">
        <f t="shared" ca="1" si="144"/>
        <v/>
      </c>
      <c r="U757" s="95" t="str">
        <f t="shared" ca="1" si="145"/>
        <v/>
      </c>
      <c r="V757" s="96" t="str">
        <f t="shared" ca="1" si="146"/>
        <v/>
      </c>
      <c r="W757" s="94" t="str">
        <f t="shared" ca="1" si="147"/>
        <v/>
      </c>
      <c r="X757" s="94" t="str">
        <f t="shared" ca="1" si="148"/>
        <v/>
      </c>
      <c r="Y757" s="94" t="str">
        <f t="shared" ca="1" si="149"/>
        <v/>
      </c>
      <c r="Z757" s="97" t="str">
        <f t="shared" ca="1" si="150"/>
        <v/>
      </c>
      <c r="AA757" s="98" t="str">
        <f t="shared" ca="1" si="151"/>
        <v/>
      </c>
      <c r="AB757" s="99" t="str">
        <f t="shared" ca="1" si="152"/>
        <v/>
      </c>
      <c r="AC757" s="99" t="str">
        <f t="shared" ca="1" si="153"/>
        <v/>
      </c>
      <c r="AD757" s="97" t="str">
        <f t="shared" ca="1" si="154"/>
        <v/>
      </c>
      <c r="AE757" s="94" t="str">
        <f t="shared" ca="1" si="155"/>
        <v/>
      </c>
    </row>
    <row r="758" spans="1:31" ht="45" customHeight="1" thickBot="1" x14ac:dyDescent="0.3">
      <c r="A758" s="101">
        <v>745</v>
      </c>
      <c r="B758" s="102" t="str">
        <f>I758&amp;"-"&amp;COUNTIF($I$14:I758,I758)</f>
        <v>-739</v>
      </c>
      <c r="C758" s="93">
        <v>745</v>
      </c>
      <c r="D758" s="94" t="str">
        <f>IF(Lançamentos!D749="","",Lançamentos!D749)</f>
        <v/>
      </c>
      <c r="E758" s="94" t="str">
        <f>IF(Lançamentos!E749="","",Lançamentos!E749)</f>
        <v/>
      </c>
      <c r="F758" s="95" t="str">
        <f>IF(Lançamentos!F749="","",Lançamentos!F749)</f>
        <v/>
      </c>
      <c r="G758" s="96" t="str">
        <f>IF(Lançamentos!G749="","",Lançamentos!G749)</f>
        <v/>
      </c>
      <c r="H758" s="105" t="str">
        <f>IF(Lançamentos!H749="","",Lançamentos!H749)</f>
        <v/>
      </c>
      <c r="I758" s="94" t="str">
        <f>IF(Lançamentos!I749="","",Lançamentos!I749)</f>
        <v/>
      </c>
      <c r="J758" s="94" t="str">
        <f>IF(Lançamentos!J749="","",Lançamentos!J749)</f>
        <v/>
      </c>
      <c r="K758" s="97" t="str">
        <f>IF(Lançamentos!K749="","",Lançamentos!K749)</f>
        <v/>
      </c>
      <c r="L758" s="98" t="str">
        <f>IF(Lançamentos!L749="","",Lançamentos!L749)</f>
        <v/>
      </c>
      <c r="M758" s="99" t="str">
        <f>IF(Lançamentos!M749="","",Lançamentos!M749)</f>
        <v/>
      </c>
      <c r="N758" s="99" t="str">
        <f>IF(Lançamentos!N749="","",Lançamentos!N749)</f>
        <v/>
      </c>
      <c r="O758" s="97" t="str">
        <f>IF(Lançamentos!O749="","",Lançamentos!O749)</f>
        <v/>
      </c>
      <c r="P758" s="114" t="str">
        <f>IF(Lançamentos!P749="","",Lançamentos!P749)</f>
        <v/>
      </c>
      <c r="R758" s="93">
        <v>745</v>
      </c>
      <c r="S758" s="94" t="str">
        <f t="shared" ca="1" si="143"/>
        <v/>
      </c>
      <c r="T758" s="94" t="str">
        <f t="shared" ca="1" si="144"/>
        <v/>
      </c>
      <c r="U758" s="95" t="str">
        <f t="shared" ca="1" si="145"/>
        <v/>
      </c>
      <c r="V758" s="96" t="str">
        <f t="shared" ca="1" si="146"/>
        <v/>
      </c>
      <c r="W758" s="94" t="str">
        <f t="shared" ca="1" si="147"/>
        <v/>
      </c>
      <c r="X758" s="94" t="str">
        <f t="shared" ca="1" si="148"/>
        <v/>
      </c>
      <c r="Y758" s="94" t="str">
        <f t="shared" ca="1" si="149"/>
        <v/>
      </c>
      <c r="Z758" s="97" t="str">
        <f t="shared" ca="1" si="150"/>
        <v/>
      </c>
      <c r="AA758" s="98" t="str">
        <f t="shared" ca="1" si="151"/>
        <v/>
      </c>
      <c r="AB758" s="99" t="str">
        <f t="shared" ca="1" si="152"/>
        <v/>
      </c>
      <c r="AC758" s="99" t="str">
        <f t="shared" ca="1" si="153"/>
        <v/>
      </c>
      <c r="AD758" s="97" t="str">
        <f t="shared" ca="1" si="154"/>
        <v/>
      </c>
      <c r="AE758" s="94" t="str">
        <f t="shared" ca="1" si="155"/>
        <v/>
      </c>
    </row>
    <row r="759" spans="1:31" ht="45" customHeight="1" thickBot="1" x14ac:dyDescent="0.3">
      <c r="A759" s="101">
        <v>746</v>
      </c>
      <c r="B759" s="102" t="str">
        <f>I759&amp;"-"&amp;COUNTIF($I$14:I759,I759)</f>
        <v>-740</v>
      </c>
      <c r="C759" s="93">
        <v>746</v>
      </c>
      <c r="D759" s="94" t="str">
        <f>IF(Lançamentos!D750="","",Lançamentos!D750)</f>
        <v/>
      </c>
      <c r="E759" s="94" t="str">
        <f>IF(Lançamentos!E750="","",Lançamentos!E750)</f>
        <v/>
      </c>
      <c r="F759" s="95" t="str">
        <f>IF(Lançamentos!F750="","",Lançamentos!F750)</f>
        <v/>
      </c>
      <c r="G759" s="96" t="str">
        <f>IF(Lançamentos!G750="","",Lançamentos!G750)</f>
        <v/>
      </c>
      <c r="H759" s="105" t="str">
        <f>IF(Lançamentos!H750="","",Lançamentos!H750)</f>
        <v/>
      </c>
      <c r="I759" s="94" t="str">
        <f>IF(Lançamentos!I750="","",Lançamentos!I750)</f>
        <v/>
      </c>
      <c r="J759" s="94" t="str">
        <f>IF(Lançamentos!J750="","",Lançamentos!J750)</f>
        <v/>
      </c>
      <c r="K759" s="97" t="str">
        <f>IF(Lançamentos!K750="","",Lançamentos!K750)</f>
        <v/>
      </c>
      <c r="L759" s="98" t="str">
        <f>IF(Lançamentos!L750="","",Lançamentos!L750)</f>
        <v/>
      </c>
      <c r="M759" s="99" t="str">
        <f>IF(Lançamentos!M750="","",Lançamentos!M750)</f>
        <v/>
      </c>
      <c r="N759" s="99" t="str">
        <f>IF(Lançamentos!N750="","",Lançamentos!N750)</f>
        <v/>
      </c>
      <c r="O759" s="97" t="str">
        <f>IF(Lançamentos!O750="","",Lançamentos!O750)</f>
        <v/>
      </c>
      <c r="P759" s="114" t="str">
        <f>IF(Lançamentos!P750="","",Lançamentos!P750)</f>
        <v/>
      </c>
      <c r="R759" s="93">
        <v>746</v>
      </c>
      <c r="S759" s="94" t="str">
        <f t="shared" ca="1" si="143"/>
        <v/>
      </c>
      <c r="T759" s="94" t="str">
        <f t="shared" ca="1" si="144"/>
        <v/>
      </c>
      <c r="U759" s="95" t="str">
        <f t="shared" ca="1" si="145"/>
        <v/>
      </c>
      <c r="V759" s="96" t="str">
        <f t="shared" ca="1" si="146"/>
        <v/>
      </c>
      <c r="W759" s="94" t="str">
        <f t="shared" ca="1" si="147"/>
        <v/>
      </c>
      <c r="X759" s="94" t="str">
        <f t="shared" ca="1" si="148"/>
        <v/>
      </c>
      <c r="Y759" s="94" t="str">
        <f t="shared" ca="1" si="149"/>
        <v/>
      </c>
      <c r="Z759" s="97" t="str">
        <f t="shared" ca="1" si="150"/>
        <v/>
      </c>
      <c r="AA759" s="98" t="str">
        <f t="shared" ca="1" si="151"/>
        <v/>
      </c>
      <c r="AB759" s="99" t="str">
        <f t="shared" ca="1" si="152"/>
        <v/>
      </c>
      <c r="AC759" s="99" t="str">
        <f t="shared" ca="1" si="153"/>
        <v/>
      </c>
      <c r="AD759" s="97" t="str">
        <f t="shared" ca="1" si="154"/>
        <v/>
      </c>
      <c r="AE759" s="94" t="str">
        <f t="shared" ca="1" si="155"/>
        <v/>
      </c>
    </row>
    <row r="760" spans="1:31" ht="45" customHeight="1" thickBot="1" x14ac:dyDescent="0.3">
      <c r="A760" s="101">
        <v>747</v>
      </c>
      <c r="B760" s="102" t="str">
        <f>I760&amp;"-"&amp;COUNTIF($I$14:I760,I760)</f>
        <v>-741</v>
      </c>
      <c r="C760" s="93">
        <v>747</v>
      </c>
      <c r="D760" s="94" t="str">
        <f>IF(Lançamentos!D751="","",Lançamentos!D751)</f>
        <v/>
      </c>
      <c r="E760" s="94" t="str">
        <f>IF(Lançamentos!E751="","",Lançamentos!E751)</f>
        <v/>
      </c>
      <c r="F760" s="95" t="str">
        <f>IF(Lançamentos!F751="","",Lançamentos!F751)</f>
        <v/>
      </c>
      <c r="G760" s="96" t="str">
        <f>IF(Lançamentos!G751="","",Lançamentos!G751)</f>
        <v/>
      </c>
      <c r="H760" s="105" t="str">
        <f>IF(Lançamentos!H751="","",Lançamentos!H751)</f>
        <v/>
      </c>
      <c r="I760" s="94" t="str">
        <f>IF(Lançamentos!I751="","",Lançamentos!I751)</f>
        <v/>
      </c>
      <c r="J760" s="94" t="str">
        <f>IF(Lançamentos!J751="","",Lançamentos!J751)</f>
        <v/>
      </c>
      <c r="K760" s="97" t="str">
        <f>IF(Lançamentos!K751="","",Lançamentos!K751)</f>
        <v/>
      </c>
      <c r="L760" s="98" t="str">
        <f>IF(Lançamentos!L751="","",Lançamentos!L751)</f>
        <v/>
      </c>
      <c r="M760" s="99" t="str">
        <f>IF(Lançamentos!M751="","",Lançamentos!M751)</f>
        <v/>
      </c>
      <c r="N760" s="99" t="str">
        <f>IF(Lançamentos!N751="","",Lançamentos!N751)</f>
        <v/>
      </c>
      <c r="O760" s="97" t="str">
        <f>IF(Lançamentos!O751="","",Lançamentos!O751)</f>
        <v/>
      </c>
      <c r="P760" s="114" t="str">
        <f>IF(Lançamentos!P751="","",Lançamentos!P751)</f>
        <v/>
      </c>
      <c r="R760" s="93">
        <v>747</v>
      </c>
      <c r="S760" s="94" t="str">
        <f t="shared" ca="1" si="143"/>
        <v/>
      </c>
      <c r="T760" s="94" t="str">
        <f t="shared" ca="1" si="144"/>
        <v/>
      </c>
      <c r="U760" s="95" t="str">
        <f t="shared" ca="1" si="145"/>
        <v/>
      </c>
      <c r="V760" s="96" t="str">
        <f t="shared" ca="1" si="146"/>
        <v/>
      </c>
      <c r="W760" s="94" t="str">
        <f t="shared" ca="1" si="147"/>
        <v/>
      </c>
      <c r="X760" s="94" t="str">
        <f t="shared" ca="1" si="148"/>
        <v/>
      </c>
      <c r="Y760" s="94" t="str">
        <f t="shared" ca="1" si="149"/>
        <v/>
      </c>
      <c r="Z760" s="97" t="str">
        <f t="shared" ca="1" si="150"/>
        <v/>
      </c>
      <c r="AA760" s="98" t="str">
        <f t="shared" ca="1" si="151"/>
        <v/>
      </c>
      <c r="AB760" s="99" t="str">
        <f t="shared" ca="1" si="152"/>
        <v/>
      </c>
      <c r="AC760" s="99" t="str">
        <f t="shared" ca="1" si="153"/>
        <v/>
      </c>
      <c r="AD760" s="97" t="str">
        <f t="shared" ca="1" si="154"/>
        <v/>
      </c>
      <c r="AE760" s="94" t="str">
        <f t="shared" ca="1" si="155"/>
        <v/>
      </c>
    </row>
    <row r="761" spans="1:31" ht="45" customHeight="1" thickBot="1" x14ac:dyDescent="0.3">
      <c r="A761" s="101">
        <v>748</v>
      </c>
      <c r="B761" s="102" t="str">
        <f>I761&amp;"-"&amp;COUNTIF($I$14:I761,I761)</f>
        <v>-742</v>
      </c>
      <c r="C761" s="93">
        <v>748</v>
      </c>
      <c r="D761" s="94" t="str">
        <f>IF(Lançamentos!D752="","",Lançamentos!D752)</f>
        <v/>
      </c>
      <c r="E761" s="94" t="str">
        <f>IF(Lançamentos!E752="","",Lançamentos!E752)</f>
        <v/>
      </c>
      <c r="F761" s="95" t="str">
        <f>IF(Lançamentos!F752="","",Lançamentos!F752)</f>
        <v/>
      </c>
      <c r="G761" s="96" t="str">
        <f>IF(Lançamentos!G752="","",Lançamentos!G752)</f>
        <v/>
      </c>
      <c r="H761" s="105" t="str">
        <f>IF(Lançamentos!H752="","",Lançamentos!H752)</f>
        <v/>
      </c>
      <c r="I761" s="94" t="str">
        <f>IF(Lançamentos!I752="","",Lançamentos!I752)</f>
        <v/>
      </c>
      <c r="J761" s="94" t="str">
        <f>IF(Lançamentos!J752="","",Lançamentos!J752)</f>
        <v/>
      </c>
      <c r="K761" s="97" t="str">
        <f>IF(Lançamentos!K752="","",Lançamentos!K752)</f>
        <v/>
      </c>
      <c r="L761" s="98" t="str">
        <f>IF(Lançamentos!L752="","",Lançamentos!L752)</f>
        <v/>
      </c>
      <c r="M761" s="99" t="str">
        <f>IF(Lançamentos!M752="","",Lançamentos!M752)</f>
        <v/>
      </c>
      <c r="N761" s="99" t="str">
        <f>IF(Lançamentos!N752="","",Lançamentos!N752)</f>
        <v/>
      </c>
      <c r="O761" s="97" t="str">
        <f>IF(Lançamentos!O752="","",Lançamentos!O752)</f>
        <v/>
      </c>
      <c r="P761" s="114" t="str">
        <f>IF(Lançamentos!P752="","",Lançamentos!P752)</f>
        <v/>
      </c>
      <c r="R761" s="93">
        <v>748</v>
      </c>
      <c r="S761" s="94" t="str">
        <f t="shared" ca="1" si="143"/>
        <v/>
      </c>
      <c r="T761" s="94" t="str">
        <f t="shared" ca="1" si="144"/>
        <v/>
      </c>
      <c r="U761" s="95" t="str">
        <f t="shared" ca="1" si="145"/>
        <v/>
      </c>
      <c r="V761" s="96" t="str">
        <f t="shared" ca="1" si="146"/>
        <v/>
      </c>
      <c r="W761" s="94" t="str">
        <f t="shared" ca="1" si="147"/>
        <v/>
      </c>
      <c r="X761" s="94" t="str">
        <f t="shared" ca="1" si="148"/>
        <v/>
      </c>
      <c r="Y761" s="94" t="str">
        <f t="shared" ca="1" si="149"/>
        <v/>
      </c>
      <c r="Z761" s="97" t="str">
        <f t="shared" ca="1" si="150"/>
        <v/>
      </c>
      <c r="AA761" s="98" t="str">
        <f t="shared" ca="1" si="151"/>
        <v/>
      </c>
      <c r="AB761" s="99" t="str">
        <f t="shared" ca="1" si="152"/>
        <v/>
      </c>
      <c r="AC761" s="99" t="str">
        <f t="shared" ca="1" si="153"/>
        <v/>
      </c>
      <c r="AD761" s="97" t="str">
        <f t="shared" ca="1" si="154"/>
        <v/>
      </c>
      <c r="AE761" s="94" t="str">
        <f t="shared" ca="1" si="155"/>
        <v/>
      </c>
    </row>
    <row r="762" spans="1:31" ht="45" customHeight="1" thickBot="1" x14ac:dyDescent="0.3">
      <c r="A762" s="101">
        <v>749</v>
      </c>
      <c r="B762" s="102" t="str">
        <f>I762&amp;"-"&amp;COUNTIF($I$14:I762,I762)</f>
        <v>-743</v>
      </c>
      <c r="C762" s="93">
        <v>749</v>
      </c>
      <c r="D762" s="94" t="str">
        <f>IF(Lançamentos!D753="","",Lançamentos!D753)</f>
        <v/>
      </c>
      <c r="E762" s="94" t="str">
        <f>IF(Lançamentos!E753="","",Lançamentos!E753)</f>
        <v/>
      </c>
      <c r="F762" s="95" t="str">
        <f>IF(Lançamentos!F753="","",Lançamentos!F753)</f>
        <v/>
      </c>
      <c r="G762" s="96" t="str">
        <f>IF(Lançamentos!G753="","",Lançamentos!G753)</f>
        <v/>
      </c>
      <c r="H762" s="105" t="str">
        <f>IF(Lançamentos!H753="","",Lançamentos!H753)</f>
        <v/>
      </c>
      <c r="I762" s="94" t="str">
        <f>IF(Lançamentos!I753="","",Lançamentos!I753)</f>
        <v/>
      </c>
      <c r="J762" s="94" t="str">
        <f>IF(Lançamentos!J753="","",Lançamentos!J753)</f>
        <v/>
      </c>
      <c r="K762" s="97" t="str">
        <f>IF(Lançamentos!K753="","",Lançamentos!K753)</f>
        <v/>
      </c>
      <c r="L762" s="98" t="str">
        <f>IF(Lançamentos!L753="","",Lançamentos!L753)</f>
        <v/>
      </c>
      <c r="M762" s="99" t="str">
        <f>IF(Lançamentos!M753="","",Lançamentos!M753)</f>
        <v/>
      </c>
      <c r="N762" s="99" t="str">
        <f>IF(Lançamentos!N753="","",Lançamentos!N753)</f>
        <v/>
      </c>
      <c r="O762" s="97" t="str">
        <f>IF(Lançamentos!O753="","",Lançamentos!O753)</f>
        <v/>
      </c>
      <c r="P762" s="114" t="str">
        <f>IF(Lançamentos!P753="","",Lançamentos!P753)</f>
        <v/>
      </c>
      <c r="R762" s="93">
        <v>749</v>
      </c>
      <c r="S762" s="94" t="str">
        <f t="shared" ca="1" si="143"/>
        <v/>
      </c>
      <c r="T762" s="94" t="str">
        <f t="shared" ca="1" si="144"/>
        <v/>
      </c>
      <c r="U762" s="95" t="str">
        <f t="shared" ca="1" si="145"/>
        <v/>
      </c>
      <c r="V762" s="96" t="str">
        <f t="shared" ca="1" si="146"/>
        <v/>
      </c>
      <c r="W762" s="94" t="str">
        <f t="shared" ca="1" si="147"/>
        <v/>
      </c>
      <c r="X762" s="94" t="str">
        <f t="shared" ca="1" si="148"/>
        <v/>
      </c>
      <c r="Y762" s="94" t="str">
        <f t="shared" ca="1" si="149"/>
        <v/>
      </c>
      <c r="Z762" s="97" t="str">
        <f t="shared" ca="1" si="150"/>
        <v/>
      </c>
      <c r="AA762" s="98" t="str">
        <f t="shared" ca="1" si="151"/>
        <v/>
      </c>
      <c r="AB762" s="99" t="str">
        <f t="shared" ca="1" si="152"/>
        <v/>
      </c>
      <c r="AC762" s="99" t="str">
        <f t="shared" ca="1" si="153"/>
        <v/>
      </c>
      <c r="AD762" s="97" t="str">
        <f t="shared" ca="1" si="154"/>
        <v/>
      </c>
      <c r="AE762" s="94" t="str">
        <f t="shared" ca="1" si="155"/>
        <v/>
      </c>
    </row>
    <row r="763" spans="1:31" ht="45" customHeight="1" thickBot="1" x14ac:dyDescent="0.3">
      <c r="A763" s="101">
        <v>750</v>
      </c>
      <c r="B763" s="102" t="str">
        <f>I763&amp;"-"&amp;COUNTIF($I$14:I763,I763)</f>
        <v>-744</v>
      </c>
      <c r="C763" s="93">
        <v>750</v>
      </c>
      <c r="D763" s="94" t="str">
        <f>IF(Lançamentos!D754="","",Lançamentos!D754)</f>
        <v/>
      </c>
      <c r="E763" s="94" t="str">
        <f>IF(Lançamentos!E754="","",Lançamentos!E754)</f>
        <v/>
      </c>
      <c r="F763" s="95" t="str">
        <f>IF(Lançamentos!F754="","",Lançamentos!F754)</f>
        <v/>
      </c>
      <c r="G763" s="96" t="str">
        <f>IF(Lançamentos!G754="","",Lançamentos!G754)</f>
        <v/>
      </c>
      <c r="H763" s="105" t="str">
        <f>IF(Lançamentos!H754="","",Lançamentos!H754)</f>
        <v/>
      </c>
      <c r="I763" s="94" t="str">
        <f>IF(Lançamentos!I754="","",Lançamentos!I754)</f>
        <v/>
      </c>
      <c r="J763" s="94" t="str">
        <f>IF(Lançamentos!J754="","",Lançamentos!J754)</f>
        <v/>
      </c>
      <c r="K763" s="97" t="str">
        <f>IF(Lançamentos!K754="","",Lançamentos!K754)</f>
        <v/>
      </c>
      <c r="L763" s="98" t="str">
        <f>IF(Lançamentos!L754="","",Lançamentos!L754)</f>
        <v/>
      </c>
      <c r="M763" s="99" t="str">
        <f>IF(Lançamentos!M754="","",Lançamentos!M754)</f>
        <v/>
      </c>
      <c r="N763" s="99" t="str">
        <f>IF(Lançamentos!N754="","",Lançamentos!N754)</f>
        <v/>
      </c>
      <c r="O763" s="97" t="str">
        <f>IF(Lançamentos!O754="","",Lançamentos!O754)</f>
        <v/>
      </c>
      <c r="P763" s="114" t="str">
        <f>IF(Lançamentos!P754="","",Lançamentos!P754)</f>
        <v/>
      </c>
      <c r="R763" s="93">
        <v>750</v>
      </c>
      <c r="S763" s="94" t="str">
        <f t="shared" ca="1" si="143"/>
        <v/>
      </c>
      <c r="T763" s="94" t="str">
        <f t="shared" ca="1" si="144"/>
        <v/>
      </c>
      <c r="U763" s="95" t="str">
        <f t="shared" ca="1" si="145"/>
        <v/>
      </c>
      <c r="V763" s="96" t="str">
        <f t="shared" ca="1" si="146"/>
        <v/>
      </c>
      <c r="W763" s="94" t="str">
        <f t="shared" ca="1" si="147"/>
        <v/>
      </c>
      <c r="X763" s="94" t="str">
        <f t="shared" ca="1" si="148"/>
        <v/>
      </c>
      <c r="Y763" s="94" t="str">
        <f t="shared" ca="1" si="149"/>
        <v/>
      </c>
      <c r="Z763" s="97" t="str">
        <f t="shared" ca="1" si="150"/>
        <v/>
      </c>
      <c r="AA763" s="98" t="str">
        <f t="shared" ca="1" si="151"/>
        <v/>
      </c>
      <c r="AB763" s="99" t="str">
        <f t="shared" ca="1" si="152"/>
        <v/>
      </c>
      <c r="AC763" s="99" t="str">
        <f t="shared" ca="1" si="153"/>
        <v/>
      </c>
      <c r="AD763" s="97" t="str">
        <f t="shared" ca="1" si="154"/>
        <v/>
      </c>
      <c r="AE763" s="94" t="str">
        <f t="shared" ca="1" si="155"/>
        <v/>
      </c>
    </row>
    <row r="764" spans="1:31" ht="45" customHeight="1" thickBot="1" x14ac:dyDescent="0.3">
      <c r="A764" s="101">
        <v>751</v>
      </c>
      <c r="B764" s="102" t="str">
        <f>I764&amp;"-"&amp;COUNTIF($I$14:I764,I764)</f>
        <v>-745</v>
      </c>
      <c r="C764" s="93">
        <v>751</v>
      </c>
      <c r="D764" s="94" t="str">
        <f>IF(Lançamentos!D755="","",Lançamentos!D755)</f>
        <v/>
      </c>
      <c r="E764" s="94" t="str">
        <f>IF(Lançamentos!E755="","",Lançamentos!E755)</f>
        <v/>
      </c>
      <c r="F764" s="95" t="str">
        <f>IF(Lançamentos!F755="","",Lançamentos!F755)</f>
        <v/>
      </c>
      <c r="G764" s="96" t="str">
        <f>IF(Lançamentos!G755="","",Lançamentos!G755)</f>
        <v/>
      </c>
      <c r="H764" s="105" t="str">
        <f>IF(Lançamentos!H755="","",Lançamentos!H755)</f>
        <v/>
      </c>
      <c r="I764" s="94" t="str">
        <f>IF(Lançamentos!I755="","",Lançamentos!I755)</f>
        <v/>
      </c>
      <c r="J764" s="94" t="str">
        <f>IF(Lançamentos!J755="","",Lançamentos!J755)</f>
        <v/>
      </c>
      <c r="K764" s="97" t="str">
        <f>IF(Lançamentos!K755="","",Lançamentos!K755)</f>
        <v/>
      </c>
      <c r="L764" s="98" t="str">
        <f>IF(Lançamentos!L755="","",Lançamentos!L755)</f>
        <v/>
      </c>
      <c r="M764" s="99" t="str">
        <f>IF(Lançamentos!M755="","",Lançamentos!M755)</f>
        <v/>
      </c>
      <c r="N764" s="99" t="str">
        <f>IF(Lançamentos!N755="","",Lançamentos!N755)</f>
        <v/>
      </c>
      <c r="O764" s="97" t="str">
        <f>IF(Lançamentos!O755="","",Lançamentos!O755)</f>
        <v/>
      </c>
      <c r="P764" s="114" t="str">
        <f>IF(Lançamentos!P755="","",Lançamentos!P755)</f>
        <v/>
      </c>
      <c r="R764" s="93">
        <v>751</v>
      </c>
      <c r="S764" s="94" t="str">
        <f t="shared" ca="1" si="143"/>
        <v/>
      </c>
      <c r="T764" s="94" t="str">
        <f t="shared" ca="1" si="144"/>
        <v/>
      </c>
      <c r="U764" s="95" t="str">
        <f t="shared" ca="1" si="145"/>
        <v/>
      </c>
      <c r="V764" s="96" t="str">
        <f t="shared" ca="1" si="146"/>
        <v/>
      </c>
      <c r="W764" s="94" t="str">
        <f t="shared" ca="1" si="147"/>
        <v/>
      </c>
      <c r="X764" s="94" t="str">
        <f t="shared" ca="1" si="148"/>
        <v/>
      </c>
      <c r="Y764" s="94" t="str">
        <f t="shared" ca="1" si="149"/>
        <v/>
      </c>
      <c r="Z764" s="97" t="str">
        <f t="shared" ca="1" si="150"/>
        <v/>
      </c>
      <c r="AA764" s="98" t="str">
        <f t="shared" ca="1" si="151"/>
        <v/>
      </c>
      <c r="AB764" s="99" t="str">
        <f t="shared" ca="1" si="152"/>
        <v/>
      </c>
      <c r="AC764" s="99" t="str">
        <f t="shared" ca="1" si="153"/>
        <v/>
      </c>
      <c r="AD764" s="97" t="str">
        <f t="shared" ca="1" si="154"/>
        <v/>
      </c>
      <c r="AE764" s="94" t="str">
        <f t="shared" ca="1" si="155"/>
        <v/>
      </c>
    </row>
    <row r="765" spans="1:31" ht="45" customHeight="1" thickBot="1" x14ac:dyDescent="0.3">
      <c r="A765" s="101">
        <v>752</v>
      </c>
      <c r="B765" s="102" t="str">
        <f>I765&amp;"-"&amp;COUNTIF($I$14:I765,I765)</f>
        <v>-746</v>
      </c>
      <c r="C765" s="93">
        <v>752</v>
      </c>
      <c r="D765" s="94" t="str">
        <f>IF(Lançamentos!D756="","",Lançamentos!D756)</f>
        <v/>
      </c>
      <c r="E765" s="94" t="str">
        <f>IF(Lançamentos!E756="","",Lançamentos!E756)</f>
        <v/>
      </c>
      <c r="F765" s="95" t="str">
        <f>IF(Lançamentos!F756="","",Lançamentos!F756)</f>
        <v/>
      </c>
      <c r="G765" s="96" t="str">
        <f>IF(Lançamentos!G756="","",Lançamentos!G756)</f>
        <v/>
      </c>
      <c r="H765" s="105" t="str">
        <f>IF(Lançamentos!H756="","",Lançamentos!H756)</f>
        <v/>
      </c>
      <c r="I765" s="94" t="str">
        <f>IF(Lançamentos!I756="","",Lançamentos!I756)</f>
        <v/>
      </c>
      <c r="J765" s="94" t="str">
        <f>IF(Lançamentos!J756="","",Lançamentos!J756)</f>
        <v/>
      </c>
      <c r="K765" s="97" t="str">
        <f>IF(Lançamentos!K756="","",Lançamentos!K756)</f>
        <v/>
      </c>
      <c r="L765" s="98" t="str">
        <f>IF(Lançamentos!L756="","",Lançamentos!L756)</f>
        <v/>
      </c>
      <c r="M765" s="99" t="str">
        <f>IF(Lançamentos!M756="","",Lançamentos!M756)</f>
        <v/>
      </c>
      <c r="N765" s="99" t="str">
        <f>IF(Lançamentos!N756="","",Lançamentos!N756)</f>
        <v/>
      </c>
      <c r="O765" s="97" t="str">
        <f>IF(Lançamentos!O756="","",Lançamentos!O756)</f>
        <v/>
      </c>
      <c r="P765" s="114" t="str">
        <f>IF(Lançamentos!P756="","",Lançamentos!P756)</f>
        <v/>
      </c>
      <c r="R765" s="93">
        <v>752</v>
      </c>
      <c r="S765" s="94" t="str">
        <f t="shared" ca="1" si="143"/>
        <v/>
      </c>
      <c r="T765" s="94" t="str">
        <f t="shared" ca="1" si="144"/>
        <v/>
      </c>
      <c r="U765" s="95" t="str">
        <f t="shared" ca="1" si="145"/>
        <v/>
      </c>
      <c r="V765" s="96" t="str">
        <f t="shared" ca="1" si="146"/>
        <v/>
      </c>
      <c r="W765" s="94" t="str">
        <f t="shared" ca="1" si="147"/>
        <v/>
      </c>
      <c r="X765" s="94" t="str">
        <f t="shared" ca="1" si="148"/>
        <v/>
      </c>
      <c r="Y765" s="94" t="str">
        <f t="shared" ca="1" si="149"/>
        <v/>
      </c>
      <c r="Z765" s="97" t="str">
        <f t="shared" ca="1" si="150"/>
        <v/>
      </c>
      <c r="AA765" s="98" t="str">
        <f t="shared" ca="1" si="151"/>
        <v/>
      </c>
      <c r="AB765" s="99" t="str">
        <f t="shared" ca="1" si="152"/>
        <v/>
      </c>
      <c r="AC765" s="99" t="str">
        <f t="shared" ca="1" si="153"/>
        <v/>
      </c>
      <c r="AD765" s="97" t="str">
        <f t="shared" ca="1" si="154"/>
        <v/>
      </c>
      <c r="AE765" s="94" t="str">
        <f t="shared" ca="1" si="155"/>
        <v/>
      </c>
    </row>
    <row r="766" spans="1:31" ht="45" customHeight="1" thickBot="1" x14ac:dyDescent="0.3">
      <c r="A766" s="101">
        <v>753</v>
      </c>
      <c r="B766" s="102" t="str">
        <f>I766&amp;"-"&amp;COUNTIF($I$14:I766,I766)</f>
        <v>-747</v>
      </c>
      <c r="C766" s="93">
        <v>753</v>
      </c>
      <c r="D766" s="94" t="str">
        <f>IF(Lançamentos!D757="","",Lançamentos!D757)</f>
        <v/>
      </c>
      <c r="E766" s="94" t="str">
        <f>IF(Lançamentos!E757="","",Lançamentos!E757)</f>
        <v/>
      </c>
      <c r="F766" s="95" t="str">
        <f>IF(Lançamentos!F757="","",Lançamentos!F757)</f>
        <v/>
      </c>
      <c r="G766" s="96" t="str">
        <f>IF(Lançamentos!G757="","",Lançamentos!G757)</f>
        <v/>
      </c>
      <c r="H766" s="105" t="str">
        <f>IF(Lançamentos!H757="","",Lançamentos!H757)</f>
        <v/>
      </c>
      <c r="I766" s="94" t="str">
        <f>IF(Lançamentos!I757="","",Lançamentos!I757)</f>
        <v/>
      </c>
      <c r="J766" s="94" t="str">
        <f>IF(Lançamentos!J757="","",Lançamentos!J757)</f>
        <v/>
      </c>
      <c r="K766" s="97" t="str">
        <f>IF(Lançamentos!K757="","",Lançamentos!K757)</f>
        <v/>
      </c>
      <c r="L766" s="98" t="str">
        <f>IF(Lançamentos!L757="","",Lançamentos!L757)</f>
        <v/>
      </c>
      <c r="M766" s="99" t="str">
        <f>IF(Lançamentos!M757="","",Lançamentos!M757)</f>
        <v/>
      </c>
      <c r="N766" s="99" t="str">
        <f>IF(Lançamentos!N757="","",Lançamentos!N757)</f>
        <v/>
      </c>
      <c r="O766" s="97" t="str">
        <f>IF(Lançamentos!O757="","",Lançamentos!O757)</f>
        <v/>
      </c>
      <c r="P766" s="114" t="str">
        <f>IF(Lançamentos!P757="","",Lançamentos!P757)</f>
        <v/>
      </c>
      <c r="R766" s="93">
        <v>753</v>
      </c>
      <c r="S766" s="94" t="str">
        <f t="shared" ca="1" si="143"/>
        <v/>
      </c>
      <c r="T766" s="94" t="str">
        <f t="shared" ca="1" si="144"/>
        <v/>
      </c>
      <c r="U766" s="95" t="str">
        <f t="shared" ca="1" si="145"/>
        <v/>
      </c>
      <c r="V766" s="96" t="str">
        <f t="shared" ca="1" si="146"/>
        <v/>
      </c>
      <c r="W766" s="94" t="str">
        <f t="shared" ca="1" si="147"/>
        <v/>
      </c>
      <c r="X766" s="94" t="str">
        <f t="shared" ca="1" si="148"/>
        <v/>
      </c>
      <c r="Y766" s="94" t="str">
        <f t="shared" ca="1" si="149"/>
        <v/>
      </c>
      <c r="Z766" s="97" t="str">
        <f t="shared" ca="1" si="150"/>
        <v/>
      </c>
      <c r="AA766" s="98" t="str">
        <f t="shared" ca="1" si="151"/>
        <v/>
      </c>
      <c r="AB766" s="99" t="str">
        <f t="shared" ca="1" si="152"/>
        <v/>
      </c>
      <c r="AC766" s="99" t="str">
        <f t="shared" ca="1" si="153"/>
        <v/>
      </c>
      <c r="AD766" s="97" t="str">
        <f t="shared" ca="1" si="154"/>
        <v/>
      </c>
      <c r="AE766" s="94" t="str">
        <f t="shared" ca="1" si="155"/>
        <v/>
      </c>
    </row>
    <row r="767" spans="1:31" ht="45" customHeight="1" thickBot="1" x14ac:dyDescent="0.3">
      <c r="A767" s="101">
        <v>754</v>
      </c>
      <c r="B767" s="102" t="str">
        <f>I767&amp;"-"&amp;COUNTIF($I$14:I767,I767)</f>
        <v>-748</v>
      </c>
      <c r="C767" s="93">
        <v>754</v>
      </c>
      <c r="D767" s="94" t="str">
        <f>IF(Lançamentos!D758="","",Lançamentos!D758)</f>
        <v/>
      </c>
      <c r="E767" s="94" t="str">
        <f>IF(Lançamentos!E758="","",Lançamentos!E758)</f>
        <v/>
      </c>
      <c r="F767" s="95" t="str">
        <f>IF(Lançamentos!F758="","",Lançamentos!F758)</f>
        <v/>
      </c>
      <c r="G767" s="96" t="str">
        <f>IF(Lançamentos!G758="","",Lançamentos!G758)</f>
        <v/>
      </c>
      <c r="H767" s="105" t="str">
        <f>IF(Lançamentos!H758="","",Lançamentos!H758)</f>
        <v/>
      </c>
      <c r="I767" s="94" t="str">
        <f>IF(Lançamentos!I758="","",Lançamentos!I758)</f>
        <v/>
      </c>
      <c r="J767" s="94" t="str">
        <f>IF(Lançamentos!J758="","",Lançamentos!J758)</f>
        <v/>
      </c>
      <c r="K767" s="97" t="str">
        <f>IF(Lançamentos!K758="","",Lançamentos!K758)</f>
        <v/>
      </c>
      <c r="L767" s="98" t="str">
        <f>IF(Lançamentos!L758="","",Lançamentos!L758)</f>
        <v/>
      </c>
      <c r="M767" s="99" t="str">
        <f>IF(Lançamentos!M758="","",Lançamentos!M758)</f>
        <v/>
      </c>
      <c r="N767" s="99" t="str">
        <f>IF(Lançamentos!N758="","",Lançamentos!N758)</f>
        <v/>
      </c>
      <c r="O767" s="97" t="str">
        <f>IF(Lançamentos!O758="","",Lançamentos!O758)</f>
        <v/>
      </c>
      <c r="P767" s="114" t="str">
        <f>IF(Lançamentos!P758="","",Lançamentos!P758)</f>
        <v/>
      </c>
      <c r="R767" s="93">
        <v>754</v>
      </c>
      <c r="S767" s="94" t="str">
        <f t="shared" ca="1" si="143"/>
        <v/>
      </c>
      <c r="T767" s="94" t="str">
        <f t="shared" ca="1" si="144"/>
        <v/>
      </c>
      <c r="U767" s="95" t="str">
        <f t="shared" ca="1" si="145"/>
        <v/>
      </c>
      <c r="V767" s="96" t="str">
        <f t="shared" ca="1" si="146"/>
        <v/>
      </c>
      <c r="W767" s="94" t="str">
        <f t="shared" ca="1" si="147"/>
        <v/>
      </c>
      <c r="X767" s="94" t="str">
        <f t="shared" ca="1" si="148"/>
        <v/>
      </c>
      <c r="Y767" s="94" t="str">
        <f t="shared" ca="1" si="149"/>
        <v/>
      </c>
      <c r="Z767" s="97" t="str">
        <f t="shared" ca="1" si="150"/>
        <v/>
      </c>
      <c r="AA767" s="98" t="str">
        <f t="shared" ca="1" si="151"/>
        <v/>
      </c>
      <c r="AB767" s="99" t="str">
        <f t="shared" ca="1" si="152"/>
        <v/>
      </c>
      <c r="AC767" s="99" t="str">
        <f t="shared" ca="1" si="153"/>
        <v/>
      </c>
      <c r="AD767" s="97" t="str">
        <f t="shared" ca="1" si="154"/>
        <v/>
      </c>
      <c r="AE767" s="94" t="str">
        <f t="shared" ca="1" si="155"/>
        <v/>
      </c>
    </row>
    <row r="768" spans="1:31" ht="45" customHeight="1" thickBot="1" x14ac:dyDescent="0.3">
      <c r="A768" s="101">
        <v>755</v>
      </c>
      <c r="B768" s="102" t="str">
        <f>I768&amp;"-"&amp;COUNTIF($I$14:I768,I768)</f>
        <v>-749</v>
      </c>
      <c r="C768" s="93">
        <v>755</v>
      </c>
      <c r="D768" s="94" t="str">
        <f>IF(Lançamentos!D759="","",Lançamentos!D759)</f>
        <v/>
      </c>
      <c r="E768" s="94" t="str">
        <f>IF(Lançamentos!E759="","",Lançamentos!E759)</f>
        <v/>
      </c>
      <c r="F768" s="95" t="str">
        <f>IF(Lançamentos!F759="","",Lançamentos!F759)</f>
        <v/>
      </c>
      <c r="G768" s="96" t="str">
        <f>IF(Lançamentos!G759="","",Lançamentos!G759)</f>
        <v/>
      </c>
      <c r="H768" s="105" t="str">
        <f>IF(Lançamentos!H759="","",Lançamentos!H759)</f>
        <v/>
      </c>
      <c r="I768" s="94" t="str">
        <f>IF(Lançamentos!I759="","",Lançamentos!I759)</f>
        <v/>
      </c>
      <c r="J768" s="94" t="str">
        <f>IF(Lançamentos!J759="","",Lançamentos!J759)</f>
        <v/>
      </c>
      <c r="K768" s="97" t="str">
        <f>IF(Lançamentos!K759="","",Lançamentos!K759)</f>
        <v/>
      </c>
      <c r="L768" s="98" t="str">
        <f>IF(Lançamentos!L759="","",Lançamentos!L759)</f>
        <v/>
      </c>
      <c r="M768" s="99" t="str">
        <f>IF(Lançamentos!M759="","",Lançamentos!M759)</f>
        <v/>
      </c>
      <c r="N768" s="99" t="str">
        <f>IF(Lançamentos!N759="","",Lançamentos!N759)</f>
        <v/>
      </c>
      <c r="O768" s="97" t="str">
        <f>IF(Lançamentos!O759="","",Lançamentos!O759)</f>
        <v/>
      </c>
      <c r="P768" s="114" t="str">
        <f>IF(Lançamentos!P759="","",Lançamentos!P759)</f>
        <v/>
      </c>
      <c r="R768" s="93">
        <v>755</v>
      </c>
      <c r="S768" s="94" t="str">
        <f t="shared" ca="1" si="143"/>
        <v/>
      </c>
      <c r="T768" s="94" t="str">
        <f t="shared" ca="1" si="144"/>
        <v/>
      </c>
      <c r="U768" s="95" t="str">
        <f t="shared" ca="1" si="145"/>
        <v/>
      </c>
      <c r="V768" s="96" t="str">
        <f t="shared" ca="1" si="146"/>
        <v/>
      </c>
      <c r="W768" s="94" t="str">
        <f t="shared" ca="1" si="147"/>
        <v/>
      </c>
      <c r="X768" s="94" t="str">
        <f t="shared" ca="1" si="148"/>
        <v/>
      </c>
      <c r="Y768" s="94" t="str">
        <f t="shared" ca="1" si="149"/>
        <v/>
      </c>
      <c r="Z768" s="97" t="str">
        <f t="shared" ca="1" si="150"/>
        <v/>
      </c>
      <c r="AA768" s="98" t="str">
        <f t="shared" ca="1" si="151"/>
        <v/>
      </c>
      <c r="AB768" s="99" t="str">
        <f t="shared" ca="1" si="152"/>
        <v/>
      </c>
      <c r="AC768" s="99" t="str">
        <f t="shared" ca="1" si="153"/>
        <v/>
      </c>
      <c r="AD768" s="97" t="str">
        <f t="shared" ca="1" si="154"/>
        <v/>
      </c>
      <c r="AE768" s="94" t="str">
        <f t="shared" ca="1" si="155"/>
        <v/>
      </c>
    </row>
    <row r="769" spans="1:31" ht="45" customHeight="1" thickBot="1" x14ac:dyDescent="0.3">
      <c r="A769" s="101">
        <v>756</v>
      </c>
      <c r="B769" s="102" t="str">
        <f>I769&amp;"-"&amp;COUNTIF($I$14:I769,I769)</f>
        <v>-750</v>
      </c>
      <c r="C769" s="93">
        <v>756</v>
      </c>
      <c r="D769" s="94" t="str">
        <f>IF(Lançamentos!D760="","",Lançamentos!D760)</f>
        <v/>
      </c>
      <c r="E769" s="94" t="str">
        <f>IF(Lançamentos!E760="","",Lançamentos!E760)</f>
        <v/>
      </c>
      <c r="F769" s="95" t="str">
        <f>IF(Lançamentos!F760="","",Lançamentos!F760)</f>
        <v/>
      </c>
      <c r="G769" s="96" t="str">
        <f>IF(Lançamentos!G760="","",Lançamentos!G760)</f>
        <v/>
      </c>
      <c r="H769" s="105" t="str">
        <f>IF(Lançamentos!H760="","",Lançamentos!H760)</f>
        <v/>
      </c>
      <c r="I769" s="94" t="str">
        <f>IF(Lançamentos!I760="","",Lançamentos!I760)</f>
        <v/>
      </c>
      <c r="J769" s="94" t="str">
        <f>IF(Lançamentos!J760="","",Lançamentos!J760)</f>
        <v/>
      </c>
      <c r="K769" s="97" t="str">
        <f>IF(Lançamentos!K760="","",Lançamentos!K760)</f>
        <v/>
      </c>
      <c r="L769" s="98" t="str">
        <f>IF(Lançamentos!L760="","",Lançamentos!L760)</f>
        <v/>
      </c>
      <c r="M769" s="99" t="str">
        <f>IF(Lançamentos!M760="","",Lançamentos!M760)</f>
        <v/>
      </c>
      <c r="N769" s="99" t="str">
        <f>IF(Lançamentos!N760="","",Lançamentos!N760)</f>
        <v/>
      </c>
      <c r="O769" s="97" t="str">
        <f>IF(Lançamentos!O760="","",Lançamentos!O760)</f>
        <v/>
      </c>
      <c r="P769" s="114" t="str">
        <f>IF(Lançamentos!P760="","",Lançamentos!P760)</f>
        <v/>
      </c>
      <c r="R769" s="93">
        <v>756</v>
      </c>
      <c r="S769" s="94" t="str">
        <f t="shared" ca="1" si="143"/>
        <v/>
      </c>
      <c r="T769" s="94" t="str">
        <f t="shared" ca="1" si="144"/>
        <v/>
      </c>
      <c r="U769" s="95" t="str">
        <f t="shared" ca="1" si="145"/>
        <v/>
      </c>
      <c r="V769" s="96" t="str">
        <f t="shared" ca="1" si="146"/>
        <v/>
      </c>
      <c r="W769" s="94" t="str">
        <f t="shared" ca="1" si="147"/>
        <v/>
      </c>
      <c r="X769" s="94" t="str">
        <f t="shared" ca="1" si="148"/>
        <v/>
      </c>
      <c r="Y769" s="94" t="str">
        <f t="shared" ca="1" si="149"/>
        <v/>
      </c>
      <c r="Z769" s="97" t="str">
        <f t="shared" ca="1" si="150"/>
        <v/>
      </c>
      <c r="AA769" s="98" t="str">
        <f t="shared" ca="1" si="151"/>
        <v/>
      </c>
      <c r="AB769" s="99" t="str">
        <f t="shared" ca="1" si="152"/>
        <v/>
      </c>
      <c r="AC769" s="99" t="str">
        <f t="shared" ca="1" si="153"/>
        <v/>
      </c>
      <c r="AD769" s="97" t="str">
        <f t="shared" ca="1" si="154"/>
        <v/>
      </c>
      <c r="AE769" s="94" t="str">
        <f t="shared" ca="1" si="155"/>
        <v/>
      </c>
    </row>
    <row r="770" spans="1:31" ht="45" customHeight="1" thickBot="1" x14ac:dyDescent="0.3">
      <c r="A770" s="101">
        <v>757</v>
      </c>
      <c r="B770" s="102" t="str">
        <f>I770&amp;"-"&amp;COUNTIF($I$14:I770,I770)</f>
        <v>-751</v>
      </c>
      <c r="C770" s="93">
        <v>757</v>
      </c>
      <c r="D770" s="94" t="str">
        <f>IF(Lançamentos!D761="","",Lançamentos!D761)</f>
        <v/>
      </c>
      <c r="E770" s="94" t="str">
        <f>IF(Lançamentos!E761="","",Lançamentos!E761)</f>
        <v/>
      </c>
      <c r="F770" s="95" t="str">
        <f>IF(Lançamentos!F761="","",Lançamentos!F761)</f>
        <v/>
      </c>
      <c r="G770" s="96" t="str">
        <f>IF(Lançamentos!G761="","",Lançamentos!G761)</f>
        <v/>
      </c>
      <c r="H770" s="105" t="str">
        <f>IF(Lançamentos!H761="","",Lançamentos!H761)</f>
        <v/>
      </c>
      <c r="I770" s="94" t="str">
        <f>IF(Lançamentos!I761="","",Lançamentos!I761)</f>
        <v/>
      </c>
      <c r="J770" s="94" t="str">
        <f>IF(Lançamentos!J761="","",Lançamentos!J761)</f>
        <v/>
      </c>
      <c r="K770" s="97" t="str">
        <f>IF(Lançamentos!K761="","",Lançamentos!K761)</f>
        <v/>
      </c>
      <c r="L770" s="98" t="str">
        <f>IF(Lançamentos!L761="","",Lançamentos!L761)</f>
        <v/>
      </c>
      <c r="M770" s="99" t="str">
        <f>IF(Lançamentos!M761="","",Lançamentos!M761)</f>
        <v/>
      </c>
      <c r="N770" s="99" t="str">
        <f>IF(Lançamentos!N761="","",Lançamentos!N761)</f>
        <v/>
      </c>
      <c r="O770" s="97" t="str">
        <f>IF(Lançamentos!O761="","",Lançamentos!O761)</f>
        <v/>
      </c>
      <c r="P770" s="114" t="str">
        <f>IF(Lançamentos!P761="","",Lançamentos!P761)</f>
        <v/>
      </c>
      <c r="R770" s="93">
        <v>757</v>
      </c>
      <c r="S770" s="94" t="str">
        <f t="shared" ca="1" si="143"/>
        <v/>
      </c>
      <c r="T770" s="94" t="str">
        <f t="shared" ca="1" si="144"/>
        <v/>
      </c>
      <c r="U770" s="95" t="str">
        <f t="shared" ca="1" si="145"/>
        <v/>
      </c>
      <c r="V770" s="96" t="str">
        <f t="shared" ca="1" si="146"/>
        <v/>
      </c>
      <c r="W770" s="94" t="str">
        <f t="shared" ca="1" si="147"/>
        <v/>
      </c>
      <c r="X770" s="94" t="str">
        <f t="shared" ca="1" si="148"/>
        <v/>
      </c>
      <c r="Y770" s="94" t="str">
        <f t="shared" ca="1" si="149"/>
        <v/>
      </c>
      <c r="Z770" s="97" t="str">
        <f t="shared" ca="1" si="150"/>
        <v/>
      </c>
      <c r="AA770" s="98" t="str">
        <f t="shared" ca="1" si="151"/>
        <v/>
      </c>
      <c r="AB770" s="99" t="str">
        <f t="shared" ca="1" si="152"/>
        <v/>
      </c>
      <c r="AC770" s="99" t="str">
        <f t="shared" ca="1" si="153"/>
        <v/>
      </c>
      <c r="AD770" s="97" t="str">
        <f t="shared" ca="1" si="154"/>
        <v/>
      </c>
      <c r="AE770" s="94" t="str">
        <f t="shared" ca="1" si="155"/>
        <v/>
      </c>
    </row>
    <row r="771" spans="1:31" ht="45" customHeight="1" thickBot="1" x14ac:dyDescent="0.3">
      <c r="A771" s="101">
        <v>758</v>
      </c>
      <c r="B771" s="102" t="str">
        <f>I771&amp;"-"&amp;COUNTIF($I$14:I771,I771)</f>
        <v>-752</v>
      </c>
      <c r="C771" s="93">
        <v>758</v>
      </c>
      <c r="D771" s="94" t="str">
        <f>IF(Lançamentos!D762="","",Lançamentos!D762)</f>
        <v/>
      </c>
      <c r="E771" s="94" t="str">
        <f>IF(Lançamentos!E762="","",Lançamentos!E762)</f>
        <v/>
      </c>
      <c r="F771" s="95" t="str">
        <f>IF(Lançamentos!F762="","",Lançamentos!F762)</f>
        <v/>
      </c>
      <c r="G771" s="96" t="str">
        <f>IF(Lançamentos!G762="","",Lançamentos!G762)</f>
        <v/>
      </c>
      <c r="H771" s="105" t="str">
        <f>IF(Lançamentos!H762="","",Lançamentos!H762)</f>
        <v/>
      </c>
      <c r="I771" s="94" t="str">
        <f>IF(Lançamentos!I762="","",Lançamentos!I762)</f>
        <v/>
      </c>
      <c r="J771" s="94" t="str">
        <f>IF(Lançamentos!J762="","",Lançamentos!J762)</f>
        <v/>
      </c>
      <c r="K771" s="97" t="str">
        <f>IF(Lançamentos!K762="","",Lançamentos!K762)</f>
        <v/>
      </c>
      <c r="L771" s="98" t="str">
        <f>IF(Lançamentos!L762="","",Lançamentos!L762)</f>
        <v/>
      </c>
      <c r="M771" s="99" t="str">
        <f>IF(Lançamentos!M762="","",Lançamentos!M762)</f>
        <v/>
      </c>
      <c r="N771" s="99" t="str">
        <f>IF(Lançamentos!N762="","",Lançamentos!N762)</f>
        <v/>
      </c>
      <c r="O771" s="97" t="str">
        <f>IF(Lançamentos!O762="","",Lançamentos!O762)</f>
        <v/>
      </c>
      <c r="P771" s="114" t="str">
        <f>IF(Lançamentos!P762="","",Lançamentos!P762)</f>
        <v/>
      </c>
      <c r="R771" s="93">
        <v>758</v>
      </c>
      <c r="S771" s="94" t="str">
        <f t="shared" ca="1" si="143"/>
        <v/>
      </c>
      <c r="T771" s="94" t="str">
        <f t="shared" ca="1" si="144"/>
        <v/>
      </c>
      <c r="U771" s="95" t="str">
        <f t="shared" ca="1" si="145"/>
        <v/>
      </c>
      <c r="V771" s="96" t="str">
        <f t="shared" ca="1" si="146"/>
        <v/>
      </c>
      <c r="W771" s="94" t="str">
        <f t="shared" ca="1" si="147"/>
        <v/>
      </c>
      <c r="X771" s="94" t="str">
        <f t="shared" ca="1" si="148"/>
        <v/>
      </c>
      <c r="Y771" s="94" t="str">
        <f t="shared" ca="1" si="149"/>
        <v/>
      </c>
      <c r="Z771" s="97" t="str">
        <f t="shared" ca="1" si="150"/>
        <v/>
      </c>
      <c r="AA771" s="98" t="str">
        <f t="shared" ca="1" si="151"/>
        <v/>
      </c>
      <c r="AB771" s="99" t="str">
        <f t="shared" ca="1" si="152"/>
        <v/>
      </c>
      <c r="AC771" s="99" t="str">
        <f t="shared" ca="1" si="153"/>
        <v/>
      </c>
      <c r="AD771" s="97" t="str">
        <f t="shared" ca="1" si="154"/>
        <v/>
      </c>
      <c r="AE771" s="94" t="str">
        <f t="shared" ca="1" si="155"/>
        <v/>
      </c>
    </row>
    <row r="772" spans="1:31" ht="45" customHeight="1" thickBot="1" x14ac:dyDescent="0.3">
      <c r="A772" s="101">
        <v>759</v>
      </c>
      <c r="B772" s="102" t="str">
        <f>I772&amp;"-"&amp;COUNTIF($I$14:I772,I772)</f>
        <v>-753</v>
      </c>
      <c r="C772" s="93">
        <v>759</v>
      </c>
      <c r="D772" s="94" t="str">
        <f>IF(Lançamentos!D763="","",Lançamentos!D763)</f>
        <v/>
      </c>
      <c r="E772" s="94" t="str">
        <f>IF(Lançamentos!E763="","",Lançamentos!E763)</f>
        <v/>
      </c>
      <c r="F772" s="95" t="str">
        <f>IF(Lançamentos!F763="","",Lançamentos!F763)</f>
        <v/>
      </c>
      <c r="G772" s="96" t="str">
        <f>IF(Lançamentos!G763="","",Lançamentos!G763)</f>
        <v/>
      </c>
      <c r="H772" s="105" t="str">
        <f>IF(Lançamentos!H763="","",Lançamentos!H763)</f>
        <v/>
      </c>
      <c r="I772" s="94" t="str">
        <f>IF(Lançamentos!I763="","",Lançamentos!I763)</f>
        <v/>
      </c>
      <c r="J772" s="94" t="str">
        <f>IF(Lançamentos!J763="","",Lançamentos!J763)</f>
        <v/>
      </c>
      <c r="K772" s="97" t="str">
        <f>IF(Lançamentos!K763="","",Lançamentos!K763)</f>
        <v/>
      </c>
      <c r="L772" s="98" t="str">
        <f>IF(Lançamentos!L763="","",Lançamentos!L763)</f>
        <v/>
      </c>
      <c r="M772" s="99" t="str">
        <f>IF(Lançamentos!M763="","",Lançamentos!M763)</f>
        <v/>
      </c>
      <c r="N772" s="99" t="str">
        <f>IF(Lançamentos!N763="","",Lançamentos!N763)</f>
        <v/>
      </c>
      <c r="O772" s="97" t="str">
        <f>IF(Lançamentos!O763="","",Lançamentos!O763)</f>
        <v/>
      </c>
      <c r="P772" s="114" t="str">
        <f>IF(Lançamentos!P763="","",Lançamentos!P763)</f>
        <v/>
      </c>
      <c r="R772" s="93">
        <v>759</v>
      </c>
      <c r="S772" s="94" t="str">
        <f t="shared" ca="1" si="143"/>
        <v/>
      </c>
      <c r="T772" s="94" t="str">
        <f t="shared" ca="1" si="144"/>
        <v/>
      </c>
      <c r="U772" s="95" t="str">
        <f t="shared" ca="1" si="145"/>
        <v/>
      </c>
      <c r="V772" s="96" t="str">
        <f t="shared" ca="1" si="146"/>
        <v/>
      </c>
      <c r="W772" s="94" t="str">
        <f t="shared" ca="1" si="147"/>
        <v/>
      </c>
      <c r="X772" s="94" t="str">
        <f t="shared" ca="1" si="148"/>
        <v/>
      </c>
      <c r="Y772" s="94" t="str">
        <f t="shared" ca="1" si="149"/>
        <v/>
      </c>
      <c r="Z772" s="97" t="str">
        <f t="shared" ca="1" si="150"/>
        <v/>
      </c>
      <c r="AA772" s="98" t="str">
        <f t="shared" ca="1" si="151"/>
        <v/>
      </c>
      <c r="AB772" s="99" t="str">
        <f t="shared" ca="1" si="152"/>
        <v/>
      </c>
      <c r="AC772" s="99" t="str">
        <f t="shared" ca="1" si="153"/>
        <v/>
      </c>
      <c r="AD772" s="97" t="str">
        <f t="shared" ca="1" si="154"/>
        <v/>
      </c>
      <c r="AE772" s="94" t="str">
        <f t="shared" ca="1" si="155"/>
        <v/>
      </c>
    </row>
    <row r="773" spans="1:31" ht="45" customHeight="1" thickBot="1" x14ac:dyDescent="0.3">
      <c r="A773" s="101">
        <v>760</v>
      </c>
      <c r="B773" s="102" t="str">
        <f>I773&amp;"-"&amp;COUNTIF($I$14:I773,I773)</f>
        <v>-754</v>
      </c>
      <c r="C773" s="93">
        <v>760</v>
      </c>
      <c r="D773" s="94" t="str">
        <f>IF(Lançamentos!D764="","",Lançamentos!D764)</f>
        <v/>
      </c>
      <c r="E773" s="94" t="str">
        <f>IF(Lançamentos!E764="","",Lançamentos!E764)</f>
        <v/>
      </c>
      <c r="F773" s="95" t="str">
        <f>IF(Lançamentos!F764="","",Lançamentos!F764)</f>
        <v/>
      </c>
      <c r="G773" s="96" t="str">
        <f>IF(Lançamentos!G764="","",Lançamentos!G764)</f>
        <v/>
      </c>
      <c r="H773" s="105" t="str">
        <f>IF(Lançamentos!H764="","",Lançamentos!H764)</f>
        <v/>
      </c>
      <c r="I773" s="94" t="str">
        <f>IF(Lançamentos!I764="","",Lançamentos!I764)</f>
        <v/>
      </c>
      <c r="J773" s="94" t="str">
        <f>IF(Lançamentos!J764="","",Lançamentos!J764)</f>
        <v/>
      </c>
      <c r="K773" s="97" t="str">
        <f>IF(Lançamentos!K764="","",Lançamentos!K764)</f>
        <v/>
      </c>
      <c r="L773" s="98" t="str">
        <f>IF(Lançamentos!L764="","",Lançamentos!L764)</f>
        <v/>
      </c>
      <c r="M773" s="99" t="str">
        <f>IF(Lançamentos!M764="","",Lançamentos!M764)</f>
        <v/>
      </c>
      <c r="N773" s="99" t="str">
        <f>IF(Lançamentos!N764="","",Lançamentos!N764)</f>
        <v/>
      </c>
      <c r="O773" s="97" t="str">
        <f>IF(Lançamentos!O764="","",Lançamentos!O764)</f>
        <v/>
      </c>
      <c r="P773" s="114" t="str">
        <f>IF(Lançamentos!P764="","",Lançamentos!P764)</f>
        <v/>
      </c>
      <c r="R773" s="93">
        <v>760</v>
      </c>
      <c r="S773" s="94" t="str">
        <f t="shared" ca="1" si="143"/>
        <v/>
      </c>
      <c r="T773" s="94" t="str">
        <f t="shared" ca="1" si="144"/>
        <v/>
      </c>
      <c r="U773" s="95" t="str">
        <f t="shared" ca="1" si="145"/>
        <v/>
      </c>
      <c r="V773" s="96" t="str">
        <f t="shared" ca="1" si="146"/>
        <v/>
      </c>
      <c r="W773" s="94" t="str">
        <f t="shared" ca="1" si="147"/>
        <v/>
      </c>
      <c r="X773" s="94" t="str">
        <f t="shared" ca="1" si="148"/>
        <v/>
      </c>
      <c r="Y773" s="94" t="str">
        <f t="shared" ca="1" si="149"/>
        <v/>
      </c>
      <c r="Z773" s="97" t="str">
        <f t="shared" ca="1" si="150"/>
        <v/>
      </c>
      <c r="AA773" s="98" t="str">
        <f t="shared" ca="1" si="151"/>
        <v/>
      </c>
      <c r="AB773" s="99" t="str">
        <f t="shared" ca="1" si="152"/>
        <v/>
      </c>
      <c r="AC773" s="99" t="str">
        <f t="shared" ca="1" si="153"/>
        <v/>
      </c>
      <c r="AD773" s="97" t="str">
        <f t="shared" ca="1" si="154"/>
        <v/>
      </c>
      <c r="AE773" s="94" t="str">
        <f t="shared" ca="1" si="155"/>
        <v/>
      </c>
    </row>
    <row r="774" spans="1:31" ht="45" customHeight="1" thickBot="1" x14ac:dyDescent="0.3">
      <c r="A774" s="101">
        <v>761</v>
      </c>
      <c r="B774" s="102" t="str">
        <f>I774&amp;"-"&amp;COUNTIF($I$14:I774,I774)</f>
        <v>-755</v>
      </c>
      <c r="C774" s="93">
        <v>761</v>
      </c>
      <c r="D774" s="94" t="str">
        <f>IF(Lançamentos!D765="","",Lançamentos!D765)</f>
        <v/>
      </c>
      <c r="E774" s="94" t="str">
        <f>IF(Lançamentos!E765="","",Lançamentos!E765)</f>
        <v/>
      </c>
      <c r="F774" s="95" t="str">
        <f>IF(Lançamentos!F765="","",Lançamentos!F765)</f>
        <v/>
      </c>
      <c r="G774" s="96" t="str">
        <f>IF(Lançamentos!G765="","",Lançamentos!G765)</f>
        <v/>
      </c>
      <c r="H774" s="105" t="str">
        <f>IF(Lançamentos!H765="","",Lançamentos!H765)</f>
        <v/>
      </c>
      <c r="I774" s="94" t="str">
        <f>IF(Lançamentos!I765="","",Lançamentos!I765)</f>
        <v/>
      </c>
      <c r="J774" s="94" t="str">
        <f>IF(Lançamentos!J765="","",Lançamentos!J765)</f>
        <v/>
      </c>
      <c r="K774" s="97" t="str">
        <f>IF(Lançamentos!K765="","",Lançamentos!K765)</f>
        <v/>
      </c>
      <c r="L774" s="98" t="str">
        <f>IF(Lançamentos!L765="","",Lançamentos!L765)</f>
        <v/>
      </c>
      <c r="M774" s="99" t="str">
        <f>IF(Lançamentos!M765="","",Lançamentos!M765)</f>
        <v/>
      </c>
      <c r="N774" s="99" t="str">
        <f>IF(Lançamentos!N765="","",Lançamentos!N765)</f>
        <v/>
      </c>
      <c r="O774" s="97" t="str">
        <f>IF(Lançamentos!O765="","",Lançamentos!O765)</f>
        <v/>
      </c>
      <c r="P774" s="114" t="str">
        <f>IF(Lançamentos!P765="","",Lançamentos!P765)</f>
        <v/>
      </c>
      <c r="R774" s="93">
        <v>761</v>
      </c>
      <c r="S774" s="94" t="str">
        <f t="shared" ca="1" si="143"/>
        <v/>
      </c>
      <c r="T774" s="94" t="str">
        <f t="shared" ca="1" si="144"/>
        <v/>
      </c>
      <c r="U774" s="95" t="str">
        <f t="shared" ca="1" si="145"/>
        <v/>
      </c>
      <c r="V774" s="96" t="str">
        <f t="shared" ca="1" si="146"/>
        <v/>
      </c>
      <c r="W774" s="94" t="str">
        <f t="shared" ca="1" si="147"/>
        <v/>
      </c>
      <c r="X774" s="94" t="str">
        <f t="shared" ca="1" si="148"/>
        <v/>
      </c>
      <c r="Y774" s="94" t="str">
        <f t="shared" ca="1" si="149"/>
        <v/>
      </c>
      <c r="Z774" s="97" t="str">
        <f t="shared" ca="1" si="150"/>
        <v/>
      </c>
      <c r="AA774" s="98" t="str">
        <f t="shared" ca="1" si="151"/>
        <v/>
      </c>
      <c r="AB774" s="99" t="str">
        <f t="shared" ca="1" si="152"/>
        <v/>
      </c>
      <c r="AC774" s="99" t="str">
        <f t="shared" ca="1" si="153"/>
        <v/>
      </c>
      <c r="AD774" s="97" t="str">
        <f t="shared" ca="1" si="154"/>
        <v/>
      </c>
      <c r="AE774" s="94" t="str">
        <f t="shared" ca="1" si="155"/>
        <v/>
      </c>
    </row>
    <row r="775" spans="1:31" ht="45" customHeight="1" thickBot="1" x14ac:dyDescent="0.3">
      <c r="A775" s="101">
        <v>762</v>
      </c>
      <c r="B775" s="102" t="str">
        <f>I775&amp;"-"&amp;COUNTIF($I$14:I775,I775)</f>
        <v>-756</v>
      </c>
      <c r="C775" s="93">
        <v>762</v>
      </c>
      <c r="D775" s="94" t="str">
        <f>IF(Lançamentos!D766="","",Lançamentos!D766)</f>
        <v/>
      </c>
      <c r="E775" s="94" t="str">
        <f>IF(Lançamentos!E766="","",Lançamentos!E766)</f>
        <v/>
      </c>
      <c r="F775" s="95" t="str">
        <f>IF(Lançamentos!F766="","",Lançamentos!F766)</f>
        <v/>
      </c>
      <c r="G775" s="96" t="str">
        <f>IF(Lançamentos!G766="","",Lançamentos!G766)</f>
        <v/>
      </c>
      <c r="H775" s="105" t="str">
        <f>IF(Lançamentos!H766="","",Lançamentos!H766)</f>
        <v/>
      </c>
      <c r="I775" s="94" t="str">
        <f>IF(Lançamentos!I766="","",Lançamentos!I766)</f>
        <v/>
      </c>
      <c r="J775" s="94" t="str">
        <f>IF(Lançamentos!J766="","",Lançamentos!J766)</f>
        <v/>
      </c>
      <c r="K775" s="97" t="str">
        <f>IF(Lançamentos!K766="","",Lançamentos!K766)</f>
        <v/>
      </c>
      <c r="L775" s="98" t="str">
        <f>IF(Lançamentos!L766="","",Lançamentos!L766)</f>
        <v/>
      </c>
      <c r="M775" s="99" t="str">
        <f>IF(Lançamentos!M766="","",Lançamentos!M766)</f>
        <v/>
      </c>
      <c r="N775" s="99" t="str">
        <f>IF(Lançamentos!N766="","",Lançamentos!N766)</f>
        <v/>
      </c>
      <c r="O775" s="97" t="str">
        <f>IF(Lançamentos!O766="","",Lançamentos!O766)</f>
        <v/>
      </c>
      <c r="P775" s="114" t="str">
        <f>IF(Lançamentos!P766="","",Lançamentos!P766)</f>
        <v/>
      </c>
      <c r="R775" s="93">
        <v>762</v>
      </c>
      <c r="S775" s="94" t="str">
        <f t="shared" ca="1" si="143"/>
        <v/>
      </c>
      <c r="T775" s="94" t="str">
        <f t="shared" ca="1" si="144"/>
        <v/>
      </c>
      <c r="U775" s="95" t="str">
        <f t="shared" ca="1" si="145"/>
        <v/>
      </c>
      <c r="V775" s="96" t="str">
        <f t="shared" ca="1" si="146"/>
        <v/>
      </c>
      <c r="W775" s="94" t="str">
        <f t="shared" ca="1" si="147"/>
        <v/>
      </c>
      <c r="X775" s="94" t="str">
        <f t="shared" ca="1" si="148"/>
        <v/>
      </c>
      <c r="Y775" s="94" t="str">
        <f t="shared" ca="1" si="149"/>
        <v/>
      </c>
      <c r="Z775" s="97" t="str">
        <f t="shared" ca="1" si="150"/>
        <v/>
      </c>
      <c r="AA775" s="98" t="str">
        <f t="shared" ca="1" si="151"/>
        <v/>
      </c>
      <c r="AB775" s="99" t="str">
        <f t="shared" ca="1" si="152"/>
        <v/>
      </c>
      <c r="AC775" s="99" t="str">
        <f t="shared" ca="1" si="153"/>
        <v/>
      </c>
      <c r="AD775" s="97" t="str">
        <f t="shared" ca="1" si="154"/>
        <v/>
      </c>
      <c r="AE775" s="94" t="str">
        <f t="shared" ca="1" si="155"/>
        <v/>
      </c>
    </row>
    <row r="776" spans="1:31" ht="45" customHeight="1" thickBot="1" x14ac:dyDescent="0.3">
      <c r="A776" s="101">
        <v>763</v>
      </c>
      <c r="B776" s="102" t="str">
        <f>I776&amp;"-"&amp;COUNTIF($I$14:I776,I776)</f>
        <v>-757</v>
      </c>
      <c r="C776" s="93">
        <v>763</v>
      </c>
      <c r="D776" s="94" t="str">
        <f>IF(Lançamentos!D767="","",Lançamentos!D767)</f>
        <v/>
      </c>
      <c r="E776" s="94" t="str">
        <f>IF(Lançamentos!E767="","",Lançamentos!E767)</f>
        <v/>
      </c>
      <c r="F776" s="95" t="str">
        <f>IF(Lançamentos!F767="","",Lançamentos!F767)</f>
        <v/>
      </c>
      <c r="G776" s="96" t="str">
        <f>IF(Lançamentos!G767="","",Lançamentos!G767)</f>
        <v/>
      </c>
      <c r="H776" s="105" t="str">
        <f>IF(Lançamentos!H767="","",Lançamentos!H767)</f>
        <v/>
      </c>
      <c r="I776" s="94" t="str">
        <f>IF(Lançamentos!I767="","",Lançamentos!I767)</f>
        <v/>
      </c>
      <c r="J776" s="94" t="str">
        <f>IF(Lançamentos!J767="","",Lançamentos!J767)</f>
        <v/>
      </c>
      <c r="K776" s="97" t="str">
        <f>IF(Lançamentos!K767="","",Lançamentos!K767)</f>
        <v/>
      </c>
      <c r="L776" s="98" t="str">
        <f>IF(Lançamentos!L767="","",Lançamentos!L767)</f>
        <v/>
      </c>
      <c r="M776" s="99" t="str">
        <f>IF(Lançamentos!M767="","",Lançamentos!M767)</f>
        <v/>
      </c>
      <c r="N776" s="99" t="str">
        <f>IF(Lançamentos!N767="","",Lançamentos!N767)</f>
        <v/>
      </c>
      <c r="O776" s="97" t="str">
        <f>IF(Lançamentos!O767="","",Lançamentos!O767)</f>
        <v/>
      </c>
      <c r="P776" s="114" t="str">
        <f>IF(Lançamentos!P767="","",Lançamentos!P767)</f>
        <v/>
      </c>
      <c r="R776" s="93">
        <v>763</v>
      </c>
      <c r="S776" s="94" t="str">
        <f t="shared" ca="1" si="143"/>
        <v/>
      </c>
      <c r="T776" s="94" t="str">
        <f t="shared" ca="1" si="144"/>
        <v/>
      </c>
      <c r="U776" s="95" t="str">
        <f t="shared" ca="1" si="145"/>
        <v/>
      </c>
      <c r="V776" s="96" t="str">
        <f t="shared" ca="1" si="146"/>
        <v/>
      </c>
      <c r="W776" s="94" t="str">
        <f t="shared" ca="1" si="147"/>
        <v/>
      </c>
      <c r="X776" s="94" t="str">
        <f t="shared" ca="1" si="148"/>
        <v/>
      </c>
      <c r="Y776" s="94" t="str">
        <f t="shared" ca="1" si="149"/>
        <v/>
      </c>
      <c r="Z776" s="97" t="str">
        <f t="shared" ca="1" si="150"/>
        <v/>
      </c>
      <c r="AA776" s="98" t="str">
        <f t="shared" ca="1" si="151"/>
        <v/>
      </c>
      <c r="AB776" s="99" t="str">
        <f t="shared" ca="1" si="152"/>
        <v/>
      </c>
      <c r="AC776" s="99" t="str">
        <f t="shared" ca="1" si="153"/>
        <v/>
      </c>
      <c r="AD776" s="97" t="str">
        <f t="shared" ca="1" si="154"/>
        <v/>
      </c>
      <c r="AE776" s="94" t="str">
        <f t="shared" ca="1" si="155"/>
        <v/>
      </c>
    </row>
    <row r="777" spans="1:31" ht="45" customHeight="1" thickBot="1" x14ac:dyDescent="0.3">
      <c r="A777" s="101">
        <v>764</v>
      </c>
      <c r="B777" s="102" t="str">
        <f>I777&amp;"-"&amp;COUNTIF($I$14:I777,I777)</f>
        <v>-758</v>
      </c>
      <c r="C777" s="93">
        <v>764</v>
      </c>
      <c r="D777" s="94" t="str">
        <f>IF(Lançamentos!D768="","",Lançamentos!D768)</f>
        <v/>
      </c>
      <c r="E777" s="94" t="str">
        <f>IF(Lançamentos!E768="","",Lançamentos!E768)</f>
        <v/>
      </c>
      <c r="F777" s="95" t="str">
        <f>IF(Lançamentos!F768="","",Lançamentos!F768)</f>
        <v/>
      </c>
      <c r="G777" s="96" t="str">
        <f>IF(Lançamentos!G768="","",Lançamentos!G768)</f>
        <v/>
      </c>
      <c r="H777" s="105" t="str">
        <f>IF(Lançamentos!H768="","",Lançamentos!H768)</f>
        <v/>
      </c>
      <c r="I777" s="94" t="str">
        <f>IF(Lançamentos!I768="","",Lançamentos!I768)</f>
        <v/>
      </c>
      <c r="J777" s="94" t="str">
        <f>IF(Lançamentos!J768="","",Lançamentos!J768)</f>
        <v/>
      </c>
      <c r="K777" s="97" t="str">
        <f>IF(Lançamentos!K768="","",Lançamentos!K768)</f>
        <v/>
      </c>
      <c r="L777" s="98" t="str">
        <f>IF(Lançamentos!L768="","",Lançamentos!L768)</f>
        <v/>
      </c>
      <c r="M777" s="99" t="str">
        <f>IF(Lançamentos!M768="","",Lançamentos!M768)</f>
        <v/>
      </c>
      <c r="N777" s="99" t="str">
        <f>IF(Lançamentos!N768="","",Lançamentos!N768)</f>
        <v/>
      </c>
      <c r="O777" s="97" t="str">
        <f>IF(Lançamentos!O768="","",Lançamentos!O768)</f>
        <v/>
      </c>
      <c r="P777" s="114" t="str">
        <f>IF(Lançamentos!P768="","",Lançamentos!P768)</f>
        <v/>
      </c>
      <c r="R777" s="93">
        <v>764</v>
      </c>
      <c r="S777" s="94" t="str">
        <f t="shared" ca="1" si="143"/>
        <v/>
      </c>
      <c r="T777" s="94" t="str">
        <f t="shared" ca="1" si="144"/>
        <v/>
      </c>
      <c r="U777" s="95" t="str">
        <f t="shared" ca="1" si="145"/>
        <v/>
      </c>
      <c r="V777" s="96" t="str">
        <f t="shared" ca="1" si="146"/>
        <v/>
      </c>
      <c r="W777" s="94" t="str">
        <f t="shared" ca="1" si="147"/>
        <v/>
      </c>
      <c r="X777" s="94" t="str">
        <f t="shared" ca="1" si="148"/>
        <v/>
      </c>
      <c r="Y777" s="94" t="str">
        <f t="shared" ca="1" si="149"/>
        <v/>
      </c>
      <c r="Z777" s="97" t="str">
        <f t="shared" ca="1" si="150"/>
        <v/>
      </c>
      <c r="AA777" s="98" t="str">
        <f t="shared" ca="1" si="151"/>
        <v/>
      </c>
      <c r="AB777" s="99" t="str">
        <f t="shared" ca="1" si="152"/>
        <v/>
      </c>
      <c r="AC777" s="99" t="str">
        <f t="shared" ca="1" si="153"/>
        <v/>
      </c>
      <c r="AD777" s="97" t="str">
        <f t="shared" ca="1" si="154"/>
        <v/>
      </c>
      <c r="AE777" s="94" t="str">
        <f t="shared" ca="1" si="155"/>
        <v/>
      </c>
    </row>
    <row r="778" spans="1:31" ht="45" customHeight="1" thickBot="1" x14ac:dyDescent="0.3">
      <c r="A778" s="101">
        <v>765</v>
      </c>
      <c r="B778" s="102" t="str">
        <f>I778&amp;"-"&amp;COUNTIF($I$14:I778,I778)</f>
        <v>-759</v>
      </c>
      <c r="C778" s="93">
        <v>765</v>
      </c>
      <c r="D778" s="94" t="str">
        <f>IF(Lançamentos!D769="","",Lançamentos!D769)</f>
        <v/>
      </c>
      <c r="E778" s="94" t="str">
        <f>IF(Lançamentos!E769="","",Lançamentos!E769)</f>
        <v/>
      </c>
      <c r="F778" s="95" t="str">
        <f>IF(Lançamentos!F769="","",Lançamentos!F769)</f>
        <v/>
      </c>
      <c r="G778" s="96" t="str">
        <f>IF(Lançamentos!G769="","",Lançamentos!G769)</f>
        <v/>
      </c>
      <c r="H778" s="105" t="str">
        <f>IF(Lançamentos!H769="","",Lançamentos!H769)</f>
        <v/>
      </c>
      <c r="I778" s="94" t="str">
        <f>IF(Lançamentos!I769="","",Lançamentos!I769)</f>
        <v/>
      </c>
      <c r="J778" s="94" t="str">
        <f>IF(Lançamentos!J769="","",Lançamentos!J769)</f>
        <v/>
      </c>
      <c r="K778" s="97" t="str">
        <f>IF(Lançamentos!K769="","",Lançamentos!K769)</f>
        <v/>
      </c>
      <c r="L778" s="98" t="str">
        <f>IF(Lançamentos!L769="","",Lançamentos!L769)</f>
        <v/>
      </c>
      <c r="M778" s="99" t="str">
        <f>IF(Lançamentos!M769="","",Lançamentos!M769)</f>
        <v/>
      </c>
      <c r="N778" s="99" t="str">
        <f>IF(Lançamentos!N769="","",Lançamentos!N769)</f>
        <v/>
      </c>
      <c r="O778" s="97" t="str">
        <f>IF(Lançamentos!O769="","",Lançamentos!O769)</f>
        <v/>
      </c>
      <c r="P778" s="114" t="str">
        <f>IF(Lançamentos!P769="","",Lançamentos!P769)</f>
        <v/>
      </c>
      <c r="R778" s="93">
        <v>765</v>
      </c>
      <c r="S778" s="94" t="str">
        <f t="shared" ca="1" si="143"/>
        <v/>
      </c>
      <c r="T778" s="94" t="str">
        <f t="shared" ca="1" si="144"/>
        <v/>
      </c>
      <c r="U778" s="95" t="str">
        <f t="shared" ca="1" si="145"/>
        <v/>
      </c>
      <c r="V778" s="96" t="str">
        <f t="shared" ca="1" si="146"/>
        <v/>
      </c>
      <c r="W778" s="94" t="str">
        <f t="shared" ca="1" si="147"/>
        <v/>
      </c>
      <c r="X778" s="94" t="str">
        <f t="shared" ca="1" si="148"/>
        <v/>
      </c>
      <c r="Y778" s="94" t="str">
        <f t="shared" ca="1" si="149"/>
        <v/>
      </c>
      <c r="Z778" s="97" t="str">
        <f t="shared" ca="1" si="150"/>
        <v/>
      </c>
      <c r="AA778" s="98" t="str">
        <f t="shared" ca="1" si="151"/>
        <v/>
      </c>
      <c r="AB778" s="99" t="str">
        <f t="shared" ca="1" si="152"/>
        <v/>
      </c>
      <c r="AC778" s="99" t="str">
        <f t="shared" ca="1" si="153"/>
        <v/>
      </c>
      <c r="AD778" s="97" t="str">
        <f t="shared" ca="1" si="154"/>
        <v/>
      </c>
      <c r="AE778" s="94" t="str">
        <f t="shared" ca="1" si="155"/>
        <v/>
      </c>
    </row>
    <row r="779" spans="1:31" ht="45" customHeight="1" thickBot="1" x14ac:dyDescent="0.3">
      <c r="A779" s="101">
        <v>766</v>
      </c>
      <c r="B779" s="102" t="str">
        <f>I779&amp;"-"&amp;COUNTIF($I$14:I779,I779)</f>
        <v>-760</v>
      </c>
      <c r="C779" s="93">
        <v>766</v>
      </c>
      <c r="D779" s="94" t="str">
        <f>IF(Lançamentos!D770="","",Lançamentos!D770)</f>
        <v/>
      </c>
      <c r="E779" s="94" t="str">
        <f>IF(Lançamentos!E770="","",Lançamentos!E770)</f>
        <v/>
      </c>
      <c r="F779" s="95" t="str">
        <f>IF(Lançamentos!F770="","",Lançamentos!F770)</f>
        <v/>
      </c>
      <c r="G779" s="96" t="str">
        <f>IF(Lançamentos!G770="","",Lançamentos!G770)</f>
        <v/>
      </c>
      <c r="H779" s="105" t="str">
        <f>IF(Lançamentos!H770="","",Lançamentos!H770)</f>
        <v/>
      </c>
      <c r="I779" s="94" t="str">
        <f>IF(Lançamentos!I770="","",Lançamentos!I770)</f>
        <v/>
      </c>
      <c r="J779" s="94" t="str">
        <f>IF(Lançamentos!J770="","",Lançamentos!J770)</f>
        <v/>
      </c>
      <c r="K779" s="97" t="str">
        <f>IF(Lançamentos!K770="","",Lançamentos!K770)</f>
        <v/>
      </c>
      <c r="L779" s="98" t="str">
        <f>IF(Lançamentos!L770="","",Lançamentos!L770)</f>
        <v/>
      </c>
      <c r="M779" s="99" t="str">
        <f>IF(Lançamentos!M770="","",Lançamentos!M770)</f>
        <v/>
      </c>
      <c r="N779" s="99" t="str">
        <f>IF(Lançamentos!N770="","",Lançamentos!N770)</f>
        <v/>
      </c>
      <c r="O779" s="97" t="str">
        <f>IF(Lançamentos!O770="","",Lançamentos!O770)</f>
        <v/>
      </c>
      <c r="P779" s="114" t="str">
        <f>IF(Lançamentos!P770="","",Lançamentos!P770)</f>
        <v/>
      </c>
      <c r="R779" s="93">
        <v>766</v>
      </c>
      <c r="S779" s="94" t="str">
        <f t="shared" ca="1" si="143"/>
        <v/>
      </c>
      <c r="T779" s="94" t="str">
        <f t="shared" ca="1" si="144"/>
        <v/>
      </c>
      <c r="U779" s="95" t="str">
        <f t="shared" ca="1" si="145"/>
        <v/>
      </c>
      <c r="V779" s="96" t="str">
        <f t="shared" ca="1" si="146"/>
        <v/>
      </c>
      <c r="W779" s="94" t="str">
        <f t="shared" ca="1" si="147"/>
        <v/>
      </c>
      <c r="X779" s="94" t="str">
        <f t="shared" ca="1" si="148"/>
        <v/>
      </c>
      <c r="Y779" s="94" t="str">
        <f t="shared" ca="1" si="149"/>
        <v/>
      </c>
      <c r="Z779" s="97" t="str">
        <f t="shared" ca="1" si="150"/>
        <v/>
      </c>
      <c r="AA779" s="98" t="str">
        <f t="shared" ca="1" si="151"/>
        <v/>
      </c>
      <c r="AB779" s="99" t="str">
        <f t="shared" ca="1" si="152"/>
        <v/>
      </c>
      <c r="AC779" s="99" t="str">
        <f t="shared" ca="1" si="153"/>
        <v/>
      </c>
      <c r="AD779" s="97" t="str">
        <f t="shared" ca="1" si="154"/>
        <v/>
      </c>
      <c r="AE779" s="94" t="str">
        <f t="shared" ca="1" si="155"/>
        <v/>
      </c>
    </row>
    <row r="780" spans="1:31" ht="45" customHeight="1" thickBot="1" x14ac:dyDescent="0.3">
      <c r="A780" s="101">
        <v>767</v>
      </c>
      <c r="B780" s="102" t="str">
        <f>I780&amp;"-"&amp;COUNTIF($I$14:I780,I780)</f>
        <v>-761</v>
      </c>
      <c r="C780" s="93">
        <v>767</v>
      </c>
      <c r="D780" s="94" t="str">
        <f>IF(Lançamentos!D771="","",Lançamentos!D771)</f>
        <v/>
      </c>
      <c r="E780" s="94" t="str">
        <f>IF(Lançamentos!E771="","",Lançamentos!E771)</f>
        <v/>
      </c>
      <c r="F780" s="95" t="str">
        <f>IF(Lançamentos!F771="","",Lançamentos!F771)</f>
        <v/>
      </c>
      <c r="G780" s="96" t="str">
        <f>IF(Lançamentos!G771="","",Lançamentos!G771)</f>
        <v/>
      </c>
      <c r="H780" s="105" t="str">
        <f>IF(Lançamentos!H771="","",Lançamentos!H771)</f>
        <v/>
      </c>
      <c r="I780" s="94" t="str">
        <f>IF(Lançamentos!I771="","",Lançamentos!I771)</f>
        <v/>
      </c>
      <c r="J780" s="94" t="str">
        <f>IF(Lançamentos!J771="","",Lançamentos!J771)</f>
        <v/>
      </c>
      <c r="K780" s="97" t="str">
        <f>IF(Lançamentos!K771="","",Lançamentos!K771)</f>
        <v/>
      </c>
      <c r="L780" s="98" t="str">
        <f>IF(Lançamentos!L771="","",Lançamentos!L771)</f>
        <v/>
      </c>
      <c r="M780" s="99" t="str">
        <f>IF(Lançamentos!M771="","",Lançamentos!M771)</f>
        <v/>
      </c>
      <c r="N780" s="99" t="str">
        <f>IF(Lançamentos!N771="","",Lançamentos!N771)</f>
        <v/>
      </c>
      <c r="O780" s="97" t="str">
        <f>IF(Lançamentos!O771="","",Lançamentos!O771)</f>
        <v/>
      </c>
      <c r="P780" s="114" t="str">
        <f>IF(Lançamentos!P771="","",Lançamentos!P771)</f>
        <v/>
      </c>
      <c r="R780" s="93">
        <v>767</v>
      </c>
      <c r="S780" s="94" t="str">
        <f t="shared" ca="1" si="143"/>
        <v/>
      </c>
      <c r="T780" s="94" t="str">
        <f t="shared" ca="1" si="144"/>
        <v/>
      </c>
      <c r="U780" s="95" t="str">
        <f t="shared" ca="1" si="145"/>
        <v/>
      </c>
      <c r="V780" s="96" t="str">
        <f t="shared" ca="1" si="146"/>
        <v/>
      </c>
      <c r="W780" s="94" t="str">
        <f t="shared" ca="1" si="147"/>
        <v/>
      </c>
      <c r="X780" s="94" t="str">
        <f t="shared" ca="1" si="148"/>
        <v/>
      </c>
      <c r="Y780" s="94" t="str">
        <f t="shared" ca="1" si="149"/>
        <v/>
      </c>
      <c r="Z780" s="97" t="str">
        <f t="shared" ca="1" si="150"/>
        <v/>
      </c>
      <c r="AA780" s="98" t="str">
        <f t="shared" ca="1" si="151"/>
        <v/>
      </c>
      <c r="AB780" s="99" t="str">
        <f t="shared" ca="1" si="152"/>
        <v/>
      </c>
      <c r="AC780" s="99" t="str">
        <f t="shared" ca="1" si="153"/>
        <v/>
      </c>
      <c r="AD780" s="97" t="str">
        <f t="shared" ca="1" si="154"/>
        <v/>
      </c>
      <c r="AE780" s="94" t="str">
        <f t="shared" ca="1" si="155"/>
        <v/>
      </c>
    </row>
    <row r="781" spans="1:31" ht="45" customHeight="1" thickBot="1" x14ac:dyDescent="0.3">
      <c r="A781" s="101">
        <v>768</v>
      </c>
      <c r="B781" s="102" t="str">
        <f>I781&amp;"-"&amp;COUNTIF($I$14:I781,I781)</f>
        <v>-762</v>
      </c>
      <c r="C781" s="93">
        <v>768</v>
      </c>
      <c r="D781" s="94" t="str">
        <f>IF(Lançamentos!D772="","",Lançamentos!D772)</f>
        <v/>
      </c>
      <c r="E781" s="94" t="str">
        <f>IF(Lançamentos!E772="","",Lançamentos!E772)</f>
        <v/>
      </c>
      <c r="F781" s="95" t="str">
        <f>IF(Lançamentos!F772="","",Lançamentos!F772)</f>
        <v/>
      </c>
      <c r="G781" s="96" t="str">
        <f>IF(Lançamentos!G772="","",Lançamentos!G772)</f>
        <v/>
      </c>
      <c r="H781" s="105" t="str">
        <f>IF(Lançamentos!H772="","",Lançamentos!H772)</f>
        <v/>
      </c>
      <c r="I781" s="94" t="str">
        <f>IF(Lançamentos!I772="","",Lançamentos!I772)</f>
        <v/>
      </c>
      <c r="J781" s="94" t="str">
        <f>IF(Lançamentos!J772="","",Lançamentos!J772)</f>
        <v/>
      </c>
      <c r="K781" s="97" t="str">
        <f>IF(Lançamentos!K772="","",Lançamentos!K772)</f>
        <v/>
      </c>
      <c r="L781" s="98" t="str">
        <f>IF(Lançamentos!L772="","",Lançamentos!L772)</f>
        <v/>
      </c>
      <c r="M781" s="99" t="str">
        <f>IF(Lançamentos!M772="","",Lançamentos!M772)</f>
        <v/>
      </c>
      <c r="N781" s="99" t="str">
        <f>IF(Lançamentos!N772="","",Lançamentos!N772)</f>
        <v/>
      </c>
      <c r="O781" s="97" t="str">
        <f>IF(Lançamentos!O772="","",Lançamentos!O772)</f>
        <v/>
      </c>
      <c r="P781" s="114" t="str">
        <f>IF(Lançamentos!P772="","",Lançamentos!P772)</f>
        <v/>
      </c>
      <c r="R781" s="93">
        <v>768</v>
      </c>
      <c r="S781" s="94" t="str">
        <f t="shared" ca="1" si="143"/>
        <v/>
      </c>
      <c r="T781" s="94" t="str">
        <f t="shared" ca="1" si="144"/>
        <v/>
      </c>
      <c r="U781" s="95" t="str">
        <f t="shared" ca="1" si="145"/>
        <v/>
      </c>
      <c r="V781" s="96" t="str">
        <f t="shared" ca="1" si="146"/>
        <v/>
      </c>
      <c r="W781" s="94" t="str">
        <f t="shared" ca="1" si="147"/>
        <v/>
      </c>
      <c r="X781" s="94" t="str">
        <f t="shared" ca="1" si="148"/>
        <v/>
      </c>
      <c r="Y781" s="94" t="str">
        <f t="shared" ca="1" si="149"/>
        <v/>
      </c>
      <c r="Z781" s="97" t="str">
        <f t="shared" ca="1" si="150"/>
        <v/>
      </c>
      <c r="AA781" s="98" t="str">
        <f t="shared" ca="1" si="151"/>
        <v/>
      </c>
      <c r="AB781" s="99" t="str">
        <f t="shared" ca="1" si="152"/>
        <v/>
      </c>
      <c r="AC781" s="99" t="str">
        <f t="shared" ca="1" si="153"/>
        <v/>
      </c>
      <c r="AD781" s="97" t="str">
        <f t="shared" ca="1" si="154"/>
        <v/>
      </c>
      <c r="AE781" s="94" t="str">
        <f t="shared" ca="1" si="155"/>
        <v/>
      </c>
    </row>
    <row r="782" spans="1:31" ht="45" customHeight="1" thickBot="1" x14ac:dyDescent="0.3">
      <c r="A782" s="101">
        <v>769</v>
      </c>
      <c r="B782" s="102" t="str">
        <f>I782&amp;"-"&amp;COUNTIF($I$14:I782,I782)</f>
        <v>-763</v>
      </c>
      <c r="C782" s="93">
        <v>769</v>
      </c>
      <c r="D782" s="94" t="str">
        <f>IF(Lançamentos!D773="","",Lançamentos!D773)</f>
        <v/>
      </c>
      <c r="E782" s="94" t="str">
        <f>IF(Lançamentos!E773="","",Lançamentos!E773)</f>
        <v/>
      </c>
      <c r="F782" s="95" t="str">
        <f>IF(Lançamentos!F773="","",Lançamentos!F773)</f>
        <v/>
      </c>
      <c r="G782" s="96" t="str">
        <f>IF(Lançamentos!G773="","",Lançamentos!G773)</f>
        <v/>
      </c>
      <c r="H782" s="105" t="str">
        <f>IF(Lançamentos!H773="","",Lançamentos!H773)</f>
        <v/>
      </c>
      <c r="I782" s="94" t="str">
        <f>IF(Lançamentos!I773="","",Lançamentos!I773)</f>
        <v/>
      </c>
      <c r="J782" s="94" t="str">
        <f>IF(Lançamentos!J773="","",Lançamentos!J773)</f>
        <v/>
      </c>
      <c r="K782" s="97" t="str">
        <f>IF(Lançamentos!K773="","",Lançamentos!K773)</f>
        <v/>
      </c>
      <c r="L782" s="98" t="str">
        <f>IF(Lançamentos!L773="","",Lançamentos!L773)</f>
        <v/>
      </c>
      <c r="M782" s="99" t="str">
        <f>IF(Lançamentos!M773="","",Lançamentos!M773)</f>
        <v/>
      </c>
      <c r="N782" s="99" t="str">
        <f>IF(Lançamentos!N773="","",Lançamentos!N773)</f>
        <v/>
      </c>
      <c r="O782" s="97" t="str">
        <f>IF(Lançamentos!O773="","",Lançamentos!O773)</f>
        <v/>
      </c>
      <c r="P782" s="114" t="str">
        <f>IF(Lançamentos!P773="","",Lançamentos!P773)</f>
        <v/>
      </c>
      <c r="R782" s="93">
        <v>769</v>
      </c>
      <c r="S782" s="94" t="str">
        <f t="shared" ca="1" si="143"/>
        <v/>
      </c>
      <c r="T782" s="94" t="str">
        <f t="shared" ca="1" si="144"/>
        <v/>
      </c>
      <c r="U782" s="95" t="str">
        <f t="shared" ca="1" si="145"/>
        <v/>
      </c>
      <c r="V782" s="96" t="str">
        <f t="shared" ca="1" si="146"/>
        <v/>
      </c>
      <c r="W782" s="94" t="str">
        <f t="shared" ca="1" si="147"/>
        <v/>
      </c>
      <c r="X782" s="94" t="str">
        <f t="shared" ca="1" si="148"/>
        <v/>
      </c>
      <c r="Y782" s="94" t="str">
        <f t="shared" ca="1" si="149"/>
        <v/>
      </c>
      <c r="Z782" s="97" t="str">
        <f t="shared" ca="1" si="150"/>
        <v/>
      </c>
      <c r="AA782" s="98" t="str">
        <f t="shared" ca="1" si="151"/>
        <v/>
      </c>
      <c r="AB782" s="99" t="str">
        <f t="shared" ca="1" si="152"/>
        <v/>
      </c>
      <c r="AC782" s="99" t="str">
        <f t="shared" ca="1" si="153"/>
        <v/>
      </c>
      <c r="AD782" s="97" t="str">
        <f t="shared" ca="1" si="154"/>
        <v/>
      </c>
      <c r="AE782" s="94" t="str">
        <f t="shared" ca="1" si="155"/>
        <v/>
      </c>
    </row>
    <row r="783" spans="1:31" ht="45" customHeight="1" thickBot="1" x14ac:dyDescent="0.3">
      <c r="A783" s="101">
        <v>770</v>
      </c>
      <c r="B783" s="102" t="str">
        <f>I783&amp;"-"&amp;COUNTIF($I$14:I783,I783)</f>
        <v>-764</v>
      </c>
      <c r="C783" s="93">
        <v>770</v>
      </c>
      <c r="D783" s="94" t="str">
        <f>IF(Lançamentos!D774="","",Lançamentos!D774)</f>
        <v/>
      </c>
      <c r="E783" s="94" t="str">
        <f>IF(Lançamentos!E774="","",Lançamentos!E774)</f>
        <v/>
      </c>
      <c r="F783" s="95" t="str">
        <f>IF(Lançamentos!F774="","",Lançamentos!F774)</f>
        <v/>
      </c>
      <c r="G783" s="96" t="str">
        <f>IF(Lançamentos!G774="","",Lançamentos!G774)</f>
        <v/>
      </c>
      <c r="H783" s="105" t="str">
        <f>IF(Lançamentos!H774="","",Lançamentos!H774)</f>
        <v/>
      </c>
      <c r="I783" s="94" t="str">
        <f>IF(Lançamentos!I774="","",Lançamentos!I774)</f>
        <v/>
      </c>
      <c r="J783" s="94" t="str">
        <f>IF(Lançamentos!J774="","",Lançamentos!J774)</f>
        <v/>
      </c>
      <c r="K783" s="97" t="str">
        <f>IF(Lançamentos!K774="","",Lançamentos!K774)</f>
        <v/>
      </c>
      <c r="L783" s="98" t="str">
        <f>IF(Lançamentos!L774="","",Lançamentos!L774)</f>
        <v/>
      </c>
      <c r="M783" s="99" t="str">
        <f>IF(Lançamentos!M774="","",Lançamentos!M774)</f>
        <v/>
      </c>
      <c r="N783" s="99" t="str">
        <f>IF(Lançamentos!N774="","",Lançamentos!N774)</f>
        <v/>
      </c>
      <c r="O783" s="97" t="str">
        <f>IF(Lançamentos!O774="","",Lançamentos!O774)</f>
        <v/>
      </c>
      <c r="P783" s="114" t="str">
        <f>IF(Lançamentos!P774="","",Lançamentos!P774)</f>
        <v/>
      </c>
      <c r="R783" s="93">
        <v>770</v>
      </c>
      <c r="S783" s="94" t="str">
        <f t="shared" ref="S783:S846" ca="1" si="156">IFERROR(VLOOKUP($C$11&amp;"-"&amp;$A783,$B$14:$P$2013,D$12,0),"")</f>
        <v/>
      </c>
      <c r="T783" s="94" t="str">
        <f t="shared" ref="T783:T846" ca="1" si="157">IFERROR(VLOOKUP($C$11&amp;"-"&amp;$A783,$B$14:$P$2013,E$12,0),"")</f>
        <v/>
      </c>
      <c r="U783" s="95" t="str">
        <f t="shared" ref="U783:U846" ca="1" si="158">IFERROR(VLOOKUP($C$11&amp;"-"&amp;$A783,$B$14:$P$2013,F$12,0),"")</f>
        <v/>
      </c>
      <c r="V783" s="96" t="str">
        <f t="shared" ref="V783:V846" ca="1" si="159">IFERROR(VLOOKUP($C$11&amp;"-"&amp;$A783,$B$14:$P$2013,G$12,0),"")</f>
        <v/>
      </c>
      <c r="W783" s="94" t="str">
        <f t="shared" ref="W783:W846" ca="1" si="160">IFERROR(VLOOKUP($C$11&amp;"-"&amp;$A783,$B$14:$P$2013,H$12,0),"")</f>
        <v/>
      </c>
      <c r="X783" s="94" t="str">
        <f t="shared" ref="X783:X846" ca="1" si="161">IFERROR(VLOOKUP($C$11&amp;"-"&amp;$A783,$B$14:$P$2013,I$12,0),"")</f>
        <v/>
      </c>
      <c r="Y783" s="94" t="str">
        <f t="shared" ref="Y783:Y846" ca="1" si="162">IFERROR(VLOOKUP($C$11&amp;"-"&amp;$A783,$B$14:$P$2013,J$12,0),"")</f>
        <v/>
      </c>
      <c r="Z783" s="97" t="str">
        <f t="shared" ref="Z783:Z846" ca="1" si="163">IFERROR(VLOOKUP($C$11&amp;"-"&amp;$A783,$B$14:$P$2013,K$12,0),"")</f>
        <v/>
      </c>
      <c r="AA783" s="98" t="str">
        <f t="shared" ref="AA783:AA846" ca="1" si="164">IFERROR(VLOOKUP($C$11&amp;"-"&amp;$A783,$B$14:$P$2013,L$12,0),"")</f>
        <v/>
      </c>
      <c r="AB783" s="99" t="str">
        <f t="shared" ref="AB783:AB846" ca="1" si="165">IFERROR(VLOOKUP($C$11&amp;"-"&amp;$A783,$B$14:$P$2013,M$12,0),"")</f>
        <v/>
      </c>
      <c r="AC783" s="99" t="str">
        <f t="shared" ref="AC783:AC846" ca="1" si="166">IFERROR(VLOOKUP($C$11&amp;"-"&amp;$A783,$B$14:$P$2013,N$12,0),"")</f>
        <v/>
      </c>
      <c r="AD783" s="97" t="str">
        <f t="shared" ref="AD783:AD846" ca="1" si="167">IFERROR(VLOOKUP($C$11&amp;"-"&amp;$A783,$B$14:$P$2013,O$12,0),"")</f>
        <v/>
      </c>
      <c r="AE783" s="94" t="str">
        <f t="shared" ref="AE783:AE846" ca="1" si="168">IFERROR(VLOOKUP($C$11&amp;"-"&amp;$A783,$B$14:$P$2013,P$12,0),"")</f>
        <v/>
      </c>
    </row>
    <row r="784" spans="1:31" ht="45" customHeight="1" thickBot="1" x14ac:dyDescent="0.3">
      <c r="A784" s="101">
        <v>771</v>
      </c>
      <c r="B784" s="102" t="str">
        <f>I784&amp;"-"&amp;COUNTIF($I$14:I784,I784)</f>
        <v>-765</v>
      </c>
      <c r="C784" s="93">
        <v>771</v>
      </c>
      <c r="D784" s="94" t="str">
        <f>IF(Lançamentos!D775="","",Lançamentos!D775)</f>
        <v/>
      </c>
      <c r="E784" s="94" t="str">
        <f>IF(Lançamentos!E775="","",Lançamentos!E775)</f>
        <v/>
      </c>
      <c r="F784" s="95" t="str">
        <f>IF(Lançamentos!F775="","",Lançamentos!F775)</f>
        <v/>
      </c>
      <c r="G784" s="96" t="str">
        <f>IF(Lançamentos!G775="","",Lançamentos!G775)</f>
        <v/>
      </c>
      <c r="H784" s="105" t="str">
        <f>IF(Lançamentos!H775="","",Lançamentos!H775)</f>
        <v/>
      </c>
      <c r="I784" s="94" t="str">
        <f>IF(Lançamentos!I775="","",Lançamentos!I775)</f>
        <v/>
      </c>
      <c r="J784" s="94" t="str">
        <f>IF(Lançamentos!J775="","",Lançamentos!J775)</f>
        <v/>
      </c>
      <c r="K784" s="97" t="str">
        <f>IF(Lançamentos!K775="","",Lançamentos!K775)</f>
        <v/>
      </c>
      <c r="L784" s="98" t="str">
        <f>IF(Lançamentos!L775="","",Lançamentos!L775)</f>
        <v/>
      </c>
      <c r="M784" s="99" t="str">
        <f>IF(Lançamentos!M775="","",Lançamentos!M775)</f>
        <v/>
      </c>
      <c r="N784" s="99" t="str">
        <f>IF(Lançamentos!N775="","",Lançamentos!N775)</f>
        <v/>
      </c>
      <c r="O784" s="97" t="str">
        <f>IF(Lançamentos!O775="","",Lançamentos!O775)</f>
        <v/>
      </c>
      <c r="P784" s="114" t="str">
        <f>IF(Lançamentos!P775="","",Lançamentos!P775)</f>
        <v/>
      </c>
      <c r="R784" s="93">
        <v>771</v>
      </c>
      <c r="S784" s="94" t="str">
        <f t="shared" ca="1" si="156"/>
        <v/>
      </c>
      <c r="T784" s="94" t="str">
        <f t="shared" ca="1" si="157"/>
        <v/>
      </c>
      <c r="U784" s="95" t="str">
        <f t="shared" ca="1" si="158"/>
        <v/>
      </c>
      <c r="V784" s="96" t="str">
        <f t="shared" ca="1" si="159"/>
        <v/>
      </c>
      <c r="W784" s="94" t="str">
        <f t="shared" ca="1" si="160"/>
        <v/>
      </c>
      <c r="X784" s="94" t="str">
        <f t="shared" ca="1" si="161"/>
        <v/>
      </c>
      <c r="Y784" s="94" t="str">
        <f t="shared" ca="1" si="162"/>
        <v/>
      </c>
      <c r="Z784" s="97" t="str">
        <f t="shared" ca="1" si="163"/>
        <v/>
      </c>
      <c r="AA784" s="98" t="str">
        <f t="shared" ca="1" si="164"/>
        <v/>
      </c>
      <c r="AB784" s="99" t="str">
        <f t="shared" ca="1" si="165"/>
        <v/>
      </c>
      <c r="AC784" s="99" t="str">
        <f t="shared" ca="1" si="166"/>
        <v/>
      </c>
      <c r="AD784" s="97" t="str">
        <f t="shared" ca="1" si="167"/>
        <v/>
      </c>
      <c r="AE784" s="94" t="str">
        <f t="shared" ca="1" si="168"/>
        <v/>
      </c>
    </row>
    <row r="785" spans="1:31" ht="45" customHeight="1" thickBot="1" x14ac:dyDescent="0.3">
      <c r="A785" s="101">
        <v>772</v>
      </c>
      <c r="B785" s="102" t="str">
        <f>I785&amp;"-"&amp;COUNTIF($I$14:I785,I785)</f>
        <v>-766</v>
      </c>
      <c r="C785" s="93">
        <v>772</v>
      </c>
      <c r="D785" s="94" t="str">
        <f>IF(Lançamentos!D776="","",Lançamentos!D776)</f>
        <v/>
      </c>
      <c r="E785" s="94" t="str">
        <f>IF(Lançamentos!E776="","",Lançamentos!E776)</f>
        <v/>
      </c>
      <c r="F785" s="95" t="str">
        <f>IF(Lançamentos!F776="","",Lançamentos!F776)</f>
        <v/>
      </c>
      <c r="G785" s="96" t="str">
        <f>IF(Lançamentos!G776="","",Lançamentos!G776)</f>
        <v/>
      </c>
      <c r="H785" s="105" t="str">
        <f>IF(Lançamentos!H776="","",Lançamentos!H776)</f>
        <v/>
      </c>
      <c r="I785" s="94" t="str">
        <f>IF(Lançamentos!I776="","",Lançamentos!I776)</f>
        <v/>
      </c>
      <c r="J785" s="94" t="str">
        <f>IF(Lançamentos!J776="","",Lançamentos!J776)</f>
        <v/>
      </c>
      <c r="K785" s="97" t="str">
        <f>IF(Lançamentos!K776="","",Lançamentos!K776)</f>
        <v/>
      </c>
      <c r="L785" s="98" t="str">
        <f>IF(Lançamentos!L776="","",Lançamentos!L776)</f>
        <v/>
      </c>
      <c r="M785" s="99" t="str">
        <f>IF(Lançamentos!M776="","",Lançamentos!M776)</f>
        <v/>
      </c>
      <c r="N785" s="99" t="str">
        <f>IF(Lançamentos!N776="","",Lançamentos!N776)</f>
        <v/>
      </c>
      <c r="O785" s="97" t="str">
        <f>IF(Lançamentos!O776="","",Lançamentos!O776)</f>
        <v/>
      </c>
      <c r="P785" s="114" t="str">
        <f>IF(Lançamentos!P776="","",Lançamentos!P776)</f>
        <v/>
      </c>
      <c r="R785" s="93">
        <v>772</v>
      </c>
      <c r="S785" s="94" t="str">
        <f t="shared" ca="1" si="156"/>
        <v/>
      </c>
      <c r="T785" s="94" t="str">
        <f t="shared" ca="1" si="157"/>
        <v/>
      </c>
      <c r="U785" s="95" t="str">
        <f t="shared" ca="1" si="158"/>
        <v/>
      </c>
      <c r="V785" s="96" t="str">
        <f t="shared" ca="1" si="159"/>
        <v/>
      </c>
      <c r="W785" s="94" t="str">
        <f t="shared" ca="1" si="160"/>
        <v/>
      </c>
      <c r="X785" s="94" t="str">
        <f t="shared" ca="1" si="161"/>
        <v/>
      </c>
      <c r="Y785" s="94" t="str">
        <f t="shared" ca="1" si="162"/>
        <v/>
      </c>
      <c r="Z785" s="97" t="str">
        <f t="shared" ca="1" si="163"/>
        <v/>
      </c>
      <c r="AA785" s="98" t="str">
        <f t="shared" ca="1" si="164"/>
        <v/>
      </c>
      <c r="AB785" s="99" t="str">
        <f t="shared" ca="1" si="165"/>
        <v/>
      </c>
      <c r="AC785" s="99" t="str">
        <f t="shared" ca="1" si="166"/>
        <v/>
      </c>
      <c r="AD785" s="97" t="str">
        <f t="shared" ca="1" si="167"/>
        <v/>
      </c>
      <c r="AE785" s="94" t="str">
        <f t="shared" ca="1" si="168"/>
        <v/>
      </c>
    </row>
    <row r="786" spans="1:31" ht="45" customHeight="1" thickBot="1" x14ac:dyDescent="0.3">
      <c r="A786" s="101">
        <v>773</v>
      </c>
      <c r="B786" s="102" t="str">
        <f>I786&amp;"-"&amp;COUNTIF($I$14:I786,I786)</f>
        <v>-767</v>
      </c>
      <c r="C786" s="93">
        <v>773</v>
      </c>
      <c r="D786" s="94" t="str">
        <f>IF(Lançamentos!D777="","",Lançamentos!D777)</f>
        <v/>
      </c>
      <c r="E786" s="94" t="str">
        <f>IF(Lançamentos!E777="","",Lançamentos!E777)</f>
        <v/>
      </c>
      <c r="F786" s="95" t="str">
        <f>IF(Lançamentos!F777="","",Lançamentos!F777)</f>
        <v/>
      </c>
      <c r="G786" s="96" t="str">
        <f>IF(Lançamentos!G777="","",Lançamentos!G777)</f>
        <v/>
      </c>
      <c r="H786" s="105" t="str">
        <f>IF(Lançamentos!H777="","",Lançamentos!H777)</f>
        <v/>
      </c>
      <c r="I786" s="94" t="str">
        <f>IF(Lançamentos!I777="","",Lançamentos!I777)</f>
        <v/>
      </c>
      <c r="J786" s="94" t="str">
        <f>IF(Lançamentos!J777="","",Lançamentos!J777)</f>
        <v/>
      </c>
      <c r="K786" s="97" t="str">
        <f>IF(Lançamentos!K777="","",Lançamentos!K777)</f>
        <v/>
      </c>
      <c r="L786" s="98" t="str">
        <f>IF(Lançamentos!L777="","",Lançamentos!L777)</f>
        <v/>
      </c>
      <c r="M786" s="99" t="str">
        <f>IF(Lançamentos!M777="","",Lançamentos!M777)</f>
        <v/>
      </c>
      <c r="N786" s="99" t="str">
        <f>IF(Lançamentos!N777="","",Lançamentos!N777)</f>
        <v/>
      </c>
      <c r="O786" s="97" t="str">
        <f>IF(Lançamentos!O777="","",Lançamentos!O777)</f>
        <v/>
      </c>
      <c r="P786" s="114" t="str">
        <f>IF(Lançamentos!P777="","",Lançamentos!P777)</f>
        <v/>
      </c>
      <c r="R786" s="93">
        <v>773</v>
      </c>
      <c r="S786" s="94" t="str">
        <f t="shared" ca="1" si="156"/>
        <v/>
      </c>
      <c r="T786" s="94" t="str">
        <f t="shared" ca="1" si="157"/>
        <v/>
      </c>
      <c r="U786" s="95" t="str">
        <f t="shared" ca="1" si="158"/>
        <v/>
      </c>
      <c r="V786" s="96" t="str">
        <f t="shared" ca="1" si="159"/>
        <v/>
      </c>
      <c r="W786" s="94" t="str">
        <f t="shared" ca="1" si="160"/>
        <v/>
      </c>
      <c r="X786" s="94" t="str">
        <f t="shared" ca="1" si="161"/>
        <v/>
      </c>
      <c r="Y786" s="94" t="str">
        <f t="shared" ca="1" si="162"/>
        <v/>
      </c>
      <c r="Z786" s="97" t="str">
        <f t="shared" ca="1" si="163"/>
        <v/>
      </c>
      <c r="AA786" s="98" t="str">
        <f t="shared" ca="1" si="164"/>
        <v/>
      </c>
      <c r="AB786" s="99" t="str">
        <f t="shared" ca="1" si="165"/>
        <v/>
      </c>
      <c r="AC786" s="99" t="str">
        <f t="shared" ca="1" si="166"/>
        <v/>
      </c>
      <c r="AD786" s="97" t="str">
        <f t="shared" ca="1" si="167"/>
        <v/>
      </c>
      <c r="AE786" s="94" t="str">
        <f t="shared" ca="1" si="168"/>
        <v/>
      </c>
    </row>
    <row r="787" spans="1:31" ht="45" customHeight="1" thickBot="1" x14ac:dyDescent="0.3">
      <c r="A787" s="101">
        <v>774</v>
      </c>
      <c r="B787" s="102" t="str">
        <f>I787&amp;"-"&amp;COUNTIF($I$14:I787,I787)</f>
        <v>-768</v>
      </c>
      <c r="C787" s="93">
        <v>774</v>
      </c>
      <c r="D787" s="94" t="str">
        <f>IF(Lançamentos!D778="","",Lançamentos!D778)</f>
        <v/>
      </c>
      <c r="E787" s="94" t="str">
        <f>IF(Lançamentos!E778="","",Lançamentos!E778)</f>
        <v/>
      </c>
      <c r="F787" s="95" t="str">
        <f>IF(Lançamentos!F778="","",Lançamentos!F778)</f>
        <v/>
      </c>
      <c r="G787" s="96" t="str">
        <f>IF(Lançamentos!G778="","",Lançamentos!G778)</f>
        <v/>
      </c>
      <c r="H787" s="105" t="str">
        <f>IF(Lançamentos!H778="","",Lançamentos!H778)</f>
        <v/>
      </c>
      <c r="I787" s="94" t="str">
        <f>IF(Lançamentos!I778="","",Lançamentos!I778)</f>
        <v/>
      </c>
      <c r="J787" s="94" t="str">
        <f>IF(Lançamentos!J778="","",Lançamentos!J778)</f>
        <v/>
      </c>
      <c r="K787" s="97" t="str">
        <f>IF(Lançamentos!K778="","",Lançamentos!K778)</f>
        <v/>
      </c>
      <c r="L787" s="98" t="str">
        <f>IF(Lançamentos!L778="","",Lançamentos!L778)</f>
        <v/>
      </c>
      <c r="M787" s="99" t="str">
        <f>IF(Lançamentos!M778="","",Lançamentos!M778)</f>
        <v/>
      </c>
      <c r="N787" s="99" t="str">
        <f>IF(Lançamentos!N778="","",Lançamentos!N778)</f>
        <v/>
      </c>
      <c r="O787" s="97" t="str">
        <f>IF(Lançamentos!O778="","",Lançamentos!O778)</f>
        <v/>
      </c>
      <c r="P787" s="114" t="str">
        <f>IF(Lançamentos!P778="","",Lançamentos!P778)</f>
        <v/>
      </c>
      <c r="R787" s="93">
        <v>774</v>
      </c>
      <c r="S787" s="94" t="str">
        <f t="shared" ca="1" si="156"/>
        <v/>
      </c>
      <c r="T787" s="94" t="str">
        <f t="shared" ca="1" si="157"/>
        <v/>
      </c>
      <c r="U787" s="95" t="str">
        <f t="shared" ca="1" si="158"/>
        <v/>
      </c>
      <c r="V787" s="96" t="str">
        <f t="shared" ca="1" si="159"/>
        <v/>
      </c>
      <c r="W787" s="94" t="str">
        <f t="shared" ca="1" si="160"/>
        <v/>
      </c>
      <c r="X787" s="94" t="str">
        <f t="shared" ca="1" si="161"/>
        <v/>
      </c>
      <c r="Y787" s="94" t="str">
        <f t="shared" ca="1" si="162"/>
        <v/>
      </c>
      <c r="Z787" s="97" t="str">
        <f t="shared" ca="1" si="163"/>
        <v/>
      </c>
      <c r="AA787" s="98" t="str">
        <f t="shared" ca="1" si="164"/>
        <v/>
      </c>
      <c r="AB787" s="99" t="str">
        <f t="shared" ca="1" si="165"/>
        <v/>
      </c>
      <c r="AC787" s="99" t="str">
        <f t="shared" ca="1" si="166"/>
        <v/>
      </c>
      <c r="AD787" s="97" t="str">
        <f t="shared" ca="1" si="167"/>
        <v/>
      </c>
      <c r="AE787" s="94" t="str">
        <f t="shared" ca="1" si="168"/>
        <v/>
      </c>
    </row>
    <row r="788" spans="1:31" ht="45" customHeight="1" thickBot="1" x14ac:dyDescent="0.3">
      <c r="A788" s="101">
        <v>775</v>
      </c>
      <c r="B788" s="102" t="str">
        <f>I788&amp;"-"&amp;COUNTIF($I$14:I788,I788)</f>
        <v>-769</v>
      </c>
      <c r="C788" s="93">
        <v>775</v>
      </c>
      <c r="D788" s="94" t="str">
        <f>IF(Lançamentos!D779="","",Lançamentos!D779)</f>
        <v/>
      </c>
      <c r="E788" s="94" t="str">
        <f>IF(Lançamentos!E779="","",Lançamentos!E779)</f>
        <v/>
      </c>
      <c r="F788" s="95" t="str">
        <f>IF(Lançamentos!F779="","",Lançamentos!F779)</f>
        <v/>
      </c>
      <c r="G788" s="96" t="str">
        <f>IF(Lançamentos!G779="","",Lançamentos!G779)</f>
        <v/>
      </c>
      <c r="H788" s="105" t="str">
        <f>IF(Lançamentos!H779="","",Lançamentos!H779)</f>
        <v/>
      </c>
      <c r="I788" s="94" t="str">
        <f>IF(Lançamentos!I779="","",Lançamentos!I779)</f>
        <v/>
      </c>
      <c r="J788" s="94" t="str">
        <f>IF(Lançamentos!J779="","",Lançamentos!J779)</f>
        <v/>
      </c>
      <c r="K788" s="97" t="str">
        <f>IF(Lançamentos!K779="","",Lançamentos!K779)</f>
        <v/>
      </c>
      <c r="L788" s="98" t="str">
        <f>IF(Lançamentos!L779="","",Lançamentos!L779)</f>
        <v/>
      </c>
      <c r="M788" s="99" t="str">
        <f>IF(Lançamentos!M779="","",Lançamentos!M779)</f>
        <v/>
      </c>
      <c r="N788" s="99" t="str">
        <f>IF(Lançamentos!N779="","",Lançamentos!N779)</f>
        <v/>
      </c>
      <c r="O788" s="97" t="str">
        <f>IF(Lançamentos!O779="","",Lançamentos!O779)</f>
        <v/>
      </c>
      <c r="P788" s="114" t="str">
        <f>IF(Lançamentos!P779="","",Lançamentos!P779)</f>
        <v/>
      </c>
      <c r="R788" s="93">
        <v>775</v>
      </c>
      <c r="S788" s="94" t="str">
        <f t="shared" ca="1" si="156"/>
        <v/>
      </c>
      <c r="T788" s="94" t="str">
        <f t="shared" ca="1" si="157"/>
        <v/>
      </c>
      <c r="U788" s="95" t="str">
        <f t="shared" ca="1" si="158"/>
        <v/>
      </c>
      <c r="V788" s="96" t="str">
        <f t="shared" ca="1" si="159"/>
        <v/>
      </c>
      <c r="W788" s="94" t="str">
        <f t="shared" ca="1" si="160"/>
        <v/>
      </c>
      <c r="X788" s="94" t="str">
        <f t="shared" ca="1" si="161"/>
        <v/>
      </c>
      <c r="Y788" s="94" t="str">
        <f t="shared" ca="1" si="162"/>
        <v/>
      </c>
      <c r="Z788" s="97" t="str">
        <f t="shared" ca="1" si="163"/>
        <v/>
      </c>
      <c r="AA788" s="98" t="str">
        <f t="shared" ca="1" si="164"/>
        <v/>
      </c>
      <c r="AB788" s="99" t="str">
        <f t="shared" ca="1" si="165"/>
        <v/>
      </c>
      <c r="AC788" s="99" t="str">
        <f t="shared" ca="1" si="166"/>
        <v/>
      </c>
      <c r="AD788" s="97" t="str">
        <f t="shared" ca="1" si="167"/>
        <v/>
      </c>
      <c r="AE788" s="94" t="str">
        <f t="shared" ca="1" si="168"/>
        <v/>
      </c>
    </row>
    <row r="789" spans="1:31" ht="45" customHeight="1" thickBot="1" x14ac:dyDescent="0.3">
      <c r="A789" s="101">
        <v>776</v>
      </c>
      <c r="B789" s="102" t="str">
        <f>I789&amp;"-"&amp;COUNTIF($I$14:I789,I789)</f>
        <v>-770</v>
      </c>
      <c r="C789" s="93">
        <v>776</v>
      </c>
      <c r="D789" s="94" t="str">
        <f>IF(Lançamentos!D780="","",Lançamentos!D780)</f>
        <v/>
      </c>
      <c r="E789" s="94" t="str">
        <f>IF(Lançamentos!E780="","",Lançamentos!E780)</f>
        <v/>
      </c>
      <c r="F789" s="95" t="str">
        <f>IF(Lançamentos!F780="","",Lançamentos!F780)</f>
        <v/>
      </c>
      <c r="G789" s="96" t="str">
        <f>IF(Lançamentos!G780="","",Lançamentos!G780)</f>
        <v/>
      </c>
      <c r="H789" s="105" t="str">
        <f>IF(Lançamentos!H780="","",Lançamentos!H780)</f>
        <v/>
      </c>
      <c r="I789" s="94" t="str">
        <f>IF(Lançamentos!I780="","",Lançamentos!I780)</f>
        <v/>
      </c>
      <c r="J789" s="94" t="str">
        <f>IF(Lançamentos!J780="","",Lançamentos!J780)</f>
        <v/>
      </c>
      <c r="K789" s="97" t="str">
        <f>IF(Lançamentos!K780="","",Lançamentos!K780)</f>
        <v/>
      </c>
      <c r="L789" s="98" t="str">
        <f>IF(Lançamentos!L780="","",Lançamentos!L780)</f>
        <v/>
      </c>
      <c r="M789" s="99" t="str">
        <f>IF(Lançamentos!M780="","",Lançamentos!M780)</f>
        <v/>
      </c>
      <c r="N789" s="99" t="str">
        <f>IF(Lançamentos!N780="","",Lançamentos!N780)</f>
        <v/>
      </c>
      <c r="O789" s="97" t="str">
        <f>IF(Lançamentos!O780="","",Lançamentos!O780)</f>
        <v/>
      </c>
      <c r="P789" s="114" t="str">
        <f>IF(Lançamentos!P780="","",Lançamentos!P780)</f>
        <v/>
      </c>
      <c r="R789" s="93">
        <v>776</v>
      </c>
      <c r="S789" s="94" t="str">
        <f t="shared" ca="1" si="156"/>
        <v/>
      </c>
      <c r="T789" s="94" t="str">
        <f t="shared" ca="1" si="157"/>
        <v/>
      </c>
      <c r="U789" s="95" t="str">
        <f t="shared" ca="1" si="158"/>
        <v/>
      </c>
      <c r="V789" s="96" t="str">
        <f t="shared" ca="1" si="159"/>
        <v/>
      </c>
      <c r="W789" s="94" t="str">
        <f t="shared" ca="1" si="160"/>
        <v/>
      </c>
      <c r="X789" s="94" t="str">
        <f t="shared" ca="1" si="161"/>
        <v/>
      </c>
      <c r="Y789" s="94" t="str">
        <f t="shared" ca="1" si="162"/>
        <v/>
      </c>
      <c r="Z789" s="97" t="str">
        <f t="shared" ca="1" si="163"/>
        <v/>
      </c>
      <c r="AA789" s="98" t="str">
        <f t="shared" ca="1" si="164"/>
        <v/>
      </c>
      <c r="AB789" s="99" t="str">
        <f t="shared" ca="1" si="165"/>
        <v/>
      </c>
      <c r="AC789" s="99" t="str">
        <f t="shared" ca="1" si="166"/>
        <v/>
      </c>
      <c r="AD789" s="97" t="str">
        <f t="shared" ca="1" si="167"/>
        <v/>
      </c>
      <c r="AE789" s="94" t="str">
        <f t="shared" ca="1" si="168"/>
        <v/>
      </c>
    </row>
    <row r="790" spans="1:31" ht="45" customHeight="1" thickBot="1" x14ac:dyDescent="0.3">
      <c r="A790" s="101">
        <v>777</v>
      </c>
      <c r="B790" s="102" t="str">
        <f>I790&amp;"-"&amp;COUNTIF($I$14:I790,I790)</f>
        <v>-771</v>
      </c>
      <c r="C790" s="93">
        <v>777</v>
      </c>
      <c r="D790" s="94" t="str">
        <f>IF(Lançamentos!D781="","",Lançamentos!D781)</f>
        <v/>
      </c>
      <c r="E790" s="94" t="str">
        <f>IF(Lançamentos!E781="","",Lançamentos!E781)</f>
        <v/>
      </c>
      <c r="F790" s="95" t="str">
        <f>IF(Lançamentos!F781="","",Lançamentos!F781)</f>
        <v/>
      </c>
      <c r="G790" s="96" t="str">
        <f>IF(Lançamentos!G781="","",Lançamentos!G781)</f>
        <v/>
      </c>
      <c r="H790" s="105" t="str">
        <f>IF(Lançamentos!H781="","",Lançamentos!H781)</f>
        <v/>
      </c>
      <c r="I790" s="94" t="str">
        <f>IF(Lançamentos!I781="","",Lançamentos!I781)</f>
        <v/>
      </c>
      <c r="J790" s="94" t="str">
        <f>IF(Lançamentos!J781="","",Lançamentos!J781)</f>
        <v/>
      </c>
      <c r="K790" s="97" t="str">
        <f>IF(Lançamentos!K781="","",Lançamentos!K781)</f>
        <v/>
      </c>
      <c r="L790" s="98" t="str">
        <f>IF(Lançamentos!L781="","",Lançamentos!L781)</f>
        <v/>
      </c>
      <c r="M790" s="99" t="str">
        <f>IF(Lançamentos!M781="","",Lançamentos!M781)</f>
        <v/>
      </c>
      <c r="N790" s="99" t="str">
        <f>IF(Lançamentos!N781="","",Lançamentos!N781)</f>
        <v/>
      </c>
      <c r="O790" s="97" t="str">
        <f>IF(Lançamentos!O781="","",Lançamentos!O781)</f>
        <v/>
      </c>
      <c r="P790" s="114" t="str">
        <f>IF(Lançamentos!P781="","",Lançamentos!P781)</f>
        <v/>
      </c>
      <c r="R790" s="93">
        <v>777</v>
      </c>
      <c r="S790" s="94" t="str">
        <f t="shared" ca="1" si="156"/>
        <v/>
      </c>
      <c r="T790" s="94" t="str">
        <f t="shared" ca="1" si="157"/>
        <v/>
      </c>
      <c r="U790" s="95" t="str">
        <f t="shared" ca="1" si="158"/>
        <v/>
      </c>
      <c r="V790" s="96" t="str">
        <f t="shared" ca="1" si="159"/>
        <v/>
      </c>
      <c r="W790" s="94" t="str">
        <f t="shared" ca="1" si="160"/>
        <v/>
      </c>
      <c r="X790" s="94" t="str">
        <f t="shared" ca="1" si="161"/>
        <v/>
      </c>
      <c r="Y790" s="94" t="str">
        <f t="shared" ca="1" si="162"/>
        <v/>
      </c>
      <c r="Z790" s="97" t="str">
        <f t="shared" ca="1" si="163"/>
        <v/>
      </c>
      <c r="AA790" s="98" t="str">
        <f t="shared" ca="1" si="164"/>
        <v/>
      </c>
      <c r="AB790" s="99" t="str">
        <f t="shared" ca="1" si="165"/>
        <v/>
      </c>
      <c r="AC790" s="99" t="str">
        <f t="shared" ca="1" si="166"/>
        <v/>
      </c>
      <c r="AD790" s="97" t="str">
        <f t="shared" ca="1" si="167"/>
        <v/>
      </c>
      <c r="AE790" s="94" t="str">
        <f t="shared" ca="1" si="168"/>
        <v/>
      </c>
    </row>
    <row r="791" spans="1:31" ht="45" customHeight="1" thickBot="1" x14ac:dyDescent="0.3">
      <c r="A791" s="101">
        <v>778</v>
      </c>
      <c r="B791" s="102" t="str">
        <f>I791&amp;"-"&amp;COUNTIF($I$14:I791,I791)</f>
        <v>-772</v>
      </c>
      <c r="C791" s="93">
        <v>778</v>
      </c>
      <c r="D791" s="94" t="str">
        <f>IF(Lançamentos!D782="","",Lançamentos!D782)</f>
        <v/>
      </c>
      <c r="E791" s="94" t="str">
        <f>IF(Lançamentos!E782="","",Lançamentos!E782)</f>
        <v/>
      </c>
      <c r="F791" s="95" t="str">
        <f>IF(Lançamentos!F782="","",Lançamentos!F782)</f>
        <v/>
      </c>
      <c r="G791" s="96" t="str">
        <f>IF(Lançamentos!G782="","",Lançamentos!G782)</f>
        <v/>
      </c>
      <c r="H791" s="105" t="str">
        <f>IF(Lançamentos!H782="","",Lançamentos!H782)</f>
        <v/>
      </c>
      <c r="I791" s="94" t="str">
        <f>IF(Lançamentos!I782="","",Lançamentos!I782)</f>
        <v/>
      </c>
      <c r="J791" s="94" t="str">
        <f>IF(Lançamentos!J782="","",Lançamentos!J782)</f>
        <v/>
      </c>
      <c r="K791" s="97" t="str">
        <f>IF(Lançamentos!K782="","",Lançamentos!K782)</f>
        <v/>
      </c>
      <c r="L791" s="98" t="str">
        <f>IF(Lançamentos!L782="","",Lançamentos!L782)</f>
        <v/>
      </c>
      <c r="M791" s="99" t="str">
        <f>IF(Lançamentos!M782="","",Lançamentos!M782)</f>
        <v/>
      </c>
      <c r="N791" s="99" t="str">
        <f>IF(Lançamentos!N782="","",Lançamentos!N782)</f>
        <v/>
      </c>
      <c r="O791" s="97" t="str">
        <f>IF(Lançamentos!O782="","",Lançamentos!O782)</f>
        <v/>
      </c>
      <c r="P791" s="114" t="str">
        <f>IF(Lançamentos!P782="","",Lançamentos!P782)</f>
        <v/>
      </c>
      <c r="R791" s="93">
        <v>778</v>
      </c>
      <c r="S791" s="94" t="str">
        <f t="shared" ca="1" si="156"/>
        <v/>
      </c>
      <c r="T791" s="94" t="str">
        <f t="shared" ca="1" si="157"/>
        <v/>
      </c>
      <c r="U791" s="95" t="str">
        <f t="shared" ca="1" si="158"/>
        <v/>
      </c>
      <c r="V791" s="96" t="str">
        <f t="shared" ca="1" si="159"/>
        <v/>
      </c>
      <c r="W791" s="94" t="str">
        <f t="shared" ca="1" si="160"/>
        <v/>
      </c>
      <c r="X791" s="94" t="str">
        <f t="shared" ca="1" si="161"/>
        <v/>
      </c>
      <c r="Y791" s="94" t="str">
        <f t="shared" ca="1" si="162"/>
        <v/>
      </c>
      <c r="Z791" s="97" t="str">
        <f t="shared" ca="1" si="163"/>
        <v/>
      </c>
      <c r="AA791" s="98" t="str">
        <f t="shared" ca="1" si="164"/>
        <v/>
      </c>
      <c r="AB791" s="99" t="str">
        <f t="shared" ca="1" si="165"/>
        <v/>
      </c>
      <c r="AC791" s="99" t="str">
        <f t="shared" ca="1" si="166"/>
        <v/>
      </c>
      <c r="AD791" s="97" t="str">
        <f t="shared" ca="1" si="167"/>
        <v/>
      </c>
      <c r="AE791" s="94" t="str">
        <f t="shared" ca="1" si="168"/>
        <v/>
      </c>
    </row>
    <row r="792" spans="1:31" ht="45" customHeight="1" thickBot="1" x14ac:dyDescent="0.3">
      <c r="A792" s="101">
        <v>779</v>
      </c>
      <c r="B792" s="102" t="str">
        <f>I792&amp;"-"&amp;COUNTIF($I$14:I792,I792)</f>
        <v>-773</v>
      </c>
      <c r="C792" s="93">
        <v>779</v>
      </c>
      <c r="D792" s="94" t="str">
        <f>IF(Lançamentos!D783="","",Lançamentos!D783)</f>
        <v/>
      </c>
      <c r="E792" s="94" t="str">
        <f>IF(Lançamentos!E783="","",Lançamentos!E783)</f>
        <v/>
      </c>
      <c r="F792" s="95" t="str">
        <f>IF(Lançamentos!F783="","",Lançamentos!F783)</f>
        <v/>
      </c>
      <c r="G792" s="96" t="str">
        <f>IF(Lançamentos!G783="","",Lançamentos!G783)</f>
        <v/>
      </c>
      <c r="H792" s="105" t="str">
        <f>IF(Lançamentos!H783="","",Lançamentos!H783)</f>
        <v/>
      </c>
      <c r="I792" s="94" t="str">
        <f>IF(Lançamentos!I783="","",Lançamentos!I783)</f>
        <v/>
      </c>
      <c r="J792" s="94" t="str">
        <f>IF(Lançamentos!J783="","",Lançamentos!J783)</f>
        <v/>
      </c>
      <c r="K792" s="97" t="str">
        <f>IF(Lançamentos!K783="","",Lançamentos!K783)</f>
        <v/>
      </c>
      <c r="L792" s="98" t="str">
        <f>IF(Lançamentos!L783="","",Lançamentos!L783)</f>
        <v/>
      </c>
      <c r="M792" s="99" t="str">
        <f>IF(Lançamentos!M783="","",Lançamentos!M783)</f>
        <v/>
      </c>
      <c r="N792" s="99" t="str">
        <f>IF(Lançamentos!N783="","",Lançamentos!N783)</f>
        <v/>
      </c>
      <c r="O792" s="97" t="str">
        <f>IF(Lançamentos!O783="","",Lançamentos!O783)</f>
        <v/>
      </c>
      <c r="P792" s="114" t="str">
        <f>IF(Lançamentos!P783="","",Lançamentos!P783)</f>
        <v/>
      </c>
      <c r="R792" s="93">
        <v>779</v>
      </c>
      <c r="S792" s="94" t="str">
        <f t="shared" ca="1" si="156"/>
        <v/>
      </c>
      <c r="T792" s="94" t="str">
        <f t="shared" ca="1" si="157"/>
        <v/>
      </c>
      <c r="U792" s="95" t="str">
        <f t="shared" ca="1" si="158"/>
        <v/>
      </c>
      <c r="V792" s="96" t="str">
        <f t="shared" ca="1" si="159"/>
        <v/>
      </c>
      <c r="W792" s="94" t="str">
        <f t="shared" ca="1" si="160"/>
        <v/>
      </c>
      <c r="X792" s="94" t="str">
        <f t="shared" ca="1" si="161"/>
        <v/>
      </c>
      <c r="Y792" s="94" t="str">
        <f t="shared" ca="1" si="162"/>
        <v/>
      </c>
      <c r="Z792" s="97" t="str">
        <f t="shared" ca="1" si="163"/>
        <v/>
      </c>
      <c r="AA792" s="98" t="str">
        <f t="shared" ca="1" si="164"/>
        <v/>
      </c>
      <c r="AB792" s="99" t="str">
        <f t="shared" ca="1" si="165"/>
        <v/>
      </c>
      <c r="AC792" s="99" t="str">
        <f t="shared" ca="1" si="166"/>
        <v/>
      </c>
      <c r="AD792" s="97" t="str">
        <f t="shared" ca="1" si="167"/>
        <v/>
      </c>
      <c r="AE792" s="94" t="str">
        <f t="shared" ca="1" si="168"/>
        <v/>
      </c>
    </row>
    <row r="793" spans="1:31" ht="45" customHeight="1" thickBot="1" x14ac:dyDescent="0.3">
      <c r="A793" s="101">
        <v>780</v>
      </c>
      <c r="B793" s="102" t="str">
        <f>I793&amp;"-"&amp;COUNTIF($I$14:I793,I793)</f>
        <v>-774</v>
      </c>
      <c r="C793" s="93">
        <v>780</v>
      </c>
      <c r="D793" s="94" t="str">
        <f>IF(Lançamentos!D784="","",Lançamentos!D784)</f>
        <v/>
      </c>
      <c r="E793" s="94" t="str">
        <f>IF(Lançamentos!E784="","",Lançamentos!E784)</f>
        <v/>
      </c>
      <c r="F793" s="95" t="str">
        <f>IF(Lançamentos!F784="","",Lançamentos!F784)</f>
        <v/>
      </c>
      <c r="G793" s="96" t="str">
        <f>IF(Lançamentos!G784="","",Lançamentos!G784)</f>
        <v/>
      </c>
      <c r="H793" s="105" t="str">
        <f>IF(Lançamentos!H784="","",Lançamentos!H784)</f>
        <v/>
      </c>
      <c r="I793" s="94" t="str">
        <f>IF(Lançamentos!I784="","",Lançamentos!I784)</f>
        <v/>
      </c>
      <c r="J793" s="94" t="str">
        <f>IF(Lançamentos!J784="","",Lançamentos!J784)</f>
        <v/>
      </c>
      <c r="K793" s="97" t="str">
        <f>IF(Lançamentos!K784="","",Lançamentos!K784)</f>
        <v/>
      </c>
      <c r="L793" s="98" t="str">
        <f>IF(Lançamentos!L784="","",Lançamentos!L784)</f>
        <v/>
      </c>
      <c r="M793" s="99" t="str">
        <f>IF(Lançamentos!M784="","",Lançamentos!M784)</f>
        <v/>
      </c>
      <c r="N793" s="99" t="str">
        <f>IF(Lançamentos!N784="","",Lançamentos!N784)</f>
        <v/>
      </c>
      <c r="O793" s="97" t="str">
        <f>IF(Lançamentos!O784="","",Lançamentos!O784)</f>
        <v/>
      </c>
      <c r="P793" s="114" t="str">
        <f>IF(Lançamentos!P784="","",Lançamentos!P784)</f>
        <v/>
      </c>
      <c r="R793" s="93">
        <v>780</v>
      </c>
      <c r="S793" s="94" t="str">
        <f t="shared" ca="1" si="156"/>
        <v/>
      </c>
      <c r="T793" s="94" t="str">
        <f t="shared" ca="1" si="157"/>
        <v/>
      </c>
      <c r="U793" s="95" t="str">
        <f t="shared" ca="1" si="158"/>
        <v/>
      </c>
      <c r="V793" s="96" t="str">
        <f t="shared" ca="1" si="159"/>
        <v/>
      </c>
      <c r="W793" s="94" t="str">
        <f t="shared" ca="1" si="160"/>
        <v/>
      </c>
      <c r="X793" s="94" t="str">
        <f t="shared" ca="1" si="161"/>
        <v/>
      </c>
      <c r="Y793" s="94" t="str">
        <f t="shared" ca="1" si="162"/>
        <v/>
      </c>
      <c r="Z793" s="97" t="str">
        <f t="shared" ca="1" si="163"/>
        <v/>
      </c>
      <c r="AA793" s="98" t="str">
        <f t="shared" ca="1" si="164"/>
        <v/>
      </c>
      <c r="AB793" s="99" t="str">
        <f t="shared" ca="1" si="165"/>
        <v/>
      </c>
      <c r="AC793" s="99" t="str">
        <f t="shared" ca="1" si="166"/>
        <v/>
      </c>
      <c r="AD793" s="97" t="str">
        <f t="shared" ca="1" si="167"/>
        <v/>
      </c>
      <c r="AE793" s="94" t="str">
        <f t="shared" ca="1" si="168"/>
        <v/>
      </c>
    </row>
    <row r="794" spans="1:31" ht="45" customHeight="1" thickBot="1" x14ac:dyDescent="0.3">
      <c r="A794" s="101">
        <v>781</v>
      </c>
      <c r="B794" s="102" t="str">
        <f>I794&amp;"-"&amp;COUNTIF($I$14:I794,I794)</f>
        <v>-775</v>
      </c>
      <c r="C794" s="93">
        <v>781</v>
      </c>
      <c r="D794" s="94" t="str">
        <f>IF(Lançamentos!D785="","",Lançamentos!D785)</f>
        <v/>
      </c>
      <c r="E794" s="94" t="str">
        <f>IF(Lançamentos!E785="","",Lançamentos!E785)</f>
        <v/>
      </c>
      <c r="F794" s="95" t="str">
        <f>IF(Lançamentos!F785="","",Lançamentos!F785)</f>
        <v/>
      </c>
      <c r="G794" s="96" t="str">
        <f>IF(Lançamentos!G785="","",Lançamentos!G785)</f>
        <v/>
      </c>
      <c r="H794" s="105" t="str">
        <f>IF(Lançamentos!H785="","",Lançamentos!H785)</f>
        <v/>
      </c>
      <c r="I794" s="94" t="str">
        <f>IF(Lançamentos!I785="","",Lançamentos!I785)</f>
        <v/>
      </c>
      <c r="J794" s="94" t="str">
        <f>IF(Lançamentos!J785="","",Lançamentos!J785)</f>
        <v/>
      </c>
      <c r="K794" s="97" t="str">
        <f>IF(Lançamentos!K785="","",Lançamentos!K785)</f>
        <v/>
      </c>
      <c r="L794" s="98" t="str">
        <f>IF(Lançamentos!L785="","",Lançamentos!L785)</f>
        <v/>
      </c>
      <c r="M794" s="99" t="str">
        <f>IF(Lançamentos!M785="","",Lançamentos!M785)</f>
        <v/>
      </c>
      <c r="N794" s="99" t="str">
        <f>IF(Lançamentos!N785="","",Lançamentos!N785)</f>
        <v/>
      </c>
      <c r="O794" s="97" t="str">
        <f>IF(Lançamentos!O785="","",Lançamentos!O785)</f>
        <v/>
      </c>
      <c r="P794" s="114" t="str">
        <f>IF(Lançamentos!P785="","",Lançamentos!P785)</f>
        <v/>
      </c>
      <c r="R794" s="93">
        <v>781</v>
      </c>
      <c r="S794" s="94" t="str">
        <f t="shared" ca="1" si="156"/>
        <v/>
      </c>
      <c r="T794" s="94" t="str">
        <f t="shared" ca="1" si="157"/>
        <v/>
      </c>
      <c r="U794" s="95" t="str">
        <f t="shared" ca="1" si="158"/>
        <v/>
      </c>
      <c r="V794" s="96" t="str">
        <f t="shared" ca="1" si="159"/>
        <v/>
      </c>
      <c r="W794" s="94" t="str">
        <f t="shared" ca="1" si="160"/>
        <v/>
      </c>
      <c r="X794" s="94" t="str">
        <f t="shared" ca="1" si="161"/>
        <v/>
      </c>
      <c r="Y794" s="94" t="str">
        <f t="shared" ca="1" si="162"/>
        <v/>
      </c>
      <c r="Z794" s="97" t="str">
        <f t="shared" ca="1" si="163"/>
        <v/>
      </c>
      <c r="AA794" s="98" t="str">
        <f t="shared" ca="1" si="164"/>
        <v/>
      </c>
      <c r="AB794" s="99" t="str">
        <f t="shared" ca="1" si="165"/>
        <v/>
      </c>
      <c r="AC794" s="99" t="str">
        <f t="shared" ca="1" si="166"/>
        <v/>
      </c>
      <c r="AD794" s="97" t="str">
        <f t="shared" ca="1" si="167"/>
        <v/>
      </c>
      <c r="AE794" s="94" t="str">
        <f t="shared" ca="1" si="168"/>
        <v/>
      </c>
    </row>
    <row r="795" spans="1:31" ht="45" customHeight="1" thickBot="1" x14ac:dyDescent="0.3">
      <c r="A795" s="101">
        <v>782</v>
      </c>
      <c r="B795" s="102" t="str">
        <f>I795&amp;"-"&amp;COUNTIF($I$14:I795,I795)</f>
        <v>-776</v>
      </c>
      <c r="C795" s="93">
        <v>782</v>
      </c>
      <c r="D795" s="94" t="str">
        <f>IF(Lançamentos!D786="","",Lançamentos!D786)</f>
        <v/>
      </c>
      <c r="E795" s="94" t="str">
        <f>IF(Lançamentos!E786="","",Lançamentos!E786)</f>
        <v/>
      </c>
      <c r="F795" s="95" t="str">
        <f>IF(Lançamentos!F786="","",Lançamentos!F786)</f>
        <v/>
      </c>
      <c r="G795" s="96" t="str">
        <f>IF(Lançamentos!G786="","",Lançamentos!G786)</f>
        <v/>
      </c>
      <c r="H795" s="105" t="str">
        <f>IF(Lançamentos!H786="","",Lançamentos!H786)</f>
        <v/>
      </c>
      <c r="I795" s="94" t="str">
        <f>IF(Lançamentos!I786="","",Lançamentos!I786)</f>
        <v/>
      </c>
      <c r="J795" s="94" t="str">
        <f>IF(Lançamentos!J786="","",Lançamentos!J786)</f>
        <v/>
      </c>
      <c r="K795" s="97" t="str">
        <f>IF(Lançamentos!K786="","",Lançamentos!K786)</f>
        <v/>
      </c>
      <c r="L795" s="98" t="str">
        <f>IF(Lançamentos!L786="","",Lançamentos!L786)</f>
        <v/>
      </c>
      <c r="M795" s="99" t="str">
        <f>IF(Lançamentos!M786="","",Lançamentos!M786)</f>
        <v/>
      </c>
      <c r="N795" s="99" t="str">
        <f>IF(Lançamentos!N786="","",Lançamentos!N786)</f>
        <v/>
      </c>
      <c r="O795" s="97" t="str">
        <f>IF(Lançamentos!O786="","",Lançamentos!O786)</f>
        <v/>
      </c>
      <c r="P795" s="114" t="str">
        <f>IF(Lançamentos!P786="","",Lançamentos!P786)</f>
        <v/>
      </c>
      <c r="R795" s="93">
        <v>782</v>
      </c>
      <c r="S795" s="94" t="str">
        <f t="shared" ca="1" si="156"/>
        <v/>
      </c>
      <c r="T795" s="94" t="str">
        <f t="shared" ca="1" si="157"/>
        <v/>
      </c>
      <c r="U795" s="95" t="str">
        <f t="shared" ca="1" si="158"/>
        <v/>
      </c>
      <c r="V795" s="96" t="str">
        <f t="shared" ca="1" si="159"/>
        <v/>
      </c>
      <c r="W795" s="94" t="str">
        <f t="shared" ca="1" si="160"/>
        <v/>
      </c>
      <c r="X795" s="94" t="str">
        <f t="shared" ca="1" si="161"/>
        <v/>
      </c>
      <c r="Y795" s="94" t="str">
        <f t="shared" ca="1" si="162"/>
        <v/>
      </c>
      <c r="Z795" s="97" t="str">
        <f t="shared" ca="1" si="163"/>
        <v/>
      </c>
      <c r="AA795" s="98" t="str">
        <f t="shared" ca="1" si="164"/>
        <v/>
      </c>
      <c r="AB795" s="99" t="str">
        <f t="shared" ca="1" si="165"/>
        <v/>
      </c>
      <c r="AC795" s="99" t="str">
        <f t="shared" ca="1" si="166"/>
        <v/>
      </c>
      <c r="AD795" s="97" t="str">
        <f t="shared" ca="1" si="167"/>
        <v/>
      </c>
      <c r="AE795" s="94" t="str">
        <f t="shared" ca="1" si="168"/>
        <v/>
      </c>
    </row>
    <row r="796" spans="1:31" ht="45" customHeight="1" thickBot="1" x14ac:dyDescent="0.3">
      <c r="A796" s="101">
        <v>783</v>
      </c>
      <c r="B796" s="102" t="str">
        <f>I796&amp;"-"&amp;COUNTIF($I$14:I796,I796)</f>
        <v>-777</v>
      </c>
      <c r="C796" s="93">
        <v>783</v>
      </c>
      <c r="D796" s="94" t="str">
        <f>IF(Lançamentos!D787="","",Lançamentos!D787)</f>
        <v/>
      </c>
      <c r="E796" s="94" t="str">
        <f>IF(Lançamentos!E787="","",Lançamentos!E787)</f>
        <v/>
      </c>
      <c r="F796" s="95" t="str">
        <f>IF(Lançamentos!F787="","",Lançamentos!F787)</f>
        <v/>
      </c>
      <c r="G796" s="96" t="str">
        <f>IF(Lançamentos!G787="","",Lançamentos!G787)</f>
        <v/>
      </c>
      <c r="H796" s="105" t="str">
        <f>IF(Lançamentos!H787="","",Lançamentos!H787)</f>
        <v/>
      </c>
      <c r="I796" s="94" t="str">
        <f>IF(Lançamentos!I787="","",Lançamentos!I787)</f>
        <v/>
      </c>
      <c r="J796" s="94" t="str">
        <f>IF(Lançamentos!J787="","",Lançamentos!J787)</f>
        <v/>
      </c>
      <c r="K796" s="97" t="str">
        <f>IF(Lançamentos!K787="","",Lançamentos!K787)</f>
        <v/>
      </c>
      <c r="L796" s="98" t="str">
        <f>IF(Lançamentos!L787="","",Lançamentos!L787)</f>
        <v/>
      </c>
      <c r="M796" s="99" t="str">
        <f>IF(Lançamentos!M787="","",Lançamentos!M787)</f>
        <v/>
      </c>
      <c r="N796" s="99" t="str">
        <f>IF(Lançamentos!N787="","",Lançamentos!N787)</f>
        <v/>
      </c>
      <c r="O796" s="97" t="str">
        <f>IF(Lançamentos!O787="","",Lançamentos!O787)</f>
        <v/>
      </c>
      <c r="P796" s="114" t="str">
        <f>IF(Lançamentos!P787="","",Lançamentos!P787)</f>
        <v/>
      </c>
      <c r="R796" s="93">
        <v>783</v>
      </c>
      <c r="S796" s="94" t="str">
        <f t="shared" ca="1" si="156"/>
        <v/>
      </c>
      <c r="T796" s="94" t="str">
        <f t="shared" ca="1" si="157"/>
        <v/>
      </c>
      <c r="U796" s="95" t="str">
        <f t="shared" ca="1" si="158"/>
        <v/>
      </c>
      <c r="V796" s="96" t="str">
        <f t="shared" ca="1" si="159"/>
        <v/>
      </c>
      <c r="W796" s="94" t="str">
        <f t="shared" ca="1" si="160"/>
        <v/>
      </c>
      <c r="X796" s="94" t="str">
        <f t="shared" ca="1" si="161"/>
        <v/>
      </c>
      <c r="Y796" s="94" t="str">
        <f t="shared" ca="1" si="162"/>
        <v/>
      </c>
      <c r="Z796" s="97" t="str">
        <f t="shared" ca="1" si="163"/>
        <v/>
      </c>
      <c r="AA796" s="98" t="str">
        <f t="shared" ca="1" si="164"/>
        <v/>
      </c>
      <c r="AB796" s="99" t="str">
        <f t="shared" ca="1" si="165"/>
        <v/>
      </c>
      <c r="AC796" s="99" t="str">
        <f t="shared" ca="1" si="166"/>
        <v/>
      </c>
      <c r="AD796" s="97" t="str">
        <f t="shared" ca="1" si="167"/>
        <v/>
      </c>
      <c r="AE796" s="94" t="str">
        <f t="shared" ca="1" si="168"/>
        <v/>
      </c>
    </row>
    <row r="797" spans="1:31" ht="45" customHeight="1" thickBot="1" x14ac:dyDescent="0.3">
      <c r="A797" s="101">
        <v>784</v>
      </c>
      <c r="B797" s="102" t="str">
        <f>I797&amp;"-"&amp;COUNTIF($I$14:I797,I797)</f>
        <v>-778</v>
      </c>
      <c r="C797" s="93">
        <v>784</v>
      </c>
      <c r="D797" s="94" t="str">
        <f>IF(Lançamentos!D788="","",Lançamentos!D788)</f>
        <v/>
      </c>
      <c r="E797" s="94" t="str">
        <f>IF(Lançamentos!E788="","",Lançamentos!E788)</f>
        <v/>
      </c>
      <c r="F797" s="95" t="str">
        <f>IF(Lançamentos!F788="","",Lançamentos!F788)</f>
        <v/>
      </c>
      <c r="G797" s="96" t="str">
        <f>IF(Lançamentos!G788="","",Lançamentos!G788)</f>
        <v/>
      </c>
      <c r="H797" s="105" t="str">
        <f>IF(Lançamentos!H788="","",Lançamentos!H788)</f>
        <v/>
      </c>
      <c r="I797" s="94" t="str">
        <f>IF(Lançamentos!I788="","",Lançamentos!I788)</f>
        <v/>
      </c>
      <c r="J797" s="94" t="str">
        <f>IF(Lançamentos!J788="","",Lançamentos!J788)</f>
        <v/>
      </c>
      <c r="K797" s="97" t="str">
        <f>IF(Lançamentos!K788="","",Lançamentos!K788)</f>
        <v/>
      </c>
      <c r="L797" s="98" t="str">
        <f>IF(Lançamentos!L788="","",Lançamentos!L788)</f>
        <v/>
      </c>
      <c r="M797" s="99" t="str">
        <f>IF(Lançamentos!M788="","",Lançamentos!M788)</f>
        <v/>
      </c>
      <c r="N797" s="99" t="str">
        <f>IF(Lançamentos!N788="","",Lançamentos!N788)</f>
        <v/>
      </c>
      <c r="O797" s="97" t="str">
        <f>IF(Lançamentos!O788="","",Lançamentos!O788)</f>
        <v/>
      </c>
      <c r="P797" s="114" t="str">
        <f>IF(Lançamentos!P788="","",Lançamentos!P788)</f>
        <v/>
      </c>
      <c r="R797" s="93">
        <v>784</v>
      </c>
      <c r="S797" s="94" t="str">
        <f t="shared" ca="1" si="156"/>
        <v/>
      </c>
      <c r="T797" s="94" t="str">
        <f t="shared" ca="1" si="157"/>
        <v/>
      </c>
      <c r="U797" s="95" t="str">
        <f t="shared" ca="1" si="158"/>
        <v/>
      </c>
      <c r="V797" s="96" t="str">
        <f t="shared" ca="1" si="159"/>
        <v/>
      </c>
      <c r="W797" s="94" t="str">
        <f t="shared" ca="1" si="160"/>
        <v/>
      </c>
      <c r="X797" s="94" t="str">
        <f t="shared" ca="1" si="161"/>
        <v/>
      </c>
      <c r="Y797" s="94" t="str">
        <f t="shared" ca="1" si="162"/>
        <v/>
      </c>
      <c r="Z797" s="97" t="str">
        <f t="shared" ca="1" si="163"/>
        <v/>
      </c>
      <c r="AA797" s="98" t="str">
        <f t="shared" ca="1" si="164"/>
        <v/>
      </c>
      <c r="AB797" s="99" t="str">
        <f t="shared" ca="1" si="165"/>
        <v/>
      </c>
      <c r="AC797" s="99" t="str">
        <f t="shared" ca="1" si="166"/>
        <v/>
      </c>
      <c r="AD797" s="97" t="str">
        <f t="shared" ca="1" si="167"/>
        <v/>
      </c>
      <c r="AE797" s="94" t="str">
        <f t="shared" ca="1" si="168"/>
        <v/>
      </c>
    </row>
    <row r="798" spans="1:31" ht="45" customHeight="1" thickBot="1" x14ac:dyDescent="0.3">
      <c r="A798" s="101">
        <v>785</v>
      </c>
      <c r="B798" s="102" t="str">
        <f>I798&amp;"-"&amp;COUNTIF($I$14:I798,I798)</f>
        <v>-779</v>
      </c>
      <c r="C798" s="93">
        <v>785</v>
      </c>
      <c r="D798" s="94" t="str">
        <f>IF(Lançamentos!D789="","",Lançamentos!D789)</f>
        <v/>
      </c>
      <c r="E798" s="94" t="str">
        <f>IF(Lançamentos!E789="","",Lançamentos!E789)</f>
        <v/>
      </c>
      <c r="F798" s="95" t="str">
        <f>IF(Lançamentos!F789="","",Lançamentos!F789)</f>
        <v/>
      </c>
      <c r="G798" s="96" t="str">
        <f>IF(Lançamentos!G789="","",Lançamentos!G789)</f>
        <v/>
      </c>
      <c r="H798" s="105" t="str">
        <f>IF(Lançamentos!H789="","",Lançamentos!H789)</f>
        <v/>
      </c>
      <c r="I798" s="94" t="str">
        <f>IF(Lançamentos!I789="","",Lançamentos!I789)</f>
        <v/>
      </c>
      <c r="J798" s="94" t="str">
        <f>IF(Lançamentos!J789="","",Lançamentos!J789)</f>
        <v/>
      </c>
      <c r="K798" s="97" t="str">
        <f>IF(Lançamentos!K789="","",Lançamentos!K789)</f>
        <v/>
      </c>
      <c r="L798" s="98" t="str">
        <f>IF(Lançamentos!L789="","",Lançamentos!L789)</f>
        <v/>
      </c>
      <c r="M798" s="99" t="str">
        <f>IF(Lançamentos!M789="","",Lançamentos!M789)</f>
        <v/>
      </c>
      <c r="N798" s="99" t="str">
        <f>IF(Lançamentos!N789="","",Lançamentos!N789)</f>
        <v/>
      </c>
      <c r="O798" s="97" t="str">
        <f>IF(Lançamentos!O789="","",Lançamentos!O789)</f>
        <v/>
      </c>
      <c r="P798" s="114" t="str">
        <f>IF(Lançamentos!P789="","",Lançamentos!P789)</f>
        <v/>
      </c>
      <c r="R798" s="93">
        <v>785</v>
      </c>
      <c r="S798" s="94" t="str">
        <f t="shared" ca="1" si="156"/>
        <v/>
      </c>
      <c r="T798" s="94" t="str">
        <f t="shared" ca="1" si="157"/>
        <v/>
      </c>
      <c r="U798" s="95" t="str">
        <f t="shared" ca="1" si="158"/>
        <v/>
      </c>
      <c r="V798" s="96" t="str">
        <f t="shared" ca="1" si="159"/>
        <v/>
      </c>
      <c r="W798" s="94" t="str">
        <f t="shared" ca="1" si="160"/>
        <v/>
      </c>
      <c r="X798" s="94" t="str">
        <f t="shared" ca="1" si="161"/>
        <v/>
      </c>
      <c r="Y798" s="94" t="str">
        <f t="shared" ca="1" si="162"/>
        <v/>
      </c>
      <c r="Z798" s="97" t="str">
        <f t="shared" ca="1" si="163"/>
        <v/>
      </c>
      <c r="AA798" s="98" t="str">
        <f t="shared" ca="1" si="164"/>
        <v/>
      </c>
      <c r="AB798" s="99" t="str">
        <f t="shared" ca="1" si="165"/>
        <v/>
      </c>
      <c r="AC798" s="99" t="str">
        <f t="shared" ca="1" si="166"/>
        <v/>
      </c>
      <c r="AD798" s="97" t="str">
        <f t="shared" ca="1" si="167"/>
        <v/>
      </c>
      <c r="AE798" s="94" t="str">
        <f t="shared" ca="1" si="168"/>
        <v/>
      </c>
    </row>
    <row r="799" spans="1:31" ht="45" customHeight="1" thickBot="1" x14ac:dyDescent="0.3">
      <c r="A799" s="101">
        <v>786</v>
      </c>
      <c r="B799" s="102" t="str">
        <f>I799&amp;"-"&amp;COUNTIF($I$14:I799,I799)</f>
        <v>-780</v>
      </c>
      <c r="C799" s="93">
        <v>786</v>
      </c>
      <c r="D799" s="94" t="str">
        <f>IF(Lançamentos!D790="","",Lançamentos!D790)</f>
        <v/>
      </c>
      <c r="E799" s="94" t="str">
        <f>IF(Lançamentos!E790="","",Lançamentos!E790)</f>
        <v/>
      </c>
      <c r="F799" s="95" t="str">
        <f>IF(Lançamentos!F790="","",Lançamentos!F790)</f>
        <v/>
      </c>
      <c r="G799" s="96" t="str">
        <f>IF(Lançamentos!G790="","",Lançamentos!G790)</f>
        <v/>
      </c>
      <c r="H799" s="105" t="str">
        <f>IF(Lançamentos!H790="","",Lançamentos!H790)</f>
        <v/>
      </c>
      <c r="I799" s="94" t="str">
        <f>IF(Lançamentos!I790="","",Lançamentos!I790)</f>
        <v/>
      </c>
      <c r="J799" s="94" t="str">
        <f>IF(Lançamentos!J790="","",Lançamentos!J790)</f>
        <v/>
      </c>
      <c r="K799" s="97" t="str">
        <f>IF(Lançamentos!K790="","",Lançamentos!K790)</f>
        <v/>
      </c>
      <c r="L799" s="98" t="str">
        <f>IF(Lançamentos!L790="","",Lançamentos!L790)</f>
        <v/>
      </c>
      <c r="M799" s="99" t="str">
        <f>IF(Lançamentos!M790="","",Lançamentos!M790)</f>
        <v/>
      </c>
      <c r="N799" s="99" t="str">
        <f>IF(Lançamentos!N790="","",Lançamentos!N790)</f>
        <v/>
      </c>
      <c r="O799" s="97" t="str">
        <f>IF(Lançamentos!O790="","",Lançamentos!O790)</f>
        <v/>
      </c>
      <c r="P799" s="114" t="str">
        <f>IF(Lançamentos!P790="","",Lançamentos!P790)</f>
        <v/>
      </c>
      <c r="R799" s="93">
        <v>786</v>
      </c>
      <c r="S799" s="94" t="str">
        <f t="shared" ca="1" si="156"/>
        <v/>
      </c>
      <c r="T799" s="94" t="str">
        <f t="shared" ca="1" si="157"/>
        <v/>
      </c>
      <c r="U799" s="95" t="str">
        <f t="shared" ca="1" si="158"/>
        <v/>
      </c>
      <c r="V799" s="96" t="str">
        <f t="shared" ca="1" si="159"/>
        <v/>
      </c>
      <c r="W799" s="94" t="str">
        <f t="shared" ca="1" si="160"/>
        <v/>
      </c>
      <c r="X799" s="94" t="str">
        <f t="shared" ca="1" si="161"/>
        <v/>
      </c>
      <c r="Y799" s="94" t="str">
        <f t="shared" ca="1" si="162"/>
        <v/>
      </c>
      <c r="Z799" s="97" t="str">
        <f t="shared" ca="1" si="163"/>
        <v/>
      </c>
      <c r="AA799" s="98" t="str">
        <f t="shared" ca="1" si="164"/>
        <v/>
      </c>
      <c r="AB799" s="99" t="str">
        <f t="shared" ca="1" si="165"/>
        <v/>
      </c>
      <c r="AC799" s="99" t="str">
        <f t="shared" ca="1" si="166"/>
        <v/>
      </c>
      <c r="AD799" s="97" t="str">
        <f t="shared" ca="1" si="167"/>
        <v/>
      </c>
      <c r="AE799" s="94" t="str">
        <f t="shared" ca="1" si="168"/>
        <v/>
      </c>
    </row>
    <row r="800" spans="1:31" ht="45" customHeight="1" thickBot="1" x14ac:dyDescent="0.3">
      <c r="A800" s="101">
        <v>787</v>
      </c>
      <c r="B800" s="102" t="str">
        <f>I800&amp;"-"&amp;COUNTIF($I$14:I800,I800)</f>
        <v>-781</v>
      </c>
      <c r="C800" s="93">
        <v>787</v>
      </c>
      <c r="D800" s="94" t="str">
        <f>IF(Lançamentos!D791="","",Lançamentos!D791)</f>
        <v/>
      </c>
      <c r="E800" s="94" t="str">
        <f>IF(Lançamentos!E791="","",Lançamentos!E791)</f>
        <v/>
      </c>
      <c r="F800" s="95" t="str">
        <f>IF(Lançamentos!F791="","",Lançamentos!F791)</f>
        <v/>
      </c>
      <c r="G800" s="96" t="str">
        <f>IF(Lançamentos!G791="","",Lançamentos!G791)</f>
        <v/>
      </c>
      <c r="H800" s="105" t="str">
        <f>IF(Lançamentos!H791="","",Lançamentos!H791)</f>
        <v/>
      </c>
      <c r="I800" s="94" t="str">
        <f>IF(Lançamentos!I791="","",Lançamentos!I791)</f>
        <v/>
      </c>
      <c r="J800" s="94" t="str">
        <f>IF(Lançamentos!J791="","",Lançamentos!J791)</f>
        <v/>
      </c>
      <c r="K800" s="97" t="str">
        <f>IF(Lançamentos!K791="","",Lançamentos!K791)</f>
        <v/>
      </c>
      <c r="L800" s="98" t="str">
        <f>IF(Lançamentos!L791="","",Lançamentos!L791)</f>
        <v/>
      </c>
      <c r="M800" s="99" t="str">
        <f>IF(Lançamentos!M791="","",Lançamentos!M791)</f>
        <v/>
      </c>
      <c r="N800" s="99" t="str">
        <f>IF(Lançamentos!N791="","",Lançamentos!N791)</f>
        <v/>
      </c>
      <c r="O800" s="97" t="str">
        <f>IF(Lançamentos!O791="","",Lançamentos!O791)</f>
        <v/>
      </c>
      <c r="P800" s="114" t="str">
        <f>IF(Lançamentos!P791="","",Lançamentos!P791)</f>
        <v/>
      </c>
      <c r="R800" s="93">
        <v>787</v>
      </c>
      <c r="S800" s="94" t="str">
        <f t="shared" ca="1" si="156"/>
        <v/>
      </c>
      <c r="T800" s="94" t="str">
        <f t="shared" ca="1" si="157"/>
        <v/>
      </c>
      <c r="U800" s="95" t="str">
        <f t="shared" ca="1" si="158"/>
        <v/>
      </c>
      <c r="V800" s="96" t="str">
        <f t="shared" ca="1" si="159"/>
        <v/>
      </c>
      <c r="W800" s="94" t="str">
        <f t="shared" ca="1" si="160"/>
        <v/>
      </c>
      <c r="X800" s="94" t="str">
        <f t="shared" ca="1" si="161"/>
        <v/>
      </c>
      <c r="Y800" s="94" t="str">
        <f t="shared" ca="1" si="162"/>
        <v/>
      </c>
      <c r="Z800" s="97" t="str">
        <f t="shared" ca="1" si="163"/>
        <v/>
      </c>
      <c r="AA800" s="98" t="str">
        <f t="shared" ca="1" si="164"/>
        <v/>
      </c>
      <c r="AB800" s="99" t="str">
        <f t="shared" ca="1" si="165"/>
        <v/>
      </c>
      <c r="AC800" s="99" t="str">
        <f t="shared" ca="1" si="166"/>
        <v/>
      </c>
      <c r="AD800" s="97" t="str">
        <f t="shared" ca="1" si="167"/>
        <v/>
      </c>
      <c r="AE800" s="94" t="str">
        <f t="shared" ca="1" si="168"/>
        <v/>
      </c>
    </row>
    <row r="801" spans="1:31" ht="45" customHeight="1" thickBot="1" x14ac:dyDescent="0.3">
      <c r="A801" s="101">
        <v>788</v>
      </c>
      <c r="B801" s="102" t="str">
        <f>I801&amp;"-"&amp;COUNTIF($I$14:I801,I801)</f>
        <v>-782</v>
      </c>
      <c r="C801" s="93">
        <v>788</v>
      </c>
      <c r="D801" s="94" t="str">
        <f>IF(Lançamentos!D792="","",Lançamentos!D792)</f>
        <v/>
      </c>
      <c r="E801" s="94" t="str">
        <f>IF(Lançamentos!E792="","",Lançamentos!E792)</f>
        <v/>
      </c>
      <c r="F801" s="95" t="str">
        <f>IF(Lançamentos!F792="","",Lançamentos!F792)</f>
        <v/>
      </c>
      <c r="G801" s="96" t="str">
        <f>IF(Lançamentos!G792="","",Lançamentos!G792)</f>
        <v/>
      </c>
      <c r="H801" s="105" t="str">
        <f>IF(Lançamentos!H792="","",Lançamentos!H792)</f>
        <v/>
      </c>
      <c r="I801" s="94" t="str">
        <f>IF(Lançamentos!I792="","",Lançamentos!I792)</f>
        <v/>
      </c>
      <c r="J801" s="94" t="str">
        <f>IF(Lançamentos!J792="","",Lançamentos!J792)</f>
        <v/>
      </c>
      <c r="K801" s="97" t="str">
        <f>IF(Lançamentos!K792="","",Lançamentos!K792)</f>
        <v/>
      </c>
      <c r="L801" s="98" t="str">
        <f>IF(Lançamentos!L792="","",Lançamentos!L792)</f>
        <v/>
      </c>
      <c r="M801" s="99" t="str">
        <f>IF(Lançamentos!M792="","",Lançamentos!M792)</f>
        <v/>
      </c>
      <c r="N801" s="99" t="str">
        <f>IF(Lançamentos!N792="","",Lançamentos!N792)</f>
        <v/>
      </c>
      <c r="O801" s="97" t="str">
        <f>IF(Lançamentos!O792="","",Lançamentos!O792)</f>
        <v/>
      </c>
      <c r="P801" s="114" t="str">
        <f>IF(Lançamentos!P792="","",Lançamentos!P792)</f>
        <v/>
      </c>
      <c r="R801" s="93">
        <v>788</v>
      </c>
      <c r="S801" s="94" t="str">
        <f t="shared" ca="1" si="156"/>
        <v/>
      </c>
      <c r="T801" s="94" t="str">
        <f t="shared" ca="1" si="157"/>
        <v/>
      </c>
      <c r="U801" s="95" t="str">
        <f t="shared" ca="1" si="158"/>
        <v/>
      </c>
      <c r="V801" s="96" t="str">
        <f t="shared" ca="1" si="159"/>
        <v/>
      </c>
      <c r="W801" s="94" t="str">
        <f t="shared" ca="1" si="160"/>
        <v/>
      </c>
      <c r="X801" s="94" t="str">
        <f t="shared" ca="1" si="161"/>
        <v/>
      </c>
      <c r="Y801" s="94" t="str">
        <f t="shared" ca="1" si="162"/>
        <v/>
      </c>
      <c r="Z801" s="97" t="str">
        <f t="shared" ca="1" si="163"/>
        <v/>
      </c>
      <c r="AA801" s="98" t="str">
        <f t="shared" ca="1" si="164"/>
        <v/>
      </c>
      <c r="AB801" s="99" t="str">
        <f t="shared" ca="1" si="165"/>
        <v/>
      </c>
      <c r="AC801" s="99" t="str">
        <f t="shared" ca="1" si="166"/>
        <v/>
      </c>
      <c r="AD801" s="97" t="str">
        <f t="shared" ca="1" si="167"/>
        <v/>
      </c>
      <c r="AE801" s="94" t="str">
        <f t="shared" ca="1" si="168"/>
        <v/>
      </c>
    </row>
    <row r="802" spans="1:31" ht="45" customHeight="1" thickBot="1" x14ac:dyDescent="0.3">
      <c r="A802" s="101">
        <v>789</v>
      </c>
      <c r="B802" s="102" t="str">
        <f>I802&amp;"-"&amp;COUNTIF($I$14:I802,I802)</f>
        <v>-783</v>
      </c>
      <c r="C802" s="93">
        <v>789</v>
      </c>
      <c r="D802" s="94" t="str">
        <f>IF(Lançamentos!D793="","",Lançamentos!D793)</f>
        <v/>
      </c>
      <c r="E802" s="94" t="str">
        <f>IF(Lançamentos!E793="","",Lançamentos!E793)</f>
        <v/>
      </c>
      <c r="F802" s="95" t="str">
        <f>IF(Lançamentos!F793="","",Lançamentos!F793)</f>
        <v/>
      </c>
      <c r="G802" s="96" t="str">
        <f>IF(Lançamentos!G793="","",Lançamentos!G793)</f>
        <v/>
      </c>
      <c r="H802" s="105" t="str">
        <f>IF(Lançamentos!H793="","",Lançamentos!H793)</f>
        <v/>
      </c>
      <c r="I802" s="94" t="str">
        <f>IF(Lançamentos!I793="","",Lançamentos!I793)</f>
        <v/>
      </c>
      <c r="J802" s="94" t="str">
        <f>IF(Lançamentos!J793="","",Lançamentos!J793)</f>
        <v/>
      </c>
      <c r="K802" s="97" t="str">
        <f>IF(Lançamentos!K793="","",Lançamentos!K793)</f>
        <v/>
      </c>
      <c r="L802" s="98" t="str">
        <f>IF(Lançamentos!L793="","",Lançamentos!L793)</f>
        <v/>
      </c>
      <c r="M802" s="99" t="str">
        <f>IF(Lançamentos!M793="","",Lançamentos!M793)</f>
        <v/>
      </c>
      <c r="N802" s="99" t="str">
        <f>IF(Lançamentos!N793="","",Lançamentos!N793)</f>
        <v/>
      </c>
      <c r="O802" s="97" t="str">
        <f>IF(Lançamentos!O793="","",Lançamentos!O793)</f>
        <v/>
      </c>
      <c r="P802" s="114" t="str">
        <f>IF(Lançamentos!P793="","",Lançamentos!P793)</f>
        <v/>
      </c>
      <c r="R802" s="93">
        <v>789</v>
      </c>
      <c r="S802" s="94" t="str">
        <f t="shared" ca="1" si="156"/>
        <v/>
      </c>
      <c r="T802" s="94" t="str">
        <f t="shared" ca="1" si="157"/>
        <v/>
      </c>
      <c r="U802" s="95" t="str">
        <f t="shared" ca="1" si="158"/>
        <v/>
      </c>
      <c r="V802" s="96" t="str">
        <f t="shared" ca="1" si="159"/>
        <v/>
      </c>
      <c r="W802" s="94" t="str">
        <f t="shared" ca="1" si="160"/>
        <v/>
      </c>
      <c r="X802" s="94" t="str">
        <f t="shared" ca="1" si="161"/>
        <v/>
      </c>
      <c r="Y802" s="94" t="str">
        <f t="shared" ca="1" si="162"/>
        <v/>
      </c>
      <c r="Z802" s="97" t="str">
        <f t="shared" ca="1" si="163"/>
        <v/>
      </c>
      <c r="AA802" s="98" t="str">
        <f t="shared" ca="1" si="164"/>
        <v/>
      </c>
      <c r="AB802" s="99" t="str">
        <f t="shared" ca="1" si="165"/>
        <v/>
      </c>
      <c r="AC802" s="99" t="str">
        <f t="shared" ca="1" si="166"/>
        <v/>
      </c>
      <c r="AD802" s="97" t="str">
        <f t="shared" ca="1" si="167"/>
        <v/>
      </c>
      <c r="AE802" s="94" t="str">
        <f t="shared" ca="1" si="168"/>
        <v/>
      </c>
    </row>
    <row r="803" spans="1:31" ht="45" customHeight="1" thickBot="1" x14ac:dyDescent="0.3">
      <c r="A803" s="101">
        <v>790</v>
      </c>
      <c r="B803" s="102" t="str">
        <f>I803&amp;"-"&amp;COUNTIF($I$14:I803,I803)</f>
        <v>-784</v>
      </c>
      <c r="C803" s="93">
        <v>790</v>
      </c>
      <c r="D803" s="94" t="str">
        <f>IF(Lançamentos!D794="","",Lançamentos!D794)</f>
        <v/>
      </c>
      <c r="E803" s="94" t="str">
        <f>IF(Lançamentos!E794="","",Lançamentos!E794)</f>
        <v/>
      </c>
      <c r="F803" s="95" t="str">
        <f>IF(Lançamentos!F794="","",Lançamentos!F794)</f>
        <v/>
      </c>
      <c r="G803" s="96" t="str">
        <f>IF(Lançamentos!G794="","",Lançamentos!G794)</f>
        <v/>
      </c>
      <c r="H803" s="105" t="str">
        <f>IF(Lançamentos!H794="","",Lançamentos!H794)</f>
        <v/>
      </c>
      <c r="I803" s="94" t="str">
        <f>IF(Lançamentos!I794="","",Lançamentos!I794)</f>
        <v/>
      </c>
      <c r="J803" s="94" t="str">
        <f>IF(Lançamentos!J794="","",Lançamentos!J794)</f>
        <v/>
      </c>
      <c r="K803" s="97" t="str">
        <f>IF(Lançamentos!K794="","",Lançamentos!K794)</f>
        <v/>
      </c>
      <c r="L803" s="98" t="str">
        <f>IF(Lançamentos!L794="","",Lançamentos!L794)</f>
        <v/>
      </c>
      <c r="M803" s="99" t="str">
        <f>IF(Lançamentos!M794="","",Lançamentos!M794)</f>
        <v/>
      </c>
      <c r="N803" s="99" t="str">
        <f>IF(Lançamentos!N794="","",Lançamentos!N794)</f>
        <v/>
      </c>
      <c r="O803" s="97" t="str">
        <f>IF(Lançamentos!O794="","",Lançamentos!O794)</f>
        <v/>
      </c>
      <c r="P803" s="114" t="str">
        <f>IF(Lançamentos!P794="","",Lançamentos!P794)</f>
        <v/>
      </c>
      <c r="R803" s="93">
        <v>790</v>
      </c>
      <c r="S803" s="94" t="str">
        <f t="shared" ca="1" si="156"/>
        <v/>
      </c>
      <c r="T803" s="94" t="str">
        <f t="shared" ca="1" si="157"/>
        <v/>
      </c>
      <c r="U803" s="95" t="str">
        <f t="shared" ca="1" si="158"/>
        <v/>
      </c>
      <c r="V803" s="96" t="str">
        <f t="shared" ca="1" si="159"/>
        <v/>
      </c>
      <c r="W803" s="94" t="str">
        <f t="shared" ca="1" si="160"/>
        <v/>
      </c>
      <c r="X803" s="94" t="str">
        <f t="shared" ca="1" si="161"/>
        <v/>
      </c>
      <c r="Y803" s="94" t="str">
        <f t="shared" ca="1" si="162"/>
        <v/>
      </c>
      <c r="Z803" s="97" t="str">
        <f t="shared" ca="1" si="163"/>
        <v/>
      </c>
      <c r="AA803" s="98" t="str">
        <f t="shared" ca="1" si="164"/>
        <v/>
      </c>
      <c r="AB803" s="99" t="str">
        <f t="shared" ca="1" si="165"/>
        <v/>
      </c>
      <c r="AC803" s="99" t="str">
        <f t="shared" ca="1" si="166"/>
        <v/>
      </c>
      <c r="AD803" s="97" t="str">
        <f t="shared" ca="1" si="167"/>
        <v/>
      </c>
      <c r="AE803" s="94" t="str">
        <f t="shared" ca="1" si="168"/>
        <v/>
      </c>
    </row>
    <row r="804" spans="1:31" ht="45" customHeight="1" thickBot="1" x14ac:dyDescent="0.3">
      <c r="A804" s="101">
        <v>791</v>
      </c>
      <c r="B804" s="102" t="str">
        <f>I804&amp;"-"&amp;COUNTIF($I$14:I804,I804)</f>
        <v>-785</v>
      </c>
      <c r="C804" s="93">
        <v>791</v>
      </c>
      <c r="D804" s="94" t="str">
        <f>IF(Lançamentos!D795="","",Lançamentos!D795)</f>
        <v/>
      </c>
      <c r="E804" s="94" t="str">
        <f>IF(Lançamentos!E795="","",Lançamentos!E795)</f>
        <v/>
      </c>
      <c r="F804" s="95" t="str">
        <f>IF(Lançamentos!F795="","",Lançamentos!F795)</f>
        <v/>
      </c>
      <c r="G804" s="96" t="str">
        <f>IF(Lançamentos!G795="","",Lançamentos!G795)</f>
        <v/>
      </c>
      <c r="H804" s="105" t="str">
        <f>IF(Lançamentos!H795="","",Lançamentos!H795)</f>
        <v/>
      </c>
      <c r="I804" s="94" t="str">
        <f>IF(Lançamentos!I795="","",Lançamentos!I795)</f>
        <v/>
      </c>
      <c r="J804" s="94" t="str">
        <f>IF(Lançamentos!J795="","",Lançamentos!J795)</f>
        <v/>
      </c>
      <c r="K804" s="97" t="str">
        <f>IF(Lançamentos!K795="","",Lançamentos!K795)</f>
        <v/>
      </c>
      <c r="L804" s="98" t="str">
        <f>IF(Lançamentos!L795="","",Lançamentos!L795)</f>
        <v/>
      </c>
      <c r="M804" s="99" t="str">
        <f>IF(Lançamentos!M795="","",Lançamentos!M795)</f>
        <v/>
      </c>
      <c r="N804" s="99" t="str">
        <f>IF(Lançamentos!N795="","",Lançamentos!N795)</f>
        <v/>
      </c>
      <c r="O804" s="97" t="str">
        <f>IF(Lançamentos!O795="","",Lançamentos!O795)</f>
        <v/>
      </c>
      <c r="P804" s="114" t="str">
        <f>IF(Lançamentos!P795="","",Lançamentos!P795)</f>
        <v/>
      </c>
      <c r="R804" s="93">
        <v>791</v>
      </c>
      <c r="S804" s="94" t="str">
        <f t="shared" ca="1" si="156"/>
        <v/>
      </c>
      <c r="T804" s="94" t="str">
        <f t="shared" ca="1" si="157"/>
        <v/>
      </c>
      <c r="U804" s="95" t="str">
        <f t="shared" ca="1" si="158"/>
        <v/>
      </c>
      <c r="V804" s="96" t="str">
        <f t="shared" ca="1" si="159"/>
        <v/>
      </c>
      <c r="W804" s="94" t="str">
        <f t="shared" ca="1" si="160"/>
        <v/>
      </c>
      <c r="X804" s="94" t="str">
        <f t="shared" ca="1" si="161"/>
        <v/>
      </c>
      <c r="Y804" s="94" t="str">
        <f t="shared" ca="1" si="162"/>
        <v/>
      </c>
      <c r="Z804" s="97" t="str">
        <f t="shared" ca="1" si="163"/>
        <v/>
      </c>
      <c r="AA804" s="98" t="str">
        <f t="shared" ca="1" si="164"/>
        <v/>
      </c>
      <c r="AB804" s="99" t="str">
        <f t="shared" ca="1" si="165"/>
        <v/>
      </c>
      <c r="AC804" s="99" t="str">
        <f t="shared" ca="1" si="166"/>
        <v/>
      </c>
      <c r="AD804" s="97" t="str">
        <f t="shared" ca="1" si="167"/>
        <v/>
      </c>
      <c r="AE804" s="94" t="str">
        <f t="shared" ca="1" si="168"/>
        <v/>
      </c>
    </row>
    <row r="805" spans="1:31" ht="45" customHeight="1" thickBot="1" x14ac:dyDescent="0.3">
      <c r="A805" s="101">
        <v>792</v>
      </c>
      <c r="B805" s="102" t="str">
        <f>I805&amp;"-"&amp;COUNTIF($I$14:I805,I805)</f>
        <v>-786</v>
      </c>
      <c r="C805" s="93">
        <v>792</v>
      </c>
      <c r="D805" s="94" t="str">
        <f>IF(Lançamentos!D796="","",Lançamentos!D796)</f>
        <v/>
      </c>
      <c r="E805" s="94" t="str">
        <f>IF(Lançamentos!E796="","",Lançamentos!E796)</f>
        <v/>
      </c>
      <c r="F805" s="95" t="str">
        <f>IF(Lançamentos!F796="","",Lançamentos!F796)</f>
        <v/>
      </c>
      <c r="G805" s="96" t="str">
        <f>IF(Lançamentos!G796="","",Lançamentos!G796)</f>
        <v/>
      </c>
      <c r="H805" s="105" t="str">
        <f>IF(Lançamentos!H796="","",Lançamentos!H796)</f>
        <v/>
      </c>
      <c r="I805" s="94" t="str">
        <f>IF(Lançamentos!I796="","",Lançamentos!I796)</f>
        <v/>
      </c>
      <c r="J805" s="94" t="str">
        <f>IF(Lançamentos!J796="","",Lançamentos!J796)</f>
        <v/>
      </c>
      <c r="K805" s="97" t="str">
        <f>IF(Lançamentos!K796="","",Lançamentos!K796)</f>
        <v/>
      </c>
      <c r="L805" s="98" t="str">
        <f>IF(Lançamentos!L796="","",Lançamentos!L796)</f>
        <v/>
      </c>
      <c r="M805" s="99" t="str">
        <f>IF(Lançamentos!M796="","",Lançamentos!M796)</f>
        <v/>
      </c>
      <c r="N805" s="99" t="str">
        <f>IF(Lançamentos!N796="","",Lançamentos!N796)</f>
        <v/>
      </c>
      <c r="O805" s="97" t="str">
        <f>IF(Lançamentos!O796="","",Lançamentos!O796)</f>
        <v/>
      </c>
      <c r="P805" s="114" t="str">
        <f>IF(Lançamentos!P796="","",Lançamentos!P796)</f>
        <v/>
      </c>
      <c r="R805" s="93">
        <v>792</v>
      </c>
      <c r="S805" s="94" t="str">
        <f t="shared" ca="1" si="156"/>
        <v/>
      </c>
      <c r="T805" s="94" t="str">
        <f t="shared" ca="1" si="157"/>
        <v/>
      </c>
      <c r="U805" s="95" t="str">
        <f t="shared" ca="1" si="158"/>
        <v/>
      </c>
      <c r="V805" s="96" t="str">
        <f t="shared" ca="1" si="159"/>
        <v/>
      </c>
      <c r="W805" s="94" t="str">
        <f t="shared" ca="1" si="160"/>
        <v/>
      </c>
      <c r="X805" s="94" t="str">
        <f t="shared" ca="1" si="161"/>
        <v/>
      </c>
      <c r="Y805" s="94" t="str">
        <f t="shared" ca="1" si="162"/>
        <v/>
      </c>
      <c r="Z805" s="97" t="str">
        <f t="shared" ca="1" si="163"/>
        <v/>
      </c>
      <c r="AA805" s="98" t="str">
        <f t="shared" ca="1" si="164"/>
        <v/>
      </c>
      <c r="AB805" s="99" t="str">
        <f t="shared" ca="1" si="165"/>
        <v/>
      </c>
      <c r="AC805" s="99" t="str">
        <f t="shared" ca="1" si="166"/>
        <v/>
      </c>
      <c r="AD805" s="97" t="str">
        <f t="shared" ca="1" si="167"/>
        <v/>
      </c>
      <c r="AE805" s="94" t="str">
        <f t="shared" ca="1" si="168"/>
        <v/>
      </c>
    </row>
    <row r="806" spans="1:31" ht="45" customHeight="1" thickBot="1" x14ac:dyDescent="0.3">
      <c r="A806" s="101">
        <v>793</v>
      </c>
      <c r="B806" s="102" t="str">
        <f>I806&amp;"-"&amp;COUNTIF($I$14:I806,I806)</f>
        <v>-787</v>
      </c>
      <c r="C806" s="93">
        <v>793</v>
      </c>
      <c r="D806" s="94" t="str">
        <f>IF(Lançamentos!D797="","",Lançamentos!D797)</f>
        <v/>
      </c>
      <c r="E806" s="94" t="str">
        <f>IF(Lançamentos!E797="","",Lançamentos!E797)</f>
        <v/>
      </c>
      <c r="F806" s="95" t="str">
        <f>IF(Lançamentos!F797="","",Lançamentos!F797)</f>
        <v/>
      </c>
      <c r="G806" s="96" t="str">
        <f>IF(Lançamentos!G797="","",Lançamentos!G797)</f>
        <v/>
      </c>
      <c r="H806" s="105" t="str">
        <f>IF(Lançamentos!H797="","",Lançamentos!H797)</f>
        <v/>
      </c>
      <c r="I806" s="94" t="str">
        <f>IF(Lançamentos!I797="","",Lançamentos!I797)</f>
        <v/>
      </c>
      <c r="J806" s="94" t="str">
        <f>IF(Lançamentos!J797="","",Lançamentos!J797)</f>
        <v/>
      </c>
      <c r="K806" s="97" t="str">
        <f>IF(Lançamentos!K797="","",Lançamentos!K797)</f>
        <v/>
      </c>
      <c r="L806" s="98" t="str">
        <f>IF(Lançamentos!L797="","",Lançamentos!L797)</f>
        <v/>
      </c>
      <c r="M806" s="99" t="str">
        <f>IF(Lançamentos!M797="","",Lançamentos!M797)</f>
        <v/>
      </c>
      <c r="N806" s="99" t="str">
        <f>IF(Lançamentos!N797="","",Lançamentos!N797)</f>
        <v/>
      </c>
      <c r="O806" s="97" t="str">
        <f>IF(Lançamentos!O797="","",Lançamentos!O797)</f>
        <v/>
      </c>
      <c r="P806" s="114" t="str">
        <f>IF(Lançamentos!P797="","",Lançamentos!P797)</f>
        <v/>
      </c>
      <c r="R806" s="93">
        <v>793</v>
      </c>
      <c r="S806" s="94" t="str">
        <f t="shared" ca="1" si="156"/>
        <v/>
      </c>
      <c r="T806" s="94" t="str">
        <f t="shared" ca="1" si="157"/>
        <v/>
      </c>
      <c r="U806" s="95" t="str">
        <f t="shared" ca="1" si="158"/>
        <v/>
      </c>
      <c r="V806" s="96" t="str">
        <f t="shared" ca="1" si="159"/>
        <v/>
      </c>
      <c r="W806" s="94" t="str">
        <f t="shared" ca="1" si="160"/>
        <v/>
      </c>
      <c r="X806" s="94" t="str">
        <f t="shared" ca="1" si="161"/>
        <v/>
      </c>
      <c r="Y806" s="94" t="str">
        <f t="shared" ca="1" si="162"/>
        <v/>
      </c>
      <c r="Z806" s="97" t="str">
        <f t="shared" ca="1" si="163"/>
        <v/>
      </c>
      <c r="AA806" s="98" t="str">
        <f t="shared" ca="1" si="164"/>
        <v/>
      </c>
      <c r="AB806" s="99" t="str">
        <f t="shared" ca="1" si="165"/>
        <v/>
      </c>
      <c r="AC806" s="99" t="str">
        <f t="shared" ca="1" si="166"/>
        <v/>
      </c>
      <c r="AD806" s="97" t="str">
        <f t="shared" ca="1" si="167"/>
        <v/>
      </c>
      <c r="AE806" s="94" t="str">
        <f t="shared" ca="1" si="168"/>
        <v/>
      </c>
    </row>
    <row r="807" spans="1:31" ht="45" customHeight="1" thickBot="1" x14ac:dyDescent="0.3">
      <c r="A807" s="101">
        <v>794</v>
      </c>
      <c r="B807" s="102" t="str">
        <f>I807&amp;"-"&amp;COUNTIF($I$14:I807,I807)</f>
        <v>-788</v>
      </c>
      <c r="C807" s="93">
        <v>794</v>
      </c>
      <c r="D807" s="94" t="str">
        <f>IF(Lançamentos!D798="","",Lançamentos!D798)</f>
        <v/>
      </c>
      <c r="E807" s="94" t="str">
        <f>IF(Lançamentos!E798="","",Lançamentos!E798)</f>
        <v/>
      </c>
      <c r="F807" s="95" t="str">
        <f>IF(Lançamentos!F798="","",Lançamentos!F798)</f>
        <v/>
      </c>
      <c r="G807" s="96" t="str">
        <f>IF(Lançamentos!G798="","",Lançamentos!G798)</f>
        <v/>
      </c>
      <c r="H807" s="105" t="str">
        <f>IF(Lançamentos!H798="","",Lançamentos!H798)</f>
        <v/>
      </c>
      <c r="I807" s="94" t="str">
        <f>IF(Lançamentos!I798="","",Lançamentos!I798)</f>
        <v/>
      </c>
      <c r="J807" s="94" t="str">
        <f>IF(Lançamentos!J798="","",Lançamentos!J798)</f>
        <v/>
      </c>
      <c r="K807" s="97" t="str">
        <f>IF(Lançamentos!K798="","",Lançamentos!K798)</f>
        <v/>
      </c>
      <c r="L807" s="98" t="str">
        <f>IF(Lançamentos!L798="","",Lançamentos!L798)</f>
        <v/>
      </c>
      <c r="M807" s="99" t="str">
        <f>IF(Lançamentos!M798="","",Lançamentos!M798)</f>
        <v/>
      </c>
      <c r="N807" s="99" t="str">
        <f>IF(Lançamentos!N798="","",Lançamentos!N798)</f>
        <v/>
      </c>
      <c r="O807" s="97" t="str">
        <f>IF(Lançamentos!O798="","",Lançamentos!O798)</f>
        <v/>
      </c>
      <c r="P807" s="114" t="str">
        <f>IF(Lançamentos!P798="","",Lançamentos!P798)</f>
        <v/>
      </c>
      <c r="R807" s="93">
        <v>794</v>
      </c>
      <c r="S807" s="94" t="str">
        <f t="shared" ca="1" si="156"/>
        <v/>
      </c>
      <c r="T807" s="94" t="str">
        <f t="shared" ca="1" si="157"/>
        <v/>
      </c>
      <c r="U807" s="95" t="str">
        <f t="shared" ca="1" si="158"/>
        <v/>
      </c>
      <c r="V807" s="96" t="str">
        <f t="shared" ca="1" si="159"/>
        <v/>
      </c>
      <c r="W807" s="94" t="str">
        <f t="shared" ca="1" si="160"/>
        <v/>
      </c>
      <c r="X807" s="94" t="str">
        <f t="shared" ca="1" si="161"/>
        <v/>
      </c>
      <c r="Y807" s="94" t="str">
        <f t="shared" ca="1" si="162"/>
        <v/>
      </c>
      <c r="Z807" s="97" t="str">
        <f t="shared" ca="1" si="163"/>
        <v/>
      </c>
      <c r="AA807" s="98" t="str">
        <f t="shared" ca="1" si="164"/>
        <v/>
      </c>
      <c r="AB807" s="99" t="str">
        <f t="shared" ca="1" si="165"/>
        <v/>
      </c>
      <c r="AC807" s="99" t="str">
        <f t="shared" ca="1" si="166"/>
        <v/>
      </c>
      <c r="AD807" s="97" t="str">
        <f t="shared" ca="1" si="167"/>
        <v/>
      </c>
      <c r="AE807" s="94" t="str">
        <f t="shared" ca="1" si="168"/>
        <v/>
      </c>
    </row>
    <row r="808" spans="1:31" ht="45" customHeight="1" thickBot="1" x14ac:dyDescent="0.3">
      <c r="A808" s="101">
        <v>795</v>
      </c>
      <c r="B808" s="102" t="str">
        <f>I808&amp;"-"&amp;COUNTIF($I$14:I808,I808)</f>
        <v>-789</v>
      </c>
      <c r="C808" s="93">
        <v>795</v>
      </c>
      <c r="D808" s="94" t="str">
        <f>IF(Lançamentos!D799="","",Lançamentos!D799)</f>
        <v/>
      </c>
      <c r="E808" s="94" t="str">
        <f>IF(Lançamentos!E799="","",Lançamentos!E799)</f>
        <v/>
      </c>
      <c r="F808" s="95" t="str">
        <f>IF(Lançamentos!F799="","",Lançamentos!F799)</f>
        <v/>
      </c>
      <c r="G808" s="96" t="str">
        <f>IF(Lançamentos!G799="","",Lançamentos!G799)</f>
        <v/>
      </c>
      <c r="H808" s="105" t="str">
        <f>IF(Lançamentos!H799="","",Lançamentos!H799)</f>
        <v/>
      </c>
      <c r="I808" s="94" t="str">
        <f>IF(Lançamentos!I799="","",Lançamentos!I799)</f>
        <v/>
      </c>
      <c r="J808" s="94" t="str">
        <f>IF(Lançamentos!J799="","",Lançamentos!J799)</f>
        <v/>
      </c>
      <c r="K808" s="97" t="str">
        <f>IF(Lançamentos!K799="","",Lançamentos!K799)</f>
        <v/>
      </c>
      <c r="L808" s="98" t="str">
        <f>IF(Lançamentos!L799="","",Lançamentos!L799)</f>
        <v/>
      </c>
      <c r="M808" s="99" t="str">
        <f>IF(Lançamentos!M799="","",Lançamentos!M799)</f>
        <v/>
      </c>
      <c r="N808" s="99" t="str">
        <f>IF(Lançamentos!N799="","",Lançamentos!N799)</f>
        <v/>
      </c>
      <c r="O808" s="97" t="str">
        <f>IF(Lançamentos!O799="","",Lançamentos!O799)</f>
        <v/>
      </c>
      <c r="P808" s="114" t="str">
        <f>IF(Lançamentos!P799="","",Lançamentos!P799)</f>
        <v/>
      </c>
      <c r="R808" s="93">
        <v>795</v>
      </c>
      <c r="S808" s="94" t="str">
        <f t="shared" ca="1" si="156"/>
        <v/>
      </c>
      <c r="T808" s="94" t="str">
        <f t="shared" ca="1" si="157"/>
        <v/>
      </c>
      <c r="U808" s="95" t="str">
        <f t="shared" ca="1" si="158"/>
        <v/>
      </c>
      <c r="V808" s="96" t="str">
        <f t="shared" ca="1" si="159"/>
        <v/>
      </c>
      <c r="W808" s="94" t="str">
        <f t="shared" ca="1" si="160"/>
        <v/>
      </c>
      <c r="X808" s="94" t="str">
        <f t="shared" ca="1" si="161"/>
        <v/>
      </c>
      <c r="Y808" s="94" t="str">
        <f t="shared" ca="1" si="162"/>
        <v/>
      </c>
      <c r="Z808" s="97" t="str">
        <f t="shared" ca="1" si="163"/>
        <v/>
      </c>
      <c r="AA808" s="98" t="str">
        <f t="shared" ca="1" si="164"/>
        <v/>
      </c>
      <c r="AB808" s="99" t="str">
        <f t="shared" ca="1" si="165"/>
        <v/>
      </c>
      <c r="AC808" s="99" t="str">
        <f t="shared" ca="1" si="166"/>
        <v/>
      </c>
      <c r="AD808" s="97" t="str">
        <f t="shared" ca="1" si="167"/>
        <v/>
      </c>
      <c r="AE808" s="94" t="str">
        <f t="shared" ca="1" si="168"/>
        <v/>
      </c>
    </row>
    <row r="809" spans="1:31" ht="45" customHeight="1" thickBot="1" x14ac:dyDescent="0.3">
      <c r="A809" s="101">
        <v>796</v>
      </c>
      <c r="B809" s="102" t="str">
        <f>I809&amp;"-"&amp;COUNTIF($I$14:I809,I809)</f>
        <v>-790</v>
      </c>
      <c r="C809" s="93">
        <v>796</v>
      </c>
      <c r="D809" s="94" t="str">
        <f>IF(Lançamentos!D800="","",Lançamentos!D800)</f>
        <v/>
      </c>
      <c r="E809" s="94" t="str">
        <f>IF(Lançamentos!E800="","",Lançamentos!E800)</f>
        <v/>
      </c>
      <c r="F809" s="95" t="str">
        <f>IF(Lançamentos!F800="","",Lançamentos!F800)</f>
        <v/>
      </c>
      <c r="G809" s="96" t="str">
        <f>IF(Lançamentos!G800="","",Lançamentos!G800)</f>
        <v/>
      </c>
      <c r="H809" s="105" t="str">
        <f>IF(Lançamentos!H800="","",Lançamentos!H800)</f>
        <v/>
      </c>
      <c r="I809" s="94" t="str">
        <f>IF(Lançamentos!I800="","",Lançamentos!I800)</f>
        <v/>
      </c>
      <c r="J809" s="94" t="str">
        <f>IF(Lançamentos!J800="","",Lançamentos!J800)</f>
        <v/>
      </c>
      <c r="K809" s="97" t="str">
        <f>IF(Lançamentos!K800="","",Lançamentos!K800)</f>
        <v/>
      </c>
      <c r="L809" s="98" t="str">
        <f>IF(Lançamentos!L800="","",Lançamentos!L800)</f>
        <v/>
      </c>
      <c r="M809" s="99" t="str">
        <f>IF(Lançamentos!M800="","",Lançamentos!M800)</f>
        <v/>
      </c>
      <c r="N809" s="99" t="str">
        <f>IF(Lançamentos!N800="","",Lançamentos!N800)</f>
        <v/>
      </c>
      <c r="O809" s="97" t="str">
        <f>IF(Lançamentos!O800="","",Lançamentos!O800)</f>
        <v/>
      </c>
      <c r="P809" s="114" t="str">
        <f>IF(Lançamentos!P800="","",Lançamentos!P800)</f>
        <v/>
      </c>
      <c r="R809" s="93">
        <v>796</v>
      </c>
      <c r="S809" s="94" t="str">
        <f t="shared" ca="1" si="156"/>
        <v/>
      </c>
      <c r="T809" s="94" t="str">
        <f t="shared" ca="1" si="157"/>
        <v/>
      </c>
      <c r="U809" s="95" t="str">
        <f t="shared" ca="1" si="158"/>
        <v/>
      </c>
      <c r="V809" s="96" t="str">
        <f t="shared" ca="1" si="159"/>
        <v/>
      </c>
      <c r="W809" s="94" t="str">
        <f t="shared" ca="1" si="160"/>
        <v/>
      </c>
      <c r="X809" s="94" t="str">
        <f t="shared" ca="1" si="161"/>
        <v/>
      </c>
      <c r="Y809" s="94" t="str">
        <f t="shared" ca="1" si="162"/>
        <v/>
      </c>
      <c r="Z809" s="97" t="str">
        <f t="shared" ca="1" si="163"/>
        <v/>
      </c>
      <c r="AA809" s="98" t="str">
        <f t="shared" ca="1" si="164"/>
        <v/>
      </c>
      <c r="AB809" s="99" t="str">
        <f t="shared" ca="1" si="165"/>
        <v/>
      </c>
      <c r="AC809" s="99" t="str">
        <f t="shared" ca="1" si="166"/>
        <v/>
      </c>
      <c r="AD809" s="97" t="str">
        <f t="shared" ca="1" si="167"/>
        <v/>
      </c>
      <c r="AE809" s="94" t="str">
        <f t="shared" ca="1" si="168"/>
        <v/>
      </c>
    </row>
    <row r="810" spans="1:31" ht="45" customHeight="1" thickBot="1" x14ac:dyDescent="0.3">
      <c r="A810" s="101">
        <v>797</v>
      </c>
      <c r="B810" s="102" t="str">
        <f>I810&amp;"-"&amp;COUNTIF($I$14:I810,I810)</f>
        <v>-791</v>
      </c>
      <c r="C810" s="93">
        <v>797</v>
      </c>
      <c r="D810" s="94" t="str">
        <f>IF(Lançamentos!D801="","",Lançamentos!D801)</f>
        <v/>
      </c>
      <c r="E810" s="94" t="str">
        <f>IF(Lançamentos!E801="","",Lançamentos!E801)</f>
        <v/>
      </c>
      <c r="F810" s="95" t="str">
        <f>IF(Lançamentos!F801="","",Lançamentos!F801)</f>
        <v/>
      </c>
      <c r="G810" s="96" t="str">
        <f>IF(Lançamentos!G801="","",Lançamentos!G801)</f>
        <v/>
      </c>
      <c r="H810" s="105" t="str">
        <f>IF(Lançamentos!H801="","",Lançamentos!H801)</f>
        <v/>
      </c>
      <c r="I810" s="94" t="str">
        <f>IF(Lançamentos!I801="","",Lançamentos!I801)</f>
        <v/>
      </c>
      <c r="J810" s="94" t="str">
        <f>IF(Lançamentos!J801="","",Lançamentos!J801)</f>
        <v/>
      </c>
      <c r="K810" s="97" t="str">
        <f>IF(Lançamentos!K801="","",Lançamentos!K801)</f>
        <v/>
      </c>
      <c r="L810" s="98" t="str">
        <f>IF(Lançamentos!L801="","",Lançamentos!L801)</f>
        <v/>
      </c>
      <c r="M810" s="99" t="str">
        <f>IF(Lançamentos!M801="","",Lançamentos!M801)</f>
        <v/>
      </c>
      <c r="N810" s="99" t="str">
        <f>IF(Lançamentos!N801="","",Lançamentos!N801)</f>
        <v/>
      </c>
      <c r="O810" s="97" t="str">
        <f>IF(Lançamentos!O801="","",Lançamentos!O801)</f>
        <v/>
      </c>
      <c r="P810" s="114" t="str">
        <f>IF(Lançamentos!P801="","",Lançamentos!P801)</f>
        <v/>
      </c>
      <c r="R810" s="93">
        <v>797</v>
      </c>
      <c r="S810" s="94" t="str">
        <f t="shared" ca="1" si="156"/>
        <v/>
      </c>
      <c r="T810" s="94" t="str">
        <f t="shared" ca="1" si="157"/>
        <v/>
      </c>
      <c r="U810" s="95" t="str">
        <f t="shared" ca="1" si="158"/>
        <v/>
      </c>
      <c r="V810" s="96" t="str">
        <f t="shared" ca="1" si="159"/>
        <v/>
      </c>
      <c r="W810" s="94" t="str">
        <f t="shared" ca="1" si="160"/>
        <v/>
      </c>
      <c r="X810" s="94" t="str">
        <f t="shared" ca="1" si="161"/>
        <v/>
      </c>
      <c r="Y810" s="94" t="str">
        <f t="shared" ca="1" si="162"/>
        <v/>
      </c>
      <c r="Z810" s="97" t="str">
        <f t="shared" ca="1" si="163"/>
        <v/>
      </c>
      <c r="AA810" s="98" t="str">
        <f t="shared" ca="1" si="164"/>
        <v/>
      </c>
      <c r="AB810" s="99" t="str">
        <f t="shared" ca="1" si="165"/>
        <v/>
      </c>
      <c r="AC810" s="99" t="str">
        <f t="shared" ca="1" si="166"/>
        <v/>
      </c>
      <c r="AD810" s="97" t="str">
        <f t="shared" ca="1" si="167"/>
        <v/>
      </c>
      <c r="AE810" s="94" t="str">
        <f t="shared" ca="1" si="168"/>
        <v/>
      </c>
    </row>
    <row r="811" spans="1:31" ht="45" customHeight="1" thickBot="1" x14ac:dyDescent="0.3">
      <c r="A811" s="101">
        <v>798</v>
      </c>
      <c r="B811" s="102" t="str">
        <f>I811&amp;"-"&amp;COUNTIF($I$14:I811,I811)</f>
        <v>-792</v>
      </c>
      <c r="C811" s="93">
        <v>798</v>
      </c>
      <c r="D811" s="94" t="str">
        <f>IF(Lançamentos!D802="","",Lançamentos!D802)</f>
        <v/>
      </c>
      <c r="E811" s="94" t="str">
        <f>IF(Lançamentos!E802="","",Lançamentos!E802)</f>
        <v/>
      </c>
      <c r="F811" s="95" t="str">
        <f>IF(Lançamentos!F802="","",Lançamentos!F802)</f>
        <v/>
      </c>
      <c r="G811" s="96" t="str">
        <f>IF(Lançamentos!G802="","",Lançamentos!G802)</f>
        <v/>
      </c>
      <c r="H811" s="105" t="str">
        <f>IF(Lançamentos!H802="","",Lançamentos!H802)</f>
        <v/>
      </c>
      <c r="I811" s="94" t="str">
        <f>IF(Lançamentos!I802="","",Lançamentos!I802)</f>
        <v/>
      </c>
      <c r="J811" s="94" t="str">
        <f>IF(Lançamentos!J802="","",Lançamentos!J802)</f>
        <v/>
      </c>
      <c r="K811" s="97" t="str">
        <f>IF(Lançamentos!K802="","",Lançamentos!K802)</f>
        <v/>
      </c>
      <c r="L811" s="98" t="str">
        <f>IF(Lançamentos!L802="","",Lançamentos!L802)</f>
        <v/>
      </c>
      <c r="M811" s="99" t="str">
        <f>IF(Lançamentos!M802="","",Lançamentos!M802)</f>
        <v/>
      </c>
      <c r="N811" s="99" t="str">
        <f>IF(Lançamentos!N802="","",Lançamentos!N802)</f>
        <v/>
      </c>
      <c r="O811" s="97" t="str">
        <f>IF(Lançamentos!O802="","",Lançamentos!O802)</f>
        <v/>
      </c>
      <c r="P811" s="114" t="str">
        <f>IF(Lançamentos!P802="","",Lançamentos!P802)</f>
        <v/>
      </c>
      <c r="R811" s="93">
        <v>798</v>
      </c>
      <c r="S811" s="94" t="str">
        <f t="shared" ca="1" si="156"/>
        <v/>
      </c>
      <c r="T811" s="94" t="str">
        <f t="shared" ca="1" si="157"/>
        <v/>
      </c>
      <c r="U811" s="95" t="str">
        <f t="shared" ca="1" si="158"/>
        <v/>
      </c>
      <c r="V811" s="96" t="str">
        <f t="shared" ca="1" si="159"/>
        <v/>
      </c>
      <c r="W811" s="94" t="str">
        <f t="shared" ca="1" si="160"/>
        <v/>
      </c>
      <c r="X811" s="94" t="str">
        <f t="shared" ca="1" si="161"/>
        <v/>
      </c>
      <c r="Y811" s="94" t="str">
        <f t="shared" ca="1" si="162"/>
        <v/>
      </c>
      <c r="Z811" s="97" t="str">
        <f t="shared" ca="1" si="163"/>
        <v/>
      </c>
      <c r="AA811" s="98" t="str">
        <f t="shared" ca="1" si="164"/>
        <v/>
      </c>
      <c r="AB811" s="99" t="str">
        <f t="shared" ca="1" si="165"/>
        <v/>
      </c>
      <c r="AC811" s="99" t="str">
        <f t="shared" ca="1" si="166"/>
        <v/>
      </c>
      <c r="AD811" s="97" t="str">
        <f t="shared" ca="1" si="167"/>
        <v/>
      </c>
      <c r="AE811" s="94" t="str">
        <f t="shared" ca="1" si="168"/>
        <v/>
      </c>
    </row>
    <row r="812" spans="1:31" ht="45" customHeight="1" thickBot="1" x14ac:dyDescent="0.3">
      <c r="A812" s="101">
        <v>799</v>
      </c>
      <c r="B812" s="102" t="str">
        <f>I812&amp;"-"&amp;COUNTIF($I$14:I812,I812)</f>
        <v>-793</v>
      </c>
      <c r="C812" s="93">
        <v>799</v>
      </c>
      <c r="D812" s="94" t="str">
        <f>IF(Lançamentos!D803="","",Lançamentos!D803)</f>
        <v/>
      </c>
      <c r="E812" s="94" t="str">
        <f>IF(Lançamentos!E803="","",Lançamentos!E803)</f>
        <v/>
      </c>
      <c r="F812" s="95" t="str">
        <f>IF(Lançamentos!F803="","",Lançamentos!F803)</f>
        <v/>
      </c>
      <c r="G812" s="96" t="str">
        <f>IF(Lançamentos!G803="","",Lançamentos!G803)</f>
        <v/>
      </c>
      <c r="H812" s="105" t="str">
        <f>IF(Lançamentos!H803="","",Lançamentos!H803)</f>
        <v/>
      </c>
      <c r="I812" s="94" t="str">
        <f>IF(Lançamentos!I803="","",Lançamentos!I803)</f>
        <v/>
      </c>
      <c r="J812" s="94" t="str">
        <f>IF(Lançamentos!J803="","",Lançamentos!J803)</f>
        <v/>
      </c>
      <c r="K812" s="97" t="str">
        <f>IF(Lançamentos!K803="","",Lançamentos!K803)</f>
        <v/>
      </c>
      <c r="L812" s="98" t="str">
        <f>IF(Lançamentos!L803="","",Lançamentos!L803)</f>
        <v/>
      </c>
      <c r="M812" s="99" t="str">
        <f>IF(Lançamentos!M803="","",Lançamentos!M803)</f>
        <v/>
      </c>
      <c r="N812" s="99" t="str">
        <f>IF(Lançamentos!N803="","",Lançamentos!N803)</f>
        <v/>
      </c>
      <c r="O812" s="97" t="str">
        <f>IF(Lançamentos!O803="","",Lançamentos!O803)</f>
        <v/>
      </c>
      <c r="P812" s="114" t="str">
        <f>IF(Lançamentos!P803="","",Lançamentos!P803)</f>
        <v/>
      </c>
      <c r="R812" s="93">
        <v>799</v>
      </c>
      <c r="S812" s="94" t="str">
        <f t="shared" ca="1" si="156"/>
        <v/>
      </c>
      <c r="T812" s="94" t="str">
        <f t="shared" ca="1" si="157"/>
        <v/>
      </c>
      <c r="U812" s="95" t="str">
        <f t="shared" ca="1" si="158"/>
        <v/>
      </c>
      <c r="V812" s="96" t="str">
        <f t="shared" ca="1" si="159"/>
        <v/>
      </c>
      <c r="W812" s="94" t="str">
        <f t="shared" ca="1" si="160"/>
        <v/>
      </c>
      <c r="X812" s="94" t="str">
        <f t="shared" ca="1" si="161"/>
        <v/>
      </c>
      <c r="Y812" s="94" t="str">
        <f t="shared" ca="1" si="162"/>
        <v/>
      </c>
      <c r="Z812" s="97" t="str">
        <f t="shared" ca="1" si="163"/>
        <v/>
      </c>
      <c r="AA812" s="98" t="str">
        <f t="shared" ca="1" si="164"/>
        <v/>
      </c>
      <c r="AB812" s="99" t="str">
        <f t="shared" ca="1" si="165"/>
        <v/>
      </c>
      <c r="AC812" s="99" t="str">
        <f t="shared" ca="1" si="166"/>
        <v/>
      </c>
      <c r="AD812" s="97" t="str">
        <f t="shared" ca="1" si="167"/>
        <v/>
      </c>
      <c r="AE812" s="94" t="str">
        <f t="shared" ca="1" si="168"/>
        <v/>
      </c>
    </row>
    <row r="813" spans="1:31" ht="45" customHeight="1" thickBot="1" x14ac:dyDescent="0.3">
      <c r="A813" s="101">
        <v>800</v>
      </c>
      <c r="B813" s="102" t="str">
        <f>I813&amp;"-"&amp;COUNTIF($I$14:I813,I813)</f>
        <v>-794</v>
      </c>
      <c r="C813" s="93">
        <v>800</v>
      </c>
      <c r="D813" s="94" t="str">
        <f>IF(Lançamentos!D804="","",Lançamentos!D804)</f>
        <v/>
      </c>
      <c r="E813" s="94" t="str">
        <f>IF(Lançamentos!E804="","",Lançamentos!E804)</f>
        <v/>
      </c>
      <c r="F813" s="95" t="str">
        <f>IF(Lançamentos!F804="","",Lançamentos!F804)</f>
        <v/>
      </c>
      <c r="G813" s="96" t="str">
        <f>IF(Lançamentos!G804="","",Lançamentos!G804)</f>
        <v/>
      </c>
      <c r="H813" s="105" t="str">
        <f>IF(Lançamentos!H804="","",Lançamentos!H804)</f>
        <v/>
      </c>
      <c r="I813" s="94" t="str">
        <f>IF(Lançamentos!I804="","",Lançamentos!I804)</f>
        <v/>
      </c>
      <c r="J813" s="94" t="str">
        <f>IF(Lançamentos!J804="","",Lançamentos!J804)</f>
        <v/>
      </c>
      <c r="K813" s="97" t="str">
        <f>IF(Lançamentos!K804="","",Lançamentos!K804)</f>
        <v/>
      </c>
      <c r="L813" s="98" t="str">
        <f>IF(Lançamentos!L804="","",Lançamentos!L804)</f>
        <v/>
      </c>
      <c r="M813" s="99" t="str">
        <f>IF(Lançamentos!M804="","",Lançamentos!M804)</f>
        <v/>
      </c>
      <c r="N813" s="99" t="str">
        <f>IF(Lançamentos!N804="","",Lançamentos!N804)</f>
        <v/>
      </c>
      <c r="O813" s="97" t="str">
        <f>IF(Lançamentos!O804="","",Lançamentos!O804)</f>
        <v/>
      </c>
      <c r="P813" s="114" t="str">
        <f>IF(Lançamentos!P804="","",Lançamentos!P804)</f>
        <v/>
      </c>
      <c r="R813" s="93">
        <v>800</v>
      </c>
      <c r="S813" s="94" t="str">
        <f t="shared" ca="1" si="156"/>
        <v/>
      </c>
      <c r="T813" s="94" t="str">
        <f t="shared" ca="1" si="157"/>
        <v/>
      </c>
      <c r="U813" s="95" t="str">
        <f t="shared" ca="1" si="158"/>
        <v/>
      </c>
      <c r="V813" s="96" t="str">
        <f t="shared" ca="1" si="159"/>
        <v/>
      </c>
      <c r="W813" s="94" t="str">
        <f t="shared" ca="1" si="160"/>
        <v/>
      </c>
      <c r="X813" s="94" t="str">
        <f t="shared" ca="1" si="161"/>
        <v/>
      </c>
      <c r="Y813" s="94" t="str">
        <f t="shared" ca="1" si="162"/>
        <v/>
      </c>
      <c r="Z813" s="97" t="str">
        <f t="shared" ca="1" si="163"/>
        <v/>
      </c>
      <c r="AA813" s="98" t="str">
        <f t="shared" ca="1" si="164"/>
        <v/>
      </c>
      <c r="AB813" s="99" t="str">
        <f t="shared" ca="1" si="165"/>
        <v/>
      </c>
      <c r="AC813" s="99" t="str">
        <f t="shared" ca="1" si="166"/>
        <v/>
      </c>
      <c r="AD813" s="97" t="str">
        <f t="shared" ca="1" si="167"/>
        <v/>
      </c>
      <c r="AE813" s="94" t="str">
        <f t="shared" ca="1" si="168"/>
        <v/>
      </c>
    </row>
    <row r="814" spans="1:31" ht="45" customHeight="1" thickBot="1" x14ac:dyDescent="0.3">
      <c r="A814" s="101">
        <v>801</v>
      </c>
      <c r="B814" s="102" t="str">
        <f>I814&amp;"-"&amp;COUNTIF($I$14:I814,I814)</f>
        <v>-795</v>
      </c>
      <c r="C814" s="93">
        <v>801</v>
      </c>
      <c r="D814" s="94" t="str">
        <f>IF(Lançamentos!D805="","",Lançamentos!D805)</f>
        <v/>
      </c>
      <c r="E814" s="94" t="str">
        <f>IF(Lançamentos!E805="","",Lançamentos!E805)</f>
        <v/>
      </c>
      <c r="F814" s="95" t="str">
        <f>IF(Lançamentos!F805="","",Lançamentos!F805)</f>
        <v/>
      </c>
      <c r="G814" s="96" t="str">
        <f>IF(Lançamentos!G805="","",Lançamentos!G805)</f>
        <v/>
      </c>
      <c r="H814" s="105" t="str">
        <f>IF(Lançamentos!H805="","",Lançamentos!H805)</f>
        <v/>
      </c>
      <c r="I814" s="94" t="str">
        <f>IF(Lançamentos!I805="","",Lançamentos!I805)</f>
        <v/>
      </c>
      <c r="J814" s="94" t="str">
        <f>IF(Lançamentos!J805="","",Lançamentos!J805)</f>
        <v/>
      </c>
      <c r="K814" s="97" t="str">
        <f>IF(Lançamentos!K805="","",Lançamentos!K805)</f>
        <v/>
      </c>
      <c r="L814" s="98" t="str">
        <f>IF(Lançamentos!L805="","",Lançamentos!L805)</f>
        <v/>
      </c>
      <c r="M814" s="99" t="str">
        <f>IF(Lançamentos!M805="","",Lançamentos!M805)</f>
        <v/>
      </c>
      <c r="N814" s="99" t="str">
        <f>IF(Lançamentos!N805="","",Lançamentos!N805)</f>
        <v/>
      </c>
      <c r="O814" s="97" t="str">
        <f>IF(Lançamentos!O805="","",Lançamentos!O805)</f>
        <v/>
      </c>
      <c r="P814" s="114" t="str">
        <f>IF(Lançamentos!P805="","",Lançamentos!P805)</f>
        <v/>
      </c>
      <c r="R814" s="93">
        <v>801</v>
      </c>
      <c r="S814" s="94" t="str">
        <f t="shared" ca="1" si="156"/>
        <v/>
      </c>
      <c r="T814" s="94" t="str">
        <f t="shared" ca="1" si="157"/>
        <v/>
      </c>
      <c r="U814" s="95" t="str">
        <f t="shared" ca="1" si="158"/>
        <v/>
      </c>
      <c r="V814" s="96" t="str">
        <f t="shared" ca="1" si="159"/>
        <v/>
      </c>
      <c r="W814" s="94" t="str">
        <f t="shared" ca="1" si="160"/>
        <v/>
      </c>
      <c r="X814" s="94" t="str">
        <f t="shared" ca="1" si="161"/>
        <v/>
      </c>
      <c r="Y814" s="94" t="str">
        <f t="shared" ca="1" si="162"/>
        <v/>
      </c>
      <c r="Z814" s="97" t="str">
        <f t="shared" ca="1" si="163"/>
        <v/>
      </c>
      <c r="AA814" s="98" t="str">
        <f t="shared" ca="1" si="164"/>
        <v/>
      </c>
      <c r="AB814" s="99" t="str">
        <f t="shared" ca="1" si="165"/>
        <v/>
      </c>
      <c r="AC814" s="99" t="str">
        <f t="shared" ca="1" si="166"/>
        <v/>
      </c>
      <c r="AD814" s="97" t="str">
        <f t="shared" ca="1" si="167"/>
        <v/>
      </c>
      <c r="AE814" s="94" t="str">
        <f t="shared" ca="1" si="168"/>
        <v/>
      </c>
    </row>
    <row r="815" spans="1:31" ht="45" customHeight="1" thickBot="1" x14ac:dyDescent="0.3">
      <c r="A815" s="101">
        <v>802</v>
      </c>
      <c r="B815" s="102" t="str">
        <f>I815&amp;"-"&amp;COUNTIF($I$14:I815,I815)</f>
        <v>-796</v>
      </c>
      <c r="C815" s="93">
        <v>802</v>
      </c>
      <c r="D815" s="94" t="str">
        <f>IF(Lançamentos!D806="","",Lançamentos!D806)</f>
        <v/>
      </c>
      <c r="E815" s="94" t="str">
        <f>IF(Lançamentos!E806="","",Lançamentos!E806)</f>
        <v/>
      </c>
      <c r="F815" s="95" t="str">
        <f>IF(Lançamentos!F806="","",Lançamentos!F806)</f>
        <v/>
      </c>
      <c r="G815" s="96" t="str">
        <f>IF(Lançamentos!G806="","",Lançamentos!G806)</f>
        <v/>
      </c>
      <c r="H815" s="105" t="str">
        <f>IF(Lançamentos!H806="","",Lançamentos!H806)</f>
        <v/>
      </c>
      <c r="I815" s="94" t="str">
        <f>IF(Lançamentos!I806="","",Lançamentos!I806)</f>
        <v/>
      </c>
      <c r="J815" s="94" t="str">
        <f>IF(Lançamentos!J806="","",Lançamentos!J806)</f>
        <v/>
      </c>
      <c r="K815" s="97" t="str">
        <f>IF(Lançamentos!K806="","",Lançamentos!K806)</f>
        <v/>
      </c>
      <c r="L815" s="98" t="str">
        <f>IF(Lançamentos!L806="","",Lançamentos!L806)</f>
        <v/>
      </c>
      <c r="M815" s="99" t="str">
        <f>IF(Lançamentos!M806="","",Lançamentos!M806)</f>
        <v/>
      </c>
      <c r="N815" s="99" t="str">
        <f>IF(Lançamentos!N806="","",Lançamentos!N806)</f>
        <v/>
      </c>
      <c r="O815" s="97" t="str">
        <f>IF(Lançamentos!O806="","",Lançamentos!O806)</f>
        <v/>
      </c>
      <c r="P815" s="114" t="str">
        <f>IF(Lançamentos!P806="","",Lançamentos!P806)</f>
        <v/>
      </c>
      <c r="R815" s="93">
        <v>802</v>
      </c>
      <c r="S815" s="94" t="str">
        <f t="shared" ca="1" si="156"/>
        <v/>
      </c>
      <c r="T815" s="94" t="str">
        <f t="shared" ca="1" si="157"/>
        <v/>
      </c>
      <c r="U815" s="95" t="str">
        <f t="shared" ca="1" si="158"/>
        <v/>
      </c>
      <c r="V815" s="96" t="str">
        <f t="shared" ca="1" si="159"/>
        <v/>
      </c>
      <c r="W815" s="94" t="str">
        <f t="shared" ca="1" si="160"/>
        <v/>
      </c>
      <c r="X815" s="94" t="str">
        <f t="shared" ca="1" si="161"/>
        <v/>
      </c>
      <c r="Y815" s="94" t="str">
        <f t="shared" ca="1" si="162"/>
        <v/>
      </c>
      <c r="Z815" s="97" t="str">
        <f t="shared" ca="1" si="163"/>
        <v/>
      </c>
      <c r="AA815" s="98" t="str">
        <f t="shared" ca="1" si="164"/>
        <v/>
      </c>
      <c r="AB815" s="99" t="str">
        <f t="shared" ca="1" si="165"/>
        <v/>
      </c>
      <c r="AC815" s="99" t="str">
        <f t="shared" ca="1" si="166"/>
        <v/>
      </c>
      <c r="AD815" s="97" t="str">
        <f t="shared" ca="1" si="167"/>
        <v/>
      </c>
      <c r="AE815" s="94" t="str">
        <f t="shared" ca="1" si="168"/>
        <v/>
      </c>
    </row>
    <row r="816" spans="1:31" ht="45" customHeight="1" thickBot="1" x14ac:dyDescent="0.3">
      <c r="A816" s="101">
        <v>803</v>
      </c>
      <c r="B816" s="102" t="str">
        <f>I816&amp;"-"&amp;COUNTIF($I$14:I816,I816)</f>
        <v>-797</v>
      </c>
      <c r="C816" s="93">
        <v>803</v>
      </c>
      <c r="D816" s="94" t="str">
        <f>IF(Lançamentos!D807="","",Lançamentos!D807)</f>
        <v/>
      </c>
      <c r="E816" s="94" t="str">
        <f>IF(Lançamentos!E807="","",Lançamentos!E807)</f>
        <v/>
      </c>
      <c r="F816" s="95" t="str">
        <f>IF(Lançamentos!F807="","",Lançamentos!F807)</f>
        <v/>
      </c>
      <c r="G816" s="96" t="str">
        <f>IF(Lançamentos!G807="","",Lançamentos!G807)</f>
        <v/>
      </c>
      <c r="H816" s="105" t="str">
        <f>IF(Lançamentos!H807="","",Lançamentos!H807)</f>
        <v/>
      </c>
      <c r="I816" s="94" t="str">
        <f>IF(Lançamentos!I807="","",Lançamentos!I807)</f>
        <v/>
      </c>
      <c r="J816" s="94" t="str">
        <f>IF(Lançamentos!J807="","",Lançamentos!J807)</f>
        <v/>
      </c>
      <c r="K816" s="97" t="str">
        <f>IF(Lançamentos!K807="","",Lançamentos!K807)</f>
        <v/>
      </c>
      <c r="L816" s="98" t="str">
        <f>IF(Lançamentos!L807="","",Lançamentos!L807)</f>
        <v/>
      </c>
      <c r="M816" s="99" t="str">
        <f>IF(Lançamentos!M807="","",Lançamentos!M807)</f>
        <v/>
      </c>
      <c r="N816" s="99" t="str">
        <f>IF(Lançamentos!N807="","",Lançamentos!N807)</f>
        <v/>
      </c>
      <c r="O816" s="97" t="str">
        <f>IF(Lançamentos!O807="","",Lançamentos!O807)</f>
        <v/>
      </c>
      <c r="P816" s="114" t="str">
        <f>IF(Lançamentos!P807="","",Lançamentos!P807)</f>
        <v/>
      </c>
      <c r="R816" s="93">
        <v>803</v>
      </c>
      <c r="S816" s="94" t="str">
        <f t="shared" ca="1" si="156"/>
        <v/>
      </c>
      <c r="T816" s="94" t="str">
        <f t="shared" ca="1" si="157"/>
        <v/>
      </c>
      <c r="U816" s="95" t="str">
        <f t="shared" ca="1" si="158"/>
        <v/>
      </c>
      <c r="V816" s="96" t="str">
        <f t="shared" ca="1" si="159"/>
        <v/>
      </c>
      <c r="W816" s="94" t="str">
        <f t="shared" ca="1" si="160"/>
        <v/>
      </c>
      <c r="X816" s="94" t="str">
        <f t="shared" ca="1" si="161"/>
        <v/>
      </c>
      <c r="Y816" s="94" t="str">
        <f t="shared" ca="1" si="162"/>
        <v/>
      </c>
      <c r="Z816" s="97" t="str">
        <f t="shared" ca="1" si="163"/>
        <v/>
      </c>
      <c r="AA816" s="98" t="str">
        <f t="shared" ca="1" si="164"/>
        <v/>
      </c>
      <c r="AB816" s="99" t="str">
        <f t="shared" ca="1" si="165"/>
        <v/>
      </c>
      <c r="AC816" s="99" t="str">
        <f t="shared" ca="1" si="166"/>
        <v/>
      </c>
      <c r="AD816" s="97" t="str">
        <f t="shared" ca="1" si="167"/>
        <v/>
      </c>
      <c r="AE816" s="94" t="str">
        <f t="shared" ca="1" si="168"/>
        <v/>
      </c>
    </row>
    <row r="817" spans="1:31" ht="45" customHeight="1" thickBot="1" x14ac:dyDescent="0.3">
      <c r="A817" s="101">
        <v>804</v>
      </c>
      <c r="B817" s="102" t="str">
        <f>I817&amp;"-"&amp;COUNTIF($I$14:I817,I817)</f>
        <v>-798</v>
      </c>
      <c r="C817" s="93">
        <v>804</v>
      </c>
      <c r="D817" s="94" t="str">
        <f>IF(Lançamentos!D808="","",Lançamentos!D808)</f>
        <v/>
      </c>
      <c r="E817" s="94" t="str">
        <f>IF(Lançamentos!E808="","",Lançamentos!E808)</f>
        <v/>
      </c>
      <c r="F817" s="95" t="str">
        <f>IF(Lançamentos!F808="","",Lançamentos!F808)</f>
        <v/>
      </c>
      <c r="G817" s="96" t="str">
        <f>IF(Lançamentos!G808="","",Lançamentos!G808)</f>
        <v/>
      </c>
      <c r="H817" s="105" t="str">
        <f>IF(Lançamentos!H808="","",Lançamentos!H808)</f>
        <v/>
      </c>
      <c r="I817" s="94" t="str">
        <f>IF(Lançamentos!I808="","",Lançamentos!I808)</f>
        <v/>
      </c>
      <c r="J817" s="94" t="str">
        <f>IF(Lançamentos!J808="","",Lançamentos!J808)</f>
        <v/>
      </c>
      <c r="K817" s="97" t="str">
        <f>IF(Lançamentos!K808="","",Lançamentos!K808)</f>
        <v/>
      </c>
      <c r="L817" s="98" t="str">
        <f>IF(Lançamentos!L808="","",Lançamentos!L808)</f>
        <v/>
      </c>
      <c r="M817" s="99" t="str">
        <f>IF(Lançamentos!M808="","",Lançamentos!M808)</f>
        <v/>
      </c>
      <c r="N817" s="99" t="str">
        <f>IF(Lançamentos!N808="","",Lançamentos!N808)</f>
        <v/>
      </c>
      <c r="O817" s="97" t="str">
        <f>IF(Lançamentos!O808="","",Lançamentos!O808)</f>
        <v/>
      </c>
      <c r="P817" s="114" t="str">
        <f>IF(Lançamentos!P808="","",Lançamentos!P808)</f>
        <v/>
      </c>
      <c r="R817" s="93">
        <v>804</v>
      </c>
      <c r="S817" s="94" t="str">
        <f t="shared" ca="1" si="156"/>
        <v/>
      </c>
      <c r="T817" s="94" t="str">
        <f t="shared" ca="1" si="157"/>
        <v/>
      </c>
      <c r="U817" s="95" t="str">
        <f t="shared" ca="1" si="158"/>
        <v/>
      </c>
      <c r="V817" s="96" t="str">
        <f t="shared" ca="1" si="159"/>
        <v/>
      </c>
      <c r="W817" s="94" t="str">
        <f t="shared" ca="1" si="160"/>
        <v/>
      </c>
      <c r="X817" s="94" t="str">
        <f t="shared" ca="1" si="161"/>
        <v/>
      </c>
      <c r="Y817" s="94" t="str">
        <f t="shared" ca="1" si="162"/>
        <v/>
      </c>
      <c r="Z817" s="97" t="str">
        <f t="shared" ca="1" si="163"/>
        <v/>
      </c>
      <c r="AA817" s="98" t="str">
        <f t="shared" ca="1" si="164"/>
        <v/>
      </c>
      <c r="AB817" s="99" t="str">
        <f t="shared" ca="1" si="165"/>
        <v/>
      </c>
      <c r="AC817" s="99" t="str">
        <f t="shared" ca="1" si="166"/>
        <v/>
      </c>
      <c r="AD817" s="97" t="str">
        <f t="shared" ca="1" si="167"/>
        <v/>
      </c>
      <c r="AE817" s="94" t="str">
        <f t="shared" ca="1" si="168"/>
        <v/>
      </c>
    </row>
    <row r="818" spans="1:31" ht="45" customHeight="1" thickBot="1" x14ac:dyDescent="0.3">
      <c r="A818" s="101">
        <v>805</v>
      </c>
      <c r="B818" s="102" t="str">
        <f>I818&amp;"-"&amp;COUNTIF($I$14:I818,I818)</f>
        <v>-799</v>
      </c>
      <c r="C818" s="93">
        <v>805</v>
      </c>
      <c r="D818" s="94" t="str">
        <f>IF(Lançamentos!D809="","",Lançamentos!D809)</f>
        <v/>
      </c>
      <c r="E818" s="94" t="str">
        <f>IF(Lançamentos!E809="","",Lançamentos!E809)</f>
        <v/>
      </c>
      <c r="F818" s="95" t="str">
        <f>IF(Lançamentos!F809="","",Lançamentos!F809)</f>
        <v/>
      </c>
      <c r="G818" s="96" t="str">
        <f>IF(Lançamentos!G809="","",Lançamentos!G809)</f>
        <v/>
      </c>
      <c r="H818" s="105" t="str">
        <f>IF(Lançamentos!H809="","",Lançamentos!H809)</f>
        <v/>
      </c>
      <c r="I818" s="94" t="str">
        <f>IF(Lançamentos!I809="","",Lançamentos!I809)</f>
        <v/>
      </c>
      <c r="J818" s="94" t="str">
        <f>IF(Lançamentos!J809="","",Lançamentos!J809)</f>
        <v/>
      </c>
      <c r="K818" s="97" t="str">
        <f>IF(Lançamentos!K809="","",Lançamentos!K809)</f>
        <v/>
      </c>
      <c r="L818" s="98" t="str">
        <f>IF(Lançamentos!L809="","",Lançamentos!L809)</f>
        <v/>
      </c>
      <c r="M818" s="99" t="str">
        <f>IF(Lançamentos!M809="","",Lançamentos!M809)</f>
        <v/>
      </c>
      <c r="N818" s="99" t="str">
        <f>IF(Lançamentos!N809="","",Lançamentos!N809)</f>
        <v/>
      </c>
      <c r="O818" s="97" t="str">
        <f>IF(Lançamentos!O809="","",Lançamentos!O809)</f>
        <v/>
      </c>
      <c r="P818" s="114" t="str">
        <f>IF(Lançamentos!P809="","",Lançamentos!P809)</f>
        <v/>
      </c>
      <c r="R818" s="93">
        <v>805</v>
      </c>
      <c r="S818" s="94" t="str">
        <f t="shared" ca="1" si="156"/>
        <v/>
      </c>
      <c r="T818" s="94" t="str">
        <f t="shared" ca="1" si="157"/>
        <v/>
      </c>
      <c r="U818" s="95" t="str">
        <f t="shared" ca="1" si="158"/>
        <v/>
      </c>
      <c r="V818" s="96" t="str">
        <f t="shared" ca="1" si="159"/>
        <v/>
      </c>
      <c r="W818" s="94" t="str">
        <f t="shared" ca="1" si="160"/>
        <v/>
      </c>
      <c r="X818" s="94" t="str">
        <f t="shared" ca="1" si="161"/>
        <v/>
      </c>
      <c r="Y818" s="94" t="str">
        <f t="shared" ca="1" si="162"/>
        <v/>
      </c>
      <c r="Z818" s="97" t="str">
        <f t="shared" ca="1" si="163"/>
        <v/>
      </c>
      <c r="AA818" s="98" t="str">
        <f t="shared" ca="1" si="164"/>
        <v/>
      </c>
      <c r="AB818" s="99" t="str">
        <f t="shared" ca="1" si="165"/>
        <v/>
      </c>
      <c r="AC818" s="99" t="str">
        <f t="shared" ca="1" si="166"/>
        <v/>
      </c>
      <c r="AD818" s="97" t="str">
        <f t="shared" ca="1" si="167"/>
        <v/>
      </c>
      <c r="AE818" s="94" t="str">
        <f t="shared" ca="1" si="168"/>
        <v/>
      </c>
    </row>
    <row r="819" spans="1:31" ht="45" customHeight="1" thickBot="1" x14ac:dyDescent="0.3">
      <c r="A819" s="101">
        <v>806</v>
      </c>
      <c r="B819" s="102" t="str">
        <f>I819&amp;"-"&amp;COUNTIF($I$14:I819,I819)</f>
        <v>-800</v>
      </c>
      <c r="C819" s="93">
        <v>806</v>
      </c>
      <c r="D819" s="94" t="str">
        <f>IF(Lançamentos!D810="","",Lançamentos!D810)</f>
        <v/>
      </c>
      <c r="E819" s="94" t="str">
        <f>IF(Lançamentos!E810="","",Lançamentos!E810)</f>
        <v/>
      </c>
      <c r="F819" s="95" t="str">
        <f>IF(Lançamentos!F810="","",Lançamentos!F810)</f>
        <v/>
      </c>
      <c r="G819" s="96" t="str">
        <f>IF(Lançamentos!G810="","",Lançamentos!G810)</f>
        <v/>
      </c>
      <c r="H819" s="105" t="str">
        <f>IF(Lançamentos!H810="","",Lançamentos!H810)</f>
        <v/>
      </c>
      <c r="I819" s="94" t="str">
        <f>IF(Lançamentos!I810="","",Lançamentos!I810)</f>
        <v/>
      </c>
      <c r="J819" s="94" t="str">
        <f>IF(Lançamentos!J810="","",Lançamentos!J810)</f>
        <v/>
      </c>
      <c r="K819" s="97" t="str">
        <f>IF(Lançamentos!K810="","",Lançamentos!K810)</f>
        <v/>
      </c>
      <c r="L819" s="98" t="str">
        <f>IF(Lançamentos!L810="","",Lançamentos!L810)</f>
        <v/>
      </c>
      <c r="M819" s="99" t="str">
        <f>IF(Lançamentos!M810="","",Lançamentos!M810)</f>
        <v/>
      </c>
      <c r="N819" s="99" t="str">
        <f>IF(Lançamentos!N810="","",Lançamentos!N810)</f>
        <v/>
      </c>
      <c r="O819" s="97" t="str">
        <f>IF(Lançamentos!O810="","",Lançamentos!O810)</f>
        <v/>
      </c>
      <c r="P819" s="114" t="str">
        <f>IF(Lançamentos!P810="","",Lançamentos!P810)</f>
        <v/>
      </c>
      <c r="R819" s="93">
        <v>806</v>
      </c>
      <c r="S819" s="94" t="str">
        <f t="shared" ca="1" si="156"/>
        <v/>
      </c>
      <c r="T819" s="94" t="str">
        <f t="shared" ca="1" si="157"/>
        <v/>
      </c>
      <c r="U819" s="95" t="str">
        <f t="shared" ca="1" si="158"/>
        <v/>
      </c>
      <c r="V819" s="96" t="str">
        <f t="shared" ca="1" si="159"/>
        <v/>
      </c>
      <c r="W819" s="94" t="str">
        <f t="shared" ca="1" si="160"/>
        <v/>
      </c>
      <c r="X819" s="94" t="str">
        <f t="shared" ca="1" si="161"/>
        <v/>
      </c>
      <c r="Y819" s="94" t="str">
        <f t="shared" ca="1" si="162"/>
        <v/>
      </c>
      <c r="Z819" s="97" t="str">
        <f t="shared" ca="1" si="163"/>
        <v/>
      </c>
      <c r="AA819" s="98" t="str">
        <f t="shared" ca="1" si="164"/>
        <v/>
      </c>
      <c r="AB819" s="99" t="str">
        <f t="shared" ca="1" si="165"/>
        <v/>
      </c>
      <c r="AC819" s="99" t="str">
        <f t="shared" ca="1" si="166"/>
        <v/>
      </c>
      <c r="AD819" s="97" t="str">
        <f t="shared" ca="1" si="167"/>
        <v/>
      </c>
      <c r="AE819" s="94" t="str">
        <f t="shared" ca="1" si="168"/>
        <v/>
      </c>
    </row>
    <row r="820" spans="1:31" ht="45" customHeight="1" thickBot="1" x14ac:dyDescent="0.3">
      <c r="A820" s="101">
        <v>807</v>
      </c>
      <c r="B820" s="102" t="str">
        <f>I820&amp;"-"&amp;COUNTIF($I$14:I820,I820)</f>
        <v>-801</v>
      </c>
      <c r="C820" s="93">
        <v>807</v>
      </c>
      <c r="D820" s="94" t="str">
        <f>IF(Lançamentos!D811="","",Lançamentos!D811)</f>
        <v/>
      </c>
      <c r="E820" s="94" t="str">
        <f>IF(Lançamentos!E811="","",Lançamentos!E811)</f>
        <v/>
      </c>
      <c r="F820" s="95" t="str">
        <f>IF(Lançamentos!F811="","",Lançamentos!F811)</f>
        <v/>
      </c>
      <c r="G820" s="96" t="str">
        <f>IF(Lançamentos!G811="","",Lançamentos!G811)</f>
        <v/>
      </c>
      <c r="H820" s="105" t="str">
        <f>IF(Lançamentos!H811="","",Lançamentos!H811)</f>
        <v/>
      </c>
      <c r="I820" s="94" t="str">
        <f>IF(Lançamentos!I811="","",Lançamentos!I811)</f>
        <v/>
      </c>
      <c r="J820" s="94" t="str">
        <f>IF(Lançamentos!J811="","",Lançamentos!J811)</f>
        <v/>
      </c>
      <c r="K820" s="97" t="str">
        <f>IF(Lançamentos!K811="","",Lançamentos!K811)</f>
        <v/>
      </c>
      <c r="L820" s="98" t="str">
        <f>IF(Lançamentos!L811="","",Lançamentos!L811)</f>
        <v/>
      </c>
      <c r="M820" s="99" t="str">
        <f>IF(Lançamentos!M811="","",Lançamentos!M811)</f>
        <v/>
      </c>
      <c r="N820" s="99" t="str">
        <f>IF(Lançamentos!N811="","",Lançamentos!N811)</f>
        <v/>
      </c>
      <c r="O820" s="97" t="str">
        <f>IF(Lançamentos!O811="","",Lançamentos!O811)</f>
        <v/>
      </c>
      <c r="P820" s="114" t="str">
        <f>IF(Lançamentos!P811="","",Lançamentos!P811)</f>
        <v/>
      </c>
      <c r="R820" s="93">
        <v>807</v>
      </c>
      <c r="S820" s="94" t="str">
        <f t="shared" ca="1" si="156"/>
        <v/>
      </c>
      <c r="T820" s="94" t="str">
        <f t="shared" ca="1" si="157"/>
        <v/>
      </c>
      <c r="U820" s="95" t="str">
        <f t="shared" ca="1" si="158"/>
        <v/>
      </c>
      <c r="V820" s="96" t="str">
        <f t="shared" ca="1" si="159"/>
        <v/>
      </c>
      <c r="W820" s="94" t="str">
        <f t="shared" ca="1" si="160"/>
        <v/>
      </c>
      <c r="X820" s="94" t="str">
        <f t="shared" ca="1" si="161"/>
        <v/>
      </c>
      <c r="Y820" s="94" t="str">
        <f t="shared" ca="1" si="162"/>
        <v/>
      </c>
      <c r="Z820" s="97" t="str">
        <f t="shared" ca="1" si="163"/>
        <v/>
      </c>
      <c r="AA820" s="98" t="str">
        <f t="shared" ca="1" si="164"/>
        <v/>
      </c>
      <c r="AB820" s="99" t="str">
        <f t="shared" ca="1" si="165"/>
        <v/>
      </c>
      <c r="AC820" s="99" t="str">
        <f t="shared" ca="1" si="166"/>
        <v/>
      </c>
      <c r="AD820" s="97" t="str">
        <f t="shared" ca="1" si="167"/>
        <v/>
      </c>
      <c r="AE820" s="94" t="str">
        <f t="shared" ca="1" si="168"/>
        <v/>
      </c>
    </row>
    <row r="821" spans="1:31" ht="45" customHeight="1" thickBot="1" x14ac:dyDescent="0.3">
      <c r="A821" s="101">
        <v>808</v>
      </c>
      <c r="B821" s="102" t="str">
        <f>I821&amp;"-"&amp;COUNTIF($I$14:I821,I821)</f>
        <v>-802</v>
      </c>
      <c r="C821" s="93">
        <v>808</v>
      </c>
      <c r="D821" s="94" t="str">
        <f>IF(Lançamentos!D812="","",Lançamentos!D812)</f>
        <v/>
      </c>
      <c r="E821" s="94" t="str">
        <f>IF(Lançamentos!E812="","",Lançamentos!E812)</f>
        <v/>
      </c>
      <c r="F821" s="95" t="str">
        <f>IF(Lançamentos!F812="","",Lançamentos!F812)</f>
        <v/>
      </c>
      <c r="G821" s="96" t="str">
        <f>IF(Lançamentos!G812="","",Lançamentos!G812)</f>
        <v/>
      </c>
      <c r="H821" s="105" t="str">
        <f>IF(Lançamentos!H812="","",Lançamentos!H812)</f>
        <v/>
      </c>
      <c r="I821" s="94" t="str">
        <f>IF(Lançamentos!I812="","",Lançamentos!I812)</f>
        <v/>
      </c>
      <c r="J821" s="94" t="str">
        <f>IF(Lançamentos!J812="","",Lançamentos!J812)</f>
        <v/>
      </c>
      <c r="K821" s="97" t="str">
        <f>IF(Lançamentos!K812="","",Lançamentos!K812)</f>
        <v/>
      </c>
      <c r="L821" s="98" t="str">
        <f>IF(Lançamentos!L812="","",Lançamentos!L812)</f>
        <v/>
      </c>
      <c r="M821" s="99" t="str">
        <f>IF(Lançamentos!M812="","",Lançamentos!M812)</f>
        <v/>
      </c>
      <c r="N821" s="99" t="str">
        <f>IF(Lançamentos!N812="","",Lançamentos!N812)</f>
        <v/>
      </c>
      <c r="O821" s="97" t="str">
        <f>IF(Lançamentos!O812="","",Lançamentos!O812)</f>
        <v/>
      </c>
      <c r="P821" s="114" t="str">
        <f>IF(Lançamentos!P812="","",Lançamentos!P812)</f>
        <v/>
      </c>
      <c r="R821" s="93">
        <v>808</v>
      </c>
      <c r="S821" s="94" t="str">
        <f t="shared" ca="1" si="156"/>
        <v/>
      </c>
      <c r="T821" s="94" t="str">
        <f t="shared" ca="1" si="157"/>
        <v/>
      </c>
      <c r="U821" s="95" t="str">
        <f t="shared" ca="1" si="158"/>
        <v/>
      </c>
      <c r="V821" s="96" t="str">
        <f t="shared" ca="1" si="159"/>
        <v/>
      </c>
      <c r="W821" s="94" t="str">
        <f t="shared" ca="1" si="160"/>
        <v/>
      </c>
      <c r="X821" s="94" t="str">
        <f t="shared" ca="1" si="161"/>
        <v/>
      </c>
      <c r="Y821" s="94" t="str">
        <f t="shared" ca="1" si="162"/>
        <v/>
      </c>
      <c r="Z821" s="97" t="str">
        <f t="shared" ca="1" si="163"/>
        <v/>
      </c>
      <c r="AA821" s="98" t="str">
        <f t="shared" ca="1" si="164"/>
        <v/>
      </c>
      <c r="AB821" s="99" t="str">
        <f t="shared" ca="1" si="165"/>
        <v/>
      </c>
      <c r="AC821" s="99" t="str">
        <f t="shared" ca="1" si="166"/>
        <v/>
      </c>
      <c r="AD821" s="97" t="str">
        <f t="shared" ca="1" si="167"/>
        <v/>
      </c>
      <c r="AE821" s="94" t="str">
        <f t="shared" ca="1" si="168"/>
        <v/>
      </c>
    </row>
    <row r="822" spans="1:31" ht="45" customHeight="1" thickBot="1" x14ac:dyDescent="0.3">
      <c r="A822" s="101">
        <v>809</v>
      </c>
      <c r="B822" s="102" t="str">
        <f>I822&amp;"-"&amp;COUNTIF($I$14:I822,I822)</f>
        <v>-803</v>
      </c>
      <c r="C822" s="93">
        <v>809</v>
      </c>
      <c r="D822" s="94" t="str">
        <f>IF(Lançamentos!D813="","",Lançamentos!D813)</f>
        <v/>
      </c>
      <c r="E822" s="94" t="str">
        <f>IF(Lançamentos!E813="","",Lançamentos!E813)</f>
        <v/>
      </c>
      <c r="F822" s="95" t="str">
        <f>IF(Lançamentos!F813="","",Lançamentos!F813)</f>
        <v/>
      </c>
      <c r="G822" s="96" t="str">
        <f>IF(Lançamentos!G813="","",Lançamentos!G813)</f>
        <v/>
      </c>
      <c r="H822" s="105" t="str">
        <f>IF(Lançamentos!H813="","",Lançamentos!H813)</f>
        <v/>
      </c>
      <c r="I822" s="94" t="str">
        <f>IF(Lançamentos!I813="","",Lançamentos!I813)</f>
        <v/>
      </c>
      <c r="J822" s="94" t="str">
        <f>IF(Lançamentos!J813="","",Lançamentos!J813)</f>
        <v/>
      </c>
      <c r="K822" s="97" t="str">
        <f>IF(Lançamentos!K813="","",Lançamentos!K813)</f>
        <v/>
      </c>
      <c r="L822" s="98" t="str">
        <f>IF(Lançamentos!L813="","",Lançamentos!L813)</f>
        <v/>
      </c>
      <c r="M822" s="99" t="str">
        <f>IF(Lançamentos!M813="","",Lançamentos!M813)</f>
        <v/>
      </c>
      <c r="N822" s="99" t="str">
        <f>IF(Lançamentos!N813="","",Lançamentos!N813)</f>
        <v/>
      </c>
      <c r="O822" s="97" t="str">
        <f>IF(Lançamentos!O813="","",Lançamentos!O813)</f>
        <v/>
      </c>
      <c r="P822" s="114" t="str">
        <f>IF(Lançamentos!P813="","",Lançamentos!P813)</f>
        <v/>
      </c>
      <c r="R822" s="93">
        <v>809</v>
      </c>
      <c r="S822" s="94" t="str">
        <f t="shared" ca="1" si="156"/>
        <v/>
      </c>
      <c r="T822" s="94" t="str">
        <f t="shared" ca="1" si="157"/>
        <v/>
      </c>
      <c r="U822" s="95" t="str">
        <f t="shared" ca="1" si="158"/>
        <v/>
      </c>
      <c r="V822" s="96" t="str">
        <f t="shared" ca="1" si="159"/>
        <v/>
      </c>
      <c r="W822" s="94" t="str">
        <f t="shared" ca="1" si="160"/>
        <v/>
      </c>
      <c r="X822" s="94" t="str">
        <f t="shared" ca="1" si="161"/>
        <v/>
      </c>
      <c r="Y822" s="94" t="str">
        <f t="shared" ca="1" si="162"/>
        <v/>
      </c>
      <c r="Z822" s="97" t="str">
        <f t="shared" ca="1" si="163"/>
        <v/>
      </c>
      <c r="AA822" s="98" t="str">
        <f t="shared" ca="1" si="164"/>
        <v/>
      </c>
      <c r="AB822" s="99" t="str">
        <f t="shared" ca="1" si="165"/>
        <v/>
      </c>
      <c r="AC822" s="99" t="str">
        <f t="shared" ca="1" si="166"/>
        <v/>
      </c>
      <c r="AD822" s="97" t="str">
        <f t="shared" ca="1" si="167"/>
        <v/>
      </c>
      <c r="AE822" s="94" t="str">
        <f t="shared" ca="1" si="168"/>
        <v/>
      </c>
    </row>
    <row r="823" spans="1:31" ht="45" customHeight="1" thickBot="1" x14ac:dyDescent="0.3">
      <c r="A823" s="101">
        <v>810</v>
      </c>
      <c r="B823" s="102" t="str">
        <f>I823&amp;"-"&amp;COUNTIF($I$14:I823,I823)</f>
        <v>-804</v>
      </c>
      <c r="C823" s="93">
        <v>810</v>
      </c>
      <c r="D823" s="94" t="str">
        <f>IF(Lançamentos!D814="","",Lançamentos!D814)</f>
        <v/>
      </c>
      <c r="E823" s="94" t="str">
        <f>IF(Lançamentos!E814="","",Lançamentos!E814)</f>
        <v/>
      </c>
      <c r="F823" s="95" t="str">
        <f>IF(Lançamentos!F814="","",Lançamentos!F814)</f>
        <v/>
      </c>
      <c r="G823" s="96" t="str">
        <f>IF(Lançamentos!G814="","",Lançamentos!G814)</f>
        <v/>
      </c>
      <c r="H823" s="105" t="str">
        <f>IF(Lançamentos!H814="","",Lançamentos!H814)</f>
        <v/>
      </c>
      <c r="I823" s="94" t="str">
        <f>IF(Lançamentos!I814="","",Lançamentos!I814)</f>
        <v/>
      </c>
      <c r="J823" s="94" t="str">
        <f>IF(Lançamentos!J814="","",Lançamentos!J814)</f>
        <v/>
      </c>
      <c r="K823" s="97" t="str">
        <f>IF(Lançamentos!K814="","",Lançamentos!K814)</f>
        <v/>
      </c>
      <c r="L823" s="98" t="str">
        <f>IF(Lançamentos!L814="","",Lançamentos!L814)</f>
        <v/>
      </c>
      <c r="M823" s="99" t="str">
        <f>IF(Lançamentos!M814="","",Lançamentos!M814)</f>
        <v/>
      </c>
      <c r="N823" s="99" t="str">
        <f>IF(Lançamentos!N814="","",Lançamentos!N814)</f>
        <v/>
      </c>
      <c r="O823" s="97" t="str">
        <f>IF(Lançamentos!O814="","",Lançamentos!O814)</f>
        <v/>
      </c>
      <c r="P823" s="114" t="str">
        <f>IF(Lançamentos!P814="","",Lançamentos!P814)</f>
        <v/>
      </c>
      <c r="R823" s="93">
        <v>810</v>
      </c>
      <c r="S823" s="94" t="str">
        <f t="shared" ca="1" si="156"/>
        <v/>
      </c>
      <c r="T823" s="94" t="str">
        <f t="shared" ca="1" si="157"/>
        <v/>
      </c>
      <c r="U823" s="95" t="str">
        <f t="shared" ca="1" si="158"/>
        <v/>
      </c>
      <c r="V823" s="96" t="str">
        <f t="shared" ca="1" si="159"/>
        <v/>
      </c>
      <c r="W823" s="94" t="str">
        <f t="shared" ca="1" si="160"/>
        <v/>
      </c>
      <c r="X823" s="94" t="str">
        <f t="shared" ca="1" si="161"/>
        <v/>
      </c>
      <c r="Y823" s="94" t="str">
        <f t="shared" ca="1" si="162"/>
        <v/>
      </c>
      <c r="Z823" s="97" t="str">
        <f t="shared" ca="1" si="163"/>
        <v/>
      </c>
      <c r="AA823" s="98" t="str">
        <f t="shared" ca="1" si="164"/>
        <v/>
      </c>
      <c r="AB823" s="99" t="str">
        <f t="shared" ca="1" si="165"/>
        <v/>
      </c>
      <c r="AC823" s="99" t="str">
        <f t="shared" ca="1" si="166"/>
        <v/>
      </c>
      <c r="AD823" s="97" t="str">
        <f t="shared" ca="1" si="167"/>
        <v/>
      </c>
      <c r="AE823" s="94" t="str">
        <f t="shared" ca="1" si="168"/>
        <v/>
      </c>
    </row>
    <row r="824" spans="1:31" ht="45" customHeight="1" thickBot="1" x14ac:dyDescent="0.3">
      <c r="A824" s="101">
        <v>811</v>
      </c>
      <c r="B824" s="102" t="str">
        <f>I824&amp;"-"&amp;COUNTIF($I$14:I824,I824)</f>
        <v>-805</v>
      </c>
      <c r="C824" s="93">
        <v>811</v>
      </c>
      <c r="D824" s="94" t="str">
        <f>IF(Lançamentos!D815="","",Lançamentos!D815)</f>
        <v/>
      </c>
      <c r="E824" s="94" t="str">
        <f>IF(Lançamentos!E815="","",Lançamentos!E815)</f>
        <v/>
      </c>
      <c r="F824" s="95" t="str">
        <f>IF(Lançamentos!F815="","",Lançamentos!F815)</f>
        <v/>
      </c>
      <c r="G824" s="96" t="str">
        <f>IF(Lançamentos!G815="","",Lançamentos!G815)</f>
        <v/>
      </c>
      <c r="H824" s="105" t="str">
        <f>IF(Lançamentos!H815="","",Lançamentos!H815)</f>
        <v/>
      </c>
      <c r="I824" s="94" t="str">
        <f>IF(Lançamentos!I815="","",Lançamentos!I815)</f>
        <v/>
      </c>
      <c r="J824" s="94" t="str">
        <f>IF(Lançamentos!J815="","",Lançamentos!J815)</f>
        <v/>
      </c>
      <c r="K824" s="97" t="str">
        <f>IF(Lançamentos!K815="","",Lançamentos!K815)</f>
        <v/>
      </c>
      <c r="L824" s="98" t="str">
        <f>IF(Lançamentos!L815="","",Lançamentos!L815)</f>
        <v/>
      </c>
      <c r="M824" s="99" t="str">
        <f>IF(Lançamentos!M815="","",Lançamentos!M815)</f>
        <v/>
      </c>
      <c r="N824" s="99" t="str">
        <f>IF(Lançamentos!N815="","",Lançamentos!N815)</f>
        <v/>
      </c>
      <c r="O824" s="97" t="str">
        <f>IF(Lançamentos!O815="","",Lançamentos!O815)</f>
        <v/>
      </c>
      <c r="P824" s="114" t="str">
        <f>IF(Lançamentos!P815="","",Lançamentos!P815)</f>
        <v/>
      </c>
      <c r="R824" s="93">
        <v>811</v>
      </c>
      <c r="S824" s="94" t="str">
        <f t="shared" ca="1" si="156"/>
        <v/>
      </c>
      <c r="T824" s="94" t="str">
        <f t="shared" ca="1" si="157"/>
        <v/>
      </c>
      <c r="U824" s="95" t="str">
        <f t="shared" ca="1" si="158"/>
        <v/>
      </c>
      <c r="V824" s="96" t="str">
        <f t="shared" ca="1" si="159"/>
        <v/>
      </c>
      <c r="W824" s="94" t="str">
        <f t="shared" ca="1" si="160"/>
        <v/>
      </c>
      <c r="X824" s="94" t="str">
        <f t="shared" ca="1" si="161"/>
        <v/>
      </c>
      <c r="Y824" s="94" t="str">
        <f t="shared" ca="1" si="162"/>
        <v/>
      </c>
      <c r="Z824" s="97" t="str">
        <f t="shared" ca="1" si="163"/>
        <v/>
      </c>
      <c r="AA824" s="98" t="str">
        <f t="shared" ca="1" si="164"/>
        <v/>
      </c>
      <c r="AB824" s="99" t="str">
        <f t="shared" ca="1" si="165"/>
        <v/>
      </c>
      <c r="AC824" s="99" t="str">
        <f t="shared" ca="1" si="166"/>
        <v/>
      </c>
      <c r="AD824" s="97" t="str">
        <f t="shared" ca="1" si="167"/>
        <v/>
      </c>
      <c r="AE824" s="94" t="str">
        <f t="shared" ca="1" si="168"/>
        <v/>
      </c>
    </row>
    <row r="825" spans="1:31" ht="45" customHeight="1" thickBot="1" x14ac:dyDescent="0.3">
      <c r="A825" s="101">
        <v>812</v>
      </c>
      <c r="B825" s="102" t="str">
        <f>I825&amp;"-"&amp;COUNTIF($I$14:I825,I825)</f>
        <v>-806</v>
      </c>
      <c r="C825" s="93">
        <v>812</v>
      </c>
      <c r="D825" s="94" t="str">
        <f>IF(Lançamentos!D816="","",Lançamentos!D816)</f>
        <v/>
      </c>
      <c r="E825" s="94" t="str">
        <f>IF(Lançamentos!E816="","",Lançamentos!E816)</f>
        <v/>
      </c>
      <c r="F825" s="95" t="str">
        <f>IF(Lançamentos!F816="","",Lançamentos!F816)</f>
        <v/>
      </c>
      <c r="G825" s="96" t="str">
        <f>IF(Lançamentos!G816="","",Lançamentos!G816)</f>
        <v/>
      </c>
      <c r="H825" s="105" t="str">
        <f>IF(Lançamentos!H816="","",Lançamentos!H816)</f>
        <v/>
      </c>
      <c r="I825" s="94" t="str">
        <f>IF(Lançamentos!I816="","",Lançamentos!I816)</f>
        <v/>
      </c>
      <c r="J825" s="94" t="str">
        <f>IF(Lançamentos!J816="","",Lançamentos!J816)</f>
        <v/>
      </c>
      <c r="K825" s="97" t="str">
        <f>IF(Lançamentos!K816="","",Lançamentos!K816)</f>
        <v/>
      </c>
      <c r="L825" s="98" t="str">
        <f>IF(Lançamentos!L816="","",Lançamentos!L816)</f>
        <v/>
      </c>
      <c r="M825" s="99" t="str">
        <f>IF(Lançamentos!M816="","",Lançamentos!M816)</f>
        <v/>
      </c>
      <c r="N825" s="99" t="str">
        <f>IF(Lançamentos!N816="","",Lançamentos!N816)</f>
        <v/>
      </c>
      <c r="O825" s="97" t="str">
        <f>IF(Lançamentos!O816="","",Lançamentos!O816)</f>
        <v/>
      </c>
      <c r="P825" s="114" t="str">
        <f>IF(Lançamentos!P816="","",Lançamentos!P816)</f>
        <v/>
      </c>
      <c r="R825" s="93">
        <v>812</v>
      </c>
      <c r="S825" s="94" t="str">
        <f t="shared" ca="1" si="156"/>
        <v/>
      </c>
      <c r="T825" s="94" t="str">
        <f t="shared" ca="1" si="157"/>
        <v/>
      </c>
      <c r="U825" s="95" t="str">
        <f t="shared" ca="1" si="158"/>
        <v/>
      </c>
      <c r="V825" s="96" t="str">
        <f t="shared" ca="1" si="159"/>
        <v/>
      </c>
      <c r="W825" s="94" t="str">
        <f t="shared" ca="1" si="160"/>
        <v/>
      </c>
      <c r="X825" s="94" t="str">
        <f t="shared" ca="1" si="161"/>
        <v/>
      </c>
      <c r="Y825" s="94" t="str">
        <f t="shared" ca="1" si="162"/>
        <v/>
      </c>
      <c r="Z825" s="97" t="str">
        <f t="shared" ca="1" si="163"/>
        <v/>
      </c>
      <c r="AA825" s="98" t="str">
        <f t="shared" ca="1" si="164"/>
        <v/>
      </c>
      <c r="AB825" s="99" t="str">
        <f t="shared" ca="1" si="165"/>
        <v/>
      </c>
      <c r="AC825" s="99" t="str">
        <f t="shared" ca="1" si="166"/>
        <v/>
      </c>
      <c r="AD825" s="97" t="str">
        <f t="shared" ca="1" si="167"/>
        <v/>
      </c>
      <c r="AE825" s="94" t="str">
        <f t="shared" ca="1" si="168"/>
        <v/>
      </c>
    </row>
    <row r="826" spans="1:31" ht="45" customHeight="1" thickBot="1" x14ac:dyDescent="0.3">
      <c r="A826" s="101">
        <v>813</v>
      </c>
      <c r="B826" s="102" t="str">
        <f>I826&amp;"-"&amp;COUNTIF($I$14:I826,I826)</f>
        <v>-807</v>
      </c>
      <c r="C826" s="93">
        <v>813</v>
      </c>
      <c r="D826" s="94" t="str">
        <f>IF(Lançamentos!D817="","",Lançamentos!D817)</f>
        <v/>
      </c>
      <c r="E826" s="94" t="str">
        <f>IF(Lançamentos!E817="","",Lançamentos!E817)</f>
        <v/>
      </c>
      <c r="F826" s="95" t="str">
        <f>IF(Lançamentos!F817="","",Lançamentos!F817)</f>
        <v/>
      </c>
      <c r="G826" s="96" t="str">
        <f>IF(Lançamentos!G817="","",Lançamentos!G817)</f>
        <v/>
      </c>
      <c r="H826" s="105" t="str">
        <f>IF(Lançamentos!H817="","",Lançamentos!H817)</f>
        <v/>
      </c>
      <c r="I826" s="94" t="str">
        <f>IF(Lançamentos!I817="","",Lançamentos!I817)</f>
        <v/>
      </c>
      <c r="J826" s="94" t="str">
        <f>IF(Lançamentos!J817="","",Lançamentos!J817)</f>
        <v/>
      </c>
      <c r="K826" s="97" t="str">
        <f>IF(Lançamentos!K817="","",Lançamentos!K817)</f>
        <v/>
      </c>
      <c r="L826" s="98" t="str">
        <f>IF(Lançamentos!L817="","",Lançamentos!L817)</f>
        <v/>
      </c>
      <c r="M826" s="99" t="str">
        <f>IF(Lançamentos!M817="","",Lançamentos!M817)</f>
        <v/>
      </c>
      <c r="N826" s="99" t="str">
        <f>IF(Lançamentos!N817="","",Lançamentos!N817)</f>
        <v/>
      </c>
      <c r="O826" s="97" t="str">
        <f>IF(Lançamentos!O817="","",Lançamentos!O817)</f>
        <v/>
      </c>
      <c r="P826" s="114" t="str">
        <f>IF(Lançamentos!P817="","",Lançamentos!P817)</f>
        <v/>
      </c>
      <c r="R826" s="93">
        <v>813</v>
      </c>
      <c r="S826" s="94" t="str">
        <f t="shared" ca="1" si="156"/>
        <v/>
      </c>
      <c r="T826" s="94" t="str">
        <f t="shared" ca="1" si="157"/>
        <v/>
      </c>
      <c r="U826" s="95" t="str">
        <f t="shared" ca="1" si="158"/>
        <v/>
      </c>
      <c r="V826" s="96" t="str">
        <f t="shared" ca="1" si="159"/>
        <v/>
      </c>
      <c r="W826" s="94" t="str">
        <f t="shared" ca="1" si="160"/>
        <v/>
      </c>
      <c r="X826" s="94" t="str">
        <f t="shared" ca="1" si="161"/>
        <v/>
      </c>
      <c r="Y826" s="94" t="str">
        <f t="shared" ca="1" si="162"/>
        <v/>
      </c>
      <c r="Z826" s="97" t="str">
        <f t="shared" ca="1" si="163"/>
        <v/>
      </c>
      <c r="AA826" s="98" t="str">
        <f t="shared" ca="1" si="164"/>
        <v/>
      </c>
      <c r="AB826" s="99" t="str">
        <f t="shared" ca="1" si="165"/>
        <v/>
      </c>
      <c r="AC826" s="99" t="str">
        <f t="shared" ca="1" si="166"/>
        <v/>
      </c>
      <c r="AD826" s="97" t="str">
        <f t="shared" ca="1" si="167"/>
        <v/>
      </c>
      <c r="AE826" s="94" t="str">
        <f t="shared" ca="1" si="168"/>
        <v/>
      </c>
    </row>
    <row r="827" spans="1:31" ht="45" customHeight="1" thickBot="1" x14ac:dyDescent="0.3">
      <c r="A827" s="101">
        <v>814</v>
      </c>
      <c r="B827" s="102" t="str">
        <f>I827&amp;"-"&amp;COUNTIF($I$14:I827,I827)</f>
        <v>-808</v>
      </c>
      <c r="C827" s="93">
        <v>814</v>
      </c>
      <c r="D827" s="94" t="str">
        <f>IF(Lançamentos!D818="","",Lançamentos!D818)</f>
        <v/>
      </c>
      <c r="E827" s="94" t="str">
        <f>IF(Lançamentos!E818="","",Lançamentos!E818)</f>
        <v/>
      </c>
      <c r="F827" s="95" t="str">
        <f>IF(Lançamentos!F818="","",Lançamentos!F818)</f>
        <v/>
      </c>
      <c r="G827" s="96" t="str">
        <f>IF(Lançamentos!G818="","",Lançamentos!G818)</f>
        <v/>
      </c>
      <c r="H827" s="105" t="str">
        <f>IF(Lançamentos!H818="","",Lançamentos!H818)</f>
        <v/>
      </c>
      <c r="I827" s="94" t="str">
        <f>IF(Lançamentos!I818="","",Lançamentos!I818)</f>
        <v/>
      </c>
      <c r="J827" s="94" t="str">
        <f>IF(Lançamentos!J818="","",Lançamentos!J818)</f>
        <v/>
      </c>
      <c r="K827" s="97" t="str">
        <f>IF(Lançamentos!K818="","",Lançamentos!K818)</f>
        <v/>
      </c>
      <c r="L827" s="98" t="str">
        <f>IF(Lançamentos!L818="","",Lançamentos!L818)</f>
        <v/>
      </c>
      <c r="M827" s="99" t="str">
        <f>IF(Lançamentos!M818="","",Lançamentos!M818)</f>
        <v/>
      </c>
      <c r="N827" s="99" t="str">
        <f>IF(Lançamentos!N818="","",Lançamentos!N818)</f>
        <v/>
      </c>
      <c r="O827" s="97" t="str">
        <f>IF(Lançamentos!O818="","",Lançamentos!O818)</f>
        <v/>
      </c>
      <c r="P827" s="114" t="str">
        <f>IF(Lançamentos!P818="","",Lançamentos!P818)</f>
        <v/>
      </c>
      <c r="R827" s="93">
        <v>814</v>
      </c>
      <c r="S827" s="94" t="str">
        <f t="shared" ca="1" si="156"/>
        <v/>
      </c>
      <c r="T827" s="94" t="str">
        <f t="shared" ca="1" si="157"/>
        <v/>
      </c>
      <c r="U827" s="95" t="str">
        <f t="shared" ca="1" si="158"/>
        <v/>
      </c>
      <c r="V827" s="96" t="str">
        <f t="shared" ca="1" si="159"/>
        <v/>
      </c>
      <c r="W827" s="94" t="str">
        <f t="shared" ca="1" si="160"/>
        <v/>
      </c>
      <c r="X827" s="94" t="str">
        <f t="shared" ca="1" si="161"/>
        <v/>
      </c>
      <c r="Y827" s="94" t="str">
        <f t="shared" ca="1" si="162"/>
        <v/>
      </c>
      <c r="Z827" s="97" t="str">
        <f t="shared" ca="1" si="163"/>
        <v/>
      </c>
      <c r="AA827" s="98" t="str">
        <f t="shared" ca="1" si="164"/>
        <v/>
      </c>
      <c r="AB827" s="99" t="str">
        <f t="shared" ca="1" si="165"/>
        <v/>
      </c>
      <c r="AC827" s="99" t="str">
        <f t="shared" ca="1" si="166"/>
        <v/>
      </c>
      <c r="AD827" s="97" t="str">
        <f t="shared" ca="1" si="167"/>
        <v/>
      </c>
      <c r="AE827" s="94" t="str">
        <f t="shared" ca="1" si="168"/>
        <v/>
      </c>
    </row>
    <row r="828" spans="1:31" ht="45" customHeight="1" thickBot="1" x14ac:dyDescent="0.3">
      <c r="A828" s="101">
        <v>815</v>
      </c>
      <c r="B828" s="102" t="str">
        <f>I828&amp;"-"&amp;COUNTIF($I$14:I828,I828)</f>
        <v>-809</v>
      </c>
      <c r="C828" s="93">
        <v>815</v>
      </c>
      <c r="D828" s="94" t="str">
        <f>IF(Lançamentos!D819="","",Lançamentos!D819)</f>
        <v/>
      </c>
      <c r="E828" s="94" t="str">
        <f>IF(Lançamentos!E819="","",Lançamentos!E819)</f>
        <v/>
      </c>
      <c r="F828" s="95" t="str">
        <f>IF(Lançamentos!F819="","",Lançamentos!F819)</f>
        <v/>
      </c>
      <c r="G828" s="96" t="str">
        <f>IF(Lançamentos!G819="","",Lançamentos!G819)</f>
        <v/>
      </c>
      <c r="H828" s="105" t="str">
        <f>IF(Lançamentos!H819="","",Lançamentos!H819)</f>
        <v/>
      </c>
      <c r="I828" s="94" t="str">
        <f>IF(Lançamentos!I819="","",Lançamentos!I819)</f>
        <v/>
      </c>
      <c r="J828" s="94" t="str">
        <f>IF(Lançamentos!J819="","",Lançamentos!J819)</f>
        <v/>
      </c>
      <c r="K828" s="97" t="str">
        <f>IF(Lançamentos!K819="","",Lançamentos!K819)</f>
        <v/>
      </c>
      <c r="L828" s="98" t="str">
        <f>IF(Lançamentos!L819="","",Lançamentos!L819)</f>
        <v/>
      </c>
      <c r="M828" s="99" t="str">
        <f>IF(Lançamentos!M819="","",Lançamentos!M819)</f>
        <v/>
      </c>
      <c r="N828" s="99" t="str">
        <f>IF(Lançamentos!N819="","",Lançamentos!N819)</f>
        <v/>
      </c>
      <c r="O828" s="97" t="str">
        <f>IF(Lançamentos!O819="","",Lançamentos!O819)</f>
        <v/>
      </c>
      <c r="P828" s="114" t="str">
        <f>IF(Lançamentos!P819="","",Lançamentos!P819)</f>
        <v/>
      </c>
      <c r="R828" s="93">
        <v>815</v>
      </c>
      <c r="S828" s="94" t="str">
        <f t="shared" ca="1" si="156"/>
        <v/>
      </c>
      <c r="T828" s="94" t="str">
        <f t="shared" ca="1" si="157"/>
        <v/>
      </c>
      <c r="U828" s="95" t="str">
        <f t="shared" ca="1" si="158"/>
        <v/>
      </c>
      <c r="V828" s="96" t="str">
        <f t="shared" ca="1" si="159"/>
        <v/>
      </c>
      <c r="W828" s="94" t="str">
        <f t="shared" ca="1" si="160"/>
        <v/>
      </c>
      <c r="X828" s="94" t="str">
        <f t="shared" ca="1" si="161"/>
        <v/>
      </c>
      <c r="Y828" s="94" t="str">
        <f t="shared" ca="1" si="162"/>
        <v/>
      </c>
      <c r="Z828" s="97" t="str">
        <f t="shared" ca="1" si="163"/>
        <v/>
      </c>
      <c r="AA828" s="98" t="str">
        <f t="shared" ca="1" si="164"/>
        <v/>
      </c>
      <c r="AB828" s="99" t="str">
        <f t="shared" ca="1" si="165"/>
        <v/>
      </c>
      <c r="AC828" s="99" t="str">
        <f t="shared" ca="1" si="166"/>
        <v/>
      </c>
      <c r="AD828" s="97" t="str">
        <f t="shared" ca="1" si="167"/>
        <v/>
      </c>
      <c r="AE828" s="94" t="str">
        <f t="shared" ca="1" si="168"/>
        <v/>
      </c>
    </row>
    <row r="829" spans="1:31" ht="45" customHeight="1" thickBot="1" x14ac:dyDescent="0.3">
      <c r="A829" s="101">
        <v>816</v>
      </c>
      <c r="B829" s="102" t="str">
        <f>I829&amp;"-"&amp;COUNTIF($I$14:I829,I829)</f>
        <v>-810</v>
      </c>
      <c r="C829" s="93">
        <v>816</v>
      </c>
      <c r="D829" s="94" t="str">
        <f>IF(Lançamentos!D820="","",Lançamentos!D820)</f>
        <v/>
      </c>
      <c r="E829" s="94" t="str">
        <f>IF(Lançamentos!E820="","",Lançamentos!E820)</f>
        <v/>
      </c>
      <c r="F829" s="95" t="str">
        <f>IF(Lançamentos!F820="","",Lançamentos!F820)</f>
        <v/>
      </c>
      <c r="G829" s="96" t="str">
        <f>IF(Lançamentos!G820="","",Lançamentos!G820)</f>
        <v/>
      </c>
      <c r="H829" s="105" t="str">
        <f>IF(Lançamentos!H820="","",Lançamentos!H820)</f>
        <v/>
      </c>
      <c r="I829" s="94" t="str">
        <f>IF(Lançamentos!I820="","",Lançamentos!I820)</f>
        <v/>
      </c>
      <c r="J829" s="94" t="str">
        <f>IF(Lançamentos!J820="","",Lançamentos!J820)</f>
        <v/>
      </c>
      <c r="K829" s="97" t="str">
        <f>IF(Lançamentos!K820="","",Lançamentos!K820)</f>
        <v/>
      </c>
      <c r="L829" s="98" t="str">
        <f>IF(Lançamentos!L820="","",Lançamentos!L820)</f>
        <v/>
      </c>
      <c r="M829" s="99" t="str">
        <f>IF(Lançamentos!M820="","",Lançamentos!M820)</f>
        <v/>
      </c>
      <c r="N829" s="99" t="str">
        <f>IF(Lançamentos!N820="","",Lançamentos!N820)</f>
        <v/>
      </c>
      <c r="O829" s="97" t="str">
        <f>IF(Lançamentos!O820="","",Lançamentos!O820)</f>
        <v/>
      </c>
      <c r="P829" s="114" t="str">
        <f>IF(Lançamentos!P820="","",Lançamentos!P820)</f>
        <v/>
      </c>
      <c r="R829" s="93">
        <v>816</v>
      </c>
      <c r="S829" s="94" t="str">
        <f t="shared" ca="1" si="156"/>
        <v/>
      </c>
      <c r="T829" s="94" t="str">
        <f t="shared" ca="1" si="157"/>
        <v/>
      </c>
      <c r="U829" s="95" t="str">
        <f t="shared" ca="1" si="158"/>
        <v/>
      </c>
      <c r="V829" s="96" t="str">
        <f t="shared" ca="1" si="159"/>
        <v/>
      </c>
      <c r="W829" s="94" t="str">
        <f t="shared" ca="1" si="160"/>
        <v/>
      </c>
      <c r="X829" s="94" t="str">
        <f t="shared" ca="1" si="161"/>
        <v/>
      </c>
      <c r="Y829" s="94" t="str">
        <f t="shared" ca="1" si="162"/>
        <v/>
      </c>
      <c r="Z829" s="97" t="str">
        <f t="shared" ca="1" si="163"/>
        <v/>
      </c>
      <c r="AA829" s="98" t="str">
        <f t="shared" ca="1" si="164"/>
        <v/>
      </c>
      <c r="AB829" s="99" t="str">
        <f t="shared" ca="1" si="165"/>
        <v/>
      </c>
      <c r="AC829" s="99" t="str">
        <f t="shared" ca="1" si="166"/>
        <v/>
      </c>
      <c r="AD829" s="97" t="str">
        <f t="shared" ca="1" si="167"/>
        <v/>
      </c>
      <c r="AE829" s="94" t="str">
        <f t="shared" ca="1" si="168"/>
        <v/>
      </c>
    </row>
    <row r="830" spans="1:31" ht="45" customHeight="1" thickBot="1" x14ac:dyDescent="0.3">
      <c r="A830" s="101">
        <v>817</v>
      </c>
      <c r="B830" s="102" t="str">
        <f>I830&amp;"-"&amp;COUNTIF($I$14:I830,I830)</f>
        <v>-811</v>
      </c>
      <c r="C830" s="93">
        <v>817</v>
      </c>
      <c r="D830" s="94" t="str">
        <f>IF(Lançamentos!D821="","",Lançamentos!D821)</f>
        <v/>
      </c>
      <c r="E830" s="94" t="str">
        <f>IF(Lançamentos!E821="","",Lançamentos!E821)</f>
        <v/>
      </c>
      <c r="F830" s="95" t="str">
        <f>IF(Lançamentos!F821="","",Lançamentos!F821)</f>
        <v/>
      </c>
      <c r="G830" s="96" t="str">
        <f>IF(Lançamentos!G821="","",Lançamentos!G821)</f>
        <v/>
      </c>
      <c r="H830" s="105" t="str">
        <f>IF(Lançamentos!H821="","",Lançamentos!H821)</f>
        <v/>
      </c>
      <c r="I830" s="94" t="str">
        <f>IF(Lançamentos!I821="","",Lançamentos!I821)</f>
        <v/>
      </c>
      <c r="J830" s="94" t="str">
        <f>IF(Lançamentos!J821="","",Lançamentos!J821)</f>
        <v/>
      </c>
      <c r="K830" s="97" t="str">
        <f>IF(Lançamentos!K821="","",Lançamentos!K821)</f>
        <v/>
      </c>
      <c r="L830" s="98" t="str">
        <f>IF(Lançamentos!L821="","",Lançamentos!L821)</f>
        <v/>
      </c>
      <c r="M830" s="99" t="str">
        <f>IF(Lançamentos!M821="","",Lançamentos!M821)</f>
        <v/>
      </c>
      <c r="N830" s="99" t="str">
        <f>IF(Lançamentos!N821="","",Lançamentos!N821)</f>
        <v/>
      </c>
      <c r="O830" s="97" t="str">
        <f>IF(Lançamentos!O821="","",Lançamentos!O821)</f>
        <v/>
      </c>
      <c r="P830" s="114" t="str">
        <f>IF(Lançamentos!P821="","",Lançamentos!P821)</f>
        <v/>
      </c>
      <c r="R830" s="93">
        <v>817</v>
      </c>
      <c r="S830" s="94" t="str">
        <f t="shared" ca="1" si="156"/>
        <v/>
      </c>
      <c r="T830" s="94" t="str">
        <f t="shared" ca="1" si="157"/>
        <v/>
      </c>
      <c r="U830" s="95" t="str">
        <f t="shared" ca="1" si="158"/>
        <v/>
      </c>
      <c r="V830" s="96" t="str">
        <f t="shared" ca="1" si="159"/>
        <v/>
      </c>
      <c r="W830" s="94" t="str">
        <f t="shared" ca="1" si="160"/>
        <v/>
      </c>
      <c r="X830" s="94" t="str">
        <f t="shared" ca="1" si="161"/>
        <v/>
      </c>
      <c r="Y830" s="94" t="str">
        <f t="shared" ca="1" si="162"/>
        <v/>
      </c>
      <c r="Z830" s="97" t="str">
        <f t="shared" ca="1" si="163"/>
        <v/>
      </c>
      <c r="AA830" s="98" t="str">
        <f t="shared" ca="1" si="164"/>
        <v/>
      </c>
      <c r="AB830" s="99" t="str">
        <f t="shared" ca="1" si="165"/>
        <v/>
      </c>
      <c r="AC830" s="99" t="str">
        <f t="shared" ca="1" si="166"/>
        <v/>
      </c>
      <c r="AD830" s="97" t="str">
        <f t="shared" ca="1" si="167"/>
        <v/>
      </c>
      <c r="AE830" s="94" t="str">
        <f t="shared" ca="1" si="168"/>
        <v/>
      </c>
    </row>
    <row r="831" spans="1:31" ht="45" customHeight="1" thickBot="1" x14ac:dyDescent="0.3">
      <c r="A831" s="101">
        <v>818</v>
      </c>
      <c r="B831" s="102" t="str">
        <f>I831&amp;"-"&amp;COUNTIF($I$14:I831,I831)</f>
        <v>-812</v>
      </c>
      <c r="C831" s="93">
        <v>818</v>
      </c>
      <c r="D831" s="94" t="str">
        <f>IF(Lançamentos!D822="","",Lançamentos!D822)</f>
        <v/>
      </c>
      <c r="E831" s="94" t="str">
        <f>IF(Lançamentos!E822="","",Lançamentos!E822)</f>
        <v/>
      </c>
      <c r="F831" s="95" t="str">
        <f>IF(Lançamentos!F822="","",Lançamentos!F822)</f>
        <v/>
      </c>
      <c r="G831" s="96" t="str">
        <f>IF(Lançamentos!G822="","",Lançamentos!G822)</f>
        <v/>
      </c>
      <c r="H831" s="105" t="str">
        <f>IF(Lançamentos!H822="","",Lançamentos!H822)</f>
        <v/>
      </c>
      <c r="I831" s="94" t="str">
        <f>IF(Lançamentos!I822="","",Lançamentos!I822)</f>
        <v/>
      </c>
      <c r="J831" s="94" t="str">
        <f>IF(Lançamentos!J822="","",Lançamentos!J822)</f>
        <v/>
      </c>
      <c r="K831" s="97" t="str">
        <f>IF(Lançamentos!K822="","",Lançamentos!K822)</f>
        <v/>
      </c>
      <c r="L831" s="98" t="str">
        <f>IF(Lançamentos!L822="","",Lançamentos!L822)</f>
        <v/>
      </c>
      <c r="M831" s="99" t="str">
        <f>IF(Lançamentos!M822="","",Lançamentos!M822)</f>
        <v/>
      </c>
      <c r="N831" s="99" t="str">
        <f>IF(Lançamentos!N822="","",Lançamentos!N822)</f>
        <v/>
      </c>
      <c r="O831" s="97" t="str">
        <f>IF(Lançamentos!O822="","",Lançamentos!O822)</f>
        <v/>
      </c>
      <c r="P831" s="114" t="str">
        <f>IF(Lançamentos!P822="","",Lançamentos!P822)</f>
        <v/>
      </c>
      <c r="R831" s="93">
        <v>818</v>
      </c>
      <c r="S831" s="94" t="str">
        <f t="shared" ca="1" si="156"/>
        <v/>
      </c>
      <c r="T831" s="94" t="str">
        <f t="shared" ca="1" si="157"/>
        <v/>
      </c>
      <c r="U831" s="95" t="str">
        <f t="shared" ca="1" si="158"/>
        <v/>
      </c>
      <c r="V831" s="96" t="str">
        <f t="shared" ca="1" si="159"/>
        <v/>
      </c>
      <c r="W831" s="94" t="str">
        <f t="shared" ca="1" si="160"/>
        <v/>
      </c>
      <c r="X831" s="94" t="str">
        <f t="shared" ca="1" si="161"/>
        <v/>
      </c>
      <c r="Y831" s="94" t="str">
        <f t="shared" ca="1" si="162"/>
        <v/>
      </c>
      <c r="Z831" s="97" t="str">
        <f t="shared" ca="1" si="163"/>
        <v/>
      </c>
      <c r="AA831" s="98" t="str">
        <f t="shared" ca="1" si="164"/>
        <v/>
      </c>
      <c r="AB831" s="99" t="str">
        <f t="shared" ca="1" si="165"/>
        <v/>
      </c>
      <c r="AC831" s="99" t="str">
        <f t="shared" ca="1" si="166"/>
        <v/>
      </c>
      <c r="AD831" s="97" t="str">
        <f t="shared" ca="1" si="167"/>
        <v/>
      </c>
      <c r="AE831" s="94" t="str">
        <f t="shared" ca="1" si="168"/>
        <v/>
      </c>
    </row>
    <row r="832" spans="1:31" ht="45" customHeight="1" thickBot="1" x14ac:dyDescent="0.3">
      <c r="A832" s="101">
        <v>819</v>
      </c>
      <c r="B832" s="102" t="str">
        <f>I832&amp;"-"&amp;COUNTIF($I$14:I832,I832)</f>
        <v>-813</v>
      </c>
      <c r="C832" s="93">
        <v>819</v>
      </c>
      <c r="D832" s="94" t="str">
        <f>IF(Lançamentos!D823="","",Lançamentos!D823)</f>
        <v/>
      </c>
      <c r="E832" s="94" t="str">
        <f>IF(Lançamentos!E823="","",Lançamentos!E823)</f>
        <v/>
      </c>
      <c r="F832" s="95" t="str">
        <f>IF(Lançamentos!F823="","",Lançamentos!F823)</f>
        <v/>
      </c>
      <c r="G832" s="96" t="str">
        <f>IF(Lançamentos!G823="","",Lançamentos!G823)</f>
        <v/>
      </c>
      <c r="H832" s="105" t="str">
        <f>IF(Lançamentos!H823="","",Lançamentos!H823)</f>
        <v/>
      </c>
      <c r="I832" s="94" t="str">
        <f>IF(Lançamentos!I823="","",Lançamentos!I823)</f>
        <v/>
      </c>
      <c r="J832" s="94" t="str">
        <f>IF(Lançamentos!J823="","",Lançamentos!J823)</f>
        <v/>
      </c>
      <c r="K832" s="97" t="str">
        <f>IF(Lançamentos!K823="","",Lançamentos!K823)</f>
        <v/>
      </c>
      <c r="L832" s="98" t="str">
        <f>IF(Lançamentos!L823="","",Lançamentos!L823)</f>
        <v/>
      </c>
      <c r="M832" s="99" t="str">
        <f>IF(Lançamentos!M823="","",Lançamentos!M823)</f>
        <v/>
      </c>
      <c r="N832" s="99" t="str">
        <f>IF(Lançamentos!N823="","",Lançamentos!N823)</f>
        <v/>
      </c>
      <c r="O832" s="97" t="str">
        <f>IF(Lançamentos!O823="","",Lançamentos!O823)</f>
        <v/>
      </c>
      <c r="P832" s="114" t="str">
        <f>IF(Lançamentos!P823="","",Lançamentos!P823)</f>
        <v/>
      </c>
      <c r="R832" s="93">
        <v>819</v>
      </c>
      <c r="S832" s="94" t="str">
        <f t="shared" ca="1" si="156"/>
        <v/>
      </c>
      <c r="T832" s="94" t="str">
        <f t="shared" ca="1" si="157"/>
        <v/>
      </c>
      <c r="U832" s="95" t="str">
        <f t="shared" ca="1" si="158"/>
        <v/>
      </c>
      <c r="V832" s="96" t="str">
        <f t="shared" ca="1" si="159"/>
        <v/>
      </c>
      <c r="W832" s="94" t="str">
        <f t="shared" ca="1" si="160"/>
        <v/>
      </c>
      <c r="X832" s="94" t="str">
        <f t="shared" ca="1" si="161"/>
        <v/>
      </c>
      <c r="Y832" s="94" t="str">
        <f t="shared" ca="1" si="162"/>
        <v/>
      </c>
      <c r="Z832" s="97" t="str">
        <f t="shared" ca="1" si="163"/>
        <v/>
      </c>
      <c r="AA832" s="98" t="str">
        <f t="shared" ca="1" si="164"/>
        <v/>
      </c>
      <c r="AB832" s="99" t="str">
        <f t="shared" ca="1" si="165"/>
        <v/>
      </c>
      <c r="AC832" s="99" t="str">
        <f t="shared" ca="1" si="166"/>
        <v/>
      </c>
      <c r="AD832" s="97" t="str">
        <f t="shared" ca="1" si="167"/>
        <v/>
      </c>
      <c r="AE832" s="94" t="str">
        <f t="shared" ca="1" si="168"/>
        <v/>
      </c>
    </row>
    <row r="833" spans="1:31" ht="45" customHeight="1" thickBot="1" x14ac:dyDescent="0.3">
      <c r="A833" s="101">
        <v>820</v>
      </c>
      <c r="B833" s="102" t="str">
        <f>I833&amp;"-"&amp;COUNTIF($I$14:I833,I833)</f>
        <v>-814</v>
      </c>
      <c r="C833" s="93">
        <v>820</v>
      </c>
      <c r="D833" s="94" t="str">
        <f>IF(Lançamentos!D824="","",Lançamentos!D824)</f>
        <v/>
      </c>
      <c r="E833" s="94" t="str">
        <f>IF(Lançamentos!E824="","",Lançamentos!E824)</f>
        <v/>
      </c>
      <c r="F833" s="95" t="str">
        <f>IF(Lançamentos!F824="","",Lançamentos!F824)</f>
        <v/>
      </c>
      <c r="G833" s="96" t="str">
        <f>IF(Lançamentos!G824="","",Lançamentos!G824)</f>
        <v/>
      </c>
      <c r="H833" s="105" t="str">
        <f>IF(Lançamentos!H824="","",Lançamentos!H824)</f>
        <v/>
      </c>
      <c r="I833" s="94" t="str">
        <f>IF(Lançamentos!I824="","",Lançamentos!I824)</f>
        <v/>
      </c>
      <c r="J833" s="94" t="str">
        <f>IF(Lançamentos!J824="","",Lançamentos!J824)</f>
        <v/>
      </c>
      <c r="K833" s="97" t="str">
        <f>IF(Lançamentos!K824="","",Lançamentos!K824)</f>
        <v/>
      </c>
      <c r="L833" s="98" t="str">
        <f>IF(Lançamentos!L824="","",Lançamentos!L824)</f>
        <v/>
      </c>
      <c r="M833" s="99" t="str">
        <f>IF(Lançamentos!M824="","",Lançamentos!M824)</f>
        <v/>
      </c>
      <c r="N833" s="99" t="str">
        <f>IF(Lançamentos!N824="","",Lançamentos!N824)</f>
        <v/>
      </c>
      <c r="O833" s="97" t="str">
        <f>IF(Lançamentos!O824="","",Lançamentos!O824)</f>
        <v/>
      </c>
      <c r="P833" s="114" t="str">
        <f>IF(Lançamentos!P824="","",Lançamentos!P824)</f>
        <v/>
      </c>
      <c r="R833" s="93">
        <v>820</v>
      </c>
      <c r="S833" s="94" t="str">
        <f t="shared" ca="1" si="156"/>
        <v/>
      </c>
      <c r="T833" s="94" t="str">
        <f t="shared" ca="1" si="157"/>
        <v/>
      </c>
      <c r="U833" s="95" t="str">
        <f t="shared" ca="1" si="158"/>
        <v/>
      </c>
      <c r="V833" s="96" t="str">
        <f t="shared" ca="1" si="159"/>
        <v/>
      </c>
      <c r="W833" s="94" t="str">
        <f t="shared" ca="1" si="160"/>
        <v/>
      </c>
      <c r="X833" s="94" t="str">
        <f t="shared" ca="1" si="161"/>
        <v/>
      </c>
      <c r="Y833" s="94" t="str">
        <f t="shared" ca="1" si="162"/>
        <v/>
      </c>
      <c r="Z833" s="97" t="str">
        <f t="shared" ca="1" si="163"/>
        <v/>
      </c>
      <c r="AA833" s="98" t="str">
        <f t="shared" ca="1" si="164"/>
        <v/>
      </c>
      <c r="AB833" s="99" t="str">
        <f t="shared" ca="1" si="165"/>
        <v/>
      </c>
      <c r="AC833" s="99" t="str">
        <f t="shared" ca="1" si="166"/>
        <v/>
      </c>
      <c r="AD833" s="97" t="str">
        <f t="shared" ca="1" si="167"/>
        <v/>
      </c>
      <c r="AE833" s="94" t="str">
        <f t="shared" ca="1" si="168"/>
        <v/>
      </c>
    </row>
    <row r="834" spans="1:31" ht="45" customHeight="1" thickBot="1" x14ac:dyDescent="0.3">
      <c r="A834" s="101">
        <v>821</v>
      </c>
      <c r="B834" s="102" t="str">
        <f>I834&amp;"-"&amp;COUNTIF($I$14:I834,I834)</f>
        <v>-815</v>
      </c>
      <c r="C834" s="93">
        <v>821</v>
      </c>
      <c r="D834" s="94" t="str">
        <f>IF(Lançamentos!D825="","",Lançamentos!D825)</f>
        <v/>
      </c>
      <c r="E834" s="94" t="str">
        <f>IF(Lançamentos!E825="","",Lançamentos!E825)</f>
        <v/>
      </c>
      <c r="F834" s="95" t="str">
        <f>IF(Lançamentos!F825="","",Lançamentos!F825)</f>
        <v/>
      </c>
      <c r="G834" s="96" t="str">
        <f>IF(Lançamentos!G825="","",Lançamentos!G825)</f>
        <v/>
      </c>
      <c r="H834" s="105" t="str">
        <f>IF(Lançamentos!H825="","",Lançamentos!H825)</f>
        <v/>
      </c>
      <c r="I834" s="94" t="str">
        <f>IF(Lançamentos!I825="","",Lançamentos!I825)</f>
        <v/>
      </c>
      <c r="J834" s="94" t="str">
        <f>IF(Lançamentos!J825="","",Lançamentos!J825)</f>
        <v/>
      </c>
      <c r="K834" s="97" t="str">
        <f>IF(Lançamentos!K825="","",Lançamentos!K825)</f>
        <v/>
      </c>
      <c r="L834" s="98" t="str">
        <f>IF(Lançamentos!L825="","",Lançamentos!L825)</f>
        <v/>
      </c>
      <c r="M834" s="99" t="str">
        <f>IF(Lançamentos!M825="","",Lançamentos!M825)</f>
        <v/>
      </c>
      <c r="N834" s="99" t="str">
        <f>IF(Lançamentos!N825="","",Lançamentos!N825)</f>
        <v/>
      </c>
      <c r="O834" s="97" t="str">
        <f>IF(Lançamentos!O825="","",Lançamentos!O825)</f>
        <v/>
      </c>
      <c r="P834" s="114" t="str">
        <f>IF(Lançamentos!P825="","",Lançamentos!P825)</f>
        <v/>
      </c>
      <c r="R834" s="93">
        <v>821</v>
      </c>
      <c r="S834" s="94" t="str">
        <f t="shared" ca="1" si="156"/>
        <v/>
      </c>
      <c r="T834" s="94" t="str">
        <f t="shared" ca="1" si="157"/>
        <v/>
      </c>
      <c r="U834" s="95" t="str">
        <f t="shared" ca="1" si="158"/>
        <v/>
      </c>
      <c r="V834" s="96" t="str">
        <f t="shared" ca="1" si="159"/>
        <v/>
      </c>
      <c r="W834" s="94" t="str">
        <f t="shared" ca="1" si="160"/>
        <v/>
      </c>
      <c r="X834" s="94" t="str">
        <f t="shared" ca="1" si="161"/>
        <v/>
      </c>
      <c r="Y834" s="94" t="str">
        <f t="shared" ca="1" si="162"/>
        <v/>
      </c>
      <c r="Z834" s="97" t="str">
        <f t="shared" ca="1" si="163"/>
        <v/>
      </c>
      <c r="AA834" s="98" t="str">
        <f t="shared" ca="1" si="164"/>
        <v/>
      </c>
      <c r="AB834" s="99" t="str">
        <f t="shared" ca="1" si="165"/>
        <v/>
      </c>
      <c r="AC834" s="99" t="str">
        <f t="shared" ca="1" si="166"/>
        <v/>
      </c>
      <c r="AD834" s="97" t="str">
        <f t="shared" ca="1" si="167"/>
        <v/>
      </c>
      <c r="AE834" s="94" t="str">
        <f t="shared" ca="1" si="168"/>
        <v/>
      </c>
    </row>
    <row r="835" spans="1:31" ht="45" customHeight="1" thickBot="1" x14ac:dyDescent="0.3">
      <c r="A835" s="101">
        <v>822</v>
      </c>
      <c r="B835" s="102" t="str">
        <f>I835&amp;"-"&amp;COUNTIF($I$14:I835,I835)</f>
        <v>-816</v>
      </c>
      <c r="C835" s="93">
        <v>822</v>
      </c>
      <c r="D835" s="94" t="str">
        <f>IF(Lançamentos!D826="","",Lançamentos!D826)</f>
        <v/>
      </c>
      <c r="E835" s="94" t="str">
        <f>IF(Lançamentos!E826="","",Lançamentos!E826)</f>
        <v/>
      </c>
      <c r="F835" s="95" t="str">
        <f>IF(Lançamentos!F826="","",Lançamentos!F826)</f>
        <v/>
      </c>
      <c r="G835" s="96" t="str">
        <f>IF(Lançamentos!G826="","",Lançamentos!G826)</f>
        <v/>
      </c>
      <c r="H835" s="105" t="str">
        <f>IF(Lançamentos!H826="","",Lançamentos!H826)</f>
        <v/>
      </c>
      <c r="I835" s="94" t="str">
        <f>IF(Lançamentos!I826="","",Lançamentos!I826)</f>
        <v/>
      </c>
      <c r="J835" s="94" t="str">
        <f>IF(Lançamentos!J826="","",Lançamentos!J826)</f>
        <v/>
      </c>
      <c r="K835" s="97" t="str">
        <f>IF(Lançamentos!K826="","",Lançamentos!K826)</f>
        <v/>
      </c>
      <c r="L835" s="98" t="str">
        <f>IF(Lançamentos!L826="","",Lançamentos!L826)</f>
        <v/>
      </c>
      <c r="M835" s="99" t="str">
        <f>IF(Lançamentos!M826="","",Lançamentos!M826)</f>
        <v/>
      </c>
      <c r="N835" s="99" t="str">
        <f>IF(Lançamentos!N826="","",Lançamentos!N826)</f>
        <v/>
      </c>
      <c r="O835" s="97" t="str">
        <f>IF(Lançamentos!O826="","",Lançamentos!O826)</f>
        <v/>
      </c>
      <c r="P835" s="114" t="str">
        <f>IF(Lançamentos!P826="","",Lançamentos!P826)</f>
        <v/>
      </c>
      <c r="R835" s="93">
        <v>822</v>
      </c>
      <c r="S835" s="94" t="str">
        <f t="shared" ca="1" si="156"/>
        <v/>
      </c>
      <c r="T835" s="94" t="str">
        <f t="shared" ca="1" si="157"/>
        <v/>
      </c>
      <c r="U835" s="95" t="str">
        <f t="shared" ca="1" si="158"/>
        <v/>
      </c>
      <c r="V835" s="96" t="str">
        <f t="shared" ca="1" si="159"/>
        <v/>
      </c>
      <c r="W835" s="94" t="str">
        <f t="shared" ca="1" si="160"/>
        <v/>
      </c>
      <c r="X835" s="94" t="str">
        <f t="shared" ca="1" si="161"/>
        <v/>
      </c>
      <c r="Y835" s="94" t="str">
        <f t="shared" ca="1" si="162"/>
        <v/>
      </c>
      <c r="Z835" s="97" t="str">
        <f t="shared" ca="1" si="163"/>
        <v/>
      </c>
      <c r="AA835" s="98" t="str">
        <f t="shared" ca="1" si="164"/>
        <v/>
      </c>
      <c r="AB835" s="99" t="str">
        <f t="shared" ca="1" si="165"/>
        <v/>
      </c>
      <c r="AC835" s="99" t="str">
        <f t="shared" ca="1" si="166"/>
        <v/>
      </c>
      <c r="AD835" s="97" t="str">
        <f t="shared" ca="1" si="167"/>
        <v/>
      </c>
      <c r="AE835" s="94" t="str">
        <f t="shared" ca="1" si="168"/>
        <v/>
      </c>
    </row>
    <row r="836" spans="1:31" ht="45" customHeight="1" thickBot="1" x14ac:dyDescent="0.3">
      <c r="A836" s="101">
        <v>823</v>
      </c>
      <c r="B836" s="102" t="str">
        <f>I836&amp;"-"&amp;COUNTIF($I$14:I836,I836)</f>
        <v>-817</v>
      </c>
      <c r="C836" s="93">
        <v>823</v>
      </c>
      <c r="D836" s="94" t="str">
        <f>IF(Lançamentos!D827="","",Lançamentos!D827)</f>
        <v/>
      </c>
      <c r="E836" s="94" t="str">
        <f>IF(Lançamentos!E827="","",Lançamentos!E827)</f>
        <v/>
      </c>
      <c r="F836" s="95" t="str">
        <f>IF(Lançamentos!F827="","",Lançamentos!F827)</f>
        <v/>
      </c>
      <c r="G836" s="96" t="str">
        <f>IF(Lançamentos!G827="","",Lançamentos!G827)</f>
        <v/>
      </c>
      <c r="H836" s="105" t="str">
        <f>IF(Lançamentos!H827="","",Lançamentos!H827)</f>
        <v/>
      </c>
      <c r="I836" s="94" t="str">
        <f>IF(Lançamentos!I827="","",Lançamentos!I827)</f>
        <v/>
      </c>
      <c r="J836" s="94" t="str">
        <f>IF(Lançamentos!J827="","",Lançamentos!J827)</f>
        <v/>
      </c>
      <c r="K836" s="97" t="str">
        <f>IF(Lançamentos!K827="","",Lançamentos!K827)</f>
        <v/>
      </c>
      <c r="L836" s="98" t="str">
        <f>IF(Lançamentos!L827="","",Lançamentos!L827)</f>
        <v/>
      </c>
      <c r="M836" s="99" t="str">
        <f>IF(Lançamentos!M827="","",Lançamentos!M827)</f>
        <v/>
      </c>
      <c r="N836" s="99" t="str">
        <f>IF(Lançamentos!N827="","",Lançamentos!N827)</f>
        <v/>
      </c>
      <c r="O836" s="97" t="str">
        <f>IF(Lançamentos!O827="","",Lançamentos!O827)</f>
        <v/>
      </c>
      <c r="P836" s="114" t="str">
        <f>IF(Lançamentos!P827="","",Lançamentos!P827)</f>
        <v/>
      </c>
      <c r="R836" s="93">
        <v>823</v>
      </c>
      <c r="S836" s="94" t="str">
        <f t="shared" ca="1" si="156"/>
        <v/>
      </c>
      <c r="T836" s="94" t="str">
        <f t="shared" ca="1" si="157"/>
        <v/>
      </c>
      <c r="U836" s="95" t="str">
        <f t="shared" ca="1" si="158"/>
        <v/>
      </c>
      <c r="V836" s="96" t="str">
        <f t="shared" ca="1" si="159"/>
        <v/>
      </c>
      <c r="W836" s="94" t="str">
        <f t="shared" ca="1" si="160"/>
        <v/>
      </c>
      <c r="X836" s="94" t="str">
        <f t="shared" ca="1" si="161"/>
        <v/>
      </c>
      <c r="Y836" s="94" t="str">
        <f t="shared" ca="1" si="162"/>
        <v/>
      </c>
      <c r="Z836" s="97" t="str">
        <f t="shared" ca="1" si="163"/>
        <v/>
      </c>
      <c r="AA836" s="98" t="str">
        <f t="shared" ca="1" si="164"/>
        <v/>
      </c>
      <c r="AB836" s="99" t="str">
        <f t="shared" ca="1" si="165"/>
        <v/>
      </c>
      <c r="AC836" s="99" t="str">
        <f t="shared" ca="1" si="166"/>
        <v/>
      </c>
      <c r="AD836" s="97" t="str">
        <f t="shared" ca="1" si="167"/>
        <v/>
      </c>
      <c r="AE836" s="94" t="str">
        <f t="shared" ca="1" si="168"/>
        <v/>
      </c>
    </row>
    <row r="837" spans="1:31" ht="45" customHeight="1" thickBot="1" x14ac:dyDescent="0.3">
      <c r="A837" s="101">
        <v>824</v>
      </c>
      <c r="B837" s="102" t="str">
        <f>I837&amp;"-"&amp;COUNTIF($I$14:I837,I837)</f>
        <v>-818</v>
      </c>
      <c r="C837" s="93">
        <v>824</v>
      </c>
      <c r="D837" s="94" t="str">
        <f>IF(Lançamentos!D828="","",Lançamentos!D828)</f>
        <v/>
      </c>
      <c r="E837" s="94" t="str">
        <f>IF(Lançamentos!E828="","",Lançamentos!E828)</f>
        <v/>
      </c>
      <c r="F837" s="95" t="str">
        <f>IF(Lançamentos!F828="","",Lançamentos!F828)</f>
        <v/>
      </c>
      <c r="G837" s="96" t="str">
        <f>IF(Lançamentos!G828="","",Lançamentos!G828)</f>
        <v/>
      </c>
      <c r="H837" s="105" t="str">
        <f>IF(Lançamentos!H828="","",Lançamentos!H828)</f>
        <v/>
      </c>
      <c r="I837" s="94" t="str">
        <f>IF(Lançamentos!I828="","",Lançamentos!I828)</f>
        <v/>
      </c>
      <c r="J837" s="94" t="str">
        <f>IF(Lançamentos!J828="","",Lançamentos!J828)</f>
        <v/>
      </c>
      <c r="K837" s="97" t="str">
        <f>IF(Lançamentos!K828="","",Lançamentos!K828)</f>
        <v/>
      </c>
      <c r="L837" s="98" t="str">
        <f>IF(Lançamentos!L828="","",Lançamentos!L828)</f>
        <v/>
      </c>
      <c r="M837" s="99" t="str">
        <f>IF(Lançamentos!M828="","",Lançamentos!M828)</f>
        <v/>
      </c>
      <c r="N837" s="99" t="str">
        <f>IF(Lançamentos!N828="","",Lançamentos!N828)</f>
        <v/>
      </c>
      <c r="O837" s="97" t="str">
        <f>IF(Lançamentos!O828="","",Lançamentos!O828)</f>
        <v/>
      </c>
      <c r="P837" s="114" t="str">
        <f>IF(Lançamentos!P828="","",Lançamentos!P828)</f>
        <v/>
      </c>
      <c r="R837" s="93">
        <v>824</v>
      </c>
      <c r="S837" s="94" t="str">
        <f t="shared" ca="1" si="156"/>
        <v/>
      </c>
      <c r="T837" s="94" t="str">
        <f t="shared" ca="1" si="157"/>
        <v/>
      </c>
      <c r="U837" s="95" t="str">
        <f t="shared" ca="1" si="158"/>
        <v/>
      </c>
      <c r="V837" s="96" t="str">
        <f t="shared" ca="1" si="159"/>
        <v/>
      </c>
      <c r="W837" s="94" t="str">
        <f t="shared" ca="1" si="160"/>
        <v/>
      </c>
      <c r="X837" s="94" t="str">
        <f t="shared" ca="1" si="161"/>
        <v/>
      </c>
      <c r="Y837" s="94" t="str">
        <f t="shared" ca="1" si="162"/>
        <v/>
      </c>
      <c r="Z837" s="97" t="str">
        <f t="shared" ca="1" si="163"/>
        <v/>
      </c>
      <c r="AA837" s="98" t="str">
        <f t="shared" ca="1" si="164"/>
        <v/>
      </c>
      <c r="AB837" s="99" t="str">
        <f t="shared" ca="1" si="165"/>
        <v/>
      </c>
      <c r="AC837" s="99" t="str">
        <f t="shared" ca="1" si="166"/>
        <v/>
      </c>
      <c r="AD837" s="97" t="str">
        <f t="shared" ca="1" si="167"/>
        <v/>
      </c>
      <c r="AE837" s="94" t="str">
        <f t="shared" ca="1" si="168"/>
        <v/>
      </c>
    </row>
    <row r="838" spans="1:31" ht="45" customHeight="1" thickBot="1" x14ac:dyDescent="0.3">
      <c r="A838" s="101">
        <v>825</v>
      </c>
      <c r="B838" s="102" t="str">
        <f>I838&amp;"-"&amp;COUNTIF($I$14:I838,I838)</f>
        <v>-819</v>
      </c>
      <c r="C838" s="93">
        <v>825</v>
      </c>
      <c r="D838" s="94" t="str">
        <f>IF(Lançamentos!D829="","",Lançamentos!D829)</f>
        <v/>
      </c>
      <c r="E838" s="94" t="str">
        <f>IF(Lançamentos!E829="","",Lançamentos!E829)</f>
        <v/>
      </c>
      <c r="F838" s="95" t="str">
        <f>IF(Lançamentos!F829="","",Lançamentos!F829)</f>
        <v/>
      </c>
      <c r="G838" s="96" t="str">
        <f>IF(Lançamentos!G829="","",Lançamentos!G829)</f>
        <v/>
      </c>
      <c r="H838" s="105" t="str">
        <f>IF(Lançamentos!H829="","",Lançamentos!H829)</f>
        <v/>
      </c>
      <c r="I838" s="94" t="str">
        <f>IF(Lançamentos!I829="","",Lançamentos!I829)</f>
        <v/>
      </c>
      <c r="J838" s="94" t="str">
        <f>IF(Lançamentos!J829="","",Lançamentos!J829)</f>
        <v/>
      </c>
      <c r="K838" s="97" t="str">
        <f>IF(Lançamentos!K829="","",Lançamentos!K829)</f>
        <v/>
      </c>
      <c r="L838" s="98" t="str">
        <f>IF(Lançamentos!L829="","",Lançamentos!L829)</f>
        <v/>
      </c>
      <c r="M838" s="99" t="str">
        <f>IF(Lançamentos!M829="","",Lançamentos!M829)</f>
        <v/>
      </c>
      <c r="N838" s="99" t="str">
        <f>IF(Lançamentos!N829="","",Lançamentos!N829)</f>
        <v/>
      </c>
      <c r="O838" s="97" t="str">
        <f>IF(Lançamentos!O829="","",Lançamentos!O829)</f>
        <v/>
      </c>
      <c r="P838" s="114" t="str">
        <f>IF(Lançamentos!P829="","",Lançamentos!P829)</f>
        <v/>
      </c>
      <c r="R838" s="93">
        <v>825</v>
      </c>
      <c r="S838" s="94" t="str">
        <f t="shared" ca="1" si="156"/>
        <v/>
      </c>
      <c r="T838" s="94" t="str">
        <f t="shared" ca="1" si="157"/>
        <v/>
      </c>
      <c r="U838" s="95" t="str">
        <f t="shared" ca="1" si="158"/>
        <v/>
      </c>
      <c r="V838" s="96" t="str">
        <f t="shared" ca="1" si="159"/>
        <v/>
      </c>
      <c r="W838" s="94" t="str">
        <f t="shared" ca="1" si="160"/>
        <v/>
      </c>
      <c r="X838" s="94" t="str">
        <f t="shared" ca="1" si="161"/>
        <v/>
      </c>
      <c r="Y838" s="94" t="str">
        <f t="shared" ca="1" si="162"/>
        <v/>
      </c>
      <c r="Z838" s="97" t="str">
        <f t="shared" ca="1" si="163"/>
        <v/>
      </c>
      <c r="AA838" s="98" t="str">
        <f t="shared" ca="1" si="164"/>
        <v/>
      </c>
      <c r="AB838" s="99" t="str">
        <f t="shared" ca="1" si="165"/>
        <v/>
      </c>
      <c r="AC838" s="99" t="str">
        <f t="shared" ca="1" si="166"/>
        <v/>
      </c>
      <c r="AD838" s="97" t="str">
        <f t="shared" ca="1" si="167"/>
        <v/>
      </c>
      <c r="AE838" s="94" t="str">
        <f t="shared" ca="1" si="168"/>
        <v/>
      </c>
    </row>
    <row r="839" spans="1:31" ht="45" customHeight="1" thickBot="1" x14ac:dyDescent="0.3">
      <c r="A839" s="101">
        <v>826</v>
      </c>
      <c r="B839" s="102" t="str">
        <f>I839&amp;"-"&amp;COUNTIF($I$14:I839,I839)</f>
        <v>-820</v>
      </c>
      <c r="C839" s="93">
        <v>826</v>
      </c>
      <c r="D839" s="94" t="str">
        <f>IF(Lançamentos!D830="","",Lançamentos!D830)</f>
        <v/>
      </c>
      <c r="E839" s="94" t="str">
        <f>IF(Lançamentos!E830="","",Lançamentos!E830)</f>
        <v/>
      </c>
      <c r="F839" s="95" t="str">
        <f>IF(Lançamentos!F830="","",Lançamentos!F830)</f>
        <v/>
      </c>
      <c r="G839" s="96" t="str">
        <f>IF(Lançamentos!G830="","",Lançamentos!G830)</f>
        <v/>
      </c>
      <c r="H839" s="105" t="str">
        <f>IF(Lançamentos!H830="","",Lançamentos!H830)</f>
        <v/>
      </c>
      <c r="I839" s="94" t="str">
        <f>IF(Lançamentos!I830="","",Lançamentos!I830)</f>
        <v/>
      </c>
      <c r="J839" s="94" t="str">
        <f>IF(Lançamentos!J830="","",Lançamentos!J830)</f>
        <v/>
      </c>
      <c r="K839" s="97" t="str">
        <f>IF(Lançamentos!K830="","",Lançamentos!K830)</f>
        <v/>
      </c>
      <c r="L839" s="98" t="str">
        <f>IF(Lançamentos!L830="","",Lançamentos!L830)</f>
        <v/>
      </c>
      <c r="M839" s="99" t="str">
        <f>IF(Lançamentos!M830="","",Lançamentos!M830)</f>
        <v/>
      </c>
      <c r="N839" s="99" t="str">
        <f>IF(Lançamentos!N830="","",Lançamentos!N830)</f>
        <v/>
      </c>
      <c r="O839" s="97" t="str">
        <f>IF(Lançamentos!O830="","",Lançamentos!O830)</f>
        <v/>
      </c>
      <c r="P839" s="114" t="str">
        <f>IF(Lançamentos!P830="","",Lançamentos!P830)</f>
        <v/>
      </c>
      <c r="R839" s="93">
        <v>826</v>
      </c>
      <c r="S839" s="94" t="str">
        <f t="shared" ca="1" si="156"/>
        <v/>
      </c>
      <c r="T839" s="94" t="str">
        <f t="shared" ca="1" si="157"/>
        <v/>
      </c>
      <c r="U839" s="95" t="str">
        <f t="shared" ca="1" si="158"/>
        <v/>
      </c>
      <c r="V839" s="96" t="str">
        <f t="shared" ca="1" si="159"/>
        <v/>
      </c>
      <c r="W839" s="94" t="str">
        <f t="shared" ca="1" si="160"/>
        <v/>
      </c>
      <c r="X839" s="94" t="str">
        <f t="shared" ca="1" si="161"/>
        <v/>
      </c>
      <c r="Y839" s="94" t="str">
        <f t="shared" ca="1" si="162"/>
        <v/>
      </c>
      <c r="Z839" s="97" t="str">
        <f t="shared" ca="1" si="163"/>
        <v/>
      </c>
      <c r="AA839" s="98" t="str">
        <f t="shared" ca="1" si="164"/>
        <v/>
      </c>
      <c r="AB839" s="99" t="str">
        <f t="shared" ca="1" si="165"/>
        <v/>
      </c>
      <c r="AC839" s="99" t="str">
        <f t="shared" ca="1" si="166"/>
        <v/>
      </c>
      <c r="AD839" s="97" t="str">
        <f t="shared" ca="1" si="167"/>
        <v/>
      </c>
      <c r="AE839" s="94" t="str">
        <f t="shared" ca="1" si="168"/>
        <v/>
      </c>
    </row>
    <row r="840" spans="1:31" ht="45" customHeight="1" thickBot="1" x14ac:dyDescent="0.3">
      <c r="A840" s="101">
        <v>827</v>
      </c>
      <c r="B840" s="102" t="str">
        <f>I840&amp;"-"&amp;COUNTIF($I$14:I840,I840)</f>
        <v>-821</v>
      </c>
      <c r="C840" s="93">
        <v>827</v>
      </c>
      <c r="D840" s="94" t="str">
        <f>IF(Lançamentos!D831="","",Lançamentos!D831)</f>
        <v/>
      </c>
      <c r="E840" s="94" t="str">
        <f>IF(Lançamentos!E831="","",Lançamentos!E831)</f>
        <v/>
      </c>
      <c r="F840" s="95" t="str">
        <f>IF(Lançamentos!F831="","",Lançamentos!F831)</f>
        <v/>
      </c>
      <c r="G840" s="96" t="str">
        <f>IF(Lançamentos!G831="","",Lançamentos!G831)</f>
        <v/>
      </c>
      <c r="H840" s="105" t="str">
        <f>IF(Lançamentos!H831="","",Lançamentos!H831)</f>
        <v/>
      </c>
      <c r="I840" s="94" t="str">
        <f>IF(Lançamentos!I831="","",Lançamentos!I831)</f>
        <v/>
      </c>
      <c r="J840" s="94" t="str">
        <f>IF(Lançamentos!J831="","",Lançamentos!J831)</f>
        <v/>
      </c>
      <c r="K840" s="97" t="str">
        <f>IF(Lançamentos!K831="","",Lançamentos!K831)</f>
        <v/>
      </c>
      <c r="L840" s="98" t="str">
        <f>IF(Lançamentos!L831="","",Lançamentos!L831)</f>
        <v/>
      </c>
      <c r="M840" s="99" t="str">
        <f>IF(Lançamentos!M831="","",Lançamentos!M831)</f>
        <v/>
      </c>
      <c r="N840" s="99" t="str">
        <f>IF(Lançamentos!N831="","",Lançamentos!N831)</f>
        <v/>
      </c>
      <c r="O840" s="97" t="str">
        <f>IF(Lançamentos!O831="","",Lançamentos!O831)</f>
        <v/>
      </c>
      <c r="P840" s="114" t="str">
        <f>IF(Lançamentos!P831="","",Lançamentos!P831)</f>
        <v/>
      </c>
      <c r="R840" s="93">
        <v>827</v>
      </c>
      <c r="S840" s="94" t="str">
        <f t="shared" ca="1" si="156"/>
        <v/>
      </c>
      <c r="T840" s="94" t="str">
        <f t="shared" ca="1" si="157"/>
        <v/>
      </c>
      <c r="U840" s="95" t="str">
        <f t="shared" ca="1" si="158"/>
        <v/>
      </c>
      <c r="V840" s="96" t="str">
        <f t="shared" ca="1" si="159"/>
        <v/>
      </c>
      <c r="W840" s="94" t="str">
        <f t="shared" ca="1" si="160"/>
        <v/>
      </c>
      <c r="X840" s="94" t="str">
        <f t="shared" ca="1" si="161"/>
        <v/>
      </c>
      <c r="Y840" s="94" t="str">
        <f t="shared" ca="1" si="162"/>
        <v/>
      </c>
      <c r="Z840" s="97" t="str">
        <f t="shared" ca="1" si="163"/>
        <v/>
      </c>
      <c r="AA840" s="98" t="str">
        <f t="shared" ca="1" si="164"/>
        <v/>
      </c>
      <c r="AB840" s="99" t="str">
        <f t="shared" ca="1" si="165"/>
        <v/>
      </c>
      <c r="AC840" s="99" t="str">
        <f t="shared" ca="1" si="166"/>
        <v/>
      </c>
      <c r="AD840" s="97" t="str">
        <f t="shared" ca="1" si="167"/>
        <v/>
      </c>
      <c r="AE840" s="94" t="str">
        <f t="shared" ca="1" si="168"/>
        <v/>
      </c>
    </row>
    <row r="841" spans="1:31" ht="45" customHeight="1" thickBot="1" x14ac:dyDescent="0.3">
      <c r="A841" s="101">
        <v>828</v>
      </c>
      <c r="B841" s="102" t="str">
        <f>I841&amp;"-"&amp;COUNTIF($I$14:I841,I841)</f>
        <v>-822</v>
      </c>
      <c r="C841" s="93">
        <v>828</v>
      </c>
      <c r="D841" s="94" t="str">
        <f>IF(Lançamentos!D832="","",Lançamentos!D832)</f>
        <v/>
      </c>
      <c r="E841" s="94" t="str">
        <f>IF(Lançamentos!E832="","",Lançamentos!E832)</f>
        <v/>
      </c>
      <c r="F841" s="95" t="str">
        <f>IF(Lançamentos!F832="","",Lançamentos!F832)</f>
        <v/>
      </c>
      <c r="G841" s="96" t="str">
        <f>IF(Lançamentos!G832="","",Lançamentos!G832)</f>
        <v/>
      </c>
      <c r="H841" s="105" t="str">
        <f>IF(Lançamentos!H832="","",Lançamentos!H832)</f>
        <v/>
      </c>
      <c r="I841" s="94" t="str">
        <f>IF(Lançamentos!I832="","",Lançamentos!I832)</f>
        <v/>
      </c>
      <c r="J841" s="94" t="str">
        <f>IF(Lançamentos!J832="","",Lançamentos!J832)</f>
        <v/>
      </c>
      <c r="K841" s="97" t="str">
        <f>IF(Lançamentos!K832="","",Lançamentos!K832)</f>
        <v/>
      </c>
      <c r="L841" s="98" t="str">
        <f>IF(Lançamentos!L832="","",Lançamentos!L832)</f>
        <v/>
      </c>
      <c r="M841" s="99" t="str">
        <f>IF(Lançamentos!M832="","",Lançamentos!M832)</f>
        <v/>
      </c>
      <c r="N841" s="99" t="str">
        <f>IF(Lançamentos!N832="","",Lançamentos!N832)</f>
        <v/>
      </c>
      <c r="O841" s="97" t="str">
        <f>IF(Lançamentos!O832="","",Lançamentos!O832)</f>
        <v/>
      </c>
      <c r="P841" s="114" t="str">
        <f>IF(Lançamentos!P832="","",Lançamentos!P832)</f>
        <v/>
      </c>
      <c r="R841" s="93">
        <v>828</v>
      </c>
      <c r="S841" s="94" t="str">
        <f t="shared" ca="1" si="156"/>
        <v/>
      </c>
      <c r="T841" s="94" t="str">
        <f t="shared" ca="1" si="157"/>
        <v/>
      </c>
      <c r="U841" s="95" t="str">
        <f t="shared" ca="1" si="158"/>
        <v/>
      </c>
      <c r="V841" s="96" t="str">
        <f t="shared" ca="1" si="159"/>
        <v/>
      </c>
      <c r="W841" s="94" t="str">
        <f t="shared" ca="1" si="160"/>
        <v/>
      </c>
      <c r="X841" s="94" t="str">
        <f t="shared" ca="1" si="161"/>
        <v/>
      </c>
      <c r="Y841" s="94" t="str">
        <f t="shared" ca="1" si="162"/>
        <v/>
      </c>
      <c r="Z841" s="97" t="str">
        <f t="shared" ca="1" si="163"/>
        <v/>
      </c>
      <c r="AA841" s="98" t="str">
        <f t="shared" ca="1" si="164"/>
        <v/>
      </c>
      <c r="AB841" s="99" t="str">
        <f t="shared" ca="1" si="165"/>
        <v/>
      </c>
      <c r="AC841" s="99" t="str">
        <f t="shared" ca="1" si="166"/>
        <v/>
      </c>
      <c r="AD841" s="97" t="str">
        <f t="shared" ca="1" si="167"/>
        <v/>
      </c>
      <c r="AE841" s="94" t="str">
        <f t="shared" ca="1" si="168"/>
        <v/>
      </c>
    </row>
    <row r="842" spans="1:31" ht="45" customHeight="1" thickBot="1" x14ac:dyDescent="0.3">
      <c r="A842" s="101">
        <v>829</v>
      </c>
      <c r="B842" s="102" t="str">
        <f>I842&amp;"-"&amp;COUNTIF($I$14:I842,I842)</f>
        <v>-823</v>
      </c>
      <c r="C842" s="93">
        <v>829</v>
      </c>
      <c r="D842" s="94" t="str">
        <f>IF(Lançamentos!D833="","",Lançamentos!D833)</f>
        <v/>
      </c>
      <c r="E842" s="94" t="str">
        <f>IF(Lançamentos!E833="","",Lançamentos!E833)</f>
        <v/>
      </c>
      <c r="F842" s="95" t="str">
        <f>IF(Lançamentos!F833="","",Lançamentos!F833)</f>
        <v/>
      </c>
      <c r="G842" s="96" t="str">
        <f>IF(Lançamentos!G833="","",Lançamentos!G833)</f>
        <v/>
      </c>
      <c r="H842" s="105" t="str">
        <f>IF(Lançamentos!H833="","",Lançamentos!H833)</f>
        <v/>
      </c>
      <c r="I842" s="94" t="str">
        <f>IF(Lançamentos!I833="","",Lançamentos!I833)</f>
        <v/>
      </c>
      <c r="J842" s="94" t="str">
        <f>IF(Lançamentos!J833="","",Lançamentos!J833)</f>
        <v/>
      </c>
      <c r="K842" s="97" t="str">
        <f>IF(Lançamentos!K833="","",Lançamentos!K833)</f>
        <v/>
      </c>
      <c r="L842" s="98" t="str">
        <f>IF(Lançamentos!L833="","",Lançamentos!L833)</f>
        <v/>
      </c>
      <c r="M842" s="99" t="str">
        <f>IF(Lançamentos!M833="","",Lançamentos!M833)</f>
        <v/>
      </c>
      <c r="N842" s="99" t="str">
        <f>IF(Lançamentos!N833="","",Lançamentos!N833)</f>
        <v/>
      </c>
      <c r="O842" s="97" t="str">
        <f>IF(Lançamentos!O833="","",Lançamentos!O833)</f>
        <v/>
      </c>
      <c r="P842" s="114" t="str">
        <f>IF(Lançamentos!P833="","",Lançamentos!P833)</f>
        <v/>
      </c>
      <c r="R842" s="93">
        <v>829</v>
      </c>
      <c r="S842" s="94" t="str">
        <f t="shared" ca="1" si="156"/>
        <v/>
      </c>
      <c r="T842" s="94" t="str">
        <f t="shared" ca="1" si="157"/>
        <v/>
      </c>
      <c r="U842" s="95" t="str">
        <f t="shared" ca="1" si="158"/>
        <v/>
      </c>
      <c r="V842" s="96" t="str">
        <f t="shared" ca="1" si="159"/>
        <v/>
      </c>
      <c r="W842" s="94" t="str">
        <f t="shared" ca="1" si="160"/>
        <v/>
      </c>
      <c r="X842" s="94" t="str">
        <f t="shared" ca="1" si="161"/>
        <v/>
      </c>
      <c r="Y842" s="94" t="str">
        <f t="shared" ca="1" si="162"/>
        <v/>
      </c>
      <c r="Z842" s="97" t="str">
        <f t="shared" ca="1" si="163"/>
        <v/>
      </c>
      <c r="AA842" s="98" t="str">
        <f t="shared" ca="1" si="164"/>
        <v/>
      </c>
      <c r="AB842" s="99" t="str">
        <f t="shared" ca="1" si="165"/>
        <v/>
      </c>
      <c r="AC842" s="99" t="str">
        <f t="shared" ca="1" si="166"/>
        <v/>
      </c>
      <c r="AD842" s="97" t="str">
        <f t="shared" ca="1" si="167"/>
        <v/>
      </c>
      <c r="AE842" s="94" t="str">
        <f t="shared" ca="1" si="168"/>
        <v/>
      </c>
    </row>
    <row r="843" spans="1:31" ht="45" customHeight="1" thickBot="1" x14ac:dyDescent="0.3">
      <c r="A843" s="101">
        <v>830</v>
      </c>
      <c r="B843" s="102" t="str">
        <f>I843&amp;"-"&amp;COUNTIF($I$14:I843,I843)</f>
        <v>-824</v>
      </c>
      <c r="C843" s="93">
        <v>830</v>
      </c>
      <c r="D843" s="94" t="str">
        <f>IF(Lançamentos!D834="","",Lançamentos!D834)</f>
        <v/>
      </c>
      <c r="E843" s="94" t="str">
        <f>IF(Lançamentos!E834="","",Lançamentos!E834)</f>
        <v/>
      </c>
      <c r="F843" s="95" t="str">
        <f>IF(Lançamentos!F834="","",Lançamentos!F834)</f>
        <v/>
      </c>
      <c r="G843" s="96" t="str">
        <f>IF(Lançamentos!G834="","",Lançamentos!G834)</f>
        <v/>
      </c>
      <c r="H843" s="105" t="str">
        <f>IF(Lançamentos!H834="","",Lançamentos!H834)</f>
        <v/>
      </c>
      <c r="I843" s="94" t="str">
        <f>IF(Lançamentos!I834="","",Lançamentos!I834)</f>
        <v/>
      </c>
      <c r="J843" s="94" t="str">
        <f>IF(Lançamentos!J834="","",Lançamentos!J834)</f>
        <v/>
      </c>
      <c r="K843" s="97" t="str">
        <f>IF(Lançamentos!K834="","",Lançamentos!K834)</f>
        <v/>
      </c>
      <c r="L843" s="98" t="str">
        <f>IF(Lançamentos!L834="","",Lançamentos!L834)</f>
        <v/>
      </c>
      <c r="M843" s="99" t="str">
        <f>IF(Lançamentos!M834="","",Lançamentos!M834)</f>
        <v/>
      </c>
      <c r="N843" s="99" t="str">
        <f>IF(Lançamentos!N834="","",Lançamentos!N834)</f>
        <v/>
      </c>
      <c r="O843" s="97" t="str">
        <f>IF(Lançamentos!O834="","",Lançamentos!O834)</f>
        <v/>
      </c>
      <c r="P843" s="114" t="str">
        <f>IF(Lançamentos!P834="","",Lançamentos!P834)</f>
        <v/>
      </c>
      <c r="R843" s="93">
        <v>830</v>
      </c>
      <c r="S843" s="94" t="str">
        <f t="shared" ca="1" si="156"/>
        <v/>
      </c>
      <c r="T843" s="94" t="str">
        <f t="shared" ca="1" si="157"/>
        <v/>
      </c>
      <c r="U843" s="95" t="str">
        <f t="shared" ca="1" si="158"/>
        <v/>
      </c>
      <c r="V843" s="96" t="str">
        <f t="shared" ca="1" si="159"/>
        <v/>
      </c>
      <c r="W843" s="94" t="str">
        <f t="shared" ca="1" si="160"/>
        <v/>
      </c>
      <c r="X843" s="94" t="str">
        <f t="shared" ca="1" si="161"/>
        <v/>
      </c>
      <c r="Y843" s="94" t="str">
        <f t="shared" ca="1" si="162"/>
        <v/>
      </c>
      <c r="Z843" s="97" t="str">
        <f t="shared" ca="1" si="163"/>
        <v/>
      </c>
      <c r="AA843" s="98" t="str">
        <f t="shared" ca="1" si="164"/>
        <v/>
      </c>
      <c r="AB843" s="99" t="str">
        <f t="shared" ca="1" si="165"/>
        <v/>
      </c>
      <c r="AC843" s="99" t="str">
        <f t="shared" ca="1" si="166"/>
        <v/>
      </c>
      <c r="AD843" s="97" t="str">
        <f t="shared" ca="1" si="167"/>
        <v/>
      </c>
      <c r="AE843" s="94" t="str">
        <f t="shared" ca="1" si="168"/>
        <v/>
      </c>
    </row>
    <row r="844" spans="1:31" ht="45" customHeight="1" thickBot="1" x14ac:dyDescent="0.3">
      <c r="A844" s="101">
        <v>831</v>
      </c>
      <c r="B844" s="102" t="str">
        <f>I844&amp;"-"&amp;COUNTIF($I$14:I844,I844)</f>
        <v>-825</v>
      </c>
      <c r="C844" s="93">
        <v>831</v>
      </c>
      <c r="D844" s="94" t="str">
        <f>IF(Lançamentos!D835="","",Lançamentos!D835)</f>
        <v/>
      </c>
      <c r="E844" s="94" t="str">
        <f>IF(Lançamentos!E835="","",Lançamentos!E835)</f>
        <v/>
      </c>
      <c r="F844" s="95" t="str">
        <f>IF(Lançamentos!F835="","",Lançamentos!F835)</f>
        <v/>
      </c>
      <c r="G844" s="96" t="str">
        <f>IF(Lançamentos!G835="","",Lançamentos!G835)</f>
        <v/>
      </c>
      <c r="H844" s="105" t="str">
        <f>IF(Lançamentos!H835="","",Lançamentos!H835)</f>
        <v/>
      </c>
      <c r="I844" s="94" t="str">
        <f>IF(Lançamentos!I835="","",Lançamentos!I835)</f>
        <v/>
      </c>
      <c r="J844" s="94" t="str">
        <f>IF(Lançamentos!J835="","",Lançamentos!J835)</f>
        <v/>
      </c>
      <c r="K844" s="97" t="str">
        <f>IF(Lançamentos!K835="","",Lançamentos!K835)</f>
        <v/>
      </c>
      <c r="L844" s="98" t="str">
        <f>IF(Lançamentos!L835="","",Lançamentos!L835)</f>
        <v/>
      </c>
      <c r="M844" s="99" t="str">
        <f>IF(Lançamentos!M835="","",Lançamentos!M835)</f>
        <v/>
      </c>
      <c r="N844" s="99" t="str">
        <f>IF(Lançamentos!N835="","",Lançamentos!N835)</f>
        <v/>
      </c>
      <c r="O844" s="97" t="str">
        <f>IF(Lançamentos!O835="","",Lançamentos!O835)</f>
        <v/>
      </c>
      <c r="P844" s="114" t="str">
        <f>IF(Lançamentos!P835="","",Lançamentos!P835)</f>
        <v/>
      </c>
      <c r="R844" s="93">
        <v>831</v>
      </c>
      <c r="S844" s="94" t="str">
        <f t="shared" ca="1" si="156"/>
        <v/>
      </c>
      <c r="T844" s="94" t="str">
        <f t="shared" ca="1" si="157"/>
        <v/>
      </c>
      <c r="U844" s="95" t="str">
        <f t="shared" ca="1" si="158"/>
        <v/>
      </c>
      <c r="V844" s="96" t="str">
        <f t="shared" ca="1" si="159"/>
        <v/>
      </c>
      <c r="W844" s="94" t="str">
        <f t="shared" ca="1" si="160"/>
        <v/>
      </c>
      <c r="X844" s="94" t="str">
        <f t="shared" ca="1" si="161"/>
        <v/>
      </c>
      <c r="Y844" s="94" t="str">
        <f t="shared" ca="1" si="162"/>
        <v/>
      </c>
      <c r="Z844" s="97" t="str">
        <f t="shared" ca="1" si="163"/>
        <v/>
      </c>
      <c r="AA844" s="98" t="str">
        <f t="shared" ca="1" si="164"/>
        <v/>
      </c>
      <c r="AB844" s="99" t="str">
        <f t="shared" ca="1" si="165"/>
        <v/>
      </c>
      <c r="AC844" s="99" t="str">
        <f t="shared" ca="1" si="166"/>
        <v/>
      </c>
      <c r="AD844" s="97" t="str">
        <f t="shared" ca="1" si="167"/>
        <v/>
      </c>
      <c r="AE844" s="94" t="str">
        <f t="shared" ca="1" si="168"/>
        <v/>
      </c>
    </row>
    <row r="845" spans="1:31" ht="45" customHeight="1" thickBot="1" x14ac:dyDescent="0.3">
      <c r="A845" s="101">
        <v>832</v>
      </c>
      <c r="B845" s="102" t="str">
        <f>I845&amp;"-"&amp;COUNTIF($I$14:I845,I845)</f>
        <v>-826</v>
      </c>
      <c r="C845" s="93">
        <v>832</v>
      </c>
      <c r="D845" s="94" t="str">
        <f>IF(Lançamentos!D836="","",Lançamentos!D836)</f>
        <v/>
      </c>
      <c r="E845" s="94" t="str">
        <f>IF(Lançamentos!E836="","",Lançamentos!E836)</f>
        <v/>
      </c>
      <c r="F845" s="95" t="str">
        <f>IF(Lançamentos!F836="","",Lançamentos!F836)</f>
        <v/>
      </c>
      <c r="G845" s="96" t="str">
        <f>IF(Lançamentos!G836="","",Lançamentos!G836)</f>
        <v/>
      </c>
      <c r="H845" s="105" t="str">
        <f>IF(Lançamentos!H836="","",Lançamentos!H836)</f>
        <v/>
      </c>
      <c r="I845" s="94" t="str">
        <f>IF(Lançamentos!I836="","",Lançamentos!I836)</f>
        <v/>
      </c>
      <c r="J845" s="94" t="str">
        <f>IF(Lançamentos!J836="","",Lançamentos!J836)</f>
        <v/>
      </c>
      <c r="K845" s="97" t="str">
        <f>IF(Lançamentos!K836="","",Lançamentos!K836)</f>
        <v/>
      </c>
      <c r="L845" s="98" t="str">
        <f>IF(Lançamentos!L836="","",Lançamentos!L836)</f>
        <v/>
      </c>
      <c r="M845" s="99" t="str">
        <f>IF(Lançamentos!M836="","",Lançamentos!M836)</f>
        <v/>
      </c>
      <c r="N845" s="99" t="str">
        <f>IF(Lançamentos!N836="","",Lançamentos!N836)</f>
        <v/>
      </c>
      <c r="O845" s="97" t="str">
        <f>IF(Lançamentos!O836="","",Lançamentos!O836)</f>
        <v/>
      </c>
      <c r="P845" s="114" t="str">
        <f>IF(Lançamentos!P836="","",Lançamentos!P836)</f>
        <v/>
      </c>
      <c r="R845" s="93">
        <v>832</v>
      </c>
      <c r="S845" s="94" t="str">
        <f t="shared" ca="1" si="156"/>
        <v/>
      </c>
      <c r="T845" s="94" t="str">
        <f t="shared" ca="1" si="157"/>
        <v/>
      </c>
      <c r="U845" s="95" t="str">
        <f t="shared" ca="1" si="158"/>
        <v/>
      </c>
      <c r="V845" s="96" t="str">
        <f t="shared" ca="1" si="159"/>
        <v/>
      </c>
      <c r="W845" s="94" t="str">
        <f t="shared" ca="1" si="160"/>
        <v/>
      </c>
      <c r="X845" s="94" t="str">
        <f t="shared" ca="1" si="161"/>
        <v/>
      </c>
      <c r="Y845" s="94" t="str">
        <f t="shared" ca="1" si="162"/>
        <v/>
      </c>
      <c r="Z845" s="97" t="str">
        <f t="shared" ca="1" si="163"/>
        <v/>
      </c>
      <c r="AA845" s="98" t="str">
        <f t="shared" ca="1" si="164"/>
        <v/>
      </c>
      <c r="AB845" s="99" t="str">
        <f t="shared" ca="1" si="165"/>
        <v/>
      </c>
      <c r="AC845" s="99" t="str">
        <f t="shared" ca="1" si="166"/>
        <v/>
      </c>
      <c r="AD845" s="97" t="str">
        <f t="shared" ca="1" si="167"/>
        <v/>
      </c>
      <c r="AE845" s="94" t="str">
        <f t="shared" ca="1" si="168"/>
        <v/>
      </c>
    </row>
    <row r="846" spans="1:31" ht="45" customHeight="1" thickBot="1" x14ac:dyDescent="0.3">
      <c r="A846" s="101">
        <v>833</v>
      </c>
      <c r="B846" s="102" t="str">
        <f>I846&amp;"-"&amp;COUNTIF($I$14:I846,I846)</f>
        <v>-827</v>
      </c>
      <c r="C846" s="93">
        <v>833</v>
      </c>
      <c r="D846" s="94" t="str">
        <f>IF(Lançamentos!D837="","",Lançamentos!D837)</f>
        <v/>
      </c>
      <c r="E846" s="94" t="str">
        <f>IF(Lançamentos!E837="","",Lançamentos!E837)</f>
        <v/>
      </c>
      <c r="F846" s="95" t="str">
        <f>IF(Lançamentos!F837="","",Lançamentos!F837)</f>
        <v/>
      </c>
      <c r="G846" s="96" t="str">
        <f>IF(Lançamentos!G837="","",Lançamentos!G837)</f>
        <v/>
      </c>
      <c r="H846" s="105" t="str">
        <f>IF(Lançamentos!H837="","",Lançamentos!H837)</f>
        <v/>
      </c>
      <c r="I846" s="94" t="str">
        <f>IF(Lançamentos!I837="","",Lançamentos!I837)</f>
        <v/>
      </c>
      <c r="J846" s="94" t="str">
        <f>IF(Lançamentos!J837="","",Lançamentos!J837)</f>
        <v/>
      </c>
      <c r="K846" s="97" t="str">
        <f>IF(Lançamentos!K837="","",Lançamentos!K837)</f>
        <v/>
      </c>
      <c r="L846" s="98" t="str">
        <f>IF(Lançamentos!L837="","",Lançamentos!L837)</f>
        <v/>
      </c>
      <c r="M846" s="99" t="str">
        <f>IF(Lançamentos!M837="","",Lançamentos!M837)</f>
        <v/>
      </c>
      <c r="N846" s="99" t="str">
        <f>IF(Lançamentos!N837="","",Lançamentos!N837)</f>
        <v/>
      </c>
      <c r="O846" s="97" t="str">
        <f>IF(Lançamentos!O837="","",Lançamentos!O837)</f>
        <v/>
      </c>
      <c r="P846" s="114" t="str">
        <f>IF(Lançamentos!P837="","",Lançamentos!P837)</f>
        <v/>
      </c>
      <c r="R846" s="93">
        <v>833</v>
      </c>
      <c r="S846" s="94" t="str">
        <f t="shared" ca="1" si="156"/>
        <v/>
      </c>
      <c r="T846" s="94" t="str">
        <f t="shared" ca="1" si="157"/>
        <v/>
      </c>
      <c r="U846" s="95" t="str">
        <f t="shared" ca="1" si="158"/>
        <v/>
      </c>
      <c r="V846" s="96" t="str">
        <f t="shared" ca="1" si="159"/>
        <v/>
      </c>
      <c r="W846" s="94" t="str">
        <f t="shared" ca="1" si="160"/>
        <v/>
      </c>
      <c r="X846" s="94" t="str">
        <f t="shared" ca="1" si="161"/>
        <v/>
      </c>
      <c r="Y846" s="94" t="str">
        <f t="shared" ca="1" si="162"/>
        <v/>
      </c>
      <c r="Z846" s="97" t="str">
        <f t="shared" ca="1" si="163"/>
        <v/>
      </c>
      <c r="AA846" s="98" t="str">
        <f t="shared" ca="1" si="164"/>
        <v/>
      </c>
      <c r="AB846" s="99" t="str">
        <f t="shared" ca="1" si="165"/>
        <v/>
      </c>
      <c r="AC846" s="99" t="str">
        <f t="shared" ca="1" si="166"/>
        <v/>
      </c>
      <c r="AD846" s="97" t="str">
        <f t="shared" ca="1" si="167"/>
        <v/>
      </c>
      <c r="AE846" s="94" t="str">
        <f t="shared" ca="1" si="168"/>
        <v/>
      </c>
    </row>
    <row r="847" spans="1:31" ht="45" customHeight="1" thickBot="1" x14ac:dyDescent="0.3">
      <c r="A847" s="101">
        <v>834</v>
      </c>
      <c r="B847" s="102" t="str">
        <f>I847&amp;"-"&amp;COUNTIF($I$14:I847,I847)</f>
        <v>-828</v>
      </c>
      <c r="C847" s="93">
        <v>834</v>
      </c>
      <c r="D847" s="94" t="str">
        <f>IF(Lançamentos!D838="","",Lançamentos!D838)</f>
        <v/>
      </c>
      <c r="E847" s="94" t="str">
        <f>IF(Lançamentos!E838="","",Lançamentos!E838)</f>
        <v/>
      </c>
      <c r="F847" s="95" t="str">
        <f>IF(Lançamentos!F838="","",Lançamentos!F838)</f>
        <v/>
      </c>
      <c r="G847" s="96" t="str">
        <f>IF(Lançamentos!G838="","",Lançamentos!G838)</f>
        <v/>
      </c>
      <c r="H847" s="105" t="str">
        <f>IF(Lançamentos!H838="","",Lançamentos!H838)</f>
        <v/>
      </c>
      <c r="I847" s="94" t="str">
        <f>IF(Lançamentos!I838="","",Lançamentos!I838)</f>
        <v/>
      </c>
      <c r="J847" s="94" t="str">
        <f>IF(Lançamentos!J838="","",Lançamentos!J838)</f>
        <v/>
      </c>
      <c r="K847" s="97" t="str">
        <f>IF(Lançamentos!K838="","",Lançamentos!K838)</f>
        <v/>
      </c>
      <c r="L847" s="98" t="str">
        <f>IF(Lançamentos!L838="","",Lançamentos!L838)</f>
        <v/>
      </c>
      <c r="M847" s="99" t="str">
        <f>IF(Lançamentos!M838="","",Lançamentos!M838)</f>
        <v/>
      </c>
      <c r="N847" s="99" t="str">
        <f>IF(Lançamentos!N838="","",Lançamentos!N838)</f>
        <v/>
      </c>
      <c r="O847" s="97" t="str">
        <f>IF(Lançamentos!O838="","",Lançamentos!O838)</f>
        <v/>
      </c>
      <c r="P847" s="114" t="str">
        <f>IF(Lançamentos!P838="","",Lançamentos!P838)</f>
        <v/>
      </c>
      <c r="R847" s="93">
        <v>834</v>
      </c>
      <c r="S847" s="94" t="str">
        <f t="shared" ref="S847:S910" ca="1" si="169">IFERROR(VLOOKUP($C$11&amp;"-"&amp;$A847,$B$14:$P$2013,D$12,0),"")</f>
        <v/>
      </c>
      <c r="T847" s="94" t="str">
        <f t="shared" ref="T847:T910" ca="1" si="170">IFERROR(VLOOKUP($C$11&amp;"-"&amp;$A847,$B$14:$P$2013,E$12,0),"")</f>
        <v/>
      </c>
      <c r="U847" s="95" t="str">
        <f t="shared" ref="U847:U910" ca="1" si="171">IFERROR(VLOOKUP($C$11&amp;"-"&amp;$A847,$B$14:$P$2013,F$12,0),"")</f>
        <v/>
      </c>
      <c r="V847" s="96" t="str">
        <f t="shared" ref="V847:V910" ca="1" si="172">IFERROR(VLOOKUP($C$11&amp;"-"&amp;$A847,$B$14:$P$2013,G$12,0),"")</f>
        <v/>
      </c>
      <c r="W847" s="94" t="str">
        <f t="shared" ref="W847:W910" ca="1" si="173">IFERROR(VLOOKUP($C$11&amp;"-"&amp;$A847,$B$14:$P$2013,H$12,0),"")</f>
        <v/>
      </c>
      <c r="X847" s="94" t="str">
        <f t="shared" ref="X847:X910" ca="1" si="174">IFERROR(VLOOKUP($C$11&amp;"-"&amp;$A847,$B$14:$P$2013,I$12,0),"")</f>
        <v/>
      </c>
      <c r="Y847" s="94" t="str">
        <f t="shared" ref="Y847:Y910" ca="1" si="175">IFERROR(VLOOKUP($C$11&amp;"-"&amp;$A847,$B$14:$P$2013,J$12,0),"")</f>
        <v/>
      </c>
      <c r="Z847" s="97" t="str">
        <f t="shared" ref="Z847:Z910" ca="1" si="176">IFERROR(VLOOKUP($C$11&amp;"-"&amp;$A847,$B$14:$P$2013,K$12,0),"")</f>
        <v/>
      </c>
      <c r="AA847" s="98" t="str">
        <f t="shared" ref="AA847:AA910" ca="1" si="177">IFERROR(VLOOKUP($C$11&amp;"-"&amp;$A847,$B$14:$P$2013,L$12,0),"")</f>
        <v/>
      </c>
      <c r="AB847" s="99" t="str">
        <f t="shared" ref="AB847:AB910" ca="1" si="178">IFERROR(VLOOKUP($C$11&amp;"-"&amp;$A847,$B$14:$P$2013,M$12,0),"")</f>
        <v/>
      </c>
      <c r="AC847" s="99" t="str">
        <f t="shared" ref="AC847:AC910" ca="1" si="179">IFERROR(VLOOKUP($C$11&amp;"-"&amp;$A847,$B$14:$P$2013,N$12,0),"")</f>
        <v/>
      </c>
      <c r="AD847" s="97" t="str">
        <f t="shared" ref="AD847:AD910" ca="1" si="180">IFERROR(VLOOKUP($C$11&amp;"-"&amp;$A847,$B$14:$P$2013,O$12,0),"")</f>
        <v/>
      </c>
      <c r="AE847" s="94" t="str">
        <f t="shared" ref="AE847:AE910" ca="1" si="181">IFERROR(VLOOKUP($C$11&amp;"-"&amp;$A847,$B$14:$P$2013,P$12,0),"")</f>
        <v/>
      </c>
    </row>
    <row r="848" spans="1:31" ht="45" customHeight="1" thickBot="1" x14ac:dyDescent="0.3">
      <c r="A848" s="101">
        <v>835</v>
      </c>
      <c r="B848" s="102" t="str">
        <f>I848&amp;"-"&amp;COUNTIF($I$14:I848,I848)</f>
        <v>-829</v>
      </c>
      <c r="C848" s="93">
        <v>835</v>
      </c>
      <c r="D848" s="94" t="str">
        <f>IF(Lançamentos!D839="","",Lançamentos!D839)</f>
        <v/>
      </c>
      <c r="E848" s="94" t="str">
        <f>IF(Lançamentos!E839="","",Lançamentos!E839)</f>
        <v/>
      </c>
      <c r="F848" s="95" t="str">
        <f>IF(Lançamentos!F839="","",Lançamentos!F839)</f>
        <v/>
      </c>
      <c r="G848" s="96" t="str">
        <f>IF(Lançamentos!G839="","",Lançamentos!G839)</f>
        <v/>
      </c>
      <c r="H848" s="105" t="str">
        <f>IF(Lançamentos!H839="","",Lançamentos!H839)</f>
        <v/>
      </c>
      <c r="I848" s="94" t="str">
        <f>IF(Lançamentos!I839="","",Lançamentos!I839)</f>
        <v/>
      </c>
      <c r="J848" s="94" t="str">
        <f>IF(Lançamentos!J839="","",Lançamentos!J839)</f>
        <v/>
      </c>
      <c r="K848" s="97" t="str">
        <f>IF(Lançamentos!K839="","",Lançamentos!K839)</f>
        <v/>
      </c>
      <c r="L848" s="98" t="str">
        <f>IF(Lançamentos!L839="","",Lançamentos!L839)</f>
        <v/>
      </c>
      <c r="M848" s="99" t="str">
        <f>IF(Lançamentos!M839="","",Lançamentos!M839)</f>
        <v/>
      </c>
      <c r="N848" s="99" t="str">
        <f>IF(Lançamentos!N839="","",Lançamentos!N839)</f>
        <v/>
      </c>
      <c r="O848" s="97" t="str">
        <f>IF(Lançamentos!O839="","",Lançamentos!O839)</f>
        <v/>
      </c>
      <c r="P848" s="114" t="str">
        <f>IF(Lançamentos!P839="","",Lançamentos!P839)</f>
        <v/>
      </c>
      <c r="R848" s="93">
        <v>835</v>
      </c>
      <c r="S848" s="94" t="str">
        <f t="shared" ca="1" si="169"/>
        <v/>
      </c>
      <c r="T848" s="94" t="str">
        <f t="shared" ca="1" si="170"/>
        <v/>
      </c>
      <c r="U848" s="95" t="str">
        <f t="shared" ca="1" si="171"/>
        <v/>
      </c>
      <c r="V848" s="96" t="str">
        <f t="shared" ca="1" si="172"/>
        <v/>
      </c>
      <c r="W848" s="94" t="str">
        <f t="shared" ca="1" si="173"/>
        <v/>
      </c>
      <c r="X848" s="94" t="str">
        <f t="shared" ca="1" si="174"/>
        <v/>
      </c>
      <c r="Y848" s="94" t="str">
        <f t="shared" ca="1" si="175"/>
        <v/>
      </c>
      <c r="Z848" s="97" t="str">
        <f t="shared" ca="1" si="176"/>
        <v/>
      </c>
      <c r="AA848" s="98" t="str">
        <f t="shared" ca="1" si="177"/>
        <v/>
      </c>
      <c r="AB848" s="99" t="str">
        <f t="shared" ca="1" si="178"/>
        <v/>
      </c>
      <c r="AC848" s="99" t="str">
        <f t="shared" ca="1" si="179"/>
        <v/>
      </c>
      <c r="AD848" s="97" t="str">
        <f t="shared" ca="1" si="180"/>
        <v/>
      </c>
      <c r="AE848" s="94" t="str">
        <f t="shared" ca="1" si="181"/>
        <v/>
      </c>
    </row>
    <row r="849" spans="1:31" ht="45" customHeight="1" thickBot="1" x14ac:dyDescent="0.3">
      <c r="A849" s="101">
        <v>836</v>
      </c>
      <c r="B849" s="102" t="str">
        <f>I849&amp;"-"&amp;COUNTIF($I$14:I849,I849)</f>
        <v>-830</v>
      </c>
      <c r="C849" s="93">
        <v>836</v>
      </c>
      <c r="D849" s="94" t="str">
        <f>IF(Lançamentos!D840="","",Lançamentos!D840)</f>
        <v/>
      </c>
      <c r="E849" s="94" t="str">
        <f>IF(Lançamentos!E840="","",Lançamentos!E840)</f>
        <v/>
      </c>
      <c r="F849" s="95" t="str">
        <f>IF(Lançamentos!F840="","",Lançamentos!F840)</f>
        <v/>
      </c>
      <c r="G849" s="96" t="str">
        <f>IF(Lançamentos!G840="","",Lançamentos!G840)</f>
        <v/>
      </c>
      <c r="H849" s="105" t="str">
        <f>IF(Lançamentos!H840="","",Lançamentos!H840)</f>
        <v/>
      </c>
      <c r="I849" s="94" t="str">
        <f>IF(Lançamentos!I840="","",Lançamentos!I840)</f>
        <v/>
      </c>
      <c r="J849" s="94" t="str">
        <f>IF(Lançamentos!J840="","",Lançamentos!J840)</f>
        <v/>
      </c>
      <c r="K849" s="97" t="str">
        <f>IF(Lançamentos!K840="","",Lançamentos!K840)</f>
        <v/>
      </c>
      <c r="L849" s="98" t="str">
        <f>IF(Lançamentos!L840="","",Lançamentos!L840)</f>
        <v/>
      </c>
      <c r="M849" s="99" t="str">
        <f>IF(Lançamentos!M840="","",Lançamentos!M840)</f>
        <v/>
      </c>
      <c r="N849" s="99" t="str">
        <f>IF(Lançamentos!N840="","",Lançamentos!N840)</f>
        <v/>
      </c>
      <c r="O849" s="97" t="str">
        <f>IF(Lançamentos!O840="","",Lançamentos!O840)</f>
        <v/>
      </c>
      <c r="P849" s="114" t="str">
        <f>IF(Lançamentos!P840="","",Lançamentos!P840)</f>
        <v/>
      </c>
      <c r="R849" s="93">
        <v>836</v>
      </c>
      <c r="S849" s="94" t="str">
        <f t="shared" ca="1" si="169"/>
        <v/>
      </c>
      <c r="T849" s="94" t="str">
        <f t="shared" ca="1" si="170"/>
        <v/>
      </c>
      <c r="U849" s="95" t="str">
        <f t="shared" ca="1" si="171"/>
        <v/>
      </c>
      <c r="V849" s="96" t="str">
        <f t="shared" ca="1" si="172"/>
        <v/>
      </c>
      <c r="W849" s="94" t="str">
        <f t="shared" ca="1" si="173"/>
        <v/>
      </c>
      <c r="X849" s="94" t="str">
        <f t="shared" ca="1" si="174"/>
        <v/>
      </c>
      <c r="Y849" s="94" t="str">
        <f t="shared" ca="1" si="175"/>
        <v/>
      </c>
      <c r="Z849" s="97" t="str">
        <f t="shared" ca="1" si="176"/>
        <v/>
      </c>
      <c r="AA849" s="98" t="str">
        <f t="shared" ca="1" si="177"/>
        <v/>
      </c>
      <c r="AB849" s="99" t="str">
        <f t="shared" ca="1" si="178"/>
        <v/>
      </c>
      <c r="AC849" s="99" t="str">
        <f t="shared" ca="1" si="179"/>
        <v/>
      </c>
      <c r="AD849" s="97" t="str">
        <f t="shared" ca="1" si="180"/>
        <v/>
      </c>
      <c r="AE849" s="94" t="str">
        <f t="shared" ca="1" si="181"/>
        <v/>
      </c>
    </row>
    <row r="850" spans="1:31" ht="45" customHeight="1" thickBot="1" x14ac:dyDescent="0.3">
      <c r="A850" s="101">
        <v>837</v>
      </c>
      <c r="B850" s="102" t="str">
        <f>I850&amp;"-"&amp;COUNTIF($I$14:I850,I850)</f>
        <v>-831</v>
      </c>
      <c r="C850" s="93">
        <v>837</v>
      </c>
      <c r="D850" s="94" t="str">
        <f>IF(Lançamentos!D841="","",Lançamentos!D841)</f>
        <v/>
      </c>
      <c r="E850" s="94" t="str">
        <f>IF(Lançamentos!E841="","",Lançamentos!E841)</f>
        <v/>
      </c>
      <c r="F850" s="95" t="str">
        <f>IF(Lançamentos!F841="","",Lançamentos!F841)</f>
        <v/>
      </c>
      <c r="G850" s="96" t="str">
        <f>IF(Lançamentos!G841="","",Lançamentos!G841)</f>
        <v/>
      </c>
      <c r="H850" s="105" t="str">
        <f>IF(Lançamentos!H841="","",Lançamentos!H841)</f>
        <v/>
      </c>
      <c r="I850" s="94" t="str">
        <f>IF(Lançamentos!I841="","",Lançamentos!I841)</f>
        <v/>
      </c>
      <c r="J850" s="94" t="str">
        <f>IF(Lançamentos!J841="","",Lançamentos!J841)</f>
        <v/>
      </c>
      <c r="K850" s="97" t="str">
        <f>IF(Lançamentos!K841="","",Lançamentos!K841)</f>
        <v/>
      </c>
      <c r="L850" s="98" t="str">
        <f>IF(Lançamentos!L841="","",Lançamentos!L841)</f>
        <v/>
      </c>
      <c r="M850" s="99" t="str">
        <f>IF(Lançamentos!M841="","",Lançamentos!M841)</f>
        <v/>
      </c>
      <c r="N850" s="99" t="str">
        <f>IF(Lançamentos!N841="","",Lançamentos!N841)</f>
        <v/>
      </c>
      <c r="O850" s="97" t="str">
        <f>IF(Lançamentos!O841="","",Lançamentos!O841)</f>
        <v/>
      </c>
      <c r="P850" s="114" t="str">
        <f>IF(Lançamentos!P841="","",Lançamentos!P841)</f>
        <v/>
      </c>
      <c r="R850" s="93">
        <v>837</v>
      </c>
      <c r="S850" s="94" t="str">
        <f t="shared" ca="1" si="169"/>
        <v/>
      </c>
      <c r="T850" s="94" t="str">
        <f t="shared" ca="1" si="170"/>
        <v/>
      </c>
      <c r="U850" s="95" t="str">
        <f t="shared" ca="1" si="171"/>
        <v/>
      </c>
      <c r="V850" s="96" t="str">
        <f t="shared" ca="1" si="172"/>
        <v/>
      </c>
      <c r="W850" s="94" t="str">
        <f t="shared" ca="1" si="173"/>
        <v/>
      </c>
      <c r="X850" s="94" t="str">
        <f t="shared" ca="1" si="174"/>
        <v/>
      </c>
      <c r="Y850" s="94" t="str">
        <f t="shared" ca="1" si="175"/>
        <v/>
      </c>
      <c r="Z850" s="97" t="str">
        <f t="shared" ca="1" si="176"/>
        <v/>
      </c>
      <c r="AA850" s="98" t="str">
        <f t="shared" ca="1" si="177"/>
        <v/>
      </c>
      <c r="AB850" s="99" t="str">
        <f t="shared" ca="1" si="178"/>
        <v/>
      </c>
      <c r="AC850" s="99" t="str">
        <f t="shared" ca="1" si="179"/>
        <v/>
      </c>
      <c r="AD850" s="97" t="str">
        <f t="shared" ca="1" si="180"/>
        <v/>
      </c>
      <c r="AE850" s="94" t="str">
        <f t="shared" ca="1" si="181"/>
        <v/>
      </c>
    </row>
    <row r="851" spans="1:31" ht="45" customHeight="1" thickBot="1" x14ac:dyDescent="0.3">
      <c r="A851" s="101">
        <v>838</v>
      </c>
      <c r="B851" s="102" t="str">
        <f>I851&amp;"-"&amp;COUNTIF($I$14:I851,I851)</f>
        <v>-832</v>
      </c>
      <c r="C851" s="93">
        <v>838</v>
      </c>
      <c r="D851" s="94" t="str">
        <f>IF(Lançamentos!D842="","",Lançamentos!D842)</f>
        <v/>
      </c>
      <c r="E851" s="94" t="str">
        <f>IF(Lançamentos!E842="","",Lançamentos!E842)</f>
        <v/>
      </c>
      <c r="F851" s="95" t="str">
        <f>IF(Lançamentos!F842="","",Lançamentos!F842)</f>
        <v/>
      </c>
      <c r="G851" s="96" t="str">
        <f>IF(Lançamentos!G842="","",Lançamentos!G842)</f>
        <v/>
      </c>
      <c r="H851" s="105" t="str">
        <f>IF(Lançamentos!H842="","",Lançamentos!H842)</f>
        <v/>
      </c>
      <c r="I851" s="94" t="str">
        <f>IF(Lançamentos!I842="","",Lançamentos!I842)</f>
        <v/>
      </c>
      <c r="J851" s="94" t="str">
        <f>IF(Lançamentos!J842="","",Lançamentos!J842)</f>
        <v/>
      </c>
      <c r="K851" s="97" t="str">
        <f>IF(Lançamentos!K842="","",Lançamentos!K842)</f>
        <v/>
      </c>
      <c r="L851" s="98" t="str">
        <f>IF(Lançamentos!L842="","",Lançamentos!L842)</f>
        <v/>
      </c>
      <c r="M851" s="99" t="str">
        <f>IF(Lançamentos!M842="","",Lançamentos!M842)</f>
        <v/>
      </c>
      <c r="N851" s="99" t="str">
        <f>IF(Lançamentos!N842="","",Lançamentos!N842)</f>
        <v/>
      </c>
      <c r="O851" s="97" t="str">
        <f>IF(Lançamentos!O842="","",Lançamentos!O842)</f>
        <v/>
      </c>
      <c r="P851" s="114" t="str">
        <f>IF(Lançamentos!P842="","",Lançamentos!P842)</f>
        <v/>
      </c>
      <c r="R851" s="93">
        <v>838</v>
      </c>
      <c r="S851" s="94" t="str">
        <f t="shared" ca="1" si="169"/>
        <v/>
      </c>
      <c r="T851" s="94" t="str">
        <f t="shared" ca="1" si="170"/>
        <v/>
      </c>
      <c r="U851" s="95" t="str">
        <f t="shared" ca="1" si="171"/>
        <v/>
      </c>
      <c r="V851" s="96" t="str">
        <f t="shared" ca="1" si="172"/>
        <v/>
      </c>
      <c r="W851" s="94" t="str">
        <f t="shared" ca="1" si="173"/>
        <v/>
      </c>
      <c r="X851" s="94" t="str">
        <f t="shared" ca="1" si="174"/>
        <v/>
      </c>
      <c r="Y851" s="94" t="str">
        <f t="shared" ca="1" si="175"/>
        <v/>
      </c>
      <c r="Z851" s="97" t="str">
        <f t="shared" ca="1" si="176"/>
        <v/>
      </c>
      <c r="AA851" s="98" t="str">
        <f t="shared" ca="1" si="177"/>
        <v/>
      </c>
      <c r="AB851" s="99" t="str">
        <f t="shared" ca="1" si="178"/>
        <v/>
      </c>
      <c r="AC851" s="99" t="str">
        <f t="shared" ca="1" si="179"/>
        <v/>
      </c>
      <c r="AD851" s="97" t="str">
        <f t="shared" ca="1" si="180"/>
        <v/>
      </c>
      <c r="AE851" s="94" t="str">
        <f t="shared" ca="1" si="181"/>
        <v/>
      </c>
    </row>
    <row r="852" spans="1:31" ht="45" customHeight="1" thickBot="1" x14ac:dyDescent="0.3">
      <c r="A852" s="101">
        <v>839</v>
      </c>
      <c r="B852" s="102" t="str">
        <f>I852&amp;"-"&amp;COUNTIF($I$14:I852,I852)</f>
        <v>-833</v>
      </c>
      <c r="C852" s="93">
        <v>839</v>
      </c>
      <c r="D852" s="94" t="str">
        <f>IF(Lançamentos!D843="","",Lançamentos!D843)</f>
        <v/>
      </c>
      <c r="E852" s="94" t="str">
        <f>IF(Lançamentos!E843="","",Lançamentos!E843)</f>
        <v/>
      </c>
      <c r="F852" s="95" t="str">
        <f>IF(Lançamentos!F843="","",Lançamentos!F843)</f>
        <v/>
      </c>
      <c r="G852" s="96" t="str">
        <f>IF(Lançamentos!G843="","",Lançamentos!G843)</f>
        <v/>
      </c>
      <c r="H852" s="105" t="str">
        <f>IF(Lançamentos!H843="","",Lançamentos!H843)</f>
        <v/>
      </c>
      <c r="I852" s="94" t="str">
        <f>IF(Lançamentos!I843="","",Lançamentos!I843)</f>
        <v/>
      </c>
      <c r="J852" s="94" t="str">
        <f>IF(Lançamentos!J843="","",Lançamentos!J843)</f>
        <v/>
      </c>
      <c r="K852" s="97" t="str">
        <f>IF(Lançamentos!K843="","",Lançamentos!K843)</f>
        <v/>
      </c>
      <c r="L852" s="98" t="str">
        <f>IF(Lançamentos!L843="","",Lançamentos!L843)</f>
        <v/>
      </c>
      <c r="M852" s="99" t="str">
        <f>IF(Lançamentos!M843="","",Lançamentos!M843)</f>
        <v/>
      </c>
      <c r="N852" s="99" t="str">
        <f>IF(Lançamentos!N843="","",Lançamentos!N843)</f>
        <v/>
      </c>
      <c r="O852" s="97" t="str">
        <f>IF(Lançamentos!O843="","",Lançamentos!O843)</f>
        <v/>
      </c>
      <c r="P852" s="114" t="str">
        <f>IF(Lançamentos!P843="","",Lançamentos!P843)</f>
        <v/>
      </c>
      <c r="R852" s="93">
        <v>839</v>
      </c>
      <c r="S852" s="94" t="str">
        <f t="shared" ca="1" si="169"/>
        <v/>
      </c>
      <c r="T852" s="94" t="str">
        <f t="shared" ca="1" si="170"/>
        <v/>
      </c>
      <c r="U852" s="95" t="str">
        <f t="shared" ca="1" si="171"/>
        <v/>
      </c>
      <c r="V852" s="96" t="str">
        <f t="shared" ca="1" si="172"/>
        <v/>
      </c>
      <c r="W852" s="94" t="str">
        <f t="shared" ca="1" si="173"/>
        <v/>
      </c>
      <c r="X852" s="94" t="str">
        <f t="shared" ca="1" si="174"/>
        <v/>
      </c>
      <c r="Y852" s="94" t="str">
        <f t="shared" ca="1" si="175"/>
        <v/>
      </c>
      <c r="Z852" s="97" t="str">
        <f t="shared" ca="1" si="176"/>
        <v/>
      </c>
      <c r="AA852" s="98" t="str">
        <f t="shared" ca="1" si="177"/>
        <v/>
      </c>
      <c r="AB852" s="99" t="str">
        <f t="shared" ca="1" si="178"/>
        <v/>
      </c>
      <c r="AC852" s="99" t="str">
        <f t="shared" ca="1" si="179"/>
        <v/>
      </c>
      <c r="AD852" s="97" t="str">
        <f t="shared" ca="1" si="180"/>
        <v/>
      </c>
      <c r="AE852" s="94" t="str">
        <f t="shared" ca="1" si="181"/>
        <v/>
      </c>
    </row>
    <row r="853" spans="1:31" ht="45" customHeight="1" thickBot="1" x14ac:dyDescent="0.3">
      <c r="A853" s="101">
        <v>840</v>
      </c>
      <c r="B853" s="102" t="str">
        <f>I853&amp;"-"&amp;COUNTIF($I$14:I853,I853)</f>
        <v>-834</v>
      </c>
      <c r="C853" s="93">
        <v>840</v>
      </c>
      <c r="D853" s="94" t="str">
        <f>IF(Lançamentos!D844="","",Lançamentos!D844)</f>
        <v/>
      </c>
      <c r="E853" s="94" t="str">
        <f>IF(Lançamentos!E844="","",Lançamentos!E844)</f>
        <v/>
      </c>
      <c r="F853" s="95" t="str">
        <f>IF(Lançamentos!F844="","",Lançamentos!F844)</f>
        <v/>
      </c>
      <c r="G853" s="96" t="str">
        <f>IF(Lançamentos!G844="","",Lançamentos!G844)</f>
        <v/>
      </c>
      <c r="H853" s="105" t="str">
        <f>IF(Lançamentos!H844="","",Lançamentos!H844)</f>
        <v/>
      </c>
      <c r="I853" s="94" t="str">
        <f>IF(Lançamentos!I844="","",Lançamentos!I844)</f>
        <v/>
      </c>
      <c r="J853" s="94" t="str">
        <f>IF(Lançamentos!J844="","",Lançamentos!J844)</f>
        <v/>
      </c>
      <c r="K853" s="97" t="str">
        <f>IF(Lançamentos!K844="","",Lançamentos!K844)</f>
        <v/>
      </c>
      <c r="L853" s="98" t="str">
        <f>IF(Lançamentos!L844="","",Lançamentos!L844)</f>
        <v/>
      </c>
      <c r="M853" s="99" t="str">
        <f>IF(Lançamentos!M844="","",Lançamentos!M844)</f>
        <v/>
      </c>
      <c r="N853" s="99" t="str">
        <f>IF(Lançamentos!N844="","",Lançamentos!N844)</f>
        <v/>
      </c>
      <c r="O853" s="97" t="str">
        <f>IF(Lançamentos!O844="","",Lançamentos!O844)</f>
        <v/>
      </c>
      <c r="P853" s="114" t="str">
        <f>IF(Lançamentos!P844="","",Lançamentos!P844)</f>
        <v/>
      </c>
      <c r="R853" s="93">
        <v>840</v>
      </c>
      <c r="S853" s="94" t="str">
        <f t="shared" ca="1" si="169"/>
        <v/>
      </c>
      <c r="T853" s="94" t="str">
        <f t="shared" ca="1" si="170"/>
        <v/>
      </c>
      <c r="U853" s="95" t="str">
        <f t="shared" ca="1" si="171"/>
        <v/>
      </c>
      <c r="V853" s="96" t="str">
        <f t="shared" ca="1" si="172"/>
        <v/>
      </c>
      <c r="W853" s="94" t="str">
        <f t="shared" ca="1" si="173"/>
        <v/>
      </c>
      <c r="X853" s="94" t="str">
        <f t="shared" ca="1" si="174"/>
        <v/>
      </c>
      <c r="Y853" s="94" t="str">
        <f t="shared" ca="1" si="175"/>
        <v/>
      </c>
      <c r="Z853" s="97" t="str">
        <f t="shared" ca="1" si="176"/>
        <v/>
      </c>
      <c r="AA853" s="98" t="str">
        <f t="shared" ca="1" si="177"/>
        <v/>
      </c>
      <c r="AB853" s="99" t="str">
        <f t="shared" ca="1" si="178"/>
        <v/>
      </c>
      <c r="AC853" s="99" t="str">
        <f t="shared" ca="1" si="179"/>
        <v/>
      </c>
      <c r="AD853" s="97" t="str">
        <f t="shared" ca="1" si="180"/>
        <v/>
      </c>
      <c r="AE853" s="94" t="str">
        <f t="shared" ca="1" si="181"/>
        <v/>
      </c>
    </row>
    <row r="854" spans="1:31" ht="45" customHeight="1" thickBot="1" x14ac:dyDescent="0.3">
      <c r="A854" s="101">
        <v>841</v>
      </c>
      <c r="B854" s="102" t="str">
        <f>I854&amp;"-"&amp;COUNTIF($I$14:I854,I854)</f>
        <v>-835</v>
      </c>
      <c r="C854" s="93">
        <v>841</v>
      </c>
      <c r="D854" s="94" t="str">
        <f>IF(Lançamentos!D845="","",Lançamentos!D845)</f>
        <v/>
      </c>
      <c r="E854" s="94" t="str">
        <f>IF(Lançamentos!E845="","",Lançamentos!E845)</f>
        <v/>
      </c>
      <c r="F854" s="95" t="str">
        <f>IF(Lançamentos!F845="","",Lançamentos!F845)</f>
        <v/>
      </c>
      <c r="G854" s="96" t="str">
        <f>IF(Lançamentos!G845="","",Lançamentos!G845)</f>
        <v/>
      </c>
      <c r="H854" s="105" t="str">
        <f>IF(Lançamentos!H845="","",Lançamentos!H845)</f>
        <v/>
      </c>
      <c r="I854" s="94" t="str">
        <f>IF(Lançamentos!I845="","",Lançamentos!I845)</f>
        <v/>
      </c>
      <c r="J854" s="94" t="str">
        <f>IF(Lançamentos!J845="","",Lançamentos!J845)</f>
        <v/>
      </c>
      <c r="K854" s="97" t="str">
        <f>IF(Lançamentos!K845="","",Lançamentos!K845)</f>
        <v/>
      </c>
      <c r="L854" s="98" t="str">
        <f>IF(Lançamentos!L845="","",Lançamentos!L845)</f>
        <v/>
      </c>
      <c r="M854" s="99" t="str">
        <f>IF(Lançamentos!M845="","",Lançamentos!M845)</f>
        <v/>
      </c>
      <c r="N854" s="99" t="str">
        <f>IF(Lançamentos!N845="","",Lançamentos!N845)</f>
        <v/>
      </c>
      <c r="O854" s="97" t="str">
        <f>IF(Lançamentos!O845="","",Lançamentos!O845)</f>
        <v/>
      </c>
      <c r="P854" s="114" t="str">
        <f>IF(Lançamentos!P845="","",Lançamentos!P845)</f>
        <v/>
      </c>
      <c r="R854" s="93">
        <v>841</v>
      </c>
      <c r="S854" s="94" t="str">
        <f t="shared" ca="1" si="169"/>
        <v/>
      </c>
      <c r="T854" s="94" t="str">
        <f t="shared" ca="1" si="170"/>
        <v/>
      </c>
      <c r="U854" s="95" t="str">
        <f t="shared" ca="1" si="171"/>
        <v/>
      </c>
      <c r="V854" s="96" t="str">
        <f t="shared" ca="1" si="172"/>
        <v/>
      </c>
      <c r="W854" s="94" t="str">
        <f t="shared" ca="1" si="173"/>
        <v/>
      </c>
      <c r="X854" s="94" t="str">
        <f t="shared" ca="1" si="174"/>
        <v/>
      </c>
      <c r="Y854" s="94" t="str">
        <f t="shared" ca="1" si="175"/>
        <v/>
      </c>
      <c r="Z854" s="97" t="str">
        <f t="shared" ca="1" si="176"/>
        <v/>
      </c>
      <c r="AA854" s="98" t="str">
        <f t="shared" ca="1" si="177"/>
        <v/>
      </c>
      <c r="AB854" s="99" t="str">
        <f t="shared" ca="1" si="178"/>
        <v/>
      </c>
      <c r="AC854" s="99" t="str">
        <f t="shared" ca="1" si="179"/>
        <v/>
      </c>
      <c r="AD854" s="97" t="str">
        <f t="shared" ca="1" si="180"/>
        <v/>
      </c>
      <c r="AE854" s="94" t="str">
        <f t="shared" ca="1" si="181"/>
        <v/>
      </c>
    </row>
    <row r="855" spans="1:31" ht="45" customHeight="1" thickBot="1" x14ac:dyDescent="0.3">
      <c r="A855" s="101">
        <v>842</v>
      </c>
      <c r="B855" s="102" t="str">
        <f>I855&amp;"-"&amp;COUNTIF($I$14:I855,I855)</f>
        <v>-836</v>
      </c>
      <c r="C855" s="93">
        <v>842</v>
      </c>
      <c r="D855" s="94" t="str">
        <f>IF(Lançamentos!D846="","",Lançamentos!D846)</f>
        <v/>
      </c>
      <c r="E855" s="94" t="str">
        <f>IF(Lançamentos!E846="","",Lançamentos!E846)</f>
        <v/>
      </c>
      <c r="F855" s="95" t="str">
        <f>IF(Lançamentos!F846="","",Lançamentos!F846)</f>
        <v/>
      </c>
      <c r="G855" s="96" t="str">
        <f>IF(Lançamentos!G846="","",Lançamentos!G846)</f>
        <v/>
      </c>
      <c r="H855" s="105" t="str">
        <f>IF(Lançamentos!H846="","",Lançamentos!H846)</f>
        <v/>
      </c>
      <c r="I855" s="94" t="str">
        <f>IF(Lançamentos!I846="","",Lançamentos!I846)</f>
        <v/>
      </c>
      <c r="J855" s="94" t="str">
        <f>IF(Lançamentos!J846="","",Lançamentos!J846)</f>
        <v/>
      </c>
      <c r="K855" s="97" t="str">
        <f>IF(Lançamentos!K846="","",Lançamentos!K846)</f>
        <v/>
      </c>
      <c r="L855" s="98" t="str">
        <f>IF(Lançamentos!L846="","",Lançamentos!L846)</f>
        <v/>
      </c>
      <c r="M855" s="99" t="str">
        <f>IF(Lançamentos!M846="","",Lançamentos!M846)</f>
        <v/>
      </c>
      <c r="N855" s="99" t="str">
        <f>IF(Lançamentos!N846="","",Lançamentos!N846)</f>
        <v/>
      </c>
      <c r="O855" s="97" t="str">
        <f>IF(Lançamentos!O846="","",Lançamentos!O846)</f>
        <v/>
      </c>
      <c r="P855" s="114" t="str">
        <f>IF(Lançamentos!P846="","",Lançamentos!P846)</f>
        <v/>
      </c>
      <c r="R855" s="93">
        <v>842</v>
      </c>
      <c r="S855" s="94" t="str">
        <f t="shared" ca="1" si="169"/>
        <v/>
      </c>
      <c r="T855" s="94" t="str">
        <f t="shared" ca="1" si="170"/>
        <v/>
      </c>
      <c r="U855" s="95" t="str">
        <f t="shared" ca="1" si="171"/>
        <v/>
      </c>
      <c r="V855" s="96" t="str">
        <f t="shared" ca="1" si="172"/>
        <v/>
      </c>
      <c r="W855" s="94" t="str">
        <f t="shared" ca="1" si="173"/>
        <v/>
      </c>
      <c r="X855" s="94" t="str">
        <f t="shared" ca="1" si="174"/>
        <v/>
      </c>
      <c r="Y855" s="94" t="str">
        <f t="shared" ca="1" si="175"/>
        <v/>
      </c>
      <c r="Z855" s="97" t="str">
        <f t="shared" ca="1" si="176"/>
        <v/>
      </c>
      <c r="AA855" s="98" t="str">
        <f t="shared" ca="1" si="177"/>
        <v/>
      </c>
      <c r="AB855" s="99" t="str">
        <f t="shared" ca="1" si="178"/>
        <v/>
      </c>
      <c r="AC855" s="99" t="str">
        <f t="shared" ca="1" si="179"/>
        <v/>
      </c>
      <c r="AD855" s="97" t="str">
        <f t="shared" ca="1" si="180"/>
        <v/>
      </c>
      <c r="AE855" s="94" t="str">
        <f t="shared" ca="1" si="181"/>
        <v/>
      </c>
    </row>
    <row r="856" spans="1:31" ht="45" customHeight="1" thickBot="1" x14ac:dyDescent="0.3">
      <c r="A856" s="101">
        <v>843</v>
      </c>
      <c r="B856" s="102" t="str">
        <f>I856&amp;"-"&amp;COUNTIF($I$14:I856,I856)</f>
        <v>-837</v>
      </c>
      <c r="C856" s="93">
        <v>843</v>
      </c>
      <c r="D856" s="94" t="str">
        <f>IF(Lançamentos!D847="","",Lançamentos!D847)</f>
        <v/>
      </c>
      <c r="E856" s="94" t="str">
        <f>IF(Lançamentos!E847="","",Lançamentos!E847)</f>
        <v/>
      </c>
      <c r="F856" s="95" t="str">
        <f>IF(Lançamentos!F847="","",Lançamentos!F847)</f>
        <v/>
      </c>
      <c r="G856" s="96" t="str">
        <f>IF(Lançamentos!G847="","",Lançamentos!G847)</f>
        <v/>
      </c>
      <c r="H856" s="105" t="str">
        <f>IF(Lançamentos!H847="","",Lançamentos!H847)</f>
        <v/>
      </c>
      <c r="I856" s="94" t="str">
        <f>IF(Lançamentos!I847="","",Lançamentos!I847)</f>
        <v/>
      </c>
      <c r="J856" s="94" t="str">
        <f>IF(Lançamentos!J847="","",Lançamentos!J847)</f>
        <v/>
      </c>
      <c r="K856" s="97" t="str">
        <f>IF(Lançamentos!K847="","",Lançamentos!K847)</f>
        <v/>
      </c>
      <c r="L856" s="98" t="str">
        <f>IF(Lançamentos!L847="","",Lançamentos!L847)</f>
        <v/>
      </c>
      <c r="M856" s="99" t="str">
        <f>IF(Lançamentos!M847="","",Lançamentos!M847)</f>
        <v/>
      </c>
      <c r="N856" s="99" t="str">
        <f>IF(Lançamentos!N847="","",Lançamentos!N847)</f>
        <v/>
      </c>
      <c r="O856" s="97" t="str">
        <f>IF(Lançamentos!O847="","",Lançamentos!O847)</f>
        <v/>
      </c>
      <c r="P856" s="114" t="str">
        <f>IF(Lançamentos!P847="","",Lançamentos!P847)</f>
        <v/>
      </c>
      <c r="R856" s="93">
        <v>843</v>
      </c>
      <c r="S856" s="94" t="str">
        <f t="shared" ca="1" si="169"/>
        <v/>
      </c>
      <c r="T856" s="94" t="str">
        <f t="shared" ca="1" si="170"/>
        <v/>
      </c>
      <c r="U856" s="95" t="str">
        <f t="shared" ca="1" si="171"/>
        <v/>
      </c>
      <c r="V856" s="96" t="str">
        <f t="shared" ca="1" si="172"/>
        <v/>
      </c>
      <c r="W856" s="94" t="str">
        <f t="shared" ca="1" si="173"/>
        <v/>
      </c>
      <c r="X856" s="94" t="str">
        <f t="shared" ca="1" si="174"/>
        <v/>
      </c>
      <c r="Y856" s="94" t="str">
        <f t="shared" ca="1" si="175"/>
        <v/>
      </c>
      <c r="Z856" s="97" t="str">
        <f t="shared" ca="1" si="176"/>
        <v/>
      </c>
      <c r="AA856" s="98" t="str">
        <f t="shared" ca="1" si="177"/>
        <v/>
      </c>
      <c r="AB856" s="99" t="str">
        <f t="shared" ca="1" si="178"/>
        <v/>
      </c>
      <c r="AC856" s="99" t="str">
        <f t="shared" ca="1" si="179"/>
        <v/>
      </c>
      <c r="AD856" s="97" t="str">
        <f t="shared" ca="1" si="180"/>
        <v/>
      </c>
      <c r="AE856" s="94" t="str">
        <f t="shared" ca="1" si="181"/>
        <v/>
      </c>
    </row>
    <row r="857" spans="1:31" ht="45" customHeight="1" thickBot="1" x14ac:dyDescent="0.3">
      <c r="A857" s="101">
        <v>844</v>
      </c>
      <c r="B857" s="102" t="str">
        <f>I857&amp;"-"&amp;COUNTIF($I$14:I857,I857)</f>
        <v>-838</v>
      </c>
      <c r="C857" s="93">
        <v>844</v>
      </c>
      <c r="D857" s="94" t="str">
        <f>IF(Lançamentos!D848="","",Lançamentos!D848)</f>
        <v/>
      </c>
      <c r="E857" s="94" t="str">
        <f>IF(Lançamentos!E848="","",Lançamentos!E848)</f>
        <v/>
      </c>
      <c r="F857" s="95" t="str">
        <f>IF(Lançamentos!F848="","",Lançamentos!F848)</f>
        <v/>
      </c>
      <c r="G857" s="96" t="str">
        <f>IF(Lançamentos!G848="","",Lançamentos!G848)</f>
        <v/>
      </c>
      <c r="H857" s="105" t="str">
        <f>IF(Lançamentos!H848="","",Lançamentos!H848)</f>
        <v/>
      </c>
      <c r="I857" s="94" t="str">
        <f>IF(Lançamentos!I848="","",Lançamentos!I848)</f>
        <v/>
      </c>
      <c r="J857" s="94" t="str">
        <f>IF(Lançamentos!J848="","",Lançamentos!J848)</f>
        <v/>
      </c>
      <c r="K857" s="97" t="str">
        <f>IF(Lançamentos!K848="","",Lançamentos!K848)</f>
        <v/>
      </c>
      <c r="L857" s="98" t="str">
        <f>IF(Lançamentos!L848="","",Lançamentos!L848)</f>
        <v/>
      </c>
      <c r="M857" s="99" t="str">
        <f>IF(Lançamentos!M848="","",Lançamentos!M848)</f>
        <v/>
      </c>
      <c r="N857" s="99" t="str">
        <f>IF(Lançamentos!N848="","",Lançamentos!N848)</f>
        <v/>
      </c>
      <c r="O857" s="97" t="str">
        <f>IF(Lançamentos!O848="","",Lançamentos!O848)</f>
        <v/>
      </c>
      <c r="P857" s="114" t="str">
        <f>IF(Lançamentos!P848="","",Lançamentos!P848)</f>
        <v/>
      </c>
      <c r="R857" s="93">
        <v>844</v>
      </c>
      <c r="S857" s="94" t="str">
        <f t="shared" ca="1" si="169"/>
        <v/>
      </c>
      <c r="T857" s="94" t="str">
        <f t="shared" ca="1" si="170"/>
        <v/>
      </c>
      <c r="U857" s="95" t="str">
        <f t="shared" ca="1" si="171"/>
        <v/>
      </c>
      <c r="V857" s="96" t="str">
        <f t="shared" ca="1" si="172"/>
        <v/>
      </c>
      <c r="W857" s="94" t="str">
        <f t="shared" ca="1" si="173"/>
        <v/>
      </c>
      <c r="X857" s="94" t="str">
        <f t="shared" ca="1" si="174"/>
        <v/>
      </c>
      <c r="Y857" s="94" t="str">
        <f t="shared" ca="1" si="175"/>
        <v/>
      </c>
      <c r="Z857" s="97" t="str">
        <f t="shared" ca="1" si="176"/>
        <v/>
      </c>
      <c r="AA857" s="98" t="str">
        <f t="shared" ca="1" si="177"/>
        <v/>
      </c>
      <c r="AB857" s="99" t="str">
        <f t="shared" ca="1" si="178"/>
        <v/>
      </c>
      <c r="AC857" s="99" t="str">
        <f t="shared" ca="1" si="179"/>
        <v/>
      </c>
      <c r="AD857" s="97" t="str">
        <f t="shared" ca="1" si="180"/>
        <v/>
      </c>
      <c r="AE857" s="94" t="str">
        <f t="shared" ca="1" si="181"/>
        <v/>
      </c>
    </row>
    <row r="858" spans="1:31" ht="45" customHeight="1" thickBot="1" x14ac:dyDescent="0.3">
      <c r="A858" s="101">
        <v>845</v>
      </c>
      <c r="B858" s="102" t="str">
        <f>I858&amp;"-"&amp;COUNTIF($I$14:I858,I858)</f>
        <v>-839</v>
      </c>
      <c r="C858" s="93">
        <v>845</v>
      </c>
      <c r="D858" s="94" t="str">
        <f>IF(Lançamentos!D849="","",Lançamentos!D849)</f>
        <v/>
      </c>
      <c r="E858" s="94" t="str">
        <f>IF(Lançamentos!E849="","",Lançamentos!E849)</f>
        <v/>
      </c>
      <c r="F858" s="95" t="str">
        <f>IF(Lançamentos!F849="","",Lançamentos!F849)</f>
        <v/>
      </c>
      <c r="G858" s="96" t="str">
        <f>IF(Lançamentos!G849="","",Lançamentos!G849)</f>
        <v/>
      </c>
      <c r="H858" s="105" t="str">
        <f>IF(Lançamentos!H849="","",Lançamentos!H849)</f>
        <v/>
      </c>
      <c r="I858" s="94" t="str">
        <f>IF(Lançamentos!I849="","",Lançamentos!I849)</f>
        <v/>
      </c>
      <c r="J858" s="94" t="str">
        <f>IF(Lançamentos!J849="","",Lançamentos!J849)</f>
        <v/>
      </c>
      <c r="K858" s="97" t="str">
        <f>IF(Lançamentos!K849="","",Lançamentos!K849)</f>
        <v/>
      </c>
      <c r="L858" s="98" t="str">
        <f>IF(Lançamentos!L849="","",Lançamentos!L849)</f>
        <v/>
      </c>
      <c r="M858" s="99" t="str">
        <f>IF(Lançamentos!M849="","",Lançamentos!M849)</f>
        <v/>
      </c>
      <c r="N858" s="99" t="str">
        <f>IF(Lançamentos!N849="","",Lançamentos!N849)</f>
        <v/>
      </c>
      <c r="O858" s="97" t="str">
        <f>IF(Lançamentos!O849="","",Lançamentos!O849)</f>
        <v/>
      </c>
      <c r="P858" s="114" t="str">
        <f>IF(Lançamentos!P849="","",Lançamentos!P849)</f>
        <v/>
      </c>
      <c r="R858" s="93">
        <v>845</v>
      </c>
      <c r="S858" s="94" t="str">
        <f t="shared" ca="1" si="169"/>
        <v/>
      </c>
      <c r="T858" s="94" t="str">
        <f t="shared" ca="1" si="170"/>
        <v/>
      </c>
      <c r="U858" s="95" t="str">
        <f t="shared" ca="1" si="171"/>
        <v/>
      </c>
      <c r="V858" s="96" t="str">
        <f t="shared" ca="1" si="172"/>
        <v/>
      </c>
      <c r="W858" s="94" t="str">
        <f t="shared" ca="1" si="173"/>
        <v/>
      </c>
      <c r="X858" s="94" t="str">
        <f t="shared" ca="1" si="174"/>
        <v/>
      </c>
      <c r="Y858" s="94" t="str">
        <f t="shared" ca="1" si="175"/>
        <v/>
      </c>
      <c r="Z858" s="97" t="str">
        <f t="shared" ca="1" si="176"/>
        <v/>
      </c>
      <c r="AA858" s="98" t="str">
        <f t="shared" ca="1" si="177"/>
        <v/>
      </c>
      <c r="AB858" s="99" t="str">
        <f t="shared" ca="1" si="178"/>
        <v/>
      </c>
      <c r="AC858" s="99" t="str">
        <f t="shared" ca="1" si="179"/>
        <v/>
      </c>
      <c r="AD858" s="97" t="str">
        <f t="shared" ca="1" si="180"/>
        <v/>
      </c>
      <c r="AE858" s="94" t="str">
        <f t="shared" ca="1" si="181"/>
        <v/>
      </c>
    </row>
    <row r="859" spans="1:31" ht="45" customHeight="1" thickBot="1" x14ac:dyDescent="0.3">
      <c r="A859" s="101">
        <v>846</v>
      </c>
      <c r="B859" s="102" t="str">
        <f>I859&amp;"-"&amp;COUNTIF($I$14:I859,I859)</f>
        <v>-840</v>
      </c>
      <c r="C859" s="93">
        <v>846</v>
      </c>
      <c r="D859" s="94" t="str">
        <f>IF(Lançamentos!D850="","",Lançamentos!D850)</f>
        <v/>
      </c>
      <c r="E859" s="94" t="str">
        <f>IF(Lançamentos!E850="","",Lançamentos!E850)</f>
        <v/>
      </c>
      <c r="F859" s="95" t="str">
        <f>IF(Lançamentos!F850="","",Lançamentos!F850)</f>
        <v/>
      </c>
      <c r="G859" s="96" t="str">
        <f>IF(Lançamentos!G850="","",Lançamentos!G850)</f>
        <v/>
      </c>
      <c r="H859" s="105" t="str">
        <f>IF(Lançamentos!H850="","",Lançamentos!H850)</f>
        <v/>
      </c>
      <c r="I859" s="94" t="str">
        <f>IF(Lançamentos!I850="","",Lançamentos!I850)</f>
        <v/>
      </c>
      <c r="J859" s="94" t="str">
        <f>IF(Lançamentos!J850="","",Lançamentos!J850)</f>
        <v/>
      </c>
      <c r="K859" s="97" t="str">
        <f>IF(Lançamentos!K850="","",Lançamentos!K850)</f>
        <v/>
      </c>
      <c r="L859" s="98" t="str">
        <f>IF(Lançamentos!L850="","",Lançamentos!L850)</f>
        <v/>
      </c>
      <c r="M859" s="99" t="str">
        <f>IF(Lançamentos!M850="","",Lançamentos!M850)</f>
        <v/>
      </c>
      <c r="N859" s="99" t="str">
        <f>IF(Lançamentos!N850="","",Lançamentos!N850)</f>
        <v/>
      </c>
      <c r="O859" s="97" t="str">
        <f>IF(Lançamentos!O850="","",Lançamentos!O850)</f>
        <v/>
      </c>
      <c r="P859" s="114" t="str">
        <f>IF(Lançamentos!P850="","",Lançamentos!P850)</f>
        <v/>
      </c>
      <c r="R859" s="93">
        <v>846</v>
      </c>
      <c r="S859" s="94" t="str">
        <f t="shared" ca="1" si="169"/>
        <v/>
      </c>
      <c r="T859" s="94" t="str">
        <f t="shared" ca="1" si="170"/>
        <v/>
      </c>
      <c r="U859" s="95" t="str">
        <f t="shared" ca="1" si="171"/>
        <v/>
      </c>
      <c r="V859" s="96" t="str">
        <f t="shared" ca="1" si="172"/>
        <v/>
      </c>
      <c r="W859" s="94" t="str">
        <f t="shared" ca="1" si="173"/>
        <v/>
      </c>
      <c r="X859" s="94" t="str">
        <f t="shared" ca="1" si="174"/>
        <v/>
      </c>
      <c r="Y859" s="94" t="str">
        <f t="shared" ca="1" si="175"/>
        <v/>
      </c>
      <c r="Z859" s="97" t="str">
        <f t="shared" ca="1" si="176"/>
        <v/>
      </c>
      <c r="AA859" s="98" t="str">
        <f t="shared" ca="1" si="177"/>
        <v/>
      </c>
      <c r="AB859" s="99" t="str">
        <f t="shared" ca="1" si="178"/>
        <v/>
      </c>
      <c r="AC859" s="99" t="str">
        <f t="shared" ca="1" si="179"/>
        <v/>
      </c>
      <c r="AD859" s="97" t="str">
        <f t="shared" ca="1" si="180"/>
        <v/>
      </c>
      <c r="AE859" s="94" t="str">
        <f t="shared" ca="1" si="181"/>
        <v/>
      </c>
    </row>
    <row r="860" spans="1:31" ht="45" customHeight="1" thickBot="1" x14ac:dyDescent="0.3">
      <c r="A860" s="101">
        <v>847</v>
      </c>
      <c r="B860" s="102" t="str">
        <f>I860&amp;"-"&amp;COUNTIF($I$14:I860,I860)</f>
        <v>-841</v>
      </c>
      <c r="C860" s="93">
        <v>847</v>
      </c>
      <c r="D860" s="94" t="str">
        <f>IF(Lançamentos!D851="","",Lançamentos!D851)</f>
        <v/>
      </c>
      <c r="E860" s="94" t="str">
        <f>IF(Lançamentos!E851="","",Lançamentos!E851)</f>
        <v/>
      </c>
      <c r="F860" s="95" t="str">
        <f>IF(Lançamentos!F851="","",Lançamentos!F851)</f>
        <v/>
      </c>
      <c r="G860" s="96" t="str">
        <f>IF(Lançamentos!G851="","",Lançamentos!G851)</f>
        <v/>
      </c>
      <c r="H860" s="105" t="str">
        <f>IF(Lançamentos!H851="","",Lançamentos!H851)</f>
        <v/>
      </c>
      <c r="I860" s="94" t="str">
        <f>IF(Lançamentos!I851="","",Lançamentos!I851)</f>
        <v/>
      </c>
      <c r="J860" s="94" t="str">
        <f>IF(Lançamentos!J851="","",Lançamentos!J851)</f>
        <v/>
      </c>
      <c r="K860" s="97" t="str">
        <f>IF(Lançamentos!K851="","",Lançamentos!K851)</f>
        <v/>
      </c>
      <c r="L860" s="98" t="str">
        <f>IF(Lançamentos!L851="","",Lançamentos!L851)</f>
        <v/>
      </c>
      <c r="M860" s="99" t="str">
        <f>IF(Lançamentos!M851="","",Lançamentos!M851)</f>
        <v/>
      </c>
      <c r="N860" s="99" t="str">
        <f>IF(Lançamentos!N851="","",Lançamentos!N851)</f>
        <v/>
      </c>
      <c r="O860" s="97" t="str">
        <f>IF(Lançamentos!O851="","",Lançamentos!O851)</f>
        <v/>
      </c>
      <c r="P860" s="114" t="str">
        <f>IF(Lançamentos!P851="","",Lançamentos!P851)</f>
        <v/>
      </c>
      <c r="R860" s="93">
        <v>847</v>
      </c>
      <c r="S860" s="94" t="str">
        <f t="shared" ca="1" si="169"/>
        <v/>
      </c>
      <c r="T860" s="94" t="str">
        <f t="shared" ca="1" si="170"/>
        <v/>
      </c>
      <c r="U860" s="95" t="str">
        <f t="shared" ca="1" si="171"/>
        <v/>
      </c>
      <c r="V860" s="96" t="str">
        <f t="shared" ca="1" si="172"/>
        <v/>
      </c>
      <c r="W860" s="94" t="str">
        <f t="shared" ca="1" si="173"/>
        <v/>
      </c>
      <c r="X860" s="94" t="str">
        <f t="shared" ca="1" si="174"/>
        <v/>
      </c>
      <c r="Y860" s="94" t="str">
        <f t="shared" ca="1" si="175"/>
        <v/>
      </c>
      <c r="Z860" s="97" t="str">
        <f t="shared" ca="1" si="176"/>
        <v/>
      </c>
      <c r="AA860" s="98" t="str">
        <f t="shared" ca="1" si="177"/>
        <v/>
      </c>
      <c r="AB860" s="99" t="str">
        <f t="shared" ca="1" si="178"/>
        <v/>
      </c>
      <c r="AC860" s="99" t="str">
        <f t="shared" ca="1" si="179"/>
        <v/>
      </c>
      <c r="AD860" s="97" t="str">
        <f t="shared" ca="1" si="180"/>
        <v/>
      </c>
      <c r="AE860" s="94" t="str">
        <f t="shared" ca="1" si="181"/>
        <v/>
      </c>
    </row>
    <row r="861" spans="1:31" ht="45" customHeight="1" thickBot="1" x14ac:dyDescent="0.3">
      <c r="A861" s="101">
        <v>848</v>
      </c>
      <c r="B861" s="102" t="str">
        <f>I861&amp;"-"&amp;COUNTIF($I$14:I861,I861)</f>
        <v>-842</v>
      </c>
      <c r="C861" s="93">
        <v>848</v>
      </c>
      <c r="D861" s="94" t="str">
        <f>IF(Lançamentos!D852="","",Lançamentos!D852)</f>
        <v/>
      </c>
      <c r="E861" s="94" t="str">
        <f>IF(Lançamentos!E852="","",Lançamentos!E852)</f>
        <v/>
      </c>
      <c r="F861" s="95" t="str">
        <f>IF(Lançamentos!F852="","",Lançamentos!F852)</f>
        <v/>
      </c>
      <c r="G861" s="96" t="str">
        <f>IF(Lançamentos!G852="","",Lançamentos!G852)</f>
        <v/>
      </c>
      <c r="H861" s="105" t="str">
        <f>IF(Lançamentos!H852="","",Lançamentos!H852)</f>
        <v/>
      </c>
      <c r="I861" s="94" t="str">
        <f>IF(Lançamentos!I852="","",Lançamentos!I852)</f>
        <v/>
      </c>
      <c r="J861" s="94" t="str">
        <f>IF(Lançamentos!J852="","",Lançamentos!J852)</f>
        <v/>
      </c>
      <c r="K861" s="97" t="str">
        <f>IF(Lançamentos!K852="","",Lançamentos!K852)</f>
        <v/>
      </c>
      <c r="L861" s="98" t="str">
        <f>IF(Lançamentos!L852="","",Lançamentos!L852)</f>
        <v/>
      </c>
      <c r="M861" s="99" t="str">
        <f>IF(Lançamentos!M852="","",Lançamentos!M852)</f>
        <v/>
      </c>
      <c r="N861" s="99" t="str">
        <f>IF(Lançamentos!N852="","",Lançamentos!N852)</f>
        <v/>
      </c>
      <c r="O861" s="97" t="str">
        <f>IF(Lançamentos!O852="","",Lançamentos!O852)</f>
        <v/>
      </c>
      <c r="P861" s="114" t="str">
        <f>IF(Lançamentos!P852="","",Lançamentos!P852)</f>
        <v/>
      </c>
      <c r="R861" s="93">
        <v>848</v>
      </c>
      <c r="S861" s="94" t="str">
        <f t="shared" ca="1" si="169"/>
        <v/>
      </c>
      <c r="T861" s="94" t="str">
        <f t="shared" ca="1" si="170"/>
        <v/>
      </c>
      <c r="U861" s="95" t="str">
        <f t="shared" ca="1" si="171"/>
        <v/>
      </c>
      <c r="V861" s="96" t="str">
        <f t="shared" ca="1" si="172"/>
        <v/>
      </c>
      <c r="W861" s="94" t="str">
        <f t="shared" ca="1" si="173"/>
        <v/>
      </c>
      <c r="X861" s="94" t="str">
        <f t="shared" ca="1" si="174"/>
        <v/>
      </c>
      <c r="Y861" s="94" t="str">
        <f t="shared" ca="1" si="175"/>
        <v/>
      </c>
      <c r="Z861" s="97" t="str">
        <f t="shared" ca="1" si="176"/>
        <v/>
      </c>
      <c r="AA861" s="98" t="str">
        <f t="shared" ca="1" si="177"/>
        <v/>
      </c>
      <c r="AB861" s="99" t="str">
        <f t="shared" ca="1" si="178"/>
        <v/>
      </c>
      <c r="AC861" s="99" t="str">
        <f t="shared" ca="1" si="179"/>
        <v/>
      </c>
      <c r="AD861" s="97" t="str">
        <f t="shared" ca="1" si="180"/>
        <v/>
      </c>
      <c r="AE861" s="94" t="str">
        <f t="shared" ca="1" si="181"/>
        <v/>
      </c>
    </row>
    <row r="862" spans="1:31" ht="45" customHeight="1" thickBot="1" x14ac:dyDescent="0.3">
      <c r="A862" s="101">
        <v>849</v>
      </c>
      <c r="B862" s="102" t="str">
        <f>I862&amp;"-"&amp;COUNTIF($I$14:I862,I862)</f>
        <v>-843</v>
      </c>
      <c r="C862" s="93">
        <v>849</v>
      </c>
      <c r="D862" s="94" t="str">
        <f>IF(Lançamentos!D853="","",Lançamentos!D853)</f>
        <v/>
      </c>
      <c r="E862" s="94" t="str">
        <f>IF(Lançamentos!E853="","",Lançamentos!E853)</f>
        <v/>
      </c>
      <c r="F862" s="95" t="str">
        <f>IF(Lançamentos!F853="","",Lançamentos!F853)</f>
        <v/>
      </c>
      <c r="G862" s="96" t="str">
        <f>IF(Lançamentos!G853="","",Lançamentos!G853)</f>
        <v/>
      </c>
      <c r="H862" s="105" t="str">
        <f>IF(Lançamentos!H853="","",Lançamentos!H853)</f>
        <v/>
      </c>
      <c r="I862" s="94" t="str">
        <f>IF(Lançamentos!I853="","",Lançamentos!I853)</f>
        <v/>
      </c>
      <c r="J862" s="94" t="str">
        <f>IF(Lançamentos!J853="","",Lançamentos!J853)</f>
        <v/>
      </c>
      <c r="K862" s="97" t="str">
        <f>IF(Lançamentos!K853="","",Lançamentos!K853)</f>
        <v/>
      </c>
      <c r="L862" s="98" t="str">
        <f>IF(Lançamentos!L853="","",Lançamentos!L853)</f>
        <v/>
      </c>
      <c r="M862" s="99" t="str">
        <f>IF(Lançamentos!M853="","",Lançamentos!M853)</f>
        <v/>
      </c>
      <c r="N862" s="99" t="str">
        <f>IF(Lançamentos!N853="","",Lançamentos!N853)</f>
        <v/>
      </c>
      <c r="O862" s="97" t="str">
        <f>IF(Lançamentos!O853="","",Lançamentos!O853)</f>
        <v/>
      </c>
      <c r="P862" s="114" t="str">
        <f>IF(Lançamentos!P853="","",Lançamentos!P853)</f>
        <v/>
      </c>
      <c r="R862" s="93">
        <v>849</v>
      </c>
      <c r="S862" s="94" t="str">
        <f t="shared" ca="1" si="169"/>
        <v/>
      </c>
      <c r="T862" s="94" t="str">
        <f t="shared" ca="1" si="170"/>
        <v/>
      </c>
      <c r="U862" s="95" t="str">
        <f t="shared" ca="1" si="171"/>
        <v/>
      </c>
      <c r="V862" s="96" t="str">
        <f t="shared" ca="1" si="172"/>
        <v/>
      </c>
      <c r="W862" s="94" t="str">
        <f t="shared" ca="1" si="173"/>
        <v/>
      </c>
      <c r="X862" s="94" t="str">
        <f t="shared" ca="1" si="174"/>
        <v/>
      </c>
      <c r="Y862" s="94" t="str">
        <f t="shared" ca="1" si="175"/>
        <v/>
      </c>
      <c r="Z862" s="97" t="str">
        <f t="shared" ca="1" si="176"/>
        <v/>
      </c>
      <c r="AA862" s="98" t="str">
        <f t="shared" ca="1" si="177"/>
        <v/>
      </c>
      <c r="AB862" s="99" t="str">
        <f t="shared" ca="1" si="178"/>
        <v/>
      </c>
      <c r="AC862" s="99" t="str">
        <f t="shared" ca="1" si="179"/>
        <v/>
      </c>
      <c r="AD862" s="97" t="str">
        <f t="shared" ca="1" si="180"/>
        <v/>
      </c>
      <c r="AE862" s="94" t="str">
        <f t="shared" ca="1" si="181"/>
        <v/>
      </c>
    </row>
    <row r="863" spans="1:31" ht="45" customHeight="1" thickBot="1" x14ac:dyDescent="0.3">
      <c r="A863" s="101">
        <v>850</v>
      </c>
      <c r="B863" s="102" t="str">
        <f>I863&amp;"-"&amp;COUNTIF($I$14:I863,I863)</f>
        <v>-844</v>
      </c>
      <c r="C863" s="93">
        <v>850</v>
      </c>
      <c r="D863" s="94" t="str">
        <f>IF(Lançamentos!D854="","",Lançamentos!D854)</f>
        <v/>
      </c>
      <c r="E863" s="94" t="str">
        <f>IF(Lançamentos!E854="","",Lançamentos!E854)</f>
        <v/>
      </c>
      <c r="F863" s="95" t="str">
        <f>IF(Lançamentos!F854="","",Lançamentos!F854)</f>
        <v/>
      </c>
      <c r="G863" s="96" t="str">
        <f>IF(Lançamentos!G854="","",Lançamentos!G854)</f>
        <v/>
      </c>
      <c r="H863" s="105" t="str">
        <f>IF(Lançamentos!H854="","",Lançamentos!H854)</f>
        <v/>
      </c>
      <c r="I863" s="94" t="str">
        <f>IF(Lançamentos!I854="","",Lançamentos!I854)</f>
        <v/>
      </c>
      <c r="J863" s="94" t="str">
        <f>IF(Lançamentos!J854="","",Lançamentos!J854)</f>
        <v/>
      </c>
      <c r="K863" s="97" t="str">
        <f>IF(Lançamentos!K854="","",Lançamentos!K854)</f>
        <v/>
      </c>
      <c r="L863" s="98" t="str">
        <f>IF(Lançamentos!L854="","",Lançamentos!L854)</f>
        <v/>
      </c>
      <c r="M863" s="99" t="str">
        <f>IF(Lançamentos!M854="","",Lançamentos!M854)</f>
        <v/>
      </c>
      <c r="N863" s="99" t="str">
        <f>IF(Lançamentos!N854="","",Lançamentos!N854)</f>
        <v/>
      </c>
      <c r="O863" s="97" t="str">
        <f>IF(Lançamentos!O854="","",Lançamentos!O854)</f>
        <v/>
      </c>
      <c r="P863" s="114" t="str">
        <f>IF(Lançamentos!P854="","",Lançamentos!P854)</f>
        <v/>
      </c>
      <c r="R863" s="93">
        <v>850</v>
      </c>
      <c r="S863" s="94" t="str">
        <f t="shared" ca="1" si="169"/>
        <v/>
      </c>
      <c r="T863" s="94" t="str">
        <f t="shared" ca="1" si="170"/>
        <v/>
      </c>
      <c r="U863" s="95" t="str">
        <f t="shared" ca="1" si="171"/>
        <v/>
      </c>
      <c r="V863" s="96" t="str">
        <f t="shared" ca="1" si="172"/>
        <v/>
      </c>
      <c r="W863" s="94" t="str">
        <f t="shared" ca="1" si="173"/>
        <v/>
      </c>
      <c r="X863" s="94" t="str">
        <f t="shared" ca="1" si="174"/>
        <v/>
      </c>
      <c r="Y863" s="94" t="str">
        <f t="shared" ca="1" si="175"/>
        <v/>
      </c>
      <c r="Z863" s="97" t="str">
        <f t="shared" ca="1" si="176"/>
        <v/>
      </c>
      <c r="AA863" s="98" t="str">
        <f t="shared" ca="1" si="177"/>
        <v/>
      </c>
      <c r="AB863" s="99" t="str">
        <f t="shared" ca="1" si="178"/>
        <v/>
      </c>
      <c r="AC863" s="99" t="str">
        <f t="shared" ca="1" si="179"/>
        <v/>
      </c>
      <c r="AD863" s="97" t="str">
        <f t="shared" ca="1" si="180"/>
        <v/>
      </c>
      <c r="AE863" s="94" t="str">
        <f t="shared" ca="1" si="181"/>
        <v/>
      </c>
    </row>
    <row r="864" spans="1:31" ht="45" customHeight="1" thickBot="1" x14ac:dyDescent="0.3">
      <c r="A864" s="101">
        <v>851</v>
      </c>
      <c r="B864" s="102" t="str">
        <f>I864&amp;"-"&amp;COUNTIF($I$14:I864,I864)</f>
        <v>-845</v>
      </c>
      <c r="C864" s="93">
        <v>851</v>
      </c>
      <c r="D864" s="94" t="str">
        <f>IF(Lançamentos!D855="","",Lançamentos!D855)</f>
        <v/>
      </c>
      <c r="E864" s="94" t="str">
        <f>IF(Lançamentos!E855="","",Lançamentos!E855)</f>
        <v/>
      </c>
      <c r="F864" s="95" t="str">
        <f>IF(Lançamentos!F855="","",Lançamentos!F855)</f>
        <v/>
      </c>
      <c r="G864" s="96" t="str">
        <f>IF(Lançamentos!G855="","",Lançamentos!G855)</f>
        <v/>
      </c>
      <c r="H864" s="105" t="str">
        <f>IF(Lançamentos!H855="","",Lançamentos!H855)</f>
        <v/>
      </c>
      <c r="I864" s="94" t="str">
        <f>IF(Lançamentos!I855="","",Lançamentos!I855)</f>
        <v/>
      </c>
      <c r="J864" s="94" t="str">
        <f>IF(Lançamentos!J855="","",Lançamentos!J855)</f>
        <v/>
      </c>
      <c r="K864" s="97" t="str">
        <f>IF(Lançamentos!K855="","",Lançamentos!K855)</f>
        <v/>
      </c>
      <c r="L864" s="98" t="str">
        <f>IF(Lançamentos!L855="","",Lançamentos!L855)</f>
        <v/>
      </c>
      <c r="M864" s="99" t="str">
        <f>IF(Lançamentos!M855="","",Lançamentos!M855)</f>
        <v/>
      </c>
      <c r="N864" s="99" t="str">
        <f>IF(Lançamentos!N855="","",Lançamentos!N855)</f>
        <v/>
      </c>
      <c r="O864" s="97" t="str">
        <f>IF(Lançamentos!O855="","",Lançamentos!O855)</f>
        <v/>
      </c>
      <c r="P864" s="114" t="str">
        <f>IF(Lançamentos!P855="","",Lançamentos!P855)</f>
        <v/>
      </c>
      <c r="R864" s="93">
        <v>851</v>
      </c>
      <c r="S864" s="94" t="str">
        <f t="shared" ca="1" si="169"/>
        <v/>
      </c>
      <c r="T864" s="94" t="str">
        <f t="shared" ca="1" si="170"/>
        <v/>
      </c>
      <c r="U864" s="95" t="str">
        <f t="shared" ca="1" si="171"/>
        <v/>
      </c>
      <c r="V864" s="96" t="str">
        <f t="shared" ca="1" si="172"/>
        <v/>
      </c>
      <c r="W864" s="94" t="str">
        <f t="shared" ca="1" si="173"/>
        <v/>
      </c>
      <c r="X864" s="94" t="str">
        <f t="shared" ca="1" si="174"/>
        <v/>
      </c>
      <c r="Y864" s="94" t="str">
        <f t="shared" ca="1" si="175"/>
        <v/>
      </c>
      <c r="Z864" s="97" t="str">
        <f t="shared" ca="1" si="176"/>
        <v/>
      </c>
      <c r="AA864" s="98" t="str">
        <f t="shared" ca="1" si="177"/>
        <v/>
      </c>
      <c r="AB864" s="99" t="str">
        <f t="shared" ca="1" si="178"/>
        <v/>
      </c>
      <c r="AC864" s="99" t="str">
        <f t="shared" ca="1" si="179"/>
        <v/>
      </c>
      <c r="AD864" s="97" t="str">
        <f t="shared" ca="1" si="180"/>
        <v/>
      </c>
      <c r="AE864" s="94" t="str">
        <f t="shared" ca="1" si="181"/>
        <v/>
      </c>
    </row>
    <row r="865" spans="1:31" ht="45" customHeight="1" thickBot="1" x14ac:dyDescent="0.3">
      <c r="A865" s="101">
        <v>852</v>
      </c>
      <c r="B865" s="102" t="str">
        <f>I865&amp;"-"&amp;COUNTIF($I$14:I865,I865)</f>
        <v>-846</v>
      </c>
      <c r="C865" s="93">
        <v>852</v>
      </c>
      <c r="D865" s="94" t="str">
        <f>IF(Lançamentos!D856="","",Lançamentos!D856)</f>
        <v/>
      </c>
      <c r="E865" s="94" t="str">
        <f>IF(Lançamentos!E856="","",Lançamentos!E856)</f>
        <v/>
      </c>
      <c r="F865" s="95" t="str">
        <f>IF(Lançamentos!F856="","",Lançamentos!F856)</f>
        <v/>
      </c>
      <c r="G865" s="96" t="str">
        <f>IF(Lançamentos!G856="","",Lançamentos!G856)</f>
        <v/>
      </c>
      <c r="H865" s="105" t="str">
        <f>IF(Lançamentos!H856="","",Lançamentos!H856)</f>
        <v/>
      </c>
      <c r="I865" s="94" t="str">
        <f>IF(Lançamentos!I856="","",Lançamentos!I856)</f>
        <v/>
      </c>
      <c r="J865" s="94" t="str">
        <f>IF(Lançamentos!J856="","",Lançamentos!J856)</f>
        <v/>
      </c>
      <c r="K865" s="97" t="str">
        <f>IF(Lançamentos!K856="","",Lançamentos!K856)</f>
        <v/>
      </c>
      <c r="L865" s="98" t="str">
        <f>IF(Lançamentos!L856="","",Lançamentos!L856)</f>
        <v/>
      </c>
      <c r="M865" s="99" t="str">
        <f>IF(Lançamentos!M856="","",Lançamentos!M856)</f>
        <v/>
      </c>
      <c r="N865" s="99" t="str">
        <f>IF(Lançamentos!N856="","",Lançamentos!N856)</f>
        <v/>
      </c>
      <c r="O865" s="97" t="str">
        <f>IF(Lançamentos!O856="","",Lançamentos!O856)</f>
        <v/>
      </c>
      <c r="P865" s="114" t="str">
        <f>IF(Lançamentos!P856="","",Lançamentos!P856)</f>
        <v/>
      </c>
      <c r="R865" s="93">
        <v>852</v>
      </c>
      <c r="S865" s="94" t="str">
        <f t="shared" ca="1" si="169"/>
        <v/>
      </c>
      <c r="T865" s="94" t="str">
        <f t="shared" ca="1" si="170"/>
        <v/>
      </c>
      <c r="U865" s="95" t="str">
        <f t="shared" ca="1" si="171"/>
        <v/>
      </c>
      <c r="V865" s="96" t="str">
        <f t="shared" ca="1" si="172"/>
        <v/>
      </c>
      <c r="W865" s="94" t="str">
        <f t="shared" ca="1" si="173"/>
        <v/>
      </c>
      <c r="X865" s="94" t="str">
        <f t="shared" ca="1" si="174"/>
        <v/>
      </c>
      <c r="Y865" s="94" t="str">
        <f t="shared" ca="1" si="175"/>
        <v/>
      </c>
      <c r="Z865" s="97" t="str">
        <f t="shared" ca="1" si="176"/>
        <v/>
      </c>
      <c r="AA865" s="98" t="str">
        <f t="shared" ca="1" si="177"/>
        <v/>
      </c>
      <c r="AB865" s="99" t="str">
        <f t="shared" ca="1" si="178"/>
        <v/>
      </c>
      <c r="AC865" s="99" t="str">
        <f t="shared" ca="1" si="179"/>
        <v/>
      </c>
      <c r="AD865" s="97" t="str">
        <f t="shared" ca="1" si="180"/>
        <v/>
      </c>
      <c r="AE865" s="94" t="str">
        <f t="shared" ca="1" si="181"/>
        <v/>
      </c>
    </row>
    <row r="866" spans="1:31" ht="45" customHeight="1" thickBot="1" x14ac:dyDescent="0.3">
      <c r="A866" s="101">
        <v>853</v>
      </c>
      <c r="B866" s="102" t="str">
        <f>I866&amp;"-"&amp;COUNTIF($I$14:I866,I866)</f>
        <v>-847</v>
      </c>
      <c r="C866" s="93">
        <v>853</v>
      </c>
      <c r="D866" s="94" t="str">
        <f>IF(Lançamentos!D857="","",Lançamentos!D857)</f>
        <v/>
      </c>
      <c r="E866" s="94" t="str">
        <f>IF(Lançamentos!E857="","",Lançamentos!E857)</f>
        <v/>
      </c>
      <c r="F866" s="95" t="str">
        <f>IF(Lançamentos!F857="","",Lançamentos!F857)</f>
        <v/>
      </c>
      <c r="G866" s="96" t="str">
        <f>IF(Lançamentos!G857="","",Lançamentos!G857)</f>
        <v/>
      </c>
      <c r="H866" s="105" t="str">
        <f>IF(Lançamentos!H857="","",Lançamentos!H857)</f>
        <v/>
      </c>
      <c r="I866" s="94" t="str">
        <f>IF(Lançamentos!I857="","",Lançamentos!I857)</f>
        <v/>
      </c>
      <c r="J866" s="94" t="str">
        <f>IF(Lançamentos!J857="","",Lançamentos!J857)</f>
        <v/>
      </c>
      <c r="K866" s="97" t="str">
        <f>IF(Lançamentos!K857="","",Lançamentos!K857)</f>
        <v/>
      </c>
      <c r="L866" s="98" t="str">
        <f>IF(Lançamentos!L857="","",Lançamentos!L857)</f>
        <v/>
      </c>
      <c r="M866" s="99" t="str">
        <f>IF(Lançamentos!M857="","",Lançamentos!M857)</f>
        <v/>
      </c>
      <c r="N866" s="99" t="str">
        <f>IF(Lançamentos!N857="","",Lançamentos!N857)</f>
        <v/>
      </c>
      <c r="O866" s="97" t="str">
        <f>IF(Lançamentos!O857="","",Lançamentos!O857)</f>
        <v/>
      </c>
      <c r="P866" s="114" t="str">
        <f>IF(Lançamentos!P857="","",Lançamentos!P857)</f>
        <v/>
      </c>
      <c r="R866" s="93">
        <v>853</v>
      </c>
      <c r="S866" s="94" t="str">
        <f t="shared" ca="1" si="169"/>
        <v/>
      </c>
      <c r="T866" s="94" t="str">
        <f t="shared" ca="1" si="170"/>
        <v/>
      </c>
      <c r="U866" s="95" t="str">
        <f t="shared" ca="1" si="171"/>
        <v/>
      </c>
      <c r="V866" s="96" t="str">
        <f t="shared" ca="1" si="172"/>
        <v/>
      </c>
      <c r="W866" s="94" t="str">
        <f t="shared" ca="1" si="173"/>
        <v/>
      </c>
      <c r="X866" s="94" t="str">
        <f t="shared" ca="1" si="174"/>
        <v/>
      </c>
      <c r="Y866" s="94" t="str">
        <f t="shared" ca="1" si="175"/>
        <v/>
      </c>
      <c r="Z866" s="97" t="str">
        <f t="shared" ca="1" si="176"/>
        <v/>
      </c>
      <c r="AA866" s="98" t="str">
        <f t="shared" ca="1" si="177"/>
        <v/>
      </c>
      <c r="AB866" s="99" t="str">
        <f t="shared" ca="1" si="178"/>
        <v/>
      </c>
      <c r="AC866" s="99" t="str">
        <f t="shared" ca="1" si="179"/>
        <v/>
      </c>
      <c r="AD866" s="97" t="str">
        <f t="shared" ca="1" si="180"/>
        <v/>
      </c>
      <c r="AE866" s="94" t="str">
        <f t="shared" ca="1" si="181"/>
        <v/>
      </c>
    </row>
    <row r="867" spans="1:31" ht="45" customHeight="1" thickBot="1" x14ac:dyDescent="0.3">
      <c r="A867" s="101">
        <v>854</v>
      </c>
      <c r="B867" s="102" t="str">
        <f>I867&amp;"-"&amp;COUNTIF($I$14:I867,I867)</f>
        <v>-848</v>
      </c>
      <c r="C867" s="93">
        <v>854</v>
      </c>
      <c r="D867" s="94" t="str">
        <f>IF(Lançamentos!D858="","",Lançamentos!D858)</f>
        <v/>
      </c>
      <c r="E867" s="94" t="str">
        <f>IF(Lançamentos!E858="","",Lançamentos!E858)</f>
        <v/>
      </c>
      <c r="F867" s="95" t="str">
        <f>IF(Lançamentos!F858="","",Lançamentos!F858)</f>
        <v/>
      </c>
      <c r="G867" s="96" t="str">
        <f>IF(Lançamentos!G858="","",Lançamentos!G858)</f>
        <v/>
      </c>
      <c r="H867" s="105" t="str">
        <f>IF(Lançamentos!H858="","",Lançamentos!H858)</f>
        <v/>
      </c>
      <c r="I867" s="94" t="str">
        <f>IF(Lançamentos!I858="","",Lançamentos!I858)</f>
        <v/>
      </c>
      <c r="J867" s="94" t="str">
        <f>IF(Lançamentos!J858="","",Lançamentos!J858)</f>
        <v/>
      </c>
      <c r="K867" s="97" t="str">
        <f>IF(Lançamentos!K858="","",Lançamentos!K858)</f>
        <v/>
      </c>
      <c r="L867" s="98" t="str">
        <f>IF(Lançamentos!L858="","",Lançamentos!L858)</f>
        <v/>
      </c>
      <c r="M867" s="99" t="str">
        <f>IF(Lançamentos!M858="","",Lançamentos!M858)</f>
        <v/>
      </c>
      <c r="N867" s="99" t="str">
        <f>IF(Lançamentos!N858="","",Lançamentos!N858)</f>
        <v/>
      </c>
      <c r="O867" s="97" t="str">
        <f>IF(Lançamentos!O858="","",Lançamentos!O858)</f>
        <v/>
      </c>
      <c r="P867" s="114" t="str">
        <f>IF(Lançamentos!P858="","",Lançamentos!P858)</f>
        <v/>
      </c>
      <c r="R867" s="93">
        <v>854</v>
      </c>
      <c r="S867" s="94" t="str">
        <f t="shared" ca="1" si="169"/>
        <v/>
      </c>
      <c r="T867" s="94" t="str">
        <f t="shared" ca="1" si="170"/>
        <v/>
      </c>
      <c r="U867" s="95" t="str">
        <f t="shared" ca="1" si="171"/>
        <v/>
      </c>
      <c r="V867" s="96" t="str">
        <f t="shared" ca="1" si="172"/>
        <v/>
      </c>
      <c r="W867" s="94" t="str">
        <f t="shared" ca="1" si="173"/>
        <v/>
      </c>
      <c r="X867" s="94" t="str">
        <f t="shared" ca="1" si="174"/>
        <v/>
      </c>
      <c r="Y867" s="94" t="str">
        <f t="shared" ca="1" si="175"/>
        <v/>
      </c>
      <c r="Z867" s="97" t="str">
        <f t="shared" ca="1" si="176"/>
        <v/>
      </c>
      <c r="AA867" s="98" t="str">
        <f t="shared" ca="1" si="177"/>
        <v/>
      </c>
      <c r="AB867" s="99" t="str">
        <f t="shared" ca="1" si="178"/>
        <v/>
      </c>
      <c r="AC867" s="99" t="str">
        <f t="shared" ca="1" si="179"/>
        <v/>
      </c>
      <c r="AD867" s="97" t="str">
        <f t="shared" ca="1" si="180"/>
        <v/>
      </c>
      <c r="AE867" s="94" t="str">
        <f t="shared" ca="1" si="181"/>
        <v/>
      </c>
    </row>
    <row r="868" spans="1:31" ht="45" customHeight="1" thickBot="1" x14ac:dyDescent="0.3">
      <c r="A868" s="101">
        <v>855</v>
      </c>
      <c r="B868" s="102" t="str">
        <f>I868&amp;"-"&amp;COUNTIF($I$14:I868,I868)</f>
        <v>-849</v>
      </c>
      <c r="C868" s="93">
        <v>855</v>
      </c>
      <c r="D868" s="94" t="str">
        <f>IF(Lançamentos!D859="","",Lançamentos!D859)</f>
        <v/>
      </c>
      <c r="E868" s="94" t="str">
        <f>IF(Lançamentos!E859="","",Lançamentos!E859)</f>
        <v/>
      </c>
      <c r="F868" s="95" t="str">
        <f>IF(Lançamentos!F859="","",Lançamentos!F859)</f>
        <v/>
      </c>
      <c r="G868" s="96" t="str">
        <f>IF(Lançamentos!G859="","",Lançamentos!G859)</f>
        <v/>
      </c>
      <c r="H868" s="105" t="str">
        <f>IF(Lançamentos!H859="","",Lançamentos!H859)</f>
        <v/>
      </c>
      <c r="I868" s="94" t="str">
        <f>IF(Lançamentos!I859="","",Lançamentos!I859)</f>
        <v/>
      </c>
      <c r="J868" s="94" t="str">
        <f>IF(Lançamentos!J859="","",Lançamentos!J859)</f>
        <v/>
      </c>
      <c r="K868" s="97" t="str">
        <f>IF(Lançamentos!K859="","",Lançamentos!K859)</f>
        <v/>
      </c>
      <c r="L868" s="98" t="str">
        <f>IF(Lançamentos!L859="","",Lançamentos!L859)</f>
        <v/>
      </c>
      <c r="M868" s="99" t="str">
        <f>IF(Lançamentos!M859="","",Lançamentos!M859)</f>
        <v/>
      </c>
      <c r="N868" s="99" t="str">
        <f>IF(Lançamentos!N859="","",Lançamentos!N859)</f>
        <v/>
      </c>
      <c r="O868" s="97" t="str">
        <f>IF(Lançamentos!O859="","",Lançamentos!O859)</f>
        <v/>
      </c>
      <c r="P868" s="114" t="str">
        <f>IF(Lançamentos!P859="","",Lançamentos!P859)</f>
        <v/>
      </c>
      <c r="R868" s="93">
        <v>855</v>
      </c>
      <c r="S868" s="94" t="str">
        <f t="shared" ca="1" si="169"/>
        <v/>
      </c>
      <c r="T868" s="94" t="str">
        <f t="shared" ca="1" si="170"/>
        <v/>
      </c>
      <c r="U868" s="95" t="str">
        <f t="shared" ca="1" si="171"/>
        <v/>
      </c>
      <c r="V868" s="96" t="str">
        <f t="shared" ca="1" si="172"/>
        <v/>
      </c>
      <c r="W868" s="94" t="str">
        <f t="shared" ca="1" si="173"/>
        <v/>
      </c>
      <c r="X868" s="94" t="str">
        <f t="shared" ca="1" si="174"/>
        <v/>
      </c>
      <c r="Y868" s="94" t="str">
        <f t="shared" ca="1" si="175"/>
        <v/>
      </c>
      <c r="Z868" s="97" t="str">
        <f t="shared" ca="1" si="176"/>
        <v/>
      </c>
      <c r="AA868" s="98" t="str">
        <f t="shared" ca="1" si="177"/>
        <v/>
      </c>
      <c r="AB868" s="99" t="str">
        <f t="shared" ca="1" si="178"/>
        <v/>
      </c>
      <c r="AC868" s="99" t="str">
        <f t="shared" ca="1" si="179"/>
        <v/>
      </c>
      <c r="AD868" s="97" t="str">
        <f t="shared" ca="1" si="180"/>
        <v/>
      </c>
      <c r="AE868" s="94" t="str">
        <f t="shared" ca="1" si="181"/>
        <v/>
      </c>
    </row>
    <row r="869" spans="1:31" ht="45" customHeight="1" thickBot="1" x14ac:dyDescent="0.3">
      <c r="A869" s="101">
        <v>856</v>
      </c>
      <c r="B869" s="102" t="str">
        <f>I869&amp;"-"&amp;COUNTIF($I$14:I869,I869)</f>
        <v>-850</v>
      </c>
      <c r="C869" s="93">
        <v>856</v>
      </c>
      <c r="D869" s="94" t="str">
        <f>IF(Lançamentos!D860="","",Lançamentos!D860)</f>
        <v/>
      </c>
      <c r="E869" s="94" t="str">
        <f>IF(Lançamentos!E860="","",Lançamentos!E860)</f>
        <v/>
      </c>
      <c r="F869" s="95" t="str">
        <f>IF(Lançamentos!F860="","",Lançamentos!F860)</f>
        <v/>
      </c>
      <c r="G869" s="96" t="str">
        <f>IF(Lançamentos!G860="","",Lançamentos!G860)</f>
        <v/>
      </c>
      <c r="H869" s="105" t="str">
        <f>IF(Lançamentos!H860="","",Lançamentos!H860)</f>
        <v/>
      </c>
      <c r="I869" s="94" t="str">
        <f>IF(Lançamentos!I860="","",Lançamentos!I860)</f>
        <v/>
      </c>
      <c r="J869" s="94" t="str">
        <f>IF(Lançamentos!J860="","",Lançamentos!J860)</f>
        <v/>
      </c>
      <c r="K869" s="97" t="str">
        <f>IF(Lançamentos!K860="","",Lançamentos!K860)</f>
        <v/>
      </c>
      <c r="L869" s="98" t="str">
        <f>IF(Lançamentos!L860="","",Lançamentos!L860)</f>
        <v/>
      </c>
      <c r="M869" s="99" t="str">
        <f>IF(Lançamentos!M860="","",Lançamentos!M860)</f>
        <v/>
      </c>
      <c r="N869" s="99" t="str">
        <f>IF(Lançamentos!N860="","",Lançamentos!N860)</f>
        <v/>
      </c>
      <c r="O869" s="97" t="str">
        <f>IF(Lançamentos!O860="","",Lançamentos!O860)</f>
        <v/>
      </c>
      <c r="P869" s="114" t="str">
        <f>IF(Lançamentos!P860="","",Lançamentos!P860)</f>
        <v/>
      </c>
      <c r="R869" s="93">
        <v>856</v>
      </c>
      <c r="S869" s="94" t="str">
        <f t="shared" ca="1" si="169"/>
        <v/>
      </c>
      <c r="T869" s="94" t="str">
        <f t="shared" ca="1" si="170"/>
        <v/>
      </c>
      <c r="U869" s="95" t="str">
        <f t="shared" ca="1" si="171"/>
        <v/>
      </c>
      <c r="V869" s="96" t="str">
        <f t="shared" ca="1" si="172"/>
        <v/>
      </c>
      <c r="W869" s="94" t="str">
        <f t="shared" ca="1" si="173"/>
        <v/>
      </c>
      <c r="X869" s="94" t="str">
        <f t="shared" ca="1" si="174"/>
        <v/>
      </c>
      <c r="Y869" s="94" t="str">
        <f t="shared" ca="1" si="175"/>
        <v/>
      </c>
      <c r="Z869" s="97" t="str">
        <f t="shared" ca="1" si="176"/>
        <v/>
      </c>
      <c r="AA869" s="98" t="str">
        <f t="shared" ca="1" si="177"/>
        <v/>
      </c>
      <c r="AB869" s="99" t="str">
        <f t="shared" ca="1" si="178"/>
        <v/>
      </c>
      <c r="AC869" s="99" t="str">
        <f t="shared" ca="1" si="179"/>
        <v/>
      </c>
      <c r="AD869" s="97" t="str">
        <f t="shared" ca="1" si="180"/>
        <v/>
      </c>
      <c r="AE869" s="94" t="str">
        <f t="shared" ca="1" si="181"/>
        <v/>
      </c>
    </row>
    <row r="870" spans="1:31" ht="45" customHeight="1" thickBot="1" x14ac:dyDescent="0.3">
      <c r="A870" s="101">
        <v>857</v>
      </c>
      <c r="B870" s="102" t="str">
        <f>I870&amp;"-"&amp;COUNTIF($I$14:I870,I870)</f>
        <v>-851</v>
      </c>
      <c r="C870" s="93">
        <v>857</v>
      </c>
      <c r="D870" s="94" t="str">
        <f>IF(Lançamentos!D861="","",Lançamentos!D861)</f>
        <v/>
      </c>
      <c r="E870" s="94" t="str">
        <f>IF(Lançamentos!E861="","",Lançamentos!E861)</f>
        <v/>
      </c>
      <c r="F870" s="95" t="str">
        <f>IF(Lançamentos!F861="","",Lançamentos!F861)</f>
        <v/>
      </c>
      <c r="G870" s="96" t="str">
        <f>IF(Lançamentos!G861="","",Lançamentos!G861)</f>
        <v/>
      </c>
      <c r="H870" s="105" t="str">
        <f>IF(Lançamentos!H861="","",Lançamentos!H861)</f>
        <v/>
      </c>
      <c r="I870" s="94" t="str">
        <f>IF(Lançamentos!I861="","",Lançamentos!I861)</f>
        <v/>
      </c>
      <c r="J870" s="94" t="str">
        <f>IF(Lançamentos!J861="","",Lançamentos!J861)</f>
        <v/>
      </c>
      <c r="K870" s="97" t="str">
        <f>IF(Lançamentos!K861="","",Lançamentos!K861)</f>
        <v/>
      </c>
      <c r="L870" s="98" t="str">
        <f>IF(Lançamentos!L861="","",Lançamentos!L861)</f>
        <v/>
      </c>
      <c r="M870" s="99" t="str">
        <f>IF(Lançamentos!M861="","",Lançamentos!M861)</f>
        <v/>
      </c>
      <c r="N870" s="99" t="str">
        <f>IF(Lançamentos!N861="","",Lançamentos!N861)</f>
        <v/>
      </c>
      <c r="O870" s="97" t="str">
        <f>IF(Lançamentos!O861="","",Lançamentos!O861)</f>
        <v/>
      </c>
      <c r="P870" s="114" t="str">
        <f>IF(Lançamentos!P861="","",Lançamentos!P861)</f>
        <v/>
      </c>
      <c r="R870" s="93">
        <v>857</v>
      </c>
      <c r="S870" s="94" t="str">
        <f t="shared" ca="1" si="169"/>
        <v/>
      </c>
      <c r="T870" s="94" t="str">
        <f t="shared" ca="1" si="170"/>
        <v/>
      </c>
      <c r="U870" s="95" t="str">
        <f t="shared" ca="1" si="171"/>
        <v/>
      </c>
      <c r="V870" s="96" t="str">
        <f t="shared" ca="1" si="172"/>
        <v/>
      </c>
      <c r="W870" s="94" t="str">
        <f t="shared" ca="1" si="173"/>
        <v/>
      </c>
      <c r="X870" s="94" t="str">
        <f t="shared" ca="1" si="174"/>
        <v/>
      </c>
      <c r="Y870" s="94" t="str">
        <f t="shared" ca="1" si="175"/>
        <v/>
      </c>
      <c r="Z870" s="97" t="str">
        <f t="shared" ca="1" si="176"/>
        <v/>
      </c>
      <c r="AA870" s="98" t="str">
        <f t="shared" ca="1" si="177"/>
        <v/>
      </c>
      <c r="AB870" s="99" t="str">
        <f t="shared" ca="1" si="178"/>
        <v/>
      </c>
      <c r="AC870" s="99" t="str">
        <f t="shared" ca="1" si="179"/>
        <v/>
      </c>
      <c r="AD870" s="97" t="str">
        <f t="shared" ca="1" si="180"/>
        <v/>
      </c>
      <c r="AE870" s="94" t="str">
        <f t="shared" ca="1" si="181"/>
        <v/>
      </c>
    </row>
    <row r="871" spans="1:31" ht="45" customHeight="1" thickBot="1" x14ac:dyDescent="0.3">
      <c r="A871" s="101">
        <v>858</v>
      </c>
      <c r="B871" s="102" t="str">
        <f>I871&amp;"-"&amp;COUNTIF($I$14:I871,I871)</f>
        <v>-852</v>
      </c>
      <c r="C871" s="93">
        <v>858</v>
      </c>
      <c r="D871" s="94" t="str">
        <f>IF(Lançamentos!D862="","",Lançamentos!D862)</f>
        <v/>
      </c>
      <c r="E871" s="94" t="str">
        <f>IF(Lançamentos!E862="","",Lançamentos!E862)</f>
        <v/>
      </c>
      <c r="F871" s="95" t="str">
        <f>IF(Lançamentos!F862="","",Lançamentos!F862)</f>
        <v/>
      </c>
      <c r="G871" s="96" t="str">
        <f>IF(Lançamentos!G862="","",Lançamentos!G862)</f>
        <v/>
      </c>
      <c r="H871" s="105" t="str">
        <f>IF(Lançamentos!H862="","",Lançamentos!H862)</f>
        <v/>
      </c>
      <c r="I871" s="94" t="str">
        <f>IF(Lançamentos!I862="","",Lançamentos!I862)</f>
        <v/>
      </c>
      <c r="J871" s="94" t="str">
        <f>IF(Lançamentos!J862="","",Lançamentos!J862)</f>
        <v/>
      </c>
      <c r="K871" s="97" t="str">
        <f>IF(Lançamentos!K862="","",Lançamentos!K862)</f>
        <v/>
      </c>
      <c r="L871" s="98" t="str">
        <f>IF(Lançamentos!L862="","",Lançamentos!L862)</f>
        <v/>
      </c>
      <c r="M871" s="99" t="str">
        <f>IF(Lançamentos!M862="","",Lançamentos!M862)</f>
        <v/>
      </c>
      <c r="N871" s="99" t="str">
        <f>IF(Lançamentos!N862="","",Lançamentos!N862)</f>
        <v/>
      </c>
      <c r="O871" s="97" t="str">
        <f>IF(Lançamentos!O862="","",Lançamentos!O862)</f>
        <v/>
      </c>
      <c r="P871" s="114" t="str">
        <f>IF(Lançamentos!P862="","",Lançamentos!P862)</f>
        <v/>
      </c>
      <c r="R871" s="93">
        <v>858</v>
      </c>
      <c r="S871" s="94" t="str">
        <f t="shared" ca="1" si="169"/>
        <v/>
      </c>
      <c r="T871" s="94" t="str">
        <f t="shared" ca="1" si="170"/>
        <v/>
      </c>
      <c r="U871" s="95" t="str">
        <f t="shared" ca="1" si="171"/>
        <v/>
      </c>
      <c r="V871" s="96" t="str">
        <f t="shared" ca="1" si="172"/>
        <v/>
      </c>
      <c r="W871" s="94" t="str">
        <f t="shared" ca="1" si="173"/>
        <v/>
      </c>
      <c r="X871" s="94" t="str">
        <f t="shared" ca="1" si="174"/>
        <v/>
      </c>
      <c r="Y871" s="94" t="str">
        <f t="shared" ca="1" si="175"/>
        <v/>
      </c>
      <c r="Z871" s="97" t="str">
        <f t="shared" ca="1" si="176"/>
        <v/>
      </c>
      <c r="AA871" s="98" t="str">
        <f t="shared" ca="1" si="177"/>
        <v/>
      </c>
      <c r="AB871" s="99" t="str">
        <f t="shared" ca="1" si="178"/>
        <v/>
      </c>
      <c r="AC871" s="99" t="str">
        <f t="shared" ca="1" si="179"/>
        <v/>
      </c>
      <c r="AD871" s="97" t="str">
        <f t="shared" ca="1" si="180"/>
        <v/>
      </c>
      <c r="AE871" s="94" t="str">
        <f t="shared" ca="1" si="181"/>
        <v/>
      </c>
    </row>
    <row r="872" spans="1:31" ht="45" customHeight="1" thickBot="1" x14ac:dyDescent="0.3">
      <c r="A872" s="101">
        <v>859</v>
      </c>
      <c r="B872" s="102" t="str">
        <f>I872&amp;"-"&amp;COUNTIF($I$14:I872,I872)</f>
        <v>-853</v>
      </c>
      <c r="C872" s="93">
        <v>859</v>
      </c>
      <c r="D872" s="94" t="str">
        <f>IF(Lançamentos!D863="","",Lançamentos!D863)</f>
        <v/>
      </c>
      <c r="E872" s="94" t="str">
        <f>IF(Lançamentos!E863="","",Lançamentos!E863)</f>
        <v/>
      </c>
      <c r="F872" s="95" t="str">
        <f>IF(Lançamentos!F863="","",Lançamentos!F863)</f>
        <v/>
      </c>
      <c r="G872" s="96" t="str">
        <f>IF(Lançamentos!G863="","",Lançamentos!G863)</f>
        <v/>
      </c>
      <c r="H872" s="105" t="str">
        <f>IF(Lançamentos!H863="","",Lançamentos!H863)</f>
        <v/>
      </c>
      <c r="I872" s="94" t="str">
        <f>IF(Lançamentos!I863="","",Lançamentos!I863)</f>
        <v/>
      </c>
      <c r="J872" s="94" t="str">
        <f>IF(Lançamentos!J863="","",Lançamentos!J863)</f>
        <v/>
      </c>
      <c r="K872" s="97" t="str">
        <f>IF(Lançamentos!K863="","",Lançamentos!K863)</f>
        <v/>
      </c>
      <c r="L872" s="98" t="str">
        <f>IF(Lançamentos!L863="","",Lançamentos!L863)</f>
        <v/>
      </c>
      <c r="M872" s="99" t="str">
        <f>IF(Lançamentos!M863="","",Lançamentos!M863)</f>
        <v/>
      </c>
      <c r="N872" s="99" t="str">
        <f>IF(Lançamentos!N863="","",Lançamentos!N863)</f>
        <v/>
      </c>
      <c r="O872" s="97" t="str">
        <f>IF(Lançamentos!O863="","",Lançamentos!O863)</f>
        <v/>
      </c>
      <c r="P872" s="114" t="str">
        <f>IF(Lançamentos!P863="","",Lançamentos!P863)</f>
        <v/>
      </c>
      <c r="R872" s="93">
        <v>859</v>
      </c>
      <c r="S872" s="94" t="str">
        <f t="shared" ca="1" si="169"/>
        <v/>
      </c>
      <c r="T872" s="94" t="str">
        <f t="shared" ca="1" si="170"/>
        <v/>
      </c>
      <c r="U872" s="95" t="str">
        <f t="shared" ca="1" si="171"/>
        <v/>
      </c>
      <c r="V872" s="96" t="str">
        <f t="shared" ca="1" si="172"/>
        <v/>
      </c>
      <c r="W872" s="94" t="str">
        <f t="shared" ca="1" si="173"/>
        <v/>
      </c>
      <c r="X872" s="94" t="str">
        <f t="shared" ca="1" si="174"/>
        <v/>
      </c>
      <c r="Y872" s="94" t="str">
        <f t="shared" ca="1" si="175"/>
        <v/>
      </c>
      <c r="Z872" s="97" t="str">
        <f t="shared" ca="1" si="176"/>
        <v/>
      </c>
      <c r="AA872" s="98" t="str">
        <f t="shared" ca="1" si="177"/>
        <v/>
      </c>
      <c r="AB872" s="99" t="str">
        <f t="shared" ca="1" si="178"/>
        <v/>
      </c>
      <c r="AC872" s="99" t="str">
        <f t="shared" ca="1" si="179"/>
        <v/>
      </c>
      <c r="AD872" s="97" t="str">
        <f t="shared" ca="1" si="180"/>
        <v/>
      </c>
      <c r="AE872" s="94" t="str">
        <f t="shared" ca="1" si="181"/>
        <v/>
      </c>
    </row>
    <row r="873" spans="1:31" ht="45" customHeight="1" thickBot="1" x14ac:dyDescent="0.3">
      <c r="A873" s="101">
        <v>860</v>
      </c>
      <c r="B873" s="102" t="str">
        <f>I873&amp;"-"&amp;COUNTIF($I$14:I873,I873)</f>
        <v>-854</v>
      </c>
      <c r="C873" s="93">
        <v>860</v>
      </c>
      <c r="D873" s="94" t="str">
        <f>IF(Lançamentos!D864="","",Lançamentos!D864)</f>
        <v/>
      </c>
      <c r="E873" s="94" t="str">
        <f>IF(Lançamentos!E864="","",Lançamentos!E864)</f>
        <v/>
      </c>
      <c r="F873" s="95" t="str">
        <f>IF(Lançamentos!F864="","",Lançamentos!F864)</f>
        <v/>
      </c>
      <c r="G873" s="96" t="str">
        <f>IF(Lançamentos!G864="","",Lançamentos!G864)</f>
        <v/>
      </c>
      <c r="H873" s="105" t="str">
        <f>IF(Lançamentos!H864="","",Lançamentos!H864)</f>
        <v/>
      </c>
      <c r="I873" s="94" t="str">
        <f>IF(Lançamentos!I864="","",Lançamentos!I864)</f>
        <v/>
      </c>
      <c r="J873" s="94" t="str">
        <f>IF(Lançamentos!J864="","",Lançamentos!J864)</f>
        <v/>
      </c>
      <c r="K873" s="97" t="str">
        <f>IF(Lançamentos!K864="","",Lançamentos!K864)</f>
        <v/>
      </c>
      <c r="L873" s="98" t="str">
        <f>IF(Lançamentos!L864="","",Lançamentos!L864)</f>
        <v/>
      </c>
      <c r="M873" s="99" t="str">
        <f>IF(Lançamentos!M864="","",Lançamentos!M864)</f>
        <v/>
      </c>
      <c r="N873" s="99" t="str">
        <f>IF(Lançamentos!N864="","",Lançamentos!N864)</f>
        <v/>
      </c>
      <c r="O873" s="97" t="str">
        <f>IF(Lançamentos!O864="","",Lançamentos!O864)</f>
        <v/>
      </c>
      <c r="P873" s="114" t="str">
        <f>IF(Lançamentos!P864="","",Lançamentos!P864)</f>
        <v/>
      </c>
      <c r="R873" s="93">
        <v>860</v>
      </c>
      <c r="S873" s="94" t="str">
        <f t="shared" ca="1" si="169"/>
        <v/>
      </c>
      <c r="T873" s="94" t="str">
        <f t="shared" ca="1" si="170"/>
        <v/>
      </c>
      <c r="U873" s="95" t="str">
        <f t="shared" ca="1" si="171"/>
        <v/>
      </c>
      <c r="V873" s="96" t="str">
        <f t="shared" ca="1" si="172"/>
        <v/>
      </c>
      <c r="W873" s="94" t="str">
        <f t="shared" ca="1" si="173"/>
        <v/>
      </c>
      <c r="X873" s="94" t="str">
        <f t="shared" ca="1" si="174"/>
        <v/>
      </c>
      <c r="Y873" s="94" t="str">
        <f t="shared" ca="1" si="175"/>
        <v/>
      </c>
      <c r="Z873" s="97" t="str">
        <f t="shared" ca="1" si="176"/>
        <v/>
      </c>
      <c r="AA873" s="98" t="str">
        <f t="shared" ca="1" si="177"/>
        <v/>
      </c>
      <c r="AB873" s="99" t="str">
        <f t="shared" ca="1" si="178"/>
        <v/>
      </c>
      <c r="AC873" s="99" t="str">
        <f t="shared" ca="1" si="179"/>
        <v/>
      </c>
      <c r="AD873" s="97" t="str">
        <f t="shared" ca="1" si="180"/>
        <v/>
      </c>
      <c r="AE873" s="94" t="str">
        <f t="shared" ca="1" si="181"/>
        <v/>
      </c>
    </row>
    <row r="874" spans="1:31" ht="45" customHeight="1" thickBot="1" x14ac:dyDescent="0.3">
      <c r="A874" s="101">
        <v>861</v>
      </c>
      <c r="B874" s="102" t="str">
        <f>I874&amp;"-"&amp;COUNTIF($I$14:I874,I874)</f>
        <v>-855</v>
      </c>
      <c r="C874" s="93">
        <v>861</v>
      </c>
      <c r="D874" s="94" t="str">
        <f>IF(Lançamentos!D865="","",Lançamentos!D865)</f>
        <v/>
      </c>
      <c r="E874" s="94" t="str">
        <f>IF(Lançamentos!E865="","",Lançamentos!E865)</f>
        <v/>
      </c>
      <c r="F874" s="95" t="str">
        <f>IF(Lançamentos!F865="","",Lançamentos!F865)</f>
        <v/>
      </c>
      <c r="G874" s="96" t="str">
        <f>IF(Lançamentos!G865="","",Lançamentos!G865)</f>
        <v/>
      </c>
      <c r="H874" s="105" t="str">
        <f>IF(Lançamentos!H865="","",Lançamentos!H865)</f>
        <v/>
      </c>
      <c r="I874" s="94" t="str">
        <f>IF(Lançamentos!I865="","",Lançamentos!I865)</f>
        <v/>
      </c>
      <c r="J874" s="94" t="str">
        <f>IF(Lançamentos!J865="","",Lançamentos!J865)</f>
        <v/>
      </c>
      <c r="K874" s="97" t="str">
        <f>IF(Lançamentos!K865="","",Lançamentos!K865)</f>
        <v/>
      </c>
      <c r="L874" s="98" t="str">
        <f>IF(Lançamentos!L865="","",Lançamentos!L865)</f>
        <v/>
      </c>
      <c r="M874" s="99" t="str">
        <f>IF(Lançamentos!M865="","",Lançamentos!M865)</f>
        <v/>
      </c>
      <c r="N874" s="99" t="str">
        <f>IF(Lançamentos!N865="","",Lançamentos!N865)</f>
        <v/>
      </c>
      <c r="O874" s="97" t="str">
        <f>IF(Lançamentos!O865="","",Lançamentos!O865)</f>
        <v/>
      </c>
      <c r="P874" s="114" t="str">
        <f>IF(Lançamentos!P865="","",Lançamentos!P865)</f>
        <v/>
      </c>
      <c r="R874" s="93">
        <v>861</v>
      </c>
      <c r="S874" s="94" t="str">
        <f t="shared" ca="1" si="169"/>
        <v/>
      </c>
      <c r="T874" s="94" t="str">
        <f t="shared" ca="1" si="170"/>
        <v/>
      </c>
      <c r="U874" s="95" t="str">
        <f t="shared" ca="1" si="171"/>
        <v/>
      </c>
      <c r="V874" s="96" t="str">
        <f t="shared" ca="1" si="172"/>
        <v/>
      </c>
      <c r="W874" s="94" t="str">
        <f t="shared" ca="1" si="173"/>
        <v/>
      </c>
      <c r="X874" s="94" t="str">
        <f t="shared" ca="1" si="174"/>
        <v/>
      </c>
      <c r="Y874" s="94" t="str">
        <f t="shared" ca="1" si="175"/>
        <v/>
      </c>
      <c r="Z874" s="97" t="str">
        <f t="shared" ca="1" si="176"/>
        <v/>
      </c>
      <c r="AA874" s="98" t="str">
        <f t="shared" ca="1" si="177"/>
        <v/>
      </c>
      <c r="AB874" s="99" t="str">
        <f t="shared" ca="1" si="178"/>
        <v/>
      </c>
      <c r="AC874" s="99" t="str">
        <f t="shared" ca="1" si="179"/>
        <v/>
      </c>
      <c r="AD874" s="97" t="str">
        <f t="shared" ca="1" si="180"/>
        <v/>
      </c>
      <c r="AE874" s="94" t="str">
        <f t="shared" ca="1" si="181"/>
        <v/>
      </c>
    </row>
    <row r="875" spans="1:31" ht="45" customHeight="1" thickBot="1" x14ac:dyDescent="0.3">
      <c r="A875" s="101">
        <v>862</v>
      </c>
      <c r="B875" s="102" t="str">
        <f>I875&amp;"-"&amp;COUNTIF($I$14:I875,I875)</f>
        <v>-856</v>
      </c>
      <c r="C875" s="93">
        <v>862</v>
      </c>
      <c r="D875" s="94" t="str">
        <f>IF(Lançamentos!D866="","",Lançamentos!D866)</f>
        <v/>
      </c>
      <c r="E875" s="94" t="str">
        <f>IF(Lançamentos!E866="","",Lançamentos!E866)</f>
        <v/>
      </c>
      <c r="F875" s="95" t="str">
        <f>IF(Lançamentos!F866="","",Lançamentos!F866)</f>
        <v/>
      </c>
      <c r="G875" s="96" t="str">
        <f>IF(Lançamentos!G866="","",Lançamentos!G866)</f>
        <v/>
      </c>
      <c r="H875" s="105" t="str">
        <f>IF(Lançamentos!H866="","",Lançamentos!H866)</f>
        <v/>
      </c>
      <c r="I875" s="94" t="str">
        <f>IF(Lançamentos!I866="","",Lançamentos!I866)</f>
        <v/>
      </c>
      <c r="J875" s="94" t="str">
        <f>IF(Lançamentos!J866="","",Lançamentos!J866)</f>
        <v/>
      </c>
      <c r="K875" s="97" t="str">
        <f>IF(Lançamentos!K866="","",Lançamentos!K866)</f>
        <v/>
      </c>
      <c r="L875" s="98" t="str">
        <f>IF(Lançamentos!L866="","",Lançamentos!L866)</f>
        <v/>
      </c>
      <c r="M875" s="99" t="str">
        <f>IF(Lançamentos!M866="","",Lançamentos!M866)</f>
        <v/>
      </c>
      <c r="N875" s="99" t="str">
        <f>IF(Lançamentos!N866="","",Lançamentos!N866)</f>
        <v/>
      </c>
      <c r="O875" s="97" t="str">
        <f>IF(Lançamentos!O866="","",Lançamentos!O866)</f>
        <v/>
      </c>
      <c r="P875" s="114" t="str">
        <f>IF(Lançamentos!P866="","",Lançamentos!P866)</f>
        <v/>
      </c>
      <c r="R875" s="93">
        <v>862</v>
      </c>
      <c r="S875" s="94" t="str">
        <f t="shared" ca="1" si="169"/>
        <v/>
      </c>
      <c r="T875" s="94" t="str">
        <f t="shared" ca="1" si="170"/>
        <v/>
      </c>
      <c r="U875" s="95" t="str">
        <f t="shared" ca="1" si="171"/>
        <v/>
      </c>
      <c r="V875" s="96" t="str">
        <f t="shared" ca="1" si="172"/>
        <v/>
      </c>
      <c r="W875" s="94" t="str">
        <f t="shared" ca="1" si="173"/>
        <v/>
      </c>
      <c r="X875" s="94" t="str">
        <f t="shared" ca="1" si="174"/>
        <v/>
      </c>
      <c r="Y875" s="94" t="str">
        <f t="shared" ca="1" si="175"/>
        <v/>
      </c>
      <c r="Z875" s="97" t="str">
        <f t="shared" ca="1" si="176"/>
        <v/>
      </c>
      <c r="AA875" s="98" t="str">
        <f t="shared" ca="1" si="177"/>
        <v/>
      </c>
      <c r="AB875" s="99" t="str">
        <f t="shared" ca="1" si="178"/>
        <v/>
      </c>
      <c r="AC875" s="99" t="str">
        <f t="shared" ca="1" si="179"/>
        <v/>
      </c>
      <c r="AD875" s="97" t="str">
        <f t="shared" ca="1" si="180"/>
        <v/>
      </c>
      <c r="AE875" s="94" t="str">
        <f t="shared" ca="1" si="181"/>
        <v/>
      </c>
    </row>
    <row r="876" spans="1:31" ht="45" customHeight="1" thickBot="1" x14ac:dyDescent="0.3">
      <c r="A876" s="101">
        <v>863</v>
      </c>
      <c r="B876" s="102" t="str">
        <f>I876&amp;"-"&amp;COUNTIF($I$14:I876,I876)</f>
        <v>-857</v>
      </c>
      <c r="C876" s="93">
        <v>863</v>
      </c>
      <c r="D876" s="94" t="str">
        <f>IF(Lançamentos!D867="","",Lançamentos!D867)</f>
        <v/>
      </c>
      <c r="E876" s="94" t="str">
        <f>IF(Lançamentos!E867="","",Lançamentos!E867)</f>
        <v/>
      </c>
      <c r="F876" s="95" t="str">
        <f>IF(Lançamentos!F867="","",Lançamentos!F867)</f>
        <v/>
      </c>
      <c r="G876" s="96" t="str">
        <f>IF(Lançamentos!G867="","",Lançamentos!G867)</f>
        <v/>
      </c>
      <c r="H876" s="105" t="str">
        <f>IF(Lançamentos!H867="","",Lançamentos!H867)</f>
        <v/>
      </c>
      <c r="I876" s="94" t="str">
        <f>IF(Lançamentos!I867="","",Lançamentos!I867)</f>
        <v/>
      </c>
      <c r="J876" s="94" t="str">
        <f>IF(Lançamentos!J867="","",Lançamentos!J867)</f>
        <v/>
      </c>
      <c r="K876" s="97" t="str">
        <f>IF(Lançamentos!K867="","",Lançamentos!K867)</f>
        <v/>
      </c>
      <c r="L876" s="98" t="str">
        <f>IF(Lançamentos!L867="","",Lançamentos!L867)</f>
        <v/>
      </c>
      <c r="M876" s="99" t="str">
        <f>IF(Lançamentos!M867="","",Lançamentos!M867)</f>
        <v/>
      </c>
      <c r="N876" s="99" t="str">
        <f>IF(Lançamentos!N867="","",Lançamentos!N867)</f>
        <v/>
      </c>
      <c r="O876" s="97" t="str">
        <f>IF(Lançamentos!O867="","",Lançamentos!O867)</f>
        <v/>
      </c>
      <c r="P876" s="114" t="str">
        <f>IF(Lançamentos!P867="","",Lançamentos!P867)</f>
        <v/>
      </c>
      <c r="R876" s="93">
        <v>863</v>
      </c>
      <c r="S876" s="94" t="str">
        <f t="shared" ca="1" si="169"/>
        <v/>
      </c>
      <c r="T876" s="94" t="str">
        <f t="shared" ca="1" si="170"/>
        <v/>
      </c>
      <c r="U876" s="95" t="str">
        <f t="shared" ca="1" si="171"/>
        <v/>
      </c>
      <c r="V876" s="96" t="str">
        <f t="shared" ca="1" si="172"/>
        <v/>
      </c>
      <c r="W876" s="94" t="str">
        <f t="shared" ca="1" si="173"/>
        <v/>
      </c>
      <c r="X876" s="94" t="str">
        <f t="shared" ca="1" si="174"/>
        <v/>
      </c>
      <c r="Y876" s="94" t="str">
        <f t="shared" ca="1" si="175"/>
        <v/>
      </c>
      <c r="Z876" s="97" t="str">
        <f t="shared" ca="1" si="176"/>
        <v/>
      </c>
      <c r="AA876" s="98" t="str">
        <f t="shared" ca="1" si="177"/>
        <v/>
      </c>
      <c r="AB876" s="99" t="str">
        <f t="shared" ca="1" si="178"/>
        <v/>
      </c>
      <c r="AC876" s="99" t="str">
        <f t="shared" ca="1" si="179"/>
        <v/>
      </c>
      <c r="AD876" s="97" t="str">
        <f t="shared" ca="1" si="180"/>
        <v/>
      </c>
      <c r="AE876" s="94" t="str">
        <f t="shared" ca="1" si="181"/>
        <v/>
      </c>
    </row>
    <row r="877" spans="1:31" ht="45" customHeight="1" thickBot="1" x14ac:dyDescent="0.3">
      <c r="A877" s="101">
        <v>864</v>
      </c>
      <c r="B877" s="102" t="str">
        <f>I877&amp;"-"&amp;COUNTIF($I$14:I877,I877)</f>
        <v>-858</v>
      </c>
      <c r="C877" s="93">
        <v>864</v>
      </c>
      <c r="D877" s="94" t="str">
        <f>IF(Lançamentos!D868="","",Lançamentos!D868)</f>
        <v/>
      </c>
      <c r="E877" s="94" t="str">
        <f>IF(Lançamentos!E868="","",Lançamentos!E868)</f>
        <v/>
      </c>
      <c r="F877" s="95" t="str">
        <f>IF(Lançamentos!F868="","",Lançamentos!F868)</f>
        <v/>
      </c>
      <c r="G877" s="96" t="str">
        <f>IF(Lançamentos!G868="","",Lançamentos!G868)</f>
        <v/>
      </c>
      <c r="H877" s="105" t="str">
        <f>IF(Lançamentos!H868="","",Lançamentos!H868)</f>
        <v/>
      </c>
      <c r="I877" s="94" t="str">
        <f>IF(Lançamentos!I868="","",Lançamentos!I868)</f>
        <v/>
      </c>
      <c r="J877" s="94" t="str">
        <f>IF(Lançamentos!J868="","",Lançamentos!J868)</f>
        <v/>
      </c>
      <c r="K877" s="97" t="str">
        <f>IF(Lançamentos!K868="","",Lançamentos!K868)</f>
        <v/>
      </c>
      <c r="L877" s="98" t="str">
        <f>IF(Lançamentos!L868="","",Lançamentos!L868)</f>
        <v/>
      </c>
      <c r="M877" s="99" t="str">
        <f>IF(Lançamentos!M868="","",Lançamentos!M868)</f>
        <v/>
      </c>
      <c r="N877" s="99" t="str">
        <f>IF(Lançamentos!N868="","",Lançamentos!N868)</f>
        <v/>
      </c>
      <c r="O877" s="97" t="str">
        <f>IF(Lançamentos!O868="","",Lançamentos!O868)</f>
        <v/>
      </c>
      <c r="P877" s="114" t="str">
        <f>IF(Lançamentos!P868="","",Lançamentos!P868)</f>
        <v/>
      </c>
      <c r="R877" s="93">
        <v>864</v>
      </c>
      <c r="S877" s="94" t="str">
        <f t="shared" ca="1" si="169"/>
        <v/>
      </c>
      <c r="T877" s="94" t="str">
        <f t="shared" ca="1" si="170"/>
        <v/>
      </c>
      <c r="U877" s="95" t="str">
        <f t="shared" ca="1" si="171"/>
        <v/>
      </c>
      <c r="V877" s="96" t="str">
        <f t="shared" ca="1" si="172"/>
        <v/>
      </c>
      <c r="W877" s="94" t="str">
        <f t="shared" ca="1" si="173"/>
        <v/>
      </c>
      <c r="X877" s="94" t="str">
        <f t="shared" ca="1" si="174"/>
        <v/>
      </c>
      <c r="Y877" s="94" t="str">
        <f t="shared" ca="1" si="175"/>
        <v/>
      </c>
      <c r="Z877" s="97" t="str">
        <f t="shared" ca="1" si="176"/>
        <v/>
      </c>
      <c r="AA877" s="98" t="str">
        <f t="shared" ca="1" si="177"/>
        <v/>
      </c>
      <c r="AB877" s="99" t="str">
        <f t="shared" ca="1" si="178"/>
        <v/>
      </c>
      <c r="AC877" s="99" t="str">
        <f t="shared" ca="1" si="179"/>
        <v/>
      </c>
      <c r="AD877" s="97" t="str">
        <f t="shared" ca="1" si="180"/>
        <v/>
      </c>
      <c r="AE877" s="94" t="str">
        <f t="shared" ca="1" si="181"/>
        <v/>
      </c>
    </row>
    <row r="878" spans="1:31" ht="45" customHeight="1" thickBot="1" x14ac:dyDescent="0.3">
      <c r="A878" s="101">
        <v>865</v>
      </c>
      <c r="B878" s="102" t="str">
        <f>I878&amp;"-"&amp;COUNTIF($I$14:I878,I878)</f>
        <v>-859</v>
      </c>
      <c r="C878" s="93">
        <v>865</v>
      </c>
      <c r="D878" s="94" t="str">
        <f>IF(Lançamentos!D869="","",Lançamentos!D869)</f>
        <v/>
      </c>
      <c r="E878" s="94" t="str">
        <f>IF(Lançamentos!E869="","",Lançamentos!E869)</f>
        <v/>
      </c>
      <c r="F878" s="95" t="str">
        <f>IF(Lançamentos!F869="","",Lançamentos!F869)</f>
        <v/>
      </c>
      <c r="G878" s="96" t="str">
        <f>IF(Lançamentos!G869="","",Lançamentos!G869)</f>
        <v/>
      </c>
      <c r="H878" s="105" t="str">
        <f>IF(Lançamentos!H869="","",Lançamentos!H869)</f>
        <v/>
      </c>
      <c r="I878" s="94" t="str">
        <f>IF(Lançamentos!I869="","",Lançamentos!I869)</f>
        <v/>
      </c>
      <c r="J878" s="94" t="str">
        <f>IF(Lançamentos!J869="","",Lançamentos!J869)</f>
        <v/>
      </c>
      <c r="K878" s="97" t="str">
        <f>IF(Lançamentos!K869="","",Lançamentos!K869)</f>
        <v/>
      </c>
      <c r="L878" s="98" t="str">
        <f>IF(Lançamentos!L869="","",Lançamentos!L869)</f>
        <v/>
      </c>
      <c r="M878" s="99" t="str">
        <f>IF(Lançamentos!M869="","",Lançamentos!M869)</f>
        <v/>
      </c>
      <c r="N878" s="99" t="str">
        <f>IF(Lançamentos!N869="","",Lançamentos!N869)</f>
        <v/>
      </c>
      <c r="O878" s="97" t="str">
        <f>IF(Lançamentos!O869="","",Lançamentos!O869)</f>
        <v/>
      </c>
      <c r="P878" s="114" t="str">
        <f>IF(Lançamentos!P869="","",Lançamentos!P869)</f>
        <v/>
      </c>
      <c r="R878" s="93">
        <v>865</v>
      </c>
      <c r="S878" s="94" t="str">
        <f t="shared" ca="1" si="169"/>
        <v/>
      </c>
      <c r="T878" s="94" t="str">
        <f t="shared" ca="1" si="170"/>
        <v/>
      </c>
      <c r="U878" s="95" t="str">
        <f t="shared" ca="1" si="171"/>
        <v/>
      </c>
      <c r="V878" s="96" t="str">
        <f t="shared" ca="1" si="172"/>
        <v/>
      </c>
      <c r="W878" s="94" t="str">
        <f t="shared" ca="1" si="173"/>
        <v/>
      </c>
      <c r="X878" s="94" t="str">
        <f t="shared" ca="1" si="174"/>
        <v/>
      </c>
      <c r="Y878" s="94" t="str">
        <f t="shared" ca="1" si="175"/>
        <v/>
      </c>
      <c r="Z878" s="97" t="str">
        <f t="shared" ca="1" si="176"/>
        <v/>
      </c>
      <c r="AA878" s="98" t="str">
        <f t="shared" ca="1" si="177"/>
        <v/>
      </c>
      <c r="AB878" s="99" t="str">
        <f t="shared" ca="1" si="178"/>
        <v/>
      </c>
      <c r="AC878" s="99" t="str">
        <f t="shared" ca="1" si="179"/>
        <v/>
      </c>
      <c r="AD878" s="97" t="str">
        <f t="shared" ca="1" si="180"/>
        <v/>
      </c>
      <c r="AE878" s="94" t="str">
        <f t="shared" ca="1" si="181"/>
        <v/>
      </c>
    </row>
    <row r="879" spans="1:31" ht="45" customHeight="1" thickBot="1" x14ac:dyDescent="0.3">
      <c r="A879" s="101">
        <v>866</v>
      </c>
      <c r="B879" s="102" t="str">
        <f>I879&amp;"-"&amp;COUNTIF($I$14:I879,I879)</f>
        <v>-860</v>
      </c>
      <c r="C879" s="93">
        <v>866</v>
      </c>
      <c r="D879" s="94" t="str">
        <f>IF(Lançamentos!D870="","",Lançamentos!D870)</f>
        <v/>
      </c>
      <c r="E879" s="94" t="str">
        <f>IF(Lançamentos!E870="","",Lançamentos!E870)</f>
        <v/>
      </c>
      <c r="F879" s="95" t="str">
        <f>IF(Lançamentos!F870="","",Lançamentos!F870)</f>
        <v/>
      </c>
      <c r="G879" s="96" t="str">
        <f>IF(Lançamentos!G870="","",Lançamentos!G870)</f>
        <v/>
      </c>
      <c r="H879" s="105" t="str">
        <f>IF(Lançamentos!H870="","",Lançamentos!H870)</f>
        <v/>
      </c>
      <c r="I879" s="94" t="str">
        <f>IF(Lançamentos!I870="","",Lançamentos!I870)</f>
        <v/>
      </c>
      <c r="J879" s="94" t="str">
        <f>IF(Lançamentos!J870="","",Lançamentos!J870)</f>
        <v/>
      </c>
      <c r="K879" s="97" t="str">
        <f>IF(Lançamentos!K870="","",Lançamentos!K870)</f>
        <v/>
      </c>
      <c r="L879" s="98" t="str">
        <f>IF(Lançamentos!L870="","",Lançamentos!L870)</f>
        <v/>
      </c>
      <c r="M879" s="99" t="str">
        <f>IF(Lançamentos!M870="","",Lançamentos!M870)</f>
        <v/>
      </c>
      <c r="N879" s="99" t="str">
        <f>IF(Lançamentos!N870="","",Lançamentos!N870)</f>
        <v/>
      </c>
      <c r="O879" s="97" t="str">
        <f>IF(Lançamentos!O870="","",Lançamentos!O870)</f>
        <v/>
      </c>
      <c r="P879" s="114" t="str">
        <f>IF(Lançamentos!P870="","",Lançamentos!P870)</f>
        <v/>
      </c>
      <c r="R879" s="93">
        <v>866</v>
      </c>
      <c r="S879" s="94" t="str">
        <f t="shared" ca="1" si="169"/>
        <v/>
      </c>
      <c r="T879" s="94" t="str">
        <f t="shared" ca="1" si="170"/>
        <v/>
      </c>
      <c r="U879" s="95" t="str">
        <f t="shared" ca="1" si="171"/>
        <v/>
      </c>
      <c r="V879" s="96" t="str">
        <f t="shared" ca="1" si="172"/>
        <v/>
      </c>
      <c r="W879" s="94" t="str">
        <f t="shared" ca="1" si="173"/>
        <v/>
      </c>
      <c r="X879" s="94" t="str">
        <f t="shared" ca="1" si="174"/>
        <v/>
      </c>
      <c r="Y879" s="94" t="str">
        <f t="shared" ca="1" si="175"/>
        <v/>
      </c>
      <c r="Z879" s="97" t="str">
        <f t="shared" ca="1" si="176"/>
        <v/>
      </c>
      <c r="AA879" s="98" t="str">
        <f t="shared" ca="1" si="177"/>
        <v/>
      </c>
      <c r="AB879" s="99" t="str">
        <f t="shared" ca="1" si="178"/>
        <v/>
      </c>
      <c r="AC879" s="99" t="str">
        <f t="shared" ca="1" si="179"/>
        <v/>
      </c>
      <c r="AD879" s="97" t="str">
        <f t="shared" ca="1" si="180"/>
        <v/>
      </c>
      <c r="AE879" s="94" t="str">
        <f t="shared" ca="1" si="181"/>
        <v/>
      </c>
    </row>
    <row r="880" spans="1:31" ht="45" customHeight="1" thickBot="1" x14ac:dyDescent="0.3">
      <c r="A880" s="101">
        <v>867</v>
      </c>
      <c r="B880" s="102" t="str">
        <f>I880&amp;"-"&amp;COUNTIF($I$14:I880,I880)</f>
        <v>-861</v>
      </c>
      <c r="C880" s="93">
        <v>867</v>
      </c>
      <c r="D880" s="94" t="str">
        <f>IF(Lançamentos!D871="","",Lançamentos!D871)</f>
        <v/>
      </c>
      <c r="E880" s="94" t="str">
        <f>IF(Lançamentos!E871="","",Lançamentos!E871)</f>
        <v/>
      </c>
      <c r="F880" s="95" t="str">
        <f>IF(Lançamentos!F871="","",Lançamentos!F871)</f>
        <v/>
      </c>
      <c r="G880" s="96" t="str">
        <f>IF(Lançamentos!G871="","",Lançamentos!G871)</f>
        <v/>
      </c>
      <c r="H880" s="105" t="str">
        <f>IF(Lançamentos!H871="","",Lançamentos!H871)</f>
        <v/>
      </c>
      <c r="I880" s="94" t="str">
        <f>IF(Lançamentos!I871="","",Lançamentos!I871)</f>
        <v/>
      </c>
      <c r="J880" s="94" t="str">
        <f>IF(Lançamentos!J871="","",Lançamentos!J871)</f>
        <v/>
      </c>
      <c r="K880" s="97" t="str">
        <f>IF(Lançamentos!K871="","",Lançamentos!K871)</f>
        <v/>
      </c>
      <c r="L880" s="98" t="str">
        <f>IF(Lançamentos!L871="","",Lançamentos!L871)</f>
        <v/>
      </c>
      <c r="M880" s="99" t="str">
        <f>IF(Lançamentos!M871="","",Lançamentos!M871)</f>
        <v/>
      </c>
      <c r="N880" s="99" t="str">
        <f>IF(Lançamentos!N871="","",Lançamentos!N871)</f>
        <v/>
      </c>
      <c r="O880" s="97" t="str">
        <f>IF(Lançamentos!O871="","",Lançamentos!O871)</f>
        <v/>
      </c>
      <c r="P880" s="114" t="str">
        <f>IF(Lançamentos!P871="","",Lançamentos!P871)</f>
        <v/>
      </c>
      <c r="R880" s="93">
        <v>867</v>
      </c>
      <c r="S880" s="94" t="str">
        <f t="shared" ca="1" si="169"/>
        <v/>
      </c>
      <c r="T880" s="94" t="str">
        <f t="shared" ca="1" si="170"/>
        <v/>
      </c>
      <c r="U880" s="95" t="str">
        <f t="shared" ca="1" si="171"/>
        <v/>
      </c>
      <c r="V880" s="96" t="str">
        <f t="shared" ca="1" si="172"/>
        <v/>
      </c>
      <c r="W880" s="94" t="str">
        <f t="shared" ca="1" si="173"/>
        <v/>
      </c>
      <c r="X880" s="94" t="str">
        <f t="shared" ca="1" si="174"/>
        <v/>
      </c>
      <c r="Y880" s="94" t="str">
        <f t="shared" ca="1" si="175"/>
        <v/>
      </c>
      <c r="Z880" s="97" t="str">
        <f t="shared" ca="1" si="176"/>
        <v/>
      </c>
      <c r="AA880" s="98" t="str">
        <f t="shared" ca="1" si="177"/>
        <v/>
      </c>
      <c r="AB880" s="99" t="str">
        <f t="shared" ca="1" si="178"/>
        <v/>
      </c>
      <c r="AC880" s="99" t="str">
        <f t="shared" ca="1" si="179"/>
        <v/>
      </c>
      <c r="AD880" s="97" t="str">
        <f t="shared" ca="1" si="180"/>
        <v/>
      </c>
      <c r="AE880" s="94" t="str">
        <f t="shared" ca="1" si="181"/>
        <v/>
      </c>
    </row>
    <row r="881" spans="1:31" ht="45" customHeight="1" thickBot="1" x14ac:dyDescent="0.3">
      <c r="A881" s="101">
        <v>868</v>
      </c>
      <c r="B881" s="102" t="str">
        <f>I881&amp;"-"&amp;COUNTIF($I$14:I881,I881)</f>
        <v>-862</v>
      </c>
      <c r="C881" s="93">
        <v>868</v>
      </c>
      <c r="D881" s="94" t="str">
        <f>IF(Lançamentos!D872="","",Lançamentos!D872)</f>
        <v/>
      </c>
      <c r="E881" s="94" t="str">
        <f>IF(Lançamentos!E872="","",Lançamentos!E872)</f>
        <v/>
      </c>
      <c r="F881" s="95" t="str">
        <f>IF(Lançamentos!F872="","",Lançamentos!F872)</f>
        <v/>
      </c>
      <c r="G881" s="96" t="str">
        <f>IF(Lançamentos!G872="","",Lançamentos!G872)</f>
        <v/>
      </c>
      <c r="H881" s="105" t="str">
        <f>IF(Lançamentos!H872="","",Lançamentos!H872)</f>
        <v/>
      </c>
      <c r="I881" s="94" t="str">
        <f>IF(Lançamentos!I872="","",Lançamentos!I872)</f>
        <v/>
      </c>
      <c r="J881" s="94" t="str">
        <f>IF(Lançamentos!J872="","",Lançamentos!J872)</f>
        <v/>
      </c>
      <c r="K881" s="97" t="str">
        <f>IF(Lançamentos!K872="","",Lançamentos!K872)</f>
        <v/>
      </c>
      <c r="L881" s="98" t="str">
        <f>IF(Lançamentos!L872="","",Lançamentos!L872)</f>
        <v/>
      </c>
      <c r="M881" s="99" t="str">
        <f>IF(Lançamentos!M872="","",Lançamentos!M872)</f>
        <v/>
      </c>
      <c r="N881" s="99" t="str">
        <f>IF(Lançamentos!N872="","",Lançamentos!N872)</f>
        <v/>
      </c>
      <c r="O881" s="97" t="str">
        <f>IF(Lançamentos!O872="","",Lançamentos!O872)</f>
        <v/>
      </c>
      <c r="P881" s="114" t="str">
        <f>IF(Lançamentos!P872="","",Lançamentos!P872)</f>
        <v/>
      </c>
      <c r="R881" s="93">
        <v>868</v>
      </c>
      <c r="S881" s="94" t="str">
        <f t="shared" ca="1" si="169"/>
        <v/>
      </c>
      <c r="T881" s="94" t="str">
        <f t="shared" ca="1" si="170"/>
        <v/>
      </c>
      <c r="U881" s="95" t="str">
        <f t="shared" ca="1" si="171"/>
        <v/>
      </c>
      <c r="V881" s="96" t="str">
        <f t="shared" ca="1" si="172"/>
        <v/>
      </c>
      <c r="W881" s="94" t="str">
        <f t="shared" ca="1" si="173"/>
        <v/>
      </c>
      <c r="X881" s="94" t="str">
        <f t="shared" ca="1" si="174"/>
        <v/>
      </c>
      <c r="Y881" s="94" t="str">
        <f t="shared" ca="1" si="175"/>
        <v/>
      </c>
      <c r="Z881" s="97" t="str">
        <f t="shared" ca="1" si="176"/>
        <v/>
      </c>
      <c r="AA881" s="98" t="str">
        <f t="shared" ca="1" si="177"/>
        <v/>
      </c>
      <c r="AB881" s="99" t="str">
        <f t="shared" ca="1" si="178"/>
        <v/>
      </c>
      <c r="AC881" s="99" t="str">
        <f t="shared" ca="1" si="179"/>
        <v/>
      </c>
      <c r="AD881" s="97" t="str">
        <f t="shared" ca="1" si="180"/>
        <v/>
      </c>
      <c r="AE881" s="94" t="str">
        <f t="shared" ca="1" si="181"/>
        <v/>
      </c>
    </row>
    <row r="882" spans="1:31" ht="45" customHeight="1" thickBot="1" x14ac:dyDescent="0.3">
      <c r="A882" s="101">
        <v>869</v>
      </c>
      <c r="B882" s="102" t="str">
        <f>I882&amp;"-"&amp;COUNTIF($I$14:I882,I882)</f>
        <v>-863</v>
      </c>
      <c r="C882" s="93">
        <v>869</v>
      </c>
      <c r="D882" s="94" t="str">
        <f>IF(Lançamentos!D873="","",Lançamentos!D873)</f>
        <v/>
      </c>
      <c r="E882" s="94" t="str">
        <f>IF(Lançamentos!E873="","",Lançamentos!E873)</f>
        <v/>
      </c>
      <c r="F882" s="95" t="str">
        <f>IF(Lançamentos!F873="","",Lançamentos!F873)</f>
        <v/>
      </c>
      <c r="G882" s="96" t="str">
        <f>IF(Lançamentos!G873="","",Lançamentos!G873)</f>
        <v/>
      </c>
      <c r="H882" s="105" t="str">
        <f>IF(Lançamentos!H873="","",Lançamentos!H873)</f>
        <v/>
      </c>
      <c r="I882" s="94" t="str">
        <f>IF(Lançamentos!I873="","",Lançamentos!I873)</f>
        <v/>
      </c>
      <c r="J882" s="94" t="str">
        <f>IF(Lançamentos!J873="","",Lançamentos!J873)</f>
        <v/>
      </c>
      <c r="K882" s="97" t="str">
        <f>IF(Lançamentos!K873="","",Lançamentos!K873)</f>
        <v/>
      </c>
      <c r="L882" s="98" t="str">
        <f>IF(Lançamentos!L873="","",Lançamentos!L873)</f>
        <v/>
      </c>
      <c r="M882" s="99" t="str">
        <f>IF(Lançamentos!M873="","",Lançamentos!M873)</f>
        <v/>
      </c>
      <c r="N882" s="99" t="str">
        <f>IF(Lançamentos!N873="","",Lançamentos!N873)</f>
        <v/>
      </c>
      <c r="O882" s="97" t="str">
        <f>IF(Lançamentos!O873="","",Lançamentos!O873)</f>
        <v/>
      </c>
      <c r="P882" s="114" t="str">
        <f>IF(Lançamentos!P873="","",Lançamentos!P873)</f>
        <v/>
      </c>
      <c r="R882" s="93">
        <v>869</v>
      </c>
      <c r="S882" s="94" t="str">
        <f t="shared" ca="1" si="169"/>
        <v/>
      </c>
      <c r="T882" s="94" t="str">
        <f t="shared" ca="1" si="170"/>
        <v/>
      </c>
      <c r="U882" s="95" t="str">
        <f t="shared" ca="1" si="171"/>
        <v/>
      </c>
      <c r="V882" s="96" t="str">
        <f t="shared" ca="1" si="172"/>
        <v/>
      </c>
      <c r="W882" s="94" t="str">
        <f t="shared" ca="1" si="173"/>
        <v/>
      </c>
      <c r="X882" s="94" t="str">
        <f t="shared" ca="1" si="174"/>
        <v/>
      </c>
      <c r="Y882" s="94" t="str">
        <f t="shared" ca="1" si="175"/>
        <v/>
      </c>
      <c r="Z882" s="97" t="str">
        <f t="shared" ca="1" si="176"/>
        <v/>
      </c>
      <c r="AA882" s="98" t="str">
        <f t="shared" ca="1" si="177"/>
        <v/>
      </c>
      <c r="AB882" s="99" t="str">
        <f t="shared" ca="1" si="178"/>
        <v/>
      </c>
      <c r="AC882" s="99" t="str">
        <f t="shared" ca="1" si="179"/>
        <v/>
      </c>
      <c r="AD882" s="97" t="str">
        <f t="shared" ca="1" si="180"/>
        <v/>
      </c>
      <c r="AE882" s="94" t="str">
        <f t="shared" ca="1" si="181"/>
        <v/>
      </c>
    </row>
    <row r="883" spans="1:31" ht="45" customHeight="1" thickBot="1" x14ac:dyDescent="0.3">
      <c r="A883" s="101">
        <v>870</v>
      </c>
      <c r="B883" s="102" t="str">
        <f>I883&amp;"-"&amp;COUNTIF($I$14:I883,I883)</f>
        <v>-864</v>
      </c>
      <c r="C883" s="93">
        <v>870</v>
      </c>
      <c r="D883" s="94" t="str">
        <f>IF(Lançamentos!D874="","",Lançamentos!D874)</f>
        <v/>
      </c>
      <c r="E883" s="94" t="str">
        <f>IF(Lançamentos!E874="","",Lançamentos!E874)</f>
        <v/>
      </c>
      <c r="F883" s="95" t="str">
        <f>IF(Lançamentos!F874="","",Lançamentos!F874)</f>
        <v/>
      </c>
      <c r="G883" s="96" t="str">
        <f>IF(Lançamentos!G874="","",Lançamentos!G874)</f>
        <v/>
      </c>
      <c r="H883" s="105" t="str">
        <f>IF(Lançamentos!H874="","",Lançamentos!H874)</f>
        <v/>
      </c>
      <c r="I883" s="94" t="str">
        <f>IF(Lançamentos!I874="","",Lançamentos!I874)</f>
        <v/>
      </c>
      <c r="J883" s="94" t="str">
        <f>IF(Lançamentos!J874="","",Lançamentos!J874)</f>
        <v/>
      </c>
      <c r="K883" s="97" t="str">
        <f>IF(Lançamentos!K874="","",Lançamentos!K874)</f>
        <v/>
      </c>
      <c r="L883" s="98" t="str">
        <f>IF(Lançamentos!L874="","",Lançamentos!L874)</f>
        <v/>
      </c>
      <c r="M883" s="99" t="str">
        <f>IF(Lançamentos!M874="","",Lançamentos!M874)</f>
        <v/>
      </c>
      <c r="N883" s="99" t="str">
        <f>IF(Lançamentos!N874="","",Lançamentos!N874)</f>
        <v/>
      </c>
      <c r="O883" s="97" t="str">
        <f>IF(Lançamentos!O874="","",Lançamentos!O874)</f>
        <v/>
      </c>
      <c r="P883" s="114" t="str">
        <f>IF(Lançamentos!P874="","",Lançamentos!P874)</f>
        <v/>
      </c>
      <c r="R883" s="93">
        <v>870</v>
      </c>
      <c r="S883" s="94" t="str">
        <f t="shared" ca="1" si="169"/>
        <v/>
      </c>
      <c r="T883" s="94" t="str">
        <f t="shared" ca="1" si="170"/>
        <v/>
      </c>
      <c r="U883" s="95" t="str">
        <f t="shared" ca="1" si="171"/>
        <v/>
      </c>
      <c r="V883" s="96" t="str">
        <f t="shared" ca="1" si="172"/>
        <v/>
      </c>
      <c r="W883" s="94" t="str">
        <f t="shared" ca="1" si="173"/>
        <v/>
      </c>
      <c r="X883" s="94" t="str">
        <f t="shared" ca="1" si="174"/>
        <v/>
      </c>
      <c r="Y883" s="94" t="str">
        <f t="shared" ca="1" si="175"/>
        <v/>
      </c>
      <c r="Z883" s="97" t="str">
        <f t="shared" ca="1" si="176"/>
        <v/>
      </c>
      <c r="AA883" s="98" t="str">
        <f t="shared" ca="1" si="177"/>
        <v/>
      </c>
      <c r="AB883" s="99" t="str">
        <f t="shared" ca="1" si="178"/>
        <v/>
      </c>
      <c r="AC883" s="99" t="str">
        <f t="shared" ca="1" si="179"/>
        <v/>
      </c>
      <c r="AD883" s="97" t="str">
        <f t="shared" ca="1" si="180"/>
        <v/>
      </c>
      <c r="AE883" s="94" t="str">
        <f t="shared" ca="1" si="181"/>
        <v/>
      </c>
    </row>
    <row r="884" spans="1:31" ht="45" customHeight="1" thickBot="1" x14ac:dyDescent="0.3">
      <c r="A884" s="101">
        <v>871</v>
      </c>
      <c r="B884" s="102" t="str">
        <f>I884&amp;"-"&amp;COUNTIF($I$14:I884,I884)</f>
        <v>-865</v>
      </c>
      <c r="C884" s="93">
        <v>871</v>
      </c>
      <c r="D884" s="94" t="str">
        <f>IF(Lançamentos!D875="","",Lançamentos!D875)</f>
        <v/>
      </c>
      <c r="E884" s="94" t="str">
        <f>IF(Lançamentos!E875="","",Lançamentos!E875)</f>
        <v/>
      </c>
      <c r="F884" s="95" t="str">
        <f>IF(Lançamentos!F875="","",Lançamentos!F875)</f>
        <v/>
      </c>
      <c r="G884" s="96" t="str">
        <f>IF(Lançamentos!G875="","",Lançamentos!G875)</f>
        <v/>
      </c>
      <c r="H884" s="105" t="str">
        <f>IF(Lançamentos!H875="","",Lançamentos!H875)</f>
        <v/>
      </c>
      <c r="I884" s="94" t="str">
        <f>IF(Lançamentos!I875="","",Lançamentos!I875)</f>
        <v/>
      </c>
      <c r="J884" s="94" t="str">
        <f>IF(Lançamentos!J875="","",Lançamentos!J875)</f>
        <v/>
      </c>
      <c r="K884" s="97" t="str">
        <f>IF(Lançamentos!K875="","",Lançamentos!K875)</f>
        <v/>
      </c>
      <c r="L884" s="98" t="str">
        <f>IF(Lançamentos!L875="","",Lançamentos!L875)</f>
        <v/>
      </c>
      <c r="M884" s="99" t="str">
        <f>IF(Lançamentos!M875="","",Lançamentos!M875)</f>
        <v/>
      </c>
      <c r="N884" s="99" t="str">
        <f>IF(Lançamentos!N875="","",Lançamentos!N875)</f>
        <v/>
      </c>
      <c r="O884" s="97" t="str">
        <f>IF(Lançamentos!O875="","",Lançamentos!O875)</f>
        <v/>
      </c>
      <c r="P884" s="114" t="str">
        <f>IF(Lançamentos!P875="","",Lançamentos!P875)</f>
        <v/>
      </c>
      <c r="R884" s="93">
        <v>871</v>
      </c>
      <c r="S884" s="94" t="str">
        <f t="shared" ca="1" si="169"/>
        <v/>
      </c>
      <c r="T884" s="94" t="str">
        <f t="shared" ca="1" si="170"/>
        <v/>
      </c>
      <c r="U884" s="95" t="str">
        <f t="shared" ca="1" si="171"/>
        <v/>
      </c>
      <c r="V884" s="96" t="str">
        <f t="shared" ca="1" si="172"/>
        <v/>
      </c>
      <c r="W884" s="94" t="str">
        <f t="shared" ca="1" si="173"/>
        <v/>
      </c>
      <c r="X884" s="94" t="str">
        <f t="shared" ca="1" si="174"/>
        <v/>
      </c>
      <c r="Y884" s="94" t="str">
        <f t="shared" ca="1" si="175"/>
        <v/>
      </c>
      <c r="Z884" s="97" t="str">
        <f t="shared" ca="1" si="176"/>
        <v/>
      </c>
      <c r="AA884" s="98" t="str">
        <f t="shared" ca="1" si="177"/>
        <v/>
      </c>
      <c r="AB884" s="99" t="str">
        <f t="shared" ca="1" si="178"/>
        <v/>
      </c>
      <c r="AC884" s="99" t="str">
        <f t="shared" ca="1" si="179"/>
        <v/>
      </c>
      <c r="AD884" s="97" t="str">
        <f t="shared" ca="1" si="180"/>
        <v/>
      </c>
      <c r="AE884" s="94" t="str">
        <f t="shared" ca="1" si="181"/>
        <v/>
      </c>
    </row>
    <row r="885" spans="1:31" ht="45" customHeight="1" thickBot="1" x14ac:dyDescent="0.3">
      <c r="A885" s="101">
        <v>872</v>
      </c>
      <c r="B885" s="102" t="str">
        <f>I885&amp;"-"&amp;COUNTIF($I$14:I885,I885)</f>
        <v>-866</v>
      </c>
      <c r="C885" s="93">
        <v>872</v>
      </c>
      <c r="D885" s="94" t="str">
        <f>IF(Lançamentos!D876="","",Lançamentos!D876)</f>
        <v/>
      </c>
      <c r="E885" s="94" t="str">
        <f>IF(Lançamentos!E876="","",Lançamentos!E876)</f>
        <v/>
      </c>
      <c r="F885" s="95" t="str">
        <f>IF(Lançamentos!F876="","",Lançamentos!F876)</f>
        <v/>
      </c>
      <c r="G885" s="96" t="str">
        <f>IF(Lançamentos!G876="","",Lançamentos!G876)</f>
        <v/>
      </c>
      <c r="H885" s="105" t="str">
        <f>IF(Lançamentos!H876="","",Lançamentos!H876)</f>
        <v/>
      </c>
      <c r="I885" s="94" t="str">
        <f>IF(Lançamentos!I876="","",Lançamentos!I876)</f>
        <v/>
      </c>
      <c r="J885" s="94" t="str">
        <f>IF(Lançamentos!J876="","",Lançamentos!J876)</f>
        <v/>
      </c>
      <c r="K885" s="97" t="str">
        <f>IF(Lançamentos!K876="","",Lançamentos!K876)</f>
        <v/>
      </c>
      <c r="L885" s="98" t="str">
        <f>IF(Lançamentos!L876="","",Lançamentos!L876)</f>
        <v/>
      </c>
      <c r="M885" s="99" t="str">
        <f>IF(Lançamentos!M876="","",Lançamentos!M876)</f>
        <v/>
      </c>
      <c r="N885" s="99" t="str">
        <f>IF(Lançamentos!N876="","",Lançamentos!N876)</f>
        <v/>
      </c>
      <c r="O885" s="97" t="str">
        <f>IF(Lançamentos!O876="","",Lançamentos!O876)</f>
        <v/>
      </c>
      <c r="P885" s="114" t="str">
        <f>IF(Lançamentos!P876="","",Lançamentos!P876)</f>
        <v/>
      </c>
      <c r="R885" s="93">
        <v>872</v>
      </c>
      <c r="S885" s="94" t="str">
        <f t="shared" ca="1" si="169"/>
        <v/>
      </c>
      <c r="T885" s="94" t="str">
        <f t="shared" ca="1" si="170"/>
        <v/>
      </c>
      <c r="U885" s="95" t="str">
        <f t="shared" ca="1" si="171"/>
        <v/>
      </c>
      <c r="V885" s="96" t="str">
        <f t="shared" ca="1" si="172"/>
        <v/>
      </c>
      <c r="W885" s="94" t="str">
        <f t="shared" ca="1" si="173"/>
        <v/>
      </c>
      <c r="X885" s="94" t="str">
        <f t="shared" ca="1" si="174"/>
        <v/>
      </c>
      <c r="Y885" s="94" t="str">
        <f t="shared" ca="1" si="175"/>
        <v/>
      </c>
      <c r="Z885" s="97" t="str">
        <f t="shared" ca="1" si="176"/>
        <v/>
      </c>
      <c r="AA885" s="98" t="str">
        <f t="shared" ca="1" si="177"/>
        <v/>
      </c>
      <c r="AB885" s="99" t="str">
        <f t="shared" ca="1" si="178"/>
        <v/>
      </c>
      <c r="AC885" s="99" t="str">
        <f t="shared" ca="1" si="179"/>
        <v/>
      </c>
      <c r="AD885" s="97" t="str">
        <f t="shared" ca="1" si="180"/>
        <v/>
      </c>
      <c r="AE885" s="94" t="str">
        <f t="shared" ca="1" si="181"/>
        <v/>
      </c>
    </row>
    <row r="886" spans="1:31" ht="45" customHeight="1" thickBot="1" x14ac:dyDescent="0.3">
      <c r="A886" s="101">
        <v>873</v>
      </c>
      <c r="B886" s="102" t="str">
        <f>I886&amp;"-"&amp;COUNTIF($I$14:I886,I886)</f>
        <v>-867</v>
      </c>
      <c r="C886" s="93">
        <v>873</v>
      </c>
      <c r="D886" s="94" t="str">
        <f>IF(Lançamentos!D877="","",Lançamentos!D877)</f>
        <v/>
      </c>
      <c r="E886" s="94" t="str">
        <f>IF(Lançamentos!E877="","",Lançamentos!E877)</f>
        <v/>
      </c>
      <c r="F886" s="95" t="str">
        <f>IF(Lançamentos!F877="","",Lançamentos!F877)</f>
        <v/>
      </c>
      <c r="G886" s="96" t="str">
        <f>IF(Lançamentos!G877="","",Lançamentos!G877)</f>
        <v/>
      </c>
      <c r="H886" s="105" t="str">
        <f>IF(Lançamentos!H877="","",Lançamentos!H877)</f>
        <v/>
      </c>
      <c r="I886" s="94" t="str">
        <f>IF(Lançamentos!I877="","",Lançamentos!I877)</f>
        <v/>
      </c>
      <c r="J886" s="94" t="str">
        <f>IF(Lançamentos!J877="","",Lançamentos!J877)</f>
        <v/>
      </c>
      <c r="K886" s="97" t="str">
        <f>IF(Lançamentos!K877="","",Lançamentos!K877)</f>
        <v/>
      </c>
      <c r="L886" s="98" t="str">
        <f>IF(Lançamentos!L877="","",Lançamentos!L877)</f>
        <v/>
      </c>
      <c r="M886" s="99" t="str">
        <f>IF(Lançamentos!M877="","",Lançamentos!M877)</f>
        <v/>
      </c>
      <c r="N886" s="99" t="str">
        <f>IF(Lançamentos!N877="","",Lançamentos!N877)</f>
        <v/>
      </c>
      <c r="O886" s="97" t="str">
        <f>IF(Lançamentos!O877="","",Lançamentos!O877)</f>
        <v/>
      </c>
      <c r="P886" s="114" t="str">
        <f>IF(Lançamentos!P877="","",Lançamentos!P877)</f>
        <v/>
      </c>
      <c r="R886" s="93">
        <v>873</v>
      </c>
      <c r="S886" s="94" t="str">
        <f t="shared" ca="1" si="169"/>
        <v/>
      </c>
      <c r="T886" s="94" t="str">
        <f t="shared" ca="1" si="170"/>
        <v/>
      </c>
      <c r="U886" s="95" t="str">
        <f t="shared" ca="1" si="171"/>
        <v/>
      </c>
      <c r="V886" s="96" t="str">
        <f t="shared" ca="1" si="172"/>
        <v/>
      </c>
      <c r="W886" s="94" t="str">
        <f t="shared" ca="1" si="173"/>
        <v/>
      </c>
      <c r="X886" s="94" t="str">
        <f t="shared" ca="1" si="174"/>
        <v/>
      </c>
      <c r="Y886" s="94" t="str">
        <f t="shared" ca="1" si="175"/>
        <v/>
      </c>
      <c r="Z886" s="97" t="str">
        <f t="shared" ca="1" si="176"/>
        <v/>
      </c>
      <c r="AA886" s="98" t="str">
        <f t="shared" ca="1" si="177"/>
        <v/>
      </c>
      <c r="AB886" s="99" t="str">
        <f t="shared" ca="1" si="178"/>
        <v/>
      </c>
      <c r="AC886" s="99" t="str">
        <f t="shared" ca="1" si="179"/>
        <v/>
      </c>
      <c r="AD886" s="97" t="str">
        <f t="shared" ca="1" si="180"/>
        <v/>
      </c>
      <c r="AE886" s="94" t="str">
        <f t="shared" ca="1" si="181"/>
        <v/>
      </c>
    </row>
    <row r="887" spans="1:31" ht="45" customHeight="1" thickBot="1" x14ac:dyDescent="0.3">
      <c r="A887" s="101">
        <v>874</v>
      </c>
      <c r="B887" s="102" t="str">
        <f>I887&amp;"-"&amp;COUNTIF($I$14:I887,I887)</f>
        <v>-868</v>
      </c>
      <c r="C887" s="93">
        <v>874</v>
      </c>
      <c r="D887" s="94" t="str">
        <f>IF(Lançamentos!D878="","",Lançamentos!D878)</f>
        <v/>
      </c>
      <c r="E887" s="94" t="str">
        <f>IF(Lançamentos!E878="","",Lançamentos!E878)</f>
        <v/>
      </c>
      <c r="F887" s="95" t="str">
        <f>IF(Lançamentos!F878="","",Lançamentos!F878)</f>
        <v/>
      </c>
      <c r="G887" s="96" t="str">
        <f>IF(Lançamentos!G878="","",Lançamentos!G878)</f>
        <v/>
      </c>
      <c r="H887" s="105" t="str">
        <f>IF(Lançamentos!H878="","",Lançamentos!H878)</f>
        <v/>
      </c>
      <c r="I887" s="94" t="str">
        <f>IF(Lançamentos!I878="","",Lançamentos!I878)</f>
        <v/>
      </c>
      <c r="J887" s="94" t="str">
        <f>IF(Lançamentos!J878="","",Lançamentos!J878)</f>
        <v/>
      </c>
      <c r="K887" s="97" t="str">
        <f>IF(Lançamentos!K878="","",Lançamentos!K878)</f>
        <v/>
      </c>
      <c r="L887" s="98" t="str">
        <f>IF(Lançamentos!L878="","",Lançamentos!L878)</f>
        <v/>
      </c>
      <c r="M887" s="99" t="str">
        <f>IF(Lançamentos!M878="","",Lançamentos!M878)</f>
        <v/>
      </c>
      <c r="N887" s="99" t="str">
        <f>IF(Lançamentos!N878="","",Lançamentos!N878)</f>
        <v/>
      </c>
      <c r="O887" s="97" t="str">
        <f>IF(Lançamentos!O878="","",Lançamentos!O878)</f>
        <v/>
      </c>
      <c r="P887" s="114" t="str">
        <f>IF(Lançamentos!P878="","",Lançamentos!P878)</f>
        <v/>
      </c>
      <c r="R887" s="93">
        <v>874</v>
      </c>
      <c r="S887" s="94" t="str">
        <f t="shared" ca="1" si="169"/>
        <v/>
      </c>
      <c r="T887" s="94" t="str">
        <f t="shared" ca="1" si="170"/>
        <v/>
      </c>
      <c r="U887" s="95" t="str">
        <f t="shared" ca="1" si="171"/>
        <v/>
      </c>
      <c r="V887" s="96" t="str">
        <f t="shared" ca="1" si="172"/>
        <v/>
      </c>
      <c r="W887" s="94" t="str">
        <f t="shared" ca="1" si="173"/>
        <v/>
      </c>
      <c r="X887" s="94" t="str">
        <f t="shared" ca="1" si="174"/>
        <v/>
      </c>
      <c r="Y887" s="94" t="str">
        <f t="shared" ca="1" si="175"/>
        <v/>
      </c>
      <c r="Z887" s="97" t="str">
        <f t="shared" ca="1" si="176"/>
        <v/>
      </c>
      <c r="AA887" s="98" t="str">
        <f t="shared" ca="1" si="177"/>
        <v/>
      </c>
      <c r="AB887" s="99" t="str">
        <f t="shared" ca="1" si="178"/>
        <v/>
      </c>
      <c r="AC887" s="99" t="str">
        <f t="shared" ca="1" si="179"/>
        <v/>
      </c>
      <c r="AD887" s="97" t="str">
        <f t="shared" ca="1" si="180"/>
        <v/>
      </c>
      <c r="AE887" s="94" t="str">
        <f t="shared" ca="1" si="181"/>
        <v/>
      </c>
    </row>
    <row r="888" spans="1:31" ht="45" customHeight="1" thickBot="1" x14ac:dyDescent="0.3">
      <c r="A888" s="101">
        <v>875</v>
      </c>
      <c r="B888" s="102" t="str">
        <f>I888&amp;"-"&amp;COUNTIF($I$14:I888,I888)</f>
        <v>-869</v>
      </c>
      <c r="C888" s="93">
        <v>875</v>
      </c>
      <c r="D888" s="94" t="str">
        <f>IF(Lançamentos!D879="","",Lançamentos!D879)</f>
        <v/>
      </c>
      <c r="E888" s="94" t="str">
        <f>IF(Lançamentos!E879="","",Lançamentos!E879)</f>
        <v/>
      </c>
      <c r="F888" s="95" t="str">
        <f>IF(Lançamentos!F879="","",Lançamentos!F879)</f>
        <v/>
      </c>
      <c r="G888" s="96" t="str">
        <f>IF(Lançamentos!G879="","",Lançamentos!G879)</f>
        <v/>
      </c>
      <c r="H888" s="105" t="str">
        <f>IF(Lançamentos!H879="","",Lançamentos!H879)</f>
        <v/>
      </c>
      <c r="I888" s="94" t="str">
        <f>IF(Lançamentos!I879="","",Lançamentos!I879)</f>
        <v/>
      </c>
      <c r="J888" s="94" t="str">
        <f>IF(Lançamentos!J879="","",Lançamentos!J879)</f>
        <v/>
      </c>
      <c r="K888" s="97" t="str">
        <f>IF(Lançamentos!K879="","",Lançamentos!K879)</f>
        <v/>
      </c>
      <c r="L888" s="98" t="str">
        <f>IF(Lançamentos!L879="","",Lançamentos!L879)</f>
        <v/>
      </c>
      <c r="M888" s="99" t="str">
        <f>IF(Lançamentos!M879="","",Lançamentos!M879)</f>
        <v/>
      </c>
      <c r="N888" s="99" t="str">
        <f>IF(Lançamentos!N879="","",Lançamentos!N879)</f>
        <v/>
      </c>
      <c r="O888" s="97" t="str">
        <f>IF(Lançamentos!O879="","",Lançamentos!O879)</f>
        <v/>
      </c>
      <c r="P888" s="114" t="str">
        <f>IF(Lançamentos!P879="","",Lançamentos!P879)</f>
        <v/>
      </c>
      <c r="R888" s="93">
        <v>875</v>
      </c>
      <c r="S888" s="94" t="str">
        <f t="shared" ca="1" si="169"/>
        <v/>
      </c>
      <c r="T888" s="94" t="str">
        <f t="shared" ca="1" si="170"/>
        <v/>
      </c>
      <c r="U888" s="95" t="str">
        <f t="shared" ca="1" si="171"/>
        <v/>
      </c>
      <c r="V888" s="96" t="str">
        <f t="shared" ca="1" si="172"/>
        <v/>
      </c>
      <c r="W888" s="94" t="str">
        <f t="shared" ca="1" si="173"/>
        <v/>
      </c>
      <c r="X888" s="94" t="str">
        <f t="shared" ca="1" si="174"/>
        <v/>
      </c>
      <c r="Y888" s="94" t="str">
        <f t="shared" ca="1" si="175"/>
        <v/>
      </c>
      <c r="Z888" s="97" t="str">
        <f t="shared" ca="1" si="176"/>
        <v/>
      </c>
      <c r="AA888" s="98" t="str">
        <f t="shared" ca="1" si="177"/>
        <v/>
      </c>
      <c r="AB888" s="99" t="str">
        <f t="shared" ca="1" si="178"/>
        <v/>
      </c>
      <c r="AC888" s="99" t="str">
        <f t="shared" ca="1" si="179"/>
        <v/>
      </c>
      <c r="AD888" s="97" t="str">
        <f t="shared" ca="1" si="180"/>
        <v/>
      </c>
      <c r="AE888" s="94" t="str">
        <f t="shared" ca="1" si="181"/>
        <v/>
      </c>
    </row>
    <row r="889" spans="1:31" ht="45" customHeight="1" thickBot="1" x14ac:dyDescent="0.3">
      <c r="A889" s="101">
        <v>876</v>
      </c>
      <c r="B889" s="102" t="str">
        <f>I889&amp;"-"&amp;COUNTIF($I$14:I889,I889)</f>
        <v>-870</v>
      </c>
      <c r="C889" s="93">
        <v>876</v>
      </c>
      <c r="D889" s="94" t="str">
        <f>IF(Lançamentos!D880="","",Lançamentos!D880)</f>
        <v/>
      </c>
      <c r="E889" s="94" t="str">
        <f>IF(Lançamentos!E880="","",Lançamentos!E880)</f>
        <v/>
      </c>
      <c r="F889" s="95" t="str">
        <f>IF(Lançamentos!F880="","",Lançamentos!F880)</f>
        <v/>
      </c>
      <c r="G889" s="96" t="str">
        <f>IF(Lançamentos!G880="","",Lançamentos!G880)</f>
        <v/>
      </c>
      <c r="H889" s="105" t="str">
        <f>IF(Lançamentos!H880="","",Lançamentos!H880)</f>
        <v/>
      </c>
      <c r="I889" s="94" t="str">
        <f>IF(Lançamentos!I880="","",Lançamentos!I880)</f>
        <v/>
      </c>
      <c r="J889" s="94" t="str">
        <f>IF(Lançamentos!J880="","",Lançamentos!J880)</f>
        <v/>
      </c>
      <c r="K889" s="97" t="str">
        <f>IF(Lançamentos!K880="","",Lançamentos!K880)</f>
        <v/>
      </c>
      <c r="L889" s="98" t="str">
        <f>IF(Lançamentos!L880="","",Lançamentos!L880)</f>
        <v/>
      </c>
      <c r="M889" s="99" t="str">
        <f>IF(Lançamentos!M880="","",Lançamentos!M880)</f>
        <v/>
      </c>
      <c r="N889" s="99" t="str">
        <f>IF(Lançamentos!N880="","",Lançamentos!N880)</f>
        <v/>
      </c>
      <c r="O889" s="97" t="str">
        <f>IF(Lançamentos!O880="","",Lançamentos!O880)</f>
        <v/>
      </c>
      <c r="P889" s="114" t="str">
        <f>IF(Lançamentos!P880="","",Lançamentos!P880)</f>
        <v/>
      </c>
      <c r="R889" s="93">
        <v>876</v>
      </c>
      <c r="S889" s="94" t="str">
        <f t="shared" ca="1" si="169"/>
        <v/>
      </c>
      <c r="T889" s="94" t="str">
        <f t="shared" ca="1" si="170"/>
        <v/>
      </c>
      <c r="U889" s="95" t="str">
        <f t="shared" ca="1" si="171"/>
        <v/>
      </c>
      <c r="V889" s="96" t="str">
        <f t="shared" ca="1" si="172"/>
        <v/>
      </c>
      <c r="W889" s="94" t="str">
        <f t="shared" ca="1" si="173"/>
        <v/>
      </c>
      <c r="X889" s="94" t="str">
        <f t="shared" ca="1" si="174"/>
        <v/>
      </c>
      <c r="Y889" s="94" t="str">
        <f t="shared" ca="1" si="175"/>
        <v/>
      </c>
      <c r="Z889" s="97" t="str">
        <f t="shared" ca="1" si="176"/>
        <v/>
      </c>
      <c r="AA889" s="98" t="str">
        <f t="shared" ca="1" si="177"/>
        <v/>
      </c>
      <c r="AB889" s="99" t="str">
        <f t="shared" ca="1" si="178"/>
        <v/>
      </c>
      <c r="AC889" s="99" t="str">
        <f t="shared" ca="1" si="179"/>
        <v/>
      </c>
      <c r="AD889" s="97" t="str">
        <f t="shared" ca="1" si="180"/>
        <v/>
      </c>
      <c r="AE889" s="94" t="str">
        <f t="shared" ca="1" si="181"/>
        <v/>
      </c>
    </row>
    <row r="890" spans="1:31" ht="45" customHeight="1" thickBot="1" x14ac:dyDescent="0.3">
      <c r="A890" s="101">
        <v>877</v>
      </c>
      <c r="B890" s="102" t="str">
        <f>I890&amp;"-"&amp;COUNTIF($I$14:I890,I890)</f>
        <v>-871</v>
      </c>
      <c r="C890" s="93">
        <v>877</v>
      </c>
      <c r="D890" s="94" t="str">
        <f>IF(Lançamentos!D881="","",Lançamentos!D881)</f>
        <v/>
      </c>
      <c r="E890" s="94" t="str">
        <f>IF(Lançamentos!E881="","",Lançamentos!E881)</f>
        <v/>
      </c>
      <c r="F890" s="95" t="str">
        <f>IF(Lançamentos!F881="","",Lançamentos!F881)</f>
        <v/>
      </c>
      <c r="G890" s="96" t="str">
        <f>IF(Lançamentos!G881="","",Lançamentos!G881)</f>
        <v/>
      </c>
      <c r="H890" s="105" t="str">
        <f>IF(Lançamentos!H881="","",Lançamentos!H881)</f>
        <v/>
      </c>
      <c r="I890" s="94" t="str">
        <f>IF(Lançamentos!I881="","",Lançamentos!I881)</f>
        <v/>
      </c>
      <c r="J890" s="94" t="str">
        <f>IF(Lançamentos!J881="","",Lançamentos!J881)</f>
        <v/>
      </c>
      <c r="K890" s="97" t="str">
        <f>IF(Lançamentos!K881="","",Lançamentos!K881)</f>
        <v/>
      </c>
      <c r="L890" s="98" t="str">
        <f>IF(Lançamentos!L881="","",Lançamentos!L881)</f>
        <v/>
      </c>
      <c r="M890" s="99" t="str">
        <f>IF(Lançamentos!M881="","",Lançamentos!M881)</f>
        <v/>
      </c>
      <c r="N890" s="99" t="str">
        <f>IF(Lançamentos!N881="","",Lançamentos!N881)</f>
        <v/>
      </c>
      <c r="O890" s="97" t="str">
        <f>IF(Lançamentos!O881="","",Lançamentos!O881)</f>
        <v/>
      </c>
      <c r="P890" s="114" t="str">
        <f>IF(Lançamentos!P881="","",Lançamentos!P881)</f>
        <v/>
      </c>
      <c r="R890" s="93">
        <v>877</v>
      </c>
      <c r="S890" s="94" t="str">
        <f t="shared" ca="1" si="169"/>
        <v/>
      </c>
      <c r="T890" s="94" t="str">
        <f t="shared" ca="1" si="170"/>
        <v/>
      </c>
      <c r="U890" s="95" t="str">
        <f t="shared" ca="1" si="171"/>
        <v/>
      </c>
      <c r="V890" s="96" t="str">
        <f t="shared" ca="1" si="172"/>
        <v/>
      </c>
      <c r="W890" s="94" t="str">
        <f t="shared" ca="1" si="173"/>
        <v/>
      </c>
      <c r="X890" s="94" t="str">
        <f t="shared" ca="1" si="174"/>
        <v/>
      </c>
      <c r="Y890" s="94" t="str">
        <f t="shared" ca="1" si="175"/>
        <v/>
      </c>
      <c r="Z890" s="97" t="str">
        <f t="shared" ca="1" si="176"/>
        <v/>
      </c>
      <c r="AA890" s="98" t="str">
        <f t="shared" ca="1" si="177"/>
        <v/>
      </c>
      <c r="AB890" s="99" t="str">
        <f t="shared" ca="1" si="178"/>
        <v/>
      </c>
      <c r="AC890" s="99" t="str">
        <f t="shared" ca="1" si="179"/>
        <v/>
      </c>
      <c r="AD890" s="97" t="str">
        <f t="shared" ca="1" si="180"/>
        <v/>
      </c>
      <c r="AE890" s="94" t="str">
        <f t="shared" ca="1" si="181"/>
        <v/>
      </c>
    </row>
    <row r="891" spans="1:31" ht="45" customHeight="1" thickBot="1" x14ac:dyDescent="0.3">
      <c r="A891" s="101">
        <v>878</v>
      </c>
      <c r="B891" s="102" t="str">
        <f>I891&amp;"-"&amp;COUNTIF($I$14:I891,I891)</f>
        <v>-872</v>
      </c>
      <c r="C891" s="93">
        <v>878</v>
      </c>
      <c r="D891" s="94" t="str">
        <f>IF(Lançamentos!D882="","",Lançamentos!D882)</f>
        <v/>
      </c>
      <c r="E891" s="94" t="str">
        <f>IF(Lançamentos!E882="","",Lançamentos!E882)</f>
        <v/>
      </c>
      <c r="F891" s="95" t="str">
        <f>IF(Lançamentos!F882="","",Lançamentos!F882)</f>
        <v/>
      </c>
      <c r="G891" s="96" t="str">
        <f>IF(Lançamentos!G882="","",Lançamentos!G882)</f>
        <v/>
      </c>
      <c r="H891" s="105" t="str">
        <f>IF(Lançamentos!H882="","",Lançamentos!H882)</f>
        <v/>
      </c>
      <c r="I891" s="94" t="str">
        <f>IF(Lançamentos!I882="","",Lançamentos!I882)</f>
        <v/>
      </c>
      <c r="J891" s="94" t="str">
        <f>IF(Lançamentos!J882="","",Lançamentos!J882)</f>
        <v/>
      </c>
      <c r="K891" s="97" t="str">
        <f>IF(Lançamentos!K882="","",Lançamentos!K882)</f>
        <v/>
      </c>
      <c r="L891" s="98" t="str">
        <f>IF(Lançamentos!L882="","",Lançamentos!L882)</f>
        <v/>
      </c>
      <c r="M891" s="99" t="str">
        <f>IF(Lançamentos!M882="","",Lançamentos!M882)</f>
        <v/>
      </c>
      <c r="N891" s="99" t="str">
        <f>IF(Lançamentos!N882="","",Lançamentos!N882)</f>
        <v/>
      </c>
      <c r="O891" s="97" t="str">
        <f>IF(Lançamentos!O882="","",Lançamentos!O882)</f>
        <v/>
      </c>
      <c r="P891" s="114" t="str">
        <f>IF(Lançamentos!P882="","",Lançamentos!P882)</f>
        <v/>
      </c>
      <c r="R891" s="93">
        <v>878</v>
      </c>
      <c r="S891" s="94" t="str">
        <f t="shared" ca="1" si="169"/>
        <v/>
      </c>
      <c r="T891" s="94" t="str">
        <f t="shared" ca="1" si="170"/>
        <v/>
      </c>
      <c r="U891" s="95" t="str">
        <f t="shared" ca="1" si="171"/>
        <v/>
      </c>
      <c r="V891" s="96" t="str">
        <f t="shared" ca="1" si="172"/>
        <v/>
      </c>
      <c r="W891" s="94" t="str">
        <f t="shared" ca="1" si="173"/>
        <v/>
      </c>
      <c r="X891" s="94" t="str">
        <f t="shared" ca="1" si="174"/>
        <v/>
      </c>
      <c r="Y891" s="94" t="str">
        <f t="shared" ca="1" si="175"/>
        <v/>
      </c>
      <c r="Z891" s="97" t="str">
        <f t="shared" ca="1" si="176"/>
        <v/>
      </c>
      <c r="AA891" s="98" t="str">
        <f t="shared" ca="1" si="177"/>
        <v/>
      </c>
      <c r="AB891" s="99" t="str">
        <f t="shared" ca="1" si="178"/>
        <v/>
      </c>
      <c r="AC891" s="99" t="str">
        <f t="shared" ca="1" si="179"/>
        <v/>
      </c>
      <c r="AD891" s="97" t="str">
        <f t="shared" ca="1" si="180"/>
        <v/>
      </c>
      <c r="AE891" s="94" t="str">
        <f t="shared" ca="1" si="181"/>
        <v/>
      </c>
    </row>
    <row r="892" spans="1:31" ht="45" customHeight="1" thickBot="1" x14ac:dyDescent="0.3">
      <c r="A892" s="101">
        <v>879</v>
      </c>
      <c r="B892" s="102" t="str">
        <f>I892&amp;"-"&amp;COUNTIF($I$14:I892,I892)</f>
        <v>-873</v>
      </c>
      <c r="C892" s="93">
        <v>879</v>
      </c>
      <c r="D892" s="94" t="str">
        <f>IF(Lançamentos!D883="","",Lançamentos!D883)</f>
        <v/>
      </c>
      <c r="E892" s="94" t="str">
        <f>IF(Lançamentos!E883="","",Lançamentos!E883)</f>
        <v/>
      </c>
      <c r="F892" s="95" t="str">
        <f>IF(Lançamentos!F883="","",Lançamentos!F883)</f>
        <v/>
      </c>
      <c r="G892" s="96" t="str">
        <f>IF(Lançamentos!G883="","",Lançamentos!G883)</f>
        <v/>
      </c>
      <c r="H892" s="105" t="str">
        <f>IF(Lançamentos!H883="","",Lançamentos!H883)</f>
        <v/>
      </c>
      <c r="I892" s="94" t="str">
        <f>IF(Lançamentos!I883="","",Lançamentos!I883)</f>
        <v/>
      </c>
      <c r="J892" s="94" t="str">
        <f>IF(Lançamentos!J883="","",Lançamentos!J883)</f>
        <v/>
      </c>
      <c r="K892" s="97" t="str">
        <f>IF(Lançamentos!K883="","",Lançamentos!K883)</f>
        <v/>
      </c>
      <c r="L892" s="98" t="str">
        <f>IF(Lançamentos!L883="","",Lançamentos!L883)</f>
        <v/>
      </c>
      <c r="M892" s="99" t="str">
        <f>IF(Lançamentos!M883="","",Lançamentos!M883)</f>
        <v/>
      </c>
      <c r="N892" s="99" t="str">
        <f>IF(Lançamentos!N883="","",Lançamentos!N883)</f>
        <v/>
      </c>
      <c r="O892" s="97" t="str">
        <f>IF(Lançamentos!O883="","",Lançamentos!O883)</f>
        <v/>
      </c>
      <c r="P892" s="114" t="str">
        <f>IF(Lançamentos!P883="","",Lançamentos!P883)</f>
        <v/>
      </c>
      <c r="R892" s="93">
        <v>879</v>
      </c>
      <c r="S892" s="94" t="str">
        <f t="shared" ca="1" si="169"/>
        <v/>
      </c>
      <c r="T892" s="94" t="str">
        <f t="shared" ca="1" si="170"/>
        <v/>
      </c>
      <c r="U892" s="95" t="str">
        <f t="shared" ca="1" si="171"/>
        <v/>
      </c>
      <c r="V892" s="96" t="str">
        <f t="shared" ca="1" si="172"/>
        <v/>
      </c>
      <c r="W892" s="94" t="str">
        <f t="shared" ca="1" si="173"/>
        <v/>
      </c>
      <c r="X892" s="94" t="str">
        <f t="shared" ca="1" si="174"/>
        <v/>
      </c>
      <c r="Y892" s="94" t="str">
        <f t="shared" ca="1" si="175"/>
        <v/>
      </c>
      <c r="Z892" s="97" t="str">
        <f t="shared" ca="1" si="176"/>
        <v/>
      </c>
      <c r="AA892" s="98" t="str">
        <f t="shared" ca="1" si="177"/>
        <v/>
      </c>
      <c r="AB892" s="99" t="str">
        <f t="shared" ca="1" si="178"/>
        <v/>
      </c>
      <c r="AC892" s="99" t="str">
        <f t="shared" ca="1" si="179"/>
        <v/>
      </c>
      <c r="AD892" s="97" t="str">
        <f t="shared" ca="1" si="180"/>
        <v/>
      </c>
      <c r="AE892" s="94" t="str">
        <f t="shared" ca="1" si="181"/>
        <v/>
      </c>
    </row>
    <row r="893" spans="1:31" ht="45" customHeight="1" thickBot="1" x14ac:dyDescent="0.3">
      <c r="A893" s="101">
        <v>880</v>
      </c>
      <c r="B893" s="102" t="str">
        <f>I893&amp;"-"&amp;COUNTIF($I$14:I893,I893)</f>
        <v>-874</v>
      </c>
      <c r="C893" s="93">
        <v>880</v>
      </c>
      <c r="D893" s="94" t="str">
        <f>IF(Lançamentos!D884="","",Lançamentos!D884)</f>
        <v/>
      </c>
      <c r="E893" s="94" t="str">
        <f>IF(Lançamentos!E884="","",Lançamentos!E884)</f>
        <v/>
      </c>
      <c r="F893" s="95" t="str">
        <f>IF(Lançamentos!F884="","",Lançamentos!F884)</f>
        <v/>
      </c>
      <c r="G893" s="96" t="str">
        <f>IF(Lançamentos!G884="","",Lançamentos!G884)</f>
        <v/>
      </c>
      <c r="H893" s="105" t="str">
        <f>IF(Lançamentos!H884="","",Lançamentos!H884)</f>
        <v/>
      </c>
      <c r="I893" s="94" t="str">
        <f>IF(Lançamentos!I884="","",Lançamentos!I884)</f>
        <v/>
      </c>
      <c r="J893" s="94" t="str">
        <f>IF(Lançamentos!J884="","",Lançamentos!J884)</f>
        <v/>
      </c>
      <c r="K893" s="97" t="str">
        <f>IF(Lançamentos!K884="","",Lançamentos!K884)</f>
        <v/>
      </c>
      <c r="L893" s="98" t="str">
        <f>IF(Lançamentos!L884="","",Lançamentos!L884)</f>
        <v/>
      </c>
      <c r="M893" s="99" t="str">
        <f>IF(Lançamentos!M884="","",Lançamentos!M884)</f>
        <v/>
      </c>
      <c r="N893" s="99" t="str">
        <f>IF(Lançamentos!N884="","",Lançamentos!N884)</f>
        <v/>
      </c>
      <c r="O893" s="97" t="str">
        <f>IF(Lançamentos!O884="","",Lançamentos!O884)</f>
        <v/>
      </c>
      <c r="P893" s="114" t="str">
        <f>IF(Lançamentos!P884="","",Lançamentos!P884)</f>
        <v/>
      </c>
      <c r="R893" s="93">
        <v>880</v>
      </c>
      <c r="S893" s="94" t="str">
        <f t="shared" ca="1" si="169"/>
        <v/>
      </c>
      <c r="T893" s="94" t="str">
        <f t="shared" ca="1" si="170"/>
        <v/>
      </c>
      <c r="U893" s="95" t="str">
        <f t="shared" ca="1" si="171"/>
        <v/>
      </c>
      <c r="V893" s="96" t="str">
        <f t="shared" ca="1" si="172"/>
        <v/>
      </c>
      <c r="W893" s="94" t="str">
        <f t="shared" ca="1" si="173"/>
        <v/>
      </c>
      <c r="X893" s="94" t="str">
        <f t="shared" ca="1" si="174"/>
        <v/>
      </c>
      <c r="Y893" s="94" t="str">
        <f t="shared" ca="1" si="175"/>
        <v/>
      </c>
      <c r="Z893" s="97" t="str">
        <f t="shared" ca="1" si="176"/>
        <v/>
      </c>
      <c r="AA893" s="98" t="str">
        <f t="shared" ca="1" si="177"/>
        <v/>
      </c>
      <c r="AB893" s="99" t="str">
        <f t="shared" ca="1" si="178"/>
        <v/>
      </c>
      <c r="AC893" s="99" t="str">
        <f t="shared" ca="1" si="179"/>
        <v/>
      </c>
      <c r="AD893" s="97" t="str">
        <f t="shared" ca="1" si="180"/>
        <v/>
      </c>
      <c r="AE893" s="94" t="str">
        <f t="shared" ca="1" si="181"/>
        <v/>
      </c>
    </row>
    <row r="894" spans="1:31" ht="45" customHeight="1" thickBot="1" x14ac:dyDescent="0.3">
      <c r="A894" s="101">
        <v>881</v>
      </c>
      <c r="B894" s="102" t="str">
        <f>I894&amp;"-"&amp;COUNTIF($I$14:I894,I894)</f>
        <v>-875</v>
      </c>
      <c r="C894" s="93">
        <v>881</v>
      </c>
      <c r="D894" s="94" t="str">
        <f>IF(Lançamentos!D885="","",Lançamentos!D885)</f>
        <v/>
      </c>
      <c r="E894" s="94" t="str">
        <f>IF(Lançamentos!E885="","",Lançamentos!E885)</f>
        <v/>
      </c>
      <c r="F894" s="95" t="str">
        <f>IF(Lançamentos!F885="","",Lançamentos!F885)</f>
        <v/>
      </c>
      <c r="G894" s="96" t="str">
        <f>IF(Lançamentos!G885="","",Lançamentos!G885)</f>
        <v/>
      </c>
      <c r="H894" s="105" t="str">
        <f>IF(Lançamentos!H885="","",Lançamentos!H885)</f>
        <v/>
      </c>
      <c r="I894" s="94" t="str">
        <f>IF(Lançamentos!I885="","",Lançamentos!I885)</f>
        <v/>
      </c>
      <c r="J894" s="94" t="str">
        <f>IF(Lançamentos!J885="","",Lançamentos!J885)</f>
        <v/>
      </c>
      <c r="K894" s="97" t="str">
        <f>IF(Lançamentos!K885="","",Lançamentos!K885)</f>
        <v/>
      </c>
      <c r="L894" s="98" t="str">
        <f>IF(Lançamentos!L885="","",Lançamentos!L885)</f>
        <v/>
      </c>
      <c r="M894" s="99" t="str">
        <f>IF(Lançamentos!M885="","",Lançamentos!M885)</f>
        <v/>
      </c>
      <c r="N894" s="99" t="str">
        <f>IF(Lançamentos!N885="","",Lançamentos!N885)</f>
        <v/>
      </c>
      <c r="O894" s="97" t="str">
        <f>IF(Lançamentos!O885="","",Lançamentos!O885)</f>
        <v/>
      </c>
      <c r="P894" s="114" t="str">
        <f>IF(Lançamentos!P885="","",Lançamentos!P885)</f>
        <v/>
      </c>
      <c r="R894" s="93">
        <v>881</v>
      </c>
      <c r="S894" s="94" t="str">
        <f t="shared" ca="1" si="169"/>
        <v/>
      </c>
      <c r="T894" s="94" t="str">
        <f t="shared" ca="1" si="170"/>
        <v/>
      </c>
      <c r="U894" s="95" t="str">
        <f t="shared" ca="1" si="171"/>
        <v/>
      </c>
      <c r="V894" s="96" t="str">
        <f t="shared" ca="1" si="172"/>
        <v/>
      </c>
      <c r="W894" s="94" t="str">
        <f t="shared" ca="1" si="173"/>
        <v/>
      </c>
      <c r="X894" s="94" t="str">
        <f t="shared" ca="1" si="174"/>
        <v/>
      </c>
      <c r="Y894" s="94" t="str">
        <f t="shared" ca="1" si="175"/>
        <v/>
      </c>
      <c r="Z894" s="97" t="str">
        <f t="shared" ca="1" si="176"/>
        <v/>
      </c>
      <c r="AA894" s="98" t="str">
        <f t="shared" ca="1" si="177"/>
        <v/>
      </c>
      <c r="AB894" s="99" t="str">
        <f t="shared" ca="1" si="178"/>
        <v/>
      </c>
      <c r="AC894" s="99" t="str">
        <f t="shared" ca="1" si="179"/>
        <v/>
      </c>
      <c r="AD894" s="97" t="str">
        <f t="shared" ca="1" si="180"/>
        <v/>
      </c>
      <c r="AE894" s="94" t="str">
        <f t="shared" ca="1" si="181"/>
        <v/>
      </c>
    </row>
    <row r="895" spans="1:31" ht="45" customHeight="1" thickBot="1" x14ac:dyDescent="0.3">
      <c r="A895" s="101">
        <v>882</v>
      </c>
      <c r="B895" s="102" t="str">
        <f>I895&amp;"-"&amp;COUNTIF($I$14:I895,I895)</f>
        <v>-876</v>
      </c>
      <c r="C895" s="93">
        <v>882</v>
      </c>
      <c r="D895" s="94" t="str">
        <f>IF(Lançamentos!D886="","",Lançamentos!D886)</f>
        <v/>
      </c>
      <c r="E895" s="94" t="str">
        <f>IF(Lançamentos!E886="","",Lançamentos!E886)</f>
        <v/>
      </c>
      <c r="F895" s="95" t="str">
        <f>IF(Lançamentos!F886="","",Lançamentos!F886)</f>
        <v/>
      </c>
      <c r="G895" s="96" t="str">
        <f>IF(Lançamentos!G886="","",Lançamentos!G886)</f>
        <v/>
      </c>
      <c r="H895" s="105" t="str">
        <f>IF(Lançamentos!H886="","",Lançamentos!H886)</f>
        <v/>
      </c>
      <c r="I895" s="94" t="str">
        <f>IF(Lançamentos!I886="","",Lançamentos!I886)</f>
        <v/>
      </c>
      <c r="J895" s="94" t="str">
        <f>IF(Lançamentos!J886="","",Lançamentos!J886)</f>
        <v/>
      </c>
      <c r="K895" s="97" t="str">
        <f>IF(Lançamentos!K886="","",Lançamentos!K886)</f>
        <v/>
      </c>
      <c r="L895" s="98" t="str">
        <f>IF(Lançamentos!L886="","",Lançamentos!L886)</f>
        <v/>
      </c>
      <c r="M895" s="99" t="str">
        <f>IF(Lançamentos!M886="","",Lançamentos!M886)</f>
        <v/>
      </c>
      <c r="N895" s="99" t="str">
        <f>IF(Lançamentos!N886="","",Lançamentos!N886)</f>
        <v/>
      </c>
      <c r="O895" s="97" t="str">
        <f>IF(Lançamentos!O886="","",Lançamentos!O886)</f>
        <v/>
      </c>
      <c r="P895" s="114" t="str">
        <f>IF(Lançamentos!P886="","",Lançamentos!P886)</f>
        <v/>
      </c>
      <c r="R895" s="93">
        <v>882</v>
      </c>
      <c r="S895" s="94" t="str">
        <f t="shared" ca="1" si="169"/>
        <v/>
      </c>
      <c r="T895" s="94" t="str">
        <f t="shared" ca="1" si="170"/>
        <v/>
      </c>
      <c r="U895" s="95" t="str">
        <f t="shared" ca="1" si="171"/>
        <v/>
      </c>
      <c r="V895" s="96" t="str">
        <f t="shared" ca="1" si="172"/>
        <v/>
      </c>
      <c r="W895" s="94" t="str">
        <f t="shared" ca="1" si="173"/>
        <v/>
      </c>
      <c r="X895" s="94" t="str">
        <f t="shared" ca="1" si="174"/>
        <v/>
      </c>
      <c r="Y895" s="94" t="str">
        <f t="shared" ca="1" si="175"/>
        <v/>
      </c>
      <c r="Z895" s="97" t="str">
        <f t="shared" ca="1" si="176"/>
        <v/>
      </c>
      <c r="AA895" s="98" t="str">
        <f t="shared" ca="1" si="177"/>
        <v/>
      </c>
      <c r="AB895" s="99" t="str">
        <f t="shared" ca="1" si="178"/>
        <v/>
      </c>
      <c r="AC895" s="99" t="str">
        <f t="shared" ca="1" si="179"/>
        <v/>
      </c>
      <c r="AD895" s="97" t="str">
        <f t="shared" ca="1" si="180"/>
        <v/>
      </c>
      <c r="AE895" s="94" t="str">
        <f t="shared" ca="1" si="181"/>
        <v/>
      </c>
    </row>
    <row r="896" spans="1:31" ht="45" customHeight="1" thickBot="1" x14ac:dyDescent="0.3">
      <c r="A896" s="101">
        <v>883</v>
      </c>
      <c r="B896" s="102" t="str">
        <f>I896&amp;"-"&amp;COUNTIF($I$14:I896,I896)</f>
        <v>-877</v>
      </c>
      <c r="C896" s="93">
        <v>883</v>
      </c>
      <c r="D896" s="94" t="str">
        <f>IF(Lançamentos!D887="","",Lançamentos!D887)</f>
        <v/>
      </c>
      <c r="E896" s="94" t="str">
        <f>IF(Lançamentos!E887="","",Lançamentos!E887)</f>
        <v/>
      </c>
      <c r="F896" s="95" t="str">
        <f>IF(Lançamentos!F887="","",Lançamentos!F887)</f>
        <v/>
      </c>
      <c r="G896" s="96" t="str">
        <f>IF(Lançamentos!G887="","",Lançamentos!G887)</f>
        <v/>
      </c>
      <c r="H896" s="105" t="str">
        <f>IF(Lançamentos!H887="","",Lançamentos!H887)</f>
        <v/>
      </c>
      <c r="I896" s="94" t="str">
        <f>IF(Lançamentos!I887="","",Lançamentos!I887)</f>
        <v/>
      </c>
      <c r="J896" s="94" t="str">
        <f>IF(Lançamentos!J887="","",Lançamentos!J887)</f>
        <v/>
      </c>
      <c r="K896" s="97" t="str">
        <f>IF(Lançamentos!K887="","",Lançamentos!K887)</f>
        <v/>
      </c>
      <c r="L896" s="98" t="str">
        <f>IF(Lançamentos!L887="","",Lançamentos!L887)</f>
        <v/>
      </c>
      <c r="M896" s="99" t="str">
        <f>IF(Lançamentos!M887="","",Lançamentos!M887)</f>
        <v/>
      </c>
      <c r="N896" s="99" t="str">
        <f>IF(Lançamentos!N887="","",Lançamentos!N887)</f>
        <v/>
      </c>
      <c r="O896" s="97" t="str">
        <f>IF(Lançamentos!O887="","",Lançamentos!O887)</f>
        <v/>
      </c>
      <c r="P896" s="114" t="str">
        <f>IF(Lançamentos!P887="","",Lançamentos!P887)</f>
        <v/>
      </c>
      <c r="R896" s="93">
        <v>883</v>
      </c>
      <c r="S896" s="94" t="str">
        <f t="shared" ca="1" si="169"/>
        <v/>
      </c>
      <c r="T896" s="94" t="str">
        <f t="shared" ca="1" si="170"/>
        <v/>
      </c>
      <c r="U896" s="95" t="str">
        <f t="shared" ca="1" si="171"/>
        <v/>
      </c>
      <c r="V896" s="96" t="str">
        <f t="shared" ca="1" si="172"/>
        <v/>
      </c>
      <c r="W896" s="94" t="str">
        <f t="shared" ca="1" si="173"/>
        <v/>
      </c>
      <c r="X896" s="94" t="str">
        <f t="shared" ca="1" si="174"/>
        <v/>
      </c>
      <c r="Y896" s="94" t="str">
        <f t="shared" ca="1" si="175"/>
        <v/>
      </c>
      <c r="Z896" s="97" t="str">
        <f t="shared" ca="1" si="176"/>
        <v/>
      </c>
      <c r="AA896" s="98" t="str">
        <f t="shared" ca="1" si="177"/>
        <v/>
      </c>
      <c r="AB896" s="99" t="str">
        <f t="shared" ca="1" si="178"/>
        <v/>
      </c>
      <c r="AC896" s="99" t="str">
        <f t="shared" ca="1" si="179"/>
        <v/>
      </c>
      <c r="AD896" s="97" t="str">
        <f t="shared" ca="1" si="180"/>
        <v/>
      </c>
      <c r="AE896" s="94" t="str">
        <f t="shared" ca="1" si="181"/>
        <v/>
      </c>
    </row>
    <row r="897" spans="1:31" ht="45" customHeight="1" thickBot="1" x14ac:dyDescent="0.3">
      <c r="A897" s="101">
        <v>884</v>
      </c>
      <c r="B897" s="102" t="str">
        <f>I897&amp;"-"&amp;COUNTIF($I$14:I897,I897)</f>
        <v>-878</v>
      </c>
      <c r="C897" s="93">
        <v>884</v>
      </c>
      <c r="D897" s="94" t="str">
        <f>IF(Lançamentos!D888="","",Lançamentos!D888)</f>
        <v/>
      </c>
      <c r="E897" s="94" t="str">
        <f>IF(Lançamentos!E888="","",Lançamentos!E888)</f>
        <v/>
      </c>
      <c r="F897" s="95" t="str">
        <f>IF(Lançamentos!F888="","",Lançamentos!F888)</f>
        <v/>
      </c>
      <c r="G897" s="96" t="str">
        <f>IF(Lançamentos!G888="","",Lançamentos!G888)</f>
        <v/>
      </c>
      <c r="H897" s="105" t="str">
        <f>IF(Lançamentos!H888="","",Lançamentos!H888)</f>
        <v/>
      </c>
      <c r="I897" s="94" t="str">
        <f>IF(Lançamentos!I888="","",Lançamentos!I888)</f>
        <v/>
      </c>
      <c r="J897" s="94" t="str">
        <f>IF(Lançamentos!J888="","",Lançamentos!J888)</f>
        <v/>
      </c>
      <c r="K897" s="97" t="str">
        <f>IF(Lançamentos!K888="","",Lançamentos!K888)</f>
        <v/>
      </c>
      <c r="L897" s="98" t="str">
        <f>IF(Lançamentos!L888="","",Lançamentos!L888)</f>
        <v/>
      </c>
      <c r="M897" s="99" t="str">
        <f>IF(Lançamentos!M888="","",Lançamentos!M888)</f>
        <v/>
      </c>
      <c r="N897" s="99" t="str">
        <f>IF(Lançamentos!N888="","",Lançamentos!N888)</f>
        <v/>
      </c>
      <c r="O897" s="97" t="str">
        <f>IF(Lançamentos!O888="","",Lançamentos!O888)</f>
        <v/>
      </c>
      <c r="P897" s="114" t="str">
        <f>IF(Lançamentos!P888="","",Lançamentos!P888)</f>
        <v/>
      </c>
      <c r="R897" s="93">
        <v>884</v>
      </c>
      <c r="S897" s="94" t="str">
        <f t="shared" ca="1" si="169"/>
        <v/>
      </c>
      <c r="T897" s="94" t="str">
        <f t="shared" ca="1" si="170"/>
        <v/>
      </c>
      <c r="U897" s="95" t="str">
        <f t="shared" ca="1" si="171"/>
        <v/>
      </c>
      <c r="V897" s="96" t="str">
        <f t="shared" ca="1" si="172"/>
        <v/>
      </c>
      <c r="W897" s="94" t="str">
        <f t="shared" ca="1" si="173"/>
        <v/>
      </c>
      <c r="X897" s="94" t="str">
        <f t="shared" ca="1" si="174"/>
        <v/>
      </c>
      <c r="Y897" s="94" t="str">
        <f t="shared" ca="1" si="175"/>
        <v/>
      </c>
      <c r="Z897" s="97" t="str">
        <f t="shared" ca="1" si="176"/>
        <v/>
      </c>
      <c r="AA897" s="98" t="str">
        <f t="shared" ca="1" si="177"/>
        <v/>
      </c>
      <c r="AB897" s="99" t="str">
        <f t="shared" ca="1" si="178"/>
        <v/>
      </c>
      <c r="AC897" s="99" t="str">
        <f t="shared" ca="1" si="179"/>
        <v/>
      </c>
      <c r="AD897" s="97" t="str">
        <f t="shared" ca="1" si="180"/>
        <v/>
      </c>
      <c r="AE897" s="94" t="str">
        <f t="shared" ca="1" si="181"/>
        <v/>
      </c>
    </row>
    <row r="898" spans="1:31" ht="45" customHeight="1" thickBot="1" x14ac:dyDescent="0.3">
      <c r="A898" s="101">
        <v>885</v>
      </c>
      <c r="B898" s="102" t="str">
        <f>I898&amp;"-"&amp;COUNTIF($I$14:I898,I898)</f>
        <v>-879</v>
      </c>
      <c r="C898" s="93">
        <v>885</v>
      </c>
      <c r="D898" s="94" t="str">
        <f>IF(Lançamentos!D889="","",Lançamentos!D889)</f>
        <v/>
      </c>
      <c r="E898" s="94" t="str">
        <f>IF(Lançamentos!E889="","",Lançamentos!E889)</f>
        <v/>
      </c>
      <c r="F898" s="95" t="str">
        <f>IF(Lançamentos!F889="","",Lançamentos!F889)</f>
        <v/>
      </c>
      <c r="G898" s="96" t="str">
        <f>IF(Lançamentos!G889="","",Lançamentos!G889)</f>
        <v/>
      </c>
      <c r="H898" s="105" t="str">
        <f>IF(Lançamentos!H889="","",Lançamentos!H889)</f>
        <v/>
      </c>
      <c r="I898" s="94" t="str">
        <f>IF(Lançamentos!I889="","",Lançamentos!I889)</f>
        <v/>
      </c>
      <c r="J898" s="94" t="str">
        <f>IF(Lançamentos!J889="","",Lançamentos!J889)</f>
        <v/>
      </c>
      <c r="K898" s="97" t="str">
        <f>IF(Lançamentos!K889="","",Lançamentos!K889)</f>
        <v/>
      </c>
      <c r="L898" s="98" t="str">
        <f>IF(Lançamentos!L889="","",Lançamentos!L889)</f>
        <v/>
      </c>
      <c r="M898" s="99" t="str">
        <f>IF(Lançamentos!M889="","",Lançamentos!M889)</f>
        <v/>
      </c>
      <c r="N898" s="99" t="str">
        <f>IF(Lançamentos!N889="","",Lançamentos!N889)</f>
        <v/>
      </c>
      <c r="O898" s="97" t="str">
        <f>IF(Lançamentos!O889="","",Lançamentos!O889)</f>
        <v/>
      </c>
      <c r="P898" s="114" t="str">
        <f>IF(Lançamentos!P889="","",Lançamentos!P889)</f>
        <v/>
      </c>
      <c r="R898" s="93">
        <v>885</v>
      </c>
      <c r="S898" s="94" t="str">
        <f t="shared" ca="1" si="169"/>
        <v/>
      </c>
      <c r="T898" s="94" t="str">
        <f t="shared" ca="1" si="170"/>
        <v/>
      </c>
      <c r="U898" s="95" t="str">
        <f t="shared" ca="1" si="171"/>
        <v/>
      </c>
      <c r="V898" s="96" t="str">
        <f t="shared" ca="1" si="172"/>
        <v/>
      </c>
      <c r="W898" s="94" t="str">
        <f t="shared" ca="1" si="173"/>
        <v/>
      </c>
      <c r="X898" s="94" t="str">
        <f t="shared" ca="1" si="174"/>
        <v/>
      </c>
      <c r="Y898" s="94" t="str">
        <f t="shared" ca="1" si="175"/>
        <v/>
      </c>
      <c r="Z898" s="97" t="str">
        <f t="shared" ca="1" si="176"/>
        <v/>
      </c>
      <c r="AA898" s="98" t="str">
        <f t="shared" ca="1" si="177"/>
        <v/>
      </c>
      <c r="AB898" s="99" t="str">
        <f t="shared" ca="1" si="178"/>
        <v/>
      </c>
      <c r="AC898" s="99" t="str">
        <f t="shared" ca="1" si="179"/>
        <v/>
      </c>
      <c r="AD898" s="97" t="str">
        <f t="shared" ca="1" si="180"/>
        <v/>
      </c>
      <c r="AE898" s="94" t="str">
        <f t="shared" ca="1" si="181"/>
        <v/>
      </c>
    </row>
    <row r="899" spans="1:31" ht="45" customHeight="1" thickBot="1" x14ac:dyDescent="0.3">
      <c r="A899" s="101">
        <v>886</v>
      </c>
      <c r="B899" s="102" t="str">
        <f>I899&amp;"-"&amp;COUNTIF($I$14:I899,I899)</f>
        <v>-880</v>
      </c>
      <c r="C899" s="93">
        <v>886</v>
      </c>
      <c r="D899" s="94" t="str">
        <f>IF(Lançamentos!D890="","",Lançamentos!D890)</f>
        <v/>
      </c>
      <c r="E899" s="94" t="str">
        <f>IF(Lançamentos!E890="","",Lançamentos!E890)</f>
        <v/>
      </c>
      <c r="F899" s="95" t="str">
        <f>IF(Lançamentos!F890="","",Lançamentos!F890)</f>
        <v/>
      </c>
      <c r="G899" s="96" t="str">
        <f>IF(Lançamentos!G890="","",Lançamentos!G890)</f>
        <v/>
      </c>
      <c r="H899" s="105" t="str">
        <f>IF(Lançamentos!H890="","",Lançamentos!H890)</f>
        <v/>
      </c>
      <c r="I899" s="94" t="str">
        <f>IF(Lançamentos!I890="","",Lançamentos!I890)</f>
        <v/>
      </c>
      <c r="J899" s="94" t="str">
        <f>IF(Lançamentos!J890="","",Lançamentos!J890)</f>
        <v/>
      </c>
      <c r="K899" s="97" t="str">
        <f>IF(Lançamentos!K890="","",Lançamentos!K890)</f>
        <v/>
      </c>
      <c r="L899" s="98" t="str">
        <f>IF(Lançamentos!L890="","",Lançamentos!L890)</f>
        <v/>
      </c>
      <c r="M899" s="99" t="str">
        <f>IF(Lançamentos!M890="","",Lançamentos!M890)</f>
        <v/>
      </c>
      <c r="N899" s="99" t="str">
        <f>IF(Lançamentos!N890="","",Lançamentos!N890)</f>
        <v/>
      </c>
      <c r="O899" s="97" t="str">
        <f>IF(Lançamentos!O890="","",Lançamentos!O890)</f>
        <v/>
      </c>
      <c r="P899" s="114" t="str">
        <f>IF(Lançamentos!P890="","",Lançamentos!P890)</f>
        <v/>
      </c>
      <c r="R899" s="93">
        <v>886</v>
      </c>
      <c r="S899" s="94" t="str">
        <f t="shared" ca="1" si="169"/>
        <v/>
      </c>
      <c r="T899" s="94" t="str">
        <f t="shared" ca="1" si="170"/>
        <v/>
      </c>
      <c r="U899" s="95" t="str">
        <f t="shared" ca="1" si="171"/>
        <v/>
      </c>
      <c r="V899" s="96" t="str">
        <f t="shared" ca="1" si="172"/>
        <v/>
      </c>
      <c r="W899" s="94" t="str">
        <f t="shared" ca="1" si="173"/>
        <v/>
      </c>
      <c r="X899" s="94" t="str">
        <f t="shared" ca="1" si="174"/>
        <v/>
      </c>
      <c r="Y899" s="94" t="str">
        <f t="shared" ca="1" si="175"/>
        <v/>
      </c>
      <c r="Z899" s="97" t="str">
        <f t="shared" ca="1" si="176"/>
        <v/>
      </c>
      <c r="AA899" s="98" t="str">
        <f t="shared" ca="1" si="177"/>
        <v/>
      </c>
      <c r="AB899" s="99" t="str">
        <f t="shared" ca="1" si="178"/>
        <v/>
      </c>
      <c r="AC899" s="99" t="str">
        <f t="shared" ca="1" si="179"/>
        <v/>
      </c>
      <c r="AD899" s="97" t="str">
        <f t="shared" ca="1" si="180"/>
        <v/>
      </c>
      <c r="AE899" s="94" t="str">
        <f t="shared" ca="1" si="181"/>
        <v/>
      </c>
    </row>
    <row r="900" spans="1:31" ht="45" customHeight="1" thickBot="1" x14ac:dyDescent="0.3">
      <c r="A900" s="101">
        <v>887</v>
      </c>
      <c r="B900" s="102" t="str">
        <f>I900&amp;"-"&amp;COUNTIF($I$14:I900,I900)</f>
        <v>-881</v>
      </c>
      <c r="C900" s="93">
        <v>887</v>
      </c>
      <c r="D900" s="94" t="str">
        <f>IF(Lançamentos!D891="","",Lançamentos!D891)</f>
        <v/>
      </c>
      <c r="E900" s="94" t="str">
        <f>IF(Lançamentos!E891="","",Lançamentos!E891)</f>
        <v/>
      </c>
      <c r="F900" s="95" t="str">
        <f>IF(Lançamentos!F891="","",Lançamentos!F891)</f>
        <v/>
      </c>
      <c r="G900" s="96" t="str">
        <f>IF(Lançamentos!G891="","",Lançamentos!G891)</f>
        <v/>
      </c>
      <c r="H900" s="105" t="str">
        <f>IF(Lançamentos!H891="","",Lançamentos!H891)</f>
        <v/>
      </c>
      <c r="I900" s="94" t="str">
        <f>IF(Lançamentos!I891="","",Lançamentos!I891)</f>
        <v/>
      </c>
      <c r="J900" s="94" t="str">
        <f>IF(Lançamentos!J891="","",Lançamentos!J891)</f>
        <v/>
      </c>
      <c r="K900" s="97" t="str">
        <f>IF(Lançamentos!K891="","",Lançamentos!K891)</f>
        <v/>
      </c>
      <c r="L900" s="98" t="str">
        <f>IF(Lançamentos!L891="","",Lançamentos!L891)</f>
        <v/>
      </c>
      <c r="M900" s="99" t="str">
        <f>IF(Lançamentos!M891="","",Lançamentos!M891)</f>
        <v/>
      </c>
      <c r="N900" s="99" t="str">
        <f>IF(Lançamentos!N891="","",Lançamentos!N891)</f>
        <v/>
      </c>
      <c r="O900" s="97" t="str">
        <f>IF(Lançamentos!O891="","",Lançamentos!O891)</f>
        <v/>
      </c>
      <c r="P900" s="114" t="str">
        <f>IF(Lançamentos!P891="","",Lançamentos!P891)</f>
        <v/>
      </c>
      <c r="R900" s="93">
        <v>887</v>
      </c>
      <c r="S900" s="94" t="str">
        <f t="shared" ca="1" si="169"/>
        <v/>
      </c>
      <c r="T900" s="94" t="str">
        <f t="shared" ca="1" si="170"/>
        <v/>
      </c>
      <c r="U900" s="95" t="str">
        <f t="shared" ca="1" si="171"/>
        <v/>
      </c>
      <c r="V900" s="96" t="str">
        <f t="shared" ca="1" si="172"/>
        <v/>
      </c>
      <c r="W900" s="94" t="str">
        <f t="shared" ca="1" si="173"/>
        <v/>
      </c>
      <c r="X900" s="94" t="str">
        <f t="shared" ca="1" si="174"/>
        <v/>
      </c>
      <c r="Y900" s="94" t="str">
        <f t="shared" ca="1" si="175"/>
        <v/>
      </c>
      <c r="Z900" s="97" t="str">
        <f t="shared" ca="1" si="176"/>
        <v/>
      </c>
      <c r="AA900" s="98" t="str">
        <f t="shared" ca="1" si="177"/>
        <v/>
      </c>
      <c r="AB900" s="99" t="str">
        <f t="shared" ca="1" si="178"/>
        <v/>
      </c>
      <c r="AC900" s="99" t="str">
        <f t="shared" ca="1" si="179"/>
        <v/>
      </c>
      <c r="AD900" s="97" t="str">
        <f t="shared" ca="1" si="180"/>
        <v/>
      </c>
      <c r="AE900" s="94" t="str">
        <f t="shared" ca="1" si="181"/>
        <v/>
      </c>
    </row>
    <row r="901" spans="1:31" ht="45" customHeight="1" thickBot="1" x14ac:dyDescent="0.3">
      <c r="A901" s="101">
        <v>888</v>
      </c>
      <c r="B901" s="102" t="str">
        <f>I901&amp;"-"&amp;COUNTIF($I$14:I901,I901)</f>
        <v>-882</v>
      </c>
      <c r="C901" s="93">
        <v>888</v>
      </c>
      <c r="D901" s="94" t="str">
        <f>IF(Lançamentos!D892="","",Lançamentos!D892)</f>
        <v/>
      </c>
      <c r="E901" s="94" t="str">
        <f>IF(Lançamentos!E892="","",Lançamentos!E892)</f>
        <v/>
      </c>
      <c r="F901" s="95" t="str">
        <f>IF(Lançamentos!F892="","",Lançamentos!F892)</f>
        <v/>
      </c>
      <c r="G901" s="96" t="str">
        <f>IF(Lançamentos!G892="","",Lançamentos!G892)</f>
        <v/>
      </c>
      <c r="H901" s="105" t="str">
        <f>IF(Lançamentos!H892="","",Lançamentos!H892)</f>
        <v/>
      </c>
      <c r="I901" s="94" t="str">
        <f>IF(Lançamentos!I892="","",Lançamentos!I892)</f>
        <v/>
      </c>
      <c r="J901" s="94" t="str">
        <f>IF(Lançamentos!J892="","",Lançamentos!J892)</f>
        <v/>
      </c>
      <c r="K901" s="97" t="str">
        <f>IF(Lançamentos!K892="","",Lançamentos!K892)</f>
        <v/>
      </c>
      <c r="L901" s="98" t="str">
        <f>IF(Lançamentos!L892="","",Lançamentos!L892)</f>
        <v/>
      </c>
      <c r="M901" s="99" t="str">
        <f>IF(Lançamentos!M892="","",Lançamentos!M892)</f>
        <v/>
      </c>
      <c r="N901" s="99" t="str">
        <f>IF(Lançamentos!N892="","",Lançamentos!N892)</f>
        <v/>
      </c>
      <c r="O901" s="97" t="str">
        <f>IF(Lançamentos!O892="","",Lançamentos!O892)</f>
        <v/>
      </c>
      <c r="P901" s="114" t="str">
        <f>IF(Lançamentos!P892="","",Lançamentos!P892)</f>
        <v/>
      </c>
      <c r="R901" s="93">
        <v>888</v>
      </c>
      <c r="S901" s="94" t="str">
        <f t="shared" ca="1" si="169"/>
        <v/>
      </c>
      <c r="T901" s="94" t="str">
        <f t="shared" ca="1" si="170"/>
        <v/>
      </c>
      <c r="U901" s="95" t="str">
        <f t="shared" ca="1" si="171"/>
        <v/>
      </c>
      <c r="V901" s="96" t="str">
        <f t="shared" ca="1" si="172"/>
        <v/>
      </c>
      <c r="W901" s="94" t="str">
        <f t="shared" ca="1" si="173"/>
        <v/>
      </c>
      <c r="X901" s="94" t="str">
        <f t="shared" ca="1" si="174"/>
        <v/>
      </c>
      <c r="Y901" s="94" t="str">
        <f t="shared" ca="1" si="175"/>
        <v/>
      </c>
      <c r="Z901" s="97" t="str">
        <f t="shared" ca="1" si="176"/>
        <v/>
      </c>
      <c r="AA901" s="98" t="str">
        <f t="shared" ca="1" si="177"/>
        <v/>
      </c>
      <c r="AB901" s="99" t="str">
        <f t="shared" ca="1" si="178"/>
        <v/>
      </c>
      <c r="AC901" s="99" t="str">
        <f t="shared" ca="1" si="179"/>
        <v/>
      </c>
      <c r="AD901" s="97" t="str">
        <f t="shared" ca="1" si="180"/>
        <v/>
      </c>
      <c r="AE901" s="94" t="str">
        <f t="shared" ca="1" si="181"/>
        <v/>
      </c>
    </row>
    <row r="902" spans="1:31" ht="45" customHeight="1" thickBot="1" x14ac:dyDescent="0.3">
      <c r="A902" s="101">
        <v>889</v>
      </c>
      <c r="B902" s="102" t="str">
        <f>I902&amp;"-"&amp;COUNTIF($I$14:I902,I902)</f>
        <v>-883</v>
      </c>
      <c r="C902" s="93">
        <v>889</v>
      </c>
      <c r="D902" s="94" t="str">
        <f>IF(Lançamentos!D893="","",Lançamentos!D893)</f>
        <v/>
      </c>
      <c r="E902" s="94" t="str">
        <f>IF(Lançamentos!E893="","",Lançamentos!E893)</f>
        <v/>
      </c>
      <c r="F902" s="95" t="str">
        <f>IF(Lançamentos!F893="","",Lançamentos!F893)</f>
        <v/>
      </c>
      <c r="G902" s="96" t="str">
        <f>IF(Lançamentos!G893="","",Lançamentos!G893)</f>
        <v/>
      </c>
      <c r="H902" s="105" t="str">
        <f>IF(Lançamentos!H893="","",Lançamentos!H893)</f>
        <v/>
      </c>
      <c r="I902" s="94" t="str">
        <f>IF(Lançamentos!I893="","",Lançamentos!I893)</f>
        <v/>
      </c>
      <c r="J902" s="94" t="str">
        <f>IF(Lançamentos!J893="","",Lançamentos!J893)</f>
        <v/>
      </c>
      <c r="K902" s="97" t="str">
        <f>IF(Lançamentos!K893="","",Lançamentos!K893)</f>
        <v/>
      </c>
      <c r="L902" s="98" t="str">
        <f>IF(Lançamentos!L893="","",Lançamentos!L893)</f>
        <v/>
      </c>
      <c r="M902" s="99" t="str">
        <f>IF(Lançamentos!M893="","",Lançamentos!M893)</f>
        <v/>
      </c>
      <c r="N902" s="99" t="str">
        <f>IF(Lançamentos!N893="","",Lançamentos!N893)</f>
        <v/>
      </c>
      <c r="O902" s="97" t="str">
        <f>IF(Lançamentos!O893="","",Lançamentos!O893)</f>
        <v/>
      </c>
      <c r="P902" s="114" t="str">
        <f>IF(Lançamentos!P893="","",Lançamentos!P893)</f>
        <v/>
      </c>
      <c r="R902" s="93">
        <v>889</v>
      </c>
      <c r="S902" s="94" t="str">
        <f t="shared" ca="1" si="169"/>
        <v/>
      </c>
      <c r="T902" s="94" t="str">
        <f t="shared" ca="1" si="170"/>
        <v/>
      </c>
      <c r="U902" s="95" t="str">
        <f t="shared" ca="1" si="171"/>
        <v/>
      </c>
      <c r="V902" s="96" t="str">
        <f t="shared" ca="1" si="172"/>
        <v/>
      </c>
      <c r="W902" s="94" t="str">
        <f t="shared" ca="1" si="173"/>
        <v/>
      </c>
      <c r="X902" s="94" t="str">
        <f t="shared" ca="1" si="174"/>
        <v/>
      </c>
      <c r="Y902" s="94" t="str">
        <f t="shared" ca="1" si="175"/>
        <v/>
      </c>
      <c r="Z902" s="97" t="str">
        <f t="shared" ca="1" si="176"/>
        <v/>
      </c>
      <c r="AA902" s="98" t="str">
        <f t="shared" ca="1" si="177"/>
        <v/>
      </c>
      <c r="AB902" s="99" t="str">
        <f t="shared" ca="1" si="178"/>
        <v/>
      </c>
      <c r="AC902" s="99" t="str">
        <f t="shared" ca="1" si="179"/>
        <v/>
      </c>
      <c r="AD902" s="97" t="str">
        <f t="shared" ca="1" si="180"/>
        <v/>
      </c>
      <c r="AE902" s="94" t="str">
        <f t="shared" ca="1" si="181"/>
        <v/>
      </c>
    </row>
    <row r="903" spans="1:31" ht="45" customHeight="1" thickBot="1" x14ac:dyDescent="0.3">
      <c r="A903" s="101">
        <v>890</v>
      </c>
      <c r="B903" s="102" t="str">
        <f>I903&amp;"-"&amp;COUNTIF($I$14:I903,I903)</f>
        <v>-884</v>
      </c>
      <c r="C903" s="93">
        <v>890</v>
      </c>
      <c r="D903" s="94" t="str">
        <f>IF(Lançamentos!D894="","",Lançamentos!D894)</f>
        <v/>
      </c>
      <c r="E903" s="94" t="str">
        <f>IF(Lançamentos!E894="","",Lançamentos!E894)</f>
        <v/>
      </c>
      <c r="F903" s="95" t="str">
        <f>IF(Lançamentos!F894="","",Lançamentos!F894)</f>
        <v/>
      </c>
      <c r="G903" s="96" t="str">
        <f>IF(Lançamentos!G894="","",Lançamentos!G894)</f>
        <v/>
      </c>
      <c r="H903" s="105" t="str">
        <f>IF(Lançamentos!H894="","",Lançamentos!H894)</f>
        <v/>
      </c>
      <c r="I903" s="94" t="str">
        <f>IF(Lançamentos!I894="","",Lançamentos!I894)</f>
        <v/>
      </c>
      <c r="J903" s="94" t="str">
        <f>IF(Lançamentos!J894="","",Lançamentos!J894)</f>
        <v/>
      </c>
      <c r="K903" s="97" t="str">
        <f>IF(Lançamentos!K894="","",Lançamentos!K894)</f>
        <v/>
      </c>
      <c r="L903" s="98" t="str">
        <f>IF(Lançamentos!L894="","",Lançamentos!L894)</f>
        <v/>
      </c>
      <c r="M903" s="99" t="str">
        <f>IF(Lançamentos!M894="","",Lançamentos!M894)</f>
        <v/>
      </c>
      <c r="N903" s="99" t="str">
        <f>IF(Lançamentos!N894="","",Lançamentos!N894)</f>
        <v/>
      </c>
      <c r="O903" s="97" t="str">
        <f>IF(Lançamentos!O894="","",Lançamentos!O894)</f>
        <v/>
      </c>
      <c r="P903" s="114" t="str">
        <f>IF(Lançamentos!P894="","",Lançamentos!P894)</f>
        <v/>
      </c>
      <c r="R903" s="93">
        <v>890</v>
      </c>
      <c r="S903" s="94" t="str">
        <f t="shared" ca="1" si="169"/>
        <v/>
      </c>
      <c r="T903" s="94" t="str">
        <f t="shared" ca="1" si="170"/>
        <v/>
      </c>
      <c r="U903" s="95" t="str">
        <f t="shared" ca="1" si="171"/>
        <v/>
      </c>
      <c r="V903" s="96" t="str">
        <f t="shared" ca="1" si="172"/>
        <v/>
      </c>
      <c r="W903" s="94" t="str">
        <f t="shared" ca="1" si="173"/>
        <v/>
      </c>
      <c r="X903" s="94" t="str">
        <f t="shared" ca="1" si="174"/>
        <v/>
      </c>
      <c r="Y903" s="94" t="str">
        <f t="shared" ca="1" si="175"/>
        <v/>
      </c>
      <c r="Z903" s="97" t="str">
        <f t="shared" ca="1" si="176"/>
        <v/>
      </c>
      <c r="AA903" s="98" t="str">
        <f t="shared" ca="1" si="177"/>
        <v/>
      </c>
      <c r="AB903" s="99" t="str">
        <f t="shared" ca="1" si="178"/>
        <v/>
      </c>
      <c r="AC903" s="99" t="str">
        <f t="shared" ca="1" si="179"/>
        <v/>
      </c>
      <c r="AD903" s="97" t="str">
        <f t="shared" ca="1" si="180"/>
        <v/>
      </c>
      <c r="AE903" s="94" t="str">
        <f t="shared" ca="1" si="181"/>
        <v/>
      </c>
    </row>
    <row r="904" spans="1:31" ht="45" customHeight="1" thickBot="1" x14ac:dyDescent="0.3">
      <c r="A904" s="101">
        <v>891</v>
      </c>
      <c r="B904" s="102" t="str">
        <f>I904&amp;"-"&amp;COUNTIF($I$14:I904,I904)</f>
        <v>-885</v>
      </c>
      <c r="C904" s="93">
        <v>891</v>
      </c>
      <c r="D904" s="94" t="str">
        <f>IF(Lançamentos!D895="","",Lançamentos!D895)</f>
        <v/>
      </c>
      <c r="E904" s="94" t="str">
        <f>IF(Lançamentos!E895="","",Lançamentos!E895)</f>
        <v/>
      </c>
      <c r="F904" s="95" t="str">
        <f>IF(Lançamentos!F895="","",Lançamentos!F895)</f>
        <v/>
      </c>
      <c r="G904" s="96" t="str">
        <f>IF(Lançamentos!G895="","",Lançamentos!G895)</f>
        <v/>
      </c>
      <c r="H904" s="105" t="str">
        <f>IF(Lançamentos!H895="","",Lançamentos!H895)</f>
        <v/>
      </c>
      <c r="I904" s="94" t="str">
        <f>IF(Lançamentos!I895="","",Lançamentos!I895)</f>
        <v/>
      </c>
      <c r="J904" s="94" t="str">
        <f>IF(Lançamentos!J895="","",Lançamentos!J895)</f>
        <v/>
      </c>
      <c r="K904" s="97" t="str">
        <f>IF(Lançamentos!K895="","",Lançamentos!K895)</f>
        <v/>
      </c>
      <c r="L904" s="98" t="str">
        <f>IF(Lançamentos!L895="","",Lançamentos!L895)</f>
        <v/>
      </c>
      <c r="M904" s="99" t="str">
        <f>IF(Lançamentos!M895="","",Lançamentos!M895)</f>
        <v/>
      </c>
      <c r="N904" s="99" t="str">
        <f>IF(Lançamentos!N895="","",Lançamentos!N895)</f>
        <v/>
      </c>
      <c r="O904" s="97" t="str">
        <f>IF(Lançamentos!O895="","",Lançamentos!O895)</f>
        <v/>
      </c>
      <c r="P904" s="114" t="str">
        <f>IF(Lançamentos!P895="","",Lançamentos!P895)</f>
        <v/>
      </c>
      <c r="R904" s="93">
        <v>891</v>
      </c>
      <c r="S904" s="94" t="str">
        <f t="shared" ca="1" si="169"/>
        <v/>
      </c>
      <c r="T904" s="94" t="str">
        <f t="shared" ca="1" si="170"/>
        <v/>
      </c>
      <c r="U904" s="95" t="str">
        <f t="shared" ca="1" si="171"/>
        <v/>
      </c>
      <c r="V904" s="96" t="str">
        <f t="shared" ca="1" si="172"/>
        <v/>
      </c>
      <c r="W904" s="94" t="str">
        <f t="shared" ca="1" si="173"/>
        <v/>
      </c>
      <c r="X904" s="94" t="str">
        <f t="shared" ca="1" si="174"/>
        <v/>
      </c>
      <c r="Y904" s="94" t="str">
        <f t="shared" ca="1" si="175"/>
        <v/>
      </c>
      <c r="Z904" s="97" t="str">
        <f t="shared" ca="1" si="176"/>
        <v/>
      </c>
      <c r="AA904" s="98" t="str">
        <f t="shared" ca="1" si="177"/>
        <v/>
      </c>
      <c r="AB904" s="99" t="str">
        <f t="shared" ca="1" si="178"/>
        <v/>
      </c>
      <c r="AC904" s="99" t="str">
        <f t="shared" ca="1" si="179"/>
        <v/>
      </c>
      <c r="AD904" s="97" t="str">
        <f t="shared" ca="1" si="180"/>
        <v/>
      </c>
      <c r="AE904" s="94" t="str">
        <f t="shared" ca="1" si="181"/>
        <v/>
      </c>
    </row>
    <row r="905" spans="1:31" ht="45" customHeight="1" thickBot="1" x14ac:dyDescent="0.3">
      <c r="A905" s="101">
        <v>892</v>
      </c>
      <c r="B905" s="102" t="str">
        <f>I905&amp;"-"&amp;COUNTIF($I$14:I905,I905)</f>
        <v>-886</v>
      </c>
      <c r="C905" s="93">
        <v>892</v>
      </c>
      <c r="D905" s="94" t="str">
        <f>IF(Lançamentos!D896="","",Lançamentos!D896)</f>
        <v/>
      </c>
      <c r="E905" s="94" t="str">
        <f>IF(Lançamentos!E896="","",Lançamentos!E896)</f>
        <v/>
      </c>
      <c r="F905" s="95" t="str">
        <f>IF(Lançamentos!F896="","",Lançamentos!F896)</f>
        <v/>
      </c>
      <c r="G905" s="96" t="str">
        <f>IF(Lançamentos!G896="","",Lançamentos!G896)</f>
        <v/>
      </c>
      <c r="H905" s="105" t="str">
        <f>IF(Lançamentos!H896="","",Lançamentos!H896)</f>
        <v/>
      </c>
      <c r="I905" s="94" t="str">
        <f>IF(Lançamentos!I896="","",Lançamentos!I896)</f>
        <v/>
      </c>
      <c r="J905" s="94" t="str">
        <f>IF(Lançamentos!J896="","",Lançamentos!J896)</f>
        <v/>
      </c>
      <c r="K905" s="97" t="str">
        <f>IF(Lançamentos!K896="","",Lançamentos!K896)</f>
        <v/>
      </c>
      <c r="L905" s="98" t="str">
        <f>IF(Lançamentos!L896="","",Lançamentos!L896)</f>
        <v/>
      </c>
      <c r="M905" s="99" t="str">
        <f>IF(Lançamentos!M896="","",Lançamentos!M896)</f>
        <v/>
      </c>
      <c r="N905" s="99" t="str">
        <f>IF(Lançamentos!N896="","",Lançamentos!N896)</f>
        <v/>
      </c>
      <c r="O905" s="97" t="str">
        <f>IF(Lançamentos!O896="","",Lançamentos!O896)</f>
        <v/>
      </c>
      <c r="P905" s="114" t="str">
        <f>IF(Lançamentos!P896="","",Lançamentos!P896)</f>
        <v/>
      </c>
      <c r="R905" s="93">
        <v>892</v>
      </c>
      <c r="S905" s="94" t="str">
        <f t="shared" ca="1" si="169"/>
        <v/>
      </c>
      <c r="T905" s="94" t="str">
        <f t="shared" ca="1" si="170"/>
        <v/>
      </c>
      <c r="U905" s="95" t="str">
        <f t="shared" ca="1" si="171"/>
        <v/>
      </c>
      <c r="V905" s="96" t="str">
        <f t="shared" ca="1" si="172"/>
        <v/>
      </c>
      <c r="W905" s="94" t="str">
        <f t="shared" ca="1" si="173"/>
        <v/>
      </c>
      <c r="X905" s="94" t="str">
        <f t="shared" ca="1" si="174"/>
        <v/>
      </c>
      <c r="Y905" s="94" t="str">
        <f t="shared" ca="1" si="175"/>
        <v/>
      </c>
      <c r="Z905" s="97" t="str">
        <f t="shared" ca="1" si="176"/>
        <v/>
      </c>
      <c r="AA905" s="98" t="str">
        <f t="shared" ca="1" si="177"/>
        <v/>
      </c>
      <c r="AB905" s="99" t="str">
        <f t="shared" ca="1" si="178"/>
        <v/>
      </c>
      <c r="AC905" s="99" t="str">
        <f t="shared" ca="1" si="179"/>
        <v/>
      </c>
      <c r="AD905" s="97" t="str">
        <f t="shared" ca="1" si="180"/>
        <v/>
      </c>
      <c r="AE905" s="94" t="str">
        <f t="shared" ca="1" si="181"/>
        <v/>
      </c>
    </row>
    <row r="906" spans="1:31" ht="45" customHeight="1" thickBot="1" x14ac:dyDescent="0.3">
      <c r="A906" s="101">
        <v>893</v>
      </c>
      <c r="B906" s="102" t="str">
        <f>I906&amp;"-"&amp;COUNTIF($I$14:I906,I906)</f>
        <v>-887</v>
      </c>
      <c r="C906" s="93">
        <v>893</v>
      </c>
      <c r="D906" s="94" t="str">
        <f>IF(Lançamentos!D897="","",Lançamentos!D897)</f>
        <v/>
      </c>
      <c r="E906" s="94" t="str">
        <f>IF(Lançamentos!E897="","",Lançamentos!E897)</f>
        <v/>
      </c>
      <c r="F906" s="95" t="str">
        <f>IF(Lançamentos!F897="","",Lançamentos!F897)</f>
        <v/>
      </c>
      <c r="G906" s="96" t="str">
        <f>IF(Lançamentos!G897="","",Lançamentos!G897)</f>
        <v/>
      </c>
      <c r="H906" s="105" t="str">
        <f>IF(Lançamentos!H897="","",Lançamentos!H897)</f>
        <v/>
      </c>
      <c r="I906" s="94" t="str">
        <f>IF(Lançamentos!I897="","",Lançamentos!I897)</f>
        <v/>
      </c>
      <c r="J906" s="94" t="str">
        <f>IF(Lançamentos!J897="","",Lançamentos!J897)</f>
        <v/>
      </c>
      <c r="K906" s="97" t="str">
        <f>IF(Lançamentos!K897="","",Lançamentos!K897)</f>
        <v/>
      </c>
      <c r="L906" s="98" t="str">
        <f>IF(Lançamentos!L897="","",Lançamentos!L897)</f>
        <v/>
      </c>
      <c r="M906" s="99" t="str">
        <f>IF(Lançamentos!M897="","",Lançamentos!M897)</f>
        <v/>
      </c>
      <c r="N906" s="99" t="str">
        <f>IF(Lançamentos!N897="","",Lançamentos!N897)</f>
        <v/>
      </c>
      <c r="O906" s="97" t="str">
        <f>IF(Lançamentos!O897="","",Lançamentos!O897)</f>
        <v/>
      </c>
      <c r="P906" s="114" t="str">
        <f>IF(Lançamentos!P897="","",Lançamentos!P897)</f>
        <v/>
      </c>
      <c r="R906" s="93">
        <v>893</v>
      </c>
      <c r="S906" s="94" t="str">
        <f t="shared" ca="1" si="169"/>
        <v/>
      </c>
      <c r="T906" s="94" t="str">
        <f t="shared" ca="1" si="170"/>
        <v/>
      </c>
      <c r="U906" s="95" t="str">
        <f t="shared" ca="1" si="171"/>
        <v/>
      </c>
      <c r="V906" s="96" t="str">
        <f t="shared" ca="1" si="172"/>
        <v/>
      </c>
      <c r="W906" s="94" t="str">
        <f t="shared" ca="1" si="173"/>
        <v/>
      </c>
      <c r="X906" s="94" t="str">
        <f t="shared" ca="1" si="174"/>
        <v/>
      </c>
      <c r="Y906" s="94" t="str">
        <f t="shared" ca="1" si="175"/>
        <v/>
      </c>
      <c r="Z906" s="97" t="str">
        <f t="shared" ca="1" si="176"/>
        <v/>
      </c>
      <c r="AA906" s="98" t="str">
        <f t="shared" ca="1" si="177"/>
        <v/>
      </c>
      <c r="AB906" s="99" t="str">
        <f t="shared" ca="1" si="178"/>
        <v/>
      </c>
      <c r="AC906" s="99" t="str">
        <f t="shared" ca="1" si="179"/>
        <v/>
      </c>
      <c r="AD906" s="97" t="str">
        <f t="shared" ca="1" si="180"/>
        <v/>
      </c>
      <c r="AE906" s="94" t="str">
        <f t="shared" ca="1" si="181"/>
        <v/>
      </c>
    </row>
    <row r="907" spans="1:31" ht="45" customHeight="1" thickBot="1" x14ac:dyDescent="0.3">
      <c r="A907" s="101">
        <v>894</v>
      </c>
      <c r="B907" s="102" t="str">
        <f>I907&amp;"-"&amp;COUNTIF($I$14:I907,I907)</f>
        <v>-888</v>
      </c>
      <c r="C907" s="93">
        <v>894</v>
      </c>
      <c r="D907" s="94" t="str">
        <f>IF(Lançamentos!D898="","",Lançamentos!D898)</f>
        <v/>
      </c>
      <c r="E907" s="94" t="str">
        <f>IF(Lançamentos!E898="","",Lançamentos!E898)</f>
        <v/>
      </c>
      <c r="F907" s="95" t="str">
        <f>IF(Lançamentos!F898="","",Lançamentos!F898)</f>
        <v/>
      </c>
      <c r="G907" s="96" t="str">
        <f>IF(Lançamentos!G898="","",Lançamentos!G898)</f>
        <v/>
      </c>
      <c r="H907" s="105" t="str">
        <f>IF(Lançamentos!H898="","",Lançamentos!H898)</f>
        <v/>
      </c>
      <c r="I907" s="94" t="str">
        <f>IF(Lançamentos!I898="","",Lançamentos!I898)</f>
        <v/>
      </c>
      <c r="J907" s="94" t="str">
        <f>IF(Lançamentos!J898="","",Lançamentos!J898)</f>
        <v/>
      </c>
      <c r="K907" s="97" t="str">
        <f>IF(Lançamentos!K898="","",Lançamentos!K898)</f>
        <v/>
      </c>
      <c r="L907" s="98" t="str">
        <f>IF(Lançamentos!L898="","",Lançamentos!L898)</f>
        <v/>
      </c>
      <c r="M907" s="99" t="str">
        <f>IF(Lançamentos!M898="","",Lançamentos!M898)</f>
        <v/>
      </c>
      <c r="N907" s="99" t="str">
        <f>IF(Lançamentos!N898="","",Lançamentos!N898)</f>
        <v/>
      </c>
      <c r="O907" s="97" t="str">
        <f>IF(Lançamentos!O898="","",Lançamentos!O898)</f>
        <v/>
      </c>
      <c r="P907" s="114" t="str">
        <f>IF(Lançamentos!P898="","",Lançamentos!P898)</f>
        <v/>
      </c>
      <c r="R907" s="93">
        <v>894</v>
      </c>
      <c r="S907" s="94" t="str">
        <f t="shared" ca="1" si="169"/>
        <v/>
      </c>
      <c r="T907" s="94" t="str">
        <f t="shared" ca="1" si="170"/>
        <v/>
      </c>
      <c r="U907" s="95" t="str">
        <f t="shared" ca="1" si="171"/>
        <v/>
      </c>
      <c r="V907" s="96" t="str">
        <f t="shared" ca="1" si="172"/>
        <v/>
      </c>
      <c r="W907" s="94" t="str">
        <f t="shared" ca="1" si="173"/>
        <v/>
      </c>
      <c r="X907" s="94" t="str">
        <f t="shared" ca="1" si="174"/>
        <v/>
      </c>
      <c r="Y907" s="94" t="str">
        <f t="shared" ca="1" si="175"/>
        <v/>
      </c>
      <c r="Z907" s="97" t="str">
        <f t="shared" ca="1" si="176"/>
        <v/>
      </c>
      <c r="AA907" s="98" t="str">
        <f t="shared" ca="1" si="177"/>
        <v/>
      </c>
      <c r="AB907" s="99" t="str">
        <f t="shared" ca="1" si="178"/>
        <v/>
      </c>
      <c r="AC907" s="99" t="str">
        <f t="shared" ca="1" si="179"/>
        <v/>
      </c>
      <c r="AD907" s="97" t="str">
        <f t="shared" ca="1" si="180"/>
        <v/>
      </c>
      <c r="AE907" s="94" t="str">
        <f t="shared" ca="1" si="181"/>
        <v/>
      </c>
    </row>
    <row r="908" spans="1:31" ht="45" customHeight="1" thickBot="1" x14ac:dyDescent="0.3">
      <c r="A908" s="101">
        <v>895</v>
      </c>
      <c r="B908" s="102" t="str">
        <f>I908&amp;"-"&amp;COUNTIF($I$14:I908,I908)</f>
        <v>-889</v>
      </c>
      <c r="C908" s="93">
        <v>895</v>
      </c>
      <c r="D908" s="94" t="str">
        <f>IF(Lançamentos!D899="","",Lançamentos!D899)</f>
        <v/>
      </c>
      <c r="E908" s="94" t="str">
        <f>IF(Lançamentos!E899="","",Lançamentos!E899)</f>
        <v/>
      </c>
      <c r="F908" s="95" t="str">
        <f>IF(Lançamentos!F899="","",Lançamentos!F899)</f>
        <v/>
      </c>
      <c r="G908" s="96" t="str">
        <f>IF(Lançamentos!G899="","",Lançamentos!G899)</f>
        <v/>
      </c>
      <c r="H908" s="105" t="str">
        <f>IF(Lançamentos!H899="","",Lançamentos!H899)</f>
        <v/>
      </c>
      <c r="I908" s="94" t="str">
        <f>IF(Lançamentos!I899="","",Lançamentos!I899)</f>
        <v/>
      </c>
      <c r="J908" s="94" t="str">
        <f>IF(Lançamentos!J899="","",Lançamentos!J899)</f>
        <v/>
      </c>
      <c r="K908" s="97" t="str">
        <f>IF(Lançamentos!K899="","",Lançamentos!K899)</f>
        <v/>
      </c>
      <c r="L908" s="98" t="str">
        <f>IF(Lançamentos!L899="","",Lançamentos!L899)</f>
        <v/>
      </c>
      <c r="M908" s="99" t="str">
        <f>IF(Lançamentos!M899="","",Lançamentos!M899)</f>
        <v/>
      </c>
      <c r="N908" s="99" t="str">
        <f>IF(Lançamentos!N899="","",Lançamentos!N899)</f>
        <v/>
      </c>
      <c r="O908" s="97" t="str">
        <f>IF(Lançamentos!O899="","",Lançamentos!O899)</f>
        <v/>
      </c>
      <c r="P908" s="114" t="str">
        <f>IF(Lançamentos!P899="","",Lançamentos!P899)</f>
        <v/>
      </c>
      <c r="R908" s="93">
        <v>895</v>
      </c>
      <c r="S908" s="94" t="str">
        <f t="shared" ca="1" si="169"/>
        <v/>
      </c>
      <c r="T908" s="94" t="str">
        <f t="shared" ca="1" si="170"/>
        <v/>
      </c>
      <c r="U908" s="95" t="str">
        <f t="shared" ca="1" si="171"/>
        <v/>
      </c>
      <c r="V908" s="96" t="str">
        <f t="shared" ca="1" si="172"/>
        <v/>
      </c>
      <c r="W908" s="94" t="str">
        <f t="shared" ca="1" si="173"/>
        <v/>
      </c>
      <c r="X908" s="94" t="str">
        <f t="shared" ca="1" si="174"/>
        <v/>
      </c>
      <c r="Y908" s="94" t="str">
        <f t="shared" ca="1" si="175"/>
        <v/>
      </c>
      <c r="Z908" s="97" t="str">
        <f t="shared" ca="1" si="176"/>
        <v/>
      </c>
      <c r="AA908" s="98" t="str">
        <f t="shared" ca="1" si="177"/>
        <v/>
      </c>
      <c r="AB908" s="99" t="str">
        <f t="shared" ca="1" si="178"/>
        <v/>
      </c>
      <c r="AC908" s="99" t="str">
        <f t="shared" ca="1" si="179"/>
        <v/>
      </c>
      <c r="AD908" s="97" t="str">
        <f t="shared" ca="1" si="180"/>
        <v/>
      </c>
      <c r="AE908" s="94" t="str">
        <f t="shared" ca="1" si="181"/>
        <v/>
      </c>
    </row>
    <row r="909" spans="1:31" ht="45" customHeight="1" thickBot="1" x14ac:dyDescent="0.3">
      <c r="A909" s="101">
        <v>896</v>
      </c>
      <c r="B909" s="102" t="str">
        <f>I909&amp;"-"&amp;COUNTIF($I$14:I909,I909)</f>
        <v>-890</v>
      </c>
      <c r="C909" s="93">
        <v>896</v>
      </c>
      <c r="D909" s="94" t="str">
        <f>IF(Lançamentos!D900="","",Lançamentos!D900)</f>
        <v/>
      </c>
      <c r="E909" s="94" t="str">
        <f>IF(Lançamentos!E900="","",Lançamentos!E900)</f>
        <v/>
      </c>
      <c r="F909" s="95" t="str">
        <f>IF(Lançamentos!F900="","",Lançamentos!F900)</f>
        <v/>
      </c>
      <c r="G909" s="96" t="str">
        <f>IF(Lançamentos!G900="","",Lançamentos!G900)</f>
        <v/>
      </c>
      <c r="H909" s="105" t="str">
        <f>IF(Lançamentos!H900="","",Lançamentos!H900)</f>
        <v/>
      </c>
      <c r="I909" s="94" t="str">
        <f>IF(Lançamentos!I900="","",Lançamentos!I900)</f>
        <v/>
      </c>
      <c r="J909" s="94" t="str">
        <f>IF(Lançamentos!J900="","",Lançamentos!J900)</f>
        <v/>
      </c>
      <c r="K909" s="97" t="str">
        <f>IF(Lançamentos!K900="","",Lançamentos!K900)</f>
        <v/>
      </c>
      <c r="L909" s="98" t="str">
        <f>IF(Lançamentos!L900="","",Lançamentos!L900)</f>
        <v/>
      </c>
      <c r="M909" s="99" t="str">
        <f>IF(Lançamentos!M900="","",Lançamentos!M900)</f>
        <v/>
      </c>
      <c r="N909" s="99" t="str">
        <f>IF(Lançamentos!N900="","",Lançamentos!N900)</f>
        <v/>
      </c>
      <c r="O909" s="97" t="str">
        <f>IF(Lançamentos!O900="","",Lançamentos!O900)</f>
        <v/>
      </c>
      <c r="P909" s="114" t="str">
        <f>IF(Lançamentos!P900="","",Lançamentos!P900)</f>
        <v/>
      </c>
      <c r="R909" s="93">
        <v>896</v>
      </c>
      <c r="S909" s="94" t="str">
        <f t="shared" ca="1" si="169"/>
        <v/>
      </c>
      <c r="T909" s="94" t="str">
        <f t="shared" ca="1" si="170"/>
        <v/>
      </c>
      <c r="U909" s="95" t="str">
        <f t="shared" ca="1" si="171"/>
        <v/>
      </c>
      <c r="V909" s="96" t="str">
        <f t="shared" ca="1" si="172"/>
        <v/>
      </c>
      <c r="W909" s="94" t="str">
        <f t="shared" ca="1" si="173"/>
        <v/>
      </c>
      <c r="X909" s="94" t="str">
        <f t="shared" ca="1" si="174"/>
        <v/>
      </c>
      <c r="Y909" s="94" t="str">
        <f t="shared" ca="1" si="175"/>
        <v/>
      </c>
      <c r="Z909" s="97" t="str">
        <f t="shared" ca="1" si="176"/>
        <v/>
      </c>
      <c r="AA909" s="98" t="str">
        <f t="shared" ca="1" si="177"/>
        <v/>
      </c>
      <c r="AB909" s="99" t="str">
        <f t="shared" ca="1" si="178"/>
        <v/>
      </c>
      <c r="AC909" s="99" t="str">
        <f t="shared" ca="1" si="179"/>
        <v/>
      </c>
      <c r="AD909" s="97" t="str">
        <f t="shared" ca="1" si="180"/>
        <v/>
      </c>
      <c r="AE909" s="94" t="str">
        <f t="shared" ca="1" si="181"/>
        <v/>
      </c>
    </row>
    <row r="910" spans="1:31" ht="45" customHeight="1" thickBot="1" x14ac:dyDescent="0.3">
      <c r="A910" s="101">
        <v>897</v>
      </c>
      <c r="B910" s="102" t="str">
        <f>I910&amp;"-"&amp;COUNTIF($I$14:I910,I910)</f>
        <v>-891</v>
      </c>
      <c r="C910" s="93">
        <v>897</v>
      </c>
      <c r="D910" s="94" t="str">
        <f>IF(Lançamentos!D901="","",Lançamentos!D901)</f>
        <v/>
      </c>
      <c r="E910" s="94" t="str">
        <f>IF(Lançamentos!E901="","",Lançamentos!E901)</f>
        <v/>
      </c>
      <c r="F910" s="95" t="str">
        <f>IF(Lançamentos!F901="","",Lançamentos!F901)</f>
        <v/>
      </c>
      <c r="G910" s="96" t="str">
        <f>IF(Lançamentos!G901="","",Lançamentos!G901)</f>
        <v/>
      </c>
      <c r="H910" s="105" t="str">
        <f>IF(Lançamentos!H901="","",Lançamentos!H901)</f>
        <v/>
      </c>
      <c r="I910" s="94" t="str">
        <f>IF(Lançamentos!I901="","",Lançamentos!I901)</f>
        <v/>
      </c>
      <c r="J910" s="94" t="str">
        <f>IF(Lançamentos!J901="","",Lançamentos!J901)</f>
        <v/>
      </c>
      <c r="K910" s="97" t="str">
        <f>IF(Lançamentos!K901="","",Lançamentos!K901)</f>
        <v/>
      </c>
      <c r="L910" s="98" t="str">
        <f>IF(Lançamentos!L901="","",Lançamentos!L901)</f>
        <v/>
      </c>
      <c r="M910" s="99" t="str">
        <f>IF(Lançamentos!M901="","",Lançamentos!M901)</f>
        <v/>
      </c>
      <c r="N910" s="99" t="str">
        <f>IF(Lançamentos!N901="","",Lançamentos!N901)</f>
        <v/>
      </c>
      <c r="O910" s="97" t="str">
        <f>IF(Lançamentos!O901="","",Lançamentos!O901)</f>
        <v/>
      </c>
      <c r="P910" s="114" t="str">
        <f>IF(Lançamentos!P901="","",Lançamentos!P901)</f>
        <v/>
      </c>
      <c r="R910" s="93">
        <v>897</v>
      </c>
      <c r="S910" s="94" t="str">
        <f t="shared" ca="1" si="169"/>
        <v/>
      </c>
      <c r="T910" s="94" t="str">
        <f t="shared" ca="1" si="170"/>
        <v/>
      </c>
      <c r="U910" s="95" t="str">
        <f t="shared" ca="1" si="171"/>
        <v/>
      </c>
      <c r="V910" s="96" t="str">
        <f t="shared" ca="1" si="172"/>
        <v/>
      </c>
      <c r="W910" s="94" t="str">
        <f t="shared" ca="1" si="173"/>
        <v/>
      </c>
      <c r="X910" s="94" t="str">
        <f t="shared" ca="1" si="174"/>
        <v/>
      </c>
      <c r="Y910" s="94" t="str">
        <f t="shared" ca="1" si="175"/>
        <v/>
      </c>
      <c r="Z910" s="97" t="str">
        <f t="shared" ca="1" si="176"/>
        <v/>
      </c>
      <c r="AA910" s="98" t="str">
        <f t="shared" ca="1" si="177"/>
        <v/>
      </c>
      <c r="AB910" s="99" t="str">
        <f t="shared" ca="1" si="178"/>
        <v/>
      </c>
      <c r="AC910" s="99" t="str">
        <f t="shared" ca="1" si="179"/>
        <v/>
      </c>
      <c r="AD910" s="97" t="str">
        <f t="shared" ca="1" si="180"/>
        <v/>
      </c>
      <c r="AE910" s="94" t="str">
        <f t="shared" ca="1" si="181"/>
        <v/>
      </c>
    </row>
    <row r="911" spans="1:31" ht="45" customHeight="1" thickBot="1" x14ac:dyDescent="0.3">
      <c r="A911" s="101">
        <v>898</v>
      </c>
      <c r="B911" s="102" t="str">
        <f>I911&amp;"-"&amp;COUNTIF($I$14:I911,I911)</f>
        <v>-892</v>
      </c>
      <c r="C911" s="93">
        <v>898</v>
      </c>
      <c r="D911" s="94" t="str">
        <f>IF(Lançamentos!D902="","",Lançamentos!D902)</f>
        <v/>
      </c>
      <c r="E911" s="94" t="str">
        <f>IF(Lançamentos!E902="","",Lançamentos!E902)</f>
        <v/>
      </c>
      <c r="F911" s="95" t="str">
        <f>IF(Lançamentos!F902="","",Lançamentos!F902)</f>
        <v/>
      </c>
      <c r="G911" s="96" t="str">
        <f>IF(Lançamentos!G902="","",Lançamentos!G902)</f>
        <v/>
      </c>
      <c r="H911" s="105" t="str">
        <f>IF(Lançamentos!H902="","",Lançamentos!H902)</f>
        <v/>
      </c>
      <c r="I911" s="94" t="str">
        <f>IF(Lançamentos!I902="","",Lançamentos!I902)</f>
        <v/>
      </c>
      <c r="J911" s="94" t="str">
        <f>IF(Lançamentos!J902="","",Lançamentos!J902)</f>
        <v/>
      </c>
      <c r="K911" s="97" t="str">
        <f>IF(Lançamentos!K902="","",Lançamentos!K902)</f>
        <v/>
      </c>
      <c r="L911" s="98" t="str">
        <f>IF(Lançamentos!L902="","",Lançamentos!L902)</f>
        <v/>
      </c>
      <c r="M911" s="99" t="str">
        <f>IF(Lançamentos!M902="","",Lançamentos!M902)</f>
        <v/>
      </c>
      <c r="N911" s="99" t="str">
        <f>IF(Lançamentos!N902="","",Lançamentos!N902)</f>
        <v/>
      </c>
      <c r="O911" s="97" t="str">
        <f>IF(Lançamentos!O902="","",Lançamentos!O902)</f>
        <v/>
      </c>
      <c r="P911" s="114" t="str">
        <f>IF(Lançamentos!P902="","",Lançamentos!P902)</f>
        <v/>
      </c>
      <c r="R911" s="93">
        <v>898</v>
      </c>
      <c r="S911" s="94" t="str">
        <f t="shared" ref="S911:S974" ca="1" si="182">IFERROR(VLOOKUP($C$11&amp;"-"&amp;$A911,$B$14:$P$2013,D$12,0),"")</f>
        <v/>
      </c>
      <c r="T911" s="94" t="str">
        <f t="shared" ref="T911:T974" ca="1" si="183">IFERROR(VLOOKUP($C$11&amp;"-"&amp;$A911,$B$14:$P$2013,E$12,0),"")</f>
        <v/>
      </c>
      <c r="U911" s="95" t="str">
        <f t="shared" ref="U911:U974" ca="1" si="184">IFERROR(VLOOKUP($C$11&amp;"-"&amp;$A911,$B$14:$P$2013,F$12,0),"")</f>
        <v/>
      </c>
      <c r="V911" s="96" t="str">
        <f t="shared" ref="V911:V974" ca="1" si="185">IFERROR(VLOOKUP($C$11&amp;"-"&amp;$A911,$B$14:$P$2013,G$12,0),"")</f>
        <v/>
      </c>
      <c r="W911" s="94" t="str">
        <f t="shared" ref="W911:W974" ca="1" si="186">IFERROR(VLOOKUP($C$11&amp;"-"&amp;$A911,$B$14:$P$2013,H$12,0),"")</f>
        <v/>
      </c>
      <c r="X911" s="94" t="str">
        <f t="shared" ref="X911:X974" ca="1" si="187">IFERROR(VLOOKUP($C$11&amp;"-"&amp;$A911,$B$14:$P$2013,I$12,0),"")</f>
        <v/>
      </c>
      <c r="Y911" s="94" t="str">
        <f t="shared" ref="Y911:Y974" ca="1" si="188">IFERROR(VLOOKUP($C$11&amp;"-"&amp;$A911,$B$14:$P$2013,J$12,0),"")</f>
        <v/>
      </c>
      <c r="Z911" s="97" t="str">
        <f t="shared" ref="Z911:Z974" ca="1" si="189">IFERROR(VLOOKUP($C$11&amp;"-"&amp;$A911,$B$14:$P$2013,K$12,0),"")</f>
        <v/>
      </c>
      <c r="AA911" s="98" t="str">
        <f t="shared" ref="AA911:AA974" ca="1" si="190">IFERROR(VLOOKUP($C$11&amp;"-"&amp;$A911,$B$14:$P$2013,L$12,0),"")</f>
        <v/>
      </c>
      <c r="AB911" s="99" t="str">
        <f t="shared" ref="AB911:AB974" ca="1" si="191">IFERROR(VLOOKUP($C$11&amp;"-"&amp;$A911,$B$14:$P$2013,M$12,0),"")</f>
        <v/>
      </c>
      <c r="AC911" s="99" t="str">
        <f t="shared" ref="AC911:AC974" ca="1" si="192">IFERROR(VLOOKUP($C$11&amp;"-"&amp;$A911,$B$14:$P$2013,N$12,0),"")</f>
        <v/>
      </c>
      <c r="AD911" s="97" t="str">
        <f t="shared" ref="AD911:AD974" ca="1" si="193">IFERROR(VLOOKUP($C$11&amp;"-"&amp;$A911,$B$14:$P$2013,O$12,0),"")</f>
        <v/>
      </c>
      <c r="AE911" s="94" t="str">
        <f t="shared" ref="AE911:AE974" ca="1" si="194">IFERROR(VLOOKUP($C$11&amp;"-"&amp;$A911,$B$14:$P$2013,P$12,0),"")</f>
        <v/>
      </c>
    </row>
    <row r="912" spans="1:31" ht="45" customHeight="1" thickBot="1" x14ac:dyDescent="0.3">
      <c r="A912" s="101">
        <v>899</v>
      </c>
      <c r="B912" s="102" t="str">
        <f>I912&amp;"-"&amp;COUNTIF($I$14:I912,I912)</f>
        <v>-893</v>
      </c>
      <c r="C912" s="93">
        <v>899</v>
      </c>
      <c r="D912" s="94" t="str">
        <f>IF(Lançamentos!D903="","",Lançamentos!D903)</f>
        <v/>
      </c>
      <c r="E912" s="94" t="str">
        <f>IF(Lançamentos!E903="","",Lançamentos!E903)</f>
        <v/>
      </c>
      <c r="F912" s="95" t="str">
        <f>IF(Lançamentos!F903="","",Lançamentos!F903)</f>
        <v/>
      </c>
      <c r="G912" s="96" t="str">
        <f>IF(Lançamentos!G903="","",Lançamentos!G903)</f>
        <v/>
      </c>
      <c r="H912" s="105" t="str">
        <f>IF(Lançamentos!H903="","",Lançamentos!H903)</f>
        <v/>
      </c>
      <c r="I912" s="94" t="str">
        <f>IF(Lançamentos!I903="","",Lançamentos!I903)</f>
        <v/>
      </c>
      <c r="J912" s="94" t="str">
        <f>IF(Lançamentos!J903="","",Lançamentos!J903)</f>
        <v/>
      </c>
      <c r="K912" s="97" t="str">
        <f>IF(Lançamentos!K903="","",Lançamentos!K903)</f>
        <v/>
      </c>
      <c r="L912" s="98" t="str">
        <f>IF(Lançamentos!L903="","",Lançamentos!L903)</f>
        <v/>
      </c>
      <c r="M912" s="99" t="str">
        <f>IF(Lançamentos!M903="","",Lançamentos!M903)</f>
        <v/>
      </c>
      <c r="N912" s="99" t="str">
        <f>IF(Lançamentos!N903="","",Lançamentos!N903)</f>
        <v/>
      </c>
      <c r="O912" s="97" t="str">
        <f>IF(Lançamentos!O903="","",Lançamentos!O903)</f>
        <v/>
      </c>
      <c r="P912" s="114" t="str">
        <f>IF(Lançamentos!P903="","",Lançamentos!P903)</f>
        <v/>
      </c>
      <c r="R912" s="93">
        <v>899</v>
      </c>
      <c r="S912" s="94" t="str">
        <f t="shared" ca="1" si="182"/>
        <v/>
      </c>
      <c r="T912" s="94" t="str">
        <f t="shared" ca="1" si="183"/>
        <v/>
      </c>
      <c r="U912" s="95" t="str">
        <f t="shared" ca="1" si="184"/>
        <v/>
      </c>
      <c r="V912" s="96" t="str">
        <f t="shared" ca="1" si="185"/>
        <v/>
      </c>
      <c r="W912" s="94" t="str">
        <f t="shared" ca="1" si="186"/>
        <v/>
      </c>
      <c r="X912" s="94" t="str">
        <f t="shared" ca="1" si="187"/>
        <v/>
      </c>
      <c r="Y912" s="94" t="str">
        <f t="shared" ca="1" si="188"/>
        <v/>
      </c>
      <c r="Z912" s="97" t="str">
        <f t="shared" ca="1" si="189"/>
        <v/>
      </c>
      <c r="AA912" s="98" t="str">
        <f t="shared" ca="1" si="190"/>
        <v/>
      </c>
      <c r="AB912" s="99" t="str">
        <f t="shared" ca="1" si="191"/>
        <v/>
      </c>
      <c r="AC912" s="99" t="str">
        <f t="shared" ca="1" si="192"/>
        <v/>
      </c>
      <c r="AD912" s="97" t="str">
        <f t="shared" ca="1" si="193"/>
        <v/>
      </c>
      <c r="AE912" s="94" t="str">
        <f t="shared" ca="1" si="194"/>
        <v/>
      </c>
    </row>
    <row r="913" spans="1:31" ht="45" customHeight="1" thickBot="1" x14ac:dyDescent="0.3">
      <c r="A913" s="101">
        <v>900</v>
      </c>
      <c r="B913" s="102" t="str">
        <f>I913&amp;"-"&amp;COUNTIF($I$14:I913,I913)</f>
        <v>-894</v>
      </c>
      <c r="C913" s="93">
        <v>900</v>
      </c>
      <c r="D913" s="94" t="str">
        <f>IF(Lançamentos!D904="","",Lançamentos!D904)</f>
        <v/>
      </c>
      <c r="E913" s="94" t="str">
        <f>IF(Lançamentos!E904="","",Lançamentos!E904)</f>
        <v/>
      </c>
      <c r="F913" s="95" t="str">
        <f>IF(Lançamentos!F904="","",Lançamentos!F904)</f>
        <v/>
      </c>
      <c r="G913" s="96" t="str">
        <f>IF(Lançamentos!G904="","",Lançamentos!G904)</f>
        <v/>
      </c>
      <c r="H913" s="105" t="str">
        <f>IF(Lançamentos!H904="","",Lançamentos!H904)</f>
        <v/>
      </c>
      <c r="I913" s="94" t="str">
        <f>IF(Lançamentos!I904="","",Lançamentos!I904)</f>
        <v/>
      </c>
      <c r="J913" s="94" t="str">
        <f>IF(Lançamentos!J904="","",Lançamentos!J904)</f>
        <v/>
      </c>
      <c r="K913" s="97" t="str">
        <f>IF(Lançamentos!K904="","",Lançamentos!K904)</f>
        <v/>
      </c>
      <c r="L913" s="98" t="str">
        <f>IF(Lançamentos!L904="","",Lançamentos!L904)</f>
        <v/>
      </c>
      <c r="M913" s="99" t="str">
        <f>IF(Lançamentos!M904="","",Lançamentos!M904)</f>
        <v/>
      </c>
      <c r="N913" s="99" t="str">
        <f>IF(Lançamentos!N904="","",Lançamentos!N904)</f>
        <v/>
      </c>
      <c r="O913" s="97" t="str">
        <f>IF(Lançamentos!O904="","",Lançamentos!O904)</f>
        <v/>
      </c>
      <c r="P913" s="114" t="str">
        <f>IF(Lançamentos!P904="","",Lançamentos!P904)</f>
        <v/>
      </c>
      <c r="R913" s="93">
        <v>900</v>
      </c>
      <c r="S913" s="94" t="str">
        <f t="shared" ca="1" si="182"/>
        <v/>
      </c>
      <c r="T913" s="94" t="str">
        <f t="shared" ca="1" si="183"/>
        <v/>
      </c>
      <c r="U913" s="95" t="str">
        <f t="shared" ca="1" si="184"/>
        <v/>
      </c>
      <c r="V913" s="96" t="str">
        <f t="shared" ca="1" si="185"/>
        <v/>
      </c>
      <c r="W913" s="94" t="str">
        <f t="shared" ca="1" si="186"/>
        <v/>
      </c>
      <c r="X913" s="94" t="str">
        <f t="shared" ca="1" si="187"/>
        <v/>
      </c>
      <c r="Y913" s="94" t="str">
        <f t="shared" ca="1" si="188"/>
        <v/>
      </c>
      <c r="Z913" s="97" t="str">
        <f t="shared" ca="1" si="189"/>
        <v/>
      </c>
      <c r="AA913" s="98" t="str">
        <f t="shared" ca="1" si="190"/>
        <v/>
      </c>
      <c r="AB913" s="99" t="str">
        <f t="shared" ca="1" si="191"/>
        <v/>
      </c>
      <c r="AC913" s="99" t="str">
        <f t="shared" ca="1" si="192"/>
        <v/>
      </c>
      <c r="AD913" s="97" t="str">
        <f t="shared" ca="1" si="193"/>
        <v/>
      </c>
      <c r="AE913" s="94" t="str">
        <f t="shared" ca="1" si="194"/>
        <v/>
      </c>
    </row>
    <row r="914" spans="1:31" ht="45" customHeight="1" thickBot="1" x14ac:dyDescent="0.3">
      <c r="A914" s="101">
        <v>901</v>
      </c>
      <c r="B914" s="102" t="str">
        <f>I914&amp;"-"&amp;COUNTIF($I$14:I914,I914)</f>
        <v>-895</v>
      </c>
      <c r="C914" s="93">
        <v>901</v>
      </c>
      <c r="D914" s="94" t="str">
        <f>IF(Lançamentos!D905="","",Lançamentos!D905)</f>
        <v/>
      </c>
      <c r="E914" s="94" t="str">
        <f>IF(Lançamentos!E905="","",Lançamentos!E905)</f>
        <v/>
      </c>
      <c r="F914" s="95" t="str">
        <f>IF(Lançamentos!F905="","",Lançamentos!F905)</f>
        <v/>
      </c>
      <c r="G914" s="96" t="str">
        <f>IF(Lançamentos!G905="","",Lançamentos!G905)</f>
        <v/>
      </c>
      <c r="H914" s="105" t="str">
        <f>IF(Lançamentos!H905="","",Lançamentos!H905)</f>
        <v/>
      </c>
      <c r="I914" s="94" t="str">
        <f>IF(Lançamentos!I905="","",Lançamentos!I905)</f>
        <v/>
      </c>
      <c r="J914" s="94" t="str">
        <f>IF(Lançamentos!J905="","",Lançamentos!J905)</f>
        <v/>
      </c>
      <c r="K914" s="97" t="str">
        <f>IF(Lançamentos!K905="","",Lançamentos!K905)</f>
        <v/>
      </c>
      <c r="L914" s="98" t="str">
        <f>IF(Lançamentos!L905="","",Lançamentos!L905)</f>
        <v/>
      </c>
      <c r="M914" s="99" t="str">
        <f>IF(Lançamentos!M905="","",Lançamentos!M905)</f>
        <v/>
      </c>
      <c r="N914" s="99" t="str">
        <f>IF(Lançamentos!N905="","",Lançamentos!N905)</f>
        <v/>
      </c>
      <c r="O914" s="97" t="str">
        <f>IF(Lançamentos!O905="","",Lançamentos!O905)</f>
        <v/>
      </c>
      <c r="P914" s="114" t="str">
        <f>IF(Lançamentos!P905="","",Lançamentos!P905)</f>
        <v/>
      </c>
      <c r="R914" s="93">
        <v>901</v>
      </c>
      <c r="S914" s="94" t="str">
        <f t="shared" ca="1" si="182"/>
        <v/>
      </c>
      <c r="T914" s="94" t="str">
        <f t="shared" ca="1" si="183"/>
        <v/>
      </c>
      <c r="U914" s="95" t="str">
        <f t="shared" ca="1" si="184"/>
        <v/>
      </c>
      <c r="V914" s="96" t="str">
        <f t="shared" ca="1" si="185"/>
        <v/>
      </c>
      <c r="W914" s="94" t="str">
        <f t="shared" ca="1" si="186"/>
        <v/>
      </c>
      <c r="X914" s="94" t="str">
        <f t="shared" ca="1" si="187"/>
        <v/>
      </c>
      <c r="Y914" s="94" t="str">
        <f t="shared" ca="1" si="188"/>
        <v/>
      </c>
      <c r="Z914" s="97" t="str">
        <f t="shared" ca="1" si="189"/>
        <v/>
      </c>
      <c r="AA914" s="98" t="str">
        <f t="shared" ca="1" si="190"/>
        <v/>
      </c>
      <c r="AB914" s="99" t="str">
        <f t="shared" ca="1" si="191"/>
        <v/>
      </c>
      <c r="AC914" s="99" t="str">
        <f t="shared" ca="1" si="192"/>
        <v/>
      </c>
      <c r="AD914" s="97" t="str">
        <f t="shared" ca="1" si="193"/>
        <v/>
      </c>
      <c r="AE914" s="94" t="str">
        <f t="shared" ca="1" si="194"/>
        <v/>
      </c>
    </row>
    <row r="915" spans="1:31" ht="45" customHeight="1" thickBot="1" x14ac:dyDescent="0.3">
      <c r="A915" s="101">
        <v>902</v>
      </c>
      <c r="B915" s="102" t="str">
        <f>I915&amp;"-"&amp;COUNTIF($I$14:I915,I915)</f>
        <v>-896</v>
      </c>
      <c r="C915" s="93">
        <v>902</v>
      </c>
      <c r="D915" s="94" t="str">
        <f>IF(Lançamentos!D906="","",Lançamentos!D906)</f>
        <v/>
      </c>
      <c r="E915" s="94" t="str">
        <f>IF(Lançamentos!E906="","",Lançamentos!E906)</f>
        <v/>
      </c>
      <c r="F915" s="95" t="str">
        <f>IF(Lançamentos!F906="","",Lançamentos!F906)</f>
        <v/>
      </c>
      <c r="G915" s="96" t="str">
        <f>IF(Lançamentos!G906="","",Lançamentos!G906)</f>
        <v/>
      </c>
      <c r="H915" s="105" t="str">
        <f>IF(Lançamentos!H906="","",Lançamentos!H906)</f>
        <v/>
      </c>
      <c r="I915" s="94" t="str">
        <f>IF(Lançamentos!I906="","",Lançamentos!I906)</f>
        <v/>
      </c>
      <c r="J915" s="94" t="str">
        <f>IF(Lançamentos!J906="","",Lançamentos!J906)</f>
        <v/>
      </c>
      <c r="K915" s="97" t="str">
        <f>IF(Lançamentos!K906="","",Lançamentos!K906)</f>
        <v/>
      </c>
      <c r="L915" s="98" t="str">
        <f>IF(Lançamentos!L906="","",Lançamentos!L906)</f>
        <v/>
      </c>
      <c r="M915" s="99" t="str">
        <f>IF(Lançamentos!M906="","",Lançamentos!M906)</f>
        <v/>
      </c>
      <c r="N915" s="99" t="str">
        <f>IF(Lançamentos!N906="","",Lançamentos!N906)</f>
        <v/>
      </c>
      <c r="O915" s="97" t="str">
        <f>IF(Lançamentos!O906="","",Lançamentos!O906)</f>
        <v/>
      </c>
      <c r="P915" s="114" t="str">
        <f>IF(Lançamentos!P906="","",Lançamentos!P906)</f>
        <v/>
      </c>
      <c r="R915" s="93">
        <v>902</v>
      </c>
      <c r="S915" s="94" t="str">
        <f t="shared" ca="1" si="182"/>
        <v/>
      </c>
      <c r="T915" s="94" t="str">
        <f t="shared" ca="1" si="183"/>
        <v/>
      </c>
      <c r="U915" s="95" t="str">
        <f t="shared" ca="1" si="184"/>
        <v/>
      </c>
      <c r="V915" s="96" t="str">
        <f t="shared" ca="1" si="185"/>
        <v/>
      </c>
      <c r="W915" s="94" t="str">
        <f t="shared" ca="1" si="186"/>
        <v/>
      </c>
      <c r="X915" s="94" t="str">
        <f t="shared" ca="1" si="187"/>
        <v/>
      </c>
      <c r="Y915" s="94" t="str">
        <f t="shared" ca="1" si="188"/>
        <v/>
      </c>
      <c r="Z915" s="97" t="str">
        <f t="shared" ca="1" si="189"/>
        <v/>
      </c>
      <c r="AA915" s="98" t="str">
        <f t="shared" ca="1" si="190"/>
        <v/>
      </c>
      <c r="AB915" s="99" t="str">
        <f t="shared" ca="1" si="191"/>
        <v/>
      </c>
      <c r="AC915" s="99" t="str">
        <f t="shared" ca="1" si="192"/>
        <v/>
      </c>
      <c r="AD915" s="97" t="str">
        <f t="shared" ca="1" si="193"/>
        <v/>
      </c>
      <c r="AE915" s="94" t="str">
        <f t="shared" ca="1" si="194"/>
        <v/>
      </c>
    </row>
    <row r="916" spans="1:31" ht="45" customHeight="1" thickBot="1" x14ac:dyDescent="0.3">
      <c r="A916" s="101">
        <v>903</v>
      </c>
      <c r="B916" s="102" t="str">
        <f>I916&amp;"-"&amp;COUNTIF($I$14:I916,I916)</f>
        <v>-897</v>
      </c>
      <c r="C916" s="93">
        <v>903</v>
      </c>
      <c r="D916" s="94" t="str">
        <f>IF(Lançamentos!D907="","",Lançamentos!D907)</f>
        <v/>
      </c>
      <c r="E916" s="94" t="str">
        <f>IF(Lançamentos!E907="","",Lançamentos!E907)</f>
        <v/>
      </c>
      <c r="F916" s="95" t="str">
        <f>IF(Lançamentos!F907="","",Lançamentos!F907)</f>
        <v/>
      </c>
      <c r="G916" s="96" t="str">
        <f>IF(Lançamentos!G907="","",Lançamentos!G907)</f>
        <v/>
      </c>
      <c r="H916" s="105" t="str">
        <f>IF(Lançamentos!H907="","",Lançamentos!H907)</f>
        <v/>
      </c>
      <c r="I916" s="94" t="str">
        <f>IF(Lançamentos!I907="","",Lançamentos!I907)</f>
        <v/>
      </c>
      <c r="J916" s="94" t="str">
        <f>IF(Lançamentos!J907="","",Lançamentos!J907)</f>
        <v/>
      </c>
      <c r="K916" s="97" t="str">
        <f>IF(Lançamentos!K907="","",Lançamentos!K907)</f>
        <v/>
      </c>
      <c r="L916" s="98" t="str">
        <f>IF(Lançamentos!L907="","",Lançamentos!L907)</f>
        <v/>
      </c>
      <c r="M916" s="99" t="str">
        <f>IF(Lançamentos!M907="","",Lançamentos!M907)</f>
        <v/>
      </c>
      <c r="N916" s="99" t="str">
        <f>IF(Lançamentos!N907="","",Lançamentos!N907)</f>
        <v/>
      </c>
      <c r="O916" s="97" t="str">
        <f>IF(Lançamentos!O907="","",Lançamentos!O907)</f>
        <v/>
      </c>
      <c r="P916" s="114" t="str">
        <f>IF(Lançamentos!P907="","",Lançamentos!P907)</f>
        <v/>
      </c>
      <c r="R916" s="93">
        <v>903</v>
      </c>
      <c r="S916" s="94" t="str">
        <f t="shared" ca="1" si="182"/>
        <v/>
      </c>
      <c r="T916" s="94" t="str">
        <f t="shared" ca="1" si="183"/>
        <v/>
      </c>
      <c r="U916" s="95" t="str">
        <f t="shared" ca="1" si="184"/>
        <v/>
      </c>
      <c r="V916" s="96" t="str">
        <f t="shared" ca="1" si="185"/>
        <v/>
      </c>
      <c r="W916" s="94" t="str">
        <f t="shared" ca="1" si="186"/>
        <v/>
      </c>
      <c r="X916" s="94" t="str">
        <f t="shared" ca="1" si="187"/>
        <v/>
      </c>
      <c r="Y916" s="94" t="str">
        <f t="shared" ca="1" si="188"/>
        <v/>
      </c>
      <c r="Z916" s="97" t="str">
        <f t="shared" ca="1" si="189"/>
        <v/>
      </c>
      <c r="AA916" s="98" t="str">
        <f t="shared" ca="1" si="190"/>
        <v/>
      </c>
      <c r="AB916" s="99" t="str">
        <f t="shared" ca="1" si="191"/>
        <v/>
      </c>
      <c r="AC916" s="99" t="str">
        <f t="shared" ca="1" si="192"/>
        <v/>
      </c>
      <c r="AD916" s="97" t="str">
        <f t="shared" ca="1" si="193"/>
        <v/>
      </c>
      <c r="AE916" s="94" t="str">
        <f t="shared" ca="1" si="194"/>
        <v/>
      </c>
    </row>
    <row r="917" spans="1:31" ht="45" customHeight="1" thickBot="1" x14ac:dyDescent="0.3">
      <c r="A917" s="101">
        <v>904</v>
      </c>
      <c r="B917" s="102" t="str">
        <f>I917&amp;"-"&amp;COUNTIF($I$14:I917,I917)</f>
        <v>-898</v>
      </c>
      <c r="C917" s="93">
        <v>904</v>
      </c>
      <c r="D917" s="94" t="str">
        <f>IF(Lançamentos!D908="","",Lançamentos!D908)</f>
        <v/>
      </c>
      <c r="E917" s="94" t="str">
        <f>IF(Lançamentos!E908="","",Lançamentos!E908)</f>
        <v/>
      </c>
      <c r="F917" s="95" t="str">
        <f>IF(Lançamentos!F908="","",Lançamentos!F908)</f>
        <v/>
      </c>
      <c r="G917" s="96" t="str">
        <f>IF(Lançamentos!G908="","",Lançamentos!G908)</f>
        <v/>
      </c>
      <c r="H917" s="105" t="str">
        <f>IF(Lançamentos!H908="","",Lançamentos!H908)</f>
        <v/>
      </c>
      <c r="I917" s="94" t="str">
        <f>IF(Lançamentos!I908="","",Lançamentos!I908)</f>
        <v/>
      </c>
      <c r="J917" s="94" t="str">
        <f>IF(Lançamentos!J908="","",Lançamentos!J908)</f>
        <v/>
      </c>
      <c r="K917" s="97" t="str">
        <f>IF(Lançamentos!K908="","",Lançamentos!K908)</f>
        <v/>
      </c>
      <c r="L917" s="98" t="str">
        <f>IF(Lançamentos!L908="","",Lançamentos!L908)</f>
        <v/>
      </c>
      <c r="M917" s="99" t="str">
        <f>IF(Lançamentos!M908="","",Lançamentos!M908)</f>
        <v/>
      </c>
      <c r="N917" s="99" t="str">
        <f>IF(Lançamentos!N908="","",Lançamentos!N908)</f>
        <v/>
      </c>
      <c r="O917" s="97" t="str">
        <f>IF(Lançamentos!O908="","",Lançamentos!O908)</f>
        <v/>
      </c>
      <c r="P917" s="114" t="str">
        <f>IF(Lançamentos!P908="","",Lançamentos!P908)</f>
        <v/>
      </c>
      <c r="R917" s="93">
        <v>904</v>
      </c>
      <c r="S917" s="94" t="str">
        <f t="shared" ca="1" si="182"/>
        <v/>
      </c>
      <c r="T917" s="94" t="str">
        <f t="shared" ca="1" si="183"/>
        <v/>
      </c>
      <c r="U917" s="95" t="str">
        <f t="shared" ca="1" si="184"/>
        <v/>
      </c>
      <c r="V917" s="96" t="str">
        <f t="shared" ca="1" si="185"/>
        <v/>
      </c>
      <c r="W917" s="94" t="str">
        <f t="shared" ca="1" si="186"/>
        <v/>
      </c>
      <c r="X917" s="94" t="str">
        <f t="shared" ca="1" si="187"/>
        <v/>
      </c>
      <c r="Y917" s="94" t="str">
        <f t="shared" ca="1" si="188"/>
        <v/>
      </c>
      <c r="Z917" s="97" t="str">
        <f t="shared" ca="1" si="189"/>
        <v/>
      </c>
      <c r="AA917" s="98" t="str">
        <f t="shared" ca="1" si="190"/>
        <v/>
      </c>
      <c r="AB917" s="99" t="str">
        <f t="shared" ca="1" si="191"/>
        <v/>
      </c>
      <c r="AC917" s="99" t="str">
        <f t="shared" ca="1" si="192"/>
        <v/>
      </c>
      <c r="AD917" s="97" t="str">
        <f t="shared" ca="1" si="193"/>
        <v/>
      </c>
      <c r="AE917" s="94" t="str">
        <f t="shared" ca="1" si="194"/>
        <v/>
      </c>
    </row>
    <row r="918" spans="1:31" ht="45" customHeight="1" thickBot="1" x14ac:dyDescent="0.3">
      <c r="A918" s="101">
        <v>905</v>
      </c>
      <c r="B918" s="102" t="str">
        <f>I918&amp;"-"&amp;COUNTIF($I$14:I918,I918)</f>
        <v>-899</v>
      </c>
      <c r="C918" s="93">
        <v>905</v>
      </c>
      <c r="D918" s="94" t="str">
        <f>IF(Lançamentos!D909="","",Lançamentos!D909)</f>
        <v/>
      </c>
      <c r="E918" s="94" t="str">
        <f>IF(Lançamentos!E909="","",Lançamentos!E909)</f>
        <v/>
      </c>
      <c r="F918" s="95" t="str">
        <f>IF(Lançamentos!F909="","",Lançamentos!F909)</f>
        <v/>
      </c>
      <c r="G918" s="96" t="str">
        <f>IF(Lançamentos!G909="","",Lançamentos!G909)</f>
        <v/>
      </c>
      <c r="H918" s="105" t="str">
        <f>IF(Lançamentos!H909="","",Lançamentos!H909)</f>
        <v/>
      </c>
      <c r="I918" s="94" t="str">
        <f>IF(Lançamentos!I909="","",Lançamentos!I909)</f>
        <v/>
      </c>
      <c r="J918" s="94" t="str">
        <f>IF(Lançamentos!J909="","",Lançamentos!J909)</f>
        <v/>
      </c>
      <c r="K918" s="97" t="str">
        <f>IF(Lançamentos!K909="","",Lançamentos!K909)</f>
        <v/>
      </c>
      <c r="L918" s="98" t="str">
        <f>IF(Lançamentos!L909="","",Lançamentos!L909)</f>
        <v/>
      </c>
      <c r="M918" s="99" t="str">
        <f>IF(Lançamentos!M909="","",Lançamentos!M909)</f>
        <v/>
      </c>
      <c r="N918" s="99" t="str">
        <f>IF(Lançamentos!N909="","",Lançamentos!N909)</f>
        <v/>
      </c>
      <c r="O918" s="97" t="str">
        <f>IF(Lançamentos!O909="","",Lançamentos!O909)</f>
        <v/>
      </c>
      <c r="P918" s="114" t="str">
        <f>IF(Lançamentos!P909="","",Lançamentos!P909)</f>
        <v/>
      </c>
      <c r="R918" s="93">
        <v>905</v>
      </c>
      <c r="S918" s="94" t="str">
        <f t="shared" ca="1" si="182"/>
        <v/>
      </c>
      <c r="T918" s="94" t="str">
        <f t="shared" ca="1" si="183"/>
        <v/>
      </c>
      <c r="U918" s="95" t="str">
        <f t="shared" ca="1" si="184"/>
        <v/>
      </c>
      <c r="V918" s="96" t="str">
        <f t="shared" ca="1" si="185"/>
        <v/>
      </c>
      <c r="W918" s="94" t="str">
        <f t="shared" ca="1" si="186"/>
        <v/>
      </c>
      <c r="X918" s="94" t="str">
        <f t="shared" ca="1" si="187"/>
        <v/>
      </c>
      <c r="Y918" s="94" t="str">
        <f t="shared" ca="1" si="188"/>
        <v/>
      </c>
      <c r="Z918" s="97" t="str">
        <f t="shared" ca="1" si="189"/>
        <v/>
      </c>
      <c r="AA918" s="98" t="str">
        <f t="shared" ca="1" si="190"/>
        <v/>
      </c>
      <c r="AB918" s="99" t="str">
        <f t="shared" ca="1" si="191"/>
        <v/>
      </c>
      <c r="AC918" s="99" t="str">
        <f t="shared" ca="1" si="192"/>
        <v/>
      </c>
      <c r="AD918" s="97" t="str">
        <f t="shared" ca="1" si="193"/>
        <v/>
      </c>
      <c r="AE918" s="94" t="str">
        <f t="shared" ca="1" si="194"/>
        <v/>
      </c>
    </row>
    <row r="919" spans="1:31" ht="45" customHeight="1" thickBot="1" x14ac:dyDescent="0.3">
      <c r="A919" s="101">
        <v>906</v>
      </c>
      <c r="B919" s="102" t="str">
        <f>I919&amp;"-"&amp;COUNTIF($I$14:I919,I919)</f>
        <v>-900</v>
      </c>
      <c r="C919" s="93">
        <v>906</v>
      </c>
      <c r="D919" s="94" t="str">
        <f>IF(Lançamentos!D910="","",Lançamentos!D910)</f>
        <v/>
      </c>
      <c r="E919" s="94" t="str">
        <f>IF(Lançamentos!E910="","",Lançamentos!E910)</f>
        <v/>
      </c>
      <c r="F919" s="95" t="str">
        <f>IF(Lançamentos!F910="","",Lançamentos!F910)</f>
        <v/>
      </c>
      <c r="G919" s="96" t="str">
        <f>IF(Lançamentos!G910="","",Lançamentos!G910)</f>
        <v/>
      </c>
      <c r="H919" s="105" t="str">
        <f>IF(Lançamentos!H910="","",Lançamentos!H910)</f>
        <v/>
      </c>
      <c r="I919" s="94" t="str">
        <f>IF(Lançamentos!I910="","",Lançamentos!I910)</f>
        <v/>
      </c>
      <c r="J919" s="94" t="str">
        <f>IF(Lançamentos!J910="","",Lançamentos!J910)</f>
        <v/>
      </c>
      <c r="K919" s="97" t="str">
        <f>IF(Lançamentos!K910="","",Lançamentos!K910)</f>
        <v/>
      </c>
      <c r="L919" s="98" t="str">
        <f>IF(Lançamentos!L910="","",Lançamentos!L910)</f>
        <v/>
      </c>
      <c r="M919" s="99" t="str">
        <f>IF(Lançamentos!M910="","",Lançamentos!M910)</f>
        <v/>
      </c>
      <c r="N919" s="99" t="str">
        <f>IF(Lançamentos!N910="","",Lançamentos!N910)</f>
        <v/>
      </c>
      <c r="O919" s="97" t="str">
        <f>IF(Lançamentos!O910="","",Lançamentos!O910)</f>
        <v/>
      </c>
      <c r="P919" s="114" t="str">
        <f>IF(Lançamentos!P910="","",Lançamentos!P910)</f>
        <v/>
      </c>
      <c r="R919" s="93">
        <v>906</v>
      </c>
      <c r="S919" s="94" t="str">
        <f t="shared" ca="1" si="182"/>
        <v/>
      </c>
      <c r="T919" s="94" t="str">
        <f t="shared" ca="1" si="183"/>
        <v/>
      </c>
      <c r="U919" s="95" t="str">
        <f t="shared" ca="1" si="184"/>
        <v/>
      </c>
      <c r="V919" s="96" t="str">
        <f t="shared" ca="1" si="185"/>
        <v/>
      </c>
      <c r="W919" s="94" t="str">
        <f t="shared" ca="1" si="186"/>
        <v/>
      </c>
      <c r="X919" s="94" t="str">
        <f t="shared" ca="1" si="187"/>
        <v/>
      </c>
      <c r="Y919" s="94" t="str">
        <f t="shared" ca="1" si="188"/>
        <v/>
      </c>
      <c r="Z919" s="97" t="str">
        <f t="shared" ca="1" si="189"/>
        <v/>
      </c>
      <c r="AA919" s="98" t="str">
        <f t="shared" ca="1" si="190"/>
        <v/>
      </c>
      <c r="AB919" s="99" t="str">
        <f t="shared" ca="1" si="191"/>
        <v/>
      </c>
      <c r="AC919" s="99" t="str">
        <f t="shared" ca="1" si="192"/>
        <v/>
      </c>
      <c r="AD919" s="97" t="str">
        <f t="shared" ca="1" si="193"/>
        <v/>
      </c>
      <c r="AE919" s="94" t="str">
        <f t="shared" ca="1" si="194"/>
        <v/>
      </c>
    </row>
    <row r="920" spans="1:31" ht="45" customHeight="1" thickBot="1" x14ac:dyDescent="0.3">
      <c r="A920" s="101">
        <v>907</v>
      </c>
      <c r="B920" s="102" t="str">
        <f>I920&amp;"-"&amp;COUNTIF($I$14:I920,I920)</f>
        <v>-901</v>
      </c>
      <c r="C920" s="93">
        <v>907</v>
      </c>
      <c r="D920" s="94" t="str">
        <f>IF(Lançamentos!D911="","",Lançamentos!D911)</f>
        <v/>
      </c>
      <c r="E920" s="94" t="str">
        <f>IF(Lançamentos!E911="","",Lançamentos!E911)</f>
        <v/>
      </c>
      <c r="F920" s="95" t="str">
        <f>IF(Lançamentos!F911="","",Lançamentos!F911)</f>
        <v/>
      </c>
      <c r="G920" s="96" t="str">
        <f>IF(Lançamentos!G911="","",Lançamentos!G911)</f>
        <v/>
      </c>
      <c r="H920" s="105" t="str">
        <f>IF(Lançamentos!H911="","",Lançamentos!H911)</f>
        <v/>
      </c>
      <c r="I920" s="94" t="str">
        <f>IF(Lançamentos!I911="","",Lançamentos!I911)</f>
        <v/>
      </c>
      <c r="J920" s="94" t="str">
        <f>IF(Lançamentos!J911="","",Lançamentos!J911)</f>
        <v/>
      </c>
      <c r="K920" s="97" t="str">
        <f>IF(Lançamentos!K911="","",Lançamentos!K911)</f>
        <v/>
      </c>
      <c r="L920" s="98" t="str">
        <f>IF(Lançamentos!L911="","",Lançamentos!L911)</f>
        <v/>
      </c>
      <c r="M920" s="99" t="str">
        <f>IF(Lançamentos!M911="","",Lançamentos!M911)</f>
        <v/>
      </c>
      <c r="N920" s="99" t="str">
        <f>IF(Lançamentos!N911="","",Lançamentos!N911)</f>
        <v/>
      </c>
      <c r="O920" s="97" t="str">
        <f>IF(Lançamentos!O911="","",Lançamentos!O911)</f>
        <v/>
      </c>
      <c r="P920" s="114" t="str">
        <f>IF(Lançamentos!P911="","",Lançamentos!P911)</f>
        <v/>
      </c>
      <c r="R920" s="93">
        <v>907</v>
      </c>
      <c r="S920" s="94" t="str">
        <f t="shared" ca="1" si="182"/>
        <v/>
      </c>
      <c r="T920" s="94" t="str">
        <f t="shared" ca="1" si="183"/>
        <v/>
      </c>
      <c r="U920" s="95" t="str">
        <f t="shared" ca="1" si="184"/>
        <v/>
      </c>
      <c r="V920" s="96" t="str">
        <f t="shared" ca="1" si="185"/>
        <v/>
      </c>
      <c r="W920" s="94" t="str">
        <f t="shared" ca="1" si="186"/>
        <v/>
      </c>
      <c r="X920" s="94" t="str">
        <f t="shared" ca="1" si="187"/>
        <v/>
      </c>
      <c r="Y920" s="94" t="str">
        <f t="shared" ca="1" si="188"/>
        <v/>
      </c>
      <c r="Z920" s="97" t="str">
        <f t="shared" ca="1" si="189"/>
        <v/>
      </c>
      <c r="AA920" s="98" t="str">
        <f t="shared" ca="1" si="190"/>
        <v/>
      </c>
      <c r="AB920" s="99" t="str">
        <f t="shared" ca="1" si="191"/>
        <v/>
      </c>
      <c r="AC920" s="99" t="str">
        <f t="shared" ca="1" si="192"/>
        <v/>
      </c>
      <c r="AD920" s="97" t="str">
        <f t="shared" ca="1" si="193"/>
        <v/>
      </c>
      <c r="AE920" s="94" t="str">
        <f t="shared" ca="1" si="194"/>
        <v/>
      </c>
    </row>
    <row r="921" spans="1:31" ht="45" customHeight="1" thickBot="1" x14ac:dyDescent="0.3">
      <c r="A921" s="101">
        <v>908</v>
      </c>
      <c r="B921" s="102" t="str">
        <f>I921&amp;"-"&amp;COUNTIF($I$14:I921,I921)</f>
        <v>-902</v>
      </c>
      <c r="C921" s="93">
        <v>908</v>
      </c>
      <c r="D921" s="94" t="str">
        <f>IF(Lançamentos!D912="","",Lançamentos!D912)</f>
        <v/>
      </c>
      <c r="E921" s="94" t="str">
        <f>IF(Lançamentos!E912="","",Lançamentos!E912)</f>
        <v/>
      </c>
      <c r="F921" s="95" t="str">
        <f>IF(Lançamentos!F912="","",Lançamentos!F912)</f>
        <v/>
      </c>
      <c r="G921" s="96" t="str">
        <f>IF(Lançamentos!G912="","",Lançamentos!G912)</f>
        <v/>
      </c>
      <c r="H921" s="105" t="str">
        <f>IF(Lançamentos!H912="","",Lançamentos!H912)</f>
        <v/>
      </c>
      <c r="I921" s="94" t="str">
        <f>IF(Lançamentos!I912="","",Lançamentos!I912)</f>
        <v/>
      </c>
      <c r="J921" s="94" t="str">
        <f>IF(Lançamentos!J912="","",Lançamentos!J912)</f>
        <v/>
      </c>
      <c r="K921" s="97" t="str">
        <f>IF(Lançamentos!K912="","",Lançamentos!K912)</f>
        <v/>
      </c>
      <c r="L921" s="98" t="str">
        <f>IF(Lançamentos!L912="","",Lançamentos!L912)</f>
        <v/>
      </c>
      <c r="M921" s="99" t="str">
        <f>IF(Lançamentos!M912="","",Lançamentos!M912)</f>
        <v/>
      </c>
      <c r="N921" s="99" t="str">
        <f>IF(Lançamentos!N912="","",Lançamentos!N912)</f>
        <v/>
      </c>
      <c r="O921" s="97" t="str">
        <f>IF(Lançamentos!O912="","",Lançamentos!O912)</f>
        <v/>
      </c>
      <c r="P921" s="114" t="str">
        <f>IF(Lançamentos!P912="","",Lançamentos!P912)</f>
        <v/>
      </c>
      <c r="R921" s="93">
        <v>908</v>
      </c>
      <c r="S921" s="94" t="str">
        <f t="shared" ca="1" si="182"/>
        <v/>
      </c>
      <c r="T921" s="94" t="str">
        <f t="shared" ca="1" si="183"/>
        <v/>
      </c>
      <c r="U921" s="95" t="str">
        <f t="shared" ca="1" si="184"/>
        <v/>
      </c>
      <c r="V921" s="96" t="str">
        <f t="shared" ca="1" si="185"/>
        <v/>
      </c>
      <c r="W921" s="94" t="str">
        <f t="shared" ca="1" si="186"/>
        <v/>
      </c>
      <c r="X921" s="94" t="str">
        <f t="shared" ca="1" si="187"/>
        <v/>
      </c>
      <c r="Y921" s="94" t="str">
        <f t="shared" ca="1" si="188"/>
        <v/>
      </c>
      <c r="Z921" s="97" t="str">
        <f t="shared" ca="1" si="189"/>
        <v/>
      </c>
      <c r="AA921" s="98" t="str">
        <f t="shared" ca="1" si="190"/>
        <v/>
      </c>
      <c r="AB921" s="99" t="str">
        <f t="shared" ca="1" si="191"/>
        <v/>
      </c>
      <c r="AC921" s="99" t="str">
        <f t="shared" ca="1" si="192"/>
        <v/>
      </c>
      <c r="AD921" s="97" t="str">
        <f t="shared" ca="1" si="193"/>
        <v/>
      </c>
      <c r="AE921" s="94" t="str">
        <f t="shared" ca="1" si="194"/>
        <v/>
      </c>
    </row>
    <row r="922" spans="1:31" ht="45" customHeight="1" thickBot="1" x14ac:dyDescent="0.3">
      <c r="A922" s="101">
        <v>909</v>
      </c>
      <c r="B922" s="102" t="str">
        <f>I922&amp;"-"&amp;COUNTIF($I$14:I922,I922)</f>
        <v>-903</v>
      </c>
      <c r="C922" s="93">
        <v>909</v>
      </c>
      <c r="D922" s="94" t="str">
        <f>IF(Lançamentos!D913="","",Lançamentos!D913)</f>
        <v/>
      </c>
      <c r="E922" s="94" t="str">
        <f>IF(Lançamentos!E913="","",Lançamentos!E913)</f>
        <v/>
      </c>
      <c r="F922" s="95" t="str">
        <f>IF(Lançamentos!F913="","",Lançamentos!F913)</f>
        <v/>
      </c>
      <c r="G922" s="96" t="str">
        <f>IF(Lançamentos!G913="","",Lançamentos!G913)</f>
        <v/>
      </c>
      <c r="H922" s="105" t="str">
        <f>IF(Lançamentos!H913="","",Lançamentos!H913)</f>
        <v/>
      </c>
      <c r="I922" s="94" t="str">
        <f>IF(Lançamentos!I913="","",Lançamentos!I913)</f>
        <v/>
      </c>
      <c r="J922" s="94" t="str">
        <f>IF(Lançamentos!J913="","",Lançamentos!J913)</f>
        <v/>
      </c>
      <c r="K922" s="97" t="str">
        <f>IF(Lançamentos!K913="","",Lançamentos!K913)</f>
        <v/>
      </c>
      <c r="L922" s="98" t="str">
        <f>IF(Lançamentos!L913="","",Lançamentos!L913)</f>
        <v/>
      </c>
      <c r="M922" s="99" t="str">
        <f>IF(Lançamentos!M913="","",Lançamentos!M913)</f>
        <v/>
      </c>
      <c r="N922" s="99" t="str">
        <f>IF(Lançamentos!N913="","",Lançamentos!N913)</f>
        <v/>
      </c>
      <c r="O922" s="97" t="str">
        <f>IF(Lançamentos!O913="","",Lançamentos!O913)</f>
        <v/>
      </c>
      <c r="P922" s="114" t="str">
        <f>IF(Lançamentos!P913="","",Lançamentos!P913)</f>
        <v/>
      </c>
      <c r="R922" s="93">
        <v>909</v>
      </c>
      <c r="S922" s="94" t="str">
        <f t="shared" ca="1" si="182"/>
        <v/>
      </c>
      <c r="T922" s="94" t="str">
        <f t="shared" ca="1" si="183"/>
        <v/>
      </c>
      <c r="U922" s="95" t="str">
        <f t="shared" ca="1" si="184"/>
        <v/>
      </c>
      <c r="V922" s="96" t="str">
        <f t="shared" ca="1" si="185"/>
        <v/>
      </c>
      <c r="W922" s="94" t="str">
        <f t="shared" ca="1" si="186"/>
        <v/>
      </c>
      <c r="X922" s="94" t="str">
        <f t="shared" ca="1" si="187"/>
        <v/>
      </c>
      <c r="Y922" s="94" t="str">
        <f t="shared" ca="1" si="188"/>
        <v/>
      </c>
      <c r="Z922" s="97" t="str">
        <f t="shared" ca="1" si="189"/>
        <v/>
      </c>
      <c r="AA922" s="98" t="str">
        <f t="shared" ca="1" si="190"/>
        <v/>
      </c>
      <c r="AB922" s="99" t="str">
        <f t="shared" ca="1" si="191"/>
        <v/>
      </c>
      <c r="AC922" s="99" t="str">
        <f t="shared" ca="1" si="192"/>
        <v/>
      </c>
      <c r="AD922" s="97" t="str">
        <f t="shared" ca="1" si="193"/>
        <v/>
      </c>
      <c r="AE922" s="94" t="str">
        <f t="shared" ca="1" si="194"/>
        <v/>
      </c>
    </row>
    <row r="923" spans="1:31" ht="45" customHeight="1" thickBot="1" x14ac:dyDescent="0.3">
      <c r="A923" s="101">
        <v>910</v>
      </c>
      <c r="B923" s="102" t="str">
        <f>I923&amp;"-"&amp;COUNTIF($I$14:I923,I923)</f>
        <v>-904</v>
      </c>
      <c r="C923" s="93">
        <v>910</v>
      </c>
      <c r="D923" s="94" t="str">
        <f>IF(Lançamentos!D914="","",Lançamentos!D914)</f>
        <v/>
      </c>
      <c r="E923" s="94" t="str">
        <f>IF(Lançamentos!E914="","",Lançamentos!E914)</f>
        <v/>
      </c>
      <c r="F923" s="95" t="str">
        <f>IF(Lançamentos!F914="","",Lançamentos!F914)</f>
        <v/>
      </c>
      <c r="G923" s="96" t="str">
        <f>IF(Lançamentos!G914="","",Lançamentos!G914)</f>
        <v/>
      </c>
      <c r="H923" s="105" t="str">
        <f>IF(Lançamentos!H914="","",Lançamentos!H914)</f>
        <v/>
      </c>
      <c r="I923" s="94" t="str">
        <f>IF(Lançamentos!I914="","",Lançamentos!I914)</f>
        <v/>
      </c>
      <c r="J923" s="94" t="str">
        <f>IF(Lançamentos!J914="","",Lançamentos!J914)</f>
        <v/>
      </c>
      <c r="K923" s="97" t="str">
        <f>IF(Lançamentos!K914="","",Lançamentos!K914)</f>
        <v/>
      </c>
      <c r="L923" s="98" t="str">
        <f>IF(Lançamentos!L914="","",Lançamentos!L914)</f>
        <v/>
      </c>
      <c r="M923" s="99" t="str">
        <f>IF(Lançamentos!M914="","",Lançamentos!M914)</f>
        <v/>
      </c>
      <c r="N923" s="99" t="str">
        <f>IF(Lançamentos!N914="","",Lançamentos!N914)</f>
        <v/>
      </c>
      <c r="O923" s="97" t="str">
        <f>IF(Lançamentos!O914="","",Lançamentos!O914)</f>
        <v/>
      </c>
      <c r="P923" s="114" t="str">
        <f>IF(Lançamentos!P914="","",Lançamentos!P914)</f>
        <v/>
      </c>
      <c r="R923" s="93">
        <v>910</v>
      </c>
      <c r="S923" s="94" t="str">
        <f t="shared" ca="1" si="182"/>
        <v/>
      </c>
      <c r="T923" s="94" t="str">
        <f t="shared" ca="1" si="183"/>
        <v/>
      </c>
      <c r="U923" s="95" t="str">
        <f t="shared" ca="1" si="184"/>
        <v/>
      </c>
      <c r="V923" s="96" t="str">
        <f t="shared" ca="1" si="185"/>
        <v/>
      </c>
      <c r="W923" s="94" t="str">
        <f t="shared" ca="1" si="186"/>
        <v/>
      </c>
      <c r="X923" s="94" t="str">
        <f t="shared" ca="1" si="187"/>
        <v/>
      </c>
      <c r="Y923" s="94" t="str">
        <f t="shared" ca="1" si="188"/>
        <v/>
      </c>
      <c r="Z923" s="97" t="str">
        <f t="shared" ca="1" si="189"/>
        <v/>
      </c>
      <c r="AA923" s="98" t="str">
        <f t="shared" ca="1" si="190"/>
        <v/>
      </c>
      <c r="AB923" s="99" t="str">
        <f t="shared" ca="1" si="191"/>
        <v/>
      </c>
      <c r="AC923" s="99" t="str">
        <f t="shared" ca="1" si="192"/>
        <v/>
      </c>
      <c r="AD923" s="97" t="str">
        <f t="shared" ca="1" si="193"/>
        <v/>
      </c>
      <c r="AE923" s="94" t="str">
        <f t="shared" ca="1" si="194"/>
        <v/>
      </c>
    </row>
    <row r="924" spans="1:31" ht="45" customHeight="1" thickBot="1" x14ac:dyDescent="0.3">
      <c r="A924" s="101">
        <v>911</v>
      </c>
      <c r="B924" s="102" t="str">
        <f>I924&amp;"-"&amp;COUNTIF($I$14:I924,I924)</f>
        <v>-905</v>
      </c>
      <c r="C924" s="93">
        <v>911</v>
      </c>
      <c r="D924" s="94" t="str">
        <f>IF(Lançamentos!D915="","",Lançamentos!D915)</f>
        <v/>
      </c>
      <c r="E924" s="94" t="str">
        <f>IF(Lançamentos!E915="","",Lançamentos!E915)</f>
        <v/>
      </c>
      <c r="F924" s="95" t="str">
        <f>IF(Lançamentos!F915="","",Lançamentos!F915)</f>
        <v/>
      </c>
      <c r="G924" s="96" t="str">
        <f>IF(Lançamentos!G915="","",Lançamentos!G915)</f>
        <v/>
      </c>
      <c r="H924" s="105" t="str">
        <f>IF(Lançamentos!H915="","",Lançamentos!H915)</f>
        <v/>
      </c>
      <c r="I924" s="94" t="str">
        <f>IF(Lançamentos!I915="","",Lançamentos!I915)</f>
        <v/>
      </c>
      <c r="J924" s="94" t="str">
        <f>IF(Lançamentos!J915="","",Lançamentos!J915)</f>
        <v/>
      </c>
      <c r="K924" s="97" t="str">
        <f>IF(Lançamentos!K915="","",Lançamentos!K915)</f>
        <v/>
      </c>
      <c r="L924" s="98" t="str">
        <f>IF(Lançamentos!L915="","",Lançamentos!L915)</f>
        <v/>
      </c>
      <c r="M924" s="99" t="str">
        <f>IF(Lançamentos!M915="","",Lançamentos!M915)</f>
        <v/>
      </c>
      <c r="N924" s="99" t="str">
        <f>IF(Lançamentos!N915="","",Lançamentos!N915)</f>
        <v/>
      </c>
      <c r="O924" s="97" t="str">
        <f>IF(Lançamentos!O915="","",Lançamentos!O915)</f>
        <v/>
      </c>
      <c r="P924" s="114" t="str">
        <f>IF(Lançamentos!P915="","",Lançamentos!P915)</f>
        <v/>
      </c>
      <c r="R924" s="93">
        <v>911</v>
      </c>
      <c r="S924" s="94" t="str">
        <f t="shared" ca="1" si="182"/>
        <v/>
      </c>
      <c r="T924" s="94" t="str">
        <f t="shared" ca="1" si="183"/>
        <v/>
      </c>
      <c r="U924" s="95" t="str">
        <f t="shared" ca="1" si="184"/>
        <v/>
      </c>
      <c r="V924" s="96" t="str">
        <f t="shared" ca="1" si="185"/>
        <v/>
      </c>
      <c r="W924" s="94" t="str">
        <f t="shared" ca="1" si="186"/>
        <v/>
      </c>
      <c r="X924" s="94" t="str">
        <f t="shared" ca="1" si="187"/>
        <v/>
      </c>
      <c r="Y924" s="94" t="str">
        <f t="shared" ca="1" si="188"/>
        <v/>
      </c>
      <c r="Z924" s="97" t="str">
        <f t="shared" ca="1" si="189"/>
        <v/>
      </c>
      <c r="AA924" s="98" t="str">
        <f t="shared" ca="1" si="190"/>
        <v/>
      </c>
      <c r="AB924" s="99" t="str">
        <f t="shared" ca="1" si="191"/>
        <v/>
      </c>
      <c r="AC924" s="99" t="str">
        <f t="shared" ca="1" si="192"/>
        <v/>
      </c>
      <c r="AD924" s="97" t="str">
        <f t="shared" ca="1" si="193"/>
        <v/>
      </c>
      <c r="AE924" s="94" t="str">
        <f t="shared" ca="1" si="194"/>
        <v/>
      </c>
    </row>
    <row r="925" spans="1:31" ht="45" customHeight="1" thickBot="1" x14ac:dyDescent="0.3">
      <c r="A925" s="101">
        <v>912</v>
      </c>
      <c r="B925" s="102" t="str">
        <f>I925&amp;"-"&amp;COUNTIF($I$14:I925,I925)</f>
        <v>-906</v>
      </c>
      <c r="C925" s="93">
        <v>912</v>
      </c>
      <c r="D925" s="94" t="str">
        <f>IF(Lançamentos!D916="","",Lançamentos!D916)</f>
        <v/>
      </c>
      <c r="E925" s="94" t="str">
        <f>IF(Lançamentos!E916="","",Lançamentos!E916)</f>
        <v/>
      </c>
      <c r="F925" s="95" t="str">
        <f>IF(Lançamentos!F916="","",Lançamentos!F916)</f>
        <v/>
      </c>
      <c r="G925" s="96" t="str">
        <f>IF(Lançamentos!G916="","",Lançamentos!G916)</f>
        <v/>
      </c>
      <c r="H925" s="105" t="str">
        <f>IF(Lançamentos!H916="","",Lançamentos!H916)</f>
        <v/>
      </c>
      <c r="I925" s="94" t="str">
        <f>IF(Lançamentos!I916="","",Lançamentos!I916)</f>
        <v/>
      </c>
      <c r="J925" s="94" t="str">
        <f>IF(Lançamentos!J916="","",Lançamentos!J916)</f>
        <v/>
      </c>
      <c r="K925" s="97" t="str">
        <f>IF(Lançamentos!K916="","",Lançamentos!K916)</f>
        <v/>
      </c>
      <c r="L925" s="98" t="str">
        <f>IF(Lançamentos!L916="","",Lançamentos!L916)</f>
        <v/>
      </c>
      <c r="M925" s="99" t="str">
        <f>IF(Lançamentos!M916="","",Lançamentos!M916)</f>
        <v/>
      </c>
      <c r="N925" s="99" t="str">
        <f>IF(Lançamentos!N916="","",Lançamentos!N916)</f>
        <v/>
      </c>
      <c r="O925" s="97" t="str">
        <f>IF(Lançamentos!O916="","",Lançamentos!O916)</f>
        <v/>
      </c>
      <c r="P925" s="114" t="str">
        <f>IF(Lançamentos!P916="","",Lançamentos!P916)</f>
        <v/>
      </c>
      <c r="R925" s="93">
        <v>912</v>
      </c>
      <c r="S925" s="94" t="str">
        <f t="shared" ca="1" si="182"/>
        <v/>
      </c>
      <c r="T925" s="94" t="str">
        <f t="shared" ca="1" si="183"/>
        <v/>
      </c>
      <c r="U925" s="95" t="str">
        <f t="shared" ca="1" si="184"/>
        <v/>
      </c>
      <c r="V925" s="96" t="str">
        <f t="shared" ca="1" si="185"/>
        <v/>
      </c>
      <c r="W925" s="94" t="str">
        <f t="shared" ca="1" si="186"/>
        <v/>
      </c>
      <c r="X925" s="94" t="str">
        <f t="shared" ca="1" si="187"/>
        <v/>
      </c>
      <c r="Y925" s="94" t="str">
        <f t="shared" ca="1" si="188"/>
        <v/>
      </c>
      <c r="Z925" s="97" t="str">
        <f t="shared" ca="1" si="189"/>
        <v/>
      </c>
      <c r="AA925" s="98" t="str">
        <f t="shared" ca="1" si="190"/>
        <v/>
      </c>
      <c r="AB925" s="99" t="str">
        <f t="shared" ca="1" si="191"/>
        <v/>
      </c>
      <c r="AC925" s="99" t="str">
        <f t="shared" ca="1" si="192"/>
        <v/>
      </c>
      <c r="AD925" s="97" t="str">
        <f t="shared" ca="1" si="193"/>
        <v/>
      </c>
      <c r="AE925" s="94" t="str">
        <f t="shared" ca="1" si="194"/>
        <v/>
      </c>
    </row>
    <row r="926" spans="1:31" ht="45" customHeight="1" thickBot="1" x14ac:dyDescent="0.3">
      <c r="A926" s="101">
        <v>913</v>
      </c>
      <c r="B926" s="102" t="str">
        <f>I926&amp;"-"&amp;COUNTIF($I$14:I926,I926)</f>
        <v>-907</v>
      </c>
      <c r="C926" s="93">
        <v>913</v>
      </c>
      <c r="D926" s="94" t="str">
        <f>IF(Lançamentos!D917="","",Lançamentos!D917)</f>
        <v/>
      </c>
      <c r="E926" s="94" t="str">
        <f>IF(Lançamentos!E917="","",Lançamentos!E917)</f>
        <v/>
      </c>
      <c r="F926" s="95" t="str">
        <f>IF(Lançamentos!F917="","",Lançamentos!F917)</f>
        <v/>
      </c>
      <c r="G926" s="96" t="str">
        <f>IF(Lançamentos!G917="","",Lançamentos!G917)</f>
        <v/>
      </c>
      <c r="H926" s="105" t="str">
        <f>IF(Lançamentos!H917="","",Lançamentos!H917)</f>
        <v/>
      </c>
      <c r="I926" s="94" t="str">
        <f>IF(Lançamentos!I917="","",Lançamentos!I917)</f>
        <v/>
      </c>
      <c r="J926" s="94" t="str">
        <f>IF(Lançamentos!J917="","",Lançamentos!J917)</f>
        <v/>
      </c>
      <c r="K926" s="97" t="str">
        <f>IF(Lançamentos!K917="","",Lançamentos!K917)</f>
        <v/>
      </c>
      <c r="L926" s="98" t="str">
        <f>IF(Lançamentos!L917="","",Lançamentos!L917)</f>
        <v/>
      </c>
      <c r="M926" s="99" t="str">
        <f>IF(Lançamentos!M917="","",Lançamentos!M917)</f>
        <v/>
      </c>
      <c r="N926" s="99" t="str">
        <f>IF(Lançamentos!N917="","",Lançamentos!N917)</f>
        <v/>
      </c>
      <c r="O926" s="97" t="str">
        <f>IF(Lançamentos!O917="","",Lançamentos!O917)</f>
        <v/>
      </c>
      <c r="P926" s="114" t="str">
        <f>IF(Lançamentos!P917="","",Lançamentos!P917)</f>
        <v/>
      </c>
      <c r="R926" s="93">
        <v>913</v>
      </c>
      <c r="S926" s="94" t="str">
        <f t="shared" ca="1" si="182"/>
        <v/>
      </c>
      <c r="T926" s="94" t="str">
        <f t="shared" ca="1" si="183"/>
        <v/>
      </c>
      <c r="U926" s="95" t="str">
        <f t="shared" ca="1" si="184"/>
        <v/>
      </c>
      <c r="V926" s="96" t="str">
        <f t="shared" ca="1" si="185"/>
        <v/>
      </c>
      <c r="W926" s="94" t="str">
        <f t="shared" ca="1" si="186"/>
        <v/>
      </c>
      <c r="X926" s="94" t="str">
        <f t="shared" ca="1" si="187"/>
        <v/>
      </c>
      <c r="Y926" s="94" t="str">
        <f t="shared" ca="1" si="188"/>
        <v/>
      </c>
      <c r="Z926" s="97" t="str">
        <f t="shared" ca="1" si="189"/>
        <v/>
      </c>
      <c r="AA926" s="98" t="str">
        <f t="shared" ca="1" si="190"/>
        <v/>
      </c>
      <c r="AB926" s="99" t="str">
        <f t="shared" ca="1" si="191"/>
        <v/>
      </c>
      <c r="AC926" s="99" t="str">
        <f t="shared" ca="1" si="192"/>
        <v/>
      </c>
      <c r="AD926" s="97" t="str">
        <f t="shared" ca="1" si="193"/>
        <v/>
      </c>
      <c r="AE926" s="94" t="str">
        <f t="shared" ca="1" si="194"/>
        <v/>
      </c>
    </row>
    <row r="927" spans="1:31" ht="45" customHeight="1" thickBot="1" x14ac:dyDescent="0.3">
      <c r="A927" s="101">
        <v>914</v>
      </c>
      <c r="B927" s="102" t="str">
        <f>I927&amp;"-"&amp;COUNTIF($I$14:I927,I927)</f>
        <v>-908</v>
      </c>
      <c r="C927" s="93">
        <v>914</v>
      </c>
      <c r="D927" s="94" t="str">
        <f>IF(Lançamentos!D918="","",Lançamentos!D918)</f>
        <v/>
      </c>
      <c r="E927" s="94" t="str">
        <f>IF(Lançamentos!E918="","",Lançamentos!E918)</f>
        <v/>
      </c>
      <c r="F927" s="95" t="str">
        <f>IF(Lançamentos!F918="","",Lançamentos!F918)</f>
        <v/>
      </c>
      <c r="G927" s="96" t="str">
        <f>IF(Lançamentos!G918="","",Lançamentos!G918)</f>
        <v/>
      </c>
      <c r="H927" s="105" t="str">
        <f>IF(Lançamentos!H918="","",Lançamentos!H918)</f>
        <v/>
      </c>
      <c r="I927" s="94" t="str">
        <f>IF(Lançamentos!I918="","",Lançamentos!I918)</f>
        <v/>
      </c>
      <c r="J927" s="94" t="str">
        <f>IF(Lançamentos!J918="","",Lançamentos!J918)</f>
        <v/>
      </c>
      <c r="K927" s="97" t="str">
        <f>IF(Lançamentos!K918="","",Lançamentos!K918)</f>
        <v/>
      </c>
      <c r="L927" s="98" t="str">
        <f>IF(Lançamentos!L918="","",Lançamentos!L918)</f>
        <v/>
      </c>
      <c r="M927" s="99" t="str">
        <f>IF(Lançamentos!M918="","",Lançamentos!M918)</f>
        <v/>
      </c>
      <c r="N927" s="99" t="str">
        <f>IF(Lançamentos!N918="","",Lançamentos!N918)</f>
        <v/>
      </c>
      <c r="O927" s="97" t="str">
        <f>IF(Lançamentos!O918="","",Lançamentos!O918)</f>
        <v/>
      </c>
      <c r="P927" s="114" t="str">
        <f>IF(Lançamentos!P918="","",Lançamentos!P918)</f>
        <v/>
      </c>
      <c r="R927" s="93">
        <v>914</v>
      </c>
      <c r="S927" s="94" t="str">
        <f t="shared" ca="1" si="182"/>
        <v/>
      </c>
      <c r="T927" s="94" t="str">
        <f t="shared" ca="1" si="183"/>
        <v/>
      </c>
      <c r="U927" s="95" t="str">
        <f t="shared" ca="1" si="184"/>
        <v/>
      </c>
      <c r="V927" s="96" t="str">
        <f t="shared" ca="1" si="185"/>
        <v/>
      </c>
      <c r="W927" s="94" t="str">
        <f t="shared" ca="1" si="186"/>
        <v/>
      </c>
      <c r="X927" s="94" t="str">
        <f t="shared" ca="1" si="187"/>
        <v/>
      </c>
      <c r="Y927" s="94" t="str">
        <f t="shared" ca="1" si="188"/>
        <v/>
      </c>
      <c r="Z927" s="97" t="str">
        <f t="shared" ca="1" si="189"/>
        <v/>
      </c>
      <c r="AA927" s="98" t="str">
        <f t="shared" ca="1" si="190"/>
        <v/>
      </c>
      <c r="AB927" s="99" t="str">
        <f t="shared" ca="1" si="191"/>
        <v/>
      </c>
      <c r="AC927" s="99" t="str">
        <f t="shared" ca="1" si="192"/>
        <v/>
      </c>
      <c r="AD927" s="97" t="str">
        <f t="shared" ca="1" si="193"/>
        <v/>
      </c>
      <c r="AE927" s="94" t="str">
        <f t="shared" ca="1" si="194"/>
        <v/>
      </c>
    </row>
    <row r="928" spans="1:31" ht="45" customHeight="1" thickBot="1" x14ac:dyDescent="0.3">
      <c r="A928" s="101">
        <v>915</v>
      </c>
      <c r="B928" s="102" t="str">
        <f>I928&amp;"-"&amp;COUNTIF($I$14:I928,I928)</f>
        <v>-909</v>
      </c>
      <c r="C928" s="93">
        <v>915</v>
      </c>
      <c r="D928" s="94" t="str">
        <f>IF(Lançamentos!D919="","",Lançamentos!D919)</f>
        <v/>
      </c>
      <c r="E928" s="94" t="str">
        <f>IF(Lançamentos!E919="","",Lançamentos!E919)</f>
        <v/>
      </c>
      <c r="F928" s="95" t="str">
        <f>IF(Lançamentos!F919="","",Lançamentos!F919)</f>
        <v/>
      </c>
      <c r="G928" s="96" t="str">
        <f>IF(Lançamentos!G919="","",Lançamentos!G919)</f>
        <v/>
      </c>
      <c r="H928" s="105" t="str">
        <f>IF(Lançamentos!H919="","",Lançamentos!H919)</f>
        <v/>
      </c>
      <c r="I928" s="94" t="str">
        <f>IF(Lançamentos!I919="","",Lançamentos!I919)</f>
        <v/>
      </c>
      <c r="J928" s="94" t="str">
        <f>IF(Lançamentos!J919="","",Lançamentos!J919)</f>
        <v/>
      </c>
      <c r="K928" s="97" t="str">
        <f>IF(Lançamentos!K919="","",Lançamentos!K919)</f>
        <v/>
      </c>
      <c r="L928" s="98" t="str">
        <f>IF(Lançamentos!L919="","",Lançamentos!L919)</f>
        <v/>
      </c>
      <c r="M928" s="99" t="str">
        <f>IF(Lançamentos!M919="","",Lançamentos!M919)</f>
        <v/>
      </c>
      <c r="N928" s="99" t="str">
        <f>IF(Lançamentos!N919="","",Lançamentos!N919)</f>
        <v/>
      </c>
      <c r="O928" s="97" t="str">
        <f>IF(Lançamentos!O919="","",Lançamentos!O919)</f>
        <v/>
      </c>
      <c r="P928" s="114" t="str">
        <f>IF(Lançamentos!P919="","",Lançamentos!P919)</f>
        <v/>
      </c>
      <c r="R928" s="93">
        <v>915</v>
      </c>
      <c r="S928" s="94" t="str">
        <f t="shared" ca="1" si="182"/>
        <v/>
      </c>
      <c r="T928" s="94" t="str">
        <f t="shared" ca="1" si="183"/>
        <v/>
      </c>
      <c r="U928" s="95" t="str">
        <f t="shared" ca="1" si="184"/>
        <v/>
      </c>
      <c r="V928" s="96" t="str">
        <f t="shared" ca="1" si="185"/>
        <v/>
      </c>
      <c r="W928" s="94" t="str">
        <f t="shared" ca="1" si="186"/>
        <v/>
      </c>
      <c r="X928" s="94" t="str">
        <f t="shared" ca="1" si="187"/>
        <v/>
      </c>
      <c r="Y928" s="94" t="str">
        <f t="shared" ca="1" si="188"/>
        <v/>
      </c>
      <c r="Z928" s="97" t="str">
        <f t="shared" ca="1" si="189"/>
        <v/>
      </c>
      <c r="AA928" s="98" t="str">
        <f t="shared" ca="1" si="190"/>
        <v/>
      </c>
      <c r="AB928" s="99" t="str">
        <f t="shared" ca="1" si="191"/>
        <v/>
      </c>
      <c r="AC928" s="99" t="str">
        <f t="shared" ca="1" si="192"/>
        <v/>
      </c>
      <c r="AD928" s="97" t="str">
        <f t="shared" ca="1" si="193"/>
        <v/>
      </c>
      <c r="AE928" s="94" t="str">
        <f t="shared" ca="1" si="194"/>
        <v/>
      </c>
    </row>
    <row r="929" spans="1:31" ht="45" customHeight="1" thickBot="1" x14ac:dyDescent="0.3">
      <c r="A929" s="101">
        <v>916</v>
      </c>
      <c r="B929" s="102" t="str">
        <f>I929&amp;"-"&amp;COUNTIF($I$14:I929,I929)</f>
        <v>-910</v>
      </c>
      <c r="C929" s="93">
        <v>916</v>
      </c>
      <c r="D929" s="94" t="str">
        <f>IF(Lançamentos!D920="","",Lançamentos!D920)</f>
        <v/>
      </c>
      <c r="E929" s="94" t="str">
        <f>IF(Lançamentos!E920="","",Lançamentos!E920)</f>
        <v/>
      </c>
      <c r="F929" s="95" t="str">
        <f>IF(Lançamentos!F920="","",Lançamentos!F920)</f>
        <v/>
      </c>
      <c r="G929" s="96" t="str">
        <f>IF(Lançamentos!G920="","",Lançamentos!G920)</f>
        <v/>
      </c>
      <c r="H929" s="105" t="str">
        <f>IF(Lançamentos!H920="","",Lançamentos!H920)</f>
        <v/>
      </c>
      <c r="I929" s="94" t="str">
        <f>IF(Lançamentos!I920="","",Lançamentos!I920)</f>
        <v/>
      </c>
      <c r="J929" s="94" t="str">
        <f>IF(Lançamentos!J920="","",Lançamentos!J920)</f>
        <v/>
      </c>
      <c r="K929" s="97" t="str">
        <f>IF(Lançamentos!K920="","",Lançamentos!K920)</f>
        <v/>
      </c>
      <c r="L929" s="98" t="str">
        <f>IF(Lançamentos!L920="","",Lançamentos!L920)</f>
        <v/>
      </c>
      <c r="M929" s="99" t="str">
        <f>IF(Lançamentos!M920="","",Lançamentos!M920)</f>
        <v/>
      </c>
      <c r="N929" s="99" t="str">
        <f>IF(Lançamentos!N920="","",Lançamentos!N920)</f>
        <v/>
      </c>
      <c r="O929" s="97" t="str">
        <f>IF(Lançamentos!O920="","",Lançamentos!O920)</f>
        <v/>
      </c>
      <c r="P929" s="114" t="str">
        <f>IF(Lançamentos!P920="","",Lançamentos!P920)</f>
        <v/>
      </c>
      <c r="R929" s="93">
        <v>916</v>
      </c>
      <c r="S929" s="94" t="str">
        <f t="shared" ca="1" si="182"/>
        <v/>
      </c>
      <c r="T929" s="94" t="str">
        <f t="shared" ca="1" si="183"/>
        <v/>
      </c>
      <c r="U929" s="95" t="str">
        <f t="shared" ca="1" si="184"/>
        <v/>
      </c>
      <c r="V929" s="96" t="str">
        <f t="shared" ca="1" si="185"/>
        <v/>
      </c>
      <c r="W929" s="94" t="str">
        <f t="shared" ca="1" si="186"/>
        <v/>
      </c>
      <c r="X929" s="94" t="str">
        <f t="shared" ca="1" si="187"/>
        <v/>
      </c>
      <c r="Y929" s="94" t="str">
        <f t="shared" ca="1" si="188"/>
        <v/>
      </c>
      <c r="Z929" s="97" t="str">
        <f t="shared" ca="1" si="189"/>
        <v/>
      </c>
      <c r="AA929" s="98" t="str">
        <f t="shared" ca="1" si="190"/>
        <v/>
      </c>
      <c r="AB929" s="99" t="str">
        <f t="shared" ca="1" si="191"/>
        <v/>
      </c>
      <c r="AC929" s="99" t="str">
        <f t="shared" ca="1" si="192"/>
        <v/>
      </c>
      <c r="AD929" s="97" t="str">
        <f t="shared" ca="1" si="193"/>
        <v/>
      </c>
      <c r="AE929" s="94" t="str">
        <f t="shared" ca="1" si="194"/>
        <v/>
      </c>
    </row>
    <row r="930" spans="1:31" ht="45" customHeight="1" thickBot="1" x14ac:dyDescent="0.3">
      <c r="A930" s="101">
        <v>917</v>
      </c>
      <c r="B930" s="102" t="str">
        <f>I930&amp;"-"&amp;COUNTIF($I$14:I930,I930)</f>
        <v>-911</v>
      </c>
      <c r="C930" s="93">
        <v>917</v>
      </c>
      <c r="D930" s="94" t="str">
        <f>IF(Lançamentos!D921="","",Lançamentos!D921)</f>
        <v/>
      </c>
      <c r="E930" s="94" t="str">
        <f>IF(Lançamentos!E921="","",Lançamentos!E921)</f>
        <v/>
      </c>
      <c r="F930" s="95" t="str">
        <f>IF(Lançamentos!F921="","",Lançamentos!F921)</f>
        <v/>
      </c>
      <c r="G930" s="96" t="str">
        <f>IF(Lançamentos!G921="","",Lançamentos!G921)</f>
        <v/>
      </c>
      <c r="H930" s="105" t="str">
        <f>IF(Lançamentos!H921="","",Lançamentos!H921)</f>
        <v/>
      </c>
      <c r="I930" s="94" t="str">
        <f>IF(Lançamentos!I921="","",Lançamentos!I921)</f>
        <v/>
      </c>
      <c r="J930" s="94" t="str">
        <f>IF(Lançamentos!J921="","",Lançamentos!J921)</f>
        <v/>
      </c>
      <c r="K930" s="97" t="str">
        <f>IF(Lançamentos!K921="","",Lançamentos!K921)</f>
        <v/>
      </c>
      <c r="L930" s="98" t="str">
        <f>IF(Lançamentos!L921="","",Lançamentos!L921)</f>
        <v/>
      </c>
      <c r="M930" s="99" t="str">
        <f>IF(Lançamentos!M921="","",Lançamentos!M921)</f>
        <v/>
      </c>
      <c r="N930" s="99" t="str">
        <f>IF(Lançamentos!N921="","",Lançamentos!N921)</f>
        <v/>
      </c>
      <c r="O930" s="97" t="str">
        <f>IF(Lançamentos!O921="","",Lançamentos!O921)</f>
        <v/>
      </c>
      <c r="P930" s="114" t="str">
        <f>IF(Lançamentos!P921="","",Lançamentos!P921)</f>
        <v/>
      </c>
      <c r="R930" s="93">
        <v>917</v>
      </c>
      <c r="S930" s="94" t="str">
        <f t="shared" ca="1" si="182"/>
        <v/>
      </c>
      <c r="T930" s="94" t="str">
        <f t="shared" ca="1" si="183"/>
        <v/>
      </c>
      <c r="U930" s="95" t="str">
        <f t="shared" ca="1" si="184"/>
        <v/>
      </c>
      <c r="V930" s="96" t="str">
        <f t="shared" ca="1" si="185"/>
        <v/>
      </c>
      <c r="W930" s="94" t="str">
        <f t="shared" ca="1" si="186"/>
        <v/>
      </c>
      <c r="X930" s="94" t="str">
        <f t="shared" ca="1" si="187"/>
        <v/>
      </c>
      <c r="Y930" s="94" t="str">
        <f t="shared" ca="1" si="188"/>
        <v/>
      </c>
      <c r="Z930" s="97" t="str">
        <f t="shared" ca="1" si="189"/>
        <v/>
      </c>
      <c r="AA930" s="98" t="str">
        <f t="shared" ca="1" si="190"/>
        <v/>
      </c>
      <c r="AB930" s="99" t="str">
        <f t="shared" ca="1" si="191"/>
        <v/>
      </c>
      <c r="AC930" s="99" t="str">
        <f t="shared" ca="1" si="192"/>
        <v/>
      </c>
      <c r="AD930" s="97" t="str">
        <f t="shared" ca="1" si="193"/>
        <v/>
      </c>
      <c r="AE930" s="94" t="str">
        <f t="shared" ca="1" si="194"/>
        <v/>
      </c>
    </row>
    <row r="931" spans="1:31" ht="45" customHeight="1" thickBot="1" x14ac:dyDescent="0.3">
      <c r="A931" s="101">
        <v>918</v>
      </c>
      <c r="B931" s="102" t="str">
        <f>I931&amp;"-"&amp;COUNTIF($I$14:I931,I931)</f>
        <v>-912</v>
      </c>
      <c r="C931" s="93">
        <v>918</v>
      </c>
      <c r="D931" s="94" t="str">
        <f>IF(Lançamentos!D922="","",Lançamentos!D922)</f>
        <v/>
      </c>
      <c r="E931" s="94" t="str">
        <f>IF(Lançamentos!E922="","",Lançamentos!E922)</f>
        <v/>
      </c>
      <c r="F931" s="95" t="str">
        <f>IF(Lançamentos!F922="","",Lançamentos!F922)</f>
        <v/>
      </c>
      <c r="G931" s="96" t="str">
        <f>IF(Lançamentos!G922="","",Lançamentos!G922)</f>
        <v/>
      </c>
      <c r="H931" s="105" t="str">
        <f>IF(Lançamentos!H922="","",Lançamentos!H922)</f>
        <v/>
      </c>
      <c r="I931" s="94" t="str">
        <f>IF(Lançamentos!I922="","",Lançamentos!I922)</f>
        <v/>
      </c>
      <c r="J931" s="94" t="str">
        <f>IF(Lançamentos!J922="","",Lançamentos!J922)</f>
        <v/>
      </c>
      <c r="K931" s="97" t="str">
        <f>IF(Lançamentos!K922="","",Lançamentos!K922)</f>
        <v/>
      </c>
      <c r="L931" s="98" t="str">
        <f>IF(Lançamentos!L922="","",Lançamentos!L922)</f>
        <v/>
      </c>
      <c r="M931" s="99" t="str">
        <f>IF(Lançamentos!M922="","",Lançamentos!M922)</f>
        <v/>
      </c>
      <c r="N931" s="99" t="str">
        <f>IF(Lançamentos!N922="","",Lançamentos!N922)</f>
        <v/>
      </c>
      <c r="O931" s="97" t="str">
        <f>IF(Lançamentos!O922="","",Lançamentos!O922)</f>
        <v/>
      </c>
      <c r="P931" s="114" t="str">
        <f>IF(Lançamentos!P922="","",Lançamentos!P922)</f>
        <v/>
      </c>
      <c r="R931" s="93">
        <v>918</v>
      </c>
      <c r="S931" s="94" t="str">
        <f t="shared" ca="1" si="182"/>
        <v/>
      </c>
      <c r="T931" s="94" t="str">
        <f t="shared" ca="1" si="183"/>
        <v/>
      </c>
      <c r="U931" s="95" t="str">
        <f t="shared" ca="1" si="184"/>
        <v/>
      </c>
      <c r="V931" s="96" t="str">
        <f t="shared" ca="1" si="185"/>
        <v/>
      </c>
      <c r="W931" s="94" t="str">
        <f t="shared" ca="1" si="186"/>
        <v/>
      </c>
      <c r="X931" s="94" t="str">
        <f t="shared" ca="1" si="187"/>
        <v/>
      </c>
      <c r="Y931" s="94" t="str">
        <f t="shared" ca="1" si="188"/>
        <v/>
      </c>
      <c r="Z931" s="97" t="str">
        <f t="shared" ca="1" si="189"/>
        <v/>
      </c>
      <c r="AA931" s="98" t="str">
        <f t="shared" ca="1" si="190"/>
        <v/>
      </c>
      <c r="AB931" s="99" t="str">
        <f t="shared" ca="1" si="191"/>
        <v/>
      </c>
      <c r="AC931" s="99" t="str">
        <f t="shared" ca="1" si="192"/>
        <v/>
      </c>
      <c r="AD931" s="97" t="str">
        <f t="shared" ca="1" si="193"/>
        <v/>
      </c>
      <c r="AE931" s="94" t="str">
        <f t="shared" ca="1" si="194"/>
        <v/>
      </c>
    </row>
    <row r="932" spans="1:31" ht="45" customHeight="1" thickBot="1" x14ac:dyDescent="0.3">
      <c r="A932" s="101">
        <v>919</v>
      </c>
      <c r="B932" s="102" t="str">
        <f>I932&amp;"-"&amp;COUNTIF($I$14:I932,I932)</f>
        <v>-913</v>
      </c>
      <c r="C932" s="93">
        <v>919</v>
      </c>
      <c r="D932" s="94" t="str">
        <f>IF(Lançamentos!D923="","",Lançamentos!D923)</f>
        <v/>
      </c>
      <c r="E932" s="94" t="str">
        <f>IF(Lançamentos!E923="","",Lançamentos!E923)</f>
        <v/>
      </c>
      <c r="F932" s="95" t="str">
        <f>IF(Lançamentos!F923="","",Lançamentos!F923)</f>
        <v/>
      </c>
      <c r="G932" s="96" t="str">
        <f>IF(Lançamentos!G923="","",Lançamentos!G923)</f>
        <v/>
      </c>
      <c r="H932" s="105" t="str">
        <f>IF(Lançamentos!H923="","",Lançamentos!H923)</f>
        <v/>
      </c>
      <c r="I932" s="94" t="str">
        <f>IF(Lançamentos!I923="","",Lançamentos!I923)</f>
        <v/>
      </c>
      <c r="J932" s="94" t="str">
        <f>IF(Lançamentos!J923="","",Lançamentos!J923)</f>
        <v/>
      </c>
      <c r="K932" s="97" t="str">
        <f>IF(Lançamentos!K923="","",Lançamentos!K923)</f>
        <v/>
      </c>
      <c r="L932" s="98" t="str">
        <f>IF(Lançamentos!L923="","",Lançamentos!L923)</f>
        <v/>
      </c>
      <c r="M932" s="99" t="str">
        <f>IF(Lançamentos!M923="","",Lançamentos!M923)</f>
        <v/>
      </c>
      <c r="N932" s="99" t="str">
        <f>IF(Lançamentos!N923="","",Lançamentos!N923)</f>
        <v/>
      </c>
      <c r="O932" s="97" t="str">
        <f>IF(Lançamentos!O923="","",Lançamentos!O923)</f>
        <v/>
      </c>
      <c r="P932" s="114" t="str">
        <f>IF(Lançamentos!P923="","",Lançamentos!P923)</f>
        <v/>
      </c>
      <c r="R932" s="93">
        <v>919</v>
      </c>
      <c r="S932" s="94" t="str">
        <f t="shared" ca="1" si="182"/>
        <v/>
      </c>
      <c r="T932" s="94" t="str">
        <f t="shared" ca="1" si="183"/>
        <v/>
      </c>
      <c r="U932" s="95" t="str">
        <f t="shared" ca="1" si="184"/>
        <v/>
      </c>
      <c r="V932" s="96" t="str">
        <f t="shared" ca="1" si="185"/>
        <v/>
      </c>
      <c r="W932" s="94" t="str">
        <f t="shared" ca="1" si="186"/>
        <v/>
      </c>
      <c r="X932" s="94" t="str">
        <f t="shared" ca="1" si="187"/>
        <v/>
      </c>
      <c r="Y932" s="94" t="str">
        <f t="shared" ca="1" si="188"/>
        <v/>
      </c>
      <c r="Z932" s="97" t="str">
        <f t="shared" ca="1" si="189"/>
        <v/>
      </c>
      <c r="AA932" s="98" t="str">
        <f t="shared" ca="1" si="190"/>
        <v/>
      </c>
      <c r="AB932" s="99" t="str">
        <f t="shared" ca="1" si="191"/>
        <v/>
      </c>
      <c r="AC932" s="99" t="str">
        <f t="shared" ca="1" si="192"/>
        <v/>
      </c>
      <c r="AD932" s="97" t="str">
        <f t="shared" ca="1" si="193"/>
        <v/>
      </c>
      <c r="AE932" s="94" t="str">
        <f t="shared" ca="1" si="194"/>
        <v/>
      </c>
    </row>
    <row r="933" spans="1:31" ht="45" customHeight="1" thickBot="1" x14ac:dyDescent="0.3">
      <c r="A933" s="101">
        <v>920</v>
      </c>
      <c r="B933" s="102" t="str">
        <f>I933&amp;"-"&amp;COUNTIF($I$14:I933,I933)</f>
        <v>-914</v>
      </c>
      <c r="C933" s="93">
        <v>920</v>
      </c>
      <c r="D933" s="94" t="str">
        <f>IF(Lançamentos!D924="","",Lançamentos!D924)</f>
        <v/>
      </c>
      <c r="E933" s="94" t="str">
        <f>IF(Lançamentos!E924="","",Lançamentos!E924)</f>
        <v/>
      </c>
      <c r="F933" s="95" t="str">
        <f>IF(Lançamentos!F924="","",Lançamentos!F924)</f>
        <v/>
      </c>
      <c r="G933" s="96" t="str">
        <f>IF(Lançamentos!G924="","",Lançamentos!G924)</f>
        <v/>
      </c>
      <c r="H933" s="105" t="str">
        <f>IF(Lançamentos!H924="","",Lançamentos!H924)</f>
        <v/>
      </c>
      <c r="I933" s="94" t="str">
        <f>IF(Lançamentos!I924="","",Lançamentos!I924)</f>
        <v/>
      </c>
      <c r="J933" s="94" t="str">
        <f>IF(Lançamentos!J924="","",Lançamentos!J924)</f>
        <v/>
      </c>
      <c r="K933" s="97" t="str">
        <f>IF(Lançamentos!K924="","",Lançamentos!K924)</f>
        <v/>
      </c>
      <c r="L933" s="98" t="str">
        <f>IF(Lançamentos!L924="","",Lançamentos!L924)</f>
        <v/>
      </c>
      <c r="M933" s="99" t="str">
        <f>IF(Lançamentos!M924="","",Lançamentos!M924)</f>
        <v/>
      </c>
      <c r="N933" s="99" t="str">
        <f>IF(Lançamentos!N924="","",Lançamentos!N924)</f>
        <v/>
      </c>
      <c r="O933" s="97" t="str">
        <f>IF(Lançamentos!O924="","",Lançamentos!O924)</f>
        <v/>
      </c>
      <c r="P933" s="114" t="str">
        <f>IF(Lançamentos!P924="","",Lançamentos!P924)</f>
        <v/>
      </c>
      <c r="R933" s="93">
        <v>920</v>
      </c>
      <c r="S933" s="94" t="str">
        <f t="shared" ca="1" si="182"/>
        <v/>
      </c>
      <c r="T933" s="94" t="str">
        <f t="shared" ca="1" si="183"/>
        <v/>
      </c>
      <c r="U933" s="95" t="str">
        <f t="shared" ca="1" si="184"/>
        <v/>
      </c>
      <c r="V933" s="96" t="str">
        <f t="shared" ca="1" si="185"/>
        <v/>
      </c>
      <c r="W933" s="94" t="str">
        <f t="shared" ca="1" si="186"/>
        <v/>
      </c>
      <c r="X933" s="94" t="str">
        <f t="shared" ca="1" si="187"/>
        <v/>
      </c>
      <c r="Y933" s="94" t="str">
        <f t="shared" ca="1" si="188"/>
        <v/>
      </c>
      <c r="Z933" s="97" t="str">
        <f t="shared" ca="1" si="189"/>
        <v/>
      </c>
      <c r="AA933" s="98" t="str">
        <f t="shared" ca="1" si="190"/>
        <v/>
      </c>
      <c r="AB933" s="99" t="str">
        <f t="shared" ca="1" si="191"/>
        <v/>
      </c>
      <c r="AC933" s="99" t="str">
        <f t="shared" ca="1" si="192"/>
        <v/>
      </c>
      <c r="AD933" s="97" t="str">
        <f t="shared" ca="1" si="193"/>
        <v/>
      </c>
      <c r="AE933" s="94" t="str">
        <f t="shared" ca="1" si="194"/>
        <v/>
      </c>
    </row>
    <row r="934" spans="1:31" ht="45" customHeight="1" thickBot="1" x14ac:dyDescent="0.3">
      <c r="A934" s="101">
        <v>921</v>
      </c>
      <c r="B934" s="102" t="str">
        <f>I934&amp;"-"&amp;COUNTIF($I$14:I934,I934)</f>
        <v>-915</v>
      </c>
      <c r="C934" s="93">
        <v>921</v>
      </c>
      <c r="D934" s="94" t="str">
        <f>IF(Lançamentos!D925="","",Lançamentos!D925)</f>
        <v/>
      </c>
      <c r="E934" s="94" t="str">
        <f>IF(Lançamentos!E925="","",Lançamentos!E925)</f>
        <v/>
      </c>
      <c r="F934" s="95" t="str">
        <f>IF(Lançamentos!F925="","",Lançamentos!F925)</f>
        <v/>
      </c>
      <c r="G934" s="96" t="str">
        <f>IF(Lançamentos!G925="","",Lançamentos!G925)</f>
        <v/>
      </c>
      <c r="H934" s="105" t="str">
        <f>IF(Lançamentos!H925="","",Lançamentos!H925)</f>
        <v/>
      </c>
      <c r="I934" s="94" t="str">
        <f>IF(Lançamentos!I925="","",Lançamentos!I925)</f>
        <v/>
      </c>
      <c r="J934" s="94" t="str">
        <f>IF(Lançamentos!J925="","",Lançamentos!J925)</f>
        <v/>
      </c>
      <c r="K934" s="97" t="str">
        <f>IF(Lançamentos!K925="","",Lançamentos!K925)</f>
        <v/>
      </c>
      <c r="L934" s="98" t="str">
        <f>IF(Lançamentos!L925="","",Lançamentos!L925)</f>
        <v/>
      </c>
      <c r="M934" s="99" t="str">
        <f>IF(Lançamentos!M925="","",Lançamentos!M925)</f>
        <v/>
      </c>
      <c r="N934" s="99" t="str">
        <f>IF(Lançamentos!N925="","",Lançamentos!N925)</f>
        <v/>
      </c>
      <c r="O934" s="97" t="str">
        <f>IF(Lançamentos!O925="","",Lançamentos!O925)</f>
        <v/>
      </c>
      <c r="P934" s="114" t="str">
        <f>IF(Lançamentos!P925="","",Lançamentos!P925)</f>
        <v/>
      </c>
      <c r="R934" s="93">
        <v>921</v>
      </c>
      <c r="S934" s="94" t="str">
        <f t="shared" ca="1" si="182"/>
        <v/>
      </c>
      <c r="T934" s="94" t="str">
        <f t="shared" ca="1" si="183"/>
        <v/>
      </c>
      <c r="U934" s="95" t="str">
        <f t="shared" ca="1" si="184"/>
        <v/>
      </c>
      <c r="V934" s="96" t="str">
        <f t="shared" ca="1" si="185"/>
        <v/>
      </c>
      <c r="W934" s="94" t="str">
        <f t="shared" ca="1" si="186"/>
        <v/>
      </c>
      <c r="X934" s="94" t="str">
        <f t="shared" ca="1" si="187"/>
        <v/>
      </c>
      <c r="Y934" s="94" t="str">
        <f t="shared" ca="1" si="188"/>
        <v/>
      </c>
      <c r="Z934" s="97" t="str">
        <f t="shared" ca="1" si="189"/>
        <v/>
      </c>
      <c r="AA934" s="98" t="str">
        <f t="shared" ca="1" si="190"/>
        <v/>
      </c>
      <c r="AB934" s="99" t="str">
        <f t="shared" ca="1" si="191"/>
        <v/>
      </c>
      <c r="AC934" s="99" t="str">
        <f t="shared" ca="1" si="192"/>
        <v/>
      </c>
      <c r="AD934" s="97" t="str">
        <f t="shared" ca="1" si="193"/>
        <v/>
      </c>
      <c r="AE934" s="94" t="str">
        <f t="shared" ca="1" si="194"/>
        <v/>
      </c>
    </row>
    <row r="935" spans="1:31" ht="45" customHeight="1" thickBot="1" x14ac:dyDescent="0.3">
      <c r="A935" s="101">
        <v>922</v>
      </c>
      <c r="B935" s="102" t="str">
        <f>I935&amp;"-"&amp;COUNTIF($I$14:I935,I935)</f>
        <v>-916</v>
      </c>
      <c r="C935" s="93">
        <v>922</v>
      </c>
      <c r="D935" s="94" t="str">
        <f>IF(Lançamentos!D926="","",Lançamentos!D926)</f>
        <v/>
      </c>
      <c r="E935" s="94" t="str">
        <f>IF(Lançamentos!E926="","",Lançamentos!E926)</f>
        <v/>
      </c>
      <c r="F935" s="95" t="str">
        <f>IF(Lançamentos!F926="","",Lançamentos!F926)</f>
        <v/>
      </c>
      <c r="G935" s="96" t="str">
        <f>IF(Lançamentos!G926="","",Lançamentos!G926)</f>
        <v/>
      </c>
      <c r="H935" s="105" t="str">
        <f>IF(Lançamentos!H926="","",Lançamentos!H926)</f>
        <v/>
      </c>
      <c r="I935" s="94" t="str">
        <f>IF(Lançamentos!I926="","",Lançamentos!I926)</f>
        <v/>
      </c>
      <c r="J935" s="94" t="str">
        <f>IF(Lançamentos!J926="","",Lançamentos!J926)</f>
        <v/>
      </c>
      <c r="K935" s="97" t="str">
        <f>IF(Lançamentos!K926="","",Lançamentos!K926)</f>
        <v/>
      </c>
      <c r="L935" s="98" t="str">
        <f>IF(Lançamentos!L926="","",Lançamentos!L926)</f>
        <v/>
      </c>
      <c r="M935" s="99" t="str">
        <f>IF(Lançamentos!M926="","",Lançamentos!M926)</f>
        <v/>
      </c>
      <c r="N935" s="99" t="str">
        <f>IF(Lançamentos!N926="","",Lançamentos!N926)</f>
        <v/>
      </c>
      <c r="O935" s="97" t="str">
        <f>IF(Lançamentos!O926="","",Lançamentos!O926)</f>
        <v/>
      </c>
      <c r="P935" s="114" t="str">
        <f>IF(Lançamentos!P926="","",Lançamentos!P926)</f>
        <v/>
      </c>
      <c r="R935" s="93">
        <v>922</v>
      </c>
      <c r="S935" s="94" t="str">
        <f t="shared" ca="1" si="182"/>
        <v/>
      </c>
      <c r="T935" s="94" t="str">
        <f t="shared" ca="1" si="183"/>
        <v/>
      </c>
      <c r="U935" s="95" t="str">
        <f t="shared" ca="1" si="184"/>
        <v/>
      </c>
      <c r="V935" s="96" t="str">
        <f t="shared" ca="1" si="185"/>
        <v/>
      </c>
      <c r="W935" s="94" t="str">
        <f t="shared" ca="1" si="186"/>
        <v/>
      </c>
      <c r="X935" s="94" t="str">
        <f t="shared" ca="1" si="187"/>
        <v/>
      </c>
      <c r="Y935" s="94" t="str">
        <f t="shared" ca="1" si="188"/>
        <v/>
      </c>
      <c r="Z935" s="97" t="str">
        <f t="shared" ca="1" si="189"/>
        <v/>
      </c>
      <c r="AA935" s="98" t="str">
        <f t="shared" ca="1" si="190"/>
        <v/>
      </c>
      <c r="AB935" s="99" t="str">
        <f t="shared" ca="1" si="191"/>
        <v/>
      </c>
      <c r="AC935" s="99" t="str">
        <f t="shared" ca="1" si="192"/>
        <v/>
      </c>
      <c r="AD935" s="97" t="str">
        <f t="shared" ca="1" si="193"/>
        <v/>
      </c>
      <c r="AE935" s="94" t="str">
        <f t="shared" ca="1" si="194"/>
        <v/>
      </c>
    </row>
    <row r="936" spans="1:31" ht="45" customHeight="1" thickBot="1" x14ac:dyDescent="0.3">
      <c r="A936" s="101">
        <v>923</v>
      </c>
      <c r="B936" s="102" t="str">
        <f>I936&amp;"-"&amp;COUNTIF($I$14:I936,I936)</f>
        <v>-917</v>
      </c>
      <c r="C936" s="93">
        <v>923</v>
      </c>
      <c r="D936" s="94" t="str">
        <f>IF(Lançamentos!D927="","",Lançamentos!D927)</f>
        <v/>
      </c>
      <c r="E936" s="94" t="str">
        <f>IF(Lançamentos!E927="","",Lançamentos!E927)</f>
        <v/>
      </c>
      <c r="F936" s="95" t="str">
        <f>IF(Lançamentos!F927="","",Lançamentos!F927)</f>
        <v/>
      </c>
      <c r="G936" s="96" t="str">
        <f>IF(Lançamentos!G927="","",Lançamentos!G927)</f>
        <v/>
      </c>
      <c r="H936" s="105" t="str">
        <f>IF(Lançamentos!H927="","",Lançamentos!H927)</f>
        <v/>
      </c>
      <c r="I936" s="94" t="str">
        <f>IF(Lançamentos!I927="","",Lançamentos!I927)</f>
        <v/>
      </c>
      <c r="J936" s="94" t="str">
        <f>IF(Lançamentos!J927="","",Lançamentos!J927)</f>
        <v/>
      </c>
      <c r="K936" s="97" t="str">
        <f>IF(Lançamentos!K927="","",Lançamentos!K927)</f>
        <v/>
      </c>
      <c r="L936" s="98" t="str">
        <f>IF(Lançamentos!L927="","",Lançamentos!L927)</f>
        <v/>
      </c>
      <c r="M936" s="99" t="str">
        <f>IF(Lançamentos!M927="","",Lançamentos!M927)</f>
        <v/>
      </c>
      <c r="N936" s="99" t="str">
        <f>IF(Lançamentos!N927="","",Lançamentos!N927)</f>
        <v/>
      </c>
      <c r="O936" s="97" t="str">
        <f>IF(Lançamentos!O927="","",Lançamentos!O927)</f>
        <v/>
      </c>
      <c r="P936" s="114" t="str">
        <f>IF(Lançamentos!P927="","",Lançamentos!P927)</f>
        <v/>
      </c>
      <c r="R936" s="93">
        <v>923</v>
      </c>
      <c r="S936" s="94" t="str">
        <f t="shared" ca="1" si="182"/>
        <v/>
      </c>
      <c r="T936" s="94" t="str">
        <f t="shared" ca="1" si="183"/>
        <v/>
      </c>
      <c r="U936" s="95" t="str">
        <f t="shared" ca="1" si="184"/>
        <v/>
      </c>
      <c r="V936" s="96" t="str">
        <f t="shared" ca="1" si="185"/>
        <v/>
      </c>
      <c r="W936" s="94" t="str">
        <f t="shared" ca="1" si="186"/>
        <v/>
      </c>
      <c r="X936" s="94" t="str">
        <f t="shared" ca="1" si="187"/>
        <v/>
      </c>
      <c r="Y936" s="94" t="str">
        <f t="shared" ca="1" si="188"/>
        <v/>
      </c>
      <c r="Z936" s="97" t="str">
        <f t="shared" ca="1" si="189"/>
        <v/>
      </c>
      <c r="AA936" s="98" t="str">
        <f t="shared" ca="1" si="190"/>
        <v/>
      </c>
      <c r="AB936" s="99" t="str">
        <f t="shared" ca="1" si="191"/>
        <v/>
      </c>
      <c r="AC936" s="99" t="str">
        <f t="shared" ca="1" si="192"/>
        <v/>
      </c>
      <c r="AD936" s="97" t="str">
        <f t="shared" ca="1" si="193"/>
        <v/>
      </c>
      <c r="AE936" s="94" t="str">
        <f t="shared" ca="1" si="194"/>
        <v/>
      </c>
    </row>
    <row r="937" spans="1:31" ht="45" customHeight="1" thickBot="1" x14ac:dyDescent="0.3">
      <c r="A937" s="101">
        <v>924</v>
      </c>
      <c r="B937" s="102" t="str">
        <f>I937&amp;"-"&amp;COUNTIF($I$14:I937,I937)</f>
        <v>-918</v>
      </c>
      <c r="C937" s="93">
        <v>924</v>
      </c>
      <c r="D937" s="94" t="str">
        <f>IF(Lançamentos!D928="","",Lançamentos!D928)</f>
        <v/>
      </c>
      <c r="E937" s="94" t="str">
        <f>IF(Lançamentos!E928="","",Lançamentos!E928)</f>
        <v/>
      </c>
      <c r="F937" s="95" t="str">
        <f>IF(Lançamentos!F928="","",Lançamentos!F928)</f>
        <v/>
      </c>
      <c r="G937" s="96" t="str">
        <f>IF(Lançamentos!G928="","",Lançamentos!G928)</f>
        <v/>
      </c>
      <c r="H937" s="105" t="str">
        <f>IF(Lançamentos!H928="","",Lançamentos!H928)</f>
        <v/>
      </c>
      <c r="I937" s="94" t="str">
        <f>IF(Lançamentos!I928="","",Lançamentos!I928)</f>
        <v/>
      </c>
      <c r="J937" s="94" t="str">
        <f>IF(Lançamentos!J928="","",Lançamentos!J928)</f>
        <v/>
      </c>
      <c r="K937" s="97" t="str">
        <f>IF(Lançamentos!K928="","",Lançamentos!K928)</f>
        <v/>
      </c>
      <c r="L937" s="98" t="str">
        <f>IF(Lançamentos!L928="","",Lançamentos!L928)</f>
        <v/>
      </c>
      <c r="M937" s="99" t="str">
        <f>IF(Lançamentos!M928="","",Lançamentos!M928)</f>
        <v/>
      </c>
      <c r="N937" s="99" t="str">
        <f>IF(Lançamentos!N928="","",Lançamentos!N928)</f>
        <v/>
      </c>
      <c r="O937" s="97" t="str">
        <f>IF(Lançamentos!O928="","",Lançamentos!O928)</f>
        <v/>
      </c>
      <c r="P937" s="114" t="str">
        <f>IF(Lançamentos!P928="","",Lançamentos!P928)</f>
        <v/>
      </c>
      <c r="R937" s="93">
        <v>924</v>
      </c>
      <c r="S937" s="94" t="str">
        <f t="shared" ca="1" si="182"/>
        <v/>
      </c>
      <c r="T937" s="94" t="str">
        <f t="shared" ca="1" si="183"/>
        <v/>
      </c>
      <c r="U937" s="95" t="str">
        <f t="shared" ca="1" si="184"/>
        <v/>
      </c>
      <c r="V937" s="96" t="str">
        <f t="shared" ca="1" si="185"/>
        <v/>
      </c>
      <c r="W937" s="94" t="str">
        <f t="shared" ca="1" si="186"/>
        <v/>
      </c>
      <c r="X937" s="94" t="str">
        <f t="shared" ca="1" si="187"/>
        <v/>
      </c>
      <c r="Y937" s="94" t="str">
        <f t="shared" ca="1" si="188"/>
        <v/>
      </c>
      <c r="Z937" s="97" t="str">
        <f t="shared" ca="1" si="189"/>
        <v/>
      </c>
      <c r="AA937" s="98" t="str">
        <f t="shared" ca="1" si="190"/>
        <v/>
      </c>
      <c r="AB937" s="99" t="str">
        <f t="shared" ca="1" si="191"/>
        <v/>
      </c>
      <c r="AC937" s="99" t="str">
        <f t="shared" ca="1" si="192"/>
        <v/>
      </c>
      <c r="AD937" s="97" t="str">
        <f t="shared" ca="1" si="193"/>
        <v/>
      </c>
      <c r="AE937" s="94" t="str">
        <f t="shared" ca="1" si="194"/>
        <v/>
      </c>
    </row>
    <row r="938" spans="1:31" ht="45" customHeight="1" thickBot="1" x14ac:dyDescent="0.3">
      <c r="A938" s="101">
        <v>925</v>
      </c>
      <c r="B938" s="102" t="str">
        <f>I938&amp;"-"&amp;COUNTIF($I$14:I938,I938)</f>
        <v>-919</v>
      </c>
      <c r="C938" s="93">
        <v>925</v>
      </c>
      <c r="D938" s="94" t="str">
        <f>IF(Lançamentos!D929="","",Lançamentos!D929)</f>
        <v/>
      </c>
      <c r="E938" s="94" t="str">
        <f>IF(Lançamentos!E929="","",Lançamentos!E929)</f>
        <v/>
      </c>
      <c r="F938" s="95" t="str">
        <f>IF(Lançamentos!F929="","",Lançamentos!F929)</f>
        <v/>
      </c>
      <c r="G938" s="96" t="str">
        <f>IF(Lançamentos!G929="","",Lançamentos!G929)</f>
        <v/>
      </c>
      <c r="H938" s="105" t="str">
        <f>IF(Lançamentos!H929="","",Lançamentos!H929)</f>
        <v/>
      </c>
      <c r="I938" s="94" t="str">
        <f>IF(Lançamentos!I929="","",Lançamentos!I929)</f>
        <v/>
      </c>
      <c r="J938" s="94" t="str">
        <f>IF(Lançamentos!J929="","",Lançamentos!J929)</f>
        <v/>
      </c>
      <c r="K938" s="97" t="str">
        <f>IF(Lançamentos!K929="","",Lançamentos!K929)</f>
        <v/>
      </c>
      <c r="L938" s="98" t="str">
        <f>IF(Lançamentos!L929="","",Lançamentos!L929)</f>
        <v/>
      </c>
      <c r="M938" s="99" t="str">
        <f>IF(Lançamentos!M929="","",Lançamentos!M929)</f>
        <v/>
      </c>
      <c r="N938" s="99" t="str">
        <f>IF(Lançamentos!N929="","",Lançamentos!N929)</f>
        <v/>
      </c>
      <c r="O938" s="97" t="str">
        <f>IF(Lançamentos!O929="","",Lançamentos!O929)</f>
        <v/>
      </c>
      <c r="P938" s="114" t="str">
        <f>IF(Lançamentos!P929="","",Lançamentos!P929)</f>
        <v/>
      </c>
      <c r="R938" s="93">
        <v>925</v>
      </c>
      <c r="S938" s="94" t="str">
        <f t="shared" ca="1" si="182"/>
        <v/>
      </c>
      <c r="T938" s="94" t="str">
        <f t="shared" ca="1" si="183"/>
        <v/>
      </c>
      <c r="U938" s="95" t="str">
        <f t="shared" ca="1" si="184"/>
        <v/>
      </c>
      <c r="V938" s="96" t="str">
        <f t="shared" ca="1" si="185"/>
        <v/>
      </c>
      <c r="W938" s="94" t="str">
        <f t="shared" ca="1" si="186"/>
        <v/>
      </c>
      <c r="X938" s="94" t="str">
        <f t="shared" ca="1" si="187"/>
        <v/>
      </c>
      <c r="Y938" s="94" t="str">
        <f t="shared" ca="1" si="188"/>
        <v/>
      </c>
      <c r="Z938" s="97" t="str">
        <f t="shared" ca="1" si="189"/>
        <v/>
      </c>
      <c r="AA938" s="98" t="str">
        <f t="shared" ca="1" si="190"/>
        <v/>
      </c>
      <c r="AB938" s="99" t="str">
        <f t="shared" ca="1" si="191"/>
        <v/>
      </c>
      <c r="AC938" s="99" t="str">
        <f t="shared" ca="1" si="192"/>
        <v/>
      </c>
      <c r="AD938" s="97" t="str">
        <f t="shared" ca="1" si="193"/>
        <v/>
      </c>
      <c r="AE938" s="94" t="str">
        <f t="shared" ca="1" si="194"/>
        <v/>
      </c>
    </row>
    <row r="939" spans="1:31" ht="45" customHeight="1" thickBot="1" x14ac:dyDescent="0.3">
      <c r="A939" s="101">
        <v>926</v>
      </c>
      <c r="B939" s="102" t="str">
        <f>I939&amp;"-"&amp;COUNTIF($I$14:I939,I939)</f>
        <v>-920</v>
      </c>
      <c r="C939" s="93">
        <v>926</v>
      </c>
      <c r="D939" s="94" t="str">
        <f>IF(Lançamentos!D930="","",Lançamentos!D930)</f>
        <v/>
      </c>
      <c r="E939" s="94" t="str">
        <f>IF(Lançamentos!E930="","",Lançamentos!E930)</f>
        <v/>
      </c>
      <c r="F939" s="95" t="str">
        <f>IF(Lançamentos!F930="","",Lançamentos!F930)</f>
        <v/>
      </c>
      <c r="G939" s="96" t="str">
        <f>IF(Lançamentos!G930="","",Lançamentos!G930)</f>
        <v/>
      </c>
      <c r="H939" s="105" t="str">
        <f>IF(Lançamentos!H930="","",Lançamentos!H930)</f>
        <v/>
      </c>
      <c r="I939" s="94" t="str">
        <f>IF(Lançamentos!I930="","",Lançamentos!I930)</f>
        <v/>
      </c>
      <c r="J939" s="94" t="str">
        <f>IF(Lançamentos!J930="","",Lançamentos!J930)</f>
        <v/>
      </c>
      <c r="K939" s="97" t="str">
        <f>IF(Lançamentos!K930="","",Lançamentos!K930)</f>
        <v/>
      </c>
      <c r="L939" s="98" t="str">
        <f>IF(Lançamentos!L930="","",Lançamentos!L930)</f>
        <v/>
      </c>
      <c r="M939" s="99" t="str">
        <f>IF(Lançamentos!M930="","",Lançamentos!M930)</f>
        <v/>
      </c>
      <c r="N939" s="99" t="str">
        <f>IF(Lançamentos!N930="","",Lançamentos!N930)</f>
        <v/>
      </c>
      <c r="O939" s="97" t="str">
        <f>IF(Lançamentos!O930="","",Lançamentos!O930)</f>
        <v/>
      </c>
      <c r="P939" s="114" t="str">
        <f>IF(Lançamentos!P930="","",Lançamentos!P930)</f>
        <v/>
      </c>
      <c r="R939" s="93">
        <v>926</v>
      </c>
      <c r="S939" s="94" t="str">
        <f t="shared" ca="1" si="182"/>
        <v/>
      </c>
      <c r="T939" s="94" t="str">
        <f t="shared" ca="1" si="183"/>
        <v/>
      </c>
      <c r="U939" s="95" t="str">
        <f t="shared" ca="1" si="184"/>
        <v/>
      </c>
      <c r="V939" s="96" t="str">
        <f t="shared" ca="1" si="185"/>
        <v/>
      </c>
      <c r="W939" s="94" t="str">
        <f t="shared" ca="1" si="186"/>
        <v/>
      </c>
      <c r="X939" s="94" t="str">
        <f t="shared" ca="1" si="187"/>
        <v/>
      </c>
      <c r="Y939" s="94" t="str">
        <f t="shared" ca="1" si="188"/>
        <v/>
      </c>
      <c r="Z939" s="97" t="str">
        <f t="shared" ca="1" si="189"/>
        <v/>
      </c>
      <c r="AA939" s="98" t="str">
        <f t="shared" ca="1" si="190"/>
        <v/>
      </c>
      <c r="AB939" s="99" t="str">
        <f t="shared" ca="1" si="191"/>
        <v/>
      </c>
      <c r="AC939" s="99" t="str">
        <f t="shared" ca="1" si="192"/>
        <v/>
      </c>
      <c r="AD939" s="97" t="str">
        <f t="shared" ca="1" si="193"/>
        <v/>
      </c>
      <c r="AE939" s="94" t="str">
        <f t="shared" ca="1" si="194"/>
        <v/>
      </c>
    </row>
    <row r="940" spans="1:31" ht="45" customHeight="1" thickBot="1" x14ac:dyDescent="0.3">
      <c r="A940" s="101">
        <v>927</v>
      </c>
      <c r="B940" s="102" t="str">
        <f>I940&amp;"-"&amp;COUNTIF($I$14:I940,I940)</f>
        <v>-921</v>
      </c>
      <c r="C940" s="93">
        <v>927</v>
      </c>
      <c r="D940" s="94" t="str">
        <f>IF(Lançamentos!D931="","",Lançamentos!D931)</f>
        <v/>
      </c>
      <c r="E940" s="94" t="str">
        <f>IF(Lançamentos!E931="","",Lançamentos!E931)</f>
        <v/>
      </c>
      <c r="F940" s="95" t="str">
        <f>IF(Lançamentos!F931="","",Lançamentos!F931)</f>
        <v/>
      </c>
      <c r="G940" s="96" t="str">
        <f>IF(Lançamentos!G931="","",Lançamentos!G931)</f>
        <v/>
      </c>
      <c r="H940" s="105" t="str">
        <f>IF(Lançamentos!H931="","",Lançamentos!H931)</f>
        <v/>
      </c>
      <c r="I940" s="94" t="str">
        <f>IF(Lançamentos!I931="","",Lançamentos!I931)</f>
        <v/>
      </c>
      <c r="J940" s="94" t="str">
        <f>IF(Lançamentos!J931="","",Lançamentos!J931)</f>
        <v/>
      </c>
      <c r="K940" s="97" t="str">
        <f>IF(Lançamentos!K931="","",Lançamentos!K931)</f>
        <v/>
      </c>
      <c r="L940" s="98" t="str">
        <f>IF(Lançamentos!L931="","",Lançamentos!L931)</f>
        <v/>
      </c>
      <c r="M940" s="99" t="str">
        <f>IF(Lançamentos!M931="","",Lançamentos!M931)</f>
        <v/>
      </c>
      <c r="N940" s="99" t="str">
        <f>IF(Lançamentos!N931="","",Lançamentos!N931)</f>
        <v/>
      </c>
      <c r="O940" s="97" t="str">
        <f>IF(Lançamentos!O931="","",Lançamentos!O931)</f>
        <v/>
      </c>
      <c r="P940" s="114" t="str">
        <f>IF(Lançamentos!P931="","",Lançamentos!P931)</f>
        <v/>
      </c>
      <c r="R940" s="93">
        <v>927</v>
      </c>
      <c r="S940" s="94" t="str">
        <f t="shared" ca="1" si="182"/>
        <v/>
      </c>
      <c r="T940" s="94" t="str">
        <f t="shared" ca="1" si="183"/>
        <v/>
      </c>
      <c r="U940" s="95" t="str">
        <f t="shared" ca="1" si="184"/>
        <v/>
      </c>
      <c r="V940" s="96" t="str">
        <f t="shared" ca="1" si="185"/>
        <v/>
      </c>
      <c r="W940" s="94" t="str">
        <f t="shared" ca="1" si="186"/>
        <v/>
      </c>
      <c r="X940" s="94" t="str">
        <f t="shared" ca="1" si="187"/>
        <v/>
      </c>
      <c r="Y940" s="94" t="str">
        <f t="shared" ca="1" si="188"/>
        <v/>
      </c>
      <c r="Z940" s="97" t="str">
        <f t="shared" ca="1" si="189"/>
        <v/>
      </c>
      <c r="AA940" s="98" t="str">
        <f t="shared" ca="1" si="190"/>
        <v/>
      </c>
      <c r="AB940" s="99" t="str">
        <f t="shared" ca="1" si="191"/>
        <v/>
      </c>
      <c r="AC940" s="99" t="str">
        <f t="shared" ca="1" si="192"/>
        <v/>
      </c>
      <c r="AD940" s="97" t="str">
        <f t="shared" ca="1" si="193"/>
        <v/>
      </c>
      <c r="AE940" s="94" t="str">
        <f t="shared" ca="1" si="194"/>
        <v/>
      </c>
    </row>
    <row r="941" spans="1:31" ht="45" customHeight="1" thickBot="1" x14ac:dyDescent="0.3">
      <c r="A941" s="101">
        <v>928</v>
      </c>
      <c r="B941" s="102" t="str">
        <f>I941&amp;"-"&amp;COUNTIF($I$14:I941,I941)</f>
        <v>-922</v>
      </c>
      <c r="C941" s="93">
        <v>928</v>
      </c>
      <c r="D941" s="94" t="str">
        <f>IF(Lançamentos!D932="","",Lançamentos!D932)</f>
        <v/>
      </c>
      <c r="E941" s="94" t="str">
        <f>IF(Lançamentos!E932="","",Lançamentos!E932)</f>
        <v/>
      </c>
      <c r="F941" s="95" t="str">
        <f>IF(Lançamentos!F932="","",Lançamentos!F932)</f>
        <v/>
      </c>
      <c r="G941" s="96" t="str">
        <f>IF(Lançamentos!G932="","",Lançamentos!G932)</f>
        <v/>
      </c>
      <c r="H941" s="105" t="str">
        <f>IF(Lançamentos!H932="","",Lançamentos!H932)</f>
        <v/>
      </c>
      <c r="I941" s="94" t="str">
        <f>IF(Lançamentos!I932="","",Lançamentos!I932)</f>
        <v/>
      </c>
      <c r="J941" s="94" t="str">
        <f>IF(Lançamentos!J932="","",Lançamentos!J932)</f>
        <v/>
      </c>
      <c r="K941" s="97" t="str">
        <f>IF(Lançamentos!K932="","",Lançamentos!K932)</f>
        <v/>
      </c>
      <c r="L941" s="98" t="str">
        <f>IF(Lançamentos!L932="","",Lançamentos!L932)</f>
        <v/>
      </c>
      <c r="M941" s="99" t="str">
        <f>IF(Lançamentos!M932="","",Lançamentos!M932)</f>
        <v/>
      </c>
      <c r="N941" s="99" t="str">
        <f>IF(Lançamentos!N932="","",Lançamentos!N932)</f>
        <v/>
      </c>
      <c r="O941" s="97" t="str">
        <f>IF(Lançamentos!O932="","",Lançamentos!O932)</f>
        <v/>
      </c>
      <c r="P941" s="114" t="str">
        <f>IF(Lançamentos!P932="","",Lançamentos!P932)</f>
        <v/>
      </c>
      <c r="R941" s="93">
        <v>928</v>
      </c>
      <c r="S941" s="94" t="str">
        <f t="shared" ca="1" si="182"/>
        <v/>
      </c>
      <c r="T941" s="94" t="str">
        <f t="shared" ca="1" si="183"/>
        <v/>
      </c>
      <c r="U941" s="95" t="str">
        <f t="shared" ca="1" si="184"/>
        <v/>
      </c>
      <c r="V941" s="96" t="str">
        <f t="shared" ca="1" si="185"/>
        <v/>
      </c>
      <c r="W941" s="94" t="str">
        <f t="shared" ca="1" si="186"/>
        <v/>
      </c>
      <c r="X941" s="94" t="str">
        <f t="shared" ca="1" si="187"/>
        <v/>
      </c>
      <c r="Y941" s="94" t="str">
        <f t="shared" ca="1" si="188"/>
        <v/>
      </c>
      <c r="Z941" s="97" t="str">
        <f t="shared" ca="1" si="189"/>
        <v/>
      </c>
      <c r="AA941" s="98" t="str">
        <f t="shared" ca="1" si="190"/>
        <v/>
      </c>
      <c r="AB941" s="99" t="str">
        <f t="shared" ca="1" si="191"/>
        <v/>
      </c>
      <c r="AC941" s="99" t="str">
        <f t="shared" ca="1" si="192"/>
        <v/>
      </c>
      <c r="AD941" s="97" t="str">
        <f t="shared" ca="1" si="193"/>
        <v/>
      </c>
      <c r="AE941" s="94" t="str">
        <f t="shared" ca="1" si="194"/>
        <v/>
      </c>
    </row>
    <row r="942" spans="1:31" ht="45" customHeight="1" thickBot="1" x14ac:dyDescent="0.3">
      <c r="A942" s="101">
        <v>929</v>
      </c>
      <c r="B942" s="102" t="str">
        <f>I942&amp;"-"&amp;COUNTIF($I$14:I942,I942)</f>
        <v>-923</v>
      </c>
      <c r="C942" s="93">
        <v>929</v>
      </c>
      <c r="D942" s="94" t="str">
        <f>IF(Lançamentos!D933="","",Lançamentos!D933)</f>
        <v/>
      </c>
      <c r="E942" s="94" t="str">
        <f>IF(Lançamentos!E933="","",Lançamentos!E933)</f>
        <v/>
      </c>
      <c r="F942" s="95" t="str">
        <f>IF(Lançamentos!F933="","",Lançamentos!F933)</f>
        <v/>
      </c>
      <c r="G942" s="96" t="str">
        <f>IF(Lançamentos!G933="","",Lançamentos!G933)</f>
        <v/>
      </c>
      <c r="H942" s="105" t="str">
        <f>IF(Lançamentos!H933="","",Lançamentos!H933)</f>
        <v/>
      </c>
      <c r="I942" s="94" t="str">
        <f>IF(Lançamentos!I933="","",Lançamentos!I933)</f>
        <v/>
      </c>
      <c r="J942" s="94" t="str">
        <f>IF(Lançamentos!J933="","",Lançamentos!J933)</f>
        <v/>
      </c>
      <c r="K942" s="97" t="str">
        <f>IF(Lançamentos!K933="","",Lançamentos!K933)</f>
        <v/>
      </c>
      <c r="L942" s="98" t="str">
        <f>IF(Lançamentos!L933="","",Lançamentos!L933)</f>
        <v/>
      </c>
      <c r="M942" s="99" t="str">
        <f>IF(Lançamentos!M933="","",Lançamentos!M933)</f>
        <v/>
      </c>
      <c r="N942" s="99" t="str">
        <f>IF(Lançamentos!N933="","",Lançamentos!N933)</f>
        <v/>
      </c>
      <c r="O942" s="97" t="str">
        <f>IF(Lançamentos!O933="","",Lançamentos!O933)</f>
        <v/>
      </c>
      <c r="P942" s="114" t="str">
        <f>IF(Lançamentos!P933="","",Lançamentos!P933)</f>
        <v/>
      </c>
      <c r="R942" s="93">
        <v>929</v>
      </c>
      <c r="S942" s="94" t="str">
        <f t="shared" ca="1" si="182"/>
        <v/>
      </c>
      <c r="T942" s="94" t="str">
        <f t="shared" ca="1" si="183"/>
        <v/>
      </c>
      <c r="U942" s="95" t="str">
        <f t="shared" ca="1" si="184"/>
        <v/>
      </c>
      <c r="V942" s="96" t="str">
        <f t="shared" ca="1" si="185"/>
        <v/>
      </c>
      <c r="W942" s="94" t="str">
        <f t="shared" ca="1" si="186"/>
        <v/>
      </c>
      <c r="X942" s="94" t="str">
        <f t="shared" ca="1" si="187"/>
        <v/>
      </c>
      <c r="Y942" s="94" t="str">
        <f t="shared" ca="1" si="188"/>
        <v/>
      </c>
      <c r="Z942" s="97" t="str">
        <f t="shared" ca="1" si="189"/>
        <v/>
      </c>
      <c r="AA942" s="98" t="str">
        <f t="shared" ca="1" si="190"/>
        <v/>
      </c>
      <c r="AB942" s="99" t="str">
        <f t="shared" ca="1" si="191"/>
        <v/>
      </c>
      <c r="AC942" s="99" t="str">
        <f t="shared" ca="1" si="192"/>
        <v/>
      </c>
      <c r="AD942" s="97" t="str">
        <f t="shared" ca="1" si="193"/>
        <v/>
      </c>
      <c r="AE942" s="94" t="str">
        <f t="shared" ca="1" si="194"/>
        <v/>
      </c>
    </row>
    <row r="943" spans="1:31" ht="45" customHeight="1" thickBot="1" x14ac:dyDescent="0.3">
      <c r="A943" s="101">
        <v>930</v>
      </c>
      <c r="B943" s="102" t="str">
        <f>I943&amp;"-"&amp;COUNTIF($I$14:I943,I943)</f>
        <v>-924</v>
      </c>
      <c r="C943" s="93">
        <v>930</v>
      </c>
      <c r="D943" s="94" t="str">
        <f>IF(Lançamentos!D934="","",Lançamentos!D934)</f>
        <v/>
      </c>
      <c r="E943" s="94" t="str">
        <f>IF(Lançamentos!E934="","",Lançamentos!E934)</f>
        <v/>
      </c>
      <c r="F943" s="95" t="str">
        <f>IF(Lançamentos!F934="","",Lançamentos!F934)</f>
        <v/>
      </c>
      <c r="G943" s="96" t="str">
        <f>IF(Lançamentos!G934="","",Lançamentos!G934)</f>
        <v/>
      </c>
      <c r="H943" s="105" t="str">
        <f>IF(Lançamentos!H934="","",Lançamentos!H934)</f>
        <v/>
      </c>
      <c r="I943" s="94" t="str">
        <f>IF(Lançamentos!I934="","",Lançamentos!I934)</f>
        <v/>
      </c>
      <c r="J943" s="94" t="str">
        <f>IF(Lançamentos!J934="","",Lançamentos!J934)</f>
        <v/>
      </c>
      <c r="K943" s="97" t="str">
        <f>IF(Lançamentos!K934="","",Lançamentos!K934)</f>
        <v/>
      </c>
      <c r="L943" s="98" t="str">
        <f>IF(Lançamentos!L934="","",Lançamentos!L934)</f>
        <v/>
      </c>
      <c r="M943" s="99" t="str">
        <f>IF(Lançamentos!M934="","",Lançamentos!M934)</f>
        <v/>
      </c>
      <c r="N943" s="99" t="str">
        <f>IF(Lançamentos!N934="","",Lançamentos!N934)</f>
        <v/>
      </c>
      <c r="O943" s="97" t="str">
        <f>IF(Lançamentos!O934="","",Lançamentos!O934)</f>
        <v/>
      </c>
      <c r="P943" s="114" t="str">
        <f>IF(Lançamentos!P934="","",Lançamentos!P934)</f>
        <v/>
      </c>
      <c r="R943" s="93">
        <v>930</v>
      </c>
      <c r="S943" s="94" t="str">
        <f t="shared" ca="1" si="182"/>
        <v/>
      </c>
      <c r="T943" s="94" t="str">
        <f t="shared" ca="1" si="183"/>
        <v/>
      </c>
      <c r="U943" s="95" t="str">
        <f t="shared" ca="1" si="184"/>
        <v/>
      </c>
      <c r="V943" s="96" t="str">
        <f t="shared" ca="1" si="185"/>
        <v/>
      </c>
      <c r="W943" s="94" t="str">
        <f t="shared" ca="1" si="186"/>
        <v/>
      </c>
      <c r="X943" s="94" t="str">
        <f t="shared" ca="1" si="187"/>
        <v/>
      </c>
      <c r="Y943" s="94" t="str">
        <f t="shared" ca="1" si="188"/>
        <v/>
      </c>
      <c r="Z943" s="97" t="str">
        <f t="shared" ca="1" si="189"/>
        <v/>
      </c>
      <c r="AA943" s="98" t="str">
        <f t="shared" ca="1" si="190"/>
        <v/>
      </c>
      <c r="AB943" s="99" t="str">
        <f t="shared" ca="1" si="191"/>
        <v/>
      </c>
      <c r="AC943" s="99" t="str">
        <f t="shared" ca="1" si="192"/>
        <v/>
      </c>
      <c r="AD943" s="97" t="str">
        <f t="shared" ca="1" si="193"/>
        <v/>
      </c>
      <c r="AE943" s="94" t="str">
        <f t="shared" ca="1" si="194"/>
        <v/>
      </c>
    </row>
    <row r="944" spans="1:31" ht="45" customHeight="1" thickBot="1" x14ac:dyDescent="0.3">
      <c r="A944" s="101">
        <v>931</v>
      </c>
      <c r="B944" s="102" t="str">
        <f>I944&amp;"-"&amp;COUNTIF($I$14:I944,I944)</f>
        <v>-925</v>
      </c>
      <c r="C944" s="93">
        <v>931</v>
      </c>
      <c r="D944" s="94" t="str">
        <f>IF(Lançamentos!D935="","",Lançamentos!D935)</f>
        <v/>
      </c>
      <c r="E944" s="94" t="str">
        <f>IF(Lançamentos!E935="","",Lançamentos!E935)</f>
        <v/>
      </c>
      <c r="F944" s="95" t="str">
        <f>IF(Lançamentos!F935="","",Lançamentos!F935)</f>
        <v/>
      </c>
      <c r="G944" s="96" t="str">
        <f>IF(Lançamentos!G935="","",Lançamentos!G935)</f>
        <v/>
      </c>
      <c r="H944" s="105" t="str">
        <f>IF(Lançamentos!H935="","",Lançamentos!H935)</f>
        <v/>
      </c>
      <c r="I944" s="94" t="str">
        <f>IF(Lançamentos!I935="","",Lançamentos!I935)</f>
        <v/>
      </c>
      <c r="J944" s="94" t="str">
        <f>IF(Lançamentos!J935="","",Lançamentos!J935)</f>
        <v/>
      </c>
      <c r="K944" s="97" t="str">
        <f>IF(Lançamentos!K935="","",Lançamentos!K935)</f>
        <v/>
      </c>
      <c r="L944" s="98" t="str">
        <f>IF(Lançamentos!L935="","",Lançamentos!L935)</f>
        <v/>
      </c>
      <c r="M944" s="99" t="str">
        <f>IF(Lançamentos!M935="","",Lançamentos!M935)</f>
        <v/>
      </c>
      <c r="N944" s="99" t="str">
        <f>IF(Lançamentos!N935="","",Lançamentos!N935)</f>
        <v/>
      </c>
      <c r="O944" s="97" t="str">
        <f>IF(Lançamentos!O935="","",Lançamentos!O935)</f>
        <v/>
      </c>
      <c r="P944" s="114" t="str">
        <f>IF(Lançamentos!P935="","",Lançamentos!P935)</f>
        <v/>
      </c>
      <c r="R944" s="93">
        <v>931</v>
      </c>
      <c r="S944" s="94" t="str">
        <f t="shared" ca="1" si="182"/>
        <v/>
      </c>
      <c r="T944" s="94" t="str">
        <f t="shared" ca="1" si="183"/>
        <v/>
      </c>
      <c r="U944" s="95" t="str">
        <f t="shared" ca="1" si="184"/>
        <v/>
      </c>
      <c r="V944" s="96" t="str">
        <f t="shared" ca="1" si="185"/>
        <v/>
      </c>
      <c r="W944" s="94" t="str">
        <f t="shared" ca="1" si="186"/>
        <v/>
      </c>
      <c r="X944" s="94" t="str">
        <f t="shared" ca="1" si="187"/>
        <v/>
      </c>
      <c r="Y944" s="94" t="str">
        <f t="shared" ca="1" si="188"/>
        <v/>
      </c>
      <c r="Z944" s="97" t="str">
        <f t="shared" ca="1" si="189"/>
        <v/>
      </c>
      <c r="AA944" s="98" t="str">
        <f t="shared" ca="1" si="190"/>
        <v/>
      </c>
      <c r="AB944" s="99" t="str">
        <f t="shared" ca="1" si="191"/>
        <v/>
      </c>
      <c r="AC944" s="99" t="str">
        <f t="shared" ca="1" si="192"/>
        <v/>
      </c>
      <c r="AD944" s="97" t="str">
        <f t="shared" ca="1" si="193"/>
        <v/>
      </c>
      <c r="AE944" s="94" t="str">
        <f t="shared" ca="1" si="194"/>
        <v/>
      </c>
    </row>
    <row r="945" spans="1:31" ht="45" customHeight="1" thickBot="1" x14ac:dyDescent="0.3">
      <c r="A945" s="101">
        <v>932</v>
      </c>
      <c r="B945" s="102" t="str">
        <f>I945&amp;"-"&amp;COUNTIF($I$14:I945,I945)</f>
        <v>-926</v>
      </c>
      <c r="C945" s="93">
        <v>932</v>
      </c>
      <c r="D945" s="94" t="str">
        <f>IF(Lançamentos!D936="","",Lançamentos!D936)</f>
        <v/>
      </c>
      <c r="E945" s="94" t="str">
        <f>IF(Lançamentos!E936="","",Lançamentos!E936)</f>
        <v/>
      </c>
      <c r="F945" s="95" t="str">
        <f>IF(Lançamentos!F936="","",Lançamentos!F936)</f>
        <v/>
      </c>
      <c r="G945" s="96" t="str">
        <f>IF(Lançamentos!G936="","",Lançamentos!G936)</f>
        <v/>
      </c>
      <c r="H945" s="105" t="str">
        <f>IF(Lançamentos!H936="","",Lançamentos!H936)</f>
        <v/>
      </c>
      <c r="I945" s="94" t="str">
        <f>IF(Lançamentos!I936="","",Lançamentos!I936)</f>
        <v/>
      </c>
      <c r="J945" s="94" t="str">
        <f>IF(Lançamentos!J936="","",Lançamentos!J936)</f>
        <v/>
      </c>
      <c r="K945" s="97" t="str">
        <f>IF(Lançamentos!K936="","",Lançamentos!K936)</f>
        <v/>
      </c>
      <c r="L945" s="98" t="str">
        <f>IF(Lançamentos!L936="","",Lançamentos!L936)</f>
        <v/>
      </c>
      <c r="M945" s="99" t="str">
        <f>IF(Lançamentos!M936="","",Lançamentos!M936)</f>
        <v/>
      </c>
      <c r="N945" s="99" t="str">
        <f>IF(Lançamentos!N936="","",Lançamentos!N936)</f>
        <v/>
      </c>
      <c r="O945" s="97" t="str">
        <f>IF(Lançamentos!O936="","",Lançamentos!O936)</f>
        <v/>
      </c>
      <c r="P945" s="114" t="str">
        <f>IF(Lançamentos!P936="","",Lançamentos!P936)</f>
        <v/>
      </c>
      <c r="R945" s="93">
        <v>932</v>
      </c>
      <c r="S945" s="94" t="str">
        <f t="shared" ca="1" si="182"/>
        <v/>
      </c>
      <c r="T945" s="94" t="str">
        <f t="shared" ca="1" si="183"/>
        <v/>
      </c>
      <c r="U945" s="95" t="str">
        <f t="shared" ca="1" si="184"/>
        <v/>
      </c>
      <c r="V945" s="96" t="str">
        <f t="shared" ca="1" si="185"/>
        <v/>
      </c>
      <c r="W945" s="94" t="str">
        <f t="shared" ca="1" si="186"/>
        <v/>
      </c>
      <c r="X945" s="94" t="str">
        <f t="shared" ca="1" si="187"/>
        <v/>
      </c>
      <c r="Y945" s="94" t="str">
        <f t="shared" ca="1" si="188"/>
        <v/>
      </c>
      <c r="Z945" s="97" t="str">
        <f t="shared" ca="1" si="189"/>
        <v/>
      </c>
      <c r="AA945" s="98" t="str">
        <f t="shared" ca="1" si="190"/>
        <v/>
      </c>
      <c r="AB945" s="99" t="str">
        <f t="shared" ca="1" si="191"/>
        <v/>
      </c>
      <c r="AC945" s="99" t="str">
        <f t="shared" ca="1" si="192"/>
        <v/>
      </c>
      <c r="AD945" s="97" t="str">
        <f t="shared" ca="1" si="193"/>
        <v/>
      </c>
      <c r="AE945" s="94" t="str">
        <f t="shared" ca="1" si="194"/>
        <v/>
      </c>
    </row>
    <row r="946" spans="1:31" ht="45" customHeight="1" thickBot="1" x14ac:dyDescent="0.3">
      <c r="A946" s="101">
        <v>933</v>
      </c>
      <c r="B946" s="102" t="str">
        <f>I946&amp;"-"&amp;COUNTIF($I$14:I946,I946)</f>
        <v>-927</v>
      </c>
      <c r="C946" s="93">
        <v>933</v>
      </c>
      <c r="D946" s="94" t="str">
        <f>IF(Lançamentos!D937="","",Lançamentos!D937)</f>
        <v/>
      </c>
      <c r="E946" s="94" t="str">
        <f>IF(Lançamentos!E937="","",Lançamentos!E937)</f>
        <v/>
      </c>
      <c r="F946" s="95" t="str">
        <f>IF(Lançamentos!F937="","",Lançamentos!F937)</f>
        <v/>
      </c>
      <c r="G946" s="96" t="str">
        <f>IF(Lançamentos!G937="","",Lançamentos!G937)</f>
        <v/>
      </c>
      <c r="H946" s="105" t="str">
        <f>IF(Lançamentos!H937="","",Lançamentos!H937)</f>
        <v/>
      </c>
      <c r="I946" s="94" t="str">
        <f>IF(Lançamentos!I937="","",Lançamentos!I937)</f>
        <v/>
      </c>
      <c r="J946" s="94" t="str">
        <f>IF(Lançamentos!J937="","",Lançamentos!J937)</f>
        <v/>
      </c>
      <c r="K946" s="97" t="str">
        <f>IF(Lançamentos!K937="","",Lançamentos!K937)</f>
        <v/>
      </c>
      <c r="L946" s="98" t="str">
        <f>IF(Lançamentos!L937="","",Lançamentos!L937)</f>
        <v/>
      </c>
      <c r="M946" s="99" t="str">
        <f>IF(Lançamentos!M937="","",Lançamentos!M937)</f>
        <v/>
      </c>
      <c r="N946" s="99" t="str">
        <f>IF(Lançamentos!N937="","",Lançamentos!N937)</f>
        <v/>
      </c>
      <c r="O946" s="97" t="str">
        <f>IF(Lançamentos!O937="","",Lançamentos!O937)</f>
        <v/>
      </c>
      <c r="P946" s="114" t="str">
        <f>IF(Lançamentos!P937="","",Lançamentos!P937)</f>
        <v/>
      </c>
      <c r="R946" s="93">
        <v>933</v>
      </c>
      <c r="S946" s="94" t="str">
        <f t="shared" ca="1" si="182"/>
        <v/>
      </c>
      <c r="T946" s="94" t="str">
        <f t="shared" ca="1" si="183"/>
        <v/>
      </c>
      <c r="U946" s="95" t="str">
        <f t="shared" ca="1" si="184"/>
        <v/>
      </c>
      <c r="V946" s="96" t="str">
        <f t="shared" ca="1" si="185"/>
        <v/>
      </c>
      <c r="W946" s="94" t="str">
        <f t="shared" ca="1" si="186"/>
        <v/>
      </c>
      <c r="X946" s="94" t="str">
        <f t="shared" ca="1" si="187"/>
        <v/>
      </c>
      <c r="Y946" s="94" t="str">
        <f t="shared" ca="1" si="188"/>
        <v/>
      </c>
      <c r="Z946" s="97" t="str">
        <f t="shared" ca="1" si="189"/>
        <v/>
      </c>
      <c r="AA946" s="98" t="str">
        <f t="shared" ca="1" si="190"/>
        <v/>
      </c>
      <c r="AB946" s="99" t="str">
        <f t="shared" ca="1" si="191"/>
        <v/>
      </c>
      <c r="AC946" s="99" t="str">
        <f t="shared" ca="1" si="192"/>
        <v/>
      </c>
      <c r="AD946" s="97" t="str">
        <f t="shared" ca="1" si="193"/>
        <v/>
      </c>
      <c r="AE946" s="94" t="str">
        <f t="shared" ca="1" si="194"/>
        <v/>
      </c>
    </row>
    <row r="947" spans="1:31" ht="45" customHeight="1" thickBot="1" x14ac:dyDescent="0.3">
      <c r="A947" s="101">
        <v>934</v>
      </c>
      <c r="B947" s="102" t="str">
        <f>I947&amp;"-"&amp;COUNTIF($I$14:I947,I947)</f>
        <v>-928</v>
      </c>
      <c r="C947" s="93">
        <v>934</v>
      </c>
      <c r="D947" s="94" t="str">
        <f>IF(Lançamentos!D938="","",Lançamentos!D938)</f>
        <v/>
      </c>
      <c r="E947" s="94" t="str">
        <f>IF(Lançamentos!E938="","",Lançamentos!E938)</f>
        <v/>
      </c>
      <c r="F947" s="95" t="str">
        <f>IF(Lançamentos!F938="","",Lançamentos!F938)</f>
        <v/>
      </c>
      <c r="G947" s="96" t="str">
        <f>IF(Lançamentos!G938="","",Lançamentos!G938)</f>
        <v/>
      </c>
      <c r="H947" s="105" t="str">
        <f>IF(Lançamentos!H938="","",Lançamentos!H938)</f>
        <v/>
      </c>
      <c r="I947" s="94" t="str">
        <f>IF(Lançamentos!I938="","",Lançamentos!I938)</f>
        <v/>
      </c>
      <c r="J947" s="94" t="str">
        <f>IF(Lançamentos!J938="","",Lançamentos!J938)</f>
        <v/>
      </c>
      <c r="K947" s="97" t="str">
        <f>IF(Lançamentos!K938="","",Lançamentos!K938)</f>
        <v/>
      </c>
      <c r="L947" s="98" t="str">
        <f>IF(Lançamentos!L938="","",Lançamentos!L938)</f>
        <v/>
      </c>
      <c r="M947" s="99" t="str">
        <f>IF(Lançamentos!M938="","",Lançamentos!M938)</f>
        <v/>
      </c>
      <c r="N947" s="99" t="str">
        <f>IF(Lançamentos!N938="","",Lançamentos!N938)</f>
        <v/>
      </c>
      <c r="O947" s="97" t="str">
        <f>IF(Lançamentos!O938="","",Lançamentos!O938)</f>
        <v/>
      </c>
      <c r="P947" s="114" t="str">
        <f>IF(Lançamentos!P938="","",Lançamentos!P938)</f>
        <v/>
      </c>
      <c r="R947" s="93">
        <v>934</v>
      </c>
      <c r="S947" s="94" t="str">
        <f t="shared" ca="1" si="182"/>
        <v/>
      </c>
      <c r="T947" s="94" t="str">
        <f t="shared" ca="1" si="183"/>
        <v/>
      </c>
      <c r="U947" s="95" t="str">
        <f t="shared" ca="1" si="184"/>
        <v/>
      </c>
      <c r="V947" s="96" t="str">
        <f t="shared" ca="1" si="185"/>
        <v/>
      </c>
      <c r="W947" s="94" t="str">
        <f t="shared" ca="1" si="186"/>
        <v/>
      </c>
      <c r="X947" s="94" t="str">
        <f t="shared" ca="1" si="187"/>
        <v/>
      </c>
      <c r="Y947" s="94" t="str">
        <f t="shared" ca="1" si="188"/>
        <v/>
      </c>
      <c r="Z947" s="97" t="str">
        <f t="shared" ca="1" si="189"/>
        <v/>
      </c>
      <c r="AA947" s="98" t="str">
        <f t="shared" ca="1" si="190"/>
        <v/>
      </c>
      <c r="AB947" s="99" t="str">
        <f t="shared" ca="1" si="191"/>
        <v/>
      </c>
      <c r="AC947" s="99" t="str">
        <f t="shared" ca="1" si="192"/>
        <v/>
      </c>
      <c r="AD947" s="97" t="str">
        <f t="shared" ca="1" si="193"/>
        <v/>
      </c>
      <c r="AE947" s="94" t="str">
        <f t="shared" ca="1" si="194"/>
        <v/>
      </c>
    </row>
    <row r="948" spans="1:31" ht="45" customHeight="1" thickBot="1" x14ac:dyDescent="0.3">
      <c r="A948" s="101">
        <v>935</v>
      </c>
      <c r="B948" s="102" t="str">
        <f>I948&amp;"-"&amp;COUNTIF($I$14:I948,I948)</f>
        <v>-929</v>
      </c>
      <c r="C948" s="93">
        <v>935</v>
      </c>
      <c r="D948" s="94" t="str">
        <f>IF(Lançamentos!D939="","",Lançamentos!D939)</f>
        <v/>
      </c>
      <c r="E948" s="94" t="str">
        <f>IF(Lançamentos!E939="","",Lançamentos!E939)</f>
        <v/>
      </c>
      <c r="F948" s="95" t="str">
        <f>IF(Lançamentos!F939="","",Lançamentos!F939)</f>
        <v/>
      </c>
      <c r="G948" s="96" t="str">
        <f>IF(Lançamentos!G939="","",Lançamentos!G939)</f>
        <v/>
      </c>
      <c r="H948" s="105" t="str">
        <f>IF(Lançamentos!H939="","",Lançamentos!H939)</f>
        <v/>
      </c>
      <c r="I948" s="94" t="str">
        <f>IF(Lançamentos!I939="","",Lançamentos!I939)</f>
        <v/>
      </c>
      <c r="J948" s="94" t="str">
        <f>IF(Lançamentos!J939="","",Lançamentos!J939)</f>
        <v/>
      </c>
      <c r="K948" s="97" t="str">
        <f>IF(Lançamentos!K939="","",Lançamentos!K939)</f>
        <v/>
      </c>
      <c r="L948" s="98" t="str">
        <f>IF(Lançamentos!L939="","",Lançamentos!L939)</f>
        <v/>
      </c>
      <c r="M948" s="99" t="str">
        <f>IF(Lançamentos!M939="","",Lançamentos!M939)</f>
        <v/>
      </c>
      <c r="N948" s="99" t="str">
        <f>IF(Lançamentos!N939="","",Lançamentos!N939)</f>
        <v/>
      </c>
      <c r="O948" s="97" t="str">
        <f>IF(Lançamentos!O939="","",Lançamentos!O939)</f>
        <v/>
      </c>
      <c r="P948" s="114" t="str">
        <f>IF(Lançamentos!P939="","",Lançamentos!P939)</f>
        <v/>
      </c>
      <c r="R948" s="93">
        <v>935</v>
      </c>
      <c r="S948" s="94" t="str">
        <f t="shared" ca="1" si="182"/>
        <v/>
      </c>
      <c r="T948" s="94" t="str">
        <f t="shared" ca="1" si="183"/>
        <v/>
      </c>
      <c r="U948" s="95" t="str">
        <f t="shared" ca="1" si="184"/>
        <v/>
      </c>
      <c r="V948" s="96" t="str">
        <f t="shared" ca="1" si="185"/>
        <v/>
      </c>
      <c r="W948" s="94" t="str">
        <f t="shared" ca="1" si="186"/>
        <v/>
      </c>
      <c r="X948" s="94" t="str">
        <f t="shared" ca="1" si="187"/>
        <v/>
      </c>
      <c r="Y948" s="94" t="str">
        <f t="shared" ca="1" si="188"/>
        <v/>
      </c>
      <c r="Z948" s="97" t="str">
        <f t="shared" ca="1" si="189"/>
        <v/>
      </c>
      <c r="AA948" s="98" t="str">
        <f t="shared" ca="1" si="190"/>
        <v/>
      </c>
      <c r="AB948" s="99" t="str">
        <f t="shared" ca="1" si="191"/>
        <v/>
      </c>
      <c r="AC948" s="99" t="str">
        <f t="shared" ca="1" si="192"/>
        <v/>
      </c>
      <c r="AD948" s="97" t="str">
        <f t="shared" ca="1" si="193"/>
        <v/>
      </c>
      <c r="AE948" s="94" t="str">
        <f t="shared" ca="1" si="194"/>
        <v/>
      </c>
    </row>
    <row r="949" spans="1:31" ht="45" customHeight="1" thickBot="1" x14ac:dyDescent="0.3">
      <c r="A949" s="101">
        <v>936</v>
      </c>
      <c r="B949" s="102" t="str">
        <f>I949&amp;"-"&amp;COUNTIF($I$14:I949,I949)</f>
        <v>-930</v>
      </c>
      <c r="C949" s="93">
        <v>936</v>
      </c>
      <c r="D949" s="94" t="str">
        <f>IF(Lançamentos!D940="","",Lançamentos!D940)</f>
        <v/>
      </c>
      <c r="E949" s="94" t="str">
        <f>IF(Lançamentos!E940="","",Lançamentos!E940)</f>
        <v/>
      </c>
      <c r="F949" s="95" t="str">
        <f>IF(Lançamentos!F940="","",Lançamentos!F940)</f>
        <v/>
      </c>
      <c r="G949" s="96" t="str">
        <f>IF(Lançamentos!G940="","",Lançamentos!G940)</f>
        <v/>
      </c>
      <c r="H949" s="105" t="str">
        <f>IF(Lançamentos!H940="","",Lançamentos!H940)</f>
        <v/>
      </c>
      <c r="I949" s="94" t="str">
        <f>IF(Lançamentos!I940="","",Lançamentos!I940)</f>
        <v/>
      </c>
      <c r="J949" s="94" t="str">
        <f>IF(Lançamentos!J940="","",Lançamentos!J940)</f>
        <v/>
      </c>
      <c r="K949" s="97" t="str">
        <f>IF(Lançamentos!K940="","",Lançamentos!K940)</f>
        <v/>
      </c>
      <c r="L949" s="98" t="str">
        <f>IF(Lançamentos!L940="","",Lançamentos!L940)</f>
        <v/>
      </c>
      <c r="M949" s="99" t="str">
        <f>IF(Lançamentos!M940="","",Lançamentos!M940)</f>
        <v/>
      </c>
      <c r="N949" s="99" t="str">
        <f>IF(Lançamentos!N940="","",Lançamentos!N940)</f>
        <v/>
      </c>
      <c r="O949" s="97" t="str">
        <f>IF(Lançamentos!O940="","",Lançamentos!O940)</f>
        <v/>
      </c>
      <c r="P949" s="114" t="str">
        <f>IF(Lançamentos!P940="","",Lançamentos!P940)</f>
        <v/>
      </c>
      <c r="R949" s="93">
        <v>936</v>
      </c>
      <c r="S949" s="94" t="str">
        <f t="shared" ca="1" si="182"/>
        <v/>
      </c>
      <c r="T949" s="94" t="str">
        <f t="shared" ca="1" si="183"/>
        <v/>
      </c>
      <c r="U949" s="95" t="str">
        <f t="shared" ca="1" si="184"/>
        <v/>
      </c>
      <c r="V949" s="96" t="str">
        <f t="shared" ca="1" si="185"/>
        <v/>
      </c>
      <c r="W949" s="94" t="str">
        <f t="shared" ca="1" si="186"/>
        <v/>
      </c>
      <c r="X949" s="94" t="str">
        <f t="shared" ca="1" si="187"/>
        <v/>
      </c>
      <c r="Y949" s="94" t="str">
        <f t="shared" ca="1" si="188"/>
        <v/>
      </c>
      <c r="Z949" s="97" t="str">
        <f t="shared" ca="1" si="189"/>
        <v/>
      </c>
      <c r="AA949" s="98" t="str">
        <f t="shared" ca="1" si="190"/>
        <v/>
      </c>
      <c r="AB949" s="99" t="str">
        <f t="shared" ca="1" si="191"/>
        <v/>
      </c>
      <c r="AC949" s="99" t="str">
        <f t="shared" ca="1" si="192"/>
        <v/>
      </c>
      <c r="AD949" s="97" t="str">
        <f t="shared" ca="1" si="193"/>
        <v/>
      </c>
      <c r="AE949" s="94" t="str">
        <f t="shared" ca="1" si="194"/>
        <v/>
      </c>
    </row>
    <row r="950" spans="1:31" ht="45" customHeight="1" thickBot="1" x14ac:dyDescent="0.3">
      <c r="A950" s="101">
        <v>937</v>
      </c>
      <c r="B950" s="102" t="str">
        <f>I950&amp;"-"&amp;COUNTIF($I$14:I950,I950)</f>
        <v>-931</v>
      </c>
      <c r="C950" s="93">
        <v>937</v>
      </c>
      <c r="D950" s="94" t="str">
        <f>IF(Lançamentos!D941="","",Lançamentos!D941)</f>
        <v/>
      </c>
      <c r="E950" s="94" t="str">
        <f>IF(Lançamentos!E941="","",Lançamentos!E941)</f>
        <v/>
      </c>
      <c r="F950" s="95" t="str">
        <f>IF(Lançamentos!F941="","",Lançamentos!F941)</f>
        <v/>
      </c>
      <c r="G950" s="96" t="str">
        <f>IF(Lançamentos!G941="","",Lançamentos!G941)</f>
        <v/>
      </c>
      <c r="H950" s="105" t="str">
        <f>IF(Lançamentos!H941="","",Lançamentos!H941)</f>
        <v/>
      </c>
      <c r="I950" s="94" t="str">
        <f>IF(Lançamentos!I941="","",Lançamentos!I941)</f>
        <v/>
      </c>
      <c r="J950" s="94" t="str">
        <f>IF(Lançamentos!J941="","",Lançamentos!J941)</f>
        <v/>
      </c>
      <c r="K950" s="97" t="str">
        <f>IF(Lançamentos!K941="","",Lançamentos!K941)</f>
        <v/>
      </c>
      <c r="L950" s="98" t="str">
        <f>IF(Lançamentos!L941="","",Lançamentos!L941)</f>
        <v/>
      </c>
      <c r="M950" s="99" t="str">
        <f>IF(Lançamentos!M941="","",Lançamentos!M941)</f>
        <v/>
      </c>
      <c r="N950" s="99" t="str">
        <f>IF(Lançamentos!N941="","",Lançamentos!N941)</f>
        <v/>
      </c>
      <c r="O950" s="97" t="str">
        <f>IF(Lançamentos!O941="","",Lançamentos!O941)</f>
        <v/>
      </c>
      <c r="P950" s="114" t="str">
        <f>IF(Lançamentos!P941="","",Lançamentos!P941)</f>
        <v/>
      </c>
      <c r="R950" s="93">
        <v>937</v>
      </c>
      <c r="S950" s="94" t="str">
        <f t="shared" ca="1" si="182"/>
        <v/>
      </c>
      <c r="T950" s="94" t="str">
        <f t="shared" ca="1" si="183"/>
        <v/>
      </c>
      <c r="U950" s="95" t="str">
        <f t="shared" ca="1" si="184"/>
        <v/>
      </c>
      <c r="V950" s="96" t="str">
        <f t="shared" ca="1" si="185"/>
        <v/>
      </c>
      <c r="W950" s="94" t="str">
        <f t="shared" ca="1" si="186"/>
        <v/>
      </c>
      <c r="X950" s="94" t="str">
        <f t="shared" ca="1" si="187"/>
        <v/>
      </c>
      <c r="Y950" s="94" t="str">
        <f t="shared" ca="1" si="188"/>
        <v/>
      </c>
      <c r="Z950" s="97" t="str">
        <f t="shared" ca="1" si="189"/>
        <v/>
      </c>
      <c r="AA950" s="98" t="str">
        <f t="shared" ca="1" si="190"/>
        <v/>
      </c>
      <c r="AB950" s="99" t="str">
        <f t="shared" ca="1" si="191"/>
        <v/>
      </c>
      <c r="AC950" s="99" t="str">
        <f t="shared" ca="1" si="192"/>
        <v/>
      </c>
      <c r="AD950" s="97" t="str">
        <f t="shared" ca="1" si="193"/>
        <v/>
      </c>
      <c r="AE950" s="94" t="str">
        <f t="shared" ca="1" si="194"/>
        <v/>
      </c>
    </row>
    <row r="951" spans="1:31" ht="45" customHeight="1" thickBot="1" x14ac:dyDescent="0.3">
      <c r="A951" s="101">
        <v>938</v>
      </c>
      <c r="B951" s="102" t="str">
        <f>I951&amp;"-"&amp;COUNTIF($I$14:I951,I951)</f>
        <v>-932</v>
      </c>
      <c r="C951" s="93">
        <v>938</v>
      </c>
      <c r="D951" s="94" t="str">
        <f>IF(Lançamentos!D942="","",Lançamentos!D942)</f>
        <v/>
      </c>
      <c r="E951" s="94" t="str">
        <f>IF(Lançamentos!E942="","",Lançamentos!E942)</f>
        <v/>
      </c>
      <c r="F951" s="95" t="str">
        <f>IF(Lançamentos!F942="","",Lançamentos!F942)</f>
        <v/>
      </c>
      <c r="G951" s="96" t="str">
        <f>IF(Lançamentos!G942="","",Lançamentos!G942)</f>
        <v/>
      </c>
      <c r="H951" s="105" t="str">
        <f>IF(Lançamentos!H942="","",Lançamentos!H942)</f>
        <v/>
      </c>
      <c r="I951" s="94" t="str">
        <f>IF(Lançamentos!I942="","",Lançamentos!I942)</f>
        <v/>
      </c>
      <c r="J951" s="94" t="str">
        <f>IF(Lançamentos!J942="","",Lançamentos!J942)</f>
        <v/>
      </c>
      <c r="K951" s="97" t="str">
        <f>IF(Lançamentos!K942="","",Lançamentos!K942)</f>
        <v/>
      </c>
      <c r="L951" s="98" t="str">
        <f>IF(Lançamentos!L942="","",Lançamentos!L942)</f>
        <v/>
      </c>
      <c r="M951" s="99" t="str">
        <f>IF(Lançamentos!M942="","",Lançamentos!M942)</f>
        <v/>
      </c>
      <c r="N951" s="99" t="str">
        <f>IF(Lançamentos!N942="","",Lançamentos!N942)</f>
        <v/>
      </c>
      <c r="O951" s="97" t="str">
        <f>IF(Lançamentos!O942="","",Lançamentos!O942)</f>
        <v/>
      </c>
      <c r="P951" s="114" t="str">
        <f>IF(Lançamentos!P942="","",Lançamentos!P942)</f>
        <v/>
      </c>
      <c r="R951" s="93">
        <v>938</v>
      </c>
      <c r="S951" s="94" t="str">
        <f t="shared" ca="1" si="182"/>
        <v/>
      </c>
      <c r="T951" s="94" t="str">
        <f t="shared" ca="1" si="183"/>
        <v/>
      </c>
      <c r="U951" s="95" t="str">
        <f t="shared" ca="1" si="184"/>
        <v/>
      </c>
      <c r="V951" s="96" t="str">
        <f t="shared" ca="1" si="185"/>
        <v/>
      </c>
      <c r="W951" s="94" t="str">
        <f t="shared" ca="1" si="186"/>
        <v/>
      </c>
      <c r="X951" s="94" t="str">
        <f t="shared" ca="1" si="187"/>
        <v/>
      </c>
      <c r="Y951" s="94" t="str">
        <f t="shared" ca="1" si="188"/>
        <v/>
      </c>
      <c r="Z951" s="97" t="str">
        <f t="shared" ca="1" si="189"/>
        <v/>
      </c>
      <c r="AA951" s="98" t="str">
        <f t="shared" ca="1" si="190"/>
        <v/>
      </c>
      <c r="AB951" s="99" t="str">
        <f t="shared" ca="1" si="191"/>
        <v/>
      </c>
      <c r="AC951" s="99" t="str">
        <f t="shared" ca="1" si="192"/>
        <v/>
      </c>
      <c r="AD951" s="97" t="str">
        <f t="shared" ca="1" si="193"/>
        <v/>
      </c>
      <c r="AE951" s="94" t="str">
        <f t="shared" ca="1" si="194"/>
        <v/>
      </c>
    </row>
    <row r="952" spans="1:31" ht="45" customHeight="1" thickBot="1" x14ac:dyDescent="0.3">
      <c r="A952" s="101">
        <v>939</v>
      </c>
      <c r="B952" s="102" t="str">
        <f>I952&amp;"-"&amp;COUNTIF($I$14:I952,I952)</f>
        <v>-933</v>
      </c>
      <c r="C952" s="93">
        <v>939</v>
      </c>
      <c r="D952" s="94" t="str">
        <f>IF(Lançamentos!D943="","",Lançamentos!D943)</f>
        <v/>
      </c>
      <c r="E952" s="94" t="str">
        <f>IF(Lançamentos!E943="","",Lançamentos!E943)</f>
        <v/>
      </c>
      <c r="F952" s="95" t="str">
        <f>IF(Lançamentos!F943="","",Lançamentos!F943)</f>
        <v/>
      </c>
      <c r="G952" s="96" t="str">
        <f>IF(Lançamentos!G943="","",Lançamentos!G943)</f>
        <v/>
      </c>
      <c r="H952" s="105" t="str">
        <f>IF(Lançamentos!H943="","",Lançamentos!H943)</f>
        <v/>
      </c>
      <c r="I952" s="94" t="str">
        <f>IF(Lançamentos!I943="","",Lançamentos!I943)</f>
        <v/>
      </c>
      <c r="J952" s="94" t="str">
        <f>IF(Lançamentos!J943="","",Lançamentos!J943)</f>
        <v/>
      </c>
      <c r="K952" s="97" t="str">
        <f>IF(Lançamentos!K943="","",Lançamentos!K943)</f>
        <v/>
      </c>
      <c r="L952" s="98" t="str">
        <f>IF(Lançamentos!L943="","",Lançamentos!L943)</f>
        <v/>
      </c>
      <c r="M952" s="99" t="str">
        <f>IF(Lançamentos!M943="","",Lançamentos!M943)</f>
        <v/>
      </c>
      <c r="N952" s="99" t="str">
        <f>IF(Lançamentos!N943="","",Lançamentos!N943)</f>
        <v/>
      </c>
      <c r="O952" s="97" t="str">
        <f>IF(Lançamentos!O943="","",Lançamentos!O943)</f>
        <v/>
      </c>
      <c r="P952" s="114" t="str">
        <f>IF(Lançamentos!P943="","",Lançamentos!P943)</f>
        <v/>
      </c>
      <c r="R952" s="93">
        <v>939</v>
      </c>
      <c r="S952" s="94" t="str">
        <f t="shared" ca="1" si="182"/>
        <v/>
      </c>
      <c r="T952" s="94" t="str">
        <f t="shared" ca="1" si="183"/>
        <v/>
      </c>
      <c r="U952" s="95" t="str">
        <f t="shared" ca="1" si="184"/>
        <v/>
      </c>
      <c r="V952" s="96" t="str">
        <f t="shared" ca="1" si="185"/>
        <v/>
      </c>
      <c r="W952" s="94" t="str">
        <f t="shared" ca="1" si="186"/>
        <v/>
      </c>
      <c r="X952" s="94" t="str">
        <f t="shared" ca="1" si="187"/>
        <v/>
      </c>
      <c r="Y952" s="94" t="str">
        <f t="shared" ca="1" si="188"/>
        <v/>
      </c>
      <c r="Z952" s="97" t="str">
        <f t="shared" ca="1" si="189"/>
        <v/>
      </c>
      <c r="AA952" s="98" t="str">
        <f t="shared" ca="1" si="190"/>
        <v/>
      </c>
      <c r="AB952" s="99" t="str">
        <f t="shared" ca="1" si="191"/>
        <v/>
      </c>
      <c r="AC952" s="99" t="str">
        <f t="shared" ca="1" si="192"/>
        <v/>
      </c>
      <c r="AD952" s="97" t="str">
        <f t="shared" ca="1" si="193"/>
        <v/>
      </c>
      <c r="AE952" s="94" t="str">
        <f t="shared" ca="1" si="194"/>
        <v/>
      </c>
    </row>
    <row r="953" spans="1:31" ht="45" customHeight="1" thickBot="1" x14ac:dyDescent="0.3">
      <c r="A953" s="101">
        <v>940</v>
      </c>
      <c r="B953" s="102" t="str">
        <f>I953&amp;"-"&amp;COUNTIF($I$14:I953,I953)</f>
        <v>-934</v>
      </c>
      <c r="C953" s="93">
        <v>940</v>
      </c>
      <c r="D953" s="94" t="str">
        <f>IF(Lançamentos!D944="","",Lançamentos!D944)</f>
        <v/>
      </c>
      <c r="E953" s="94" t="str">
        <f>IF(Lançamentos!E944="","",Lançamentos!E944)</f>
        <v/>
      </c>
      <c r="F953" s="95" t="str">
        <f>IF(Lançamentos!F944="","",Lançamentos!F944)</f>
        <v/>
      </c>
      <c r="G953" s="96" t="str">
        <f>IF(Lançamentos!G944="","",Lançamentos!G944)</f>
        <v/>
      </c>
      <c r="H953" s="105" t="str">
        <f>IF(Lançamentos!H944="","",Lançamentos!H944)</f>
        <v/>
      </c>
      <c r="I953" s="94" t="str">
        <f>IF(Lançamentos!I944="","",Lançamentos!I944)</f>
        <v/>
      </c>
      <c r="J953" s="94" t="str">
        <f>IF(Lançamentos!J944="","",Lançamentos!J944)</f>
        <v/>
      </c>
      <c r="K953" s="97" t="str">
        <f>IF(Lançamentos!K944="","",Lançamentos!K944)</f>
        <v/>
      </c>
      <c r="L953" s="98" t="str">
        <f>IF(Lançamentos!L944="","",Lançamentos!L944)</f>
        <v/>
      </c>
      <c r="M953" s="99" t="str">
        <f>IF(Lançamentos!M944="","",Lançamentos!M944)</f>
        <v/>
      </c>
      <c r="N953" s="99" t="str">
        <f>IF(Lançamentos!N944="","",Lançamentos!N944)</f>
        <v/>
      </c>
      <c r="O953" s="97" t="str">
        <f>IF(Lançamentos!O944="","",Lançamentos!O944)</f>
        <v/>
      </c>
      <c r="P953" s="114" t="str">
        <f>IF(Lançamentos!P944="","",Lançamentos!P944)</f>
        <v/>
      </c>
      <c r="R953" s="93">
        <v>940</v>
      </c>
      <c r="S953" s="94" t="str">
        <f t="shared" ca="1" si="182"/>
        <v/>
      </c>
      <c r="T953" s="94" t="str">
        <f t="shared" ca="1" si="183"/>
        <v/>
      </c>
      <c r="U953" s="95" t="str">
        <f t="shared" ca="1" si="184"/>
        <v/>
      </c>
      <c r="V953" s="96" t="str">
        <f t="shared" ca="1" si="185"/>
        <v/>
      </c>
      <c r="W953" s="94" t="str">
        <f t="shared" ca="1" si="186"/>
        <v/>
      </c>
      <c r="X953" s="94" t="str">
        <f t="shared" ca="1" si="187"/>
        <v/>
      </c>
      <c r="Y953" s="94" t="str">
        <f t="shared" ca="1" si="188"/>
        <v/>
      </c>
      <c r="Z953" s="97" t="str">
        <f t="shared" ca="1" si="189"/>
        <v/>
      </c>
      <c r="AA953" s="98" t="str">
        <f t="shared" ca="1" si="190"/>
        <v/>
      </c>
      <c r="AB953" s="99" t="str">
        <f t="shared" ca="1" si="191"/>
        <v/>
      </c>
      <c r="AC953" s="99" t="str">
        <f t="shared" ca="1" si="192"/>
        <v/>
      </c>
      <c r="AD953" s="97" t="str">
        <f t="shared" ca="1" si="193"/>
        <v/>
      </c>
      <c r="AE953" s="94" t="str">
        <f t="shared" ca="1" si="194"/>
        <v/>
      </c>
    </row>
    <row r="954" spans="1:31" ht="45" customHeight="1" thickBot="1" x14ac:dyDescent="0.3">
      <c r="A954" s="101">
        <v>941</v>
      </c>
      <c r="B954" s="102" t="str">
        <f>I954&amp;"-"&amp;COUNTIF($I$14:I954,I954)</f>
        <v>-935</v>
      </c>
      <c r="C954" s="93">
        <v>941</v>
      </c>
      <c r="D954" s="94" t="str">
        <f>IF(Lançamentos!D945="","",Lançamentos!D945)</f>
        <v/>
      </c>
      <c r="E954" s="94" t="str">
        <f>IF(Lançamentos!E945="","",Lançamentos!E945)</f>
        <v/>
      </c>
      <c r="F954" s="95" t="str">
        <f>IF(Lançamentos!F945="","",Lançamentos!F945)</f>
        <v/>
      </c>
      <c r="G954" s="96" t="str">
        <f>IF(Lançamentos!G945="","",Lançamentos!G945)</f>
        <v/>
      </c>
      <c r="H954" s="105" t="str">
        <f>IF(Lançamentos!H945="","",Lançamentos!H945)</f>
        <v/>
      </c>
      <c r="I954" s="94" t="str">
        <f>IF(Lançamentos!I945="","",Lançamentos!I945)</f>
        <v/>
      </c>
      <c r="J954" s="94" t="str">
        <f>IF(Lançamentos!J945="","",Lançamentos!J945)</f>
        <v/>
      </c>
      <c r="K954" s="97" t="str">
        <f>IF(Lançamentos!K945="","",Lançamentos!K945)</f>
        <v/>
      </c>
      <c r="L954" s="98" t="str">
        <f>IF(Lançamentos!L945="","",Lançamentos!L945)</f>
        <v/>
      </c>
      <c r="M954" s="99" t="str">
        <f>IF(Lançamentos!M945="","",Lançamentos!M945)</f>
        <v/>
      </c>
      <c r="N954" s="99" t="str">
        <f>IF(Lançamentos!N945="","",Lançamentos!N945)</f>
        <v/>
      </c>
      <c r="O954" s="97" t="str">
        <f>IF(Lançamentos!O945="","",Lançamentos!O945)</f>
        <v/>
      </c>
      <c r="P954" s="114" t="str">
        <f>IF(Lançamentos!P945="","",Lançamentos!P945)</f>
        <v/>
      </c>
      <c r="R954" s="93">
        <v>941</v>
      </c>
      <c r="S954" s="94" t="str">
        <f t="shared" ca="1" si="182"/>
        <v/>
      </c>
      <c r="T954" s="94" t="str">
        <f t="shared" ca="1" si="183"/>
        <v/>
      </c>
      <c r="U954" s="95" t="str">
        <f t="shared" ca="1" si="184"/>
        <v/>
      </c>
      <c r="V954" s="96" t="str">
        <f t="shared" ca="1" si="185"/>
        <v/>
      </c>
      <c r="W954" s="94" t="str">
        <f t="shared" ca="1" si="186"/>
        <v/>
      </c>
      <c r="X954" s="94" t="str">
        <f t="shared" ca="1" si="187"/>
        <v/>
      </c>
      <c r="Y954" s="94" t="str">
        <f t="shared" ca="1" si="188"/>
        <v/>
      </c>
      <c r="Z954" s="97" t="str">
        <f t="shared" ca="1" si="189"/>
        <v/>
      </c>
      <c r="AA954" s="98" t="str">
        <f t="shared" ca="1" si="190"/>
        <v/>
      </c>
      <c r="AB954" s="99" t="str">
        <f t="shared" ca="1" si="191"/>
        <v/>
      </c>
      <c r="AC954" s="99" t="str">
        <f t="shared" ca="1" si="192"/>
        <v/>
      </c>
      <c r="AD954" s="97" t="str">
        <f t="shared" ca="1" si="193"/>
        <v/>
      </c>
      <c r="AE954" s="94" t="str">
        <f t="shared" ca="1" si="194"/>
        <v/>
      </c>
    </row>
    <row r="955" spans="1:31" ht="45" customHeight="1" thickBot="1" x14ac:dyDescent="0.3">
      <c r="A955" s="101">
        <v>942</v>
      </c>
      <c r="B955" s="102" t="str">
        <f>I955&amp;"-"&amp;COUNTIF($I$14:I955,I955)</f>
        <v>-936</v>
      </c>
      <c r="C955" s="93">
        <v>942</v>
      </c>
      <c r="D955" s="94" t="str">
        <f>IF(Lançamentos!D946="","",Lançamentos!D946)</f>
        <v/>
      </c>
      <c r="E955" s="94" t="str">
        <f>IF(Lançamentos!E946="","",Lançamentos!E946)</f>
        <v/>
      </c>
      <c r="F955" s="95" t="str">
        <f>IF(Lançamentos!F946="","",Lançamentos!F946)</f>
        <v/>
      </c>
      <c r="G955" s="96" t="str">
        <f>IF(Lançamentos!G946="","",Lançamentos!G946)</f>
        <v/>
      </c>
      <c r="H955" s="105" t="str">
        <f>IF(Lançamentos!H946="","",Lançamentos!H946)</f>
        <v/>
      </c>
      <c r="I955" s="94" t="str">
        <f>IF(Lançamentos!I946="","",Lançamentos!I946)</f>
        <v/>
      </c>
      <c r="J955" s="94" t="str">
        <f>IF(Lançamentos!J946="","",Lançamentos!J946)</f>
        <v/>
      </c>
      <c r="K955" s="97" t="str">
        <f>IF(Lançamentos!K946="","",Lançamentos!K946)</f>
        <v/>
      </c>
      <c r="L955" s="98" t="str">
        <f>IF(Lançamentos!L946="","",Lançamentos!L946)</f>
        <v/>
      </c>
      <c r="M955" s="99" t="str">
        <f>IF(Lançamentos!M946="","",Lançamentos!M946)</f>
        <v/>
      </c>
      <c r="N955" s="99" t="str">
        <f>IF(Lançamentos!N946="","",Lançamentos!N946)</f>
        <v/>
      </c>
      <c r="O955" s="97" t="str">
        <f>IF(Lançamentos!O946="","",Lançamentos!O946)</f>
        <v/>
      </c>
      <c r="P955" s="114" t="str">
        <f>IF(Lançamentos!P946="","",Lançamentos!P946)</f>
        <v/>
      </c>
      <c r="R955" s="93">
        <v>942</v>
      </c>
      <c r="S955" s="94" t="str">
        <f t="shared" ca="1" si="182"/>
        <v/>
      </c>
      <c r="T955" s="94" t="str">
        <f t="shared" ca="1" si="183"/>
        <v/>
      </c>
      <c r="U955" s="95" t="str">
        <f t="shared" ca="1" si="184"/>
        <v/>
      </c>
      <c r="V955" s="96" t="str">
        <f t="shared" ca="1" si="185"/>
        <v/>
      </c>
      <c r="W955" s="94" t="str">
        <f t="shared" ca="1" si="186"/>
        <v/>
      </c>
      <c r="X955" s="94" t="str">
        <f t="shared" ca="1" si="187"/>
        <v/>
      </c>
      <c r="Y955" s="94" t="str">
        <f t="shared" ca="1" si="188"/>
        <v/>
      </c>
      <c r="Z955" s="97" t="str">
        <f t="shared" ca="1" si="189"/>
        <v/>
      </c>
      <c r="AA955" s="98" t="str">
        <f t="shared" ca="1" si="190"/>
        <v/>
      </c>
      <c r="AB955" s="99" t="str">
        <f t="shared" ca="1" si="191"/>
        <v/>
      </c>
      <c r="AC955" s="99" t="str">
        <f t="shared" ca="1" si="192"/>
        <v/>
      </c>
      <c r="AD955" s="97" t="str">
        <f t="shared" ca="1" si="193"/>
        <v/>
      </c>
      <c r="AE955" s="94" t="str">
        <f t="shared" ca="1" si="194"/>
        <v/>
      </c>
    </row>
    <row r="956" spans="1:31" ht="45" customHeight="1" thickBot="1" x14ac:dyDescent="0.3">
      <c r="A956" s="101">
        <v>943</v>
      </c>
      <c r="B956" s="102" t="str">
        <f>I956&amp;"-"&amp;COUNTIF($I$14:I956,I956)</f>
        <v>-937</v>
      </c>
      <c r="C956" s="93">
        <v>943</v>
      </c>
      <c r="D956" s="94" t="str">
        <f>IF(Lançamentos!D947="","",Lançamentos!D947)</f>
        <v/>
      </c>
      <c r="E956" s="94" t="str">
        <f>IF(Lançamentos!E947="","",Lançamentos!E947)</f>
        <v/>
      </c>
      <c r="F956" s="95" t="str">
        <f>IF(Lançamentos!F947="","",Lançamentos!F947)</f>
        <v/>
      </c>
      <c r="G956" s="96" t="str">
        <f>IF(Lançamentos!G947="","",Lançamentos!G947)</f>
        <v/>
      </c>
      <c r="H956" s="105" t="str">
        <f>IF(Lançamentos!H947="","",Lançamentos!H947)</f>
        <v/>
      </c>
      <c r="I956" s="94" t="str">
        <f>IF(Lançamentos!I947="","",Lançamentos!I947)</f>
        <v/>
      </c>
      <c r="J956" s="94" t="str">
        <f>IF(Lançamentos!J947="","",Lançamentos!J947)</f>
        <v/>
      </c>
      <c r="K956" s="97" t="str">
        <f>IF(Lançamentos!K947="","",Lançamentos!K947)</f>
        <v/>
      </c>
      <c r="L956" s="98" t="str">
        <f>IF(Lançamentos!L947="","",Lançamentos!L947)</f>
        <v/>
      </c>
      <c r="M956" s="99" t="str">
        <f>IF(Lançamentos!M947="","",Lançamentos!M947)</f>
        <v/>
      </c>
      <c r="N956" s="99" t="str">
        <f>IF(Lançamentos!N947="","",Lançamentos!N947)</f>
        <v/>
      </c>
      <c r="O956" s="97" t="str">
        <f>IF(Lançamentos!O947="","",Lançamentos!O947)</f>
        <v/>
      </c>
      <c r="P956" s="114" t="str">
        <f>IF(Lançamentos!P947="","",Lançamentos!P947)</f>
        <v/>
      </c>
      <c r="R956" s="93">
        <v>943</v>
      </c>
      <c r="S956" s="94" t="str">
        <f t="shared" ca="1" si="182"/>
        <v/>
      </c>
      <c r="T956" s="94" t="str">
        <f t="shared" ca="1" si="183"/>
        <v/>
      </c>
      <c r="U956" s="95" t="str">
        <f t="shared" ca="1" si="184"/>
        <v/>
      </c>
      <c r="V956" s="96" t="str">
        <f t="shared" ca="1" si="185"/>
        <v/>
      </c>
      <c r="W956" s="94" t="str">
        <f t="shared" ca="1" si="186"/>
        <v/>
      </c>
      <c r="X956" s="94" t="str">
        <f t="shared" ca="1" si="187"/>
        <v/>
      </c>
      <c r="Y956" s="94" t="str">
        <f t="shared" ca="1" si="188"/>
        <v/>
      </c>
      <c r="Z956" s="97" t="str">
        <f t="shared" ca="1" si="189"/>
        <v/>
      </c>
      <c r="AA956" s="98" t="str">
        <f t="shared" ca="1" si="190"/>
        <v/>
      </c>
      <c r="AB956" s="99" t="str">
        <f t="shared" ca="1" si="191"/>
        <v/>
      </c>
      <c r="AC956" s="99" t="str">
        <f t="shared" ca="1" si="192"/>
        <v/>
      </c>
      <c r="AD956" s="97" t="str">
        <f t="shared" ca="1" si="193"/>
        <v/>
      </c>
      <c r="AE956" s="94" t="str">
        <f t="shared" ca="1" si="194"/>
        <v/>
      </c>
    </row>
    <row r="957" spans="1:31" ht="45" customHeight="1" thickBot="1" x14ac:dyDescent="0.3">
      <c r="A957" s="101">
        <v>944</v>
      </c>
      <c r="B957" s="102" t="str">
        <f>I957&amp;"-"&amp;COUNTIF($I$14:I957,I957)</f>
        <v>-938</v>
      </c>
      <c r="C957" s="93">
        <v>944</v>
      </c>
      <c r="D957" s="94" t="str">
        <f>IF(Lançamentos!D948="","",Lançamentos!D948)</f>
        <v/>
      </c>
      <c r="E957" s="94" t="str">
        <f>IF(Lançamentos!E948="","",Lançamentos!E948)</f>
        <v/>
      </c>
      <c r="F957" s="95" t="str">
        <f>IF(Lançamentos!F948="","",Lançamentos!F948)</f>
        <v/>
      </c>
      <c r="G957" s="96" t="str">
        <f>IF(Lançamentos!G948="","",Lançamentos!G948)</f>
        <v/>
      </c>
      <c r="H957" s="105" t="str">
        <f>IF(Lançamentos!H948="","",Lançamentos!H948)</f>
        <v/>
      </c>
      <c r="I957" s="94" t="str">
        <f>IF(Lançamentos!I948="","",Lançamentos!I948)</f>
        <v/>
      </c>
      <c r="J957" s="94" t="str">
        <f>IF(Lançamentos!J948="","",Lançamentos!J948)</f>
        <v/>
      </c>
      <c r="K957" s="97" t="str">
        <f>IF(Lançamentos!K948="","",Lançamentos!K948)</f>
        <v/>
      </c>
      <c r="L957" s="98" t="str">
        <f>IF(Lançamentos!L948="","",Lançamentos!L948)</f>
        <v/>
      </c>
      <c r="M957" s="99" t="str">
        <f>IF(Lançamentos!M948="","",Lançamentos!M948)</f>
        <v/>
      </c>
      <c r="N957" s="99" t="str">
        <f>IF(Lançamentos!N948="","",Lançamentos!N948)</f>
        <v/>
      </c>
      <c r="O957" s="97" t="str">
        <f>IF(Lançamentos!O948="","",Lançamentos!O948)</f>
        <v/>
      </c>
      <c r="P957" s="114" t="str">
        <f>IF(Lançamentos!P948="","",Lançamentos!P948)</f>
        <v/>
      </c>
      <c r="R957" s="93">
        <v>944</v>
      </c>
      <c r="S957" s="94" t="str">
        <f t="shared" ca="1" si="182"/>
        <v/>
      </c>
      <c r="T957" s="94" t="str">
        <f t="shared" ca="1" si="183"/>
        <v/>
      </c>
      <c r="U957" s="95" t="str">
        <f t="shared" ca="1" si="184"/>
        <v/>
      </c>
      <c r="V957" s="96" t="str">
        <f t="shared" ca="1" si="185"/>
        <v/>
      </c>
      <c r="W957" s="94" t="str">
        <f t="shared" ca="1" si="186"/>
        <v/>
      </c>
      <c r="X957" s="94" t="str">
        <f t="shared" ca="1" si="187"/>
        <v/>
      </c>
      <c r="Y957" s="94" t="str">
        <f t="shared" ca="1" si="188"/>
        <v/>
      </c>
      <c r="Z957" s="97" t="str">
        <f t="shared" ca="1" si="189"/>
        <v/>
      </c>
      <c r="AA957" s="98" t="str">
        <f t="shared" ca="1" si="190"/>
        <v/>
      </c>
      <c r="AB957" s="99" t="str">
        <f t="shared" ca="1" si="191"/>
        <v/>
      </c>
      <c r="AC957" s="99" t="str">
        <f t="shared" ca="1" si="192"/>
        <v/>
      </c>
      <c r="AD957" s="97" t="str">
        <f t="shared" ca="1" si="193"/>
        <v/>
      </c>
      <c r="AE957" s="94" t="str">
        <f t="shared" ca="1" si="194"/>
        <v/>
      </c>
    </row>
    <row r="958" spans="1:31" ht="45" customHeight="1" thickBot="1" x14ac:dyDescent="0.3">
      <c r="A958" s="101">
        <v>945</v>
      </c>
      <c r="B958" s="102" t="str">
        <f>I958&amp;"-"&amp;COUNTIF($I$14:I958,I958)</f>
        <v>-939</v>
      </c>
      <c r="C958" s="93">
        <v>945</v>
      </c>
      <c r="D958" s="94" t="str">
        <f>IF(Lançamentos!D949="","",Lançamentos!D949)</f>
        <v/>
      </c>
      <c r="E958" s="94" t="str">
        <f>IF(Lançamentos!E949="","",Lançamentos!E949)</f>
        <v/>
      </c>
      <c r="F958" s="95" t="str">
        <f>IF(Lançamentos!F949="","",Lançamentos!F949)</f>
        <v/>
      </c>
      <c r="G958" s="96" t="str">
        <f>IF(Lançamentos!G949="","",Lançamentos!G949)</f>
        <v/>
      </c>
      <c r="H958" s="105" t="str">
        <f>IF(Lançamentos!H949="","",Lançamentos!H949)</f>
        <v/>
      </c>
      <c r="I958" s="94" t="str">
        <f>IF(Lançamentos!I949="","",Lançamentos!I949)</f>
        <v/>
      </c>
      <c r="J958" s="94" t="str">
        <f>IF(Lançamentos!J949="","",Lançamentos!J949)</f>
        <v/>
      </c>
      <c r="K958" s="97" t="str">
        <f>IF(Lançamentos!K949="","",Lançamentos!K949)</f>
        <v/>
      </c>
      <c r="L958" s="98" t="str">
        <f>IF(Lançamentos!L949="","",Lançamentos!L949)</f>
        <v/>
      </c>
      <c r="M958" s="99" t="str">
        <f>IF(Lançamentos!M949="","",Lançamentos!M949)</f>
        <v/>
      </c>
      <c r="N958" s="99" t="str">
        <f>IF(Lançamentos!N949="","",Lançamentos!N949)</f>
        <v/>
      </c>
      <c r="O958" s="97" t="str">
        <f>IF(Lançamentos!O949="","",Lançamentos!O949)</f>
        <v/>
      </c>
      <c r="P958" s="114" t="str">
        <f>IF(Lançamentos!P949="","",Lançamentos!P949)</f>
        <v/>
      </c>
      <c r="R958" s="93">
        <v>945</v>
      </c>
      <c r="S958" s="94" t="str">
        <f t="shared" ca="1" si="182"/>
        <v/>
      </c>
      <c r="T958" s="94" t="str">
        <f t="shared" ca="1" si="183"/>
        <v/>
      </c>
      <c r="U958" s="95" t="str">
        <f t="shared" ca="1" si="184"/>
        <v/>
      </c>
      <c r="V958" s="96" t="str">
        <f t="shared" ca="1" si="185"/>
        <v/>
      </c>
      <c r="W958" s="94" t="str">
        <f t="shared" ca="1" si="186"/>
        <v/>
      </c>
      <c r="X958" s="94" t="str">
        <f t="shared" ca="1" si="187"/>
        <v/>
      </c>
      <c r="Y958" s="94" t="str">
        <f t="shared" ca="1" si="188"/>
        <v/>
      </c>
      <c r="Z958" s="97" t="str">
        <f t="shared" ca="1" si="189"/>
        <v/>
      </c>
      <c r="AA958" s="98" t="str">
        <f t="shared" ca="1" si="190"/>
        <v/>
      </c>
      <c r="AB958" s="99" t="str">
        <f t="shared" ca="1" si="191"/>
        <v/>
      </c>
      <c r="AC958" s="99" t="str">
        <f t="shared" ca="1" si="192"/>
        <v/>
      </c>
      <c r="AD958" s="97" t="str">
        <f t="shared" ca="1" si="193"/>
        <v/>
      </c>
      <c r="AE958" s="94" t="str">
        <f t="shared" ca="1" si="194"/>
        <v/>
      </c>
    </row>
    <row r="959" spans="1:31" ht="45" customHeight="1" thickBot="1" x14ac:dyDescent="0.3">
      <c r="A959" s="101">
        <v>946</v>
      </c>
      <c r="B959" s="102" t="str">
        <f>I959&amp;"-"&amp;COUNTIF($I$14:I959,I959)</f>
        <v>-940</v>
      </c>
      <c r="C959" s="93">
        <v>946</v>
      </c>
      <c r="D959" s="94" t="str">
        <f>IF(Lançamentos!D950="","",Lançamentos!D950)</f>
        <v/>
      </c>
      <c r="E959" s="94" t="str">
        <f>IF(Lançamentos!E950="","",Lançamentos!E950)</f>
        <v/>
      </c>
      <c r="F959" s="95" t="str">
        <f>IF(Lançamentos!F950="","",Lançamentos!F950)</f>
        <v/>
      </c>
      <c r="G959" s="96" t="str">
        <f>IF(Lançamentos!G950="","",Lançamentos!G950)</f>
        <v/>
      </c>
      <c r="H959" s="105" t="str">
        <f>IF(Lançamentos!H950="","",Lançamentos!H950)</f>
        <v/>
      </c>
      <c r="I959" s="94" t="str">
        <f>IF(Lançamentos!I950="","",Lançamentos!I950)</f>
        <v/>
      </c>
      <c r="J959" s="94" t="str">
        <f>IF(Lançamentos!J950="","",Lançamentos!J950)</f>
        <v/>
      </c>
      <c r="K959" s="97" t="str">
        <f>IF(Lançamentos!K950="","",Lançamentos!K950)</f>
        <v/>
      </c>
      <c r="L959" s="98" t="str">
        <f>IF(Lançamentos!L950="","",Lançamentos!L950)</f>
        <v/>
      </c>
      <c r="M959" s="99" t="str">
        <f>IF(Lançamentos!M950="","",Lançamentos!M950)</f>
        <v/>
      </c>
      <c r="N959" s="99" t="str">
        <f>IF(Lançamentos!N950="","",Lançamentos!N950)</f>
        <v/>
      </c>
      <c r="O959" s="97" t="str">
        <f>IF(Lançamentos!O950="","",Lançamentos!O950)</f>
        <v/>
      </c>
      <c r="P959" s="114" t="str">
        <f>IF(Lançamentos!P950="","",Lançamentos!P950)</f>
        <v/>
      </c>
      <c r="R959" s="93">
        <v>946</v>
      </c>
      <c r="S959" s="94" t="str">
        <f t="shared" ca="1" si="182"/>
        <v/>
      </c>
      <c r="T959" s="94" t="str">
        <f t="shared" ca="1" si="183"/>
        <v/>
      </c>
      <c r="U959" s="95" t="str">
        <f t="shared" ca="1" si="184"/>
        <v/>
      </c>
      <c r="V959" s="96" t="str">
        <f t="shared" ca="1" si="185"/>
        <v/>
      </c>
      <c r="W959" s="94" t="str">
        <f t="shared" ca="1" si="186"/>
        <v/>
      </c>
      <c r="X959" s="94" t="str">
        <f t="shared" ca="1" si="187"/>
        <v/>
      </c>
      <c r="Y959" s="94" t="str">
        <f t="shared" ca="1" si="188"/>
        <v/>
      </c>
      <c r="Z959" s="97" t="str">
        <f t="shared" ca="1" si="189"/>
        <v/>
      </c>
      <c r="AA959" s="98" t="str">
        <f t="shared" ca="1" si="190"/>
        <v/>
      </c>
      <c r="AB959" s="99" t="str">
        <f t="shared" ca="1" si="191"/>
        <v/>
      </c>
      <c r="AC959" s="99" t="str">
        <f t="shared" ca="1" si="192"/>
        <v/>
      </c>
      <c r="AD959" s="97" t="str">
        <f t="shared" ca="1" si="193"/>
        <v/>
      </c>
      <c r="AE959" s="94" t="str">
        <f t="shared" ca="1" si="194"/>
        <v/>
      </c>
    </row>
    <row r="960" spans="1:31" ht="45" customHeight="1" thickBot="1" x14ac:dyDescent="0.3">
      <c r="A960" s="101">
        <v>947</v>
      </c>
      <c r="B960" s="102" t="str">
        <f>I960&amp;"-"&amp;COUNTIF($I$14:I960,I960)</f>
        <v>-941</v>
      </c>
      <c r="C960" s="93">
        <v>947</v>
      </c>
      <c r="D960" s="94" t="str">
        <f>IF(Lançamentos!D951="","",Lançamentos!D951)</f>
        <v/>
      </c>
      <c r="E960" s="94" t="str">
        <f>IF(Lançamentos!E951="","",Lançamentos!E951)</f>
        <v/>
      </c>
      <c r="F960" s="95" t="str">
        <f>IF(Lançamentos!F951="","",Lançamentos!F951)</f>
        <v/>
      </c>
      <c r="G960" s="96" t="str">
        <f>IF(Lançamentos!G951="","",Lançamentos!G951)</f>
        <v/>
      </c>
      <c r="H960" s="105" t="str">
        <f>IF(Lançamentos!H951="","",Lançamentos!H951)</f>
        <v/>
      </c>
      <c r="I960" s="94" t="str">
        <f>IF(Lançamentos!I951="","",Lançamentos!I951)</f>
        <v/>
      </c>
      <c r="J960" s="94" t="str">
        <f>IF(Lançamentos!J951="","",Lançamentos!J951)</f>
        <v/>
      </c>
      <c r="K960" s="97" t="str">
        <f>IF(Lançamentos!K951="","",Lançamentos!K951)</f>
        <v/>
      </c>
      <c r="L960" s="98" t="str">
        <f>IF(Lançamentos!L951="","",Lançamentos!L951)</f>
        <v/>
      </c>
      <c r="M960" s="99" t="str">
        <f>IF(Lançamentos!M951="","",Lançamentos!M951)</f>
        <v/>
      </c>
      <c r="N960" s="99" t="str">
        <f>IF(Lançamentos!N951="","",Lançamentos!N951)</f>
        <v/>
      </c>
      <c r="O960" s="97" t="str">
        <f>IF(Lançamentos!O951="","",Lançamentos!O951)</f>
        <v/>
      </c>
      <c r="P960" s="114" t="str">
        <f>IF(Lançamentos!P951="","",Lançamentos!P951)</f>
        <v/>
      </c>
      <c r="R960" s="93">
        <v>947</v>
      </c>
      <c r="S960" s="94" t="str">
        <f t="shared" ca="1" si="182"/>
        <v/>
      </c>
      <c r="T960" s="94" t="str">
        <f t="shared" ca="1" si="183"/>
        <v/>
      </c>
      <c r="U960" s="95" t="str">
        <f t="shared" ca="1" si="184"/>
        <v/>
      </c>
      <c r="V960" s="96" t="str">
        <f t="shared" ca="1" si="185"/>
        <v/>
      </c>
      <c r="W960" s="94" t="str">
        <f t="shared" ca="1" si="186"/>
        <v/>
      </c>
      <c r="X960" s="94" t="str">
        <f t="shared" ca="1" si="187"/>
        <v/>
      </c>
      <c r="Y960" s="94" t="str">
        <f t="shared" ca="1" si="188"/>
        <v/>
      </c>
      <c r="Z960" s="97" t="str">
        <f t="shared" ca="1" si="189"/>
        <v/>
      </c>
      <c r="AA960" s="98" t="str">
        <f t="shared" ca="1" si="190"/>
        <v/>
      </c>
      <c r="AB960" s="99" t="str">
        <f t="shared" ca="1" si="191"/>
        <v/>
      </c>
      <c r="AC960" s="99" t="str">
        <f t="shared" ca="1" si="192"/>
        <v/>
      </c>
      <c r="AD960" s="97" t="str">
        <f t="shared" ca="1" si="193"/>
        <v/>
      </c>
      <c r="AE960" s="94" t="str">
        <f t="shared" ca="1" si="194"/>
        <v/>
      </c>
    </row>
    <row r="961" spans="1:31" ht="45" customHeight="1" thickBot="1" x14ac:dyDescent="0.3">
      <c r="A961" s="101">
        <v>948</v>
      </c>
      <c r="B961" s="102" t="str">
        <f>I961&amp;"-"&amp;COUNTIF($I$14:I961,I961)</f>
        <v>-942</v>
      </c>
      <c r="C961" s="93">
        <v>948</v>
      </c>
      <c r="D961" s="94" t="str">
        <f>IF(Lançamentos!D952="","",Lançamentos!D952)</f>
        <v/>
      </c>
      <c r="E961" s="94" t="str">
        <f>IF(Lançamentos!E952="","",Lançamentos!E952)</f>
        <v/>
      </c>
      <c r="F961" s="95" t="str">
        <f>IF(Lançamentos!F952="","",Lançamentos!F952)</f>
        <v/>
      </c>
      <c r="G961" s="96" t="str">
        <f>IF(Lançamentos!G952="","",Lançamentos!G952)</f>
        <v/>
      </c>
      <c r="H961" s="105" t="str">
        <f>IF(Lançamentos!H952="","",Lançamentos!H952)</f>
        <v/>
      </c>
      <c r="I961" s="94" t="str">
        <f>IF(Lançamentos!I952="","",Lançamentos!I952)</f>
        <v/>
      </c>
      <c r="J961" s="94" t="str">
        <f>IF(Lançamentos!J952="","",Lançamentos!J952)</f>
        <v/>
      </c>
      <c r="K961" s="97" t="str">
        <f>IF(Lançamentos!K952="","",Lançamentos!K952)</f>
        <v/>
      </c>
      <c r="L961" s="98" t="str">
        <f>IF(Lançamentos!L952="","",Lançamentos!L952)</f>
        <v/>
      </c>
      <c r="M961" s="99" t="str">
        <f>IF(Lançamentos!M952="","",Lançamentos!M952)</f>
        <v/>
      </c>
      <c r="N961" s="99" t="str">
        <f>IF(Lançamentos!N952="","",Lançamentos!N952)</f>
        <v/>
      </c>
      <c r="O961" s="97" t="str">
        <f>IF(Lançamentos!O952="","",Lançamentos!O952)</f>
        <v/>
      </c>
      <c r="P961" s="114" t="str">
        <f>IF(Lançamentos!P952="","",Lançamentos!P952)</f>
        <v/>
      </c>
      <c r="R961" s="93">
        <v>948</v>
      </c>
      <c r="S961" s="94" t="str">
        <f t="shared" ca="1" si="182"/>
        <v/>
      </c>
      <c r="T961" s="94" t="str">
        <f t="shared" ca="1" si="183"/>
        <v/>
      </c>
      <c r="U961" s="95" t="str">
        <f t="shared" ca="1" si="184"/>
        <v/>
      </c>
      <c r="V961" s="96" t="str">
        <f t="shared" ca="1" si="185"/>
        <v/>
      </c>
      <c r="W961" s="94" t="str">
        <f t="shared" ca="1" si="186"/>
        <v/>
      </c>
      <c r="X961" s="94" t="str">
        <f t="shared" ca="1" si="187"/>
        <v/>
      </c>
      <c r="Y961" s="94" t="str">
        <f t="shared" ca="1" si="188"/>
        <v/>
      </c>
      <c r="Z961" s="97" t="str">
        <f t="shared" ca="1" si="189"/>
        <v/>
      </c>
      <c r="AA961" s="98" t="str">
        <f t="shared" ca="1" si="190"/>
        <v/>
      </c>
      <c r="AB961" s="99" t="str">
        <f t="shared" ca="1" si="191"/>
        <v/>
      </c>
      <c r="AC961" s="99" t="str">
        <f t="shared" ca="1" si="192"/>
        <v/>
      </c>
      <c r="AD961" s="97" t="str">
        <f t="shared" ca="1" si="193"/>
        <v/>
      </c>
      <c r="AE961" s="94" t="str">
        <f t="shared" ca="1" si="194"/>
        <v/>
      </c>
    </row>
    <row r="962" spans="1:31" ht="45" customHeight="1" thickBot="1" x14ac:dyDescent="0.3">
      <c r="A962" s="101">
        <v>949</v>
      </c>
      <c r="B962" s="102" t="str">
        <f>I962&amp;"-"&amp;COUNTIF($I$14:I962,I962)</f>
        <v>-943</v>
      </c>
      <c r="C962" s="93">
        <v>949</v>
      </c>
      <c r="D962" s="94" t="str">
        <f>IF(Lançamentos!D953="","",Lançamentos!D953)</f>
        <v/>
      </c>
      <c r="E962" s="94" t="str">
        <f>IF(Lançamentos!E953="","",Lançamentos!E953)</f>
        <v/>
      </c>
      <c r="F962" s="95" t="str">
        <f>IF(Lançamentos!F953="","",Lançamentos!F953)</f>
        <v/>
      </c>
      <c r="G962" s="96" t="str">
        <f>IF(Lançamentos!G953="","",Lançamentos!G953)</f>
        <v/>
      </c>
      <c r="H962" s="105" t="str">
        <f>IF(Lançamentos!H953="","",Lançamentos!H953)</f>
        <v/>
      </c>
      <c r="I962" s="94" t="str">
        <f>IF(Lançamentos!I953="","",Lançamentos!I953)</f>
        <v/>
      </c>
      <c r="J962" s="94" t="str">
        <f>IF(Lançamentos!J953="","",Lançamentos!J953)</f>
        <v/>
      </c>
      <c r="K962" s="97" t="str">
        <f>IF(Lançamentos!K953="","",Lançamentos!K953)</f>
        <v/>
      </c>
      <c r="L962" s="98" t="str">
        <f>IF(Lançamentos!L953="","",Lançamentos!L953)</f>
        <v/>
      </c>
      <c r="M962" s="99" t="str">
        <f>IF(Lançamentos!M953="","",Lançamentos!M953)</f>
        <v/>
      </c>
      <c r="N962" s="99" t="str">
        <f>IF(Lançamentos!N953="","",Lançamentos!N953)</f>
        <v/>
      </c>
      <c r="O962" s="97" t="str">
        <f>IF(Lançamentos!O953="","",Lançamentos!O953)</f>
        <v/>
      </c>
      <c r="P962" s="114" t="str">
        <f>IF(Lançamentos!P953="","",Lançamentos!P953)</f>
        <v/>
      </c>
      <c r="R962" s="93">
        <v>949</v>
      </c>
      <c r="S962" s="94" t="str">
        <f t="shared" ca="1" si="182"/>
        <v/>
      </c>
      <c r="T962" s="94" t="str">
        <f t="shared" ca="1" si="183"/>
        <v/>
      </c>
      <c r="U962" s="95" t="str">
        <f t="shared" ca="1" si="184"/>
        <v/>
      </c>
      <c r="V962" s="96" t="str">
        <f t="shared" ca="1" si="185"/>
        <v/>
      </c>
      <c r="W962" s="94" t="str">
        <f t="shared" ca="1" si="186"/>
        <v/>
      </c>
      <c r="X962" s="94" t="str">
        <f t="shared" ca="1" si="187"/>
        <v/>
      </c>
      <c r="Y962" s="94" t="str">
        <f t="shared" ca="1" si="188"/>
        <v/>
      </c>
      <c r="Z962" s="97" t="str">
        <f t="shared" ca="1" si="189"/>
        <v/>
      </c>
      <c r="AA962" s="98" t="str">
        <f t="shared" ca="1" si="190"/>
        <v/>
      </c>
      <c r="AB962" s="99" t="str">
        <f t="shared" ca="1" si="191"/>
        <v/>
      </c>
      <c r="AC962" s="99" t="str">
        <f t="shared" ca="1" si="192"/>
        <v/>
      </c>
      <c r="AD962" s="97" t="str">
        <f t="shared" ca="1" si="193"/>
        <v/>
      </c>
      <c r="AE962" s="94" t="str">
        <f t="shared" ca="1" si="194"/>
        <v/>
      </c>
    </row>
    <row r="963" spans="1:31" ht="45" customHeight="1" thickBot="1" x14ac:dyDescent="0.3">
      <c r="A963" s="101">
        <v>950</v>
      </c>
      <c r="B963" s="102" t="str">
        <f>I963&amp;"-"&amp;COUNTIF($I$14:I963,I963)</f>
        <v>-944</v>
      </c>
      <c r="C963" s="93">
        <v>950</v>
      </c>
      <c r="D963" s="94" t="str">
        <f>IF(Lançamentos!D954="","",Lançamentos!D954)</f>
        <v/>
      </c>
      <c r="E963" s="94" t="str">
        <f>IF(Lançamentos!E954="","",Lançamentos!E954)</f>
        <v/>
      </c>
      <c r="F963" s="95" t="str">
        <f>IF(Lançamentos!F954="","",Lançamentos!F954)</f>
        <v/>
      </c>
      <c r="G963" s="96" t="str">
        <f>IF(Lançamentos!G954="","",Lançamentos!G954)</f>
        <v/>
      </c>
      <c r="H963" s="105" t="str">
        <f>IF(Lançamentos!H954="","",Lançamentos!H954)</f>
        <v/>
      </c>
      <c r="I963" s="94" t="str">
        <f>IF(Lançamentos!I954="","",Lançamentos!I954)</f>
        <v/>
      </c>
      <c r="J963" s="94" t="str">
        <f>IF(Lançamentos!J954="","",Lançamentos!J954)</f>
        <v/>
      </c>
      <c r="K963" s="97" t="str">
        <f>IF(Lançamentos!K954="","",Lançamentos!K954)</f>
        <v/>
      </c>
      <c r="L963" s="98" t="str">
        <f>IF(Lançamentos!L954="","",Lançamentos!L954)</f>
        <v/>
      </c>
      <c r="M963" s="99" t="str">
        <f>IF(Lançamentos!M954="","",Lançamentos!M954)</f>
        <v/>
      </c>
      <c r="N963" s="99" t="str">
        <f>IF(Lançamentos!N954="","",Lançamentos!N954)</f>
        <v/>
      </c>
      <c r="O963" s="97" t="str">
        <f>IF(Lançamentos!O954="","",Lançamentos!O954)</f>
        <v/>
      </c>
      <c r="P963" s="114" t="str">
        <f>IF(Lançamentos!P954="","",Lançamentos!P954)</f>
        <v/>
      </c>
      <c r="R963" s="93">
        <v>950</v>
      </c>
      <c r="S963" s="94" t="str">
        <f t="shared" ca="1" si="182"/>
        <v/>
      </c>
      <c r="T963" s="94" t="str">
        <f t="shared" ca="1" si="183"/>
        <v/>
      </c>
      <c r="U963" s="95" t="str">
        <f t="shared" ca="1" si="184"/>
        <v/>
      </c>
      <c r="V963" s="96" t="str">
        <f t="shared" ca="1" si="185"/>
        <v/>
      </c>
      <c r="W963" s="94" t="str">
        <f t="shared" ca="1" si="186"/>
        <v/>
      </c>
      <c r="X963" s="94" t="str">
        <f t="shared" ca="1" si="187"/>
        <v/>
      </c>
      <c r="Y963" s="94" t="str">
        <f t="shared" ca="1" si="188"/>
        <v/>
      </c>
      <c r="Z963" s="97" t="str">
        <f t="shared" ca="1" si="189"/>
        <v/>
      </c>
      <c r="AA963" s="98" t="str">
        <f t="shared" ca="1" si="190"/>
        <v/>
      </c>
      <c r="AB963" s="99" t="str">
        <f t="shared" ca="1" si="191"/>
        <v/>
      </c>
      <c r="AC963" s="99" t="str">
        <f t="shared" ca="1" si="192"/>
        <v/>
      </c>
      <c r="AD963" s="97" t="str">
        <f t="shared" ca="1" si="193"/>
        <v/>
      </c>
      <c r="AE963" s="94" t="str">
        <f t="shared" ca="1" si="194"/>
        <v/>
      </c>
    </row>
    <row r="964" spans="1:31" ht="45" customHeight="1" thickBot="1" x14ac:dyDescent="0.3">
      <c r="A964" s="101">
        <v>951</v>
      </c>
      <c r="B964" s="102" t="str">
        <f>I964&amp;"-"&amp;COUNTIF($I$14:I964,I964)</f>
        <v>-945</v>
      </c>
      <c r="C964" s="93">
        <v>951</v>
      </c>
      <c r="D964" s="94" t="str">
        <f>IF(Lançamentos!D955="","",Lançamentos!D955)</f>
        <v/>
      </c>
      <c r="E964" s="94" t="str">
        <f>IF(Lançamentos!E955="","",Lançamentos!E955)</f>
        <v/>
      </c>
      <c r="F964" s="95" t="str">
        <f>IF(Lançamentos!F955="","",Lançamentos!F955)</f>
        <v/>
      </c>
      <c r="G964" s="96" t="str">
        <f>IF(Lançamentos!G955="","",Lançamentos!G955)</f>
        <v/>
      </c>
      <c r="H964" s="105" t="str">
        <f>IF(Lançamentos!H955="","",Lançamentos!H955)</f>
        <v/>
      </c>
      <c r="I964" s="94" t="str">
        <f>IF(Lançamentos!I955="","",Lançamentos!I955)</f>
        <v/>
      </c>
      <c r="J964" s="94" t="str">
        <f>IF(Lançamentos!J955="","",Lançamentos!J955)</f>
        <v/>
      </c>
      <c r="K964" s="97" t="str">
        <f>IF(Lançamentos!K955="","",Lançamentos!K955)</f>
        <v/>
      </c>
      <c r="L964" s="98" t="str">
        <f>IF(Lançamentos!L955="","",Lançamentos!L955)</f>
        <v/>
      </c>
      <c r="M964" s="99" t="str">
        <f>IF(Lançamentos!M955="","",Lançamentos!M955)</f>
        <v/>
      </c>
      <c r="N964" s="99" t="str">
        <f>IF(Lançamentos!N955="","",Lançamentos!N955)</f>
        <v/>
      </c>
      <c r="O964" s="97" t="str">
        <f>IF(Lançamentos!O955="","",Lançamentos!O955)</f>
        <v/>
      </c>
      <c r="P964" s="114" t="str">
        <f>IF(Lançamentos!P955="","",Lançamentos!P955)</f>
        <v/>
      </c>
      <c r="R964" s="93">
        <v>951</v>
      </c>
      <c r="S964" s="94" t="str">
        <f t="shared" ca="1" si="182"/>
        <v/>
      </c>
      <c r="T964" s="94" t="str">
        <f t="shared" ca="1" si="183"/>
        <v/>
      </c>
      <c r="U964" s="95" t="str">
        <f t="shared" ca="1" si="184"/>
        <v/>
      </c>
      <c r="V964" s="96" t="str">
        <f t="shared" ca="1" si="185"/>
        <v/>
      </c>
      <c r="W964" s="94" t="str">
        <f t="shared" ca="1" si="186"/>
        <v/>
      </c>
      <c r="X964" s="94" t="str">
        <f t="shared" ca="1" si="187"/>
        <v/>
      </c>
      <c r="Y964" s="94" t="str">
        <f t="shared" ca="1" si="188"/>
        <v/>
      </c>
      <c r="Z964" s="97" t="str">
        <f t="shared" ca="1" si="189"/>
        <v/>
      </c>
      <c r="AA964" s="98" t="str">
        <f t="shared" ca="1" si="190"/>
        <v/>
      </c>
      <c r="AB964" s="99" t="str">
        <f t="shared" ca="1" si="191"/>
        <v/>
      </c>
      <c r="AC964" s="99" t="str">
        <f t="shared" ca="1" si="192"/>
        <v/>
      </c>
      <c r="AD964" s="97" t="str">
        <f t="shared" ca="1" si="193"/>
        <v/>
      </c>
      <c r="AE964" s="94" t="str">
        <f t="shared" ca="1" si="194"/>
        <v/>
      </c>
    </row>
    <row r="965" spans="1:31" ht="45" customHeight="1" thickBot="1" x14ac:dyDescent="0.3">
      <c r="A965" s="101">
        <v>952</v>
      </c>
      <c r="B965" s="102" t="str">
        <f>I965&amp;"-"&amp;COUNTIF($I$14:I965,I965)</f>
        <v>-946</v>
      </c>
      <c r="C965" s="93">
        <v>952</v>
      </c>
      <c r="D965" s="94" t="str">
        <f>IF(Lançamentos!D956="","",Lançamentos!D956)</f>
        <v/>
      </c>
      <c r="E965" s="94" t="str">
        <f>IF(Lançamentos!E956="","",Lançamentos!E956)</f>
        <v/>
      </c>
      <c r="F965" s="95" t="str">
        <f>IF(Lançamentos!F956="","",Lançamentos!F956)</f>
        <v/>
      </c>
      <c r="G965" s="96" t="str">
        <f>IF(Lançamentos!G956="","",Lançamentos!G956)</f>
        <v/>
      </c>
      <c r="H965" s="105" t="str">
        <f>IF(Lançamentos!H956="","",Lançamentos!H956)</f>
        <v/>
      </c>
      <c r="I965" s="94" t="str">
        <f>IF(Lançamentos!I956="","",Lançamentos!I956)</f>
        <v/>
      </c>
      <c r="J965" s="94" t="str">
        <f>IF(Lançamentos!J956="","",Lançamentos!J956)</f>
        <v/>
      </c>
      <c r="K965" s="97" t="str">
        <f>IF(Lançamentos!K956="","",Lançamentos!K956)</f>
        <v/>
      </c>
      <c r="L965" s="98" t="str">
        <f>IF(Lançamentos!L956="","",Lançamentos!L956)</f>
        <v/>
      </c>
      <c r="M965" s="99" t="str">
        <f>IF(Lançamentos!M956="","",Lançamentos!M956)</f>
        <v/>
      </c>
      <c r="N965" s="99" t="str">
        <f>IF(Lançamentos!N956="","",Lançamentos!N956)</f>
        <v/>
      </c>
      <c r="O965" s="97" t="str">
        <f>IF(Lançamentos!O956="","",Lançamentos!O956)</f>
        <v/>
      </c>
      <c r="P965" s="114" t="str">
        <f>IF(Lançamentos!P956="","",Lançamentos!P956)</f>
        <v/>
      </c>
      <c r="R965" s="93">
        <v>952</v>
      </c>
      <c r="S965" s="94" t="str">
        <f t="shared" ca="1" si="182"/>
        <v/>
      </c>
      <c r="T965" s="94" t="str">
        <f t="shared" ca="1" si="183"/>
        <v/>
      </c>
      <c r="U965" s="95" t="str">
        <f t="shared" ca="1" si="184"/>
        <v/>
      </c>
      <c r="V965" s="96" t="str">
        <f t="shared" ca="1" si="185"/>
        <v/>
      </c>
      <c r="W965" s="94" t="str">
        <f t="shared" ca="1" si="186"/>
        <v/>
      </c>
      <c r="X965" s="94" t="str">
        <f t="shared" ca="1" si="187"/>
        <v/>
      </c>
      <c r="Y965" s="94" t="str">
        <f t="shared" ca="1" si="188"/>
        <v/>
      </c>
      <c r="Z965" s="97" t="str">
        <f t="shared" ca="1" si="189"/>
        <v/>
      </c>
      <c r="AA965" s="98" t="str">
        <f t="shared" ca="1" si="190"/>
        <v/>
      </c>
      <c r="AB965" s="99" t="str">
        <f t="shared" ca="1" si="191"/>
        <v/>
      </c>
      <c r="AC965" s="99" t="str">
        <f t="shared" ca="1" si="192"/>
        <v/>
      </c>
      <c r="AD965" s="97" t="str">
        <f t="shared" ca="1" si="193"/>
        <v/>
      </c>
      <c r="AE965" s="94" t="str">
        <f t="shared" ca="1" si="194"/>
        <v/>
      </c>
    </row>
    <row r="966" spans="1:31" ht="45" customHeight="1" thickBot="1" x14ac:dyDescent="0.3">
      <c r="A966" s="101">
        <v>953</v>
      </c>
      <c r="B966" s="102" t="str">
        <f>I966&amp;"-"&amp;COUNTIF($I$14:I966,I966)</f>
        <v>-947</v>
      </c>
      <c r="C966" s="93">
        <v>953</v>
      </c>
      <c r="D966" s="94" t="str">
        <f>IF(Lançamentos!D957="","",Lançamentos!D957)</f>
        <v/>
      </c>
      <c r="E966" s="94" t="str">
        <f>IF(Lançamentos!E957="","",Lançamentos!E957)</f>
        <v/>
      </c>
      <c r="F966" s="95" t="str">
        <f>IF(Lançamentos!F957="","",Lançamentos!F957)</f>
        <v/>
      </c>
      <c r="G966" s="96" t="str">
        <f>IF(Lançamentos!G957="","",Lançamentos!G957)</f>
        <v/>
      </c>
      <c r="H966" s="105" t="str">
        <f>IF(Lançamentos!H957="","",Lançamentos!H957)</f>
        <v/>
      </c>
      <c r="I966" s="94" t="str">
        <f>IF(Lançamentos!I957="","",Lançamentos!I957)</f>
        <v/>
      </c>
      <c r="J966" s="94" t="str">
        <f>IF(Lançamentos!J957="","",Lançamentos!J957)</f>
        <v/>
      </c>
      <c r="K966" s="97" t="str">
        <f>IF(Lançamentos!K957="","",Lançamentos!K957)</f>
        <v/>
      </c>
      <c r="L966" s="98" t="str">
        <f>IF(Lançamentos!L957="","",Lançamentos!L957)</f>
        <v/>
      </c>
      <c r="M966" s="99" t="str">
        <f>IF(Lançamentos!M957="","",Lançamentos!M957)</f>
        <v/>
      </c>
      <c r="N966" s="99" t="str">
        <f>IF(Lançamentos!N957="","",Lançamentos!N957)</f>
        <v/>
      </c>
      <c r="O966" s="97" t="str">
        <f>IF(Lançamentos!O957="","",Lançamentos!O957)</f>
        <v/>
      </c>
      <c r="P966" s="114" t="str">
        <f>IF(Lançamentos!P957="","",Lançamentos!P957)</f>
        <v/>
      </c>
      <c r="R966" s="93">
        <v>953</v>
      </c>
      <c r="S966" s="94" t="str">
        <f t="shared" ca="1" si="182"/>
        <v/>
      </c>
      <c r="T966" s="94" t="str">
        <f t="shared" ca="1" si="183"/>
        <v/>
      </c>
      <c r="U966" s="95" t="str">
        <f t="shared" ca="1" si="184"/>
        <v/>
      </c>
      <c r="V966" s="96" t="str">
        <f t="shared" ca="1" si="185"/>
        <v/>
      </c>
      <c r="W966" s="94" t="str">
        <f t="shared" ca="1" si="186"/>
        <v/>
      </c>
      <c r="X966" s="94" t="str">
        <f t="shared" ca="1" si="187"/>
        <v/>
      </c>
      <c r="Y966" s="94" t="str">
        <f t="shared" ca="1" si="188"/>
        <v/>
      </c>
      <c r="Z966" s="97" t="str">
        <f t="shared" ca="1" si="189"/>
        <v/>
      </c>
      <c r="AA966" s="98" t="str">
        <f t="shared" ca="1" si="190"/>
        <v/>
      </c>
      <c r="AB966" s="99" t="str">
        <f t="shared" ca="1" si="191"/>
        <v/>
      </c>
      <c r="AC966" s="99" t="str">
        <f t="shared" ca="1" si="192"/>
        <v/>
      </c>
      <c r="AD966" s="97" t="str">
        <f t="shared" ca="1" si="193"/>
        <v/>
      </c>
      <c r="AE966" s="94" t="str">
        <f t="shared" ca="1" si="194"/>
        <v/>
      </c>
    </row>
    <row r="967" spans="1:31" ht="45" customHeight="1" thickBot="1" x14ac:dyDescent="0.3">
      <c r="A967" s="101">
        <v>954</v>
      </c>
      <c r="B967" s="102" t="str">
        <f>I967&amp;"-"&amp;COUNTIF($I$14:I967,I967)</f>
        <v>-948</v>
      </c>
      <c r="C967" s="93">
        <v>954</v>
      </c>
      <c r="D967" s="94" t="str">
        <f>IF(Lançamentos!D958="","",Lançamentos!D958)</f>
        <v/>
      </c>
      <c r="E967" s="94" t="str">
        <f>IF(Lançamentos!E958="","",Lançamentos!E958)</f>
        <v/>
      </c>
      <c r="F967" s="95" t="str">
        <f>IF(Lançamentos!F958="","",Lançamentos!F958)</f>
        <v/>
      </c>
      <c r="G967" s="96" t="str">
        <f>IF(Lançamentos!G958="","",Lançamentos!G958)</f>
        <v/>
      </c>
      <c r="H967" s="105" t="str">
        <f>IF(Lançamentos!H958="","",Lançamentos!H958)</f>
        <v/>
      </c>
      <c r="I967" s="94" t="str">
        <f>IF(Lançamentos!I958="","",Lançamentos!I958)</f>
        <v/>
      </c>
      <c r="J967" s="94" t="str">
        <f>IF(Lançamentos!J958="","",Lançamentos!J958)</f>
        <v/>
      </c>
      <c r="K967" s="97" t="str">
        <f>IF(Lançamentos!K958="","",Lançamentos!K958)</f>
        <v/>
      </c>
      <c r="L967" s="98" t="str">
        <f>IF(Lançamentos!L958="","",Lançamentos!L958)</f>
        <v/>
      </c>
      <c r="M967" s="99" t="str">
        <f>IF(Lançamentos!M958="","",Lançamentos!M958)</f>
        <v/>
      </c>
      <c r="N967" s="99" t="str">
        <f>IF(Lançamentos!N958="","",Lançamentos!N958)</f>
        <v/>
      </c>
      <c r="O967" s="97" t="str">
        <f>IF(Lançamentos!O958="","",Lançamentos!O958)</f>
        <v/>
      </c>
      <c r="P967" s="114" t="str">
        <f>IF(Lançamentos!P958="","",Lançamentos!P958)</f>
        <v/>
      </c>
      <c r="R967" s="93">
        <v>954</v>
      </c>
      <c r="S967" s="94" t="str">
        <f t="shared" ca="1" si="182"/>
        <v/>
      </c>
      <c r="T967" s="94" t="str">
        <f t="shared" ca="1" si="183"/>
        <v/>
      </c>
      <c r="U967" s="95" t="str">
        <f t="shared" ca="1" si="184"/>
        <v/>
      </c>
      <c r="V967" s="96" t="str">
        <f t="shared" ca="1" si="185"/>
        <v/>
      </c>
      <c r="W967" s="94" t="str">
        <f t="shared" ca="1" si="186"/>
        <v/>
      </c>
      <c r="X967" s="94" t="str">
        <f t="shared" ca="1" si="187"/>
        <v/>
      </c>
      <c r="Y967" s="94" t="str">
        <f t="shared" ca="1" si="188"/>
        <v/>
      </c>
      <c r="Z967" s="97" t="str">
        <f t="shared" ca="1" si="189"/>
        <v/>
      </c>
      <c r="AA967" s="98" t="str">
        <f t="shared" ca="1" si="190"/>
        <v/>
      </c>
      <c r="AB967" s="99" t="str">
        <f t="shared" ca="1" si="191"/>
        <v/>
      </c>
      <c r="AC967" s="99" t="str">
        <f t="shared" ca="1" si="192"/>
        <v/>
      </c>
      <c r="AD967" s="97" t="str">
        <f t="shared" ca="1" si="193"/>
        <v/>
      </c>
      <c r="AE967" s="94" t="str">
        <f t="shared" ca="1" si="194"/>
        <v/>
      </c>
    </row>
    <row r="968" spans="1:31" ht="45" customHeight="1" thickBot="1" x14ac:dyDescent="0.3">
      <c r="A968" s="101">
        <v>955</v>
      </c>
      <c r="B968" s="102" t="str">
        <f>I968&amp;"-"&amp;COUNTIF($I$14:I968,I968)</f>
        <v>-949</v>
      </c>
      <c r="C968" s="93">
        <v>955</v>
      </c>
      <c r="D968" s="94" t="str">
        <f>IF(Lançamentos!D959="","",Lançamentos!D959)</f>
        <v/>
      </c>
      <c r="E968" s="94" t="str">
        <f>IF(Lançamentos!E959="","",Lançamentos!E959)</f>
        <v/>
      </c>
      <c r="F968" s="95" t="str">
        <f>IF(Lançamentos!F959="","",Lançamentos!F959)</f>
        <v/>
      </c>
      <c r="G968" s="96" t="str">
        <f>IF(Lançamentos!G959="","",Lançamentos!G959)</f>
        <v/>
      </c>
      <c r="H968" s="105" t="str">
        <f>IF(Lançamentos!H959="","",Lançamentos!H959)</f>
        <v/>
      </c>
      <c r="I968" s="94" t="str">
        <f>IF(Lançamentos!I959="","",Lançamentos!I959)</f>
        <v/>
      </c>
      <c r="J968" s="94" t="str">
        <f>IF(Lançamentos!J959="","",Lançamentos!J959)</f>
        <v/>
      </c>
      <c r="K968" s="97" t="str">
        <f>IF(Lançamentos!K959="","",Lançamentos!K959)</f>
        <v/>
      </c>
      <c r="L968" s="98" t="str">
        <f>IF(Lançamentos!L959="","",Lançamentos!L959)</f>
        <v/>
      </c>
      <c r="M968" s="99" t="str">
        <f>IF(Lançamentos!M959="","",Lançamentos!M959)</f>
        <v/>
      </c>
      <c r="N968" s="99" t="str">
        <f>IF(Lançamentos!N959="","",Lançamentos!N959)</f>
        <v/>
      </c>
      <c r="O968" s="97" t="str">
        <f>IF(Lançamentos!O959="","",Lançamentos!O959)</f>
        <v/>
      </c>
      <c r="P968" s="114" t="str">
        <f>IF(Lançamentos!P959="","",Lançamentos!P959)</f>
        <v/>
      </c>
      <c r="R968" s="93">
        <v>955</v>
      </c>
      <c r="S968" s="94" t="str">
        <f t="shared" ca="1" si="182"/>
        <v/>
      </c>
      <c r="T968" s="94" t="str">
        <f t="shared" ca="1" si="183"/>
        <v/>
      </c>
      <c r="U968" s="95" t="str">
        <f t="shared" ca="1" si="184"/>
        <v/>
      </c>
      <c r="V968" s="96" t="str">
        <f t="shared" ca="1" si="185"/>
        <v/>
      </c>
      <c r="W968" s="94" t="str">
        <f t="shared" ca="1" si="186"/>
        <v/>
      </c>
      <c r="X968" s="94" t="str">
        <f t="shared" ca="1" si="187"/>
        <v/>
      </c>
      <c r="Y968" s="94" t="str">
        <f t="shared" ca="1" si="188"/>
        <v/>
      </c>
      <c r="Z968" s="97" t="str">
        <f t="shared" ca="1" si="189"/>
        <v/>
      </c>
      <c r="AA968" s="98" t="str">
        <f t="shared" ca="1" si="190"/>
        <v/>
      </c>
      <c r="AB968" s="99" t="str">
        <f t="shared" ca="1" si="191"/>
        <v/>
      </c>
      <c r="AC968" s="99" t="str">
        <f t="shared" ca="1" si="192"/>
        <v/>
      </c>
      <c r="AD968" s="97" t="str">
        <f t="shared" ca="1" si="193"/>
        <v/>
      </c>
      <c r="AE968" s="94" t="str">
        <f t="shared" ca="1" si="194"/>
        <v/>
      </c>
    </row>
    <row r="969" spans="1:31" ht="45" customHeight="1" thickBot="1" x14ac:dyDescent="0.3">
      <c r="A969" s="101">
        <v>956</v>
      </c>
      <c r="B969" s="102" t="str">
        <f>I969&amp;"-"&amp;COUNTIF($I$14:I969,I969)</f>
        <v>-950</v>
      </c>
      <c r="C969" s="93">
        <v>956</v>
      </c>
      <c r="D969" s="94" t="str">
        <f>IF(Lançamentos!D960="","",Lançamentos!D960)</f>
        <v/>
      </c>
      <c r="E969" s="94" t="str">
        <f>IF(Lançamentos!E960="","",Lançamentos!E960)</f>
        <v/>
      </c>
      <c r="F969" s="95" t="str">
        <f>IF(Lançamentos!F960="","",Lançamentos!F960)</f>
        <v/>
      </c>
      <c r="G969" s="96" t="str">
        <f>IF(Lançamentos!G960="","",Lançamentos!G960)</f>
        <v/>
      </c>
      <c r="H969" s="105" t="str">
        <f>IF(Lançamentos!H960="","",Lançamentos!H960)</f>
        <v/>
      </c>
      <c r="I969" s="94" t="str">
        <f>IF(Lançamentos!I960="","",Lançamentos!I960)</f>
        <v/>
      </c>
      <c r="J969" s="94" t="str">
        <f>IF(Lançamentos!J960="","",Lançamentos!J960)</f>
        <v/>
      </c>
      <c r="K969" s="97" t="str">
        <f>IF(Lançamentos!K960="","",Lançamentos!K960)</f>
        <v/>
      </c>
      <c r="L969" s="98" t="str">
        <f>IF(Lançamentos!L960="","",Lançamentos!L960)</f>
        <v/>
      </c>
      <c r="M969" s="99" t="str">
        <f>IF(Lançamentos!M960="","",Lançamentos!M960)</f>
        <v/>
      </c>
      <c r="N969" s="99" t="str">
        <f>IF(Lançamentos!N960="","",Lançamentos!N960)</f>
        <v/>
      </c>
      <c r="O969" s="97" t="str">
        <f>IF(Lançamentos!O960="","",Lançamentos!O960)</f>
        <v/>
      </c>
      <c r="P969" s="114" t="str">
        <f>IF(Lançamentos!P960="","",Lançamentos!P960)</f>
        <v/>
      </c>
      <c r="R969" s="93">
        <v>956</v>
      </c>
      <c r="S969" s="94" t="str">
        <f t="shared" ca="1" si="182"/>
        <v/>
      </c>
      <c r="T969" s="94" t="str">
        <f t="shared" ca="1" si="183"/>
        <v/>
      </c>
      <c r="U969" s="95" t="str">
        <f t="shared" ca="1" si="184"/>
        <v/>
      </c>
      <c r="V969" s="96" t="str">
        <f t="shared" ca="1" si="185"/>
        <v/>
      </c>
      <c r="W969" s="94" t="str">
        <f t="shared" ca="1" si="186"/>
        <v/>
      </c>
      <c r="X969" s="94" t="str">
        <f t="shared" ca="1" si="187"/>
        <v/>
      </c>
      <c r="Y969" s="94" t="str">
        <f t="shared" ca="1" si="188"/>
        <v/>
      </c>
      <c r="Z969" s="97" t="str">
        <f t="shared" ca="1" si="189"/>
        <v/>
      </c>
      <c r="AA969" s="98" t="str">
        <f t="shared" ca="1" si="190"/>
        <v/>
      </c>
      <c r="AB969" s="99" t="str">
        <f t="shared" ca="1" si="191"/>
        <v/>
      </c>
      <c r="AC969" s="99" t="str">
        <f t="shared" ca="1" si="192"/>
        <v/>
      </c>
      <c r="AD969" s="97" t="str">
        <f t="shared" ca="1" si="193"/>
        <v/>
      </c>
      <c r="AE969" s="94" t="str">
        <f t="shared" ca="1" si="194"/>
        <v/>
      </c>
    </row>
    <row r="970" spans="1:31" ht="45" customHeight="1" thickBot="1" x14ac:dyDescent="0.3">
      <c r="A970" s="101">
        <v>957</v>
      </c>
      <c r="B970" s="102" t="str">
        <f>I970&amp;"-"&amp;COUNTIF($I$14:I970,I970)</f>
        <v>-951</v>
      </c>
      <c r="C970" s="93">
        <v>957</v>
      </c>
      <c r="D970" s="94" t="str">
        <f>IF(Lançamentos!D961="","",Lançamentos!D961)</f>
        <v/>
      </c>
      <c r="E970" s="94" t="str">
        <f>IF(Lançamentos!E961="","",Lançamentos!E961)</f>
        <v/>
      </c>
      <c r="F970" s="95" t="str">
        <f>IF(Lançamentos!F961="","",Lançamentos!F961)</f>
        <v/>
      </c>
      <c r="G970" s="96" t="str">
        <f>IF(Lançamentos!G961="","",Lançamentos!G961)</f>
        <v/>
      </c>
      <c r="H970" s="105" t="str">
        <f>IF(Lançamentos!H961="","",Lançamentos!H961)</f>
        <v/>
      </c>
      <c r="I970" s="94" t="str">
        <f>IF(Lançamentos!I961="","",Lançamentos!I961)</f>
        <v/>
      </c>
      <c r="J970" s="94" t="str">
        <f>IF(Lançamentos!J961="","",Lançamentos!J961)</f>
        <v/>
      </c>
      <c r="K970" s="97" t="str">
        <f>IF(Lançamentos!K961="","",Lançamentos!K961)</f>
        <v/>
      </c>
      <c r="L970" s="98" t="str">
        <f>IF(Lançamentos!L961="","",Lançamentos!L961)</f>
        <v/>
      </c>
      <c r="M970" s="99" t="str">
        <f>IF(Lançamentos!M961="","",Lançamentos!M961)</f>
        <v/>
      </c>
      <c r="N970" s="99" t="str">
        <f>IF(Lançamentos!N961="","",Lançamentos!N961)</f>
        <v/>
      </c>
      <c r="O970" s="97" t="str">
        <f>IF(Lançamentos!O961="","",Lançamentos!O961)</f>
        <v/>
      </c>
      <c r="P970" s="114" t="str">
        <f>IF(Lançamentos!P961="","",Lançamentos!P961)</f>
        <v/>
      </c>
      <c r="R970" s="93">
        <v>957</v>
      </c>
      <c r="S970" s="94" t="str">
        <f t="shared" ca="1" si="182"/>
        <v/>
      </c>
      <c r="T970" s="94" t="str">
        <f t="shared" ca="1" si="183"/>
        <v/>
      </c>
      <c r="U970" s="95" t="str">
        <f t="shared" ca="1" si="184"/>
        <v/>
      </c>
      <c r="V970" s="96" t="str">
        <f t="shared" ca="1" si="185"/>
        <v/>
      </c>
      <c r="W970" s="94" t="str">
        <f t="shared" ca="1" si="186"/>
        <v/>
      </c>
      <c r="X970" s="94" t="str">
        <f t="shared" ca="1" si="187"/>
        <v/>
      </c>
      <c r="Y970" s="94" t="str">
        <f t="shared" ca="1" si="188"/>
        <v/>
      </c>
      <c r="Z970" s="97" t="str">
        <f t="shared" ca="1" si="189"/>
        <v/>
      </c>
      <c r="AA970" s="98" t="str">
        <f t="shared" ca="1" si="190"/>
        <v/>
      </c>
      <c r="AB970" s="99" t="str">
        <f t="shared" ca="1" si="191"/>
        <v/>
      </c>
      <c r="AC970" s="99" t="str">
        <f t="shared" ca="1" si="192"/>
        <v/>
      </c>
      <c r="AD970" s="97" t="str">
        <f t="shared" ca="1" si="193"/>
        <v/>
      </c>
      <c r="AE970" s="94" t="str">
        <f t="shared" ca="1" si="194"/>
        <v/>
      </c>
    </row>
    <row r="971" spans="1:31" ht="45" customHeight="1" thickBot="1" x14ac:dyDescent="0.3">
      <c r="A971" s="101">
        <v>958</v>
      </c>
      <c r="B971" s="102" t="str">
        <f>I971&amp;"-"&amp;COUNTIF($I$14:I971,I971)</f>
        <v>-952</v>
      </c>
      <c r="C971" s="93">
        <v>958</v>
      </c>
      <c r="D971" s="94" t="str">
        <f>IF(Lançamentos!D962="","",Lançamentos!D962)</f>
        <v/>
      </c>
      <c r="E971" s="94" t="str">
        <f>IF(Lançamentos!E962="","",Lançamentos!E962)</f>
        <v/>
      </c>
      <c r="F971" s="95" t="str">
        <f>IF(Lançamentos!F962="","",Lançamentos!F962)</f>
        <v/>
      </c>
      <c r="G971" s="96" t="str">
        <f>IF(Lançamentos!G962="","",Lançamentos!G962)</f>
        <v/>
      </c>
      <c r="H971" s="105" t="str">
        <f>IF(Lançamentos!H962="","",Lançamentos!H962)</f>
        <v/>
      </c>
      <c r="I971" s="94" t="str">
        <f>IF(Lançamentos!I962="","",Lançamentos!I962)</f>
        <v/>
      </c>
      <c r="J971" s="94" t="str">
        <f>IF(Lançamentos!J962="","",Lançamentos!J962)</f>
        <v/>
      </c>
      <c r="K971" s="97" t="str">
        <f>IF(Lançamentos!K962="","",Lançamentos!K962)</f>
        <v/>
      </c>
      <c r="L971" s="98" t="str">
        <f>IF(Lançamentos!L962="","",Lançamentos!L962)</f>
        <v/>
      </c>
      <c r="M971" s="99" t="str">
        <f>IF(Lançamentos!M962="","",Lançamentos!M962)</f>
        <v/>
      </c>
      <c r="N971" s="99" t="str">
        <f>IF(Lançamentos!N962="","",Lançamentos!N962)</f>
        <v/>
      </c>
      <c r="O971" s="97" t="str">
        <f>IF(Lançamentos!O962="","",Lançamentos!O962)</f>
        <v/>
      </c>
      <c r="P971" s="114" t="str">
        <f>IF(Lançamentos!P962="","",Lançamentos!P962)</f>
        <v/>
      </c>
      <c r="R971" s="93">
        <v>958</v>
      </c>
      <c r="S971" s="94" t="str">
        <f t="shared" ca="1" si="182"/>
        <v/>
      </c>
      <c r="T971" s="94" t="str">
        <f t="shared" ca="1" si="183"/>
        <v/>
      </c>
      <c r="U971" s="95" t="str">
        <f t="shared" ca="1" si="184"/>
        <v/>
      </c>
      <c r="V971" s="96" t="str">
        <f t="shared" ca="1" si="185"/>
        <v/>
      </c>
      <c r="W971" s="94" t="str">
        <f t="shared" ca="1" si="186"/>
        <v/>
      </c>
      <c r="X971" s="94" t="str">
        <f t="shared" ca="1" si="187"/>
        <v/>
      </c>
      <c r="Y971" s="94" t="str">
        <f t="shared" ca="1" si="188"/>
        <v/>
      </c>
      <c r="Z971" s="97" t="str">
        <f t="shared" ca="1" si="189"/>
        <v/>
      </c>
      <c r="AA971" s="98" t="str">
        <f t="shared" ca="1" si="190"/>
        <v/>
      </c>
      <c r="AB971" s="99" t="str">
        <f t="shared" ca="1" si="191"/>
        <v/>
      </c>
      <c r="AC971" s="99" t="str">
        <f t="shared" ca="1" si="192"/>
        <v/>
      </c>
      <c r="AD971" s="97" t="str">
        <f t="shared" ca="1" si="193"/>
        <v/>
      </c>
      <c r="AE971" s="94" t="str">
        <f t="shared" ca="1" si="194"/>
        <v/>
      </c>
    </row>
    <row r="972" spans="1:31" ht="45" customHeight="1" thickBot="1" x14ac:dyDescent="0.3">
      <c r="A972" s="101">
        <v>959</v>
      </c>
      <c r="B972" s="102" t="str">
        <f>I972&amp;"-"&amp;COUNTIF($I$14:I972,I972)</f>
        <v>-953</v>
      </c>
      <c r="C972" s="93">
        <v>959</v>
      </c>
      <c r="D972" s="94" t="str">
        <f>IF(Lançamentos!D963="","",Lançamentos!D963)</f>
        <v/>
      </c>
      <c r="E972" s="94" t="str">
        <f>IF(Lançamentos!E963="","",Lançamentos!E963)</f>
        <v/>
      </c>
      <c r="F972" s="95" t="str">
        <f>IF(Lançamentos!F963="","",Lançamentos!F963)</f>
        <v/>
      </c>
      <c r="G972" s="96" t="str">
        <f>IF(Lançamentos!G963="","",Lançamentos!G963)</f>
        <v/>
      </c>
      <c r="H972" s="105" t="str">
        <f>IF(Lançamentos!H963="","",Lançamentos!H963)</f>
        <v/>
      </c>
      <c r="I972" s="94" t="str">
        <f>IF(Lançamentos!I963="","",Lançamentos!I963)</f>
        <v/>
      </c>
      <c r="J972" s="94" t="str">
        <f>IF(Lançamentos!J963="","",Lançamentos!J963)</f>
        <v/>
      </c>
      <c r="K972" s="97" t="str">
        <f>IF(Lançamentos!K963="","",Lançamentos!K963)</f>
        <v/>
      </c>
      <c r="L972" s="98" t="str">
        <f>IF(Lançamentos!L963="","",Lançamentos!L963)</f>
        <v/>
      </c>
      <c r="M972" s="99" t="str">
        <f>IF(Lançamentos!M963="","",Lançamentos!M963)</f>
        <v/>
      </c>
      <c r="N972" s="99" t="str">
        <f>IF(Lançamentos!N963="","",Lançamentos!N963)</f>
        <v/>
      </c>
      <c r="O972" s="97" t="str">
        <f>IF(Lançamentos!O963="","",Lançamentos!O963)</f>
        <v/>
      </c>
      <c r="P972" s="114" t="str">
        <f>IF(Lançamentos!P963="","",Lançamentos!P963)</f>
        <v/>
      </c>
      <c r="R972" s="93">
        <v>959</v>
      </c>
      <c r="S972" s="94" t="str">
        <f t="shared" ca="1" si="182"/>
        <v/>
      </c>
      <c r="T972" s="94" t="str">
        <f t="shared" ca="1" si="183"/>
        <v/>
      </c>
      <c r="U972" s="95" t="str">
        <f t="shared" ca="1" si="184"/>
        <v/>
      </c>
      <c r="V972" s="96" t="str">
        <f t="shared" ca="1" si="185"/>
        <v/>
      </c>
      <c r="W972" s="94" t="str">
        <f t="shared" ca="1" si="186"/>
        <v/>
      </c>
      <c r="X972" s="94" t="str">
        <f t="shared" ca="1" si="187"/>
        <v/>
      </c>
      <c r="Y972" s="94" t="str">
        <f t="shared" ca="1" si="188"/>
        <v/>
      </c>
      <c r="Z972" s="97" t="str">
        <f t="shared" ca="1" si="189"/>
        <v/>
      </c>
      <c r="AA972" s="98" t="str">
        <f t="shared" ca="1" si="190"/>
        <v/>
      </c>
      <c r="AB972" s="99" t="str">
        <f t="shared" ca="1" si="191"/>
        <v/>
      </c>
      <c r="AC972" s="99" t="str">
        <f t="shared" ca="1" si="192"/>
        <v/>
      </c>
      <c r="AD972" s="97" t="str">
        <f t="shared" ca="1" si="193"/>
        <v/>
      </c>
      <c r="AE972" s="94" t="str">
        <f t="shared" ca="1" si="194"/>
        <v/>
      </c>
    </row>
    <row r="973" spans="1:31" ht="45" customHeight="1" thickBot="1" x14ac:dyDescent="0.3">
      <c r="A973" s="101">
        <v>960</v>
      </c>
      <c r="B973" s="102" t="str">
        <f>I973&amp;"-"&amp;COUNTIF($I$14:I973,I973)</f>
        <v>-954</v>
      </c>
      <c r="C973" s="93">
        <v>960</v>
      </c>
      <c r="D973" s="94" t="str">
        <f>IF(Lançamentos!D964="","",Lançamentos!D964)</f>
        <v/>
      </c>
      <c r="E973" s="94" t="str">
        <f>IF(Lançamentos!E964="","",Lançamentos!E964)</f>
        <v/>
      </c>
      <c r="F973" s="95" t="str">
        <f>IF(Lançamentos!F964="","",Lançamentos!F964)</f>
        <v/>
      </c>
      <c r="G973" s="96" t="str">
        <f>IF(Lançamentos!G964="","",Lançamentos!G964)</f>
        <v/>
      </c>
      <c r="H973" s="105" t="str">
        <f>IF(Lançamentos!H964="","",Lançamentos!H964)</f>
        <v/>
      </c>
      <c r="I973" s="94" t="str">
        <f>IF(Lançamentos!I964="","",Lançamentos!I964)</f>
        <v/>
      </c>
      <c r="J973" s="94" t="str">
        <f>IF(Lançamentos!J964="","",Lançamentos!J964)</f>
        <v/>
      </c>
      <c r="K973" s="97" t="str">
        <f>IF(Lançamentos!K964="","",Lançamentos!K964)</f>
        <v/>
      </c>
      <c r="L973" s="98" t="str">
        <f>IF(Lançamentos!L964="","",Lançamentos!L964)</f>
        <v/>
      </c>
      <c r="M973" s="99" t="str">
        <f>IF(Lançamentos!M964="","",Lançamentos!M964)</f>
        <v/>
      </c>
      <c r="N973" s="99" t="str">
        <f>IF(Lançamentos!N964="","",Lançamentos!N964)</f>
        <v/>
      </c>
      <c r="O973" s="97" t="str">
        <f>IF(Lançamentos!O964="","",Lançamentos!O964)</f>
        <v/>
      </c>
      <c r="P973" s="114" t="str">
        <f>IF(Lançamentos!P964="","",Lançamentos!P964)</f>
        <v/>
      </c>
      <c r="R973" s="93">
        <v>960</v>
      </c>
      <c r="S973" s="94" t="str">
        <f t="shared" ca="1" si="182"/>
        <v/>
      </c>
      <c r="T973" s="94" t="str">
        <f t="shared" ca="1" si="183"/>
        <v/>
      </c>
      <c r="U973" s="95" t="str">
        <f t="shared" ca="1" si="184"/>
        <v/>
      </c>
      <c r="V973" s="96" t="str">
        <f t="shared" ca="1" si="185"/>
        <v/>
      </c>
      <c r="W973" s="94" t="str">
        <f t="shared" ca="1" si="186"/>
        <v/>
      </c>
      <c r="X973" s="94" t="str">
        <f t="shared" ca="1" si="187"/>
        <v/>
      </c>
      <c r="Y973" s="94" t="str">
        <f t="shared" ca="1" si="188"/>
        <v/>
      </c>
      <c r="Z973" s="97" t="str">
        <f t="shared" ca="1" si="189"/>
        <v/>
      </c>
      <c r="AA973" s="98" t="str">
        <f t="shared" ca="1" si="190"/>
        <v/>
      </c>
      <c r="AB973" s="99" t="str">
        <f t="shared" ca="1" si="191"/>
        <v/>
      </c>
      <c r="AC973" s="99" t="str">
        <f t="shared" ca="1" si="192"/>
        <v/>
      </c>
      <c r="AD973" s="97" t="str">
        <f t="shared" ca="1" si="193"/>
        <v/>
      </c>
      <c r="AE973" s="94" t="str">
        <f t="shared" ca="1" si="194"/>
        <v/>
      </c>
    </row>
    <row r="974" spans="1:31" ht="45" customHeight="1" thickBot="1" x14ac:dyDescent="0.3">
      <c r="A974" s="101">
        <v>961</v>
      </c>
      <c r="B974" s="102" t="str">
        <f>I974&amp;"-"&amp;COUNTIF($I$14:I974,I974)</f>
        <v>-955</v>
      </c>
      <c r="C974" s="93">
        <v>961</v>
      </c>
      <c r="D974" s="94" t="str">
        <f>IF(Lançamentos!D965="","",Lançamentos!D965)</f>
        <v/>
      </c>
      <c r="E974" s="94" t="str">
        <f>IF(Lançamentos!E965="","",Lançamentos!E965)</f>
        <v/>
      </c>
      <c r="F974" s="95" t="str">
        <f>IF(Lançamentos!F965="","",Lançamentos!F965)</f>
        <v/>
      </c>
      <c r="G974" s="96" t="str">
        <f>IF(Lançamentos!G965="","",Lançamentos!G965)</f>
        <v/>
      </c>
      <c r="H974" s="105" t="str">
        <f>IF(Lançamentos!H965="","",Lançamentos!H965)</f>
        <v/>
      </c>
      <c r="I974" s="94" t="str">
        <f>IF(Lançamentos!I965="","",Lançamentos!I965)</f>
        <v/>
      </c>
      <c r="J974" s="94" t="str">
        <f>IF(Lançamentos!J965="","",Lançamentos!J965)</f>
        <v/>
      </c>
      <c r="K974" s="97" t="str">
        <f>IF(Lançamentos!K965="","",Lançamentos!K965)</f>
        <v/>
      </c>
      <c r="L974" s="98" t="str">
        <f>IF(Lançamentos!L965="","",Lançamentos!L965)</f>
        <v/>
      </c>
      <c r="M974" s="99" t="str">
        <f>IF(Lançamentos!M965="","",Lançamentos!M965)</f>
        <v/>
      </c>
      <c r="N974" s="99" t="str">
        <f>IF(Lançamentos!N965="","",Lançamentos!N965)</f>
        <v/>
      </c>
      <c r="O974" s="97" t="str">
        <f>IF(Lançamentos!O965="","",Lançamentos!O965)</f>
        <v/>
      </c>
      <c r="P974" s="114" t="str">
        <f>IF(Lançamentos!P965="","",Lançamentos!P965)</f>
        <v/>
      </c>
      <c r="R974" s="93">
        <v>961</v>
      </c>
      <c r="S974" s="94" t="str">
        <f t="shared" ca="1" si="182"/>
        <v/>
      </c>
      <c r="T974" s="94" t="str">
        <f t="shared" ca="1" si="183"/>
        <v/>
      </c>
      <c r="U974" s="95" t="str">
        <f t="shared" ca="1" si="184"/>
        <v/>
      </c>
      <c r="V974" s="96" t="str">
        <f t="shared" ca="1" si="185"/>
        <v/>
      </c>
      <c r="W974" s="94" t="str">
        <f t="shared" ca="1" si="186"/>
        <v/>
      </c>
      <c r="X974" s="94" t="str">
        <f t="shared" ca="1" si="187"/>
        <v/>
      </c>
      <c r="Y974" s="94" t="str">
        <f t="shared" ca="1" si="188"/>
        <v/>
      </c>
      <c r="Z974" s="97" t="str">
        <f t="shared" ca="1" si="189"/>
        <v/>
      </c>
      <c r="AA974" s="98" t="str">
        <f t="shared" ca="1" si="190"/>
        <v/>
      </c>
      <c r="AB974" s="99" t="str">
        <f t="shared" ca="1" si="191"/>
        <v/>
      </c>
      <c r="AC974" s="99" t="str">
        <f t="shared" ca="1" si="192"/>
        <v/>
      </c>
      <c r="AD974" s="97" t="str">
        <f t="shared" ca="1" si="193"/>
        <v/>
      </c>
      <c r="AE974" s="94" t="str">
        <f t="shared" ca="1" si="194"/>
        <v/>
      </c>
    </row>
    <row r="975" spans="1:31" ht="45" customHeight="1" thickBot="1" x14ac:dyDescent="0.3">
      <c r="A975" s="101">
        <v>962</v>
      </c>
      <c r="B975" s="102" t="str">
        <f>I975&amp;"-"&amp;COUNTIF($I$14:I975,I975)</f>
        <v>-956</v>
      </c>
      <c r="C975" s="93">
        <v>962</v>
      </c>
      <c r="D975" s="94" t="str">
        <f>IF(Lançamentos!D966="","",Lançamentos!D966)</f>
        <v/>
      </c>
      <c r="E975" s="94" t="str">
        <f>IF(Lançamentos!E966="","",Lançamentos!E966)</f>
        <v/>
      </c>
      <c r="F975" s="95" t="str">
        <f>IF(Lançamentos!F966="","",Lançamentos!F966)</f>
        <v/>
      </c>
      <c r="G975" s="96" t="str">
        <f>IF(Lançamentos!G966="","",Lançamentos!G966)</f>
        <v/>
      </c>
      <c r="H975" s="105" t="str">
        <f>IF(Lançamentos!H966="","",Lançamentos!H966)</f>
        <v/>
      </c>
      <c r="I975" s="94" t="str">
        <f>IF(Lançamentos!I966="","",Lançamentos!I966)</f>
        <v/>
      </c>
      <c r="J975" s="94" t="str">
        <f>IF(Lançamentos!J966="","",Lançamentos!J966)</f>
        <v/>
      </c>
      <c r="K975" s="97" t="str">
        <f>IF(Lançamentos!K966="","",Lançamentos!K966)</f>
        <v/>
      </c>
      <c r="L975" s="98" t="str">
        <f>IF(Lançamentos!L966="","",Lançamentos!L966)</f>
        <v/>
      </c>
      <c r="M975" s="99" t="str">
        <f>IF(Lançamentos!M966="","",Lançamentos!M966)</f>
        <v/>
      </c>
      <c r="N975" s="99" t="str">
        <f>IF(Lançamentos!N966="","",Lançamentos!N966)</f>
        <v/>
      </c>
      <c r="O975" s="97" t="str">
        <f>IF(Lançamentos!O966="","",Lançamentos!O966)</f>
        <v/>
      </c>
      <c r="P975" s="114" t="str">
        <f>IF(Lançamentos!P966="","",Lançamentos!P966)</f>
        <v/>
      </c>
      <c r="R975" s="93">
        <v>962</v>
      </c>
      <c r="S975" s="94" t="str">
        <f t="shared" ref="S975:S1005" ca="1" si="195">IFERROR(VLOOKUP($C$11&amp;"-"&amp;$A975,$B$14:$P$2013,D$12,0),"")</f>
        <v/>
      </c>
      <c r="T975" s="94" t="str">
        <f t="shared" ref="T975:T1005" ca="1" si="196">IFERROR(VLOOKUP($C$11&amp;"-"&amp;$A975,$B$14:$P$2013,E$12,0),"")</f>
        <v/>
      </c>
      <c r="U975" s="95" t="str">
        <f t="shared" ref="U975:U1005" ca="1" si="197">IFERROR(VLOOKUP($C$11&amp;"-"&amp;$A975,$B$14:$P$2013,F$12,0),"")</f>
        <v/>
      </c>
      <c r="V975" s="96" t="str">
        <f t="shared" ref="V975:V1005" ca="1" si="198">IFERROR(VLOOKUP($C$11&amp;"-"&amp;$A975,$B$14:$P$2013,G$12,0),"")</f>
        <v/>
      </c>
      <c r="W975" s="94" t="str">
        <f t="shared" ref="W975:W1013" ca="1" si="199">IFERROR(VLOOKUP($C$11&amp;"-"&amp;$A975,$B$14:$P$2013,H$12,0),"")</f>
        <v/>
      </c>
      <c r="X975" s="94" t="str">
        <f t="shared" ref="X975:X1005" ca="1" si="200">IFERROR(VLOOKUP($C$11&amp;"-"&amp;$A975,$B$14:$P$2013,I$12,0),"")</f>
        <v/>
      </c>
      <c r="Y975" s="94" t="str">
        <f t="shared" ref="Y975:Y1005" ca="1" si="201">IFERROR(VLOOKUP($C$11&amp;"-"&amp;$A975,$B$14:$P$2013,J$12,0),"")</f>
        <v/>
      </c>
      <c r="Z975" s="97" t="str">
        <f t="shared" ref="Z975:Z1005" ca="1" si="202">IFERROR(VLOOKUP($C$11&amp;"-"&amp;$A975,$B$14:$P$2013,K$12,0),"")</f>
        <v/>
      </c>
      <c r="AA975" s="98" t="str">
        <f t="shared" ref="AA975:AA1005" ca="1" si="203">IFERROR(VLOOKUP($C$11&amp;"-"&amp;$A975,$B$14:$P$2013,L$12,0),"")</f>
        <v/>
      </c>
      <c r="AB975" s="99" t="str">
        <f t="shared" ref="AB975:AB1005" ca="1" si="204">IFERROR(VLOOKUP($C$11&amp;"-"&amp;$A975,$B$14:$P$2013,M$12,0),"")</f>
        <v/>
      </c>
      <c r="AC975" s="99" t="str">
        <f t="shared" ref="AC975:AC1005" ca="1" si="205">IFERROR(VLOOKUP($C$11&amp;"-"&amp;$A975,$B$14:$P$2013,N$12,0),"")</f>
        <v/>
      </c>
      <c r="AD975" s="97" t="str">
        <f t="shared" ref="AD975:AD1005" ca="1" si="206">IFERROR(VLOOKUP($C$11&amp;"-"&amp;$A975,$B$14:$P$2013,O$12,0),"")</f>
        <v/>
      </c>
      <c r="AE975" s="94" t="str">
        <f t="shared" ref="AE975:AE1005" ca="1" si="207">IFERROR(VLOOKUP($C$11&amp;"-"&amp;$A975,$B$14:$P$2013,P$12,0),"")</f>
        <v/>
      </c>
    </row>
    <row r="976" spans="1:31" ht="45" customHeight="1" thickBot="1" x14ac:dyDescent="0.3">
      <c r="A976" s="101">
        <v>963</v>
      </c>
      <c r="B976" s="102" t="str">
        <f>I976&amp;"-"&amp;COUNTIF($I$14:I976,I976)</f>
        <v>-957</v>
      </c>
      <c r="C976" s="93">
        <v>963</v>
      </c>
      <c r="D976" s="94" t="str">
        <f>IF(Lançamentos!D967="","",Lançamentos!D967)</f>
        <v/>
      </c>
      <c r="E976" s="94" t="str">
        <f>IF(Lançamentos!E967="","",Lançamentos!E967)</f>
        <v/>
      </c>
      <c r="F976" s="95" t="str">
        <f>IF(Lançamentos!F967="","",Lançamentos!F967)</f>
        <v/>
      </c>
      <c r="G976" s="96" t="str">
        <f>IF(Lançamentos!G967="","",Lançamentos!G967)</f>
        <v/>
      </c>
      <c r="H976" s="105" t="str">
        <f>IF(Lançamentos!H967="","",Lançamentos!H967)</f>
        <v/>
      </c>
      <c r="I976" s="94" t="str">
        <f>IF(Lançamentos!I967="","",Lançamentos!I967)</f>
        <v/>
      </c>
      <c r="J976" s="94" t="str">
        <f>IF(Lançamentos!J967="","",Lançamentos!J967)</f>
        <v/>
      </c>
      <c r="K976" s="97" t="str">
        <f>IF(Lançamentos!K967="","",Lançamentos!K967)</f>
        <v/>
      </c>
      <c r="L976" s="98" t="str">
        <f>IF(Lançamentos!L967="","",Lançamentos!L967)</f>
        <v/>
      </c>
      <c r="M976" s="99" t="str">
        <f>IF(Lançamentos!M967="","",Lançamentos!M967)</f>
        <v/>
      </c>
      <c r="N976" s="99" t="str">
        <f>IF(Lançamentos!N967="","",Lançamentos!N967)</f>
        <v/>
      </c>
      <c r="O976" s="97" t="str">
        <f>IF(Lançamentos!O967="","",Lançamentos!O967)</f>
        <v/>
      </c>
      <c r="P976" s="114" t="str">
        <f>IF(Lançamentos!P967="","",Lançamentos!P967)</f>
        <v/>
      </c>
      <c r="R976" s="93">
        <v>963</v>
      </c>
      <c r="S976" s="94" t="str">
        <f t="shared" ca="1" si="195"/>
        <v/>
      </c>
      <c r="T976" s="94" t="str">
        <f t="shared" ca="1" si="196"/>
        <v/>
      </c>
      <c r="U976" s="95" t="str">
        <f t="shared" ca="1" si="197"/>
        <v/>
      </c>
      <c r="V976" s="96" t="str">
        <f t="shared" ca="1" si="198"/>
        <v/>
      </c>
      <c r="W976" s="94" t="str">
        <f t="shared" ca="1" si="199"/>
        <v/>
      </c>
      <c r="X976" s="94" t="str">
        <f t="shared" ca="1" si="200"/>
        <v/>
      </c>
      <c r="Y976" s="94" t="str">
        <f t="shared" ca="1" si="201"/>
        <v/>
      </c>
      <c r="Z976" s="97" t="str">
        <f t="shared" ca="1" si="202"/>
        <v/>
      </c>
      <c r="AA976" s="98" t="str">
        <f t="shared" ca="1" si="203"/>
        <v/>
      </c>
      <c r="AB976" s="99" t="str">
        <f t="shared" ca="1" si="204"/>
        <v/>
      </c>
      <c r="AC976" s="99" t="str">
        <f t="shared" ca="1" si="205"/>
        <v/>
      </c>
      <c r="AD976" s="97" t="str">
        <f t="shared" ca="1" si="206"/>
        <v/>
      </c>
      <c r="AE976" s="94" t="str">
        <f t="shared" ca="1" si="207"/>
        <v/>
      </c>
    </row>
    <row r="977" spans="1:31" ht="45" customHeight="1" thickBot="1" x14ac:dyDescent="0.3">
      <c r="A977" s="101">
        <v>964</v>
      </c>
      <c r="B977" s="102" t="str">
        <f>I977&amp;"-"&amp;COUNTIF($I$14:I977,I977)</f>
        <v>-958</v>
      </c>
      <c r="C977" s="93">
        <v>964</v>
      </c>
      <c r="D977" s="94" t="str">
        <f>IF(Lançamentos!D968="","",Lançamentos!D968)</f>
        <v/>
      </c>
      <c r="E977" s="94" t="str">
        <f>IF(Lançamentos!E968="","",Lançamentos!E968)</f>
        <v/>
      </c>
      <c r="F977" s="95" t="str">
        <f>IF(Lançamentos!F968="","",Lançamentos!F968)</f>
        <v/>
      </c>
      <c r="G977" s="96" t="str">
        <f>IF(Lançamentos!G968="","",Lançamentos!G968)</f>
        <v/>
      </c>
      <c r="H977" s="105" t="str">
        <f>IF(Lançamentos!H968="","",Lançamentos!H968)</f>
        <v/>
      </c>
      <c r="I977" s="94" t="str">
        <f>IF(Lançamentos!I968="","",Lançamentos!I968)</f>
        <v/>
      </c>
      <c r="J977" s="94" t="str">
        <f>IF(Lançamentos!J968="","",Lançamentos!J968)</f>
        <v/>
      </c>
      <c r="K977" s="97" t="str">
        <f>IF(Lançamentos!K968="","",Lançamentos!K968)</f>
        <v/>
      </c>
      <c r="L977" s="98" t="str">
        <f>IF(Lançamentos!L968="","",Lançamentos!L968)</f>
        <v/>
      </c>
      <c r="M977" s="99" t="str">
        <f>IF(Lançamentos!M968="","",Lançamentos!M968)</f>
        <v/>
      </c>
      <c r="N977" s="99" t="str">
        <f>IF(Lançamentos!N968="","",Lançamentos!N968)</f>
        <v/>
      </c>
      <c r="O977" s="97" t="str">
        <f>IF(Lançamentos!O968="","",Lançamentos!O968)</f>
        <v/>
      </c>
      <c r="P977" s="114" t="str">
        <f>IF(Lançamentos!P968="","",Lançamentos!P968)</f>
        <v/>
      </c>
      <c r="R977" s="93">
        <v>964</v>
      </c>
      <c r="S977" s="94" t="str">
        <f t="shared" ca="1" si="195"/>
        <v/>
      </c>
      <c r="T977" s="94" t="str">
        <f t="shared" ca="1" si="196"/>
        <v/>
      </c>
      <c r="U977" s="95" t="str">
        <f t="shared" ca="1" si="197"/>
        <v/>
      </c>
      <c r="V977" s="96" t="str">
        <f t="shared" ca="1" si="198"/>
        <v/>
      </c>
      <c r="W977" s="94" t="str">
        <f t="shared" ca="1" si="199"/>
        <v/>
      </c>
      <c r="X977" s="94" t="str">
        <f t="shared" ca="1" si="200"/>
        <v/>
      </c>
      <c r="Y977" s="94" t="str">
        <f t="shared" ca="1" si="201"/>
        <v/>
      </c>
      <c r="Z977" s="97" t="str">
        <f t="shared" ca="1" si="202"/>
        <v/>
      </c>
      <c r="AA977" s="98" t="str">
        <f t="shared" ca="1" si="203"/>
        <v/>
      </c>
      <c r="AB977" s="99" t="str">
        <f t="shared" ca="1" si="204"/>
        <v/>
      </c>
      <c r="AC977" s="99" t="str">
        <f t="shared" ca="1" si="205"/>
        <v/>
      </c>
      <c r="AD977" s="97" t="str">
        <f t="shared" ca="1" si="206"/>
        <v/>
      </c>
      <c r="AE977" s="94" t="str">
        <f t="shared" ca="1" si="207"/>
        <v/>
      </c>
    </row>
    <row r="978" spans="1:31" ht="45" customHeight="1" thickBot="1" x14ac:dyDescent="0.3">
      <c r="A978" s="101">
        <v>965</v>
      </c>
      <c r="B978" s="102" t="str">
        <f>I978&amp;"-"&amp;COUNTIF($I$14:I978,I978)</f>
        <v>-959</v>
      </c>
      <c r="C978" s="93">
        <v>965</v>
      </c>
      <c r="D978" s="94" t="str">
        <f>IF(Lançamentos!D969="","",Lançamentos!D969)</f>
        <v/>
      </c>
      <c r="E978" s="94" t="str">
        <f>IF(Lançamentos!E969="","",Lançamentos!E969)</f>
        <v/>
      </c>
      <c r="F978" s="95" t="str">
        <f>IF(Lançamentos!F969="","",Lançamentos!F969)</f>
        <v/>
      </c>
      <c r="G978" s="96" t="str">
        <f>IF(Lançamentos!G969="","",Lançamentos!G969)</f>
        <v/>
      </c>
      <c r="H978" s="105" t="str">
        <f>IF(Lançamentos!H969="","",Lançamentos!H969)</f>
        <v/>
      </c>
      <c r="I978" s="94" t="str">
        <f>IF(Lançamentos!I969="","",Lançamentos!I969)</f>
        <v/>
      </c>
      <c r="J978" s="94" t="str">
        <f>IF(Lançamentos!J969="","",Lançamentos!J969)</f>
        <v/>
      </c>
      <c r="K978" s="97" t="str">
        <f>IF(Lançamentos!K969="","",Lançamentos!K969)</f>
        <v/>
      </c>
      <c r="L978" s="98" t="str">
        <f>IF(Lançamentos!L969="","",Lançamentos!L969)</f>
        <v/>
      </c>
      <c r="M978" s="99" t="str">
        <f>IF(Lançamentos!M969="","",Lançamentos!M969)</f>
        <v/>
      </c>
      <c r="N978" s="99" t="str">
        <f>IF(Lançamentos!N969="","",Lançamentos!N969)</f>
        <v/>
      </c>
      <c r="O978" s="97" t="str">
        <f>IF(Lançamentos!O969="","",Lançamentos!O969)</f>
        <v/>
      </c>
      <c r="P978" s="114" t="str">
        <f>IF(Lançamentos!P969="","",Lançamentos!P969)</f>
        <v/>
      </c>
      <c r="R978" s="93">
        <v>965</v>
      </c>
      <c r="S978" s="94" t="str">
        <f t="shared" ca="1" si="195"/>
        <v/>
      </c>
      <c r="T978" s="94" t="str">
        <f t="shared" ca="1" si="196"/>
        <v/>
      </c>
      <c r="U978" s="95" t="str">
        <f t="shared" ca="1" si="197"/>
        <v/>
      </c>
      <c r="V978" s="96" t="str">
        <f t="shared" ca="1" si="198"/>
        <v/>
      </c>
      <c r="W978" s="94" t="str">
        <f t="shared" ca="1" si="199"/>
        <v/>
      </c>
      <c r="X978" s="94" t="str">
        <f t="shared" ca="1" si="200"/>
        <v/>
      </c>
      <c r="Y978" s="94" t="str">
        <f t="shared" ca="1" si="201"/>
        <v/>
      </c>
      <c r="Z978" s="97" t="str">
        <f t="shared" ca="1" si="202"/>
        <v/>
      </c>
      <c r="AA978" s="98" t="str">
        <f t="shared" ca="1" si="203"/>
        <v/>
      </c>
      <c r="AB978" s="99" t="str">
        <f t="shared" ca="1" si="204"/>
        <v/>
      </c>
      <c r="AC978" s="99" t="str">
        <f t="shared" ca="1" si="205"/>
        <v/>
      </c>
      <c r="AD978" s="97" t="str">
        <f t="shared" ca="1" si="206"/>
        <v/>
      </c>
      <c r="AE978" s="94" t="str">
        <f t="shared" ca="1" si="207"/>
        <v/>
      </c>
    </row>
    <row r="979" spans="1:31" ht="45" customHeight="1" thickBot="1" x14ac:dyDescent="0.3">
      <c r="A979" s="101">
        <v>966</v>
      </c>
      <c r="B979" s="102" t="str">
        <f>I979&amp;"-"&amp;COUNTIF($I$14:I979,I979)</f>
        <v>-960</v>
      </c>
      <c r="C979" s="93">
        <v>966</v>
      </c>
      <c r="D979" s="94" t="str">
        <f>IF(Lançamentos!D970="","",Lançamentos!D970)</f>
        <v/>
      </c>
      <c r="E979" s="94" t="str">
        <f>IF(Lançamentos!E970="","",Lançamentos!E970)</f>
        <v/>
      </c>
      <c r="F979" s="95" t="str">
        <f>IF(Lançamentos!F970="","",Lançamentos!F970)</f>
        <v/>
      </c>
      <c r="G979" s="96" t="str">
        <f>IF(Lançamentos!G970="","",Lançamentos!G970)</f>
        <v/>
      </c>
      <c r="H979" s="105" t="str">
        <f>IF(Lançamentos!H970="","",Lançamentos!H970)</f>
        <v/>
      </c>
      <c r="I979" s="94" t="str">
        <f>IF(Lançamentos!I970="","",Lançamentos!I970)</f>
        <v/>
      </c>
      <c r="J979" s="94" t="str">
        <f>IF(Lançamentos!J970="","",Lançamentos!J970)</f>
        <v/>
      </c>
      <c r="K979" s="97" t="str">
        <f>IF(Lançamentos!K970="","",Lançamentos!K970)</f>
        <v/>
      </c>
      <c r="L979" s="98" t="str">
        <f>IF(Lançamentos!L970="","",Lançamentos!L970)</f>
        <v/>
      </c>
      <c r="M979" s="99" t="str">
        <f>IF(Lançamentos!M970="","",Lançamentos!M970)</f>
        <v/>
      </c>
      <c r="N979" s="99" t="str">
        <f>IF(Lançamentos!N970="","",Lançamentos!N970)</f>
        <v/>
      </c>
      <c r="O979" s="97" t="str">
        <f>IF(Lançamentos!O970="","",Lançamentos!O970)</f>
        <v/>
      </c>
      <c r="P979" s="114" t="str">
        <f>IF(Lançamentos!P970="","",Lançamentos!P970)</f>
        <v/>
      </c>
      <c r="R979" s="93">
        <v>966</v>
      </c>
      <c r="S979" s="94" t="str">
        <f t="shared" ca="1" si="195"/>
        <v/>
      </c>
      <c r="T979" s="94" t="str">
        <f t="shared" ca="1" si="196"/>
        <v/>
      </c>
      <c r="U979" s="95" t="str">
        <f t="shared" ca="1" si="197"/>
        <v/>
      </c>
      <c r="V979" s="96" t="str">
        <f t="shared" ca="1" si="198"/>
        <v/>
      </c>
      <c r="W979" s="94" t="str">
        <f t="shared" ca="1" si="199"/>
        <v/>
      </c>
      <c r="X979" s="94" t="str">
        <f t="shared" ca="1" si="200"/>
        <v/>
      </c>
      <c r="Y979" s="94" t="str">
        <f t="shared" ca="1" si="201"/>
        <v/>
      </c>
      <c r="Z979" s="97" t="str">
        <f t="shared" ca="1" si="202"/>
        <v/>
      </c>
      <c r="AA979" s="98" t="str">
        <f t="shared" ca="1" si="203"/>
        <v/>
      </c>
      <c r="AB979" s="99" t="str">
        <f t="shared" ca="1" si="204"/>
        <v/>
      </c>
      <c r="AC979" s="99" t="str">
        <f t="shared" ca="1" si="205"/>
        <v/>
      </c>
      <c r="AD979" s="97" t="str">
        <f t="shared" ca="1" si="206"/>
        <v/>
      </c>
      <c r="AE979" s="94" t="str">
        <f t="shared" ca="1" si="207"/>
        <v/>
      </c>
    </row>
    <row r="980" spans="1:31" ht="45" customHeight="1" thickBot="1" x14ac:dyDescent="0.3">
      <c r="A980" s="101">
        <v>967</v>
      </c>
      <c r="B980" s="102" t="str">
        <f>I980&amp;"-"&amp;COUNTIF($I$14:I980,I980)</f>
        <v>-961</v>
      </c>
      <c r="C980" s="93">
        <v>967</v>
      </c>
      <c r="D980" s="94" t="str">
        <f>IF(Lançamentos!D971="","",Lançamentos!D971)</f>
        <v/>
      </c>
      <c r="E980" s="94" t="str">
        <f>IF(Lançamentos!E971="","",Lançamentos!E971)</f>
        <v/>
      </c>
      <c r="F980" s="95" t="str">
        <f>IF(Lançamentos!F971="","",Lançamentos!F971)</f>
        <v/>
      </c>
      <c r="G980" s="96" t="str">
        <f>IF(Lançamentos!G971="","",Lançamentos!G971)</f>
        <v/>
      </c>
      <c r="H980" s="105" t="str">
        <f>IF(Lançamentos!H971="","",Lançamentos!H971)</f>
        <v/>
      </c>
      <c r="I980" s="94" t="str">
        <f>IF(Lançamentos!I971="","",Lançamentos!I971)</f>
        <v/>
      </c>
      <c r="J980" s="94" t="str">
        <f>IF(Lançamentos!J971="","",Lançamentos!J971)</f>
        <v/>
      </c>
      <c r="K980" s="97" t="str">
        <f>IF(Lançamentos!K971="","",Lançamentos!K971)</f>
        <v/>
      </c>
      <c r="L980" s="98" t="str">
        <f>IF(Lançamentos!L971="","",Lançamentos!L971)</f>
        <v/>
      </c>
      <c r="M980" s="99" t="str">
        <f>IF(Lançamentos!M971="","",Lançamentos!M971)</f>
        <v/>
      </c>
      <c r="N980" s="99" t="str">
        <f>IF(Lançamentos!N971="","",Lançamentos!N971)</f>
        <v/>
      </c>
      <c r="O980" s="97" t="str">
        <f>IF(Lançamentos!O971="","",Lançamentos!O971)</f>
        <v/>
      </c>
      <c r="P980" s="114" t="str">
        <f>IF(Lançamentos!P971="","",Lançamentos!P971)</f>
        <v/>
      </c>
      <c r="R980" s="93">
        <v>967</v>
      </c>
      <c r="S980" s="94" t="str">
        <f t="shared" ca="1" si="195"/>
        <v/>
      </c>
      <c r="T980" s="94" t="str">
        <f t="shared" ca="1" si="196"/>
        <v/>
      </c>
      <c r="U980" s="95" t="str">
        <f t="shared" ca="1" si="197"/>
        <v/>
      </c>
      <c r="V980" s="96" t="str">
        <f t="shared" ca="1" si="198"/>
        <v/>
      </c>
      <c r="W980" s="94" t="str">
        <f t="shared" ca="1" si="199"/>
        <v/>
      </c>
      <c r="X980" s="94" t="str">
        <f t="shared" ca="1" si="200"/>
        <v/>
      </c>
      <c r="Y980" s="94" t="str">
        <f t="shared" ca="1" si="201"/>
        <v/>
      </c>
      <c r="Z980" s="97" t="str">
        <f t="shared" ca="1" si="202"/>
        <v/>
      </c>
      <c r="AA980" s="98" t="str">
        <f t="shared" ca="1" si="203"/>
        <v/>
      </c>
      <c r="AB980" s="99" t="str">
        <f t="shared" ca="1" si="204"/>
        <v/>
      </c>
      <c r="AC980" s="99" t="str">
        <f t="shared" ca="1" si="205"/>
        <v/>
      </c>
      <c r="AD980" s="97" t="str">
        <f t="shared" ca="1" si="206"/>
        <v/>
      </c>
      <c r="AE980" s="94" t="str">
        <f t="shared" ca="1" si="207"/>
        <v/>
      </c>
    </row>
    <row r="981" spans="1:31" ht="45" customHeight="1" thickBot="1" x14ac:dyDescent="0.3">
      <c r="A981" s="101">
        <v>968</v>
      </c>
      <c r="B981" s="102" t="str">
        <f>I981&amp;"-"&amp;COUNTIF($I$14:I981,I981)</f>
        <v>-962</v>
      </c>
      <c r="C981" s="93">
        <v>968</v>
      </c>
      <c r="D981" s="94" t="str">
        <f>IF(Lançamentos!D972="","",Lançamentos!D972)</f>
        <v/>
      </c>
      <c r="E981" s="94" t="str">
        <f>IF(Lançamentos!E972="","",Lançamentos!E972)</f>
        <v/>
      </c>
      <c r="F981" s="95" t="str">
        <f>IF(Lançamentos!F972="","",Lançamentos!F972)</f>
        <v/>
      </c>
      <c r="G981" s="96" t="str">
        <f>IF(Lançamentos!G972="","",Lançamentos!G972)</f>
        <v/>
      </c>
      <c r="H981" s="105" t="str">
        <f>IF(Lançamentos!H972="","",Lançamentos!H972)</f>
        <v/>
      </c>
      <c r="I981" s="94" t="str">
        <f>IF(Lançamentos!I972="","",Lançamentos!I972)</f>
        <v/>
      </c>
      <c r="J981" s="94" t="str">
        <f>IF(Lançamentos!J972="","",Lançamentos!J972)</f>
        <v/>
      </c>
      <c r="K981" s="97" t="str">
        <f>IF(Lançamentos!K972="","",Lançamentos!K972)</f>
        <v/>
      </c>
      <c r="L981" s="98" t="str">
        <f>IF(Lançamentos!L972="","",Lançamentos!L972)</f>
        <v/>
      </c>
      <c r="M981" s="99" t="str">
        <f>IF(Lançamentos!M972="","",Lançamentos!M972)</f>
        <v/>
      </c>
      <c r="N981" s="99" t="str">
        <f>IF(Lançamentos!N972="","",Lançamentos!N972)</f>
        <v/>
      </c>
      <c r="O981" s="97" t="str">
        <f>IF(Lançamentos!O972="","",Lançamentos!O972)</f>
        <v/>
      </c>
      <c r="P981" s="114" t="str">
        <f>IF(Lançamentos!P972="","",Lançamentos!P972)</f>
        <v/>
      </c>
      <c r="R981" s="93">
        <v>968</v>
      </c>
      <c r="S981" s="94" t="str">
        <f t="shared" ca="1" si="195"/>
        <v/>
      </c>
      <c r="T981" s="94" t="str">
        <f t="shared" ca="1" si="196"/>
        <v/>
      </c>
      <c r="U981" s="95" t="str">
        <f t="shared" ca="1" si="197"/>
        <v/>
      </c>
      <c r="V981" s="96" t="str">
        <f t="shared" ca="1" si="198"/>
        <v/>
      </c>
      <c r="W981" s="94" t="str">
        <f t="shared" ca="1" si="199"/>
        <v/>
      </c>
      <c r="X981" s="94" t="str">
        <f t="shared" ca="1" si="200"/>
        <v/>
      </c>
      <c r="Y981" s="94" t="str">
        <f t="shared" ca="1" si="201"/>
        <v/>
      </c>
      <c r="Z981" s="97" t="str">
        <f t="shared" ca="1" si="202"/>
        <v/>
      </c>
      <c r="AA981" s="98" t="str">
        <f t="shared" ca="1" si="203"/>
        <v/>
      </c>
      <c r="AB981" s="99" t="str">
        <f t="shared" ca="1" si="204"/>
        <v/>
      </c>
      <c r="AC981" s="99" t="str">
        <f t="shared" ca="1" si="205"/>
        <v/>
      </c>
      <c r="AD981" s="97" t="str">
        <f t="shared" ca="1" si="206"/>
        <v/>
      </c>
      <c r="AE981" s="94" t="str">
        <f t="shared" ca="1" si="207"/>
        <v/>
      </c>
    </row>
    <row r="982" spans="1:31" ht="45" customHeight="1" thickBot="1" x14ac:dyDescent="0.3">
      <c r="A982" s="101">
        <v>969</v>
      </c>
      <c r="B982" s="102" t="str">
        <f>I982&amp;"-"&amp;COUNTIF($I$14:I982,I982)</f>
        <v>-963</v>
      </c>
      <c r="C982" s="93">
        <v>969</v>
      </c>
      <c r="D982" s="94" t="str">
        <f>IF(Lançamentos!D973="","",Lançamentos!D973)</f>
        <v/>
      </c>
      <c r="E982" s="94" t="str">
        <f>IF(Lançamentos!E973="","",Lançamentos!E973)</f>
        <v/>
      </c>
      <c r="F982" s="95" t="str">
        <f>IF(Lançamentos!F973="","",Lançamentos!F973)</f>
        <v/>
      </c>
      <c r="G982" s="96" t="str">
        <f>IF(Lançamentos!G973="","",Lançamentos!G973)</f>
        <v/>
      </c>
      <c r="H982" s="105" t="str">
        <f>IF(Lançamentos!H973="","",Lançamentos!H973)</f>
        <v/>
      </c>
      <c r="I982" s="94" t="str">
        <f>IF(Lançamentos!I973="","",Lançamentos!I973)</f>
        <v/>
      </c>
      <c r="J982" s="94" t="str">
        <f>IF(Lançamentos!J973="","",Lançamentos!J973)</f>
        <v/>
      </c>
      <c r="K982" s="97" t="str">
        <f>IF(Lançamentos!K973="","",Lançamentos!K973)</f>
        <v/>
      </c>
      <c r="L982" s="98" t="str">
        <f>IF(Lançamentos!L973="","",Lançamentos!L973)</f>
        <v/>
      </c>
      <c r="M982" s="99" t="str">
        <f>IF(Lançamentos!M973="","",Lançamentos!M973)</f>
        <v/>
      </c>
      <c r="N982" s="99" t="str">
        <f>IF(Lançamentos!N973="","",Lançamentos!N973)</f>
        <v/>
      </c>
      <c r="O982" s="97" t="str">
        <f>IF(Lançamentos!O973="","",Lançamentos!O973)</f>
        <v/>
      </c>
      <c r="P982" s="114" t="str">
        <f>IF(Lançamentos!P973="","",Lançamentos!P973)</f>
        <v/>
      </c>
      <c r="R982" s="93">
        <v>969</v>
      </c>
      <c r="S982" s="94" t="str">
        <f t="shared" ca="1" si="195"/>
        <v/>
      </c>
      <c r="T982" s="94" t="str">
        <f t="shared" ca="1" si="196"/>
        <v/>
      </c>
      <c r="U982" s="95" t="str">
        <f t="shared" ca="1" si="197"/>
        <v/>
      </c>
      <c r="V982" s="96" t="str">
        <f t="shared" ca="1" si="198"/>
        <v/>
      </c>
      <c r="W982" s="94" t="str">
        <f t="shared" ca="1" si="199"/>
        <v/>
      </c>
      <c r="X982" s="94" t="str">
        <f t="shared" ca="1" si="200"/>
        <v/>
      </c>
      <c r="Y982" s="94" t="str">
        <f t="shared" ca="1" si="201"/>
        <v/>
      </c>
      <c r="Z982" s="97" t="str">
        <f t="shared" ca="1" si="202"/>
        <v/>
      </c>
      <c r="AA982" s="98" t="str">
        <f t="shared" ca="1" si="203"/>
        <v/>
      </c>
      <c r="AB982" s="99" t="str">
        <f t="shared" ca="1" si="204"/>
        <v/>
      </c>
      <c r="AC982" s="99" t="str">
        <f t="shared" ca="1" si="205"/>
        <v/>
      </c>
      <c r="AD982" s="97" t="str">
        <f t="shared" ca="1" si="206"/>
        <v/>
      </c>
      <c r="AE982" s="94" t="str">
        <f t="shared" ca="1" si="207"/>
        <v/>
      </c>
    </row>
    <row r="983" spans="1:31" ht="45" customHeight="1" thickBot="1" x14ac:dyDescent="0.3">
      <c r="A983" s="101">
        <v>970</v>
      </c>
      <c r="B983" s="102" t="str">
        <f>I983&amp;"-"&amp;COUNTIF($I$14:I983,I983)</f>
        <v>-964</v>
      </c>
      <c r="C983" s="93">
        <v>970</v>
      </c>
      <c r="D983" s="94" t="str">
        <f>IF(Lançamentos!D974="","",Lançamentos!D974)</f>
        <v/>
      </c>
      <c r="E983" s="94" t="str">
        <f>IF(Lançamentos!E974="","",Lançamentos!E974)</f>
        <v/>
      </c>
      <c r="F983" s="95" t="str">
        <f>IF(Lançamentos!F974="","",Lançamentos!F974)</f>
        <v/>
      </c>
      <c r="G983" s="96" t="str">
        <f>IF(Lançamentos!G974="","",Lançamentos!G974)</f>
        <v/>
      </c>
      <c r="H983" s="105" t="str">
        <f>IF(Lançamentos!H974="","",Lançamentos!H974)</f>
        <v/>
      </c>
      <c r="I983" s="94" t="str">
        <f>IF(Lançamentos!I974="","",Lançamentos!I974)</f>
        <v/>
      </c>
      <c r="J983" s="94" t="str">
        <f>IF(Lançamentos!J974="","",Lançamentos!J974)</f>
        <v/>
      </c>
      <c r="K983" s="97" t="str">
        <f>IF(Lançamentos!K974="","",Lançamentos!K974)</f>
        <v/>
      </c>
      <c r="L983" s="98" t="str">
        <f>IF(Lançamentos!L974="","",Lançamentos!L974)</f>
        <v/>
      </c>
      <c r="M983" s="99" t="str">
        <f>IF(Lançamentos!M974="","",Lançamentos!M974)</f>
        <v/>
      </c>
      <c r="N983" s="99" t="str">
        <f>IF(Lançamentos!N974="","",Lançamentos!N974)</f>
        <v/>
      </c>
      <c r="O983" s="97" t="str">
        <f>IF(Lançamentos!O974="","",Lançamentos!O974)</f>
        <v/>
      </c>
      <c r="P983" s="114" t="str">
        <f>IF(Lançamentos!P974="","",Lançamentos!P974)</f>
        <v/>
      </c>
      <c r="R983" s="93">
        <v>970</v>
      </c>
      <c r="S983" s="94" t="str">
        <f t="shared" ca="1" si="195"/>
        <v/>
      </c>
      <c r="T983" s="94" t="str">
        <f t="shared" ca="1" si="196"/>
        <v/>
      </c>
      <c r="U983" s="95" t="str">
        <f t="shared" ca="1" si="197"/>
        <v/>
      </c>
      <c r="V983" s="96" t="str">
        <f t="shared" ca="1" si="198"/>
        <v/>
      </c>
      <c r="W983" s="94" t="str">
        <f t="shared" ca="1" si="199"/>
        <v/>
      </c>
      <c r="X983" s="94" t="str">
        <f t="shared" ca="1" si="200"/>
        <v/>
      </c>
      <c r="Y983" s="94" t="str">
        <f t="shared" ca="1" si="201"/>
        <v/>
      </c>
      <c r="Z983" s="97" t="str">
        <f t="shared" ca="1" si="202"/>
        <v/>
      </c>
      <c r="AA983" s="98" t="str">
        <f t="shared" ca="1" si="203"/>
        <v/>
      </c>
      <c r="AB983" s="99" t="str">
        <f t="shared" ca="1" si="204"/>
        <v/>
      </c>
      <c r="AC983" s="99" t="str">
        <f t="shared" ca="1" si="205"/>
        <v/>
      </c>
      <c r="AD983" s="97" t="str">
        <f t="shared" ca="1" si="206"/>
        <v/>
      </c>
      <c r="AE983" s="94" t="str">
        <f t="shared" ca="1" si="207"/>
        <v/>
      </c>
    </row>
    <row r="984" spans="1:31" ht="45" customHeight="1" thickBot="1" x14ac:dyDescent="0.3">
      <c r="A984" s="101">
        <v>971</v>
      </c>
      <c r="B984" s="102" t="str">
        <f>I984&amp;"-"&amp;COUNTIF($I$14:I984,I984)</f>
        <v>-965</v>
      </c>
      <c r="C984" s="93">
        <v>971</v>
      </c>
      <c r="D984" s="94" t="str">
        <f>IF(Lançamentos!D975="","",Lançamentos!D975)</f>
        <v/>
      </c>
      <c r="E984" s="94" t="str">
        <f>IF(Lançamentos!E975="","",Lançamentos!E975)</f>
        <v/>
      </c>
      <c r="F984" s="95" t="str">
        <f>IF(Lançamentos!F975="","",Lançamentos!F975)</f>
        <v/>
      </c>
      <c r="G984" s="96" t="str">
        <f>IF(Lançamentos!G975="","",Lançamentos!G975)</f>
        <v/>
      </c>
      <c r="H984" s="105" t="str">
        <f>IF(Lançamentos!H975="","",Lançamentos!H975)</f>
        <v/>
      </c>
      <c r="I984" s="94" t="str">
        <f>IF(Lançamentos!I975="","",Lançamentos!I975)</f>
        <v/>
      </c>
      <c r="J984" s="94" t="str">
        <f>IF(Lançamentos!J975="","",Lançamentos!J975)</f>
        <v/>
      </c>
      <c r="K984" s="97" t="str">
        <f>IF(Lançamentos!K975="","",Lançamentos!K975)</f>
        <v/>
      </c>
      <c r="L984" s="98" t="str">
        <f>IF(Lançamentos!L975="","",Lançamentos!L975)</f>
        <v/>
      </c>
      <c r="M984" s="99" t="str">
        <f>IF(Lançamentos!M975="","",Lançamentos!M975)</f>
        <v/>
      </c>
      <c r="N984" s="99" t="str">
        <f>IF(Lançamentos!N975="","",Lançamentos!N975)</f>
        <v/>
      </c>
      <c r="O984" s="97" t="str">
        <f>IF(Lançamentos!O975="","",Lançamentos!O975)</f>
        <v/>
      </c>
      <c r="P984" s="114" t="str">
        <f>IF(Lançamentos!P975="","",Lançamentos!P975)</f>
        <v/>
      </c>
      <c r="R984" s="93">
        <v>971</v>
      </c>
      <c r="S984" s="94" t="str">
        <f t="shared" ca="1" si="195"/>
        <v/>
      </c>
      <c r="T984" s="94" t="str">
        <f t="shared" ca="1" si="196"/>
        <v/>
      </c>
      <c r="U984" s="95" t="str">
        <f t="shared" ca="1" si="197"/>
        <v/>
      </c>
      <c r="V984" s="96" t="str">
        <f t="shared" ca="1" si="198"/>
        <v/>
      </c>
      <c r="W984" s="94" t="str">
        <f t="shared" ca="1" si="199"/>
        <v/>
      </c>
      <c r="X984" s="94" t="str">
        <f t="shared" ca="1" si="200"/>
        <v/>
      </c>
      <c r="Y984" s="94" t="str">
        <f t="shared" ca="1" si="201"/>
        <v/>
      </c>
      <c r="Z984" s="97" t="str">
        <f t="shared" ca="1" si="202"/>
        <v/>
      </c>
      <c r="AA984" s="98" t="str">
        <f t="shared" ca="1" si="203"/>
        <v/>
      </c>
      <c r="AB984" s="99" t="str">
        <f t="shared" ca="1" si="204"/>
        <v/>
      </c>
      <c r="AC984" s="99" t="str">
        <f t="shared" ca="1" si="205"/>
        <v/>
      </c>
      <c r="AD984" s="97" t="str">
        <f t="shared" ca="1" si="206"/>
        <v/>
      </c>
      <c r="AE984" s="94" t="str">
        <f t="shared" ca="1" si="207"/>
        <v/>
      </c>
    </row>
    <row r="985" spans="1:31" ht="45" customHeight="1" thickBot="1" x14ac:dyDescent="0.3">
      <c r="A985" s="101">
        <v>972</v>
      </c>
      <c r="B985" s="102" t="str">
        <f>I985&amp;"-"&amp;COUNTIF($I$14:I985,I985)</f>
        <v>-966</v>
      </c>
      <c r="C985" s="93">
        <v>972</v>
      </c>
      <c r="D985" s="94" t="str">
        <f>IF(Lançamentos!D976="","",Lançamentos!D976)</f>
        <v/>
      </c>
      <c r="E985" s="94" t="str">
        <f>IF(Lançamentos!E976="","",Lançamentos!E976)</f>
        <v/>
      </c>
      <c r="F985" s="95" t="str">
        <f>IF(Lançamentos!F976="","",Lançamentos!F976)</f>
        <v/>
      </c>
      <c r="G985" s="96" t="str">
        <f>IF(Lançamentos!G976="","",Lançamentos!G976)</f>
        <v/>
      </c>
      <c r="H985" s="105" t="str">
        <f>IF(Lançamentos!H976="","",Lançamentos!H976)</f>
        <v/>
      </c>
      <c r="I985" s="94" t="str">
        <f>IF(Lançamentos!I976="","",Lançamentos!I976)</f>
        <v/>
      </c>
      <c r="J985" s="94" t="str">
        <f>IF(Lançamentos!J976="","",Lançamentos!J976)</f>
        <v/>
      </c>
      <c r="K985" s="97" t="str">
        <f>IF(Lançamentos!K976="","",Lançamentos!K976)</f>
        <v/>
      </c>
      <c r="L985" s="98" t="str">
        <f>IF(Lançamentos!L976="","",Lançamentos!L976)</f>
        <v/>
      </c>
      <c r="M985" s="99" t="str">
        <f>IF(Lançamentos!M976="","",Lançamentos!M976)</f>
        <v/>
      </c>
      <c r="N985" s="99" t="str">
        <f>IF(Lançamentos!N976="","",Lançamentos!N976)</f>
        <v/>
      </c>
      <c r="O985" s="97" t="str">
        <f>IF(Lançamentos!O976="","",Lançamentos!O976)</f>
        <v/>
      </c>
      <c r="P985" s="114" t="str">
        <f>IF(Lançamentos!P976="","",Lançamentos!P976)</f>
        <v/>
      </c>
      <c r="R985" s="93">
        <v>972</v>
      </c>
      <c r="S985" s="94" t="str">
        <f t="shared" ca="1" si="195"/>
        <v/>
      </c>
      <c r="T985" s="94" t="str">
        <f t="shared" ca="1" si="196"/>
        <v/>
      </c>
      <c r="U985" s="95" t="str">
        <f t="shared" ca="1" si="197"/>
        <v/>
      </c>
      <c r="V985" s="96" t="str">
        <f t="shared" ca="1" si="198"/>
        <v/>
      </c>
      <c r="W985" s="94" t="str">
        <f t="shared" ca="1" si="199"/>
        <v/>
      </c>
      <c r="X985" s="94" t="str">
        <f t="shared" ca="1" si="200"/>
        <v/>
      </c>
      <c r="Y985" s="94" t="str">
        <f t="shared" ca="1" si="201"/>
        <v/>
      </c>
      <c r="Z985" s="97" t="str">
        <f t="shared" ca="1" si="202"/>
        <v/>
      </c>
      <c r="AA985" s="98" t="str">
        <f t="shared" ca="1" si="203"/>
        <v/>
      </c>
      <c r="AB985" s="99" t="str">
        <f t="shared" ca="1" si="204"/>
        <v/>
      </c>
      <c r="AC985" s="99" t="str">
        <f t="shared" ca="1" si="205"/>
        <v/>
      </c>
      <c r="AD985" s="97" t="str">
        <f t="shared" ca="1" si="206"/>
        <v/>
      </c>
      <c r="AE985" s="94" t="str">
        <f t="shared" ca="1" si="207"/>
        <v/>
      </c>
    </row>
    <row r="986" spans="1:31" ht="45" customHeight="1" thickBot="1" x14ac:dyDescent="0.3">
      <c r="A986" s="101">
        <v>973</v>
      </c>
      <c r="B986" s="102" t="str">
        <f>I986&amp;"-"&amp;COUNTIF($I$14:I986,I986)</f>
        <v>-967</v>
      </c>
      <c r="C986" s="93">
        <v>973</v>
      </c>
      <c r="D986" s="94" t="str">
        <f>IF(Lançamentos!D977="","",Lançamentos!D977)</f>
        <v/>
      </c>
      <c r="E986" s="94" t="str">
        <f>IF(Lançamentos!E977="","",Lançamentos!E977)</f>
        <v/>
      </c>
      <c r="F986" s="95" t="str">
        <f>IF(Lançamentos!F977="","",Lançamentos!F977)</f>
        <v/>
      </c>
      <c r="G986" s="96" t="str">
        <f>IF(Lançamentos!G977="","",Lançamentos!G977)</f>
        <v/>
      </c>
      <c r="H986" s="105" t="str">
        <f>IF(Lançamentos!H977="","",Lançamentos!H977)</f>
        <v/>
      </c>
      <c r="I986" s="94" t="str">
        <f>IF(Lançamentos!I977="","",Lançamentos!I977)</f>
        <v/>
      </c>
      <c r="J986" s="94" t="str">
        <f>IF(Lançamentos!J977="","",Lançamentos!J977)</f>
        <v/>
      </c>
      <c r="K986" s="97" t="str">
        <f>IF(Lançamentos!K977="","",Lançamentos!K977)</f>
        <v/>
      </c>
      <c r="L986" s="98" t="str">
        <f>IF(Lançamentos!L977="","",Lançamentos!L977)</f>
        <v/>
      </c>
      <c r="M986" s="99" t="str">
        <f>IF(Lançamentos!M977="","",Lançamentos!M977)</f>
        <v/>
      </c>
      <c r="N986" s="99" t="str">
        <f>IF(Lançamentos!N977="","",Lançamentos!N977)</f>
        <v/>
      </c>
      <c r="O986" s="97" t="str">
        <f>IF(Lançamentos!O977="","",Lançamentos!O977)</f>
        <v/>
      </c>
      <c r="P986" s="114" t="str">
        <f>IF(Lançamentos!P977="","",Lançamentos!P977)</f>
        <v/>
      </c>
      <c r="R986" s="93">
        <v>973</v>
      </c>
      <c r="S986" s="94" t="str">
        <f t="shared" ca="1" si="195"/>
        <v/>
      </c>
      <c r="T986" s="94" t="str">
        <f t="shared" ca="1" si="196"/>
        <v/>
      </c>
      <c r="U986" s="95" t="str">
        <f t="shared" ca="1" si="197"/>
        <v/>
      </c>
      <c r="V986" s="96" t="str">
        <f t="shared" ca="1" si="198"/>
        <v/>
      </c>
      <c r="W986" s="94" t="str">
        <f t="shared" ca="1" si="199"/>
        <v/>
      </c>
      <c r="X986" s="94" t="str">
        <f t="shared" ca="1" si="200"/>
        <v/>
      </c>
      <c r="Y986" s="94" t="str">
        <f t="shared" ca="1" si="201"/>
        <v/>
      </c>
      <c r="Z986" s="97" t="str">
        <f t="shared" ca="1" si="202"/>
        <v/>
      </c>
      <c r="AA986" s="98" t="str">
        <f t="shared" ca="1" si="203"/>
        <v/>
      </c>
      <c r="AB986" s="99" t="str">
        <f t="shared" ca="1" si="204"/>
        <v/>
      </c>
      <c r="AC986" s="99" t="str">
        <f t="shared" ca="1" si="205"/>
        <v/>
      </c>
      <c r="AD986" s="97" t="str">
        <f t="shared" ca="1" si="206"/>
        <v/>
      </c>
      <c r="AE986" s="94" t="str">
        <f t="shared" ca="1" si="207"/>
        <v/>
      </c>
    </row>
    <row r="987" spans="1:31" ht="45" customHeight="1" thickBot="1" x14ac:dyDescent="0.3">
      <c r="A987" s="101">
        <v>974</v>
      </c>
      <c r="B987" s="102" t="str">
        <f>I987&amp;"-"&amp;COUNTIF($I$14:I987,I987)</f>
        <v>-968</v>
      </c>
      <c r="C987" s="93">
        <v>974</v>
      </c>
      <c r="D987" s="94" t="str">
        <f>IF(Lançamentos!D978="","",Lançamentos!D978)</f>
        <v/>
      </c>
      <c r="E987" s="94" t="str">
        <f>IF(Lançamentos!E978="","",Lançamentos!E978)</f>
        <v/>
      </c>
      <c r="F987" s="95" t="str">
        <f>IF(Lançamentos!F978="","",Lançamentos!F978)</f>
        <v/>
      </c>
      <c r="G987" s="96" t="str">
        <f>IF(Lançamentos!G978="","",Lançamentos!G978)</f>
        <v/>
      </c>
      <c r="H987" s="105" t="str">
        <f>IF(Lançamentos!H978="","",Lançamentos!H978)</f>
        <v/>
      </c>
      <c r="I987" s="94" t="str">
        <f>IF(Lançamentos!I978="","",Lançamentos!I978)</f>
        <v/>
      </c>
      <c r="J987" s="94" t="str">
        <f>IF(Lançamentos!J978="","",Lançamentos!J978)</f>
        <v/>
      </c>
      <c r="K987" s="97" t="str">
        <f>IF(Lançamentos!K978="","",Lançamentos!K978)</f>
        <v/>
      </c>
      <c r="L987" s="98" t="str">
        <f>IF(Lançamentos!L978="","",Lançamentos!L978)</f>
        <v/>
      </c>
      <c r="M987" s="99" t="str">
        <f>IF(Lançamentos!M978="","",Lançamentos!M978)</f>
        <v/>
      </c>
      <c r="N987" s="99" t="str">
        <f>IF(Lançamentos!N978="","",Lançamentos!N978)</f>
        <v/>
      </c>
      <c r="O987" s="97" t="str">
        <f>IF(Lançamentos!O978="","",Lançamentos!O978)</f>
        <v/>
      </c>
      <c r="P987" s="114" t="str">
        <f>IF(Lançamentos!P978="","",Lançamentos!P978)</f>
        <v/>
      </c>
      <c r="R987" s="93">
        <v>974</v>
      </c>
      <c r="S987" s="94" t="str">
        <f t="shared" ca="1" si="195"/>
        <v/>
      </c>
      <c r="T987" s="94" t="str">
        <f t="shared" ca="1" si="196"/>
        <v/>
      </c>
      <c r="U987" s="95" t="str">
        <f t="shared" ca="1" si="197"/>
        <v/>
      </c>
      <c r="V987" s="96" t="str">
        <f t="shared" ca="1" si="198"/>
        <v/>
      </c>
      <c r="W987" s="94" t="str">
        <f t="shared" ca="1" si="199"/>
        <v/>
      </c>
      <c r="X987" s="94" t="str">
        <f t="shared" ca="1" si="200"/>
        <v/>
      </c>
      <c r="Y987" s="94" t="str">
        <f t="shared" ca="1" si="201"/>
        <v/>
      </c>
      <c r="Z987" s="97" t="str">
        <f t="shared" ca="1" si="202"/>
        <v/>
      </c>
      <c r="AA987" s="98" t="str">
        <f t="shared" ca="1" si="203"/>
        <v/>
      </c>
      <c r="AB987" s="99" t="str">
        <f t="shared" ca="1" si="204"/>
        <v/>
      </c>
      <c r="AC987" s="99" t="str">
        <f t="shared" ca="1" si="205"/>
        <v/>
      </c>
      <c r="AD987" s="97" t="str">
        <f t="shared" ca="1" si="206"/>
        <v/>
      </c>
      <c r="AE987" s="94" t="str">
        <f t="shared" ca="1" si="207"/>
        <v/>
      </c>
    </row>
    <row r="988" spans="1:31" ht="45" customHeight="1" thickBot="1" x14ac:dyDescent="0.3">
      <c r="A988" s="101">
        <v>975</v>
      </c>
      <c r="B988" s="102" t="str">
        <f>I988&amp;"-"&amp;COUNTIF($I$14:I988,I988)</f>
        <v>-969</v>
      </c>
      <c r="C988" s="93">
        <v>975</v>
      </c>
      <c r="D988" s="94" t="str">
        <f>IF(Lançamentos!D979="","",Lançamentos!D979)</f>
        <v/>
      </c>
      <c r="E988" s="94" t="str">
        <f>IF(Lançamentos!E979="","",Lançamentos!E979)</f>
        <v/>
      </c>
      <c r="F988" s="95" t="str">
        <f>IF(Lançamentos!F979="","",Lançamentos!F979)</f>
        <v/>
      </c>
      <c r="G988" s="96" t="str">
        <f>IF(Lançamentos!G979="","",Lançamentos!G979)</f>
        <v/>
      </c>
      <c r="H988" s="105" t="str">
        <f>IF(Lançamentos!H979="","",Lançamentos!H979)</f>
        <v/>
      </c>
      <c r="I988" s="94" t="str">
        <f>IF(Lançamentos!I979="","",Lançamentos!I979)</f>
        <v/>
      </c>
      <c r="J988" s="94" t="str">
        <f>IF(Lançamentos!J979="","",Lançamentos!J979)</f>
        <v/>
      </c>
      <c r="K988" s="97" t="str">
        <f>IF(Lançamentos!K979="","",Lançamentos!K979)</f>
        <v/>
      </c>
      <c r="L988" s="98" t="str">
        <f>IF(Lançamentos!L979="","",Lançamentos!L979)</f>
        <v/>
      </c>
      <c r="M988" s="99" t="str">
        <f>IF(Lançamentos!M979="","",Lançamentos!M979)</f>
        <v/>
      </c>
      <c r="N988" s="99" t="str">
        <f>IF(Lançamentos!N979="","",Lançamentos!N979)</f>
        <v/>
      </c>
      <c r="O988" s="97" t="str">
        <f>IF(Lançamentos!O979="","",Lançamentos!O979)</f>
        <v/>
      </c>
      <c r="P988" s="114" t="str">
        <f>IF(Lançamentos!P979="","",Lançamentos!P979)</f>
        <v/>
      </c>
      <c r="R988" s="93">
        <v>975</v>
      </c>
      <c r="S988" s="94" t="str">
        <f t="shared" ca="1" si="195"/>
        <v/>
      </c>
      <c r="T988" s="94" t="str">
        <f t="shared" ca="1" si="196"/>
        <v/>
      </c>
      <c r="U988" s="95" t="str">
        <f t="shared" ca="1" si="197"/>
        <v/>
      </c>
      <c r="V988" s="96" t="str">
        <f t="shared" ca="1" si="198"/>
        <v/>
      </c>
      <c r="W988" s="94" t="str">
        <f t="shared" ca="1" si="199"/>
        <v/>
      </c>
      <c r="X988" s="94" t="str">
        <f t="shared" ca="1" si="200"/>
        <v/>
      </c>
      <c r="Y988" s="94" t="str">
        <f t="shared" ca="1" si="201"/>
        <v/>
      </c>
      <c r="Z988" s="97" t="str">
        <f t="shared" ca="1" si="202"/>
        <v/>
      </c>
      <c r="AA988" s="98" t="str">
        <f t="shared" ca="1" si="203"/>
        <v/>
      </c>
      <c r="AB988" s="99" t="str">
        <f t="shared" ca="1" si="204"/>
        <v/>
      </c>
      <c r="AC988" s="99" t="str">
        <f t="shared" ca="1" si="205"/>
        <v/>
      </c>
      <c r="AD988" s="97" t="str">
        <f t="shared" ca="1" si="206"/>
        <v/>
      </c>
      <c r="AE988" s="94" t="str">
        <f t="shared" ca="1" si="207"/>
        <v/>
      </c>
    </row>
    <row r="989" spans="1:31" ht="45" customHeight="1" thickBot="1" x14ac:dyDescent="0.3">
      <c r="A989" s="101">
        <v>976</v>
      </c>
      <c r="B989" s="102" t="str">
        <f>I989&amp;"-"&amp;COUNTIF($I$14:I989,I989)</f>
        <v>-970</v>
      </c>
      <c r="C989" s="93">
        <v>976</v>
      </c>
      <c r="D989" s="94" t="str">
        <f>IF(Lançamentos!D980="","",Lançamentos!D980)</f>
        <v/>
      </c>
      <c r="E989" s="94" t="str">
        <f>IF(Lançamentos!E980="","",Lançamentos!E980)</f>
        <v/>
      </c>
      <c r="F989" s="95" t="str">
        <f>IF(Lançamentos!F980="","",Lançamentos!F980)</f>
        <v/>
      </c>
      <c r="G989" s="96" t="str">
        <f>IF(Lançamentos!G980="","",Lançamentos!G980)</f>
        <v/>
      </c>
      <c r="H989" s="105" t="str">
        <f>IF(Lançamentos!H980="","",Lançamentos!H980)</f>
        <v/>
      </c>
      <c r="I989" s="94" t="str">
        <f>IF(Lançamentos!I980="","",Lançamentos!I980)</f>
        <v/>
      </c>
      <c r="J989" s="94" t="str">
        <f>IF(Lançamentos!J980="","",Lançamentos!J980)</f>
        <v/>
      </c>
      <c r="K989" s="97" t="str">
        <f>IF(Lançamentos!K980="","",Lançamentos!K980)</f>
        <v/>
      </c>
      <c r="L989" s="98" t="str">
        <f>IF(Lançamentos!L980="","",Lançamentos!L980)</f>
        <v/>
      </c>
      <c r="M989" s="99" t="str">
        <f>IF(Lançamentos!M980="","",Lançamentos!M980)</f>
        <v/>
      </c>
      <c r="N989" s="99" t="str">
        <f>IF(Lançamentos!N980="","",Lançamentos!N980)</f>
        <v/>
      </c>
      <c r="O989" s="97" t="str">
        <f>IF(Lançamentos!O980="","",Lançamentos!O980)</f>
        <v/>
      </c>
      <c r="P989" s="114" t="str">
        <f>IF(Lançamentos!P980="","",Lançamentos!P980)</f>
        <v/>
      </c>
      <c r="R989" s="93">
        <v>976</v>
      </c>
      <c r="S989" s="94" t="str">
        <f t="shared" ca="1" si="195"/>
        <v/>
      </c>
      <c r="T989" s="94" t="str">
        <f t="shared" ca="1" si="196"/>
        <v/>
      </c>
      <c r="U989" s="95" t="str">
        <f t="shared" ca="1" si="197"/>
        <v/>
      </c>
      <c r="V989" s="96" t="str">
        <f t="shared" ca="1" si="198"/>
        <v/>
      </c>
      <c r="W989" s="94" t="str">
        <f t="shared" ca="1" si="199"/>
        <v/>
      </c>
      <c r="X989" s="94" t="str">
        <f t="shared" ca="1" si="200"/>
        <v/>
      </c>
      <c r="Y989" s="94" t="str">
        <f t="shared" ca="1" si="201"/>
        <v/>
      </c>
      <c r="Z989" s="97" t="str">
        <f t="shared" ca="1" si="202"/>
        <v/>
      </c>
      <c r="AA989" s="98" t="str">
        <f t="shared" ca="1" si="203"/>
        <v/>
      </c>
      <c r="AB989" s="99" t="str">
        <f t="shared" ca="1" si="204"/>
        <v/>
      </c>
      <c r="AC989" s="99" t="str">
        <f t="shared" ca="1" si="205"/>
        <v/>
      </c>
      <c r="AD989" s="97" t="str">
        <f t="shared" ca="1" si="206"/>
        <v/>
      </c>
      <c r="AE989" s="94" t="str">
        <f t="shared" ca="1" si="207"/>
        <v/>
      </c>
    </row>
    <row r="990" spans="1:31" ht="45" customHeight="1" thickBot="1" x14ac:dyDescent="0.3">
      <c r="A990" s="101">
        <v>977</v>
      </c>
      <c r="B990" s="102" t="str">
        <f>I990&amp;"-"&amp;COUNTIF($I$14:I990,I990)</f>
        <v>-971</v>
      </c>
      <c r="C990" s="93">
        <v>977</v>
      </c>
      <c r="D990" s="94" t="str">
        <f>IF(Lançamentos!D981="","",Lançamentos!D981)</f>
        <v/>
      </c>
      <c r="E990" s="94" t="str">
        <f>IF(Lançamentos!E981="","",Lançamentos!E981)</f>
        <v/>
      </c>
      <c r="F990" s="95" t="str">
        <f>IF(Lançamentos!F981="","",Lançamentos!F981)</f>
        <v/>
      </c>
      <c r="G990" s="96" t="str">
        <f>IF(Lançamentos!G981="","",Lançamentos!G981)</f>
        <v/>
      </c>
      <c r="H990" s="105" t="str">
        <f>IF(Lançamentos!H981="","",Lançamentos!H981)</f>
        <v/>
      </c>
      <c r="I990" s="94" t="str">
        <f>IF(Lançamentos!I981="","",Lançamentos!I981)</f>
        <v/>
      </c>
      <c r="J990" s="94" t="str">
        <f>IF(Lançamentos!J981="","",Lançamentos!J981)</f>
        <v/>
      </c>
      <c r="K990" s="97" t="str">
        <f>IF(Lançamentos!K981="","",Lançamentos!K981)</f>
        <v/>
      </c>
      <c r="L990" s="98" t="str">
        <f>IF(Lançamentos!L981="","",Lançamentos!L981)</f>
        <v/>
      </c>
      <c r="M990" s="99" t="str">
        <f>IF(Lançamentos!M981="","",Lançamentos!M981)</f>
        <v/>
      </c>
      <c r="N990" s="99" t="str">
        <f>IF(Lançamentos!N981="","",Lançamentos!N981)</f>
        <v/>
      </c>
      <c r="O990" s="97" t="str">
        <f>IF(Lançamentos!O981="","",Lançamentos!O981)</f>
        <v/>
      </c>
      <c r="P990" s="114" t="str">
        <f>IF(Lançamentos!P981="","",Lançamentos!P981)</f>
        <v/>
      </c>
      <c r="R990" s="93">
        <v>977</v>
      </c>
      <c r="S990" s="94" t="str">
        <f t="shared" ca="1" si="195"/>
        <v/>
      </c>
      <c r="T990" s="94" t="str">
        <f t="shared" ca="1" si="196"/>
        <v/>
      </c>
      <c r="U990" s="95" t="str">
        <f t="shared" ca="1" si="197"/>
        <v/>
      </c>
      <c r="V990" s="96" t="str">
        <f t="shared" ca="1" si="198"/>
        <v/>
      </c>
      <c r="W990" s="94" t="str">
        <f t="shared" ca="1" si="199"/>
        <v/>
      </c>
      <c r="X990" s="94" t="str">
        <f t="shared" ca="1" si="200"/>
        <v/>
      </c>
      <c r="Y990" s="94" t="str">
        <f t="shared" ca="1" si="201"/>
        <v/>
      </c>
      <c r="Z990" s="97" t="str">
        <f t="shared" ca="1" si="202"/>
        <v/>
      </c>
      <c r="AA990" s="98" t="str">
        <f t="shared" ca="1" si="203"/>
        <v/>
      </c>
      <c r="AB990" s="99" t="str">
        <f t="shared" ca="1" si="204"/>
        <v/>
      </c>
      <c r="AC990" s="99" t="str">
        <f t="shared" ca="1" si="205"/>
        <v/>
      </c>
      <c r="AD990" s="97" t="str">
        <f t="shared" ca="1" si="206"/>
        <v/>
      </c>
      <c r="AE990" s="94" t="str">
        <f t="shared" ca="1" si="207"/>
        <v/>
      </c>
    </row>
    <row r="991" spans="1:31" ht="45" customHeight="1" thickBot="1" x14ac:dyDescent="0.3">
      <c r="A991" s="101">
        <v>978</v>
      </c>
      <c r="B991" s="102" t="str">
        <f>I991&amp;"-"&amp;COUNTIF($I$14:I991,I991)</f>
        <v>-972</v>
      </c>
      <c r="C991" s="93">
        <v>978</v>
      </c>
      <c r="D991" s="94" t="str">
        <f>IF(Lançamentos!D982="","",Lançamentos!D982)</f>
        <v/>
      </c>
      <c r="E991" s="94" t="str">
        <f>IF(Lançamentos!E982="","",Lançamentos!E982)</f>
        <v/>
      </c>
      <c r="F991" s="95" t="str">
        <f>IF(Lançamentos!F982="","",Lançamentos!F982)</f>
        <v/>
      </c>
      <c r="G991" s="96" t="str">
        <f>IF(Lançamentos!G982="","",Lançamentos!G982)</f>
        <v/>
      </c>
      <c r="H991" s="105" t="str">
        <f>IF(Lançamentos!H982="","",Lançamentos!H982)</f>
        <v/>
      </c>
      <c r="I991" s="94" t="str">
        <f>IF(Lançamentos!I982="","",Lançamentos!I982)</f>
        <v/>
      </c>
      <c r="J991" s="94" t="str">
        <f>IF(Lançamentos!J982="","",Lançamentos!J982)</f>
        <v/>
      </c>
      <c r="K991" s="97" t="str">
        <f>IF(Lançamentos!K982="","",Lançamentos!K982)</f>
        <v/>
      </c>
      <c r="L991" s="98" t="str">
        <f>IF(Lançamentos!L982="","",Lançamentos!L982)</f>
        <v/>
      </c>
      <c r="M991" s="99" t="str">
        <f>IF(Lançamentos!M982="","",Lançamentos!M982)</f>
        <v/>
      </c>
      <c r="N991" s="99" t="str">
        <f>IF(Lançamentos!N982="","",Lançamentos!N982)</f>
        <v/>
      </c>
      <c r="O991" s="97" t="str">
        <f>IF(Lançamentos!O982="","",Lançamentos!O982)</f>
        <v/>
      </c>
      <c r="P991" s="114" t="str">
        <f>IF(Lançamentos!P982="","",Lançamentos!P982)</f>
        <v/>
      </c>
      <c r="R991" s="93">
        <v>978</v>
      </c>
      <c r="S991" s="94" t="str">
        <f t="shared" ca="1" si="195"/>
        <v/>
      </c>
      <c r="T991" s="94" t="str">
        <f t="shared" ca="1" si="196"/>
        <v/>
      </c>
      <c r="U991" s="95" t="str">
        <f t="shared" ca="1" si="197"/>
        <v/>
      </c>
      <c r="V991" s="96" t="str">
        <f t="shared" ca="1" si="198"/>
        <v/>
      </c>
      <c r="W991" s="94" t="str">
        <f t="shared" ca="1" si="199"/>
        <v/>
      </c>
      <c r="X991" s="94" t="str">
        <f t="shared" ca="1" si="200"/>
        <v/>
      </c>
      <c r="Y991" s="94" t="str">
        <f t="shared" ca="1" si="201"/>
        <v/>
      </c>
      <c r="Z991" s="97" t="str">
        <f t="shared" ca="1" si="202"/>
        <v/>
      </c>
      <c r="AA991" s="98" t="str">
        <f t="shared" ca="1" si="203"/>
        <v/>
      </c>
      <c r="AB991" s="99" t="str">
        <f t="shared" ca="1" si="204"/>
        <v/>
      </c>
      <c r="AC991" s="99" t="str">
        <f t="shared" ca="1" si="205"/>
        <v/>
      </c>
      <c r="AD991" s="97" t="str">
        <f t="shared" ca="1" si="206"/>
        <v/>
      </c>
      <c r="AE991" s="94" t="str">
        <f t="shared" ca="1" si="207"/>
        <v/>
      </c>
    </row>
    <row r="992" spans="1:31" ht="45" customHeight="1" thickBot="1" x14ac:dyDescent="0.3">
      <c r="A992" s="101">
        <v>979</v>
      </c>
      <c r="B992" s="102" t="str">
        <f>I992&amp;"-"&amp;COUNTIF($I$14:I992,I992)</f>
        <v>-973</v>
      </c>
      <c r="C992" s="93">
        <v>979</v>
      </c>
      <c r="D992" s="94" t="str">
        <f>IF(Lançamentos!D983="","",Lançamentos!D983)</f>
        <v/>
      </c>
      <c r="E992" s="94" t="str">
        <f>IF(Lançamentos!E983="","",Lançamentos!E983)</f>
        <v/>
      </c>
      <c r="F992" s="95" t="str">
        <f>IF(Lançamentos!F983="","",Lançamentos!F983)</f>
        <v/>
      </c>
      <c r="G992" s="96" t="str">
        <f>IF(Lançamentos!G983="","",Lançamentos!G983)</f>
        <v/>
      </c>
      <c r="H992" s="105" t="str">
        <f>IF(Lançamentos!H983="","",Lançamentos!H983)</f>
        <v/>
      </c>
      <c r="I992" s="94" t="str">
        <f>IF(Lançamentos!I983="","",Lançamentos!I983)</f>
        <v/>
      </c>
      <c r="J992" s="94" t="str">
        <f>IF(Lançamentos!J983="","",Lançamentos!J983)</f>
        <v/>
      </c>
      <c r="K992" s="97" t="str">
        <f>IF(Lançamentos!K983="","",Lançamentos!K983)</f>
        <v/>
      </c>
      <c r="L992" s="98" t="str">
        <f>IF(Lançamentos!L983="","",Lançamentos!L983)</f>
        <v/>
      </c>
      <c r="M992" s="99" t="str">
        <f>IF(Lançamentos!M983="","",Lançamentos!M983)</f>
        <v/>
      </c>
      <c r="N992" s="99" t="str">
        <f>IF(Lançamentos!N983="","",Lançamentos!N983)</f>
        <v/>
      </c>
      <c r="O992" s="97" t="str">
        <f>IF(Lançamentos!O983="","",Lançamentos!O983)</f>
        <v/>
      </c>
      <c r="P992" s="114" t="str">
        <f>IF(Lançamentos!P983="","",Lançamentos!P983)</f>
        <v/>
      </c>
      <c r="R992" s="93">
        <v>979</v>
      </c>
      <c r="S992" s="94" t="str">
        <f t="shared" ca="1" si="195"/>
        <v/>
      </c>
      <c r="T992" s="94" t="str">
        <f t="shared" ca="1" si="196"/>
        <v/>
      </c>
      <c r="U992" s="95" t="str">
        <f t="shared" ca="1" si="197"/>
        <v/>
      </c>
      <c r="V992" s="96" t="str">
        <f t="shared" ca="1" si="198"/>
        <v/>
      </c>
      <c r="W992" s="94" t="str">
        <f t="shared" ca="1" si="199"/>
        <v/>
      </c>
      <c r="X992" s="94" t="str">
        <f t="shared" ca="1" si="200"/>
        <v/>
      </c>
      <c r="Y992" s="94" t="str">
        <f t="shared" ca="1" si="201"/>
        <v/>
      </c>
      <c r="Z992" s="97" t="str">
        <f t="shared" ca="1" si="202"/>
        <v/>
      </c>
      <c r="AA992" s="98" t="str">
        <f t="shared" ca="1" si="203"/>
        <v/>
      </c>
      <c r="AB992" s="99" t="str">
        <f t="shared" ca="1" si="204"/>
        <v/>
      </c>
      <c r="AC992" s="99" t="str">
        <f t="shared" ca="1" si="205"/>
        <v/>
      </c>
      <c r="AD992" s="97" t="str">
        <f t="shared" ca="1" si="206"/>
        <v/>
      </c>
      <c r="AE992" s="94" t="str">
        <f t="shared" ca="1" si="207"/>
        <v/>
      </c>
    </row>
    <row r="993" spans="1:31" ht="45" customHeight="1" thickBot="1" x14ac:dyDescent="0.3">
      <c r="A993" s="101">
        <v>980</v>
      </c>
      <c r="B993" s="102" t="str">
        <f>I993&amp;"-"&amp;COUNTIF($I$14:I993,I993)</f>
        <v>-974</v>
      </c>
      <c r="C993" s="93">
        <v>980</v>
      </c>
      <c r="D993" s="94" t="str">
        <f>IF(Lançamentos!D984="","",Lançamentos!D984)</f>
        <v/>
      </c>
      <c r="E993" s="94" t="str">
        <f>IF(Lançamentos!E984="","",Lançamentos!E984)</f>
        <v/>
      </c>
      <c r="F993" s="95" t="str">
        <f>IF(Lançamentos!F984="","",Lançamentos!F984)</f>
        <v/>
      </c>
      <c r="G993" s="96" t="str">
        <f>IF(Lançamentos!G984="","",Lançamentos!G984)</f>
        <v/>
      </c>
      <c r="H993" s="105" t="str">
        <f>IF(Lançamentos!H984="","",Lançamentos!H984)</f>
        <v/>
      </c>
      <c r="I993" s="94" t="str">
        <f>IF(Lançamentos!I984="","",Lançamentos!I984)</f>
        <v/>
      </c>
      <c r="J993" s="94" t="str">
        <f>IF(Lançamentos!J984="","",Lançamentos!J984)</f>
        <v/>
      </c>
      <c r="K993" s="97" t="str">
        <f>IF(Lançamentos!K984="","",Lançamentos!K984)</f>
        <v/>
      </c>
      <c r="L993" s="98" t="str">
        <f>IF(Lançamentos!L984="","",Lançamentos!L984)</f>
        <v/>
      </c>
      <c r="M993" s="99" t="str">
        <f>IF(Lançamentos!M984="","",Lançamentos!M984)</f>
        <v/>
      </c>
      <c r="N993" s="99" t="str">
        <f>IF(Lançamentos!N984="","",Lançamentos!N984)</f>
        <v/>
      </c>
      <c r="O993" s="97" t="str">
        <f>IF(Lançamentos!O984="","",Lançamentos!O984)</f>
        <v/>
      </c>
      <c r="P993" s="114" t="str">
        <f>IF(Lançamentos!P984="","",Lançamentos!P984)</f>
        <v/>
      </c>
      <c r="R993" s="93">
        <v>980</v>
      </c>
      <c r="S993" s="94" t="str">
        <f t="shared" ca="1" si="195"/>
        <v/>
      </c>
      <c r="T993" s="94" t="str">
        <f t="shared" ca="1" si="196"/>
        <v/>
      </c>
      <c r="U993" s="95" t="str">
        <f t="shared" ca="1" si="197"/>
        <v/>
      </c>
      <c r="V993" s="96" t="str">
        <f t="shared" ca="1" si="198"/>
        <v/>
      </c>
      <c r="W993" s="94" t="str">
        <f t="shared" ca="1" si="199"/>
        <v/>
      </c>
      <c r="X993" s="94" t="str">
        <f t="shared" ca="1" si="200"/>
        <v/>
      </c>
      <c r="Y993" s="94" t="str">
        <f t="shared" ca="1" si="201"/>
        <v/>
      </c>
      <c r="Z993" s="97" t="str">
        <f t="shared" ca="1" si="202"/>
        <v/>
      </c>
      <c r="AA993" s="98" t="str">
        <f t="shared" ca="1" si="203"/>
        <v/>
      </c>
      <c r="AB993" s="99" t="str">
        <f t="shared" ca="1" si="204"/>
        <v/>
      </c>
      <c r="AC993" s="99" t="str">
        <f t="shared" ca="1" si="205"/>
        <v/>
      </c>
      <c r="AD993" s="97" t="str">
        <f t="shared" ca="1" si="206"/>
        <v/>
      </c>
      <c r="AE993" s="94" t="str">
        <f t="shared" ca="1" si="207"/>
        <v/>
      </c>
    </row>
    <row r="994" spans="1:31" ht="45" customHeight="1" thickBot="1" x14ac:dyDescent="0.3">
      <c r="A994" s="101">
        <v>981</v>
      </c>
      <c r="B994" s="102" t="str">
        <f>I994&amp;"-"&amp;COUNTIF($I$14:I994,I994)</f>
        <v>-975</v>
      </c>
      <c r="C994" s="93">
        <v>981</v>
      </c>
      <c r="D994" s="94" t="str">
        <f>IF(Lançamentos!D985="","",Lançamentos!D985)</f>
        <v/>
      </c>
      <c r="E994" s="94" t="str">
        <f>IF(Lançamentos!E985="","",Lançamentos!E985)</f>
        <v/>
      </c>
      <c r="F994" s="95" t="str">
        <f>IF(Lançamentos!F985="","",Lançamentos!F985)</f>
        <v/>
      </c>
      <c r="G994" s="96" t="str">
        <f>IF(Lançamentos!G985="","",Lançamentos!G985)</f>
        <v/>
      </c>
      <c r="H994" s="105" t="str">
        <f>IF(Lançamentos!H985="","",Lançamentos!H985)</f>
        <v/>
      </c>
      <c r="I994" s="94" t="str">
        <f>IF(Lançamentos!I985="","",Lançamentos!I985)</f>
        <v/>
      </c>
      <c r="J994" s="94" t="str">
        <f>IF(Lançamentos!J985="","",Lançamentos!J985)</f>
        <v/>
      </c>
      <c r="K994" s="97" t="str">
        <f>IF(Lançamentos!K985="","",Lançamentos!K985)</f>
        <v/>
      </c>
      <c r="L994" s="98" t="str">
        <f>IF(Lançamentos!L985="","",Lançamentos!L985)</f>
        <v/>
      </c>
      <c r="M994" s="99" t="str">
        <f>IF(Lançamentos!M985="","",Lançamentos!M985)</f>
        <v/>
      </c>
      <c r="N994" s="99" t="str">
        <f>IF(Lançamentos!N985="","",Lançamentos!N985)</f>
        <v/>
      </c>
      <c r="O994" s="97" t="str">
        <f>IF(Lançamentos!O985="","",Lançamentos!O985)</f>
        <v/>
      </c>
      <c r="P994" s="114" t="str">
        <f>IF(Lançamentos!P985="","",Lançamentos!P985)</f>
        <v/>
      </c>
      <c r="R994" s="93">
        <v>981</v>
      </c>
      <c r="S994" s="94" t="str">
        <f t="shared" ca="1" si="195"/>
        <v/>
      </c>
      <c r="T994" s="94" t="str">
        <f t="shared" ca="1" si="196"/>
        <v/>
      </c>
      <c r="U994" s="95" t="str">
        <f t="shared" ca="1" si="197"/>
        <v/>
      </c>
      <c r="V994" s="96" t="str">
        <f t="shared" ca="1" si="198"/>
        <v/>
      </c>
      <c r="W994" s="94" t="str">
        <f t="shared" ca="1" si="199"/>
        <v/>
      </c>
      <c r="X994" s="94" t="str">
        <f t="shared" ca="1" si="200"/>
        <v/>
      </c>
      <c r="Y994" s="94" t="str">
        <f t="shared" ca="1" si="201"/>
        <v/>
      </c>
      <c r="Z994" s="97" t="str">
        <f t="shared" ca="1" si="202"/>
        <v/>
      </c>
      <c r="AA994" s="98" t="str">
        <f t="shared" ca="1" si="203"/>
        <v/>
      </c>
      <c r="AB994" s="99" t="str">
        <f t="shared" ca="1" si="204"/>
        <v/>
      </c>
      <c r="AC994" s="99" t="str">
        <f t="shared" ca="1" si="205"/>
        <v/>
      </c>
      <c r="AD994" s="97" t="str">
        <f t="shared" ca="1" si="206"/>
        <v/>
      </c>
      <c r="AE994" s="94" t="str">
        <f t="shared" ca="1" si="207"/>
        <v/>
      </c>
    </row>
    <row r="995" spans="1:31" ht="45" customHeight="1" thickBot="1" x14ac:dyDescent="0.3">
      <c r="A995" s="101">
        <v>982</v>
      </c>
      <c r="B995" s="102" t="str">
        <f>I995&amp;"-"&amp;COUNTIF($I$14:I995,I995)</f>
        <v>-976</v>
      </c>
      <c r="C995" s="93">
        <v>982</v>
      </c>
      <c r="D995" s="94" t="str">
        <f>IF(Lançamentos!D986="","",Lançamentos!D986)</f>
        <v/>
      </c>
      <c r="E995" s="94" t="str">
        <f>IF(Lançamentos!E986="","",Lançamentos!E986)</f>
        <v/>
      </c>
      <c r="F995" s="95" t="str">
        <f>IF(Lançamentos!F986="","",Lançamentos!F986)</f>
        <v/>
      </c>
      <c r="G995" s="96" t="str">
        <f>IF(Lançamentos!G986="","",Lançamentos!G986)</f>
        <v/>
      </c>
      <c r="H995" s="105" t="str">
        <f>IF(Lançamentos!H986="","",Lançamentos!H986)</f>
        <v/>
      </c>
      <c r="I995" s="94" t="str">
        <f>IF(Lançamentos!I986="","",Lançamentos!I986)</f>
        <v/>
      </c>
      <c r="J995" s="94" t="str">
        <f>IF(Lançamentos!J986="","",Lançamentos!J986)</f>
        <v/>
      </c>
      <c r="K995" s="97" t="str">
        <f>IF(Lançamentos!K986="","",Lançamentos!K986)</f>
        <v/>
      </c>
      <c r="L995" s="98" t="str">
        <f>IF(Lançamentos!L986="","",Lançamentos!L986)</f>
        <v/>
      </c>
      <c r="M995" s="99" t="str">
        <f>IF(Lançamentos!M986="","",Lançamentos!M986)</f>
        <v/>
      </c>
      <c r="N995" s="99" t="str">
        <f>IF(Lançamentos!N986="","",Lançamentos!N986)</f>
        <v/>
      </c>
      <c r="O995" s="97" t="str">
        <f>IF(Lançamentos!O986="","",Lançamentos!O986)</f>
        <v/>
      </c>
      <c r="P995" s="114" t="str">
        <f>IF(Lançamentos!P986="","",Lançamentos!P986)</f>
        <v/>
      </c>
      <c r="R995" s="93">
        <v>982</v>
      </c>
      <c r="S995" s="94" t="str">
        <f t="shared" ca="1" si="195"/>
        <v/>
      </c>
      <c r="T995" s="94" t="str">
        <f t="shared" ca="1" si="196"/>
        <v/>
      </c>
      <c r="U995" s="95" t="str">
        <f t="shared" ca="1" si="197"/>
        <v/>
      </c>
      <c r="V995" s="96" t="str">
        <f t="shared" ca="1" si="198"/>
        <v/>
      </c>
      <c r="W995" s="94" t="str">
        <f t="shared" ca="1" si="199"/>
        <v/>
      </c>
      <c r="X995" s="94" t="str">
        <f t="shared" ca="1" si="200"/>
        <v/>
      </c>
      <c r="Y995" s="94" t="str">
        <f t="shared" ca="1" si="201"/>
        <v/>
      </c>
      <c r="Z995" s="97" t="str">
        <f t="shared" ca="1" si="202"/>
        <v/>
      </c>
      <c r="AA995" s="98" t="str">
        <f t="shared" ca="1" si="203"/>
        <v/>
      </c>
      <c r="AB995" s="99" t="str">
        <f t="shared" ca="1" si="204"/>
        <v/>
      </c>
      <c r="AC995" s="99" t="str">
        <f t="shared" ca="1" si="205"/>
        <v/>
      </c>
      <c r="AD995" s="97" t="str">
        <f t="shared" ca="1" si="206"/>
        <v/>
      </c>
      <c r="AE995" s="94" t="str">
        <f t="shared" ca="1" si="207"/>
        <v/>
      </c>
    </row>
    <row r="996" spans="1:31" ht="45" customHeight="1" thickBot="1" x14ac:dyDescent="0.3">
      <c r="A996" s="101">
        <v>983</v>
      </c>
      <c r="B996" s="102" t="str">
        <f>I996&amp;"-"&amp;COUNTIF($I$14:I996,I996)</f>
        <v>-977</v>
      </c>
      <c r="C996" s="93">
        <v>983</v>
      </c>
      <c r="D996" s="94" t="str">
        <f>IF(Lançamentos!D987="","",Lançamentos!D987)</f>
        <v/>
      </c>
      <c r="E996" s="94" t="str">
        <f>IF(Lançamentos!E987="","",Lançamentos!E987)</f>
        <v/>
      </c>
      <c r="F996" s="95" t="str">
        <f>IF(Lançamentos!F987="","",Lançamentos!F987)</f>
        <v/>
      </c>
      <c r="G996" s="96" t="str">
        <f>IF(Lançamentos!G987="","",Lançamentos!G987)</f>
        <v/>
      </c>
      <c r="H996" s="105" t="str">
        <f>IF(Lançamentos!H987="","",Lançamentos!H987)</f>
        <v/>
      </c>
      <c r="I996" s="94" t="str">
        <f>IF(Lançamentos!I987="","",Lançamentos!I987)</f>
        <v/>
      </c>
      <c r="J996" s="94" t="str">
        <f>IF(Lançamentos!J987="","",Lançamentos!J987)</f>
        <v/>
      </c>
      <c r="K996" s="97" t="str">
        <f>IF(Lançamentos!K987="","",Lançamentos!K987)</f>
        <v/>
      </c>
      <c r="L996" s="98" t="str">
        <f>IF(Lançamentos!L987="","",Lançamentos!L987)</f>
        <v/>
      </c>
      <c r="M996" s="99" t="str">
        <f>IF(Lançamentos!M987="","",Lançamentos!M987)</f>
        <v/>
      </c>
      <c r="N996" s="99" t="str">
        <f>IF(Lançamentos!N987="","",Lançamentos!N987)</f>
        <v/>
      </c>
      <c r="O996" s="97" t="str">
        <f>IF(Lançamentos!O987="","",Lançamentos!O987)</f>
        <v/>
      </c>
      <c r="P996" s="114" t="str">
        <f>IF(Lançamentos!P987="","",Lançamentos!P987)</f>
        <v/>
      </c>
      <c r="R996" s="93">
        <v>983</v>
      </c>
      <c r="S996" s="94" t="str">
        <f t="shared" ca="1" si="195"/>
        <v/>
      </c>
      <c r="T996" s="94" t="str">
        <f t="shared" ca="1" si="196"/>
        <v/>
      </c>
      <c r="U996" s="95" t="str">
        <f t="shared" ca="1" si="197"/>
        <v/>
      </c>
      <c r="V996" s="96" t="str">
        <f t="shared" ca="1" si="198"/>
        <v/>
      </c>
      <c r="W996" s="94" t="str">
        <f t="shared" ca="1" si="199"/>
        <v/>
      </c>
      <c r="X996" s="94" t="str">
        <f t="shared" ca="1" si="200"/>
        <v/>
      </c>
      <c r="Y996" s="94" t="str">
        <f t="shared" ca="1" si="201"/>
        <v/>
      </c>
      <c r="Z996" s="97" t="str">
        <f t="shared" ca="1" si="202"/>
        <v/>
      </c>
      <c r="AA996" s="98" t="str">
        <f t="shared" ca="1" si="203"/>
        <v/>
      </c>
      <c r="AB996" s="99" t="str">
        <f t="shared" ca="1" si="204"/>
        <v/>
      </c>
      <c r="AC996" s="99" t="str">
        <f t="shared" ca="1" si="205"/>
        <v/>
      </c>
      <c r="AD996" s="97" t="str">
        <f t="shared" ca="1" si="206"/>
        <v/>
      </c>
      <c r="AE996" s="94" t="str">
        <f t="shared" ca="1" si="207"/>
        <v/>
      </c>
    </row>
    <row r="997" spans="1:31" ht="45" customHeight="1" thickBot="1" x14ac:dyDescent="0.3">
      <c r="A997" s="101">
        <v>984</v>
      </c>
      <c r="B997" s="102" t="str">
        <f>I997&amp;"-"&amp;COUNTIF($I$14:I997,I997)</f>
        <v>-978</v>
      </c>
      <c r="C997" s="93">
        <v>984</v>
      </c>
      <c r="D997" s="94" t="str">
        <f>IF(Lançamentos!D988="","",Lançamentos!D988)</f>
        <v/>
      </c>
      <c r="E997" s="94" t="str">
        <f>IF(Lançamentos!E988="","",Lançamentos!E988)</f>
        <v/>
      </c>
      <c r="F997" s="95" t="str">
        <f>IF(Lançamentos!F988="","",Lançamentos!F988)</f>
        <v/>
      </c>
      <c r="G997" s="96" t="str">
        <f>IF(Lançamentos!G988="","",Lançamentos!G988)</f>
        <v/>
      </c>
      <c r="H997" s="105" t="str">
        <f>IF(Lançamentos!H988="","",Lançamentos!H988)</f>
        <v/>
      </c>
      <c r="I997" s="94" t="str">
        <f>IF(Lançamentos!I988="","",Lançamentos!I988)</f>
        <v/>
      </c>
      <c r="J997" s="94" t="str">
        <f>IF(Lançamentos!J988="","",Lançamentos!J988)</f>
        <v/>
      </c>
      <c r="K997" s="97" t="str">
        <f>IF(Lançamentos!K988="","",Lançamentos!K988)</f>
        <v/>
      </c>
      <c r="L997" s="98" t="str">
        <f>IF(Lançamentos!L988="","",Lançamentos!L988)</f>
        <v/>
      </c>
      <c r="M997" s="99" t="str">
        <f>IF(Lançamentos!M988="","",Lançamentos!M988)</f>
        <v/>
      </c>
      <c r="N997" s="99" t="str">
        <f>IF(Lançamentos!N988="","",Lançamentos!N988)</f>
        <v/>
      </c>
      <c r="O997" s="97" t="str">
        <f>IF(Lançamentos!O988="","",Lançamentos!O988)</f>
        <v/>
      </c>
      <c r="P997" s="114" t="str">
        <f>IF(Lançamentos!P988="","",Lançamentos!P988)</f>
        <v/>
      </c>
      <c r="R997" s="93">
        <v>984</v>
      </c>
      <c r="S997" s="94" t="str">
        <f t="shared" ca="1" si="195"/>
        <v/>
      </c>
      <c r="T997" s="94" t="str">
        <f t="shared" ca="1" si="196"/>
        <v/>
      </c>
      <c r="U997" s="95" t="str">
        <f t="shared" ca="1" si="197"/>
        <v/>
      </c>
      <c r="V997" s="96" t="str">
        <f t="shared" ca="1" si="198"/>
        <v/>
      </c>
      <c r="W997" s="94" t="str">
        <f t="shared" ca="1" si="199"/>
        <v/>
      </c>
      <c r="X997" s="94" t="str">
        <f t="shared" ca="1" si="200"/>
        <v/>
      </c>
      <c r="Y997" s="94" t="str">
        <f t="shared" ca="1" si="201"/>
        <v/>
      </c>
      <c r="Z997" s="97" t="str">
        <f t="shared" ca="1" si="202"/>
        <v/>
      </c>
      <c r="AA997" s="98" t="str">
        <f t="shared" ca="1" si="203"/>
        <v/>
      </c>
      <c r="AB997" s="99" t="str">
        <f t="shared" ca="1" si="204"/>
        <v/>
      </c>
      <c r="AC997" s="99" t="str">
        <f t="shared" ca="1" si="205"/>
        <v/>
      </c>
      <c r="AD997" s="97" t="str">
        <f t="shared" ca="1" si="206"/>
        <v/>
      </c>
      <c r="AE997" s="94" t="str">
        <f t="shared" ca="1" si="207"/>
        <v/>
      </c>
    </row>
    <row r="998" spans="1:31" ht="45" customHeight="1" thickBot="1" x14ac:dyDescent="0.3">
      <c r="A998" s="101">
        <v>985</v>
      </c>
      <c r="B998" s="102" t="str">
        <f>I998&amp;"-"&amp;COUNTIF($I$14:I998,I998)</f>
        <v>-979</v>
      </c>
      <c r="C998" s="93">
        <v>985</v>
      </c>
      <c r="D998" s="94" t="str">
        <f>IF(Lançamentos!D989="","",Lançamentos!D989)</f>
        <v/>
      </c>
      <c r="E998" s="94" t="str">
        <f>IF(Lançamentos!E989="","",Lançamentos!E989)</f>
        <v/>
      </c>
      <c r="F998" s="95" t="str">
        <f>IF(Lançamentos!F989="","",Lançamentos!F989)</f>
        <v/>
      </c>
      <c r="G998" s="96" t="str">
        <f>IF(Lançamentos!G989="","",Lançamentos!G989)</f>
        <v/>
      </c>
      <c r="H998" s="105" t="str">
        <f>IF(Lançamentos!H989="","",Lançamentos!H989)</f>
        <v/>
      </c>
      <c r="I998" s="94" t="str">
        <f>IF(Lançamentos!I989="","",Lançamentos!I989)</f>
        <v/>
      </c>
      <c r="J998" s="94" t="str">
        <f>IF(Lançamentos!J989="","",Lançamentos!J989)</f>
        <v/>
      </c>
      <c r="K998" s="97" t="str">
        <f>IF(Lançamentos!K989="","",Lançamentos!K989)</f>
        <v/>
      </c>
      <c r="L998" s="98" t="str">
        <f>IF(Lançamentos!L989="","",Lançamentos!L989)</f>
        <v/>
      </c>
      <c r="M998" s="99" t="str">
        <f>IF(Lançamentos!M989="","",Lançamentos!M989)</f>
        <v/>
      </c>
      <c r="N998" s="99" t="str">
        <f>IF(Lançamentos!N989="","",Lançamentos!N989)</f>
        <v/>
      </c>
      <c r="O998" s="97" t="str">
        <f>IF(Lançamentos!O989="","",Lançamentos!O989)</f>
        <v/>
      </c>
      <c r="P998" s="114" t="str">
        <f>IF(Lançamentos!P989="","",Lançamentos!P989)</f>
        <v/>
      </c>
      <c r="R998" s="93">
        <v>985</v>
      </c>
      <c r="S998" s="94" t="str">
        <f t="shared" ca="1" si="195"/>
        <v/>
      </c>
      <c r="T998" s="94" t="str">
        <f t="shared" ca="1" si="196"/>
        <v/>
      </c>
      <c r="U998" s="95" t="str">
        <f t="shared" ca="1" si="197"/>
        <v/>
      </c>
      <c r="V998" s="96" t="str">
        <f t="shared" ca="1" si="198"/>
        <v/>
      </c>
      <c r="W998" s="94" t="str">
        <f t="shared" ca="1" si="199"/>
        <v/>
      </c>
      <c r="X998" s="94" t="str">
        <f t="shared" ca="1" si="200"/>
        <v/>
      </c>
      <c r="Y998" s="94" t="str">
        <f t="shared" ca="1" si="201"/>
        <v/>
      </c>
      <c r="Z998" s="97" t="str">
        <f t="shared" ca="1" si="202"/>
        <v/>
      </c>
      <c r="AA998" s="98" t="str">
        <f t="shared" ca="1" si="203"/>
        <v/>
      </c>
      <c r="AB998" s="99" t="str">
        <f t="shared" ca="1" si="204"/>
        <v/>
      </c>
      <c r="AC998" s="99" t="str">
        <f t="shared" ca="1" si="205"/>
        <v/>
      </c>
      <c r="AD998" s="97" t="str">
        <f t="shared" ca="1" si="206"/>
        <v/>
      </c>
      <c r="AE998" s="94" t="str">
        <f t="shared" ca="1" si="207"/>
        <v/>
      </c>
    </row>
    <row r="999" spans="1:31" ht="45" customHeight="1" thickBot="1" x14ac:dyDescent="0.3">
      <c r="A999" s="101">
        <v>986</v>
      </c>
      <c r="B999" s="102" t="str">
        <f>I999&amp;"-"&amp;COUNTIF($I$14:I999,I999)</f>
        <v>-980</v>
      </c>
      <c r="C999" s="93">
        <v>986</v>
      </c>
      <c r="D999" s="94" t="str">
        <f>IF(Lançamentos!D990="","",Lançamentos!D990)</f>
        <v/>
      </c>
      <c r="E999" s="94" t="str">
        <f>IF(Lançamentos!E990="","",Lançamentos!E990)</f>
        <v/>
      </c>
      <c r="F999" s="95" t="str">
        <f>IF(Lançamentos!F990="","",Lançamentos!F990)</f>
        <v/>
      </c>
      <c r="G999" s="96" t="str">
        <f>IF(Lançamentos!G990="","",Lançamentos!G990)</f>
        <v/>
      </c>
      <c r="H999" s="105" t="str">
        <f>IF(Lançamentos!H990="","",Lançamentos!H990)</f>
        <v/>
      </c>
      <c r="I999" s="94" t="str">
        <f>IF(Lançamentos!I990="","",Lançamentos!I990)</f>
        <v/>
      </c>
      <c r="J999" s="94" t="str">
        <f>IF(Lançamentos!J990="","",Lançamentos!J990)</f>
        <v/>
      </c>
      <c r="K999" s="97" t="str">
        <f>IF(Lançamentos!K990="","",Lançamentos!K990)</f>
        <v/>
      </c>
      <c r="L999" s="98" t="str">
        <f>IF(Lançamentos!L990="","",Lançamentos!L990)</f>
        <v/>
      </c>
      <c r="M999" s="99" t="str">
        <f>IF(Lançamentos!M990="","",Lançamentos!M990)</f>
        <v/>
      </c>
      <c r="N999" s="99" t="str">
        <f>IF(Lançamentos!N990="","",Lançamentos!N990)</f>
        <v/>
      </c>
      <c r="O999" s="97" t="str">
        <f>IF(Lançamentos!O990="","",Lançamentos!O990)</f>
        <v/>
      </c>
      <c r="P999" s="114" t="str">
        <f>IF(Lançamentos!P990="","",Lançamentos!P990)</f>
        <v/>
      </c>
      <c r="R999" s="93">
        <v>986</v>
      </c>
      <c r="S999" s="94" t="str">
        <f t="shared" ca="1" si="195"/>
        <v/>
      </c>
      <c r="T999" s="94" t="str">
        <f t="shared" ca="1" si="196"/>
        <v/>
      </c>
      <c r="U999" s="95" t="str">
        <f t="shared" ca="1" si="197"/>
        <v/>
      </c>
      <c r="V999" s="96" t="str">
        <f t="shared" ca="1" si="198"/>
        <v/>
      </c>
      <c r="W999" s="94" t="str">
        <f t="shared" ca="1" si="199"/>
        <v/>
      </c>
      <c r="X999" s="94" t="str">
        <f t="shared" ca="1" si="200"/>
        <v/>
      </c>
      <c r="Y999" s="94" t="str">
        <f t="shared" ca="1" si="201"/>
        <v/>
      </c>
      <c r="Z999" s="97" t="str">
        <f t="shared" ca="1" si="202"/>
        <v/>
      </c>
      <c r="AA999" s="98" t="str">
        <f t="shared" ca="1" si="203"/>
        <v/>
      </c>
      <c r="AB999" s="99" t="str">
        <f t="shared" ca="1" si="204"/>
        <v/>
      </c>
      <c r="AC999" s="99" t="str">
        <f t="shared" ca="1" si="205"/>
        <v/>
      </c>
      <c r="AD999" s="97" t="str">
        <f t="shared" ca="1" si="206"/>
        <v/>
      </c>
      <c r="AE999" s="94" t="str">
        <f t="shared" ca="1" si="207"/>
        <v/>
      </c>
    </row>
    <row r="1000" spans="1:31" ht="45" customHeight="1" thickBot="1" x14ac:dyDescent="0.3">
      <c r="A1000" s="101">
        <v>987</v>
      </c>
      <c r="B1000" s="102" t="str">
        <f>I1000&amp;"-"&amp;COUNTIF($I$14:I1000,I1000)</f>
        <v>-981</v>
      </c>
      <c r="C1000" s="93">
        <v>987</v>
      </c>
      <c r="D1000" s="94" t="str">
        <f>IF(Lançamentos!D991="","",Lançamentos!D991)</f>
        <v/>
      </c>
      <c r="E1000" s="94" t="str">
        <f>IF(Lançamentos!E991="","",Lançamentos!E991)</f>
        <v/>
      </c>
      <c r="F1000" s="95" t="str">
        <f>IF(Lançamentos!F991="","",Lançamentos!F991)</f>
        <v/>
      </c>
      <c r="G1000" s="96" t="str">
        <f>IF(Lançamentos!G991="","",Lançamentos!G991)</f>
        <v/>
      </c>
      <c r="H1000" s="105" t="str">
        <f>IF(Lançamentos!H991="","",Lançamentos!H991)</f>
        <v/>
      </c>
      <c r="I1000" s="94" t="str">
        <f>IF(Lançamentos!I991="","",Lançamentos!I991)</f>
        <v/>
      </c>
      <c r="J1000" s="94" t="str">
        <f>IF(Lançamentos!J991="","",Lançamentos!J991)</f>
        <v/>
      </c>
      <c r="K1000" s="97" t="str">
        <f>IF(Lançamentos!K991="","",Lançamentos!K991)</f>
        <v/>
      </c>
      <c r="L1000" s="98" t="str">
        <f>IF(Lançamentos!L991="","",Lançamentos!L991)</f>
        <v/>
      </c>
      <c r="M1000" s="99" t="str">
        <f>IF(Lançamentos!M991="","",Lançamentos!M991)</f>
        <v/>
      </c>
      <c r="N1000" s="99" t="str">
        <f>IF(Lançamentos!N991="","",Lançamentos!N991)</f>
        <v/>
      </c>
      <c r="O1000" s="97" t="str">
        <f>IF(Lançamentos!O991="","",Lançamentos!O991)</f>
        <v/>
      </c>
      <c r="P1000" s="114" t="str">
        <f>IF(Lançamentos!P991="","",Lançamentos!P991)</f>
        <v/>
      </c>
      <c r="R1000" s="93">
        <v>987</v>
      </c>
      <c r="S1000" s="94" t="str">
        <f t="shared" ca="1" si="195"/>
        <v/>
      </c>
      <c r="T1000" s="94" t="str">
        <f t="shared" ca="1" si="196"/>
        <v/>
      </c>
      <c r="U1000" s="95" t="str">
        <f t="shared" ca="1" si="197"/>
        <v/>
      </c>
      <c r="V1000" s="96" t="str">
        <f t="shared" ca="1" si="198"/>
        <v/>
      </c>
      <c r="W1000" s="94" t="str">
        <f t="shared" ca="1" si="199"/>
        <v/>
      </c>
      <c r="X1000" s="94" t="str">
        <f t="shared" ca="1" si="200"/>
        <v/>
      </c>
      <c r="Y1000" s="94" t="str">
        <f t="shared" ca="1" si="201"/>
        <v/>
      </c>
      <c r="Z1000" s="97" t="str">
        <f t="shared" ca="1" si="202"/>
        <v/>
      </c>
      <c r="AA1000" s="98" t="str">
        <f t="shared" ca="1" si="203"/>
        <v/>
      </c>
      <c r="AB1000" s="99" t="str">
        <f t="shared" ca="1" si="204"/>
        <v/>
      </c>
      <c r="AC1000" s="99" t="str">
        <f t="shared" ca="1" si="205"/>
        <v/>
      </c>
      <c r="AD1000" s="97" t="str">
        <f t="shared" ca="1" si="206"/>
        <v/>
      </c>
      <c r="AE1000" s="94" t="str">
        <f t="shared" ca="1" si="207"/>
        <v/>
      </c>
    </row>
    <row r="1001" spans="1:31" ht="45" customHeight="1" thickBot="1" x14ac:dyDescent="0.3">
      <c r="A1001" s="101">
        <v>988</v>
      </c>
      <c r="B1001" s="102" t="str">
        <f>I1001&amp;"-"&amp;COUNTIF($I$14:I1001,I1001)</f>
        <v>-982</v>
      </c>
      <c r="C1001" s="93">
        <v>988</v>
      </c>
      <c r="D1001" s="94" t="str">
        <f>IF(Lançamentos!D992="","",Lançamentos!D992)</f>
        <v/>
      </c>
      <c r="E1001" s="94" t="str">
        <f>IF(Lançamentos!E992="","",Lançamentos!E992)</f>
        <v/>
      </c>
      <c r="F1001" s="95" t="str">
        <f>IF(Lançamentos!F992="","",Lançamentos!F992)</f>
        <v/>
      </c>
      <c r="G1001" s="96" t="str">
        <f>IF(Lançamentos!G992="","",Lançamentos!G992)</f>
        <v/>
      </c>
      <c r="H1001" s="105" t="str">
        <f>IF(Lançamentos!H992="","",Lançamentos!H992)</f>
        <v/>
      </c>
      <c r="I1001" s="94" t="str">
        <f>IF(Lançamentos!I992="","",Lançamentos!I992)</f>
        <v/>
      </c>
      <c r="J1001" s="94" t="str">
        <f>IF(Lançamentos!J992="","",Lançamentos!J992)</f>
        <v/>
      </c>
      <c r="K1001" s="97" t="str">
        <f>IF(Lançamentos!K992="","",Lançamentos!K992)</f>
        <v/>
      </c>
      <c r="L1001" s="98" t="str">
        <f>IF(Lançamentos!L992="","",Lançamentos!L992)</f>
        <v/>
      </c>
      <c r="M1001" s="99" t="str">
        <f>IF(Lançamentos!M992="","",Lançamentos!M992)</f>
        <v/>
      </c>
      <c r="N1001" s="99" t="str">
        <f>IF(Lançamentos!N992="","",Lançamentos!N992)</f>
        <v/>
      </c>
      <c r="O1001" s="97" t="str">
        <f>IF(Lançamentos!O992="","",Lançamentos!O992)</f>
        <v/>
      </c>
      <c r="P1001" s="114" t="str">
        <f>IF(Lançamentos!P992="","",Lançamentos!P992)</f>
        <v/>
      </c>
      <c r="R1001" s="93">
        <v>988</v>
      </c>
      <c r="S1001" s="94" t="str">
        <f t="shared" ca="1" si="195"/>
        <v/>
      </c>
      <c r="T1001" s="94" t="str">
        <f t="shared" ca="1" si="196"/>
        <v/>
      </c>
      <c r="U1001" s="95" t="str">
        <f t="shared" ca="1" si="197"/>
        <v/>
      </c>
      <c r="V1001" s="96" t="str">
        <f t="shared" ca="1" si="198"/>
        <v/>
      </c>
      <c r="W1001" s="94" t="str">
        <f t="shared" ca="1" si="199"/>
        <v/>
      </c>
      <c r="X1001" s="94" t="str">
        <f t="shared" ca="1" si="200"/>
        <v/>
      </c>
      <c r="Y1001" s="94" t="str">
        <f t="shared" ca="1" si="201"/>
        <v/>
      </c>
      <c r="Z1001" s="97" t="str">
        <f t="shared" ca="1" si="202"/>
        <v/>
      </c>
      <c r="AA1001" s="98" t="str">
        <f t="shared" ca="1" si="203"/>
        <v/>
      </c>
      <c r="AB1001" s="99" t="str">
        <f t="shared" ca="1" si="204"/>
        <v/>
      </c>
      <c r="AC1001" s="99" t="str">
        <f t="shared" ca="1" si="205"/>
        <v/>
      </c>
      <c r="AD1001" s="97" t="str">
        <f t="shared" ca="1" si="206"/>
        <v/>
      </c>
      <c r="AE1001" s="94" t="str">
        <f t="shared" ca="1" si="207"/>
        <v/>
      </c>
    </row>
    <row r="1002" spans="1:31" ht="45" customHeight="1" thickBot="1" x14ac:dyDescent="0.3">
      <c r="A1002" s="101">
        <v>989</v>
      </c>
      <c r="B1002" s="102" t="str">
        <f>I1002&amp;"-"&amp;COUNTIF($I$14:I1002,I1002)</f>
        <v>-983</v>
      </c>
      <c r="C1002" s="93">
        <v>989</v>
      </c>
      <c r="D1002" s="94" t="str">
        <f>IF(Lançamentos!D993="","",Lançamentos!D993)</f>
        <v/>
      </c>
      <c r="E1002" s="94" t="str">
        <f>IF(Lançamentos!E993="","",Lançamentos!E993)</f>
        <v/>
      </c>
      <c r="F1002" s="95" t="str">
        <f>IF(Lançamentos!F993="","",Lançamentos!F993)</f>
        <v/>
      </c>
      <c r="G1002" s="96" t="str">
        <f>IF(Lançamentos!G993="","",Lançamentos!G993)</f>
        <v/>
      </c>
      <c r="H1002" s="105" t="str">
        <f>IF(Lançamentos!H993="","",Lançamentos!H993)</f>
        <v/>
      </c>
      <c r="I1002" s="94" t="str">
        <f>IF(Lançamentos!I993="","",Lançamentos!I993)</f>
        <v/>
      </c>
      <c r="J1002" s="94" t="str">
        <f>IF(Lançamentos!J993="","",Lançamentos!J993)</f>
        <v/>
      </c>
      <c r="K1002" s="97" t="str">
        <f>IF(Lançamentos!K993="","",Lançamentos!K993)</f>
        <v/>
      </c>
      <c r="L1002" s="98" t="str">
        <f>IF(Lançamentos!L993="","",Lançamentos!L993)</f>
        <v/>
      </c>
      <c r="M1002" s="99" t="str">
        <f>IF(Lançamentos!M993="","",Lançamentos!M993)</f>
        <v/>
      </c>
      <c r="N1002" s="99" t="str">
        <f>IF(Lançamentos!N993="","",Lançamentos!N993)</f>
        <v/>
      </c>
      <c r="O1002" s="97" t="str">
        <f>IF(Lançamentos!O993="","",Lançamentos!O993)</f>
        <v/>
      </c>
      <c r="P1002" s="114" t="str">
        <f>IF(Lançamentos!P993="","",Lançamentos!P993)</f>
        <v/>
      </c>
      <c r="R1002" s="93">
        <v>989</v>
      </c>
      <c r="S1002" s="94" t="str">
        <f t="shared" ca="1" si="195"/>
        <v/>
      </c>
      <c r="T1002" s="94" t="str">
        <f t="shared" ca="1" si="196"/>
        <v/>
      </c>
      <c r="U1002" s="95" t="str">
        <f t="shared" ca="1" si="197"/>
        <v/>
      </c>
      <c r="V1002" s="96" t="str">
        <f t="shared" ca="1" si="198"/>
        <v/>
      </c>
      <c r="W1002" s="94" t="str">
        <f t="shared" ca="1" si="199"/>
        <v/>
      </c>
      <c r="X1002" s="94" t="str">
        <f t="shared" ca="1" si="200"/>
        <v/>
      </c>
      <c r="Y1002" s="94" t="str">
        <f t="shared" ca="1" si="201"/>
        <v/>
      </c>
      <c r="Z1002" s="97" t="str">
        <f t="shared" ca="1" si="202"/>
        <v/>
      </c>
      <c r="AA1002" s="98" t="str">
        <f t="shared" ca="1" si="203"/>
        <v/>
      </c>
      <c r="AB1002" s="99" t="str">
        <f t="shared" ca="1" si="204"/>
        <v/>
      </c>
      <c r="AC1002" s="99" t="str">
        <f t="shared" ca="1" si="205"/>
        <v/>
      </c>
      <c r="AD1002" s="97" t="str">
        <f t="shared" ca="1" si="206"/>
        <v/>
      </c>
      <c r="AE1002" s="94" t="str">
        <f t="shared" ca="1" si="207"/>
        <v/>
      </c>
    </row>
    <row r="1003" spans="1:31" ht="45" customHeight="1" thickBot="1" x14ac:dyDescent="0.3">
      <c r="A1003" s="101">
        <v>990</v>
      </c>
      <c r="B1003" s="102" t="str">
        <f>I1003&amp;"-"&amp;COUNTIF($I$14:I1003,I1003)</f>
        <v>-984</v>
      </c>
      <c r="C1003" s="93">
        <v>990</v>
      </c>
      <c r="D1003" s="94" t="str">
        <f>IF(Lançamentos!D994="","",Lançamentos!D994)</f>
        <v/>
      </c>
      <c r="E1003" s="94" t="str">
        <f>IF(Lançamentos!E994="","",Lançamentos!E994)</f>
        <v/>
      </c>
      <c r="F1003" s="95" t="str">
        <f>IF(Lançamentos!F994="","",Lançamentos!F994)</f>
        <v/>
      </c>
      <c r="G1003" s="96" t="str">
        <f>IF(Lançamentos!G994="","",Lançamentos!G994)</f>
        <v/>
      </c>
      <c r="H1003" s="105" t="str">
        <f>IF(Lançamentos!H994="","",Lançamentos!H994)</f>
        <v/>
      </c>
      <c r="I1003" s="94" t="str">
        <f>IF(Lançamentos!I994="","",Lançamentos!I994)</f>
        <v/>
      </c>
      <c r="J1003" s="94" t="str">
        <f>IF(Lançamentos!J994="","",Lançamentos!J994)</f>
        <v/>
      </c>
      <c r="K1003" s="97" t="str">
        <f>IF(Lançamentos!K994="","",Lançamentos!K994)</f>
        <v/>
      </c>
      <c r="L1003" s="98" t="str">
        <f>IF(Lançamentos!L994="","",Lançamentos!L994)</f>
        <v/>
      </c>
      <c r="M1003" s="99" t="str">
        <f>IF(Lançamentos!M994="","",Lançamentos!M994)</f>
        <v/>
      </c>
      <c r="N1003" s="99" t="str">
        <f>IF(Lançamentos!N994="","",Lançamentos!N994)</f>
        <v/>
      </c>
      <c r="O1003" s="97" t="str">
        <f>IF(Lançamentos!O994="","",Lançamentos!O994)</f>
        <v/>
      </c>
      <c r="P1003" s="114" t="str">
        <f>IF(Lançamentos!P994="","",Lançamentos!P994)</f>
        <v/>
      </c>
      <c r="R1003" s="93">
        <v>990</v>
      </c>
      <c r="S1003" s="94" t="str">
        <f t="shared" ca="1" si="195"/>
        <v/>
      </c>
      <c r="T1003" s="94" t="str">
        <f t="shared" ca="1" si="196"/>
        <v/>
      </c>
      <c r="U1003" s="95" t="str">
        <f t="shared" ca="1" si="197"/>
        <v/>
      </c>
      <c r="V1003" s="96" t="str">
        <f t="shared" ca="1" si="198"/>
        <v/>
      </c>
      <c r="W1003" s="94" t="str">
        <f t="shared" ca="1" si="199"/>
        <v/>
      </c>
      <c r="X1003" s="94" t="str">
        <f t="shared" ca="1" si="200"/>
        <v/>
      </c>
      <c r="Y1003" s="94" t="str">
        <f t="shared" ca="1" si="201"/>
        <v/>
      </c>
      <c r="Z1003" s="97" t="str">
        <f t="shared" ca="1" si="202"/>
        <v/>
      </c>
      <c r="AA1003" s="98" t="str">
        <f t="shared" ca="1" si="203"/>
        <v/>
      </c>
      <c r="AB1003" s="99" t="str">
        <f t="shared" ca="1" si="204"/>
        <v/>
      </c>
      <c r="AC1003" s="99" t="str">
        <f t="shared" ca="1" si="205"/>
        <v/>
      </c>
      <c r="AD1003" s="97" t="str">
        <f t="shared" ca="1" si="206"/>
        <v/>
      </c>
      <c r="AE1003" s="94" t="str">
        <f t="shared" ca="1" si="207"/>
        <v/>
      </c>
    </row>
    <row r="1004" spans="1:31" ht="45" customHeight="1" thickBot="1" x14ac:dyDescent="0.3">
      <c r="A1004" s="101">
        <v>991</v>
      </c>
      <c r="B1004" s="102" t="str">
        <f>I1004&amp;"-"&amp;COUNTIF($I$14:I1004,I1004)</f>
        <v>-985</v>
      </c>
      <c r="C1004" s="93">
        <v>991</v>
      </c>
      <c r="D1004" s="94" t="str">
        <f>IF(Lançamentos!D995="","",Lançamentos!D995)</f>
        <v/>
      </c>
      <c r="E1004" s="94" t="str">
        <f>IF(Lançamentos!E995="","",Lançamentos!E995)</f>
        <v/>
      </c>
      <c r="F1004" s="95" t="str">
        <f>IF(Lançamentos!F995="","",Lançamentos!F995)</f>
        <v/>
      </c>
      <c r="G1004" s="96" t="str">
        <f>IF(Lançamentos!G995="","",Lançamentos!G995)</f>
        <v/>
      </c>
      <c r="H1004" s="105" t="str">
        <f>IF(Lançamentos!H995="","",Lançamentos!H995)</f>
        <v/>
      </c>
      <c r="I1004" s="94" t="str">
        <f>IF(Lançamentos!I995="","",Lançamentos!I995)</f>
        <v/>
      </c>
      <c r="J1004" s="94" t="str">
        <f>IF(Lançamentos!J995="","",Lançamentos!J995)</f>
        <v/>
      </c>
      <c r="K1004" s="97" t="str">
        <f>IF(Lançamentos!K995="","",Lançamentos!K995)</f>
        <v/>
      </c>
      <c r="L1004" s="98" t="str">
        <f>IF(Lançamentos!L995="","",Lançamentos!L995)</f>
        <v/>
      </c>
      <c r="M1004" s="99" t="str">
        <f>IF(Lançamentos!M995="","",Lançamentos!M995)</f>
        <v/>
      </c>
      <c r="N1004" s="99" t="str">
        <f>IF(Lançamentos!N995="","",Lançamentos!N995)</f>
        <v/>
      </c>
      <c r="O1004" s="97" t="str">
        <f>IF(Lançamentos!O995="","",Lançamentos!O995)</f>
        <v/>
      </c>
      <c r="P1004" s="114" t="str">
        <f>IF(Lançamentos!P995="","",Lançamentos!P995)</f>
        <v/>
      </c>
      <c r="R1004" s="93">
        <v>991</v>
      </c>
      <c r="S1004" s="94" t="str">
        <f t="shared" ca="1" si="195"/>
        <v/>
      </c>
      <c r="T1004" s="94" t="str">
        <f t="shared" ca="1" si="196"/>
        <v/>
      </c>
      <c r="U1004" s="95" t="str">
        <f t="shared" ca="1" si="197"/>
        <v/>
      </c>
      <c r="V1004" s="96" t="str">
        <f t="shared" ca="1" si="198"/>
        <v/>
      </c>
      <c r="W1004" s="94" t="str">
        <f t="shared" ca="1" si="199"/>
        <v/>
      </c>
      <c r="X1004" s="94" t="str">
        <f t="shared" ca="1" si="200"/>
        <v/>
      </c>
      <c r="Y1004" s="94" t="str">
        <f t="shared" ca="1" si="201"/>
        <v/>
      </c>
      <c r="Z1004" s="97" t="str">
        <f t="shared" ca="1" si="202"/>
        <v/>
      </c>
      <c r="AA1004" s="98" t="str">
        <f t="shared" ca="1" si="203"/>
        <v/>
      </c>
      <c r="AB1004" s="99" t="str">
        <f t="shared" ca="1" si="204"/>
        <v/>
      </c>
      <c r="AC1004" s="99" t="str">
        <f t="shared" ca="1" si="205"/>
        <v/>
      </c>
      <c r="AD1004" s="97" t="str">
        <f t="shared" ca="1" si="206"/>
        <v/>
      </c>
      <c r="AE1004" s="94" t="str">
        <f t="shared" ca="1" si="207"/>
        <v/>
      </c>
    </row>
    <row r="1005" spans="1:31" ht="45" customHeight="1" thickBot="1" x14ac:dyDescent="0.3">
      <c r="A1005" s="101">
        <v>992</v>
      </c>
      <c r="B1005" s="102" t="str">
        <f>I1005&amp;"-"&amp;COUNTIF($I$14:I1005,I1005)</f>
        <v>-986</v>
      </c>
      <c r="C1005" s="93">
        <v>992</v>
      </c>
      <c r="D1005" s="94" t="str">
        <f>IF(Lançamentos!D996="","",Lançamentos!D996)</f>
        <v/>
      </c>
      <c r="E1005" s="94" t="str">
        <f>IF(Lançamentos!E996="","",Lançamentos!E996)</f>
        <v/>
      </c>
      <c r="F1005" s="95" t="str">
        <f>IF(Lançamentos!F996="","",Lançamentos!F996)</f>
        <v/>
      </c>
      <c r="G1005" s="96" t="str">
        <f>IF(Lançamentos!G996="","",Lançamentos!G996)</f>
        <v/>
      </c>
      <c r="H1005" s="105" t="str">
        <f>IF(Lançamentos!H996="","",Lançamentos!H996)</f>
        <v/>
      </c>
      <c r="I1005" s="94" t="str">
        <f>IF(Lançamentos!I996="","",Lançamentos!I996)</f>
        <v/>
      </c>
      <c r="J1005" s="94" t="str">
        <f>IF(Lançamentos!J996="","",Lançamentos!J996)</f>
        <v/>
      </c>
      <c r="K1005" s="97" t="str">
        <f>IF(Lançamentos!K996="","",Lançamentos!K996)</f>
        <v/>
      </c>
      <c r="L1005" s="98" t="str">
        <f>IF(Lançamentos!L996="","",Lançamentos!L996)</f>
        <v/>
      </c>
      <c r="M1005" s="99" t="str">
        <f>IF(Lançamentos!M996="","",Lançamentos!M996)</f>
        <v/>
      </c>
      <c r="N1005" s="99" t="str">
        <f>IF(Lançamentos!N996="","",Lançamentos!N996)</f>
        <v/>
      </c>
      <c r="O1005" s="97" t="str">
        <f>IF(Lançamentos!O996="","",Lançamentos!O996)</f>
        <v/>
      </c>
      <c r="P1005" s="114" t="str">
        <f>IF(Lançamentos!P996="","",Lançamentos!P996)</f>
        <v/>
      </c>
      <c r="R1005" s="93">
        <v>992</v>
      </c>
      <c r="S1005" s="94" t="str">
        <f t="shared" ca="1" si="195"/>
        <v/>
      </c>
      <c r="T1005" s="94" t="str">
        <f t="shared" ca="1" si="196"/>
        <v/>
      </c>
      <c r="U1005" s="95" t="str">
        <f t="shared" ca="1" si="197"/>
        <v/>
      </c>
      <c r="V1005" s="96" t="str">
        <f t="shared" ca="1" si="198"/>
        <v/>
      </c>
      <c r="W1005" s="94" t="str">
        <f t="shared" ca="1" si="199"/>
        <v/>
      </c>
      <c r="X1005" s="94" t="str">
        <f t="shared" ca="1" si="200"/>
        <v/>
      </c>
      <c r="Y1005" s="94" t="str">
        <f t="shared" ca="1" si="201"/>
        <v/>
      </c>
      <c r="Z1005" s="97" t="str">
        <f t="shared" ca="1" si="202"/>
        <v/>
      </c>
      <c r="AA1005" s="98" t="str">
        <f t="shared" ca="1" si="203"/>
        <v/>
      </c>
      <c r="AB1005" s="99" t="str">
        <f t="shared" ca="1" si="204"/>
        <v/>
      </c>
      <c r="AC1005" s="99" t="str">
        <f t="shared" ca="1" si="205"/>
        <v/>
      </c>
      <c r="AD1005" s="97" t="str">
        <f t="shared" ca="1" si="206"/>
        <v/>
      </c>
      <c r="AE1005" s="94" t="str">
        <f t="shared" ca="1" si="207"/>
        <v/>
      </c>
    </row>
    <row r="1006" spans="1:31" ht="45" customHeight="1" thickBot="1" x14ac:dyDescent="0.3">
      <c r="A1006" s="101">
        <v>993</v>
      </c>
      <c r="B1006" s="102" t="str">
        <f>I1006&amp;"-"&amp;COUNTIF($I$14:I1006,I1006)</f>
        <v>-987</v>
      </c>
      <c r="C1006" s="93">
        <v>993</v>
      </c>
      <c r="D1006" s="94" t="str">
        <f>IF(Lançamentos!D997="","",Lançamentos!D997)</f>
        <v/>
      </c>
      <c r="E1006" s="94" t="str">
        <f>IF(Lançamentos!E997="","",Lançamentos!E997)</f>
        <v/>
      </c>
      <c r="F1006" s="95" t="str">
        <f>IF(Lançamentos!F997="","",Lançamentos!F997)</f>
        <v/>
      </c>
      <c r="G1006" s="96" t="str">
        <f>IF(Lançamentos!G997="","",Lançamentos!G997)</f>
        <v/>
      </c>
      <c r="H1006" s="105" t="str">
        <f>IF(Lançamentos!H997="","",Lançamentos!H997)</f>
        <v/>
      </c>
      <c r="I1006" s="94" t="str">
        <f>IF(Lançamentos!I997="","",Lançamentos!I997)</f>
        <v/>
      </c>
      <c r="J1006" s="94" t="str">
        <f>IF(Lançamentos!J997="","",Lançamentos!J997)</f>
        <v/>
      </c>
      <c r="K1006" s="97" t="str">
        <f>IF(Lançamentos!K997="","",Lançamentos!K997)</f>
        <v/>
      </c>
      <c r="L1006" s="98" t="str">
        <f>IF(Lançamentos!L997="","",Lançamentos!L997)</f>
        <v/>
      </c>
      <c r="M1006" s="99" t="str">
        <f>IF(Lançamentos!M997="","",Lançamentos!M997)</f>
        <v/>
      </c>
      <c r="N1006" s="99" t="str">
        <f>IF(Lançamentos!N997="","",Lançamentos!N997)</f>
        <v/>
      </c>
      <c r="O1006" s="97" t="str">
        <f>IF(Lançamentos!O997="","",Lançamentos!O997)</f>
        <v/>
      </c>
      <c r="P1006" s="114" t="str">
        <f>IF(Lançamentos!P997="","",Lançamentos!P997)</f>
        <v/>
      </c>
      <c r="R1006" s="93">
        <v>993</v>
      </c>
      <c r="S1006" s="94" t="str">
        <f t="shared" ref="S1006:S1012" ca="1" si="208">IFERROR(VLOOKUP($C$11&amp;"-"&amp;$A1006,$B$14:$P$2013,D$12,0),"")</f>
        <v/>
      </c>
      <c r="T1006" s="94" t="str">
        <f t="shared" ref="T1006:T1012" ca="1" si="209">IFERROR(VLOOKUP($C$11&amp;"-"&amp;$A1006,$B$14:$P$2013,E$12,0),"")</f>
        <v/>
      </c>
      <c r="U1006" s="95" t="str">
        <f t="shared" ref="U1006:U1012" ca="1" si="210">IFERROR(VLOOKUP($C$11&amp;"-"&amp;$A1006,$B$14:$P$2013,F$12,0),"")</f>
        <v/>
      </c>
      <c r="V1006" s="96" t="str">
        <f t="shared" ref="V1006:V1012" ca="1" si="211">IFERROR(VLOOKUP($C$11&amp;"-"&amp;$A1006,$B$14:$P$2013,G$12,0),"")</f>
        <v/>
      </c>
      <c r="W1006" s="94" t="str">
        <f t="shared" ca="1" si="199"/>
        <v/>
      </c>
      <c r="X1006" s="94" t="str">
        <f t="shared" ref="X1006:X1012" ca="1" si="212">IFERROR(VLOOKUP($C$11&amp;"-"&amp;$A1006,$B$14:$P$2013,I$12,0),"")</f>
        <v/>
      </c>
      <c r="Y1006" s="94" t="str">
        <f t="shared" ref="Y1006:Y1012" ca="1" si="213">IFERROR(VLOOKUP($C$11&amp;"-"&amp;$A1006,$B$14:$P$2013,J$12,0),"")</f>
        <v/>
      </c>
      <c r="Z1006" s="97" t="str">
        <f t="shared" ref="Z1006:Z1012" ca="1" si="214">IFERROR(VLOOKUP($C$11&amp;"-"&amp;$A1006,$B$14:$P$2013,K$12,0),"")</f>
        <v/>
      </c>
      <c r="AA1006" s="98" t="str">
        <f t="shared" ref="AA1006:AA1012" ca="1" si="215">IFERROR(VLOOKUP($C$11&amp;"-"&amp;$A1006,$B$14:$P$2013,L$12,0),"")</f>
        <v/>
      </c>
      <c r="AB1006" s="99" t="str">
        <f t="shared" ref="AB1006:AB1012" ca="1" si="216">IFERROR(VLOOKUP($C$11&amp;"-"&amp;$A1006,$B$14:$P$2013,M$12,0),"")</f>
        <v/>
      </c>
      <c r="AC1006" s="99" t="str">
        <f t="shared" ref="AC1006:AC1012" ca="1" si="217">IFERROR(VLOOKUP($C$11&amp;"-"&amp;$A1006,$B$14:$P$2013,N$12,0),"")</f>
        <v/>
      </c>
      <c r="AD1006" s="97" t="str">
        <f t="shared" ref="AD1006:AD1012" ca="1" si="218">IFERROR(VLOOKUP($C$11&amp;"-"&amp;$A1006,$B$14:$P$2013,O$12,0),"")</f>
        <v/>
      </c>
      <c r="AE1006" s="94" t="str">
        <f t="shared" ref="AE1006:AE1012" ca="1" si="219">IFERROR(VLOOKUP($C$11&amp;"-"&amp;$A1006,$B$14:$P$2013,P$12,0),"")</f>
        <v/>
      </c>
    </row>
    <row r="1007" spans="1:31" ht="45" customHeight="1" thickBot="1" x14ac:dyDescent="0.3">
      <c r="A1007" s="101">
        <v>994</v>
      </c>
      <c r="B1007" s="102" t="str">
        <f>I1007&amp;"-"&amp;COUNTIF($I$14:I1007,I1007)</f>
        <v>-988</v>
      </c>
      <c r="C1007" s="93">
        <v>994</v>
      </c>
      <c r="D1007" s="94" t="str">
        <f>IF(Lançamentos!D998="","",Lançamentos!D998)</f>
        <v/>
      </c>
      <c r="E1007" s="94" t="str">
        <f>IF(Lançamentos!E998="","",Lançamentos!E998)</f>
        <v/>
      </c>
      <c r="F1007" s="95" t="str">
        <f>IF(Lançamentos!F998="","",Lançamentos!F998)</f>
        <v/>
      </c>
      <c r="G1007" s="96" t="str">
        <f>IF(Lançamentos!G998="","",Lançamentos!G998)</f>
        <v/>
      </c>
      <c r="H1007" s="105" t="str">
        <f>IF(Lançamentos!H998="","",Lançamentos!H998)</f>
        <v/>
      </c>
      <c r="I1007" s="94" t="str">
        <f>IF(Lançamentos!I998="","",Lançamentos!I998)</f>
        <v/>
      </c>
      <c r="J1007" s="94" t="str">
        <f>IF(Lançamentos!J998="","",Lançamentos!J998)</f>
        <v/>
      </c>
      <c r="K1007" s="97" t="str">
        <f>IF(Lançamentos!K998="","",Lançamentos!K998)</f>
        <v/>
      </c>
      <c r="L1007" s="98" t="str">
        <f>IF(Lançamentos!L998="","",Lançamentos!L998)</f>
        <v/>
      </c>
      <c r="M1007" s="99" t="str">
        <f>IF(Lançamentos!M998="","",Lançamentos!M998)</f>
        <v/>
      </c>
      <c r="N1007" s="99" t="str">
        <f>IF(Lançamentos!N998="","",Lançamentos!N998)</f>
        <v/>
      </c>
      <c r="O1007" s="97" t="str">
        <f>IF(Lançamentos!O998="","",Lançamentos!O998)</f>
        <v/>
      </c>
      <c r="P1007" s="114" t="str">
        <f>IF(Lançamentos!P998="","",Lançamentos!P998)</f>
        <v/>
      </c>
      <c r="R1007" s="93">
        <v>994</v>
      </c>
      <c r="S1007" s="94" t="str">
        <f t="shared" ca="1" si="208"/>
        <v/>
      </c>
      <c r="T1007" s="94" t="str">
        <f t="shared" ca="1" si="209"/>
        <v/>
      </c>
      <c r="U1007" s="95" t="str">
        <f t="shared" ca="1" si="210"/>
        <v/>
      </c>
      <c r="V1007" s="96" t="str">
        <f t="shared" ca="1" si="211"/>
        <v/>
      </c>
      <c r="W1007" s="94" t="str">
        <f t="shared" ca="1" si="199"/>
        <v/>
      </c>
      <c r="X1007" s="94" t="str">
        <f t="shared" ca="1" si="212"/>
        <v/>
      </c>
      <c r="Y1007" s="94" t="str">
        <f t="shared" ca="1" si="213"/>
        <v/>
      </c>
      <c r="Z1007" s="97" t="str">
        <f t="shared" ca="1" si="214"/>
        <v/>
      </c>
      <c r="AA1007" s="98" t="str">
        <f t="shared" ca="1" si="215"/>
        <v/>
      </c>
      <c r="AB1007" s="99" t="str">
        <f t="shared" ca="1" si="216"/>
        <v/>
      </c>
      <c r="AC1007" s="99" t="str">
        <f t="shared" ca="1" si="217"/>
        <v/>
      </c>
      <c r="AD1007" s="97" t="str">
        <f t="shared" ca="1" si="218"/>
        <v/>
      </c>
      <c r="AE1007" s="94" t="str">
        <f t="shared" ca="1" si="219"/>
        <v/>
      </c>
    </row>
    <row r="1008" spans="1:31" ht="45" customHeight="1" thickBot="1" x14ac:dyDescent="0.3">
      <c r="A1008" s="101">
        <v>995</v>
      </c>
      <c r="B1008" s="102" t="str">
        <f>I1008&amp;"-"&amp;COUNTIF($I$14:I1008,I1008)</f>
        <v>-989</v>
      </c>
      <c r="C1008" s="93">
        <v>995</v>
      </c>
      <c r="D1008" s="94" t="str">
        <f>IF(Lançamentos!D999="","",Lançamentos!D999)</f>
        <v/>
      </c>
      <c r="E1008" s="94" t="str">
        <f>IF(Lançamentos!E999="","",Lançamentos!E999)</f>
        <v/>
      </c>
      <c r="F1008" s="95" t="str">
        <f>IF(Lançamentos!F999="","",Lançamentos!F999)</f>
        <v/>
      </c>
      <c r="G1008" s="96" t="str">
        <f>IF(Lançamentos!G999="","",Lançamentos!G999)</f>
        <v/>
      </c>
      <c r="H1008" s="105" t="str">
        <f>IF(Lançamentos!H999="","",Lançamentos!H999)</f>
        <v/>
      </c>
      <c r="I1008" s="94" t="str">
        <f>IF(Lançamentos!I999="","",Lançamentos!I999)</f>
        <v/>
      </c>
      <c r="J1008" s="94" t="str">
        <f>IF(Lançamentos!J999="","",Lançamentos!J999)</f>
        <v/>
      </c>
      <c r="K1008" s="97" t="str">
        <f>IF(Lançamentos!K999="","",Lançamentos!K999)</f>
        <v/>
      </c>
      <c r="L1008" s="98" t="str">
        <f>IF(Lançamentos!L999="","",Lançamentos!L999)</f>
        <v/>
      </c>
      <c r="M1008" s="99" t="str">
        <f>IF(Lançamentos!M999="","",Lançamentos!M999)</f>
        <v/>
      </c>
      <c r="N1008" s="99" t="str">
        <f>IF(Lançamentos!N999="","",Lançamentos!N999)</f>
        <v/>
      </c>
      <c r="O1008" s="97" t="str">
        <f>IF(Lançamentos!O999="","",Lançamentos!O999)</f>
        <v/>
      </c>
      <c r="P1008" s="114" t="str">
        <f>IF(Lançamentos!P999="","",Lançamentos!P999)</f>
        <v/>
      </c>
      <c r="R1008" s="93">
        <v>995</v>
      </c>
      <c r="S1008" s="94" t="str">
        <f t="shared" ca="1" si="208"/>
        <v/>
      </c>
      <c r="T1008" s="94" t="str">
        <f t="shared" ca="1" si="209"/>
        <v/>
      </c>
      <c r="U1008" s="95" t="str">
        <f t="shared" ca="1" si="210"/>
        <v/>
      </c>
      <c r="V1008" s="96" t="str">
        <f t="shared" ca="1" si="211"/>
        <v/>
      </c>
      <c r="W1008" s="94" t="str">
        <f t="shared" ca="1" si="199"/>
        <v/>
      </c>
      <c r="X1008" s="94" t="str">
        <f t="shared" ca="1" si="212"/>
        <v/>
      </c>
      <c r="Y1008" s="94" t="str">
        <f t="shared" ca="1" si="213"/>
        <v/>
      </c>
      <c r="Z1008" s="97" t="str">
        <f t="shared" ca="1" si="214"/>
        <v/>
      </c>
      <c r="AA1008" s="98" t="str">
        <f t="shared" ca="1" si="215"/>
        <v/>
      </c>
      <c r="AB1008" s="99" t="str">
        <f t="shared" ca="1" si="216"/>
        <v/>
      </c>
      <c r="AC1008" s="99" t="str">
        <f t="shared" ca="1" si="217"/>
        <v/>
      </c>
      <c r="AD1008" s="97" t="str">
        <f t="shared" ca="1" si="218"/>
        <v/>
      </c>
      <c r="AE1008" s="94" t="str">
        <f t="shared" ca="1" si="219"/>
        <v/>
      </c>
    </row>
    <row r="1009" spans="1:31" ht="45" customHeight="1" thickBot="1" x14ac:dyDescent="0.3">
      <c r="A1009" s="101">
        <v>996</v>
      </c>
      <c r="B1009" s="102" t="str">
        <f>I1009&amp;"-"&amp;COUNTIF($I$14:I1009,I1009)</f>
        <v>-990</v>
      </c>
      <c r="C1009" s="93">
        <v>996</v>
      </c>
      <c r="D1009" s="94" t="str">
        <f>IF(Lançamentos!D1000="","",Lançamentos!D1000)</f>
        <v/>
      </c>
      <c r="E1009" s="94" t="str">
        <f>IF(Lançamentos!E1000="","",Lançamentos!E1000)</f>
        <v/>
      </c>
      <c r="F1009" s="95" t="str">
        <f>IF(Lançamentos!F1000="","",Lançamentos!F1000)</f>
        <v/>
      </c>
      <c r="G1009" s="96" t="str">
        <f>IF(Lançamentos!G1000="","",Lançamentos!G1000)</f>
        <v/>
      </c>
      <c r="H1009" s="105" t="str">
        <f>IF(Lançamentos!H1000="","",Lançamentos!H1000)</f>
        <v/>
      </c>
      <c r="I1009" s="94" t="str">
        <f>IF(Lançamentos!I1000="","",Lançamentos!I1000)</f>
        <v/>
      </c>
      <c r="J1009" s="94" t="str">
        <f>IF(Lançamentos!J1000="","",Lançamentos!J1000)</f>
        <v/>
      </c>
      <c r="K1009" s="97" t="str">
        <f>IF(Lançamentos!K1000="","",Lançamentos!K1000)</f>
        <v/>
      </c>
      <c r="L1009" s="98" t="str">
        <f>IF(Lançamentos!L1000="","",Lançamentos!L1000)</f>
        <v/>
      </c>
      <c r="M1009" s="99" t="str">
        <f>IF(Lançamentos!M1000="","",Lançamentos!M1000)</f>
        <v/>
      </c>
      <c r="N1009" s="99" t="str">
        <f>IF(Lançamentos!N1000="","",Lançamentos!N1000)</f>
        <v/>
      </c>
      <c r="O1009" s="97" t="str">
        <f>IF(Lançamentos!O1000="","",Lançamentos!O1000)</f>
        <v/>
      </c>
      <c r="P1009" s="114" t="str">
        <f>IF(Lançamentos!P1000="","",Lançamentos!P1000)</f>
        <v/>
      </c>
      <c r="R1009" s="93">
        <v>996</v>
      </c>
      <c r="S1009" s="94" t="str">
        <f t="shared" ca="1" si="208"/>
        <v/>
      </c>
      <c r="T1009" s="94" t="str">
        <f t="shared" ca="1" si="209"/>
        <v/>
      </c>
      <c r="U1009" s="95" t="str">
        <f t="shared" ca="1" si="210"/>
        <v/>
      </c>
      <c r="V1009" s="96" t="str">
        <f t="shared" ca="1" si="211"/>
        <v/>
      </c>
      <c r="W1009" s="94" t="str">
        <f t="shared" ca="1" si="199"/>
        <v/>
      </c>
      <c r="X1009" s="94" t="str">
        <f t="shared" ca="1" si="212"/>
        <v/>
      </c>
      <c r="Y1009" s="94" t="str">
        <f t="shared" ca="1" si="213"/>
        <v/>
      </c>
      <c r="Z1009" s="97" t="str">
        <f t="shared" ca="1" si="214"/>
        <v/>
      </c>
      <c r="AA1009" s="98" t="str">
        <f t="shared" ca="1" si="215"/>
        <v/>
      </c>
      <c r="AB1009" s="99" t="str">
        <f t="shared" ca="1" si="216"/>
        <v/>
      </c>
      <c r="AC1009" s="99" t="str">
        <f t="shared" ca="1" si="217"/>
        <v/>
      </c>
      <c r="AD1009" s="97" t="str">
        <f t="shared" ca="1" si="218"/>
        <v/>
      </c>
      <c r="AE1009" s="94" t="str">
        <f t="shared" ca="1" si="219"/>
        <v/>
      </c>
    </row>
    <row r="1010" spans="1:31" ht="45" customHeight="1" thickBot="1" x14ac:dyDescent="0.3">
      <c r="A1010" s="101">
        <v>997</v>
      </c>
      <c r="B1010" s="102" t="str">
        <f>I1010&amp;"-"&amp;COUNTIF($I$14:I1010,I1010)</f>
        <v>-991</v>
      </c>
      <c r="C1010" s="93">
        <v>997</v>
      </c>
      <c r="D1010" s="94" t="str">
        <f>IF(Lançamentos!D1001="","",Lançamentos!D1001)</f>
        <v/>
      </c>
      <c r="E1010" s="94" t="str">
        <f>IF(Lançamentos!E1001="","",Lançamentos!E1001)</f>
        <v/>
      </c>
      <c r="F1010" s="95" t="str">
        <f>IF(Lançamentos!F1001="","",Lançamentos!F1001)</f>
        <v/>
      </c>
      <c r="G1010" s="96" t="str">
        <f>IF(Lançamentos!G1001="","",Lançamentos!G1001)</f>
        <v/>
      </c>
      <c r="H1010" s="105" t="str">
        <f>IF(Lançamentos!H1001="","",Lançamentos!H1001)</f>
        <v/>
      </c>
      <c r="I1010" s="94" t="str">
        <f>IF(Lançamentos!I1001="","",Lançamentos!I1001)</f>
        <v/>
      </c>
      <c r="J1010" s="94" t="str">
        <f>IF(Lançamentos!J1001="","",Lançamentos!J1001)</f>
        <v/>
      </c>
      <c r="K1010" s="97" t="str">
        <f>IF(Lançamentos!K1001="","",Lançamentos!K1001)</f>
        <v/>
      </c>
      <c r="L1010" s="98" t="str">
        <f>IF(Lançamentos!L1001="","",Lançamentos!L1001)</f>
        <v/>
      </c>
      <c r="M1010" s="99" t="str">
        <f>IF(Lançamentos!M1001="","",Lançamentos!M1001)</f>
        <v/>
      </c>
      <c r="N1010" s="99" t="str">
        <f>IF(Lançamentos!N1001="","",Lançamentos!N1001)</f>
        <v/>
      </c>
      <c r="O1010" s="97" t="str">
        <f>IF(Lançamentos!O1001="","",Lançamentos!O1001)</f>
        <v/>
      </c>
      <c r="P1010" s="114" t="str">
        <f>IF(Lançamentos!P1001="","",Lançamentos!P1001)</f>
        <v/>
      </c>
      <c r="R1010" s="93">
        <v>997</v>
      </c>
      <c r="S1010" s="94" t="str">
        <f t="shared" ca="1" si="208"/>
        <v/>
      </c>
      <c r="T1010" s="94" t="str">
        <f t="shared" ca="1" si="209"/>
        <v/>
      </c>
      <c r="U1010" s="95" t="str">
        <f t="shared" ca="1" si="210"/>
        <v/>
      </c>
      <c r="V1010" s="96" t="str">
        <f t="shared" ca="1" si="211"/>
        <v/>
      </c>
      <c r="W1010" s="94" t="str">
        <f t="shared" ca="1" si="199"/>
        <v/>
      </c>
      <c r="X1010" s="94" t="str">
        <f t="shared" ca="1" si="212"/>
        <v/>
      </c>
      <c r="Y1010" s="94" t="str">
        <f t="shared" ca="1" si="213"/>
        <v/>
      </c>
      <c r="Z1010" s="97" t="str">
        <f t="shared" ca="1" si="214"/>
        <v/>
      </c>
      <c r="AA1010" s="98" t="str">
        <f t="shared" ca="1" si="215"/>
        <v/>
      </c>
      <c r="AB1010" s="99" t="str">
        <f t="shared" ca="1" si="216"/>
        <v/>
      </c>
      <c r="AC1010" s="99" t="str">
        <f t="shared" ca="1" si="217"/>
        <v/>
      </c>
      <c r="AD1010" s="97" t="str">
        <f t="shared" ca="1" si="218"/>
        <v/>
      </c>
      <c r="AE1010" s="94" t="str">
        <f t="shared" ca="1" si="219"/>
        <v/>
      </c>
    </row>
    <row r="1011" spans="1:31" ht="45" customHeight="1" thickBot="1" x14ac:dyDescent="0.3">
      <c r="A1011" s="101">
        <v>998</v>
      </c>
      <c r="B1011" s="102" t="str">
        <f>I1011&amp;"-"&amp;COUNTIF($I$14:I1011,I1011)</f>
        <v>-992</v>
      </c>
      <c r="C1011" s="93">
        <v>998</v>
      </c>
      <c r="D1011" s="94" t="str">
        <f>IF(Lançamentos!D1002="","",Lançamentos!D1002)</f>
        <v/>
      </c>
      <c r="E1011" s="94" t="str">
        <f>IF(Lançamentos!E1002="","",Lançamentos!E1002)</f>
        <v/>
      </c>
      <c r="F1011" s="95" t="str">
        <f>IF(Lançamentos!F1002="","",Lançamentos!F1002)</f>
        <v/>
      </c>
      <c r="G1011" s="96" t="str">
        <f>IF(Lançamentos!G1002="","",Lançamentos!G1002)</f>
        <v/>
      </c>
      <c r="H1011" s="105" t="str">
        <f>IF(Lançamentos!H1002="","",Lançamentos!H1002)</f>
        <v/>
      </c>
      <c r="I1011" s="94" t="str">
        <f>IF(Lançamentos!I1002="","",Lançamentos!I1002)</f>
        <v/>
      </c>
      <c r="J1011" s="94" t="str">
        <f>IF(Lançamentos!J1002="","",Lançamentos!J1002)</f>
        <v/>
      </c>
      <c r="K1011" s="97" t="str">
        <f>IF(Lançamentos!K1002="","",Lançamentos!K1002)</f>
        <v/>
      </c>
      <c r="L1011" s="98" t="str">
        <f>IF(Lançamentos!L1002="","",Lançamentos!L1002)</f>
        <v/>
      </c>
      <c r="M1011" s="99" t="str">
        <f>IF(Lançamentos!M1002="","",Lançamentos!M1002)</f>
        <v/>
      </c>
      <c r="N1011" s="99" t="str">
        <f>IF(Lançamentos!N1002="","",Lançamentos!N1002)</f>
        <v/>
      </c>
      <c r="O1011" s="97" t="str">
        <f>IF(Lançamentos!O1002="","",Lançamentos!O1002)</f>
        <v/>
      </c>
      <c r="P1011" s="114" t="str">
        <f>IF(Lançamentos!P1002="","",Lançamentos!P1002)</f>
        <v/>
      </c>
      <c r="R1011" s="93">
        <v>998</v>
      </c>
      <c r="S1011" s="94" t="str">
        <f t="shared" ca="1" si="208"/>
        <v/>
      </c>
      <c r="T1011" s="94" t="str">
        <f t="shared" ca="1" si="209"/>
        <v/>
      </c>
      <c r="U1011" s="95" t="str">
        <f t="shared" ca="1" si="210"/>
        <v/>
      </c>
      <c r="V1011" s="96" t="str">
        <f t="shared" ca="1" si="211"/>
        <v/>
      </c>
      <c r="W1011" s="94" t="str">
        <f t="shared" ca="1" si="199"/>
        <v/>
      </c>
      <c r="X1011" s="94" t="str">
        <f t="shared" ca="1" si="212"/>
        <v/>
      </c>
      <c r="Y1011" s="94" t="str">
        <f t="shared" ca="1" si="213"/>
        <v/>
      </c>
      <c r="Z1011" s="97" t="str">
        <f t="shared" ca="1" si="214"/>
        <v/>
      </c>
      <c r="AA1011" s="98" t="str">
        <f t="shared" ca="1" si="215"/>
        <v/>
      </c>
      <c r="AB1011" s="99" t="str">
        <f t="shared" ca="1" si="216"/>
        <v/>
      </c>
      <c r="AC1011" s="99" t="str">
        <f t="shared" ca="1" si="217"/>
        <v/>
      </c>
      <c r="AD1011" s="97" t="str">
        <f t="shared" ca="1" si="218"/>
        <v/>
      </c>
      <c r="AE1011" s="94" t="str">
        <f t="shared" ca="1" si="219"/>
        <v/>
      </c>
    </row>
    <row r="1012" spans="1:31" ht="45" customHeight="1" thickBot="1" x14ac:dyDescent="0.3">
      <c r="A1012" s="101">
        <v>999</v>
      </c>
      <c r="B1012" s="102" t="str">
        <f>I1012&amp;"-"&amp;COUNTIF($I$14:I1012,I1012)</f>
        <v>-993</v>
      </c>
      <c r="C1012" s="93">
        <v>999</v>
      </c>
      <c r="D1012" s="94" t="str">
        <f>IF(Lançamentos!D1003="","",Lançamentos!D1003)</f>
        <v/>
      </c>
      <c r="E1012" s="94" t="str">
        <f>IF(Lançamentos!E1003="","",Lançamentos!E1003)</f>
        <v/>
      </c>
      <c r="F1012" s="95" t="str">
        <f>IF(Lançamentos!F1003="","",Lançamentos!F1003)</f>
        <v/>
      </c>
      <c r="G1012" s="96" t="str">
        <f>IF(Lançamentos!G1003="","",Lançamentos!G1003)</f>
        <v/>
      </c>
      <c r="H1012" s="105" t="str">
        <f>IF(Lançamentos!H1003="","",Lançamentos!H1003)</f>
        <v/>
      </c>
      <c r="I1012" s="94" t="str">
        <f>IF(Lançamentos!I1003="","",Lançamentos!I1003)</f>
        <v/>
      </c>
      <c r="J1012" s="94" t="str">
        <f>IF(Lançamentos!J1003="","",Lançamentos!J1003)</f>
        <v/>
      </c>
      <c r="K1012" s="97" t="str">
        <f>IF(Lançamentos!K1003="","",Lançamentos!K1003)</f>
        <v/>
      </c>
      <c r="L1012" s="98" t="str">
        <f>IF(Lançamentos!L1003="","",Lançamentos!L1003)</f>
        <v/>
      </c>
      <c r="M1012" s="99" t="str">
        <f>IF(Lançamentos!M1003="","",Lançamentos!M1003)</f>
        <v/>
      </c>
      <c r="N1012" s="99" t="str">
        <f>IF(Lançamentos!N1003="","",Lançamentos!N1003)</f>
        <v/>
      </c>
      <c r="O1012" s="97" t="str">
        <f>IF(Lançamentos!O1003="","",Lançamentos!O1003)</f>
        <v/>
      </c>
      <c r="P1012" s="114" t="str">
        <f>IF(Lançamentos!P1003="","",Lançamentos!P1003)</f>
        <v/>
      </c>
      <c r="R1012" s="93">
        <v>999</v>
      </c>
      <c r="S1012" s="94" t="str">
        <f t="shared" ca="1" si="208"/>
        <v/>
      </c>
      <c r="T1012" s="94" t="str">
        <f t="shared" ca="1" si="209"/>
        <v/>
      </c>
      <c r="U1012" s="95" t="str">
        <f t="shared" ca="1" si="210"/>
        <v/>
      </c>
      <c r="V1012" s="96" t="str">
        <f t="shared" ca="1" si="211"/>
        <v/>
      </c>
      <c r="W1012" s="94" t="str">
        <f t="shared" ca="1" si="199"/>
        <v/>
      </c>
      <c r="X1012" s="94" t="str">
        <f t="shared" ca="1" si="212"/>
        <v/>
      </c>
      <c r="Y1012" s="94" t="str">
        <f t="shared" ca="1" si="213"/>
        <v/>
      </c>
      <c r="Z1012" s="97" t="str">
        <f t="shared" ca="1" si="214"/>
        <v/>
      </c>
      <c r="AA1012" s="98" t="str">
        <f t="shared" ca="1" si="215"/>
        <v/>
      </c>
      <c r="AB1012" s="99" t="str">
        <f t="shared" ca="1" si="216"/>
        <v/>
      </c>
      <c r="AC1012" s="99" t="str">
        <f t="shared" ca="1" si="217"/>
        <v/>
      </c>
      <c r="AD1012" s="97" t="str">
        <f t="shared" ca="1" si="218"/>
        <v/>
      </c>
      <c r="AE1012" s="94" t="str">
        <f t="shared" ca="1" si="219"/>
        <v/>
      </c>
    </row>
    <row r="1013" spans="1:31" ht="45" customHeight="1" thickBot="1" x14ac:dyDescent="0.3">
      <c r="A1013" s="101">
        <v>1000</v>
      </c>
      <c r="B1013" s="102" t="str">
        <f>I1013&amp;"-"&amp;COUNTIF($I$14:I1013,I1013)</f>
        <v>-994</v>
      </c>
      <c r="C1013" s="93">
        <v>1000</v>
      </c>
      <c r="D1013" s="94" t="str">
        <f>IF(Lançamentos!D1004="","",Lançamentos!D1004)</f>
        <v/>
      </c>
      <c r="E1013" s="94" t="str">
        <f>IF(Lançamentos!E1004="","",Lançamentos!E1004)</f>
        <v/>
      </c>
      <c r="F1013" s="95" t="str">
        <f>IF(Lançamentos!F1004="","",Lançamentos!F1004)</f>
        <v/>
      </c>
      <c r="G1013" s="96" t="str">
        <f>IF(Lançamentos!G1004="","",Lançamentos!G1004)</f>
        <v/>
      </c>
      <c r="H1013" s="105" t="str">
        <f>IF(Lançamentos!H1004="","",Lançamentos!H1004)</f>
        <v/>
      </c>
      <c r="I1013" s="94" t="str">
        <f>IF(Lançamentos!I1004="","",Lançamentos!I1004)</f>
        <v/>
      </c>
      <c r="J1013" s="94" t="str">
        <f>IF(Lançamentos!J1004="","",Lançamentos!J1004)</f>
        <v/>
      </c>
      <c r="K1013" s="97" t="str">
        <f>IF(Lançamentos!K1004="","",Lançamentos!K1004)</f>
        <v/>
      </c>
      <c r="L1013" s="98" t="str">
        <f>IF(Lançamentos!L1004="","",Lançamentos!L1004)</f>
        <v/>
      </c>
      <c r="M1013" s="99" t="str">
        <f>IF(Lançamentos!M1004="","",Lançamentos!M1004)</f>
        <v/>
      </c>
      <c r="N1013" s="99" t="str">
        <f>IF(Lançamentos!N1004="","",Lançamentos!N1004)</f>
        <v/>
      </c>
      <c r="O1013" s="97" t="str">
        <f>IF(Lançamentos!O1004="","",Lançamentos!O1004)</f>
        <v/>
      </c>
      <c r="P1013" s="114" t="str">
        <f>IF(Lançamentos!P1004="","",Lançamentos!P1004)</f>
        <v/>
      </c>
      <c r="R1013" s="93">
        <v>1000</v>
      </c>
      <c r="S1013" s="94" t="str">
        <f ca="1">IFERROR(VLOOKUP($C$11&amp;"-"&amp;$A1013,$B$14:$P$2013,D$12,0),"")</f>
        <v/>
      </c>
      <c r="T1013" s="94" t="str">
        <f t="shared" ref="T1013" ca="1" si="220">IFERROR(VLOOKUP($C$11&amp;"-"&amp;$A1013,$B$14:$P$2013,E$12,0),"")</f>
        <v/>
      </c>
      <c r="U1013" s="95" t="str">
        <f t="shared" ref="U1013" ca="1" si="221">IFERROR(VLOOKUP($C$11&amp;"-"&amp;$A1013,$B$14:$P$2013,F$12,0),"")</f>
        <v/>
      </c>
      <c r="V1013" s="96" t="str">
        <f t="shared" ref="V1013" ca="1" si="222">IFERROR(VLOOKUP($C$11&amp;"-"&amp;$A1013,$B$14:$P$2013,G$12,0),"")</f>
        <v/>
      </c>
      <c r="W1013" s="94" t="str">
        <f t="shared" ca="1" si="199"/>
        <v/>
      </c>
      <c r="X1013" s="94" t="str">
        <f t="shared" ref="X1013" ca="1" si="223">IFERROR(VLOOKUP($C$11&amp;"-"&amp;$A1013,$B$14:$P$2013,I$12,0),"")</f>
        <v/>
      </c>
      <c r="Y1013" s="94" t="str">
        <f t="shared" ref="Y1013" ca="1" si="224">IFERROR(VLOOKUP($C$11&amp;"-"&amp;$A1013,$B$14:$P$2013,J$12,0),"")</f>
        <v/>
      </c>
      <c r="Z1013" s="97" t="str">
        <f t="shared" ref="Z1013" ca="1" si="225">IFERROR(VLOOKUP($C$11&amp;"-"&amp;$A1013,$B$14:$P$2013,K$12,0),"")</f>
        <v/>
      </c>
      <c r="AA1013" s="98" t="str">
        <f t="shared" ref="AA1013" ca="1" si="226">IFERROR(VLOOKUP($C$11&amp;"-"&amp;$A1013,$B$14:$P$2013,L$12,0),"")</f>
        <v/>
      </c>
      <c r="AB1013" s="99" t="str">
        <f t="shared" ref="AB1013" ca="1" si="227">IFERROR(VLOOKUP($C$11&amp;"-"&amp;$A1013,$B$14:$P$2013,M$12,0),"")</f>
        <v/>
      </c>
      <c r="AC1013" s="99" t="str">
        <f t="shared" ref="AC1013" ca="1" si="228">IFERROR(VLOOKUP($C$11&amp;"-"&amp;$A1013,$B$14:$P$2013,N$12,0),"")</f>
        <v/>
      </c>
      <c r="AD1013" s="97" t="str">
        <f t="shared" ref="AD1013" ca="1" si="229">IFERROR(VLOOKUP($C$11&amp;"-"&amp;$A1013,$B$14:$P$2013,O$12,0),"")</f>
        <v/>
      </c>
      <c r="AE1013" s="94" t="str">
        <f t="shared" ref="AE1013" ca="1" si="230">IFERROR(VLOOKUP($C$11&amp;"-"&amp;$A1013,$B$14:$P$2013,P$12,0),"")</f>
        <v/>
      </c>
    </row>
    <row r="1014" spans="1:31" ht="45" customHeight="1" thickBot="1" x14ac:dyDescent="0.3">
      <c r="A1014" s="101">
        <v>1001</v>
      </c>
      <c r="B1014" s="102" t="str">
        <f>I1014&amp;"-"&amp;COUNTIF($I$14:I1014,I1014)</f>
        <v>-995</v>
      </c>
      <c r="C1014" s="93">
        <v>1001</v>
      </c>
      <c r="D1014" s="94" t="str">
        <f>IF(Lançamentos!D1005="","",Lançamentos!D1005)</f>
        <v/>
      </c>
      <c r="E1014" s="94" t="str">
        <f>IF(Lançamentos!E1005="","",Lançamentos!E1005)</f>
        <v/>
      </c>
      <c r="F1014" s="95" t="str">
        <f>IF(Lançamentos!F1005="","",Lançamentos!F1005)</f>
        <v/>
      </c>
      <c r="G1014" s="96" t="str">
        <f>IF(Lançamentos!G1005="","",Lançamentos!G1005)</f>
        <v/>
      </c>
      <c r="H1014" s="105" t="str">
        <f>IF(Lançamentos!H1005="","",Lançamentos!H1005)</f>
        <v/>
      </c>
      <c r="I1014" s="94" t="str">
        <f>IF(Lançamentos!I1005="","",Lançamentos!I1005)</f>
        <v/>
      </c>
      <c r="J1014" s="94" t="str">
        <f>IF(Lançamentos!J1005="","",Lançamentos!J1005)</f>
        <v/>
      </c>
      <c r="K1014" s="97" t="str">
        <f>IF(Lançamentos!K1005="","",Lançamentos!K1005)</f>
        <v/>
      </c>
      <c r="L1014" s="98" t="str">
        <f>IF(Lançamentos!L1005="","",Lançamentos!L1005)</f>
        <v/>
      </c>
      <c r="M1014" s="99" t="str">
        <f>IF(Lançamentos!M1005="","",Lançamentos!M1005)</f>
        <v/>
      </c>
      <c r="N1014" s="99" t="str">
        <f>IF(Lançamentos!N1005="","",Lançamentos!N1005)</f>
        <v/>
      </c>
      <c r="O1014" s="97" t="str">
        <f>IF(Lançamentos!O1005="","",Lançamentos!O1005)</f>
        <v/>
      </c>
      <c r="P1014" s="114" t="str">
        <f>IF(Lançamentos!P1005="","",Lançamentos!P1005)</f>
        <v/>
      </c>
    </row>
    <row r="1015" spans="1:31" ht="45" customHeight="1" thickBot="1" x14ac:dyDescent="0.3">
      <c r="A1015" s="101">
        <v>1002</v>
      </c>
      <c r="B1015" s="102" t="str">
        <f>I1015&amp;"-"&amp;COUNTIF($I$14:I1015,I1015)</f>
        <v>-996</v>
      </c>
      <c r="C1015" s="93">
        <v>1002</v>
      </c>
      <c r="D1015" s="94" t="str">
        <f>IF(Lançamentos!D1006="","",Lançamentos!D1006)</f>
        <v/>
      </c>
      <c r="E1015" s="94" t="str">
        <f>IF(Lançamentos!E1006="","",Lançamentos!E1006)</f>
        <v/>
      </c>
      <c r="F1015" s="95" t="str">
        <f>IF(Lançamentos!F1006="","",Lançamentos!F1006)</f>
        <v/>
      </c>
      <c r="G1015" s="96" t="str">
        <f>IF(Lançamentos!G1006="","",Lançamentos!G1006)</f>
        <v/>
      </c>
      <c r="H1015" s="105" t="str">
        <f>IF(Lançamentos!H1006="","",Lançamentos!H1006)</f>
        <v/>
      </c>
      <c r="I1015" s="94" t="str">
        <f>IF(Lançamentos!I1006="","",Lançamentos!I1006)</f>
        <v/>
      </c>
      <c r="J1015" s="94" t="str">
        <f>IF(Lançamentos!J1006="","",Lançamentos!J1006)</f>
        <v/>
      </c>
      <c r="K1015" s="97" t="str">
        <f>IF(Lançamentos!K1006="","",Lançamentos!K1006)</f>
        <v/>
      </c>
      <c r="L1015" s="98" t="str">
        <f>IF(Lançamentos!L1006="","",Lançamentos!L1006)</f>
        <v/>
      </c>
      <c r="M1015" s="99" t="str">
        <f>IF(Lançamentos!M1006="","",Lançamentos!M1006)</f>
        <v/>
      </c>
      <c r="N1015" s="99" t="str">
        <f>IF(Lançamentos!N1006="","",Lançamentos!N1006)</f>
        <v/>
      </c>
      <c r="O1015" s="97" t="str">
        <f>IF(Lançamentos!O1006="","",Lançamentos!O1006)</f>
        <v/>
      </c>
      <c r="P1015" s="114" t="str">
        <f>IF(Lançamentos!P1006="","",Lançamentos!P1006)</f>
        <v/>
      </c>
    </row>
    <row r="1016" spans="1:31" ht="45" customHeight="1" thickBot="1" x14ac:dyDescent="0.3">
      <c r="A1016" s="101">
        <v>1003</v>
      </c>
      <c r="B1016" s="102" t="str">
        <f>I1016&amp;"-"&amp;COUNTIF($I$14:I1016,I1016)</f>
        <v>-997</v>
      </c>
      <c r="C1016" s="93">
        <v>1003</v>
      </c>
      <c r="D1016" s="94" t="str">
        <f>IF(Lançamentos!D1007="","",Lançamentos!D1007)</f>
        <v/>
      </c>
      <c r="E1016" s="94" t="str">
        <f>IF(Lançamentos!E1007="","",Lançamentos!E1007)</f>
        <v/>
      </c>
      <c r="F1016" s="95" t="str">
        <f>IF(Lançamentos!F1007="","",Lançamentos!F1007)</f>
        <v/>
      </c>
      <c r="G1016" s="96" t="str">
        <f>IF(Lançamentos!G1007="","",Lançamentos!G1007)</f>
        <v/>
      </c>
      <c r="H1016" s="105" t="str">
        <f>IF(Lançamentos!H1007="","",Lançamentos!H1007)</f>
        <v/>
      </c>
      <c r="I1016" s="94" t="str">
        <f>IF(Lançamentos!I1007="","",Lançamentos!I1007)</f>
        <v/>
      </c>
      <c r="J1016" s="94" t="str">
        <f>IF(Lançamentos!J1007="","",Lançamentos!J1007)</f>
        <v/>
      </c>
      <c r="K1016" s="97" t="str">
        <f>IF(Lançamentos!K1007="","",Lançamentos!K1007)</f>
        <v/>
      </c>
      <c r="L1016" s="98" t="str">
        <f>IF(Lançamentos!L1007="","",Lançamentos!L1007)</f>
        <v/>
      </c>
      <c r="M1016" s="99" t="str">
        <f>IF(Lançamentos!M1007="","",Lançamentos!M1007)</f>
        <v/>
      </c>
      <c r="N1016" s="99" t="str">
        <f>IF(Lançamentos!N1007="","",Lançamentos!N1007)</f>
        <v/>
      </c>
      <c r="O1016" s="97" t="str">
        <f>IF(Lançamentos!O1007="","",Lançamentos!O1007)</f>
        <v/>
      </c>
      <c r="P1016" s="114" t="str">
        <f>IF(Lançamentos!P1007="","",Lançamentos!P1007)</f>
        <v/>
      </c>
    </row>
    <row r="1017" spans="1:31" ht="45" customHeight="1" thickBot="1" x14ac:dyDescent="0.3">
      <c r="A1017" s="101">
        <v>1004</v>
      </c>
      <c r="B1017" s="102" t="str">
        <f>I1017&amp;"-"&amp;COUNTIF($I$14:I1017,I1017)</f>
        <v>-998</v>
      </c>
      <c r="C1017" s="93">
        <v>1004</v>
      </c>
      <c r="D1017" s="94" t="str">
        <f>IF(Lançamentos!D1008="","",Lançamentos!D1008)</f>
        <v/>
      </c>
      <c r="E1017" s="94" t="str">
        <f>IF(Lançamentos!E1008="","",Lançamentos!E1008)</f>
        <v/>
      </c>
      <c r="F1017" s="95" t="str">
        <f>IF(Lançamentos!F1008="","",Lançamentos!F1008)</f>
        <v/>
      </c>
      <c r="G1017" s="96" t="str">
        <f>IF(Lançamentos!G1008="","",Lançamentos!G1008)</f>
        <v/>
      </c>
      <c r="H1017" s="105" t="str">
        <f>IF(Lançamentos!H1008="","",Lançamentos!H1008)</f>
        <v/>
      </c>
      <c r="I1017" s="94" t="str">
        <f>IF(Lançamentos!I1008="","",Lançamentos!I1008)</f>
        <v/>
      </c>
      <c r="J1017" s="94" t="str">
        <f>IF(Lançamentos!J1008="","",Lançamentos!J1008)</f>
        <v/>
      </c>
      <c r="K1017" s="97" t="str">
        <f>IF(Lançamentos!K1008="","",Lançamentos!K1008)</f>
        <v/>
      </c>
      <c r="L1017" s="98" t="str">
        <f>IF(Lançamentos!L1008="","",Lançamentos!L1008)</f>
        <v/>
      </c>
      <c r="M1017" s="99" t="str">
        <f>IF(Lançamentos!M1008="","",Lançamentos!M1008)</f>
        <v/>
      </c>
      <c r="N1017" s="99" t="str">
        <f>IF(Lançamentos!N1008="","",Lançamentos!N1008)</f>
        <v/>
      </c>
      <c r="O1017" s="97" t="str">
        <f>IF(Lançamentos!O1008="","",Lançamentos!O1008)</f>
        <v/>
      </c>
      <c r="P1017" s="114" t="str">
        <f>IF(Lançamentos!P1008="","",Lançamentos!P1008)</f>
        <v/>
      </c>
    </row>
    <row r="1018" spans="1:31" ht="45" customHeight="1" thickBot="1" x14ac:dyDescent="0.3">
      <c r="A1018" s="101">
        <v>1005</v>
      </c>
      <c r="B1018" s="102" t="str">
        <f>I1018&amp;"-"&amp;COUNTIF($I$14:I1018,I1018)</f>
        <v>-999</v>
      </c>
      <c r="C1018" s="93">
        <v>1005</v>
      </c>
      <c r="D1018" s="94" t="str">
        <f>IF(Lançamentos!D1009="","",Lançamentos!D1009)</f>
        <v/>
      </c>
      <c r="E1018" s="94" t="str">
        <f>IF(Lançamentos!E1009="","",Lançamentos!E1009)</f>
        <v/>
      </c>
      <c r="F1018" s="95" t="str">
        <f>IF(Lançamentos!F1009="","",Lançamentos!F1009)</f>
        <v/>
      </c>
      <c r="G1018" s="96" t="str">
        <f>IF(Lançamentos!G1009="","",Lançamentos!G1009)</f>
        <v/>
      </c>
      <c r="H1018" s="105" t="str">
        <f>IF(Lançamentos!H1009="","",Lançamentos!H1009)</f>
        <v/>
      </c>
      <c r="I1018" s="94" t="str">
        <f>IF(Lançamentos!I1009="","",Lançamentos!I1009)</f>
        <v/>
      </c>
      <c r="J1018" s="94" t="str">
        <f>IF(Lançamentos!J1009="","",Lançamentos!J1009)</f>
        <v/>
      </c>
      <c r="K1018" s="97" t="str">
        <f>IF(Lançamentos!K1009="","",Lançamentos!K1009)</f>
        <v/>
      </c>
      <c r="L1018" s="98" t="str">
        <f>IF(Lançamentos!L1009="","",Lançamentos!L1009)</f>
        <v/>
      </c>
      <c r="M1018" s="99" t="str">
        <f>IF(Lançamentos!M1009="","",Lançamentos!M1009)</f>
        <v/>
      </c>
      <c r="N1018" s="99" t="str">
        <f>IF(Lançamentos!N1009="","",Lançamentos!N1009)</f>
        <v/>
      </c>
      <c r="O1018" s="97" t="str">
        <f>IF(Lançamentos!O1009="","",Lançamentos!O1009)</f>
        <v/>
      </c>
      <c r="P1018" s="114" t="str">
        <f>IF(Lançamentos!P1009="","",Lançamentos!P1009)</f>
        <v/>
      </c>
    </row>
    <row r="1019" spans="1:31" ht="45" customHeight="1" thickBot="1" x14ac:dyDescent="0.3">
      <c r="A1019" s="101">
        <v>1006</v>
      </c>
      <c r="B1019" s="102" t="str">
        <f>I1019&amp;"-"&amp;COUNTIF($I$14:I1019,I1019)</f>
        <v>-1000</v>
      </c>
      <c r="C1019" s="93">
        <v>1006</v>
      </c>
      <c r="D1019" s="94" t="str">
        <f>IF(Lançamentos!D1010="","",Lançamentos!D1010)</f>
        <v/>
      </c>
      <c r="E1019" s="94" t="str">
        <f>IF(Lançamentos!E1010="","",Lançamentos!E1010)</f>
        <v/>
      </c>
      <c r="F1019" s="95" t="str">
        <f>IF(Lançamentos!F1010="","",Lançamentos!F1010)</f>
        <v/>
      </c>
      <c r="G1019" s="96" t="str">
        <f>IF(Lançamentos!G1010="","",Lançamentos!G1010)</f>
        <v/>
      </c>
      <c r="H1019" s="105" t="str">
        <f>IF(Lançamentos!H1010="","",Lançamentos!H1010)</f>
        <v/>
      </c>
      <c r="I1019" s="94" t="str">
        <f>IF(Lançamentos!I1010="","",Lançamentos!I1010)</f>
        <v/>
      </c>
      <c r="J1019" s="94" t="str">
        <f>IF(Lançamentos!J1010="","",Lançamentos!J1010)</f>
        <v/>
      </c>
      <c r="K1019" s="97" t="str">
        <f>IF(Lançamentos!K1010="","",Lançamentos!K1010)</f>
        <v/>
      </c>
      <c r="L1019" s="98" t="str">
        <f>IF(Lançamentos!L1010="","",Lançamentos!L1010)</f>
        <v/>
      </c>
      <c r="M1019" s="99" t="str">
        <f>IF(Lançamentos!M1010="","",Lançamentos!M1010)</f>
        <v/>
      </c>
      <c r="N1019" s="99" t="str">
        <f>IF(Lançamentos!N1010="","",Lançamentos!N1010)</f>
        <v/>
      </c>
      <c r="O1019" s="97" t="str">
        <f>IF(Lançamentos!O1010="","",Lançamentos!O1010)</f>
        <v/>
      </c>
      <c r="P1019" s="114" t="str">
        <f>IF(Lançamentos!P1010="","",Lançamentos!P1010)</f>
        <v/>
      </c>
    </row>
    <row r="1020" spans="1:31" ht="45" customHeight="1" thickBot="1" x14ac:dyDescent="0.3">
      <c r="A1020" s="101">
        <v>1007</v>
      </c>
      <c r="B1020" s="102" t="str">
        <f>I1020&amp;"-"&amp;COUNTIF($I$14:I1020,I1020)</f>
        <v>-1001</v>
      </c>
      <c r="C1020" s="93">
        <v>1007</v>
      </c>
      <c r="D1020" s="94" t="str">
        <f>IF(Lançamentos!D1011="","",Lançamentos!D1011)</f>
        <v/>
      </c>
      <c r="E1020" s="94" t="str">
        <f>IF(Lançamentos!E1011="","",Lançamentos!E1011)</f>
        <v/>
      </c>
      <c r="F1020" s="95" t="str">
        <f>IF(Lançamentos!F1011="","",Lançamentos!F1011)</f>
        <v/>
      </c>
      <c r="G1020" s="96" t="str">
        <f>IF(Lançamentos!G1011="","",Lançamentos!G1011)</f>
        <v/>
      </c>
      <c r="H1020" s="105" t="str">
        <f>IF(Lançamentos!H1011="","",Lançamentos!H1011)</f>
        <v/>
      </c>
      <c r="I1020" s="94" t="str">
        <f>IF(Lançamentos!I1011="","",Lançamentos!I1011)</f>
        <v/>
      </c>
      <c r="J1020" s="94" t="str">
        <f>IF(Lançamentos!J1011="","",Lançamentos!J1011)</f>
        <v/>
      </c>
      <c r="K1020" s="97" t="str">
        <f>IF(Lançamentos!K1011="","",Lançamentos!K1011)</f>
        <v/>
      </c>
      <c r="L1020" s="98" t="str">
        <f>IF(Lançamentos!L1011="","",Lançamentos!L1011)</f>
        <v/>
      </c>
      <c r="M1020" s="99" t="str">
        <f>IF(Lançamentos!M1011="","",Lançamentos!M1011)</f>
        <v/>
      </c>
      <c r="N1020" s="99" t="str">
        <f>IF(Lançamentos!N1011="","",Lançamentos!N1011)</f>
        <v/>
      </c>
      <c r="O1020" s="97" t="str">
        <f>IF(Lançamentos!O1011="","",Lançamentos!O1011)</f>
        <v/>
      </c>
      <c r="P1020" s="114" t="str">
        <f>IF(Lançamentos!P1011="","",Lançamentos!P1011)</f>
        <v/>
      </c>
    </row>
    <row r="1021" spans="1:31" ht="45" customHeight="1" thickBot="1" x14ac:dyDescent="0.3">
      <c r="A1021" s="101">
        <v>1008</v>
      </c>
      <c r="B1021" s="102" t="str">
        <f>I1021&amp;"-"&amp;COUNTIF($I$14:I1021,I1021)</f>
        <v>-1002</v>
      </c>
      <c r="C1021" s="93">
        <v>1008</v>
      </c>
      <c r="D1021" s="94" t="str">
        <f>IF(Lançamentos!D1012="","",Lançamentos!D1012)</f>
        <v/>
      </c>
      <c r="E1021" s="94" t="str">
        <f>IF(Lançamentos!E1012="","",Lançamentos!E1012)</f>
        <v/>
      </c>
      <c r="F1021" s="95" t="str">
        <f>IF(Lançamentos!F1012="","",Lançamentos!F1012)</f>
        <v/>
      </c>
      <c r="G1021" s="96" t="str">
        <f>IF(Lançamentos!G1012="","",Lançamentos!G1012)</f>
        <v/>
      </c>
      <c r="H1021" s="105" t="str">
        <f>IF(Lançamentos!H1012="","",Lançamentos!H1012)</f>
        <v/>
      </c>
      <c r="I1021" s="94" t="str">
        <f>IF(Lançamentos!I1012="","",Lançamentos!I1012)</f>
        <v/>
      </c>
      <c r="J1021" s="94" t="str">
        <f>IF(Lançamentos!J1012="","",Lançamentos!J1012)</f>
        <v/>
      </c>
      <c r="K1021" s="97" t="str">
        <f>IF(Lançamentos!K1012="","",Lançamentos!K1012)</f>
        <v/>
      </c>
      <c r="L1021" s="98" t="str">
        <f>IF(Lançamentos!L1012="","",Lançamentos!L1012)</f>
        <v/>
      </c>
      <c r="M1021" s="99" t="str">
        <f>IF(Lançamentos!M1012="","",Lançamentos!M1012)</f>
        <v/>
      </c>
      <c r="N1021" s="99" t="str">
        <f>IF(Lançamentos!N1012="","",Lançamentos!N1012)</f>
        <v/>
      </c>
      <c r="O1021" s="97" t="str">
        <f>IF(Lançamentos!O1012="","",Lançamentos!O1012)</f>
        <v/>
      </c>
      <c r="P1021" s="114" t="str">
        <f>IF(Lançamentos!P1012="","",Lançamentos!P1012)</f>
        <v/>
      </c>
    </row>
    <row r="1022" spans="1:31" ht="45" customHeight="1" thickBot="1" x14ac:dyDescent="0.3">
      <c r="A1022" s="101">
        <v>1009</v>
      </c>
      <c r="B1022" s="102" t="str">
        <f>I1022&amp;"-"&amp;COUNTIF($I$14:I1022,I1022)</f>
        <v>-1003</v>
      </c>
      <c r="C1022" s="93">
        <v>1009</v>
      </c>
      <c r="D1022" s="94" t="str">
        <f>IF(Lançamentos!D1013="","",Lançamentos!D1013)</f>
        <v/>
      </c>
      <c r="E1022" s="94" t="str">
        <f>IF(Lançamentos!E1013="","",Lançamentos!E1013)</f>
        <v/>
      </c>
      <c r="F1022" s="95" t="str">
        <f>IF(Lançamentos!F1013="","",Lançamentos!F1013)</f>
        <v/>
      </c>
      <c r="G1022" s="96" t="str">
        <f>IF(Lançamentos!G1013="","",Lançamentos!G1013)</f>
        <v/>
      </c>
      <c r="H1022" s="105" t="str">
        <f>IF(Lançamentos!H1013="","",Lançamentos!H1013)</f>
        <v/>
      </c>
      <c r="I1022" s="94" t="str">
        <f>IF(Lançamentos!I1013="","",Lançamentos!I1013)</f>
        <v/>
      </c>
      <c r="J1022" s="94" t="str">
        <f>IF(Lançamentos!J1013="","",Lançamentos!J1013)</f>
        <v/>
      </c>
      <c r="K1022" s="97" t="str">
        <f>IF(Lançamentos!K1013="","",Lançamentos!K1013)</f>
        <v/>
      </c>
      <c r="L1022" s="98" t="str">
        <f>IF(Lançamentos!L1013="","",Lançamentos!L1013)</f>
        <v/>
      </c>
      <c r="M1022" s="99" t="str">
        <f>IF(Lançamentos!M1013="","",Lançamentos!M1013)</f>
        <v/>
      </c>
      <c r="N1022" s="99" t="str">
        <f>IF(Lançamentos!N1013="","",Lançamentos!N1013)</f>
        <v/>
      </c>
      <c r="O1022" s="97" t="str">
        <f>IF(Lançamentos!O1013="","",Lançamentos!O1013)</f>
        <v/>
      </c>
      <c r="P1022" s="114" t="str">
        <f>IF(Lançamentos!P1013="","",Lançamentos!P1013)</f>
        <v/>
      </c>
    </row>
    <row r="1023" spans="1:31" ht="45" customHeight="1" thickBot="1" x14ac:dyDescent="0.3">
      <c r="A1023" s="101">
        <v>1010</v>
      </c>
      <c r="B1023" s="102" t="str">
        <f>I1023&amp;"-"&amp;COUNTIF($I$14:I1023,I1023)</f>
        <v>-1004</v>
      </c>
      <c r="C1023" s="93">
        <v>1010</v>
      </c>
      <c r="D1023" s="94" t="str">
        <f>IF(Lançamentos!D1014="","",Lançamentos!D1014)</f>
        <v/>
      </c>
      <c r="E1023" s="94" t="str">
        <f>IF(Lançamentos!E1014="","",Lançamentos!E1014)</f>
        <v/>
      </c>
      <c r="F1023" s="95" t="str">
        <f>IF(Lançamentos!F1014="","",Lançamentos!F1014)</f>
        <v/>
      </c>
      <c r="G1023" s="96" t="str">
        <f>IF(Lançamentos!G1014="","",Lançamentos!G1014)</f>
        <v/>
      </c>
      <c r="H1023" s="105" t="str">
        <f>IF(Lançamentos!H1014="","",Lançamentos!H1014)</f>
        <v/>
      </c>
      <c r="I1023" s="94" t="str">
        <f>IF(Lançamentos!I1014="","",Lançamentos!I1014)</f>
        <v/>
      </c>
      <c r="J1023" s="94" t="str">
        <f>IF(Lançamentos!J1014="","",Lançamentos!J1014)</f>
        <v/>
      </c>
      <c r="K1023" s="97" t="str">
        <f>IF(Lançamentos!K1014="","",Lançamentos!K1014)</f>
        <v/>
      </c>
      <c r="L1023" s="98" t="str">
        <f>IF(Lançamentos!L1014="","",Lançamentos!L1014)</f>
        <v/>
      </c>
      <c r="M1023" s="99" t="str">
        <f>IF(Lançamentos!M1014="","",Lançamentos!M1014)</f>
        <v/>
      </c>
      <c r="N1023" s="99" t="str">
        <f>IF(Lançamentos!N1014="","",Lançamentos!N1014)</f>
        <v/>
      </c>
      <c r="O1023" s="97" t="str">
        <f>IF(Lançamentos!O1014="","",Lançamentos!O1014)</f>
        <v/>
      </c>
      <c r="P1023" s="114" t="str">
        <f>IF(Lançamentos!P1014="","",Lançamentos!P1014)</f>
        <v/>
      </c>
    </row>
    <row r="1024" spans="1:31" ht="45" customHeight="1" thickBot="1" x14ac:dyDescent="0.3">
      <c r="A1024" s="101">
        <v>1011</v>
      </c>
      <c r="B1024" s="102" t="str">
        <f>I1024&amp;"-"&amp;COUNTIF($I$14:I1024,I1024)</f>
        <v>-1005</v>
      </c>
      <c r="C1024" s="93">
        <v>1011</v>
      </c>
      <c r="D1024" s="94" t="str">
        <f>IF(Lançamentos!D1015="","",Lançamentos!D1015)</f>
        <v/>
      </c>
      <c r="E1024" s="94" t="str">
        <f>IF(Lançamentos!E1015="","",Lançamentos!E1015)</f>
        <v/>
      </c>
      <c r="F1024" s="95" t="str">
        <f>IF(Lançamentos!F1015="","",Lançamentos!F1015)</f>
        <v/>
      </c>
      <c r="G1024" s="96" t="str">
        <f>IF(Lançamentos!G1015="","",Lançamentos!G1015)</f>
        <v/>
      </c>
      <c r="H1024" s="105" t="str">
        <f>IF(Lançamentos!H1015="","",Lançamentos!H1015)</f>
        <v/>
      </c>
      <c r="I1024" s="94" t="str">
        <f>IF(Lançamentos!I1015="","",Lançamentos!I1015)</f>
        <v/>
      </c>
      <c r="J1024" s="94" t="str">
        <f>IF(Lançamentos!J1015="","",Lançamentos!J1015)</f>
        <v/>
      </c>
      <c r="K1024" s="97" t="str">
        <f>IF(Lançamentos!K1015="","",Lançamentos!K1015)</f>
        <v/>
      </c>
      <c r="L1024" s="98" t="str">
        <f>IF(Lançamentos!L1015="","",Lançamentos!L1015)</f>
        <v/>
      </c>
      <c r="M1024" s="99" t="str">
        <f>IF(Lançamentos!M1015="","",Lançamentos!M1015)</f>
        <v/>
      </c>
      <c r="N1024" s="99" t="str">
        <f>IF(Lançamentos!N1015="","",Lançamentos!N1015)</f>
        <v/>
      </c>
      <c r="O1024" s="97" t="str">
        <f>IF(Lançamentos!O1015="","",Lançamentos!O1015)</f>
        <v/>
      </c>
      <c r="P1024" s="114" t="str">
        <f>IF(Lançamentos!P1015="","",Lançamentos!P1015)</f>
        <v/>
      </c>
    </row>
    <row r="1025" spans="1:16" ht="45" customHeight="1" thickBot="1" x14ac:dyDescent="0.3">
      <c r="A1025" s="101">
        <v>1012</v>
      </c>
      <c r="B1025" s="102" t="str">
        <f>I1025&amp;"-"&amp;COUNTIF($I$14:I1025,I1025)</f>
        <v>-1006</v>
      </c>
      <c r="C1025" s="93">
        <v>1012</v>
      </c>
      <c r="D1025" s="94" t="str">
        <f>IF(Lançamentos!D1016="","",Lançamentos!D1016)</f>
        <v/>
      </c>
      <c r="E1025" s="94" t="str">
        <f>IF(Lançamentos!E1016="","",Lançamentos!E1016)</f>
        <v/>
      </c>
      <c r="F1025" s="95" t="str">
        <f>IF(Lançamentos!F1016="","",Lançamentos!F1016)</f>
        <v/>
      </c>
      <c r="G1025" s="96" t="str">
        <f>IF(Lançamentos!G1016="","",Lançamentos!G1016)</f>
        <v/>
      </c>
      <c r="H1025" s="105" t="str">
        <f>IF(Lançamentos!H1016="","",Lançamentos!H1016)</f>
        <v/>
      </c>
      <c r="I1025" s="94" t="str">
        <f>IF(Lançamentos!I1016="","",Lançamentos!I1016)</f>
        <v/>
      </c>
      <c r="J1025" s="94" t="str">
        <f>IF(Lançamentos!J1016="","",Lançamentos!J1016)</f>
        <v/>
      </c>
      <c r="K1025" s="97" t="str">
        <f>IF(Lançamentos!K1016="","",Lançamentos!K1016)</f>
        <v/>
      </c>
      <c r="L1025" s="98" t="str">
        <f>IF(Lançamentos!L1016="","",Lançamentos!L1016)</f>
        <v/>
      </c>
      <c r="M1025" s="99" t="str">
        <f>IF(Lançamentos!M1016="","",Lançamentos!M1016)</f>
        <v/>
      </c>
      <c r="N1025" s="99" t="str">
        <f>IF(Lançamentos!N1016="","",Lançamentos!N1016)</f>
        <v/>
      </c>
      <c r="O1025" s="97" t="str">
        <f>IF(Lançamentos!O1016="","",Lançamentos!O1016)</f>
        <v/>
      </c>
      <c r="P1025" s="114" t="str">
        <f>IF(Lançamentos!P1016="","",Lançamentos!P1016)</f>
        <v/>
      </c>
    </row>
    <row r="1026" spans="1:16" ht="45" customHeight="1" thickBot="1" x14ac:dyDescent="0.3">
      <c r="A1026" s="101">
        <v>1013</v>
      </c>
      <c r="B1026" s="102" t="str">
        <f>I1026&amp;"-"&amp;COUNTIF($I$14:I1026,I1026)</f>
        <v>-1007</v>
      </c>
      <c r="C1026" s="93">
        <v>1013</v>
      </c>
      <c r="D1026" s="94" t="str">
        <f>IF(Lançamentos!D1017="","",Lançamentos!D1017)</f>
        <v/>
      </c>
      <c r="E1026" s="94" t="str">
        <f>IF(Lançamentos!E1017="","",Lançamentos!E1017)</f>
        <v/>
      </c>
      <c r="F1026" s="95" t="str">
        <f>IF(Lançamentos!F1017="","",Lançamentos!F1017)</f>
        <v/>
      </c>
      <c r="G1026" s="96" t="str">
        <f>IF(Lançamentos!G1017="","",Lançamentos!G1017)</f>
        <v/>
      </c>
      <c r="H1026" s="105" t="str">
        <f>IF(Lançamentos!H1017="","",Lançamentos!H1017)</f>
        <v/>
      </c>
      <c r="I1026" s="94" t="str">
        <f>IF(Lançamentos!I1017="","",Lançamentos!I1017)</f>
        <v/>
      </c>
      <c r="J1026" s="94" t="str">
        <f>IF(Lançamentos!J1017="","",Lançamentos!J1017)</f>
        <v/>
      </c>
      <c r="K1026" s="97" t="str">
        <f>IF(Lançamentos!K1017="","",Lançamentos!K1017)</f>
        <v/>
      </c>
      <c r="L1026" s="98" t="str">
        <f>IF(Lançamentos!L1017="","",Lançamentos!L1017)</f>
        <v/>
      </c>
      <c r="M1026" s="99" t="str">
        <f>IF(Lançamentos!M1017="","",Lançamentos!M1017)</f>
        <v/>
      </c>
      <c r="N1026" s="99" t="str">
        <f>IF(Lançamentos!N1017="","",Lançamentos!N1017)</f>
        <v/>
      </c>
      <c r="O1026" s="97" t="str">
        <f>IF(Lançamentos!O1017="","",Lançamentos!O1017)</f>
        <v/>
      </c>
      <c r="P1026" s="114" t="str">
        <f>IF(Lançamentos!P1017="","",Lançamentos!P1017)</f>
        <v/>
      </c>
    </row>
    <row r="1027" spans="1:16" ht="45" customHeight="1" thickBot="1" x14ac:dyDescent="0.3">
      <c r="A1027" s="101">
        <v>1014</v>
      </c>
      <c r="B1027" s="102" t="str">
        <f>I1027&amp;"-"&amp;COUNTIF($I$14:I1027,I1027)</f>
        <v>-1008</v>
      </c>
      <c r="C1027" s="93">
        <v>1014</v>
      </c>
      <c r="D1027" s="94" t="str">
        <f>IF(Lançamentos!D1018="","",Lançamentos!D1018)</f>
        <v/>
      </c>
      <c r="E1027" s="94" t="str">
        <f>IF(Lançamentos!E1018="","",Lançamentos!E1018)</f>
        <v/>
      </c>
      <c r="F1027" s="95" t="str">
        <f>IF(Lançamentos!F1018="","",Lançamentos!F1018)</f>
        <v/>
      </c>
      <c r="G1027" s="96" t="str">
        <f>IF(Lançamentos!G1018="","",Lançamentos!G1018)</f>
        <v/>
      </c>
      <c r="H1027" s="105" t="str">
        <f>IF(Lançamentos!H1018="","",Lançamentos!H1018)</f>
        <v/>
      </c>
      <c r="I1027" s="94" t="str">
        <f>IF(Lançamentos!I1018="","",Lançamentos!I1018)</f>
        <v/>
      </c>
      <c r="J1027" s="94" t="str">
        <f>IF(Lançamentos!J1018="","",Lançamentos!J1018)</f>
        <v/>
      </c>
      <c r="K1027" s="97" t="str">
        <f>IF(Lançamentos!K1018="","",Lançamentos!K1018)</f>
        <v/>
      </c>
      <c r="L1027" s="98" t="str">
        <f>IF(Lançamentos!L1018="","",Lançamentos!L1018)</f>
        <v/>
      </c>
      <c r="M1027" s="99" t="str">
        <f>IF(Lançamentos!M1018="","",Lançamentos!M1018)</f>
        <v/>
      </c>
      <c r="N1027" s="99" t="str">
        <f>IF(Lançamentos!N1018="","",Lançamentos!N1018)</f>
        <v/>
      </c>
      <c r="O1027" s="97" t="str">
        <f>IF(Lançamentos!O1018="","",Lançamentos!O1018)</f>
        <v/>
      </c>
      <c r="P1027" s="114" t="str">
        <f>IF(Lançamentos!P1018="","",Lançamentos!P1018)</f>
        <v/>
      </c>
    </row>
    <row r="1028" spans="1:16" ht="45" customHeight="1" thickBot="1" x14ac:dyDescent="0.3">
      <c r="A1028" s="101">
        <v>1015</v>
      </c>
      <c r="B1028" s="102" t="str">
        <f>I1028&amp;"-"&amp;COUNTIF($I$14:I1028,I1028)</f>
        <v>-1009</v>
      </c>
      <c r="C1028" s="93">
        <v>1015</v>
      </c>
      <c r="D1028" s="94" t="str">
        <f>IF(Lançamentos!D1019="","",Lançamentos!D1019)</f>
        <v/>
      </c>
      <c r="E1028" s="94" t="str">
        <f>IF(Lançamentos!E1019="","",Lançamentos!E1019)</f>
        <v/>
      </c>
      <c r="F1028" s="95" t="str">
        <f>IF(Lançamentos!F1019="","",Lançamentos!F1019)</f>
        <v/>
      </c>
      <c r="G1028" s="96" t="str">
        <f>IF(Lançamentos!G1019="","",Lançamentos!G1019)</f>
        <v/>
      </c>
      <c r="H1028" s="105" t="str">
        <f>IF(Lançamentos!H1019="","",Lançamentos!H1019)</f>
        <v/>
      </c>
      <c r="I1028" s="94" t="str">
        <f>IF(Lançamentos!I1019="","",Lançamentos!I1019)</f>
        <v/>
      </c>
      <c r="J1028" s="94" t="str">
        <f>IF(Lançamentos!J1019="","",Lançamentos!J1019)</f>
        <v/>
      </c>
      <c r="K1028" s="97" t="str">
        <f>IF(Lançamentos!K1019="","",Lançamentos!K1019)</f>
        <v/>
      </c>
      <c r="L1028" s="98" t="str">
        <f>IF(Lançamentos!L1019="","",Lançamentos!L1019)</f>
        <v/>
      </c>
      <c r="M1028" s="99" t="str">
        <f>IF(Lançamentos!M1019="","",Lançamentos!M1019)</f>
        <v/>
      </c>
      <c r="N1028" s="99" t="str">
        <f>IF(Lançamentos!N1019="","",Lançamentos!N1019)</f>
        <v/>
      </c>
      <c r="O1028" s="97" t="str">
        <f>IF(Lançamentos!O1019="","",Lançamentos!O1019)</f>
        <v/>
      </c>
      <c r="P1028" s="114" t="str">
        <f>IF(Lançamentos!P1019="","",Lançamentos!P1019)</f>
        <v/>
      </c>
    </row>
    <row r="1029" spans="1:16" ht="45" customHeight="1" thickBot="1" x14ac:dyDescent="0.3">
      <c r="A1029" s="101">
        <v>1016</v>
      </c>
      <c r="B1029" s="102" t="str">
        <f>I1029&amp;"-"&amp;COUNTIF($I$14:I1029,I1029)</f>
        <v>-1010</v>
      </c>
      <c r="C1029" s="93">
        <v>1016</v>
      </c>
      <c r="D1029" s="94" t="str">
        <f>IF(Lançamentos!D1020="","",Lançamentos!D1020)</f>
        <v/>
      </c>
      <c r="E1029" s="94" t="str">
        <f>IF(Lançamentos!E1020="","",Lançamentos!E1020)</f>
        <v/>
      </c>
      <c r="F1029" s="95" t="str">
        <f>IF(Lançamentos!F1020="","",Lançamentos!F1020)</f>
        <v/>
      </c>
      <c r="G1029" s="96" t="str">
        <f>IF(Lançamentos!G1020="","",Lançamentos!G1020)</f>
        <v/>
      </c>
      <c r="H1029" s="105" t="str">
        <f>IF(Lançamentos!H1020="","",Lançamentos!H1020)</f>
        <v/>
      </c>
      <c r="I1029" s="94" t="str">
        <f>IF(Lançamentos!I1020="","",Lançamentos!I1020)</f>
        <v/>
      </c>
      <c r="J1029" s="94" t="str">
        <f>IF(Lançamentos!J1020="","",Lançamentos!J1020)</f>
        <v/>
      </c>
      <c r="K1029" s="97" t="str">
        <f>IF(Lançamentos!K1020="","",Lançamentos!K1020)</f>
        <v/>
      </c>
      <c r="L1029" s="98" t="str">
        <f>IF(Lançamentos!L1020="","",Lançamentos!L1020)</f>
        <v/>
      </c>
      <c r="M1029" s="99" t="str">
        <f>IF(Lançamentos!M1020="","",Lançamentos!M1020)</f>
        <v/>
      </c>
      <c r="N1029" s="99" t="str">
        <f>IF(Lançamentos!N1020="","",Lançamentos!N1020)</f>
        <v/>
      </c>
      <c r="O1029" s="97" t="str">
        <f>IF(Lançamentos!O1020="","",Lançamentos!O1020)</f>
        <v/>
      </c>
      <c r="P1029" s="114" t="str">
        <f>IF(Lançamentos!P1020="","",Lançamentos!P1020)</f>
        <v/>
      </c>
    </row>
    <row r="1030" spans="1:16" ht="45" customHeight="1" thickBot="1" x14ac:dyDescent="0.3">
      <c r="A1030" s="101">
        <v>1017</v>
      </c>
      <c r="B1030" s="102" t="str">
        <f>I1030&amp;"-"&amp;COUNTIF($I$14:I1030,I1030)</f>
        <v>-1011</v>
      </c>
      <c r="C1030" s="93">
        <v>1017</v>
      </c>
      <c r="D1030" s="94" t="str">
        <f>IF(Lançamentos!D1021="","",Lançamentos!D1021)</f>
        <v/>
      </c>
      <c r="E1030" s="94" t="str">
        <f>IF(Lançamentos!E1021="","",Lançamentos!E1021)</f>
        <v/>
      </c>
      <c r="F1030" s="95" t="str">
        <f>IF(Lançamentos!F1021="","",Lançamentos!F1021)</f>
        <v/>
      </c>
      <c r="G1030" s="96" t="str">
        <f>IF(Lançamentos!G1021="","",Lançamentos!G1021)</f>
        <v/>
      </c>
      <c r="H1030" s="105" t="str">
        <f>IF(Lançamentos!H1021="","",Lançamentos!H1021)</f>
        <v/>
      </c>
      <c r="I1030" s="94" t="str">
        <f>IF(Lançamentos!I1021="","",Lançamentos!I1021)</f>
        <v/>
      </c>
      <c r="J1030" s="94" t="str">
        <f>IF(Lançamentos!J1021="","",Lançamentos!J1021)</f>
        <v/>
      </c>
      <c r="K1030" s="97" t="str">
        <f>IF(Lançamentos!K1021="","",Lançamentos!K1021)</f>
        <v/>
      </c>
      <c r="L1030" s="98" t="str">
        <f>IF(Lançamentos!L1021="","",Lançamentos!L1021)</f>
        <v/>
      </c>
      <c r="M1030" s="99" t="str">
        <f>IF(Lançamentos!M1021="","",Lançamentos!M1021)</f>
        <v/>
      </c>
      <c r="N1030" s="99" t="str">
        <f>IF(Lançamentos!N1021="","",Lançamentos!N1021)</f>
        <v/>
      </c>
      <c r="O1030" s="97" t="str">
        <f>IF(Lançamentos!O1021="","",Lançamentos!O1021)</f>
        <v/>
      </c>
      <c r="P1030" s="114" t="str">
        <f>IF(Lançamentos!P1021="","",Lançamentos!P1021)</f>
        <v/>
      </c>
    </row>
    <row r="1031" spans="1:16" ht="45" customHeight="1" thickBot="1" x14ac:dyDescent="0.3">
      <c r="A1031" s="101">
        <v>1018</v>
      </c>
      <c r="B1031" s="102" t="str">
        <f>I1031&amp;"-"&amp;COUNTIF($I$14:I1031,I1031)</f>
        <v>-1012</v>
      </c>
      <c r="C1031" s="93">
        <v>1018</v>
      </c>
      <c r="D1031" s="94" t="str">
        <f>IF(Lançamentos!D1022="","",Lançamentos!D1022)</f>
        <v/>
      </c>
      <c r="E1031" s="94" t="str">
        <f>IF(Lançamentos!E1022="","",Lançamentos!E1022)</f>
        <v/>
      </c>
      <c r="F1031" s="95" t="str">
        <f>IF(Lançamentos!F1022="","",Lançamentos!F1022)</f>
        <v/>
      </c>
      <c r="G1031" s="96" t="str">
        <f>IF(Lançamentos!G1022="","",Lançamentos!G1022)</f>
        <v/>
      </c>
      <c r="H1031" s="105" t="str">
        <f>IF(Lançamentos!H1022="","",Lançamentos!H1022)</f>
        <v/>
      </c>
      <c r="I1031" s="94" t="str">
        <f>IF(Lançamentos!I1022="","",Lançamentos!I1022)</f>
        <v/>
      </c>
      <c r="J1031" s="94" t="str">
        <f>IF(Lançamentos!J1022="","",Lançamentos!J1022)</f>
        <v/>
      </c>
      <c r="K1031" s="97" t="str">
        <f>IF(Lançamentos!K1022="","",Lançamentos!K1022)</f>
        <v/>
      </c>
      <c r="L1031" s="98" t="str">
        <f>IF(Lançamentos!L1022="","",Lançamentos!L1022)</f>
        <v/>
      </c>
      <c r="M1031" s="99" t="str">
        <f>IF(Lançamentos!M1022="","",Lançamentos!M1022)</f>
        <v/>
      </c>
      <c r="N1031" s="99" t="str">
        <f>IF(Lançamentos!N1022="","",Lançamentos!N1022)</f>
        <v/>
      </c>
      <c r="O1031" s="97" t="str">
        <f>IF(Lançamentos!O1022="","",Lançamentos!O1022)</f>
        <v/>
      </c>
      <c r="P1031" s="114" t="str">
        <f>IF(Lançamentos!P1022="","",Lançamentos!P1022)</f>
        <v/>
      </c>
    </row>
    <row r="1032" spans="1:16" ht="45" customHeight="1" thickBot="1" x14ac:dyDescent="0.3">
      <c r="A1032" s="101">
        <v>1019</v>
      </c>
      <c r="B1032" s="102" t="str">
        <f>I1032&amp;"-"&amp;COUNTIF($I$14:I1032,I1032)</f>
        <v>-1013</v>
      </c>
      <c r="C1032" s="93">
        <v>1019</v>
      </c>
      <c r="D1032" s="94" t="str">
        <f>IF(Lançamentos!D1023="","",Lançamentos!D1023)</f>
        <v/>
      </c>
      <c r="E1032" s="94" t="str">
        <f>IF(Lançamentos!E1023="","",Lançamentos!E1023)</f>
        <v/>
      </c>
      <c r="F1032" s="95" t="str">
        <f>IF(Lançamentos!F1023="","",Lançamentos!F1023)</f>
        <v/>
      </c>
      <c r="G1032" s="96" t="str">
        <f>IF(Lançamentos!G1023="","",Lançamentos!G1023)</f>
        <v/>
      </c>
      <c r="H1032" s="105" t="str">
        <f>IF(Lançamentos!H1023="","",Lançamentos!H1023)</f>
        <v/>
      </c>
      <c r="I1032" s="94" t="str">
        <f>IF(Lançamentos!I1023="","",Lançamentos!I1023)</f>
        <v/>
      </c>
      <c r="J1032" s="94" t="str">
        <f>IF(Lançamentos!J1023="","",Lançamentos!J1023)</f>
        <v/>
      </c>
      <c r="K1032" s="97" t="str">
        <f>IF(Lançamentos!K1023="","",Lançamentos!K1023)</f>
        <v/>
      </c>
      <c r="L1032" s="98" t="str">
        <f>IF(Lançamentos!L1023="","",Lançamentos!L1023)</f>
        <v/>
      </c>
      <c r="M1032" s="99" t="str">
        <f>IF(Lançamentos!M1023="","",Lançamentos!M1023)</f>
        <v/>
      </c>
      <c r="N1032" s="99" t="str">
        <f>IF(Lançamentos!N1023="","",Lançamentos!N1023)</f>
        <v/>
      </c>
      <c r="O1032" s="97" t="str">
        <f>IF(Lançamentos!O1023="","",Lançamentos!O1023)</f>
        <v/>
      </c>
      <c r="P1032" s="114" t="str">
        <f>IF(Lançamentos!P1023="","",Lançamentos!P1023)</f>
        <v/>
      </c>
    </row>
    <row r="1033" spans="1:16" ht="45" customHeight="1" thickBot="1" x14ac:dyDescent="0.3">
      <c r="A1033" s="101">
        <v>1020</v>
      </c>
      <c r="B1033" s="102" t="str">
        <f>I1033&amp;"-"&amp;COUNTIF($I$14:I1033,I1033)</f>
        <v>-1014</v>
      </c>
      <c r="C1033" s="93">
        <v>1020</v>
      </c>
      <c r="D1033" s="94" t="str">
        <f>IF(Lançamentos!D1024="","",Lançamentos!D1024)</f>
        <v/>
      </c>
      <c r="E1033" s="94" t="str">
        <f>IF(Lançamentos!E1024="","",Lançamentos!E1024)</f>
        <v/>
      </c>
      <c r="F1033" s="95" t="str">
        <f>IF(Lançamentos!F1024="","",Lançamentos!F1024)</f>
        <v/>
      </c>
      <c r="G1033" s="96" t="str">
        <f>IF(Lançamentos!G1024="","",Lançamentos!G1024)</f>
        <v/>
      </c>
      <c r="H1033" s="105" t="str">
        <f>IF(Lançamentos!H1024="","",Lançamentos!H1024)</f>
        <v/>
      </c>
      <c r="I1033" s="94" t="str">
        <f>IF(Lançamentos!I1024="","",Lançamentos!I1024)</f>
        <v/>
      </c>
      <c r="J1033" s="94" t="str">
        <f>IF(Lançamentos!J1024="","",Lançamentos!J1024)</f>
        <v/>
      </c>
      <c r="K1033" s="97" t="str">
        <f>IF(Lançamentos!K1024="","",Lançamentos!K1024)</f>
        <v/>
      </c>
      <c r="L1033" s="98" t="str">
        <f>IF(Lançamentos!L1024="","",Lançamentos!L1024)</f>
        <v/>
      </c>
      <c r="M1033" s="99" t="str">
        <f>IF(Lançamentos!M1024="","",Lançamentos!M1024)</f>
        <v/>
      </c>
      <c r="N1033" s="99" t="str">
        <f>IF(Lançamentos!N1024="","",Lançamentos!N1024)</f>
        <v/>
      </c>
      <c r="O1033" s="97" t="str">
        <f>IF(Lançamentos!O1024="","",Lançamentos!O1024)</f>
        <v/>
      </c>
      <c r="P1033" s="114" t="str">
        <f>IF(Lançamentos!P1024="","",Lançamentos!P1024)</f>
        <v/>
      </c>
    </row>
    <row r="1034" spans="1:16" ht="45" customHeight="1" thickBot="1" x14ac:dyDescent="0.3">
      <c r="A1034" s="101">
        <v>1021</v>
      </c>
      <c r="B1034" s="102" t="str">
        <f>I1034&amp;"-"&amp;COUNTIF($I$14:I1034,I1034)</f>
        <v>-1015</v>
      </c>
      <c r="C1034" s="93">
        <v>1021</v>
      </c>
      <c r="D1034" s="94" t="str">
        <f>IF(Lançamentos!D1025="","",Lançamentos!D1025)</f>
        <v/>
      </c>
      <c r="E1034" s="94" t="str">
        <f>IF(Lançamentos!E1025="","",Lançamentos!E1025)</f>
        <v/>
      </c>
      <c r="F1034" s="95" t="str">
        <f>IF(Lançamentos!F1025="","",Lançamentos!F1025)</f>
        <v/>
      </c>
      <c r="G1034" s="96" t="str">
        <f>IF(Lançamentos!G1025="","",Lançamentos!G1025)</f>
        <v/>
      </c>
      <c r="H1034" s="105" t="str">
        <f>IF(Lançamentos!H1025="","",Lançamentos!H1025)</f>
        <v/>
      </c>
      <c r="I1034" s="94" t="str">
        <f>IF(Lançamentos!I1025="","",Lançamentos!I1025)</f>
        <v/>
      </c>
      <c r="J1034" s="94" t="str">
        <f>IF(Lançamentos!J1025="","",Lançamentos!J1025)</f>
        <v/>
      </c>
      <c r="K1034" s="97" t="str">
        <f>IF(Lançamentos!K1025="","",Lançamentos!K1025)</f>
        <v/>
      </c>
      <c r="L1034" s="98" t="str">
        <f>IF(Lançamentos!L1025="","",Lançamentos!L1025)</f>
        <v/>
      </c>
      <c r="M1034" s="99" t="str">
        <f>IF(Lançamentos!M1025="","",Lançamentos!M1025)</f>
        <v/>
      </c>
      <c r="N1034" s="99" t="str">
        <f>IF(Lançamentos!N1025="","",Lançamentos!N1025)</f>
        <v/>
      </c>
      <c r="O1034" s="97" t="str">
        <f>IF(Lançamentos!O1025="","",Lançamentos!O1025)</f>
        <v/>
      </c>
      <c r="P1034" s="114" t="str">
        <f>IF(Lançamentos!P1025="","",Lançamentos!P1025)</f>
        <v/>
      </c>
    </row>
    <row r="1035" spans="1:16" ht="45" customHeight="1" thickBot="1" x14ac:dyDescent="0.3">
      <c r="A1035" s="101">
        <v>1022</v>
      </c>
      <c r="B1035" s="102" t="str">
        <f>I1035&amp;"-"&amp;COUNTIF($I$14:I1035,I1035)</f>
        <v>-1016</v>
      </c>
      <c r="C1035" s="93">
        <v>1022</v>
      </c>
      <c r="D1035" s="94" t="str">
        <f>IF(Lançamentos!D1026="","",Lançamentos!D1026)</f>
        <v/>
      </c>
      <c r="E1035" s="94" t="str">
        <f>IF(Lançamentos!E1026="","",Lançamentos!E1026)</f>
        <v/>
      </c>
      <c r="F1035" s="95" t="str">
        <f>IF(Lançamentos!F1026="","",Lançamentos!F1026)</f>
        <v/>
      </c>
      <c r="G1035" s="96" t="str">
        <f>IF(Lançamentos!G1026="","",Lançamentos!G1026)</f>
        <v/>
      </c>
      <c r="H1035" s="105" t="str">
        <f>IF(Lançamentos!H1026="","",Lançamentos!H1026)</f>
        <v/>
      </c>
      <c r="I1035" s="94" t="str">
        <f>IF(Lançamentos!I1026="","",Lançamentos!I1026)</f>
        <v/>
      </c>
      <c r="J1035" s="94" t="str">
        <f>IF(Lançamentos!J1026="","",Lançamentos!J1026)</f>
        <v/>
      </c>
      <c r="K1035" s="97" t="str">
        <f>IF(Lançamentos!K1026="","",Lançamentos!K1026)</f>
        <v/>
      </c>
      <c r="L1035" s="98" t="str">
        <f>IF(Lançamentos!L1026="","",Lançamentos!L1026)</f>
        <v/>
      </c>
      <c r="M1035" s="99" t="str">
        <f>IF(Lançamentos!M1026="","",Lançamentos!M1026)</f>
        <v/>
      </c>
      <c r="N1035" s="99" t="str">
        <f>IF(Lançamentos!N1026="","",Lançamentos!N1026)</f>
        <v/>
      </c>
      <c r="O1035" s="97" t="str">
        <f>IF(Lançamentos!O1026="","",Lançamentos!O1026)</f>
        <v/>
      </c>
      <c r="P1035" s="114" t="str">
        <f>IF(Lançamentos!P1026="","",Lançamentos!P1026)</f>
        <v/>
      </c>
    </row>
    <row r="1036" spans="1:16" ht="45" customHeight="1" thickBot="1" x14ac:dyDescent="0.3">
      <c r="A1036" s="101">
        <v>1023</v>
      </c>
      <c r="B1036" s="102" t="str">
        <f>I1036&amp;"-"&amp;COUNTIF($I$14:I1036,I1036)</f>
        <v>-1017</v>
      </c>
      <c r="C1036" s="93">
        <v>1023</v>
      </c>
      <c r="D1036" s="94" t="str">
        <f>IF(Lançamentos!D1027="","",Lançamentos!D1027)</f>
        <v/>
      </c>
      <c r="E1036" s="94" t="str">
        <f>IF(Lançamentos!E1027="","",Lançamentos!E1027)</f>
        <v/>
      </c>
      <c r="F1036" s="95" t="str">
        <f>IF(Lançamentos!F1027="","",Lançamentos!F1027)</f>
        <v/>
      </c>
      <c r="G1036" s="96" t="str">
        <f>IF(Lançamentos!G1027="","",Lançamentos!G1027)</f>
        <v/>
      </c>
      <c r="H1036" s="105" t="str">
        <f>IF(Lançamentos!H1027="","",Lançamentos!H1027)</f>
        <v/>
      </c>
      <c r="I1036" s="94" t="str">
        <f>IF(Lançamentos!I1027="","",Lançamentos!I1027)</f>
        <v/>
      </c>
      <c r="J1036" s="94" t="str">
        <f>IF(Lançamentos!J1027="","",Lançamentos!J1027)</f>
        <v/>
      </c>
      <c r="K1036" s="97" t="str">
        <f>IF(Lançamentos!K1027="","",Lançamentos!K1027)</f>
        <v/>
      </c>
      <c r="L1036" s="98" t="str">
        <f>IF(Lançamentos!L1027="","",Lançamentos!L1027)</f>
        <v/>
      </c>
      <c r="M1036" s="99" t="str">
        <f>IF(Lançamentos!M1027="","",Lançamentos!M1027)</f>
        <v/>
      </c>
      <c r="N1036" s="99" t="str">
        <f>IF(Lançamentos!N1027="","",Lançamentos!N1027)</f>
        <v/>
      </c>
      <c r="O1036" s="97" t="str">
        <f>IF(Lançamentos!O1027="","",Lançamentos!O1027)</f>
        <v/>
      </c>
      <c r="P1036" s="114" t="str">
        <f>IF(Lançamentos!P1027="","",Lançamentos!P1027)</f>
        <v/>
      </c>
    </row>
    <row r="1037" spans="1:16" ht="45" customHeight="1" thickBot="1" x14ac:dyDescent="0.3">
      <c r="A1037" s="101">
        <v>1024</v>
      </c>
      <c r="B1037" s="102" t="str">
        <f>I1037&amp;"-"&amp;COUNTIF($I$14:I1037,I1037)</f>
        <v>-1018</v>
      </c>
      <c r="C1037" s="93">
        <v>1024</v>
      </c>
      <c r="D1037" s="94" t="str">
        <f>IF(Lançamentos!D1028="","",Lançamentos!D1028)</f>
        <v/>
      </c>
      <c r="E1037" s="94" t="str">
        <f>IF(Lançamentos!E1028="","",Lançamentos!E1028)</f>
        <v/>
      </c>
      <c r="F1037" s="95" t="str">
        <f>IF(Lançamentos!F1028="","",Lançamentos!F1028)</f>
        <v/>
      </c>
      <c r="G1037" s="96" t="str">
        <f>IF(Lançamentos!G1028="","",Lançamentos!G1028)</f>
        <v/>
      </c>
      <c r="H1037" s="105" t="str">
        <f>IF(Lançamentos!H1028="","",Lançamentos!H1028)</f>
        <v/>
      </c>
      <c r="I1037" s="94" t="str">
        <f>IF(Lançamentos!I1028="","",Lançamentos!I1028)</f>
        <v/>
      </c>
      <c r="J1037" s="94" t="str">
        <f>IF(Lançamentos!J1028="","",Lançamentos!J1028)</f>
        <v/>
      </c>
      <c r="K1037" s="97" t="str">
        <f>IF(Lançamentos!K1028="","",Lançamentos!K1028)</f>
        <v/>
      </c>
      <c r="L1037" s="98" t="str">
        <f>IF(Lançamentos!L1028="","",Lançamentos!L1028)</f>
        <v/>
      </c>
      <c r="M1037" s="99" t="str">
        <f>IF(Lançamentos!M1028="","",Lançamentos!M1028)</f>
        <v/>
      </c>
      <c r="N1037" s="99" t="str">
        <f>IF(Lançamentos!N1028="","",Lançamentos!N1028)</f>
        <v/>
      </c>
      <c r="O1037" s="97" t="str">
        <f>IF(Lançamentos!O1028="","",Lançamentos!O1028)</f>
        <v/>
      </c>
      <c r="P1037" s="114" t="str">
        <f>IF(Lançamentos!P1028="","",Lançamentos!P1028)</f>
        <v/>
      </c>
    </row>
    <row r="1038" spans="1:16" ht="45" customHeight="1" thickBot="1" x14ac:dyDescent="0.3">
      <c r="A1038" s="101">
        <v>1025</v>
      </c>
      <c r="B1038" s="102" t="str">
        <f>I1038&amp;"-"&amp;COUNTIF($I$14:I1038,I1038)</f>
        <v>-1019</v>
      </c>
      <c r="C1038" s="93">
        <v>1025</v>
      </c>
      <c r="D1038" s="94" t="str">
        <f>IF(Lançamentos!D1029="","",Lançamentos!D1029)</f>
        <v/>
      </c>
      <c r="E1038" s="94" t="str">
        <f>IF(Lançamentos!E1029="","",Lançamentos!E1029)</f>
        <v/>
      </c>
      <c r="F1038" s="95" t="str">
        <f>IF(Lançamentos!F1029="","",Lançamentos!F1029)</f>
        <v/>
      </c>
      <c r="G1038" s="96" t="str">
        <f>IF(Lançamentos!G1029="","",Lançamentos!G1029)</f>
        <v/>
      </c>
      <c r="H1038" s="105" t="str">
        <f>IF(Lançamentos!H1029="","",Lançamentos!H1029)</f>
        <v/>
      </c>
      <c r="I1038" s="94" t="str">
        <f>IF(Lançamentos!I1029="","",Lançamentos!I1029)</f>
        <v/>
      </c>
      <c r="J1038" s="94" t="str">
        <f>IF(Lançamentos!J1029="","",Lançamentos!J1029)</f>
        <v/>
      </c>
      <c r="K1038" s="97" t="str">
        <f>IF(Lançamentos!K1029="","",Lançamentos!K1029)</f>
        <v/>
      </c>
      <c r="L1038" s="98" t="str">
        <f>IF(Lançamentos!L1029="","",Lançamentos!L1029)</f>
        <v/>
      </c>
      <c r="M1038" s="99" t="str">
        <f>IF(Lançamentos!M1029="","",Lançamentos!M1029)</f>
        <v/>
      </c>
      <c r="N1038" s="99" t="str">
        <f>IF(Lançamentos!N1029="","",Lançamentos!N1029)</f>
        <v/>
      </c>
      <c r="O1038" s="97" t="str">
        <f>IF(Lançamentos!O1029="","",Lançamentos!O1029)</f>
        <v/>
      </c>
      <c r="P1038" s="114" t="str">
        <f>IF(Lançamentos!P1029="","",Lançamentos!P1029)</f>
        <v/>
      </c>
    </row>
    <row r="1039" spans="1:16" ht="45" customHeight="1" thickBot="1" x14ac:dyDescent="0.3">
      <c r="A1039" s="101">
        <v>1026</v>
      </c>
      <c r="B1039" s="102" t="str">
        <f>I1039&amp;"-"&amp;COUNTIF($I$14:I1039,I1039)</f>
        <v>-1020</v>
      </c>
      <c r="C1039" s="93">
        <v>1026</v>
      </c>
      <c r="D1039" s="94" t="str">
        <f>IF(Lançamentos!D1030="","",Lançamentos!D1030)</f>
        <v/>
      </c>
      <c r="E1039" s="94" t="str">
        <f>IF(Lançamentos!E1030="","",Lançamentos!E1030)</f>
        <v/>
      </c>
      <c r="F1039" s="95" t="str">
        <f>IF(Lançamentos!F1030="","",Lançamentos!F1030)</f>
        <v/>
      </c>
      <c r="G1039" s="96" t="str">
        <f>IF(Lançamentos!G1030="","",Lançamentos!G1030)</f>
        <v/>
      </c>
      <c r="H1039" s="105" t="str">
        <f>IF(Lançamentos!H1030="","",Lançamentos!H1030)</f>
        <v/>
      </c>
      <c r="I1039" s="94" t="str">
        <f>IF(Lançamentos!I1030="","",Lançamentos!I1030)</f>
        <v/>
      </c>
      <c r="J1039" s="94" t="str">
        <f>IF(Lançamentos!J1030="","",Lançamentos!J1030)</f>
        <v/>
      </c>
      <c r="K1039" s="97" t="str">
        <f>IF(Lançamentos!K1030="","",Lançamentos!K1030)</f>
        <v/>
      </c>
      <c r="L1039" s="98" t="str">
        <f>IF(Lançamentos!L1030="","",Lançamentos!L1030)</f>
        <v/>
      </c>
      <c r="M1039" s="99" t="str">
        <f>IF(Lançamentos!M1030="","",Lançamentos!M1030)</f>
        <v/>
      </c>
      <c r="N1039" s="99" t="str">
        <f>IF(Lançamentos!N1030="","",Lançamentos!N1030)</f>
        <v/>
      </c>
      <c r="O1039" s="97" t="str">
        <f>IF(Lançamentos!O1030="","",Lançamentos!O1030)</f>
        <v/>
      </c>
      <c r="P1039" s="114" t="str">
        <f>IF(Lançamentos!P1030="","",Lançamentos!P1030)</f>
        <v/>
      </c>
    </row>
    <row r="1040" spans="1:16" ht="45" customHeight="1" thickBot="1" x14ac:dyDescent="0.3">
      <c r="A1040" s="101">
        <v>1027</v>
      </c>
      <c r="B1040" s="102" t="str">
        <f>I1040&amp;"-"&amp;COUNTIF($I$14:I1040,I1040)</f>
        <v>-1021</v>
      </c>
      <c r="C1040" s="93">
        <v>1027</v>
      </c>
      <c r="D1040" s="94" t="str">
        <f>IF(Lançamentos!D1031="","",Lançamentos!D1031)</f>
        <v/>
      </c>
      <c r="E1040" s="94" t="str">
        <f>IF(Lançamentos!E1031="","",Lançamentos!E1031)</f>
        <v/>
      </c>
      <c r="F1040" s="95" t="str">
        <f>IF(Lançamentos!F1031="","",Lançamentos!F1031)</f>
        <v/>
      </c>
      <c r="G1040" s="96" t="str">
        <f>IF(Lançamentos!G1031="","",Lançamentos!G1031)</f>
        <v/>
      </c>
      <c r="H1040" s="105" t="str">
        <f>IF(Lançamentos!H1031="","",Lançamentos!H1031)</f>
        <v/>
      </c>
      <c r="I1040" s="94" t="str">
        <f>IF(Lançamentos!I1031="","",Lançamentos!I1031)</f>
        <v/>
      </c>
      <c r="J1040" s="94" t="str">
        <f>IF(Lançamentos!J1031="","",Lançamentos!J1031)</f>
        <v/>
      </c>
      <c r="K1040" s="97" t="str">
        <f>IF(Lançamentos!K1031="","",Lançamentos!K1031)</f>
        <v/>
      </c>
      <c r="L1040" s="98" t="str">
        <f>IF(Lançamentos!L1031="","",Lançamentos!L1031)</f>
        <v/>
      </c>
      <c r="M1040" s="99" t="str">
        <f>IF(Lançamentos!M1031="","",Lançamentos!M1031)</f>
        <v/>
      </c>
      <c r="N1040" s="99" t="str">
        <f>IF(Lançamentos!N1031="","",Lançamentos!N1031)</f>
        <v/>
      </c>
      <c r="O1040" s="97" t="str">
        <f>IF(Lançamentos!O1031="","",Lançamentos!O1031)</f>
        <v/>
      </c>
      <c r="P1040" s="114" t="str">
        <f>IF(Lançamentos!P1031="","",Lançamentos!P1031)</f>
        <v/>
      </c>
    </row>
    <row r="1041" spans="1:16" ht="45" customHeight="1" thickBot="1" x14ac:dyDescent="0.3">
      <c r="A1041" s="101">
        <v>1028</v>
      </c>
      <c r="B1041" s="102" t="str">
        <f>I1041&amp;"-"&amp;COUNTIF($I$14:I1041,I1041)</f>
        <v>-1022</v>
      </c>
      <c r="C1041" s="93">
        <v>1028</v>
      </c>
      <c r="D1041" s="94" t="str">
        <f>IF(Lançamentos!D1032="","",Lançamentos!D1032)</f>
        <v/>
      </c>
      <c r="E1041" s="94" t="str">
        <f>IF(Lançamentos!E1032="","",Lançamentos!E1032)</f>
        <v/>
      </c>
      <c r="F1041" s="95" t="str">
        <f>IF(Lançamentos!F1032="","",Lançamentos!F1032)</f>
        <v/>
      </c>
      <c r="G1041" s="96" t="str">
        <f>IF(Lançamentos!G1032="","",Lançamentos!G1032)</f>
        <v/>
      </c>
      <c r="H1041" s="105" t="str">
        <f>IF(Lançamentos!H1032="","",Lançamentos!H1032)</f>
        <v/>
      </c>
      <c r="I1041" s="94" t="str">
        <f>IF(Lançamentos!I1032="","",Lançamentos!I1032)</f>
        <v/>
      </c>
      <c r="J1041" s="94" t="str">
        <f>IF(Lançamentos!J1032="","",Lançamentos!J1032)</f>
        <v/>
      </c>
      <c r="K1041" s="97" t="str">
        <f>IF(Lançamentos!K1032="","",Lançamentos!K1032)</f>
        <v/>
      </c>
      <c r="L1041" s="98" t="str">
        <f>IF(Lançamentos!L1032="","",Lançamentos!L1032)</f>
        <v/>
      </c>
      <c r="M1041" s="99" t="str">
        <f>IF(Lançamentos!M1032="","",Lançamentos!M1032)</f>
        <v/>
      </c>
      <c r="N1041" s="99" t="str">
        <f>IF(Lançamentos!N1032="","",Lançamentos!N1032)</f>
        <v/>
      </c>
      <c r="O1041" s="97" t="str">
        <f>IF(Lançamentos!O1032="","",Lançamentos!O1032)</f>
        <v/>
      </c>
      <c r="P1041" s="114" t="str">
        <f>IF(Lançamentos!P1032="","",Lançamentos!P1032)</f>
        <v/>
      </c>
    </row>
    <row r="1042" spans="1:16" ht="45" customHeight="1" thickBot="1" x14ac:dyDescent="0.3">
      <c r="A1042" s="101">
        <v>1029</v>
      </c>
      <c r="B1042" s="102" t="str">
        <f>I1042&amp;"-"&amp;COUNTIF($I$14:I1042,I1042)</f>
        <v>-1023</v>
      </c>
      <c r="C1042" s="93">
        <v>1029</v>
      </c>
      <c r="D1042" s="94" t="str">
        <f>IF(Lançamentos!D1033="","",Lançamentos!D1033)</f>
        <v/>
      </c>
      <c r="E1042" s="94" t="str">
        <f>IF(Lançamentos!E1033="","",Lançamentos!E1033)</f>
        <v/>
      </c>
      <c r="F1042" s="95" t="str">
        <f>IF(Lançamentos!F1033="","",Lançamentos!F1033)</f>
        <v/>
      </c>
      <c r="G1042" s="96" t="str">
        <f>IF(Lançamentos!G1033="","",Lançamentos!G1033)</f>
        <v/>
      </c>
      <c r="H1042" s="105" t="str">
        <f>IF(Lançamentos!H1033="","",Lançamentos!H1033)</f>
        <v/>
      </c>
      <c r="I1042" s="94" t="str">
        <f>IF(Lançamentos!I1033="","",Lançamentos!I1033)</f>
        <v/>
      </c>
      <c r="J1042" s="94" t="str">
        <f>IF(Lançamentos!J1033="","",Lançamentos!J1033)</f>
        <v/>
      </c>
      <c r="K1042" s="97" t="str">
        <f>IF(Lançamentos!K1033="","",Lançamentos!K1033)</f>
        <v/>
      </c>
      <c r="L1042" s="98" t="str">
        <f>IF(Lançamentos!L1033="","",Lançamentos!L1033)</f>
        <v/>
      </c>
      <c r="M1042" s="99" t="str">
        <f>IF(Lançamentos!M1033="","",Lançamentos!M1033)</f>
        <v/>
      </c>
      <c r="N1042" s="99" t="str">
        <f>IF(Lançamentos!N1033="","",Lançamentos!N1033)</f>
        <v/>
      </c>
      <c r="O1042" s="97" t="str">
        <f>IF(Lançamentos!O1033="","",Lançamentos!O1033)</f>
        <v/>
      </c>
      <c r="P1042" s="114" t="str">
        <f>IF(Lançamentos!P1033="","",Lançamentos!P1033)</f>
        <v/>
      </c>
    </row>
    <row r="1043" spans="1:16" ht="45" customHeight="1" thickBot="1" x14ac:dyDescent="0.3">
      <c r="A1043" s="101">
        <v>1030</v>
      </c>
      <c r="B1043" s="102" t="str">
        <f>I1043&amp;"-"&amp;COUNTIF($I$14:I1043,I1043)</f>
        <v>-1024</v>
      </c>
      <c r="C1043" s="93">
        <v>1030</v>
      </c>
      <c r="D1043" s="94" t="str">
        <f>IF(Lançamentos!D1034="","",Lançamentos!D1034)</f>
        <v/>
      </c>
      <c r="E1043" s="94" t="str">
        <f>IF(Lançamentos!E1034="","",Lançamentos!E1034)</f>
        <v/>
      </c>
      <c r="F1043" s="95" t="str">
        <f>IF(Lançamentos!F1034="","",Lançamentos!F1034)</f>
        <v/>
      </c>
      <c r="G1043" s="96" t="str">
        <f>IF(Lançamentos!G1034="","",Lançamentos!G1034)</f>
        <v/>
      </c>
      <c r="H1043" s="105" t="str">
        <f>IF(Lançamentos!H1034="","",Lançamentos!H1034)</f>
        <v/>
      </c>
      <c r="I1043" s="94" t="str">
        <f>IF(Lançamentos!I1034="","",Lançamentos!I1034)</f>
        <v/>
      </c>
      <c r="J1043" s="94" t="str">
        <f>IF(Lançamentos!J1034="","",Lançamentos!J1034)</f>
        <v/>
      </c>
      <c r="K1043" s="97" t="str">
        <f>IF(Lançamentos!K1034="","",Lançamentos!K1034)</f>
        <v/>
      </c>
      <c r="L1043" s="98" t="str">
        <f>IF(Lançamentos!L1034="","",Lançamentos!L1034)</f>
        <v/>
      </c>
      <c r="M1043" s="99" t="str">
        <f>IF(Lançamentos!M1034="","",Lançamentos!M1034)</f>
        <v/>
      </c>
      <c r="N1043" s="99" t="str">
        <f>IF(Lançamentos!N1034="","",Lançamentos!N1034)</f>
        <v/>
      </c>
      <c r="O1043" s="97" t="str">
        <f>IF(Lançamentos!O1034="","",Lançamentos!O1034)</f>
        <v/>
      </c>
      <c r="P1043" s="114" t="str">
        <f>IF(Lançamentos!P1034="","",Lançamentos!P1034)</f>
        <v/>
      </c>
    </row>
    <row r="1044" spans="1:16" ht="45" customHeight="1" thickBot="1" x14ac:dyDescent="0.3">
      <c r="A1044" s="101">
        <v>1031</v>
      </c>
      <c r="B1044" s="102" t="str">
        <f>I1044&amp;"-"&amp;COUNTIF($I$14:I1044,I1044)</f>
        <v>-1025</v>
      </c>
      <c r="C1044" s="93">
        <v>1031</v>
      </c>
      <c r="D1044" s="94" t="str">
        <f>IF(Lançamentos!D1035="","",Lançamentos!D1035)</f>
        <v/>
      </c>
      <c r="E1044" s="94" t="str">
        <f>IF(Lançamentos!E1035="","",Lançamentos!E1035)</f>
        <v/>
      </c>
      <c r="F1044" s="95" t="str">
        <f>IF(Lançamentos!F1035="","",Lançamentos!F1035)</f>
        <v/>
      </c>
      <c r="G1044" s="96" t="str">
        <f>IF(Lançamentos!G1035="","",Lançamentos!G1035)</f>
        <v/>
      </c>
      <c r="H1044" s="105" t="str">
        <f>IF(Lançamentos!H1035="","",Lançamentos!H1035)</f>
        <v/>
      </c>
      <c r="I1044" s="94" t="str">
        <f>IF(Lançamentos!I1035="","",Lançamentos!I1035)</f>
        <v/>
      </c>
      <c r="J1044" s="94" t="str">
        <f>IF(Lançamentos!J1035="","",Lançamentos!J1035)</f>
        <v/>
      </c>
      <c r="K1044" s="97" t="str">
        <f>IF(Lançamentos!K1035="","",Lançamentos!K1035)</f>
        <v/>
      </c>
      <c r="L1044" s="98" t="str">
        <f>IF(Lançamentos!L1035="","",Lançamentos!L1035)</f>
        <v/>
      </c>
      <c r="M1044" s="99" t="str">
        <f>IF(Lançamentos!M1035="","",Lançamentos!M1035)</f>
        <v/>
      </c>
      <c r="N1044" s="99" t="str">
        <f>IF(Lançamentos!N1035="","",Lançamentos!N1035)</f>
        <v/>
      </c>
      <c r="O1044" s="97" t="str">
        <f>IF(Lançamentos!O1035="","",Lançamentos!O1035)</f>
        <v/>
      </c>
      <c r="P1044" s="114" t="str">
        <f>IF(Lançamentos!P1035="","",Lançamentos!P1035)</f>
        <v/>
      </c>
    </row>
    <row r="1045" spans="1:16" ht="45" customHeight="1" thickBot="1" x14ac:dyDescent="0.3">
      <c r="A1045" s="101">
        <v>1032</v>
      </c>
      <c r="B1045" s="102" t="str">
        <f>I1045&amp;"-"&amp;COUNTIF($I$14:I1045,I1045)</f>
        <v>-1026</v>
      </c>
      <c r="C1045" s="93">
        <v>1032</v>
      </c>
      <c r="D1045" s="94" t="str">
        <f>IF(Lançamentos!D1036="","",Lançamentos!D1036)</f>
        <v/>
      </c>
      <c r="E1045" s="94" t="str">
        <f>IF(Lançamentos!E1036="","",Lançamentos!E1036)</f>
        <v/>
      </c>
      <c r="F1045" s="95" t="str">
        <f>IF(Lançamentos!F1036="","",Lançamentos!F1036)</f>
        <v/>
      </c>
      <c r="G1045" s="96" t="str">
        <f>IF(Lançamentos!G1036="","",Lançamentos!G1036)</f>
        <v/>
      </c>
      <c r="H1045" s="105" t="str">
        <f>IF(Lançamentos!H1036="","",Lançamentos!H1036)</f>
        <v/>
      </c>
      <c r="I1045" s="94" t="str">
        <f>IF(Lançamentos!I1036="","",Lançamentos!I1036)</f>
        <v/>
      </c>
      <c r="J1045" s="94" t="str">
        <f>IF(Lançamentos!J1036="","",Lançamentos!J1036)</f>
        <v/>
      </c>
      <c r="K1045" s="97" t="str">
        <f>IF(Lançamentos!K1036="","",Lançamentos!K1036)</f>
        <v/>
      </c>
      <c r="L1045" s="98" t="str">
        <f>IF(Lançamentos!L1036="","",Lançamentos!L1036)</f>
        <v/>
      </c>
      <c r="M1045" s="99" t="str">
        <f>IF(Lançamentos!M1036="","",Lançamentos!M1036)</f>
        <v/>
      </c>
      <c r="N1045" s="99" t="str">
        <f>IF(Lançamentos!N1036="","",Lançamentos!N1036)</f>
        <v/>
      </c>
      <c r="O1045" s="97" t="str">
        <f>IF(Lançamentos!O1036="","",Lançamentos!O1036)</f>
        <v/>
      </c>
      <c r="P1045" s="114" t="str">
        <f>IF(Lançamentos!P1036="","",Lançamentos!P1036)</f>
        <v/>
      </c>
    </row>
    <row r="1046" spans="1:16" ht="45" customHeight="1" thickBot="1" x14ac:dyDescent="0.3">
      <c r="A1046" s="101">
        <v>1033</v>
      </c>
      <c r="B1046" s="102" t="str">
        <f>I1046&amp;"-"&amp;COUNTIF($I$14:I1046,I1046)</f>
        <v>-1027</v>
      </c>
      <c r="C1046" s="93">
        <v>1033</v>
      </c>
      <c r="D1046" s="94" t="str">
        <f>IF(Lançamentos!D1037="","",Lançamentos!D1037)</f>
        <v/>
      </c>
      <c r="E1046" s="94" t="str">
        <f>IF(Lançamentos!E1037="","",Lançamentos!E1037)</f>
        <v/>
      </c>
      <c r="F1046" s="95" t="str">
        <f>IF(Lançamentos!F1037="","",Lançamentos!F1037)</f>
        <v/>
      </c>
      <c r="G1046" s="96" t="str">
        <f>IF(Lançamentos!G1037="","",Lançamentos!G1037)</f>
        <v/>
      </c>
      <c r="H1046" s="105" t="str">
        <f>IF(Lançamentos!H1037="","",Lançamentos!H1037)</f>
        <v/>
      </c>
      <c r="I1046" s="94" t="str">
        <f>IF(Lançamentos!I1037="","",Lançamentos!I1037)</f>
        <v/>
      </c>
      <c r="J1046" s="94" t="str">
        <f>IF(Lançamentos!J1037="","",Lançamentos!J1037)</f>
        <v/>
      </c>
      <c r="K1046" s="97" t="str">
        <f>IF(Lançamentos!K1037="","",Lançamentos!K1037)</f>
        <v/>
      </c>
      <c r="L1046" s="98" t="str">
        <f>IF(Lançamentos!L1037="","",Lançamentos!L1037)</f>
        <v/>
      </c>
      <c r="M1046" s="99" t="str">
        <f>IF(Lançamentos!M1037="","",Lançamentos!M1037)</f>
        <v/>
      </c>
      <c r="N1046" s="99" t="str">
        <f>IF(Lançamentos!N1037="","",Lançamentos!N1037)</f>
        <v/>
      </c>
      <c r="O1046" s="97" t="str">
        <f>IF(Lançamentos!O1037="","",Lançamentos!O1037)</f>
        <v/>
      </c>
      <c r="P1046" s="114" t="str">
        <f>IF(Lançamentos!P1037="","",Lançamentos!P1037)</f>
        <v/>
      </c>
    </row>
    <row r="1047" spans="1:16" ht="45" customHeight="1" thickBot="1" x14ac:dyDescent="0.3">
      <c r="A1047" s="101">
        <v>1034</v>
      </c>
      <c r="B1047" s="102" t="str">
        <f>I1047&amp;"-"&amp;COUNTIF($I$14:I1047,I1047)</f>
        <v>-1028</v>
      </c>
      <c r="C1047" s="93">
        <v>1034</v>
      </c>
      <c r="D1047" s="94" t="str">
        <f>IF(Lançamentos!D1038="","",Lançamentos!D1038)</f>
        <v/>
      </c>
      <c r="E1047" s="94" t="str">
        <f>IF(Lançamentos!E1038="","",Lançamentos!E1038)</f>
        <v/>
      </c>
      <c r="F1047" s="95" t="str">
        <f>IF(Lançamentos!F1038="","",Lançamentos!F1038)</f>
        <v/>
      </c>
      <c r="G1047" s="96" t="str">
        <f>IF(Lançamentos!G1038="","",Lançamentos!G1038)</f>
        <v/>
      </c>
      <c r="H1047" s="105" t="str">
        <f>IF(Lançamentos!H1038="","",Lançamentos!H1038)</f>
        <v/>
      </c>
      <c r="I1047" s="94" t="str">
        <f>IF(Lançamentos!I1038="","",Lançamentos!I1038)</f>
        <v/>
      </c>
      <c r="J1047" s="94" t="str">
        <f>IF(Lançamentos!J1038="","",Lançamentos!J1038)</f>
        <v/>
      </c>
      <c r="K1047" s="97" t="str">
        <f>IF(Lançamentos!K1038="","",Lançamentos!K1038)</f>
        <v/>
      </c>
      <c r="L1047" s="98" t="str">
        <f>IF(Lançamentos!L1038="","",Lançamentos!L1038)</f>
        <v/>
      </c>
      <c r="M1047" s="99" t="str">
        <f>IF(Lançamentos!M1038="","",Lançamentos!M1038)</f>
        <v/>
      </c>
      <c r="N1047" s="99" t="str">
        <f>IF(Lançamentos!N1038="","",Lançamentos!N1038)</f>
        <v/>
      </c>
      <c r="O1047" s="97" t="str">
        <f>IF(Lançamentos!O1038="","",Lançamentos!O1038)</f>
        <v/>
      </c>
      <c r="P1047" s="114" t="str">
        <f>IF(Lançamentos!P1038="","",Lançamentos!P1038)</f>
        <v/>
      </c>
    </row>
    <row r="1048" spans="1:16" ht="45" customHeight="1" thickBot="1" x14ac:dyDescent="0.3">
      <c r="A1048" s="101">
        <v>1035</v>
      </c>
      <c r="B1048" s="102" t="str">
        <f>I1048&amp;"-"&amp;COUNTIF($I$14:I1048,I1048)</f>
        <v>-1029</v>
      </c>
      <c r="C1048" s="93">
        <v>1035</v>
      </c>
      <c r="D1048" s="94" t="str">
        <f>IF(Lançamentos!D1039="","",Lançamentos!D1039)</f>
        <v/>
      </c>
      <c r="E1048" s="94" t="str">
        <f>IF(Lançamentos!E1039="","",Lançamentos!E1039)</f>
        <v/>
      </c>
      <c r="F1048" s="95" t="str">
        <f>IF(Lançamentos!F1039="","",Lançamentos!F1039)</f>
        <v/>
      </c>
      <c r="G1048" s="96" t="str">
        <f>IF(Lançamentos!G1039="","",Lançamentos!G1039)</f>
        <v/>
      </c>
      <c r="H1048" s="105" t="str">
        <f>IF(Lançamentos!H1039="","",Lançamentos!H1039)</f>
        <v/>
      </c>
      <c r="I1048" s="94" t="str">
        <f>IF(Lançamentos!I1039="","",Lançamentos!I1039)</f>
        <v/>
      </c>
      <c r="J1048" s="94" t="str">
        <f>IF(Lançamentos!J1039="","",Lançamentos!J1039)</f>
        <v/>
      </c>
      <c r="K1048" s="97" t="str">
        <f>IF(Lançamentos!K1039="","",Lançamentos!K1039)</f>
        <v/>
      </c>
      <c r="L1048" s="98" t="str">
        <f>IF(Lançamentos!L1039="","",Lançamentos!L1039)</f>
        <v/>
      </c>
      <c r="M1048" s="99" t="str">
        <f>IF(Lançamentos!M1039="","",Lançamentos!M1039)</f>
        <v/>
      </c>
      <c r="N1048" s="99" t="str">
        <f>IF(Lançamentos!N1039="","",Lançamentos!N1039)</f>
        <v/>
      </c>
      <c r="O1048" s="97" t="str">
        <f>IF(Lançamentos!O1039="","",Lançamentos!O1039)</f>
        <v/>
      </c>
      <c r="P1048" s="114" t="str">
        <f>IF(Lançamentos!P1039="","",Lançamentos!P1039)</f>
        <v/>
      </c>
    </row>
    <row r="1049" spans="1:16" ht="45" customHeight="1" thickBot="1" x14ac:dyDescent="0.3">
      <c r="A1049" s="101">
        <v>1036</v>
      </c>
      <c r="B1049" s="102" t="str">
        <f>I1049&amp;"-"&amp;COUNTIF($I$14:I1049,I1049)</f>
        <v>-1030</v>
      </c>
      <c r="C1049" s="93">
        <v>1036</v>
      </c>
      <c r="D1049" s="94" t="str">
        <f>IF(Lançamentos!D1040="","",Lançamentos!D1040)</f>
        <v/>
      </c>
      <c r="E1049" s="94" t="str">
        <f>IF(Lançamentos!E1040="","",Lançamentos!E1040)</f>
        <v/>
      </c>
      <c r="F1049" s="95" t="str">
        <f>IF(Lançamentos!F1040="","",Lançamentos!F1040)</f>
        <v/>
      </c>
      <c r="G1049" s="96" t="str">
        <f>IF(Lançamentos!G1040="","",Lançamentos!G1040)</f>
        <v/>
      </c>
      <c r="H1049" s="105" t="str">
        <f>IF(Lançamentos!H1040="","",Lançamentos!H1040)</f>
        <v/>
      </c>
      <c r="I1049" s="94" t="str">
        <f>IF(Lançamentos!I1040="","",Lançamentos!I1040)</f>
        <v/>
      </c>
      <c r="J1049" s="94" t="str">
        <f>IF(Lançamentos!J1040="","",Lançamentos!J1040)</f>
        <v/>
      </c>
      <c r="K1049" s="97" t="str">
        <f>IF(Lançamentos!K1040="","",Lançamentos!K1040)</f>
        <v/>
      </c>
      <c r="L1049" s="98" t="str">
        <f>IF(Lançamentos!L1040="","",Lançamentos!L1040)</f>
        <v/>
      </c>
      <c r="M1049" s="99" t="str">
        <f>IF(Lançamentos!M1040="","",Lançamentos!M1040)</f>
        <v/>
      </c>
      <c r="N1049" s="99" t="str">
        <f>IF(Lançamentos!N1040="","",Lançamentos!N1040)</f>
        <v/>
      </c>
      <c r="O1049" s="97" t="str">
        <f>IF(Lançamentos!O1040="","",Lançamentos!O1040)</f>
        <v/>
      </c>
      <c r="P1049" s="114" t="str">
        <f>IF(Lançamentos!P1040="","",Lançamentos!P1040)</f>
        <v/>
      </c>
    </row>
    <row r="1050" spans="1:16" ht="45" customHeight="1" thickBot="1" x14ac:dyDescent="0.3">
      <c r="A1050" s="101">
        <v>1037</v>
      </c>
      <c r="B1050" s="102" t="str">
        <f>I1050&amp;"-"&amp;COUNTIF($I$14:I1050,I1050)</f>
        <v>-1031</v>
      </c>
      <c r="C1050" s="93">
        <v>1037</v>
      </c>
      <c r="D1050" s="94" t="str">
        <f>IF(Lançamentos!D1041="","",Lançamentos!D1041)</f>
        <v/>
      </c>
      <c r="E1050" s="94" t="str">
        <f>IF(Lançamentos!E1041="","",Lançamentos!E1041)</f>
        <v/>
      </c>
      <c r="F1050" s="95" t="str">
        <f>IF(Lançamentos!F1041="","",Lançamentos!F1041)</f>
        <v/>
      </c>
      <c r="G1050" s="96" t="str">
        <f>IF(Lançamentos!G1041="","",Lançamentos!G1041)</f>
        <v/>
      </c>
      <c r="H1050" s="105" t="str">
        <f>IF(Lançamentos!H1041="","",Lançamentos!H1041)</f>
        <v/>
      </c>
      <c r="I1050" s="94" t="str">
        <f>IF(Lançamentos!I1041="","",Lançamentos!I1041)</f>
        <v/>
      </c>
      <c r="J1050" s="94" t="str">
        <f>IF(Lançamentos!J1041="","",Lançamentos!J1041)</f>
        <v/>
      </c>
      <c r="K1050" s="97" t="str">
        <f>IF(Lançamentos!K1041="","",Lançamentos!K1041)</f>
        <v/>
      </c>
      <c r="L1050" s="98" t="str">
        <f>IF(Lançamentos!L1041="","",Lançamentos!L1041)</f>
        <v/>
      </c>
      <c r="M1050" s="99" t="str">
        <f>IF(Lançamentos!M1041="","",Lançamentos!M1041)</f>
        <v/>
      </c>
      <c r="N1050" s="99" t="str">
        <f>IF(Lançamentos!N1041="","",Lançamentos!N1041)</f>
        <v/>
      </c>
      <c r="O1050" s="97" t="str">
        <f>IF(Lançamentos!O1041="","",Lançamentos!O1041)</f>
        <v/>
      </c>
      <c r="P1050" s="114" t="str">
        <f>IF(Lançamentos!P1041="","",Lançamentos!P1041)</f>
        <v/>
      </c>
    </row>
    <row r="1051" spans="1:16" ht="45" customHeight="1" thickBot="1" x14ac:dyDescent="0.3">
      <c r="A1051" s="101">
        <v>1038</v>
      </c>
      <c r="B1051" s="102" t="str">
        <f>I1051&amp;"-"&amp;COUNTIF($I$14:I1051,I1051)</f>
        <v>-1032</v>
      </c>
      <c r="C1051" s="93">
        <v>1038</v>
      </c>
      <c r="D1051" s="94" t="str">
        <f>IF(Lançamentos!D1042="","",Lançamentos!D1042)</f>
        <v/>
      </c>
      <c r="E1051" s="94" t="str">
        <f>IF(Lançamentos!E1042="","",Lançamentos!E1042)</f>
        <v/>
      </c>
      <c r="F1051" s="95" t="str">
        <f>IF(Lançamentos!F1042="","",Lançamentos!F1042)</f>
        <v/>
      </c>
      <c r="G1051" s="96" t="str">
        <f>IF(Lançamentos!G1042="","",Lançamentos!G1042)</f>
        <v/>
      </c>
      <c r="H1051" s="105" t="str">
        <f>IF(Lançamentos!H1042="","",Lançamentos!H1042)</f>
        <v/>
      </c>
      <c r="I1051" s="94" t="str">
        <f>IF(Lançamentos!I1042="","",Lançamentos!I1042)</f>
        <v/>
      </c>
      <c r="J1051" s="94" t="str">
        <f>IF(Lançamentos!J1042="","",Lançamentos!J1042)</f>
        <v/>
      </c>
      <c r="K1051" s="97" t="str">
        <f>IF(Lançamentos!K1042="","",Lançamentos!K1042)</f>
        <v/>
      </c>
      <c r="L1051" s="98" t="str">
        <f>IF(Lançamentos!L1042="","",Lançamentos!L1042)</f>
        <v/>
      </c>
      <c r="M1051" s="99" t="str">
        <f>IF(Lançamentos!M1042="","",Lançamentos!M1042)</f>
        <v/>
      </c>
      <c r="N1051" s="99" t="str">
        <f>IF(Lançamentos!N1042="","",Lançamentos!N1042)</f>
        <v/>
      </c>
      <c r="O1051" s="97" t="str">
        <f>IF(Lançamentos!O1042="","",Lançamentos!O1042)</f>
        <v/>
      </c>
      <c r="P1051" s="114" t="str">
        <f>IF(Lançamentos!P1042="","",Lançamentos!P1042)</f>
        <v/>
      </c>
    </row>
    <row r="1052" spans="1:16" ht="45" customHeight="1" thickBot="1" x14ac:dyDescent="0.3">
      <c r="A1052" s="101">
        <v>1039</v>
      </c>
      <c r="B1052" s="102" t="str">
        <f>I1052&amp;"-"&amp;COUNTIF($I$14:I1052,I1052)</f>
        <v>-1033</v>
      </c>
      <c r="C1052" s="93">
        <v>1039</v>
      </c>
      <c r="D1052" s="94" t="str">
        <f>IF(Lançamentos!D1043="","",Lançamentos!D1043)</f>
        <v/>
      </c>
      <c r="E1052" s="94" t="str">
        <f>IF(Lançamentos!E1043="","",Lançamentos!E1043)</f>
        <v/>
      </c>
      <c r="F1052" s="95" t="str">
        <f>IF(Lançamentos!F1043="","",Lançamentos!F1043)</f>
        <v/>
      </c>
      <c r="G1052" s="96" t="str">
        <f>IF(Lançamentos!G1043="","",Lançamentos!G1043)</f>
        <v/>
      </c>
      <c r="H1052" s="105" t="str">
        <f>IF(Lançamentos!H1043="","",Lançamentos!H1043)</f>
        <v/>
      </c>
      <c r="I1052" s="94" t="str">
        <f>IF(Lançamentos!I1043="","",Lançamentos!I1043)</f>
        <v/>
      </c>
      <c r="J1052" s="94" t="str">
        <f>IF(Lançamentos!J1043="","",Lançamentos!J1043)</f>
        <v/>
      </c>
      <c r="K1052" s="97" t="str">
        <f>IF(Lançamentos!K1043="","",Lançamentos!K1043)</f>
        <v/>
      </c>
      <c r="L1052" s="98" t="str">
        <f>IF(Lançamentos!L1043="","",Lançamentos!L1043)</f>
        <v/>
      </c>
      <c r="M1052" s="99" t="str">
        <f>IF(Lançamentos!M1043="","",Lançamentos!M1043)</f>
        <v/>
      </c>
      <c r="N1052" s="99" t="str">
        <f>IF(Lançamentos!N1043="","",Lançamentos!N1043)</f>
        <v/>
      </c>
      <c r="O1052" s="97" t="str">
        <f>IF(Lançamentos!O1043="","",Lançamentos!O1043)</f>
        <v/>
      </c>
      <c r="P1052" s="114" t="str">
        <f>IF(Lançamentos!P1043="","",Lançamentos!P1043)</f>
        <v/>
      </c>
    </row>
    <row r="1053" spans="1:16" ht="45" customHeight="1" thickBot="1" x14ac:dyDescent="0.3">
      <c r="A1053" s="101">
        <v>1040</v>
      </c>
      <c r="B1053" s="102" t="str">
        <f>I1053&amp;"-"&amp;COUNTIF($I$14:I1053,I1053)</f>
        <v>-1034</v>
      </c>
      <c r="C1053" s="93">
        <v>1040</v>
      </c>
      <c r="D1053" s="94" t="str">
        <f>IF(Lançamentos!D1044="","",Lançamentos!D1044)</f>
        <v/>
      </c>
      <c r="E1053" s="94" t="str">
        <f>IF(Lançamentos!E1044="","",Lançamentos!E1044)</f>
        <v/>
      </c>
      <c r="F1053" s="95" t="str">
        <f>IF(Lançamentos!F1044="","",Lançamentos!F1044)</f>
        <v/>
      </c>
      <c r="G1053" s="96" t="str">
        <f>IF(Lançamentos!G1044="","",Lançamentos!G1044)</f>
        <v/>
      </c>
      <c r="H1053" s="105" t="str">
        <f>IF(Lançamentos!H1044="","",Lançamentos!H1044)</f>
        <v/>
      </c>
      <c r="I1053" s="94" t="str">
        <f>IF(Lançamentos!I1044="","",Lançamentos!I1044)</f>
        <v/>
      </c>
      <c r="J1053" s="94" t="str">
        <f>IF(Lançamentos!J1044="","",Lançamentos!J1044)</f>
        <v/>
      </c>
      <c r="K1053" s="97" t="str">
        <f>IF(Lançamentos!K1044="","",Lançamentos!K1044)</f>
        <v/>
      </c>
      <c r="L1053" s="98" t="str">
        <f>IF(Lançamentos!L1044="","",Lançamentos!L1044)</f>
        <v/>
      </c>
      <c r="M1053" s="99" t="str">
        <f>IF(Lançamentos!M1044="","",Lançamentos!M1044)</f>
        <v/>
      </c>
      <c r="N1053" s="99" t="str">
        <f>IF(Lançamentos!N1044="","",Lançamentos!N1044)</f>
        <v/>
      </c>
      <c r="O1053" s="97" t="str">
        <f>IF(Lançamentos!O1044="","",Lançamentos!O1044)</f>
        <v/>
      </c>
      <c r="P1053" s="114" t="str">
        <f>IF(Lançamentos!P1044="","",Lançamentos!P1044)</f>
        <v/>
      </c>
    </row>
    <row r="1054" spans="1:16" ht="45" customHeight="1" thickBot="1" x14ac:dyDescent="0.3">
      <c r="A1054" s="101">
        <v>1041</v>
      </c>
      <c r="B1054" s="102" t="str">
        <f>I1054&amp;"-"&amp;COUNTIF($I$14:I1054,I1054)</f>
        <v>-1035</v>
      </c>
      <c r="C1054" s="93">
        <v>1041</v>
      </c>
      <c r="D1054" s="94" t="str">
        <f>IF(Lançamentos!D1045="","",Lançamentos!D1045)</f>
        <v/>
      </c>
      <c r="E1054" s="94" t="str">
        <f>IF(Lançamentos!E1045="","",Lançamentos!E1045)</f>
        <v/>
      </c>
      <c r="F1054" s="95" t="str">
        <f>IF(Lançamentos!F1045="","",Lançamentos!F1045)</f>
        <v/>
      </c>
      <c r="G1054" s="96" t="str">
        <f>IF(Lançamentos!G1045="","",Lançamentos!G1045)</f>
        <v/>
      </c>
      <c r="H1054" s="105" t="str">
        <f>IF(Lançamentos!H1045="","",Lançamentos!H1045)</f>
        <v/>
      </c>
      <c r="I1054" s="94" t="str">
        <f>IF(Lançamentos!I1045="","",Lançamentos!I1045)</f>
        <v/>
      </c>
      <c r="J1054" s="94" t="str">
        <f>IF(Lançamentos!J1045="","",Lançamentos!J1045)</f>
        <v/>
      </c>
      <c r="K1054" s="97" t="str">
        <f>IF(Lançamentos!K1045="","",Lançamentos!K1045)</f>
        <v/>
      </c>
      <c r="L1054" s="98" t="str">
        <f>IF(Lançamentos!L1045="","",Lançamentos!L1045)</f>
        <v/>
      </c>
      <c r="M1054" s="99" t="str">
        <f>IF(Lançamentos!M1045="","",Lançamentos!M1045)</f>
        <v/>
      </c>
      <c r="N1054" s="99" t="str">
        <f>IF(Lançamentos!N1045="","",Lançamentos!N1045)</f>
        <v/>
      </c>
      <c r="O1054" s="97" t="str">
        <f>IF(Lançamentos!O1045="","",Lançamentos!O1045)</f>
        <v/>
      </c>
      <c r="P1054" s="114" t="str">
        <f>IF(Lançamentos!P1045="","",Lançamentos!P1045)</f>
        <v/>
      </c>
    </row>
    <row r="1055" spans="1:16" ht="45" customHeight="1" thickBot="1" x14ac:dyDescent="0.3">
      <c r="A1055" s="101">
        <v>1042</v>
      </c>
      <c r="B1055" s="102" t="str">
        <f>I1055&amp;"-"&amp;COUNTIF($I$14:I1055,I1055)</f>
        <v>-1036</v>
      </c>
      <c r="C1055" s="93">
        <v>1042</v>
      </c>
      <c r="D1055" s="94" t="str">
        <f>IF(Lançamentos!D1046="","",Lançamentos!D1046)</f>
        <v/>
      </c>
      <c r="E1055" s="94" t="str">
        <f>IF(Lançamentos!E1046="","",Lançamentos!E1046)</f>
        <v/>
      </c>
      <c r="F1055" s="95" t="str">
        <f>IF(Lançamentos!F1046="","",Lançamentos!F1046)</f>
        <v/>
      </c>
      <c r="G1055" s="96" t="str">
        <f>IF(Lançamentos!G1046="","",Lançamentos!G1046)</f>
        <v/>
      </c>
      <c r="H1055" s="105" t="str">
        <f>IF(Lançamentos!H1046="","",Lançamentos!H1046)</f>
        <v/>
      </c>
      <c r="I1055" s="94" t="str">
        <f>IF(Lançamentos!I1046="","",Lançamentos!I1046)</f>
        <v/>
      </c>
      <c r="J1055" s="94" t="str">
        <f>IF(Lançamentos!J1046="","",Lançamentos!J1046)</f>
        <v/>
      </c>
      <c r="K1055" s="97" t="str">
        <f>IF(Lançamentos!K1046="","",Lançamentos!K1046)</f>
        <v/>
      </c>
      <c r="L1055" s="98" t="str">
        <f>IF(Lançamentos!L1046="","",Lançamentos!L1046)</f>
        <v/>
      </c>
      <c r="M1055" s="99" t="str">
        <f>IF(Lançamentos!M1046="","",Lançamentos!M1046)</f>
        <v/>
      </c>
      <c r="N1055" s="99" t="str">
        <f>IF(Lançamentos!N1046="","",Lançamentos!N1046)</f>
        <v/>
      </c>
      <c r="O1055" s="97" t="str">
        <f>IF(Lançamentos!O1046="","",Lançamentos!O1046)</f>
        <v/>
      </c>
      <c r="P1055" s="114" t="str">
        <f>IF(Lançamentos!P1046="","",Lançamentos!P1046)</f>
        <v/>
      </c>
    </row>
    <row r="1056" spans="1:16" ht="45" customHeight="1" thickBot="1" x14ac:dyDescent="0.3">
      <c r="A1056" s="101">
        <v>1043</v>
      </c>
      <c r="B1056" s="102" t="str">
        <f>I1056&amp;"-"&amp;COUNTIF($I$14:I1056,I1056)</f>
        <v>-1037</v>
      </c>
      <c r="C1056" s="93">
        <v>1043</v>
      </c>
      <c r="D1056" s="94" t="str">
        <f>IF(Lançamentos!D1047="","",Lançamentos!D1047)</f>
        <v/>
      </c>
      <c r="E1056" s="94" t="str">
        <f>IF(Lançamentos!E1047="","",Lançamentos!E1047)</f>
        <v/>
      </c>
      <c r="F1056" s="95" t="str">
        <f>IF(Lançamentos!F1047="","",Lançamentos!F1047)</f>
        <v/>
      </c>
      <c r="G1056" s="96" t="str">
        <f>IF(Lançamentos!G1047="","",Lançamentos!G1047)</f>
        <v/>
      </c>
      <c r="H1056" s="105" t="str">
        <f>IF(Lançamentos!H1047="","",Lançamentos!H1047)</f>
        <v/>
      </c>
      <c r="I1056" s="94" t="str">
        <f>IF(Lançamentos!I1047="","",Lançamentos!I1047)</f>
        <v/>
      </c>
      <c r="J1056" s="94" t="str">
        <f>IF(Lançamentos!J1047="","",Lançamentos!J1047)</f>
        <v/>
      </c>
      <c r="K1056" s="97" t="str">
        <f>IF(Lançamentos!K1047="","",Lançamentos!K1047)</f>
        <v/>
      </c>
      <c r="L1056" s="98" t="str">
        <f>IF(Lançamentos!L1047="","",Lançamentos!L1047)</f>
        <v/>
      </c>
      <c r="M1056" s="99" t="str">
        <f>IF(Lançamentos!M1047="","",Lançamentos!M1047)</f>
        <v/>
      </c>
      <c r="N1056" s="99" t="str">
        <f>IF(Lançamentos!N1047="","",Lançamentos!N1047)</f>
        <v/>
      </c>
      <c r="O1056" s="97" t="str">
        <f>IF(Lançamentos!O1047="","",Lançamentos!O1047)</f>
        <v/>
      </c>
      <c r="P1056" s="114" t="str">
        <f>IF(Lançamentos!P1047="","",Lançamentos!P1047)</f>
        <v/>
      </c>
    </row>
    <row r="1057" spans="1:16" ht="45" customHeight="1" thickBot="1" x14ac:dyDescent="0.3">
      <c r="A1057" s="101">
        <v>1044</v>
      </c>
      <c r="B1057" s="102" t="str">
        <f>I1057&amp;"-"&amp;COUNTIF($I$14:I1057,I1057)</f>
        <v>-1038</v>
      </c>
      <c r="C1057" s="93">
        <v>1044</v>
      </c>
      <c r="D1057" s="94" t="str">
        <f>IF(Lançamentos!D1048="","",Lançamentos!D1048)</f>
        <v/>
      </c>
      <c r="E1057" s="94" t="str">
        <f>IF(Lançamentos!E1048="","",Lançamentos!E1048)</f>
        <v/>
      </c>
      <c r="F1057" s="95" t="str">
        <f>IF(Lançamentos!F1048="","",Lançamentos!F1048)</f>
        <v/>
      </c>
      <c r="G1057" s="96" t="str">
        <f>IF(Lançamentos!G1048="","",Lançamentos!G1048)</f>
        <v/>
      </c>
      <c r="H1057" s="105" t="str">
        <f>IF(Lançamentos!H1048="","",Lançamentos!H1048)</f>
        <v/>
      </c>
      <c r="I1057" s="94" t="str">
        <f>IF(Lançamentos!I1048="","",Lançamentos!I1048)</f>
        <v/>
      </c>
      <c r="J1057" s="94" t="str">
        <f>IF(Lançamentos!J1048="","",Lançamentos!J1048)</f>
        <v/>
      </c>
      <c r="K1057" s="97" t="str">
        <f>IF(Lançamentos!K1048="","",Lançamentos!K1048)</f>
        <v/>
      </c>
      <c r="L1057" s="98" t="str">
        <f>IF(Lançamentos!L1048="","",Lançamentos!L1048)</f>
        <v/>
      </c>
      <c r="M1057" s="99" t="str">
        <f>IF(Lançamentos!M1048="","",Lançamentos!M1048)</f>
        <v/>
      </c>
      <c r="N1057" s="99" t="str">
        <f>IF(Lançamentos!N1048="","",Lançamentos!N1048)</f>
        <v/>
      </c>
      <c r="O1057" s="97" t="str">
        <f>IF(Lançamentos!O1048="","",Lançamentos!O1048)</f>
        <v/>
      </c>
      <c r="P1057" s="114" t="str">
        <f>IF(Lançamentos!P1048="","",Lançamentos!P1048)</f>
        <v/>
      </c>
    </row>
    <row r="1058" spans="1:16" ht="45" customHeight="1" thickBot="1" x14ac:dyDescent="0.3">
      <c r="A1058" s="101">
        <v>1045</v>
      </c>
      <c r="B1058" s="102" t="str">
        <f>I1058&amp;"-"&amp;COUNTIF($I$14:I1058,I1058)</f>
        <v>-1039</v>
      </c>
      <c r="C1058" s="93">
        <v>1045</v>
      </c>
      <c r="D1058" s="94" t="str">
        <f>IF(Lançamentos!D1049="","",Lançamentos!D1049)</f>
        <v/>
      </c>
      <c r="E1058" s="94" t="str">
        <f>IF(Lançamentos!E1049="","",Lançamentos!E1049)</f>
        <v/>
      </c>
      <c r="F1058" s="95" t="str">
        <f>IF(Lançamentos!F1049="","",Lançamentos!F1049)</f>
        <v/>
      </c>
      <c r="G1058" s="96" t="str">
        <f>IF(Lançamentos!G1049="","",Lançamentos!G1049)</f>
        <v/>
      </c>
      <c r="H1058" s="105" t="str">
        <f>IF(Lançamentos!H1049="","",Lançamentos!H1049)</f>
        <v/>
      </c>
      <c r="I1058" s="94" t="str">
        <f>IF(Lançamentos!I1049="","",Lançamentos!I1049)</f>
        <v/>
      </c>
      <c r="J1058" s="94" t="str">
        <f>IF(Lançamentos!J1049="","",Lançamentos!J1049)</f>
        <v/>
      </c>
      <c r="K1058" s="97" t="str">
        <f>IF(Lançamentos!K1049="","",Lançamentos!K1049)</f>
        <v/>
      </c>
      <c r="L1058" s="98" t="str">
        <f>IF(Lançamentos!L1049="","",Lançamentos!L1049)</f>
        <v/>
      </c>
      <c r="M1058" s="99" t="str">
        <f>IF(Lançamentos!M1049="","",Lançamentos!M1049)</f>
        <v/>
      </c>
      <c r="N1058" s="99" t="str">
        <f>IF(Lançamentos!N1049="","",Lançamentos!N1049)</f>
        <v/>
      </c>
      <c r="O1058" s="97" t="str">
        <f>IF(Lançamentos!O1049="","",Lançamentos!O1049)</f>
        <v/>
      </c>
      <c r="P1058" s="114" t="str">
        <f>IF(Lançamentos!P1049="","",Lançamentos!P1049)</f>
        <v/>
      </c>
    </row>
    <row r="1059" spans="1:16" ht="45" customHeight="1" thickBot="1" x14ac:dyDescent="0.3">
      <c r="A1059" s="101">
        <v>1046</v>
      </c>
      <c r="B1059" s="102" t="str">
        <f>I1059&amp;"-"&amp;COUNTIF($I$14:I1059,I1059)</f>
        <v>-1040</v>
      </c>
      <c r="C1059" s="93">
        <v>1046</v>
      </c>
      <c r="D1059" s="94" t="str">
        <f>IF(Lançamentos!D1050="","",Lançamentos!D1050)</f>
        <v/>
      </c>
      <c r="E1059" s="94" t="str">
        <f>IF(Lançamentos!E1050="","",Lançamentos!E1050)</f>
        <v/>
      </c>
      <c r="F1059" s="95" t="str">
        <f>IF(Lançamentos!F1050="","",Lançamentos!F1050)</f>
        <v/>
      </c>
      <c r="G1059" s="96" t="str">
        <f>IF(Lançamentos!G1050="","",Lançamentos!G1050)</f>
        <v/>
      </c>
      <c r="H1059" s="105" t="str">
        <f>IF(Lançamentos!H1050="","",Lançamentos!H1050)</f>
        <v/>
      </c>
      <c r="I1059" s="94" t="str">
        <f>IF(Lançamentos!I1050="","",Lançamentos!I1050)</f>
        <v/>
      </c>
      <c r="J1059" s="94" t="str">
        <f>IF(Lançamentos!J1050="","",Lançamentos!J1050)</f>
        <v/>
      </c>
      <c r="K1059" s="97" t="str">
        <f>IF(Lançamentos!K1050="","",Lançamentos!K1050)</f>
        <v/>
      </c>
      <c r="L1059" s="98" t="str">
        <f>IF(Lançamentos!L1050="","",Lançamentos!L1050)</f>
        <v/>
      </c>
      <c r="M1059" s="99" t="str">
        <f>IF(Lançamentos!M1050="","",Lançamentos!M1050)</f>
        <v/>
      </c>
      <c r="N1059" s="99" t="str">
        <f>IF(Lançamentos!N1050="","",Lançamentos!N1050)</f>
        <v/>
      </c>
      <c r="O1059" s="97" t="str">
        <f>IF(Lançamentos!O1050="","",Lançamentos!O1050)</f>
        <v/>
      </c>
      <c r="P1059" s="114" t="str">
        <f>IF(Lançamentos!P1050="","",Lançamentos!P1050)</f>
        <v/>
      </c>
    </row>
    <row r="1060" spans="1:16" ht="45" customHeight="1" thickBot="1" x14ac:dyDescent="0.3">
      <c r="A1060" s="101">
        <v>1047</v>
      </c>
      <c r="B1060" s="102" t="str">
        <f>I1060&amp;"-"&amp;COUNTIF($I$14:I1060,I1060)</f>
        <v>-1041</v>
      </c>
      <c r="C1060" s="93">
        <v>1047</v>
      </c>
      <c r="D1060" s="94" t="str">
        <f>IF(Lançamentos!D1051="","",Lançamentos!D1051)</f>
        <v/>
      </c>
      <c r="E1060" s="94" t="str">
        <f>IF(Lançamentos!E1051="","",Lançamentos!E1051)</f>
        <v/>
      </c>
      <c r="F1060" s="95" t="str">
        <f>IF(Lançamentos!F1051="","",Lançamentos!F1051)</f>
        <v/>
      </c>
      <c r="G1060" s="96" t="str">
        <f>IF(Lançamentos!G1051="","",Lançamentos!G1051)</f>
        <v/>
      </c>
      <c r="H1060" s="105" t="str">
        <f>IF(Lançamentos!H1051="","",Lançamentos!H1051)</f>
        <v/>
      </c>
      <c r="I1060" s="94" t="str">
        <f>IF(Lançamentos!I1051="","",Lançamentos!I1051)</f>
        <v/>
      </c>
      <c r="J1060" s="94" t="str">
        <f>IF(Lançamentos!J1051="","",Lançamentos!J1051)</f>
        <v/>
      </c>
      <c r="K1060" s="97" t="str">
        <f>IF(Lançamentos!K1051="","",Lançamentos!K1051)</f>
        <v/>
      </c>
      <c r="L1060" s="98" t="str">
        <f>IF(Lançamentos!L1051="","",Lançamentos!L1051)</f>
        <v/>
      </c>
      <c r="M1060" s="99" t="str">
        <f>IF(Lançamentos!M1051="","",Lançamentos!M1051)</f>
        <v/>
      </c>
      <c r="N1060" s="99" t="str">
        <f>IF(Lançamentos!N1051="","",Lançamentos!N1051)</f>
        <v/>
      </c>
      <c r="O1060" s="97" t="str">
        <f>IF(Lançamentos!O1051="","",Lançamentos!O1051)</f>
        <v/>
      </c>
      <c r="P1060" s="114" t="str">
        <f>IF(Lançamentos!P1051="","",Lançamentos!P1051)</f>
        <v/>
      </c>
    </row>
    <row r="1061" spans="1:16" ht="45" customHeight="1" thickBot="1" x14ac:dyDescent="0.3">
      <c r="A1061" s="101">
        <v>1048</v>
      </c>
      <c r="B1061" s="102" t="str">
        <f>I1061&amp;"-"&amp;COUNTIF($I$14:I1061,I1061)</f>
        <v>-1042</v>
      </c>
      <c r="C1061" s="93">
        <v>1048</v>
      </c>
      <c r="D1061" s="94" t="str">
        <f>IF(Lançamentos!D1052="","",Lançamentos!D1052)</f>
        <v/>
      </c>
      <c r="E1061" s="94" t="str">
        <f>IF(Lançamentos!E1052="","",Lançamentos!E1052)</f>
        <v/>
      </c>
      <c r="F1061" s="95" t="str">
        <f>IF(Lançamentos!F1052="","",Lançamentos!F1052)</f>
        <v/>
      </c>
      <c r="G1061" s="96" t="str">
        <f>IF(Lançamentos!G1052="","",Lançamentos!G1052)</f>
        <v/>
      </c>
      <c r="H1061" s="105" t="str">
        <f>IF(Lançamentos!H1052="","",Lançamentos!H1052)</f>
        <v/>
      </c>
      <c r="I1061" s="94" t="str">
        <f>IF(Lançamentos!I1052="","",Lançamentos!I1052)</f>
        <v/>
      </c>
      <c r="J1061" s="94" t="str">
        <f>IF(Lançamentos!J1052="","",Lançamentos!J1052)</f>
        <v/>
      </c>
      <c r="K1061" s="97" t="str">
        <f>IF(Lançamentos!K1052="","",Lançamentos!K1052)</f>
        <v/>
      </c>
      <c r="L1061" s="98" t="str">
        <f>IF(Lançamentos!L1052="","",Lançamentos!L1052)</f>
        <v/>
      </c>
      <c r="M1061" s="99" t="str">
        <f>IF(Lançamentos!M1052="","",Lançamentos!M1052)</f>
        <v/>
      </c>
      <c r="N1061" s="99" t="str">
        <f>IF(Lançamentos!N1052="","",Lançamentos!N1052)</f>
        <v/>
      </c>
      <c r="O1061" s="97" t="str">
        <f>IF(Lançamentos!O1052="","",Lançamentos!O1052)</f>
        <v/>
      </c>
      <c r="P1061" s="114" t="str">
        <f>IF(Lançamentos!P1052="","",Lançamentos!P1052)</f>
        <v/>
      </c>
    </row>
    <row r="1062" spans="1:16" ht="45" customHeight="1" thickBot="1" x14ac:dyDescent="0.3">
      <c r="A1062" s="101">
        <v>1049</v>
      </c>
      <c r="B1062" s="102" t="str">
        <f>I1062&amp;"-"&amp;COUNTIF($I$14:I1062,I1062)</f>
        <v>-1043</v>
      </c>
      <c r="C1062" s="93">
        <v>1049</v>
      </c>
      <c r="D1062" s="94" t="str">
        <f>IF(Lançamentos!D1053="","",Lançamentos!D1053)</f>
        <v/>
      </c>
      <c r="E1062" s="94" t="str">
        <f>IF(Lançamentos!E1053="","",Lançamentos!E1053)</f>
        <v/>
      </c>
      <c r="F1062" s="95" t="str">
        <f>IF(Lançamentos!F1053="","",Lançamentos!F1053)</f>
        <v/>
      </c>
      <c r="G1062" s="96" t="str">
        <f>IF(Lançamentos!G1053="","",Lançamentos!G1053)</f>
        <v/>
      </c>
      <c r="H1062" s="105" t="str">
        <f>IF(Lançamentos!H1053="","",Lançamentos!H1053)</f>
        <v/>
      </c>
      <c r="I1062" s="94" t="str">
        <f>IF(Lançamentos!I1053="","",Lançamentos!I1053)</f>
        <v/>
      </c>
      <c r="J1062" s="94" t="str">
        <f>IF(Lançamentos!J1053="","",Lançamentos!J1053)</f>
        <v/>
      </c>
      <c r="K1062" s="97" t="str">
        <f>IF(Lançamentos!K1053="","",Lançamentos!K1053)</f>
        <v/>
      </c>
      <c r="L1062" s="98" t="str">
        <f>IF(Lançamentos!L1053="","",Lançamentos!L1053)</f>
        <v/>
      </c>
      <c r="M1062" s="99" t="str">
        <f>IF(Lançamentos!M1053="","",Lançamentos!M1053)</f>
        <v/>
      </c>
      <c r="N1062" s="99" t="str">
        <f>IF(Lançamentos!N1053="","",Lançamentos!N1053)</f>
        <v/>
      </c>
      <c r="O1062" s="97" t="str">
        <f>IF(Lançamentos!O1053="","",Lançamentos!O1053)</f>
        <v/>
      </c>
      <c r="P1062" s="114" t="str">
        <f>IF(Lançamentos!P1053="","",Lançamentos!P1053)</f>
        <v/>
      </c>
    </row>
    <row r="1063" spans="1:16" ht="45" customHeight="1" thickBot="1" x14ac:dyDescent="0.3">
      <c r="A1063" s="101">
        <v>1050</v>
      </c>
      <c r="B1063" s="102" t="str">
        <f>I1063&amp;"-"&amp;COUNTIF($I$14:I1063,I1063)</f>
        <v>-1044</v>
      </c>
      <c r="C1063" s="93">
        <v>1050</v>
      </c>
      <c r="D1063" s="94" t="str">
        <f>IF(Lançamentos!D1054="","",Lançamentos!D1054)</f>
        <v/>
      </c>
      <c r="E1063" s="94" t="str">
        <f>IF(Lançamentos!E1054="","",Lançamentos!E1054)</f>
        <v/>
      </c>
      <c r="F1063" s="95" t="str">
        <f>IF(Lançamentos!F1054="","",Lançamentos!F1054)</f>
        <v/>
      </c>
      <c r="G1063" s="96" t="str">
        <f>IF(Lançamentos!G1054="","",Lançamentos!G1054)</f>
        <v/>
      </c>
      <c r="H1063" s="105" t="str">
        <f>IF(Lançamentos!H1054="","",Lançamentos!H1054)</f>
        <v/>
      </c>
      <c r="I1063" s="94" t="str">
        <f>IF(Lançamentos!I1054="","",Lançamentos!I1054)</f>
        <v/>
      </c>
      <c r="J1063" s="94" t="str">
        <f>IF(Lançamentos!J1054="","",Lançamentos!J1054)</f>
        <v/>
      </c>
      <c r="K1063" s="97" t="str">
        <f>IF(Lançamentos!K1054="","",Lançamentos!K1054)</f>
        <v/>
      </c>
      <c r="L1063" s="98" t="str">
        <f>IF(Lançamentos!L1054="","",Lançamentos!L1054)</f>
        <v/>
      </c>
      <c r="M1063" s="99" t="str">
        <f>IF(Lançamentos!M1054="","",Lançamentos!M1054)</f>
        <v/>
      </c>
      <c r="N1063" s="99" t="str">
        <f>IF(Lançamentos!N1054="","",Lançamentos!N1054)</f>
        <v/>
      </c>
      <c r="O1063" s="97" t="str">
        <f>IF(Lançamentos!O1054="","",Lançamentos!O1054)</f>
        <v/>
      </c>
      <c r="P1063" s="114" t="str">
        <f>IF(Lançamentos!P1054="","",Lançamentos!P1054)</f>
        <v/>
      </c>
    </row>
    <row r="1064" spans="1:16" ht="45" customHeight="1" thickBot="1" x14ac:dyDescent="0.3">
      <c r="A1064" s="101">
        <v>1051</v>
      </c>
      <c r="B1064" s="102" t="str">
        <f>I1064&amp;"-"&amp;COUNTIF($I$14:I1064,I1064)</f>
        <v>-1045</v>
      </c>
      <c r="C1064" s="93">
        <v>1051</v>
      </c>
      <c r="D1064" s="94" t="str">
        <f>IF(Lançamentos!D1055="","",Lançamentos!D1055)</f>
        <v/>
      </c>
      <c r="E1064" s="94" t="str">
        <f>IF(Lançamentos!E1055="","",Lançamentos!E1055)</f>
        <v/>
      </c>
      <c r="F1064" s="95" t="str">
        <f>IF(Lançamentos!F1055="","",Lançamentos!F1055)</f>
        <v/>
      </c>
      <c r="G1064" s="96" t="str">
        <f>IF(Lançamentos!G1055="","",Lançamentos!G1055)</f>
        <v/>
      </c>
      <c r="H1064" s="105" t="str">
        <f>IF(Lançamentos!H1055="","",Lançamentos!H1055)</f>
        <v/>
      </c>
      <c r="I1064" s="94" t="str">
        <f>IF(Lançamentos!I1055="","",Lançamentos!I1055)</f>
        <v/>
      </c>
      <c r="J1064" s="94" t="str">
        <f>IF(Lançamentos!J1055="","",Lançamentos!J1055)</f>
        <v/>
      </c>
      <c r="K1064" s="97" t="str">
        <f>IF(Lançamentos!K1055="","",Lançamentos!K1055)</f>
        <v/>
      </c>
      <c r="L1064" s="98" t="str">
        <f>IF(Lançamentos!L1055="","",Lançamentos!L1055)</f>
        <v/>
      </c>
      <c r="M1064" s="99" t="str">
        <f>IF(Lançamentos!M1055="","",Lançamentos!M1055)</f>
        <v/>
      </c>
      <c r="N1064" s="99" t="str">
        <f>IF(Lançamentos!N1055="","",Lançamentos!N1055)</f>
        <v/>
      </c>
      <c r="O1064" s="97" t="str">
        <f>IF(Lançamentos!O1055="","",Lançamentos!O1055)</f>
        <v/>
      </c>
      <c r="P1064" s="114" t="str">
        <f>IF(Lançamentos!P1055="","",Lançamentos!P1055)</f>
        <v/>
      </c>
    </row>
    <row r="1065" spans="1:16" ht="45" customHeight="1" thickBot="1" x14ac:dyDescent="0.3">
      <c r="A1065" s="101">
        <v>1052</v>
      </c>
      <c r="B1065" s="102" t="str">
        <f>I1065&amp;"-"&amp;COUNTIF($I$14:I1065,I1065)</f>
        <v>-1046</v>
      </c>
      <c r="C1065" s="93">
        <v>1052</v>
      </c>
      <c r="D1065" s="94" t="str">
        <f>IF(Lançamentos!D1056="","",Lançamentos!D1056)</f>
        <v/>
      </c>
      <c r="E1065" s="94" t="str">
        <f>IF(Lançamentos!E1056="","",Lançamentos!E1056)</f>
        <v/>
      </c>
      <c r="F1065" s="95" t="str">
        <f>IF(Lançamentos!F1056="","",Lançamentos!F1056)</f>
        <v/>
      </c>
      <c r="G1065" s="96" t="str">
        <f>IF(Lançamentos!G1056="","",Lançamentos!G1056)</f>
        <v/>
      </c>
      <c r="H1065" s="105" t="str">
        <f>IF(Lançamentos!H1056="","",Lançamentos!H1056)</f>
        <v/>
      </c>
      <c r="I1065" s="94" t="str">
        <f>IF(Lançamentos!I1056="","",Lançamentos!I1056)</f>
        <v/>
      </c>
      <c r="J1065" s="94" t="str">
        <f>IF(Lançamentos!J1056="","",Lançamentos!J1056)</f>
        <v/>
      </c>
      <c r="K1065" s="97" t="str">
        <f>IF(Lançamentos!K1056="","",Lançamentos!K1056)</f>
        <v/>
      </c>
      <c r="L1065" s="98" t="str">
        <f>IF(Lançamentos!L1056="","",Lançamentos!L1056)</f>
        <v/>
      </c>
      <c r="M1065" s="99" t="str">
        <f>IF(Lançamentos!M1056="","",Lançamentos!M1056)</f>
        <v/>
      </c>
      <c r="N1065" s="99" t="str">
        <f>IF(Lançamentos!N1056="","",Lançamentos!N1056)</f>
        <v/>
      </c>
      <c r="O1065" s="97" t="str">
        <f>IF(Lançamentos!O1056="","",Lançamentos!O1056)</f>
        <v/>
      </c>
      <c r="P1065" s="114" t="str">
        <f>IF(Lançamentos!P1056="","",Lançamentos!P1056)</f>
        <v/>
      </c>
    </row>
    <row r="1066" spans="1:16" ht="45" customHeight="1" thickBot="1" x14ac:dyDescent="0.3">
      <c r="A1066" s="101">
        <v>1053</v>
      </c>
      <c r="B1066" s="102" t="str">
        <f>I1066&amp;"-"&amp;COUNTIF($I$14:I1066,I1066)</f>
        <v>-1047</v>
      </c>
      <c r="C1066" s="93">
        <v>1053</v>
      </c>
      <c r="D1066" s="94" t="str">
        <f>IF(Lançamentos!D1057="","",Lançamentos!D1057)</f>
        <v/>
      </c>
      <c r="E1066" s="94" t="str">
        <f>IF(Lançamentos!E1057="","",Lançamentos!E1057)</f>
        <v/>
      </c>
      <c r="F1066" s="95" t="str">
        <f>IF(Lançamentos!F1057="","",Lançamentos!F1057)</f>
        <v/>
      </c>
      <c r="G1066" s="96" t="str">
        <f>IF(Lançamentos!G1057="","",Lançamentos!G1057)</f>
        <v/>
      </c>
      <c r="H1066" s="105" t="str">
        <f>IF(Lançamentos!H1057="","",Lançamentos!H1057)</f>
        <v/>
      </c>
      <c r="I1066" s="94" t="str">
        <f>IF(Lançamentos!I1057="","",Lançamentos!I1057)</f>
        <v/>
      </c>
      <c r="J1066" s="94" t="str">
        <f>IF(Lançamentos!J1057="","",Lançamentos!J1057)</f>
        <v/>
      </c>
      <c r="K1066" s="97" t="str">
        <f>IF(Lançamentos!K1057="","",Lançamentos!K1057)</f>
        <v/>
      </c>
      <c r="L1066" s="98" t="str">
        <f>IF(Lançamentos!L1057="","",Lançamentos!L1057)</f>
        <v/>
      </c>
      <c r="M1066" s="99" t="str">
        <f>IF(Lançamentos!M1057="","",Lançamentos!M1057)</f>
        <v/>
      </c>
      <c r="N1066" s="99" t="str">
        <f>IF(Lançamentos!N1057="","",Lançamentos!N1057)</f>
        <v/>
      </c>
      <c r="O1066" s="97" t="str">
        <f>IF(Lançamentos!O1057="","",Lançamentos!O1057)</f>
        <v/>
      </c>
      <c r="P1066" s="114" t="str">
        <f>IF(Lançamentos!P1057="","",Lançamentos!P1057)</f>
        <v/>
      </c>
    </row>
    <row r="1067" spans="1:16" ht="45" customHeight="1" thickBot="1" x14ac:dyDescent="0.3">
      <c r="A1067" s="101">
        <v>1054</v>
      </c>
      <c r="B1067" s="102" t="str">
        <f>I1067&amp;"-"&amp;COUNTIF($I$14:I1067,I1067)</f>
        <v>-1048</v>
      </c>
      <c r="C1067" s="93">
        <v>1054</v>
      </c>
      <c r="D1067" s="94" t="str">
        <f>IF(Lançamentos!D1058="","",Lançamentos!D1058)</f>
        <v/>
      </c>
      <c r="E1067" s="94" t="str">
        <f>IF(Lançamentos!E1058="","",Lançamentos!E1058)</f>
        <v/>
      </c>
      <c r="F1067" s="95" t="str">
        <f>IF(Lançamentos!F1058="","",Lançamentos!F1058)</f>
        <v/>
      </c>
      <c r="G1067" s="96" t="str">
        <f>IF(Lançamentos!G1058="","",Lançamentos!G1058)</f>
        <v/>
      </c>
      <c r="H1067" s="105" t="str">
        <f>IF(Lançamentos!H1058="","",Lançamentos!H1058)</f>
        <v/>
      </c>
      <c r="I1067" s="94" t="str">
        <f>IF(Lançamentos!I1058="","",Lançamentos!I1058)</f>
        <v/>
      </c>
      <c r="J1067" s="94" t="str">
        <f>IF(Lançamentos!J1058="","",Lançamentos!J1058)</f>
        <v/>
      </c>
      <c r="K1067" s="97" t="str">
        <f>IF(Lançamentos!K1058="","",Lançamentos!K1058)</f>
        <v/>
      </c>
      <c r="L1067" s="98" t="str">
        <f>IF(Lançamentos!L1058="","",Lançamentos!L1058)</f>
        <v/>
      </c>
      <c r="M1067" s="99" t="str">
        <f>IF(Lançamentos!M1058="","",Lançamentos!M1058)</f>
        <v/>
      </c>
      <c r="N1067" s="99" t="str">
        <f>IF(Lançamentos!N1058="","",Lançamentos!N1058)</f>
        <v/>
      </c>
      <c r="O1067" s="97" t="str">
        <f>IF(Lançamentos!O1058="","",Lançamentos!O1058)</f>
        <v/>
      </c>
      <c r="P1067" s="114" t="str">
        <f>IF(Lançamentos!P1058="","",Lançamentos!P1058)</f>
        <v/>
      </c>
    </row>
    <row r="1068" spans="1:16" ht="45" customHeight="1" thickBot="1" x14ac:dyDescent="0.3">
      <c r="A1068" s="101">
        <v>1055</v>
      </c>
      <c r="B1068" s="102" t="str">
        <f>I1068&amp;"-"&amp;COUNTIF($I$14:I1068,I1068)</f>
        <v>-1049</v>
      </c>
      <c r="C1068" s="93">
        <v>1055</v>
      </c>
      <c r="D1068" s="94" t="str">
        <f>IF(Lançamentos!D1059="","",Lançamentos!D1059)</f>
        <v/>
      </c>
      <c r="E1068" s="94" t="str">
        <f>IF(Lançamentos!E1059="","",Lançamentos!E1059)</f>
        <v/>
      </c>
      <c r="F1068" s="95" t="str">
        <f>IF(Lançamentos!F1059="","",Lançamentos!F1059)</f>
        <v/>
      </c>
      <c r="G1068" s="96" t="str">
        <f>IF(Lançamentos!G1059="","",Lançamentos!G1059)</f>
        <v/>
      </c>
      <c r="H1068" s="105" t="str">
        <f>IF(Lançamentos!H1059="","",Lançamentos!H1059)</f>
        <v/>
      </c>
      <c r="I1068" s="94" t="str">
        <f>IF(Lançamentos!I1059="","",Lançamentos!I1059)</f>
        <v/>
      </c>
      <c r="J1068" s="94" t="str">
        <f>IF(Lançamentos!J1059="","",Lançamentos!J1059)</f>
        <v/>
      </c>
      <c r="K1068" s="97" t="str">
        <f>IF(Lançamentos!K1059="","",Lançamentos!K1059)</f>
        <v/>
      </c>
      <c r="L1068" s="98" t="str">
        <f>IF(Lançamentos!L1059="","",Lançamentos!L1059)</f>
        <v/>
      </c>
      <c r="M1068" s="99" t="str">
        <f>IF(Lançamentos!M1059="","",Lançamentos!M1059)</f>
        <v/>
      </c>
      <c r="N1068" s="99" t="str">
        <f>IF(Lançamentos!N1059="","",Lançamentos!N1059)</f>
        <v/>
      </c>
      <c r="O1068" s="97" t="str">
        <f>IF(Lançamentos!O1059="","",Lançamentos!O1059)</f>
        <v/>
      </c>
      <c r="P1068" s="114" t="str">
        <f>IF(Lançamentos!P1059="","",Lançamentos!P1059)</f>
        <v/>
      </c>
    </row>
    <row r="1069" spans="1:16" ht="45" customHeight="1" thickBot="1" x14ac:dyDescent="0.3">
      <c r="A1069" s="101">
        <v>1056</v>
      </c>
      <c r="B1069" s="102" t="str">
        <f>I1069&amp;"-"&amp;COUNTIF($I$14:I1069,I1069)</f>
        <v>-1050</v>
      </c>
      <c r="C1069" s="93">
        <v>1056</v>
      </c>
      <c r="D1069" s="94" t="str">
        <f>IF(Lançamentos!D1060="","",Lançamentos!D1060)</f>
        <v/>
      </c>
      <c r="E1069" s="94" t="str">
        <f>IF(Lançamentos!E1060="","",Lançamentos!E1060)</f>
        <v/>
      </c>
      <c r="F1069" s="95" t="str">
        <f>IF(Lançamentos!F1060="","",Lançamentos!F1060)</f>
        <v/>
      </c>
      <c r="G1069" s="96" t="str">
        <f>IF(Lançamentos!G1060="","",Lançamentos!G1060)</f>
        <v/>
      </c>
      <c r="H1069" s="105" t="str">
        <f>IF(Lançamentos!H1060="","",Lançamentos!H1060)</f>
        <v/>
      </c>
      <c r="I1069" s="94" t="str">
        <f>IF(Lançamentos!I1060="","",Lançamentos!I1060)</f>
        <v/>
      </c>
      <c r="J1069" s="94" t="str">
        <f>IF(Lançamentos!J1060="","",Lançamentos!J1060)</f>
        <v/>
      </c>
      <c r="K1069" s="97" t="str">
        <f>IF(Lançamentos!K1060="","",Lançamentos!K1060)</f>
        <v/>
      </c>
      <c r="L1069" s="98" t="str">
        <f>IF(Lançamentos!L1060="","",Lançamentos!L1060)</f>
        <v/>
      </c>
      <c r="M1069" s="99" t="str">
        <f>IF(Lançamentos!M1060="","",Lançamentos!M1060)</f>
        <v/>
      </c>
      <c r="N1069" s="99" t="str">
        <f>IF(Lançamentos!N1060="","",Lançamentos!N1060)</f>
        <v/>
      </c>
      <c r="O1069" s="97" t="str">
        <f>IF(Lançamentos!O1060="","",Lançamentos!O1060)</f>
        <v/>
      </c>
      <c r="P1069" s="114" t="str">
        <f>IF(Lançamentos!P1060="","",Lançamentos!P1060)</f>
        <v/>
      </c>
    </row>
    <row r="1070" spans="1:16" ht="45" customHeight="1" thickBot="1" x14ac:dyDescent="0.3">
      <c r="A1070" s="101">
        <v>1057</v>
      </c>
      <c r="B1070" s="102" t="str">
        <f>I1070&amp;"-"&amp;COUNTIF($I$14:I1070,I1070)</f>
        <v>-1051</v>
      </c>
      <c r="C1070" s="93">
        <v>1057</v>
      </c>
      <c r="D1070" s="94" t="str">
        <f>IF(Lançamentos!D1061="","",Lançamentos!D1061)</f>
        <v/>
      </c>
      <c r="E1070" s="94" t="str">
        <f>IF(Lançamentos!E1061="","",Lançamentos!E1061)</f>
        <v/>
      </c>
      <c r="F1070" s="95" t="str">
        <f>IF(Lançamentos!F1061="","",Lançamentos!F1061)</f>
        <v/>
      </c>
      <c r="G1070" s="96" t="str">
        <f>IF(Lançamentos!G1061="","",Lançamentos!G1061)</f>
        <v/>
      </c>
      <c r="H1070" s="105" t="str">
        <f>IF(Lançamentos!H1061="","",Lançamentos!H1061)</f>
        <v/>
      </c>
      <c r="I1070" s="94" t="str">
        <f>IF(Lançamentos!I1061="","",Lançamentos!I1061)</f>
        <v/>
      </c>
      <c r="J1070" s="94" t="str">
        <f>IF(Lançamentos!J1061="","",Lançamentos!J1061)</f>
        <v/>
      </c>
      <c r="K1070" s="97" t="str">
        <f>IF(Lançamentos!K1061="","",Lançamentos!K1061)</f>
        <v/>
      </c>
      <c r="L1070" s="98" t="str">
        <f>IF(Lançamentos!L1061="","",Lançamentos!L1061)</f>
        <v/>
      </c>
      <c r="M1070" s="99" t="str">
        <f>IF(Lançamentos!M1061="","",Lançamentos!M1061)</f>
        <v/>
      </c>
      <c r="N1070" s="99" t="str">
        <f>IF(Lançamentos!N1061="","",Lançamentos!N1061)</f>
        <v/>
      </c>
      <c r="O1070" s="97" t="str">
        <f>IF(Lançamentos!O1061="","",Lançamentos!O1061)</f>
        <v/>
      </c>
      <c r="P1070" s="114" t="str">
        <f>IF(Lançamentos!P1061="","",Lançamentos!P1061)</f>
        <v/>
      </c>
    </row>
    <row r="1071" spans="1:16" ht="45" customHeight="1" thickBot="1" x14ac:dyDescent="0.3">
      <c r="A1071" s="101">
        <v>1058</v>
      </c>
      <c r="B1071" s="102" t="str">
        <f>I1071&amp;"-"&amp;COUNTIF($I$14:I1071,I1071)</f>
        <v>-1052</v>
      </c>
      <c r="C1071" s="93">
        <v>1058</v>
      </c>
      <c r="D1071" s="94" t="str">
        <f>IF(Lançamentos!D1062="","",Lançamentos!D1062)</f>
        <v/>
      </c>
      <c r="E1071" s="94" t="str">
        <f>IF(Lançamentos!E1062="","",Lançamentos!E1062)</f>
        <v/>
      </c>
      <c r="F1071" s="95" t="str">
        <f>IF(Lançamentos!F1062="","",Lançamentos!F1062)</f>
        <v/>
      </c>
      <c r="G1071" s="96" t="str">
        <f>IF(Lançamentos!G1062="","",Lançamentos!G1062)</f>
        <v/>
      </c>
      <c r="H1071" s="105" t="str">
        <f>IF(Lançamentos!H1062="","",Lançamentos!H1062)</f>
        <v/>
      </c>
      <c r="I1071" s="94" t="str">
        <f>IF(Lançamentos!I1062="","",Lançamentos!I1062)</f>
        <v/>
      </c>
      <c r="J1071" s="94" t="str">
        <f>IF(Lançamentos!J1062="","",Lançamentos!J1062)</f>
        <v/>
      </c>
      <c r="K1071" s="97" t="str">
        <f>IF(Lançamentos!K1062="","",Lançamentos!K1062)</f>
        <v/>
      </c>
      <c r="L1071" s="98" t="str">
        <f>IF(Lançamentos!L1062="","",Lançamentos!L1062)</f>
        <v/>
      </c>
      <c r="M1071" s="99" t="str">
        <f>IF(Lançamentos!M1062="","",Lançamentos!M1062)</f>
        <v/>
      </c>
      <c r="N1071" s="99" t="str">
        <f>IF(Lançamentos!N1062="","",Lançamentos!N1062)</f>
        <v/>
      </c>
      <c r="O1071" s="97" t="str">
        <f>IF(Lançamentos!O1062="","",Lançamentos!O1062)</f>
        <v/>
      </c>
      <c r="P1071" s="114" t="str">
        <f>IF(Lançamentos!P1062="","",Lançamentos!P1062)</f>
        <v/>
      </c>
    </row>
    <row r="1072" spans="1:16" ht="45" customHeight="1" thickBot="1" x14ac:dyDescent="0.3">
      <c r="A1072" s="101">
        <v>1059</v>
      </c>
      <c r="B1072" s="102" t="str">
        <f>I1072&amp;"-"&amp;COUNTIF($I$14:I1072,I1072)</f>
        <v>-1053</v>
      </c>
      <c r="C1072" s="93">
        <v>1059</v>
      </c>
      <c r="D1072" s="94" t="str">
        <f>IF(Lançamentos!D1063="","",Lançamentos!D1063)</f>
        <v/>
      </c>
      <c r="E1072" s="94" t="str">
        <f>IF(Lançamentos!E1063="","",Lançamentos!E1063)</f>
        <v/>
      </c>
      <c r="F1072" s="95" t="str">
        <f>IF(Lançamentos!F1063="","",Lançamentos!F1063)</f>
        <v/>
      </c>
      <c r="G1072" s="96" t="str">
        <f>IF(Lançamentos!G1063="","",Lançamentos!G1063)</f>
        <v/>
      </c>
      <c r="H1072" s="105" t="str">
        <f>IF(Lançamentos!H1063="","",Lançamentos!H1063)</f>
        <v/>
      </c>
      <c r="I1072" s="94" t="str">
        <f>IF(Lançamentos!I1063="","",Lançamentos!I1063)</f>
        <v/>
      </c>
      <c r="J1072" s="94" t="str">
        <f>IF(Lançamentos!J1063="","",Lançamentos!J1063)</f>
        <v/>
      </c>
      <c r="K1072" s="97" t="str">
        <f>IF(Lançamentos!K1063="","",Lançamentos!K1063)</f>
        <v/>
      </c>
      <c r="L1072" s="98" t="str">
        <f>IF(Lançamentos!L1063="","",Lançamentos!L1063)</f>
        <v/>
      </c>
      <c r="M1072" s="99" t="str">
        <f>IF(Lançamentos!M1063="","",Lançamentos!M1063)</f>
        <v/>
      </c>
      <c r="N1072" s="99" t="str">
        <f>IF(Lançamentos!N1063="","",Lançamentos!N1063)</f>
        <v/>
      </c>
      <c r="O1072" s="97" t="str">
        <f>IF(Lançamentos!O1063="","",Lançamentos!O1063)</f>
        <v/>
      </c>
      <c r="P1072" s="114" t="str">
        <f>IF(Lançamentos!P1063="","",Lançamentos!P1063)</f>
        <v/>
      </c>
    </row>
    <row r="1073" spans="1:16" ht="45" customHeight="1" thickBot="1" x14ac:dyDescent="0.3">
      <c r="A1073" s="101">
        <v>1060</v>
      </c>
      <c r="B1073" s="102" t="str">
        <f>I1073&amp;"-"&amp;COUNTIF($I$14:I1073,I1073)</f>
        <v>-1054</v>
      </c>
      <c r="C1073" s="93">
        <v>1060</v>
      </c>
      <c r="D1073" s="94" t="str">
        <f>IF(Lançamentos!D1064="","",Lançamentos!D1064)</f>
        <v/>
      </c>
      <c r="E1073" s="94" t="str">
        <f>IF(Lançamentos!E1064="","",Lançamentos!E1064)</f>
        <v/>
      </c>
      <c r="F1073" s="95" t="str">
        <f>IF(Lançamentos!F1064="","",Lançamentos!F1064)</f>
        <v/>
      </c>
      <c r="G1073" s="96" t="str">
        <f>IF(Lançamentos!G1064="","",Lançamentos!G1064)</f>
        <v/>
      </c>
      <c r="H1073" s="105" t="str">
        <f>IF(Lançamentos!H1064="","",Lançamentos!H1064)</f>
        <v/>
      </c>
      <c r="I1073" s="94" t="str">
        <f>IF(Lançamentos!I1064="","",Lançamentos!I1064)</f>
        <v/>
      </c>
      <c r="J1073" s="94" t="str">
        <f>IF(Lançamentos!J1064="","",Lançamentos!J1064)</f>
        <v/>
      </c>
      <c r="K1073" s="97" t="str">
        <f>IF(Lançamentos!K1064="","",Lançamentos!K1064)</f>
        <v/>
      </c>
      <c r="L1073" s="98" t="str">
        <f>IF(Lançamentos!L1064="","",Lançamentos!L1064)</f>
        <v/>
      </c>
      <c r="M1073" s="99" t="str">
        <f>IF(Lançamentos!M1064="","",Lançamentos!M1064)</f>
        <v/>
      </c>
      <c r="N1073" s="99" t="str">
        <f>IF(Lançamentos!N1064="","",Lançamentos!N1064)</f>
        <v/>
      </c>
      <c r="O1073" s="97" t="str">
        <f>IF(Lançamentos!O1064="","",Lançamentos!O1064)</f>
        <v/>
      </c>
      <c r="P1073" s="114" t="str">
        <f>IF(Lançamentos!P1064="","",Lançamentos!P1064)</f>
        <v/>
      </c>
    </row>
    <row r="1074" spans="1:16" ht="45" customHeight="1" thickBot="1" x14ac:dyDescent="0.3">
      <c r="A1074" s="101">
        <v>1061</v>
      </c>
      <c r="B1074" s="102" t="str">
        <f>I1074&amp;"-"&amp;COUNTIF($I$14:I1074,I1074)</f>
        <v>-1055</v>
      </c>
      <c r="C1074" s="93">
        <v>1061</v>
      </c>
      <c r="D1074" s="94" t="str">
        <f>IF(Lançamentos!D1065="","",Lançamentos!D1065)</f>
        <v/>
      </c>
      <c r="E1074" s="94" t="str">
        <f>IF(Lançamentos!E1065="","",Lançamentos!E1065)</f>
        <v/>
      </c>
      <c r="F1074" s="95" t="str">
        <f>IF(Lançamentos!F1065="","",Lançamentos!F1065)</f>
        <v/>
      </c>
      <c r="G1074" s="96" t="str">
        <f>IF(Lançamentos!G1065="","",Lançamentos!G1065)</f>
        <v/>
      </c>
      <c r="H1074" s="105" t="str">
        <f>IF(Lançamentos!H1065="","",Lançamentos!H1065)</f>
        <v/>
      </c>
      <c r="I1074" s="94" t="str">
        <f>IF(Lançamentos!I1065="","",Lançamentos!I1065)</f>
        <v/>
      </c>
      <c r="J1074" s="94" t="str">
        <f>IF(Lançamentos!J1065="","",Lançamentos!J1065)</f>
        <v/>
      </c>
      <c r="K1074" s="97" t="str">
        <f>IF(Lançamentos!K1065="","",Lançamentos!K1065)</f>
        <v/>
      </c>
      <c r="L1074" s="98" t="str">
        <f>IF(Lançamentos!L1065="","",Lançamentos!L1065)</f>
        <v/>
      </c>
      <c r="M1074" s="99" t="str">
        <f>IF(Lançamentos!M1065="","",Lançamentos!M1065)</f>
        <v/>
      </c>
      <c r="N1074" s="99" t="str">
        <f>IF(Lançamentos!N1065="","",Lançamentos!N1065)</f>
        <v/>
      </c>
      <c r="O1074" s="97" t="str">
        <f>IF(Lançamentos!O1065="","",Lançamentos!O1065)</f>
        <v/>
      </c>
      <c r="P1074" s="114" t="str">
        <f>IF(Lançamentos!P1065="","",Lançamentos!P1065)</f>
        <v/>
      </c>
    </row>
    <row r="1075" spans="1:16" ht="45" customHeight="1" thickBot="1" x14ac:dyDescent="0.3">
      <c r="A1075" s="101">
        <v>1062</v>
      </c>
      <c r="B1075" s="102" t="str">
        <f>I1075&amp;"-"&amp;COUNTIF($I$14:I1075,I1075)</f>
        <v>-1056</v>
      </c>
      <c r="C1075" s="93">
        <v>1062</v>
      </c>
      <c r="D1075" s="94" t="str">
        <f>IF(Lançamentos!D1066="","",Lançamentos!D1066)</f>
        <v/>
      </c>
      <c r="E1075" s="94" t="str">
        <f>IF(Lançamentos!E1066="","",Lançamentos!E1066)</f>
        <v/>
      </c>
      <c r="F1075" s="95" t="str">
        <f>IF(Lançamentos!F1066="","",Lançamentos!F1066)</f>
        <v/>
      </c>
      <c r="G1075" s="96" t="str">
        <f>IF(Lançamentos!G1066="","",Lançamentos!G1066)</f>
        <v/>
      </c>
      <c r="H1075" s="105" t="str">
        <f>IF(Lançamentos!H1066="","",Lançamentos!H1066)</f>
        <v/>
      </c>
      <c r="I1075" s="94" t="str">
        <f>IF(Lançamentos!I1066="","",Lançamentos!I1066)</f>
        <v/>
      </c>
      <c r="J1075" s="94" t="str">
        <f>IF(Lançamentos!J1066="","",Lançamentos!J1066)</f>
        <v/>
      </c>
      <c r="K1075" s="97" t="str">
        <f>IF(Lançamentos!K1066="","",Lançamentos!K1066)</f>
        <v/>
      </c>
      <c r="L1075" s="98" t="str">
        <f>IF(Lançamentos!L1066="","",Lançamentos!L1066)</f>
        <v/>
      </c>
      <c r="M1075" s="99" t="str">
        <f>IF(Lançamentos!M1066="","",Lançamentos!M1066)</f>
        <v/>
      </c>
      <c r="N1075" s="99" t="str">
        <f>IF(Lançamentos!N1066="","",Lançamentos!N1066)</f>
        <v/>
      </c>
      <c r="O1075" s="97" t="str">
        <f>IF(Lançamentos!O1066="","",Lançamentos!O1066)</f>
        <v/>
      </c>
      <c r="P1075" s="114" t="str">
        <f>IF(Lançamentos!P1066="","",Lançamentos!P1066)</f>
        <v/>
      </c>
    </row>
    <row r="1076" spans="1:16" ht="45" customHeight="1" thickBot="1" x14ac:dyDescent="0.3">
      <c r="A1076" s="101">
        <v>1063</v>
      </c>
      <c r="B1076" s="102" t="str">
        <f>I1076&amp;"-"&amp;COUNTIF($I$14:I1076,I1076)</f>
        <v>-1057</v>
      </c>
      <c r="C1076" s="93">
        <v>1063</v>
      </c>
      <c r="D1076" s="94" t="str">
        <f>IF(Lançamentos!D1067="","",Lançamentos!D1067)</f>
        <v/>
      </c>
      <c r="E1076" s="94" t="str">
        <f>IF(Lançamentos!E1067="","",Lançamentos!E1067)</f>
        <v/>
      </c>
      <c r="F1076" s="95" t="str">
        <f>IF(Lançamentos!F1067="","",Lançamentos!F1067)</f>
        <v/>
      </c>
      <c r="G1076" s="96" t="str">
        <f>IF(Lançamentos!G1067="","",Lançamentos!G1067)</f>
        <v/>
      </c>
      <c r="H1076" s="105" t="str">
        <f>IF(Lançamentos!H1067="","",Lançamentos!H1067)</f>
        <v/>
      </c>
      <c r="I1076" s="94" t="str">
        <f>IF(Lançamentos!I1067="","",Lançamentos!I1067)</f>
        <v/>
      </c>
      <c r="J1076" s="94" t="str">
        <f>IF(Lançamentos!J1067="","",Lançamentos!J1067)</f>
        <v/>
      </c>
      <c r="K1076" s="97" t="str">
        <f>IF(Lançamentos!K1067="","",Lançamentos!K1067)</f>
        <v/>
      </c>
      <c r="L1076" s="98" t="str">
        <f>IF(Lançamentos!L1067="","",Lançamentos!L1067)</f>
        <v/>
      </c>
      <c r="M1076" s="99" t="str">
        <f>IF(Lançamentos!M1067="","",Lançamentos!M1067)</f>
        <v/>
      </c>
      <c r="N1076" s="99" t="str">
        <f>IF(Lançamentos!N1067="","",Lançamentos!N1067)</f>
        <v/>
      </c>
      <c r="O1076" s="97" t="str">
        <f>IF(Lançamentos!O1067="","",Lançamentos!O1067)</f>
        <v/>
      </c>
      <c r="P1076" s="114" t="str">
        <f>IF(Lançamentos!P1067="","",Lançamentos!P1067)</f>
        <v/>
      </c>
    </row>
    <row r="1077" spans="1:16" ht="45" customHeight="1" thickBot="1" x14ac:dyDescent="0.3">
      <c r="A1077" s="101">
        <v>1064</v>
      </c>
      <c r="B1077" s="102" t="str">
        <f>I1077&amp;"-"&amp;COUNTIF($I$14:I1077,I1077)</f>
        <v>-1058</v>
      </c>
      <c r="C1077" s="93">
        <v>1064</v>
      </c>
      <c r="D1077" s="94" t="str">
        <f>IF(Lançamentos!D1068="","",Lançamentos!D1068)</f>
        <v/>
      </c>
      <c r="E1077" s="94" t="str">
        <f>IF(Lançamentos!E1068="","",Lançamentos!E1068)</f>
        <v/>
      </c>
      <c r="F1077" s="95" t="str">
        <f>IF(Lançamentos!F1068="","",Lançamentos!F1068)</f>
        <v/>
      </c>
      <c r="G1077" s="96" t="str">
        <f>IF(Lançamentos!G1068="","",Lançamentos!G1068)</f>
        <v/>
      </c>
      <c r="H1077" s="105" t="str">
        <f>IF(Lançamentos!H1068="","",Lançamentos!H1068)</f>
        <v/>
      </c>
      <c r="I1077" s="94" t="str">
        <f>IF(Lançamentos!I1068="","",Lançamentos!I1068)</f>
        <v/>
      </c>
      <c r="J1077" s="94" t="str">
        <f>IF(Lançamentos!J1068="","",Lançamentos!J1068)</f>
        <v/>
      </c>
      <c r="K1077" s="97" t="str">
        <f>IF(Lançamentos!K1068="","",Lançamentos!K1068)</f>
        <v/>
      </c>
      <c r="L1077" s="98" t="str">
        <f>IF(Lançamentos!L1068="","",Lançamentos!L1068)</f>
        <v/>
      </c>
      <c r="M1077" s="99" t="str">
        <f>IF(Lançamentos!M1068="","",Lançamentos!M1068)</f>
        <v/>
      </c>
      <c r="N1077" s="99" t="str">
        <f>IF(Lançamentos!N1068="","",Lançamentos!N1068)</f>
        <v/>
      </c>
      <c r="O1077" s="97" t="str">
        <f>IF(Lançamentos!O1068="","",Lançamentos!O1068)</f>
        <v/>
      </c>
      <c r="P1077" s="114" t="str">
        <f>IF(Lançamentos!P1068="","",Lançamentos!P1068)</f>
        <v/>
      </c>
    </row>
    <row r="1078" spans="1:16" ht="45" customHeight="1" thickBot="1" x14ac:dyDescent="0.3">
      <c r="A1078" s="101">
        <v>1065</v>
      </c>
      <c r="B1078" s="102" t="str">
        <f>I1078&amp;"-"&amp;COUNTIF($I$14:I1078,I1078)</f>
        <v>-1059</v>
      </c>
      <c r="C1078" s="93">
        <v>1065</v>
      </c>
      <c r="D1078" s="94" t="str">
        <f>IF(Lançamentos!D1069="","",Lançamentos!D1069)</f>
        <v/>
      </c>
      <c r="E1078" s="94" t="str">
        <f>IF(Lançamentos!E1069="","",Lançamentos!E1069)</f>
        <v/>
      </c>
      <c r="F1078" s="95" t="str">
        <f>IF(Lançamentos!F1069="","",Lançamentos!F1069)</f>
        <v/>
      </c>
      <c r="G1078" s="96" t="str">
        <f>IF(Lançamentos!G1069="","",Lançamentos!G1069)</f>
        <v/>
      </c>
      <c r="H1078" s="105" t="str">
        <f>IF(Lançamentos!H1069="","",Lançamentos!H1069)</f>
        <v/>
      </c>
      <c r="I1078" s="94" t="str">
        <f>IF(Lançamentos!I1069="","",Lançamentos!I1069)</f>
        <v/>
      </c>
      <c r="J1078" s="94" t="str">
        <f>IF(Lançamentos!J1069="","",Lançamentos!J1069)</f>
        <v/>
      </c>
      <c r="K1078" s="97" t="str">
        <f>IF(Lançamentos!K1069="","",Lançamentos!K1069)</f>
        <v/>
      </c>
      <c r="L1078" s="98" t="str">
        <f>IF(Lançamentos!L1069="","",Lançamentos!L1069)</f>
        <v/>
      </c>
      <c r="M1078" s="99" t="str">
        <f>IF(Lançamentos!M1069="","",Lançamentos!M1069)</f>
        <v/>
      </c>
      <c r="N1078" s="99" t="str">
        <f>IF(Lançamentos!N1069="","",Lançamentos!N1069)</f>
        <v/>
      </c>
      <c r="O1078" s="97" t="str">
        <f>IF(Lançamentos!O1069="","",Lançamentos!O1069)</f>
        <v/>
      </c>
      <c r="P1078" s="114" t="str">
        <f>IF(Lançamentos!P1069="","",Lançamentos!P1069)</f>
        <v/>
      </c>
    </row>
    <row r="1079" spans="1:16" ht="45" customHeight="1" thickBot="1" x14ac:dyDescent="0.3">
      <c r="A1079" s="101">
        <v>1066</v>
      </c>
      <c r="B1079" s="102" t="str">
        <f>I1079&amp;"-"&amp;COUNTIF($I$14:I1079,I1079)</f>
        <v>-1060</v>
      </c>
      <c r="C1079" s="93">
        <v>1066</v>
      </c>
      <c r="D1079" s="94" t="str">
        <f>IF(Lançamentos!D1070="","",Lançamentos!D1070)</f>
        <v/>
      </c>
      <c r="E1079" s="94" t="str">
        <f>IF(Lançamentos!E1070="","",Lançamentos!E1070)</f>
        <v/>
      </c>
      <c r="F1079" s="95" t="str">
        <f>IF(Lançamentos!F1070="","",Lançamentos!F1070)</f>
        <v/>
      </c>
      <c r="G1079" s="96" t="str">
        <f>IF(Lançamentos!G1070="","",Lançamentos!G1070)</f>
        <v/>
      </c>
      <c r="H1079" s="105" t="str">
        <f>IF(Lançamentos!H1070="","",Lançamentos!H1070)</f>
        <v/>
      </c>
      <c r="I1079" s="94" t="str">
        <f>IF(Lançamentos!I1070="","",Lançamentos!I1070)</f>
        <v/>
      </c>
      <c r="J1079" s="94" t="str">
        <f>IF(Lançamentos!J1070="","",Lançamentos!J1070)</f>
        <v/>
      </c>
      <c r="K1079" s="97" t="str">
        <f>IF(Lançamentos!K1070="","",Lançamentos!K1070)</f>
        <v/>
      </c>
      <c r="L1079" s="98" t="str">
        <f>IF(Lançamentos!L1070="","",Lançamentos!L1070)</f>
        <v/>
      </c>
      <c r="M1079" s="99" t="str">
        <f>IF(Lançamentos!M1070="","",Lançamentos!M1070)</f>
        <v/>
      </c>
      <c r="N1079" s="99" t="str">
        <f>IF(Lançamentos!N1070="","",Lançamentos!N1070)</f>
        <v/>
      </c>
      <c r="O1079" s="97" t="str">
        <f>IF(Lançamentos!O1070="","",Lançamentos!O1070)</f>
        <v/>
      </c>
      <c r="P1079" s="114" t="str">
        <f>IF(Lançamentos!P1070="","",Lançamentos!P1070)</f>
        <v/>
      </c>
    </row>
    <row r="1080" spans="1:16" ht="45" customHeight="1" thickBot="1" x14ac:dyDescent="0.3">
      <c r="A1080" s="101">
        <v>1067</v>
      </c>
      <c r="B1080" s="102" t="str">
        <f>I1080&amp;"-"&amp;COUNTIF($I$14:I1080,I1080)</f>
        <v>-1061</v>
      </c>
      <c r="C1080" s="93">
        <v>1067</v>
      </c>
      <c r="D1080" s="94" t="str">
        <f>IF(Lançamentos!D1071="","",Lançamentos!D1071)</f>
        <v/>
      </c>
      <c r="E1080" s="94" t="str">
        <f>IF(Lançamentos!E1071="","",Lançamentos!E1071)</f>
        <v/>
      </c>
      <c r="F1080" s="95" t="str">
        <f>IF(Lançamentos!F1071="","",Lançamentos!F1071)</f>
        <v/>
      </c>
      <c r="G1080" s="96" t="str">
        <f>IF(Lançamentos!G1071="","",Lançamentos!G1071)</f>
        <v/>
      </c>
      <c r="H1080" s="105" t="str">
        <f>IF(Lançamentos!H1071="","",Lançamentos!H1071)</f>
        <v/>
      </c>
      <c r="I1080" s="94" t="str">
        <f>IF(Lançamentos!I1071="","",Lançamentos!I1071)</f>
        <v/>
      </c>
      <c r="J1080" s="94" t="str">
        <f>IF(Lançamentos!J1071="","",Lançamentos!J1071)</f>
        <v/>
      </c>
      <c r="K1080" s="97" t="str">
        <f>IF(Lançamentos!K1071="","",Lançamentos!K1071)</f>
        <v/>
      </c>
      <c r="L1080" s="98" t="str">
        <f>IF(Lançamentos!L1071="","",Lançamentos!L1071)</f>
        <v/>
      </c>
      <c r="M1080" s="99" t="str">
        <f>IF(Lançamentos!M1071="","",Lançamentos!M1071)</f>
        <v/>
      </c>
      <c r="N1080" s="99" t="str">
        <f>IF(Lançamentos!N1071="","",Lançamentos!N1071)</f>
        <v/>
      </c>
      <c r="O1080" s="97" t="str">
        <f>IF(Lançamentos!O1071="","",Lançamentos!O1071)</f>
        <v/>
      </c>
      <c r="P1080" s="114" t="str">
        <f>IF(Lançamentos!P1071="","",Lançamentos!P1071)</f>
        <v/>
      </c>
    </row>
    <row r="1081" spans="1:16" ht="45" customHeight="1" thickBot="1" x14ac:dyDescent="0.3">
      <c r="A1081" s="101">
        <v>1068</v>
      </c>
      <c r="B1081" s="102" t="str">
        <f>I1081&amp;"-"&amp;COUNTIF($I$14:I1081,I1081)</f>
        <v>-1062</v>
      </c>
      <c r="C1081" s="93">
        <v>1068</v>
      </c>
      <c r="D1081" s="94" t="str">
        <f>IF(Lançamentos!D1072="","",Lançamentos!D1072)</f>
        <v/>
      </c>
      <c r="E1081" s="94" t="str">
        <f>IF(Lançamentos!E1072="","",Lançamentos!E1072)</f>
        <v/>
      </c>
      <c r="F1081" s="95" t="str">
        <f>IF(Lançamentos!F1072="","",Lançamentos!F1072)</f>
        <v/>
      </c>
      <c r="G1081" s="96" t="str">
        <f>IF(Lançamentos!G1072="","",Lançamentos!G1072)</f>
        <v/>
      </c>
      <c r="H1081" s="105" t="str">
        <f>IF(Lançamentos!H1072="","",Lançamentos!H1072)</f>
        <v/>
      </c>
      <c r="I1081" s="94" t="str">
        <f>IF(Lançamentos!I1072="","",Lançamentos!I1072)</f>
        <v/>
      </c>
      <c r="J1081" s="94" t="str">
        <f>IF(Lançamentos!J1072="","",Lançamentos!J1072)</f>
        <v/>
      </c>
      <c r="K1081" s="97" t="str">
        <f>IF(Lançamentos!K1072="","",Lançamentos!K1072)</f>
        <v/>
      </c>
      <c r="L1081" s="98" t="str">
        <f>IF(Lançamentos!L1072="","",Lançamentos!L1072)</f>
        <v/>
      </c>
      <c r="M1081" s="99" t="str">
        <f>IF(Lançamentos!M1072="","",Lançamentos!M1072)</f>
        <v/>
      </c>
      <c r="N1081" s="99" t="str">
        <f>IF(Lançamentos!N1072="","",Lançamentos!N1072)</f>
        <v/>
      </c>
      <c r="O1081" s="97" t="str">
        <f>IF(Lançamentos!O1072="","",Lançamentos!O1072)</f>
        <v/>
      </c>
      <c r="P1081" s="114" t="str">
        <f>IF(Lançamentos!P1072="","",Lançamentos!P1072)</f>
        <v/>
      </c>
    </row>
    <row r="1082" spans="1:16" ht="45" customHeight="1" thickBot="1" x14ac:dyDescent="0.3">
      <c r="A1082" s="101">
        <v>1069</v>
      </c>
      <c r="B1082" s="102" t="str">
        <f>I1082&amp;"-"&amp;COUNTIF($I$14:I1082,I1082)</f>
        <v>-1063</v>
      </c>
      <c r="C1082" s="93">
        <v>1069</v>
      </c>
      <c r="D1082" s="94" t="str">
        <f>IF(Lançamentos!D1073="","",Lançamentos!D1073)</f>
        <v/>
      </c>
      <c r="E1082" s="94" t="str">
        <f>IF(Lançamentos!E1073="","",Lançamentos!E1073)</f>
        <v/>
      </c>
      <c r="F1082" s="95" t="str">
        <f>IF(Lançamentos!F1073="","",Lançamentos!F1073)</f>
        <v/>
      </c>
      <c r="G1082" s="96" t="str">
        <f>IF(Lançamentos!G1073="","",Lançamentos!G1073)</f>
        <v/>
      </c>
      <c r="H1082" s="105" t="str">
        <f>IF(Lançamentos!H1073="","",Lançamentos!H1073)</f>
        <v/>
      </c>
      <c r="I1082" s="94" t="str">
        <f>IF(Lançamentos!I1073="","",Lançamentos!I1073)</f>
        <v/>
      </c>
      <c r="J1082" s="94" t="str">
        <f>IF(Lançamentos!J1073="","",Lançamentos!J1073)</f>
        <v/>
      </c>
      <c r="K1082" s="97" t="str">
        <f>IF(Lançamentos!K1073="","",Lançamentos!K1073)</f>
        <v/>
      </c>
      <c r="L1082" s="98" t="str">
        <f>IF(Lançamentos!L1073="","",Lançamentos!L1073)</f>
        <v/>
      </c>
      <c r="M1082" s="99" t="str">
        <f>IF(Lançamentos!M1073="","",Lançamentos!M1073)</f>
        <v/>
      </c>
      <c r="N1082" s="99" t="str">
        <f>IF(Lançamentos!N1073="","",Lançamentos!N1073)</f>
        <v/>
      </c>
      <c r="O1082" s="97" t="str">
        <f>IF(Lançamentos!O1073="","",Lançamentos!O1073)</f>
        <v/>
      </c>
      <c r="P1082" s="114" t="str">
        <f>IF(Lançamentos!P1073="","",Lançamentos!P1073)</f>
        <v/>
      </c>
    </row>
    <row r="1083" spans="1:16" ht="45" customHeight="1" thickBot="1" x14ac:dyDescent="0.3">
      <c r="A1083" s="101">
        <v>1070</v>
      </c>
      <c r="B1083" s="102" t="str">
        <f>I1083&amp;"-"&amp;COUNTIF($I$14:I1083,I1083)</f>
        <v>-1064</v>
      </c>
      <c r="C1083" s="93">
        <v>1070</v>
      </c>
      <c r="D1083" s="94" t="str">
        <f>IF(Lançamentos!D1074="","",Lançamentos!D1074)</f>
        <v/>
      </c>
      <c r="E1083" s="94" t="str">
        <f>IF(Lançamentos!E1074="","",Lançamentos!E1074)</f>
        <v/>
      </c>
      <c r="F1083" s="95" t="str">
        <f>IF(Lançamentos!F1074="","",Lançamentos!F1074)</f>
        <v/>
      </c>
      <c r="G1083" s="96" t="str">
        <f>IF(Lançamentos!G1074="","",Lançamentos!G1074)</f>
        <v/>
      </c>
      <c r="H1083" s="105" t="str">
        <f>IF(Lançamentos!H1074="","",Lançamentos!H1074)</f>
        <v/>
      </c>
      <c r="I1083" s="94" t="str">
        <f>IF(Lançamentos!I1074="","",Lançamentos!I1074)</f>
        <v/>
      </c>
      <c r="J1083" s="94" t="str">
        <f>IF(Lançamentos!J1074="","",Lançamentos!J1074)</f>
        <v/>
      </c>
      <c r="K1083" s="97" t="str">
        <f>IF(Lançamentos!K1074="","",Lançamentos!K1074)</f>
        <v/>
      </c>
      <c r="L1083" s="98" t="str">
        <f>IF(Lançamentos!L1074="","",Lançamentos!L1074)</f>
        <v/>
      </c>
      <c r="M1083" s="99" t="str">
        <f>IF(Lançamentos!M1074="","",Lançamentos!M1074)</f>
        <v/>
      </c>
      <c r="N1083" s="99" t="str">
        <f>IF(Lançamentos!N1074="","",Lançamentos!N1074)</f>
        <v/>
      </c>
      <c r="O1083" s="97" t="str">
        <f>IF(Lançamentos!O1074="","",Lançamentos!O1074)</f>
        <v/>
      </c>
      <c r="P1083" s="114" t="str">
        <f>IF(Lançamentos!P1074="","",Lançamentos!P1074)</f>
        <v/>
      </c>
    </row>
    <row r="1084" spans="1:16" ht="45" customHeight="1" thickBot="1" x14ac:dyDescent="0.3">
      <c r="A1084" s="101">
        <v>1071</v>
      </c>
      <c r="B1084" s="102" t="str">
        <f>I1084&amp;"-"&amp;COUNTIF($I$14:I1084,I1084)</f>
        <v>-1065</v>
      </c>
      <c r="C1084" s="93">
        <v>1071</v>
      </c>
      <c r="D1084" s="94" t="str">
        <f>IF(Lançamentos!D1075="","",Lançamentos!D1075)</f>
        <v/>
      </c>
      <c r="E1084" s="94" t="str">
        <f>IF(Lançamentos!E1075="","",Lançamentos!E1075)</f>
        <v/>
      </c>
      <c r="F1084" s="95" t="str">
        <f>IF(Lançamentos!F1075="","",Lançamentos!F1075)</f>
        <v/>
      </c>
      <c r="G1084" s="96" t="str">
        <f>IF(Lançamentos!G1075="","",Lançamentos!G1075)</f>
        <v/>
      </c>
      <c r="H1084" s="105" t="str">
        <f>IF(Lançamentos!H1075="","",Lançamentos!H1075)</f>
        <v/>
      </c>
      <c r="I1084" s="94" t="str">
        <f>IF(Lançamentos!I1075="","",Lançamentos!I1075)</f>
        <v/>
      </c>
      <c r="J1084" s="94" t="str">
        <f>IF(Lançamentos!J1075="","",Lançamentos!J1075)</f>
        <v/>
      </c>
      <c r="K1084" s="97" t="str">
        <f>IF(Lançamentos!K1075="","",Lançamentos!K1075)</f>
        <v/>
      </c>
      <c r="L1084" s="98" t="str">
        <f>IF(Lançamentos!L1075="","",Lançamentos!L1075)</f>
        <v/>
      </c>
      <c r="M1084" s="99" t="str">
        <f>IF(Lançamentos!M1075="","",Lançamentos!M1075)</f>
        <v/>
      </c>
      <c r="N1084" s="99" t="str">
        <f>IF(Lançamentos!N1075="","",Lançamentos!N1075)</f>
        <v/>
      </c>
      <c r="O1084" s="97" t="str">
        <f>IF(Lançamentos!O1075="","",Lançamentos!O1075)</f>
        <v/>
      </c>
      <c r="P1084" s="114" t="str">
        <f>IF(Lançamentos!P1075="","",Lançamentos!P1075)</f>
        <v/>
      </c>
    </row>
    <row r="1085" spans="1:16" ht="45" customHeight="1" thickBot="1" x14ac:dyDescent="0.3">
      <c r="A1085" s="101">
        <v>1072</v>
      </c>
      <c r="B1085" s="102" t="str">
        <f>I1085&amp;"-"&amp;COUNTIF($I$14:I1085,I1085)</f>
        <v>-1066</v>
      </c>
      <c r="C1085" s="93">
        <v>1072</v>
      </c>
      <c r="D1085" s="94" t="str">
        <f>IF(Lançamentos!D1076="","",Lançamentos!D1076)</f>
        <v/>
      </c>
      <c r="E1085" s="94" t="str">
        <f>IF(Lançamentos!E1076="","",Lançamentos!E1076)</f>
        <v/>
      </c>
      <c r="F1085" s="95" t="str">
        <f>IF(Lançamentos!F1076="","",Lançamentos!F1076)</f>
        <v/>
      </c>
      <c r="G1085" s="96" t="str">
        <f>IF(Lançamentos!G1076="","",Lançamentos!G1076)</f>
        <v/>
      </c>
      <c r="H1085" s="105" t="str">
        <f>IF(Lançamentos!H1076="","",Lançamentos!H1076)</f>
        <v/>
      </c>
      <c r="I1085" s="94" t="str">
        <f>IF(Lançamentos!I1076="","",Lançamentos!I1076)</f>
        <v/>
      </c>
      <c r="J1085" s="94" t="str">
        <f>IF(Lançamentos!J1076="","",Lançamentos!J1076)</f>
        <v/>
      </c>
      <c r="K1085" s="97" t="str">
        <f>IF(Lançamentos!K1076="","",Lançamentos!K1076)</f>
        <v/>
      </c>
      <c r="L1085" s="98" t="str">
        <f>IF(Lançamentos!L1076="","",Lançamentos!L1076)</f>
        <v/>
      </c>
      <c r="M1085" s="99" t="str">
        <f>IF(Lançamentos!M1076="","",Lançamentos!M1076)</f>
        <v/>
      </c>
      <c r="N1085" s="99" t="str">
        <f>IF(Lançamentos!N1076="","",Lançamentos!N1076)</f>
        <v/>
      </c>
      <c r="O1085" s="97" t="str">
        <f>IF(Lançamentos!O1076="","",Lançamentos!O1076)</f>
        <v/>
      </c>
      <c r="P1085" s="114" t="str">
        <f>IF(Lançamentos!P1076="","",Lançamentos!P1076)</f>
        <v/>
      </c>
    </row>
    <row r="1086" spans="1:16" ht="45" customHeight="1" thickBot="1" x14ac:dyDescent="0.3">
      <c r="A1086" s="101">
        <v>1073</v>
      </c>
      <c r="B1086" s="102" t="str">
        <f>I1086&amp;"-"&amp;COUNTIF($I$14:I1086,I1086)</f>
        <v>-1067</v>
      </c>
      <c r="C1086" s="93">
        <v>1073</v>
      </c>
      <c r="D1086" s="94" t="str">
        <f>IF(Lançamentos!D1077="","",Lançamentos!D1077)</f>
        <v/>
      </c>
      <c r="E1086" s="94" t="str">
        <f>IF(Lançamentos!E1077="","",Lançamentos!E1077)</f>
        <v/>
      </c>
      <c r="F1086" s="95" t="str">
        <f>IF(Lançamentos!F1077="","",Lançamentos!F1077)</f>
        <v/>
      </c>
      <c r="G1086" s="96" t="str">
        <f>IF(Lançamentos!G1077="","",Lançamentos!G1077)</f>
        <v/>
      </c>
      <c r="H1086" s="105" t="str">
        <f>IF(Lançamentos!H1077="","",Lançamentos!H1077)</f>
        <v/>
      </c>
      <c r="I1086" s="94" t="str">
        <f>IF(Lançamentos!I1077="","",Lançamentos!I1077)</f>
        <v/>
      </c>
      <c r="J1086" s="94" t="str">
        <f>IF(Lançamentos!J1077="","",Lançamentos!J1077)</f>
        <v/>
      </c>
      <c r="K1086" s="97" t="str">
        <f>IF(Lançamentos!K1077="","",Lançamentos!K1077)</f>
        <v/>
      </c>
      <c r="L1086" s="98" t="str">
        <f>IF(Lançamentos!L1077="","",Lançamentos!L1077)</f>
        <v/>
      </c>
      <c r="M1086" s="99" t="str">
        <f>IF(Lançamentos!M1077="","",Lançamentos!M1077)</f>
        <v/>
      </c>
      <c r="N1086" s="99" t="str">
        <f>IF(Lançamentos!N1077="","",Lançamentos!N1077)</f>
        <v/>
      </c>
      <c r="O1086" s="97" t="str">
        <f>IF(Lançamentos!O1077="","",Lançamentos!O1077)</f>
        <v/>
      </c>
      <c r="P1086" s="114" t="str">
        <f>IF(Lançamentos!P1077="","",Lançamentos!P1077)</f>
        <v/>
      </c>
    </row>
    <row r="1087" spans="1:16" ht="45" customHeight="1" thickBot="1" x14ac:dyDescent="0.3">
      <c r="A1087" s="101">
        <v>1074</v>
      </c>
      <c r="B1087" s="102" t="str">
        <f>I1087&amp;"-"&amp;COUNTIF($I$14:I1087,I1087)</f>
        <v>-1068</v>
      </c>
      <c r="C1087" s="93">
        <v>1074</v>
      </c>
      <c r="D1087" s="94" t="str">
        <f>IF(Lançamentos!D1078="","",Lançamentos!D1078)</f>
        <v/>
      </c>
      <c r="E1087" s="94" t="str">
        <f>IF(Lançamentos!E1078="","",Lançamentos!E1078)</f>
        <v/>
      </c>
      <c r="F1087" s="95" t="str">
        <f>IF(Lançamentos!F1078="","",Lançamentos!F1078)</f>
        <v/>
      </c>
      <c r="G1087" s="96" t="str">
        <f>IF(Lançamentos!G1078="","",Lançamentos!G1078)</f>
        <v/>
      </c>
      <c r="H1087" s="105" t="str">
        <f>IF(Lançamentos!H1078="","",Lançamentos!H1078)</f>
        <v/>
      </c>
      <c r="I1087" s="94" t="str">
        <f>IF(Lançamentos!I1078="","",Lançamentos!I1078)</f>
        <v/>
      </c>
      <c r="J1087" s="94" t="str">
        <f>IF(Lançamentos!J1078="","",Lançamentos!J1078)</f>
        <v/>
      </c>
      <c r="K1087" s="97" t="str">
        <f>IF(Lançamentos!K1078="","",Lançamentos!K1078)</f>
        <v/>
      </c>
      <c r="L1087" s="98" t="str">
        <f>IF(Lançamentos!L1078="","",Lançamentos!L1078)</f>
        <v/>
      </c>
      <c r="M1087" s="99" t="str">
        <f>IF(Lançamentos!M1078="","",Lançamentos!M1078)</f>
        <v/>
      </c>
      <c r="N1087" s="99" t="str">
        <f>IF(Lançamentos!N1078="","",Lançamentos!N1078)</f>
        <v/>
      </c>
      <c r="O1087" s="97" t="str">
        <f>IF(Lançamentos!O1078="","",Lançamentos!O1078)</f>
        <v/>
      </c>
      <c r="P1087" s="114" t="str">
        <f>IF(Lançamentos!P1078="","",Lançamentos!P1078)</f>
        <v/>
      </c>
    </row>
    <row r="1088" spans="1:16" ht="45" customHeight="1" thickBot="1" x14ac:dyDescent="0.3">
      <c r="A1088" s="101">
        <v>1075</v>
      </c>
      <c r="B1088" s="102" t="str">
        <f>I1088&amp;"-"&amp;COUNTIF($I$14:I1088,I1088)</f>
        <v>-1069</v>
      </c>
      <c r="C1088" s="93">
        <v>1075</v>
      </c>
      <c r="D1088" s="94" t="str">
        <f>IF(Lançamentos!D1079="","",Lançamentos!D1079)</f>
        <v/>
      </c>
      <c r="E1088" s="94" t="str">
        <f>IF(Lançamentos!E1079="","",Lançamentos!E1079)</f>
        <v/>
      </c>
      <c r="F1088" s="95" t="str">
        <f>IF(Lançamentos!F1079="","",Lançamentos!F1079)</f>
        <v/>
      </c>
      <c r="G1088" s="96" t="str">
        <f>IF(Lançamentos!G1079="","",Lançamentos!G1079)</f>
        <v/>
      </c>
      <c r="H1088" s="105" t="str">
        <f>IF(Lançamentos!H1079="","",Lançamentos!H1079)</f>
        <v/>
      </c>
      <c r="I1088" s="94" t="str">
        <f>IF(Lançamentos!I1079="","",Lançamentos!I1079)</f>
        <v/>
      </c>
      <c r="J1088" s="94" t="str">
        <f>IF(Lançamentos!J1079="","",Lançamentos!J1079)</f>
        <v/>
      </c>
      <c r="K1088" s="97" t="str">
        <f>IF(Lançamentos!K1079="","",Lançamentos!K1079)</f>
        <v/>
      </c>
      <c r="L1088" s="98" t="str">
        <f>IF(Lançamentos!L1079="","",Lançamentos!L1079)</f>
        <v/>
      </c>
      <c r="M1088" s="99" t="str">
        <f>IF(Lançamentos!M1079="","",Lançamentos!M1079)</f>
        <v/>
      </c>
      <c r="N1088" s="99" t="str">
        <f>IF(Lançamentos!N1079="","",Lançamentos!N1079)</f>
        <v/>
      </c>
      <c r="O1088" s="97" t="str">
        <f>IF(Lançamentos!O1079="","",Lançamentos!O1079)</f>
        <v/>
      </c>
      <c r="P1088" s="114" t="str">
        <f>IF(Lançamentos!P1079="","",Lançamentos!P1079)</f>
        <v/>
      </c>
    </row>
    <row r="1089" spans="1:16" ht="45" customHeight="1" thickBot="1" x14ac:dyDescent="0.3">
      <c r="A1089" s="101">
        <v>1076</v>
      </c>
      <c r="B1089" s="102" t="str">
        <f>I1089&amp;"-"&amp;COUNTIF($I$14:I1089,I1089)</f>
        <v>-1070</v>
      </c>
      <c r="C1089" s="93">
        <v>1076</v>
      </c>
      <c r="D1089" s="94" t="str">
        <f>IF(Lançamentos!D1080="","",Lançamentos!D1080)</f>
        <v/>
      </c>
      <c r="E1089" s="94" t="str">
        <f>IF(Lançamentos!E1080="","",Lançamentos!E1080)</f>
        <v/>
      </c>
      <c r="F1089" s="95" t="str">
        <f>IF(Lançamentos!F1080="","",Lançamentos!F1080)</f>
        <v/>
      </c>
      <c r="G1089" s="96" t="str">
        <f>IF(Lançamentos!G1080="","",Lançamentos!G1080)</f>
        <v/>
      </c>
      <c r="H1089" s="105" t="str">
        <f>IF(Lançamentos!H1080="","",Lançamentos!H1080)</f>
        <v/>
      </c>
      <c r="I1089" s="94" t="str">
        <f>IF(Lançamentos!I1080="","",Lançamentos!I1080)</f>
        <v/>
      </c>
      <c r="J1089" s="94" t="str">
        <f>IF(Lançamentos!J1080="","",Lançamentos!J1080)</f>
        <v/>
      </c>
      <c r="K1089" s="97" t="str">
        <f>IF(Lançamentos!K1080="","",Lançamentos!K1080)</f>
        <v/>
      </c>
      <c r="L1089" s="98" t="str">
        <f>IF(Lançamentos!L1080="","",Lançamentos!L1080)</f>
        <v/>
      </c>
      <c r="M1089" s="99" t="str">
        <f>IF(Lançamentos!M1080="","",Lançamentos!M1080)</f>
        <v/>
      </c>
      <c r="N1089" s="99" t="str">
        <f>IF(Lançamentos!N1080="","",Lançamentos!N1080)</f>
        <v/>
      </c>
      <c r="O1089" s="97" t="str">
        <f>IF(Lançamentos!O1080="","",Lançamentos!O1080)</f>
        <v/>
      </c>
      <c r="P1089" s="114" t="str">
        <f>IF(Lançamentos!P1080="","",Lançamentos!P1080)</f>
        <v/>
      </c>
    </row>
    <row r="1090" spans="1:16" ht="45" customHeight="1" thickBot="1" x14ac:dyDescent="0.3">
      <c r="A1090" s="101">
        <v>1077</v>
      </c>
      <c r="B1090" s="102" t="str">
        <f>I1090&amp;"-"&amp;COUNTIF($I$14:I1090,I1090)</f>
        <v>-1071</v>
      </c>
      <c r="C1090" s="93">
        <v>1077</v>
      </c>
      <c r="D1090" s="94" t="str">
        <f>IF(Lançamentos!D1081="","",Lançamentos!D1081)</f>
        <v/>
      </c>
      <c r="E1090" s="94" t="str">
        <f>IF(Lançamentos!E1081="","",Lançamentos!E1081)</f>
        <v/>
      </c>
      <c r="F1090" s="95" t="str">
        <f>IF(Lançamentos!F1081="","",Lançamentos!F1081)</f>
        <v/>
      </c>
      <c r="G1090" s="96" t="str">
        <f>IF(Lançamentos!G1081="","",Lançamentos!G1081)</f>
        <v/>
      </c>
      <c r="H1090" s="105" t="str">
        <f>IF(Lançamentos!H1081="","",Lançamentos!H1081)</f>
        <v/>
      </c>
      <c r="I1090" s="94" t="str">
        <f>IF(Lançamentos!I1081="","",Lançamentos!I1081)</f>
        <v/>
      </c>
      <c r="J1090" s="94" t="str">
        <f>IF(Lançamentos!J1081="","",Lançamentos!J1081)</f>
        <v/>
      </c>
      <c r="K1090" s="97" t="str">
        <f>IF(Lançamentos!K1081="","",Lançamentos!K1081)</f>
        <v/>
      </c>
      <c r="L1090" s="98" t="str">
        <f>IF(Lançamentos!L1081="","",Lançamentos!L1081)</f>
        <v/>
      </c>
      <c r="M1090" s="99" t="str">
        <f>IF(Lançamentos!M1081="","",Lançamentos!M1081)</f>
        <v/>
      </c>
      <c r="N1090" s="99" t="str">
        <f>IF(Lançamentos!N1081="","",Lançamentos!N1081)</f>
        <v/>
      </c>
      <c r="O1090" s="97" t="str">
        <f>IF(Lançamentos!O1081="","",Lançamentos!O1081)</f>
        <v/>
      </c>
      <c r="P1090" s="114" t="str">
        <f>IF(Lançamentos!P1081="","",Lançamentos!P1081)</f>
        <v/>
      </c>
    </row>
    <row r="1091" spans="1:16" ht="45" customHeight="1" thickBot="1" x14ac:dyDescent="0.3">
      <c r="A1091" s="101">
        <v>1078</v>
      </c>
      <c r="B1091" s="102" t="str">
        <f>I1091&amp;"-"&amp;COUNTIF($I$14:I1091,I1091)</f>
        <v>-1072</v>
      </c>
      <c r="C1091" s="93">
        <v>1078</v>
      </c>
      <c r="D1091" s="94" t="str">
        <f>IF(Lançamentos!D1082="","",Lançamentos!D1082)</f>
        <v/>
      </c>
      <c r="E1091" s="94" t="str">
        <f>IF(Lançamentos!E1082="","",Lançamentos!E1082)</f>
        <v/>
      </c>
      <c r="F1091" s="95" t="str">
        <f>IF(Lançamentos!F1082="","",Lançamentos!F1082)</f>
        <v/>
      </c>
      <c r="G1091" s="96" t="str">
        <f>IF(Lançamentos!G1082="","",Lançamentos!G1082)</f>
        <v/>
      </c>
      <c r="H1091" s="105" t="str">
        <f>IF(Lançamentos!H1082="","",Lançamentos!H1082)</f>
        <v/>
      </c>
      <c r="I1091" s="94" t="str">
        <f>IF(Lançamentos!I1082="","",Lançamentos!I1082)</f>
        <v/>
      </c>
      <c r="J1091" s="94" t="str">
        <f>IF(Lançamentos!J1082="","",Lançamentos!J1082)</f>
        <v/>
      </c>
      <c r="K1091" s="97" t="str">
        <f>IF(Lançamentos!K1082="","",Lançamentos!K1082)</f>
        <v/>
      </c>
      <c r="L1091" s="98" t="str">
        <f>IF(Lançamentos!L1082="","",Lançamentos!L1082)</f>
        <v/>
      </c>
      <c r="M1091" s="99" t="str">
        <f>IF(Lançamentos!M1082="","",Lançamentos!M1082)</f>
        <v/>
      </c>
      <c r="N1091" s="99" t="str">
        <f>IF(Lançamentos!N1082="","",Lançamentos!N1082)</f>
        <v/>
      </c>
      <c r="O1091" s="97" t="str">
        <f>IF(Lançamentos!O1082="","",Lançamentos!O1082)</f>
        <v/>
      </c>
      <c r="P1091" s="114" t="str">
        <f>IF(Lançamentos!P1082="","",Lançamentos!P1082)</f>
        <v/>
      </c>
    </row>
    <row r="1092" spans="1:16" ht="45" customHeight="1" thickBot="1" x14ac:dyDescent="0.3">
      <c r="A1092" s="101">
        <v>1079</v>
      </c>
      <c r="B1092" s="102" t="str">
        <f>I1092&amp;"-"&amp;COUNTIF($I$14:I1092,I1092)</f>
        <v>-1073</v>
      </c>
      <c r="C1092" s="93">
        <v>1079</v>
      </c>
      <c r="D1092" s="94" t="str">
        <f>IF(Lançamentos!D1083="","",Lançamentos!D1083)</f>
        <v/>
      </c>
      <c r="E1092" s="94" t="str">
        <f>IF(Lançamentos!E1083="","",Lançamentos!E1083)</f>
        <v/>
      </c>
      <c r="F1092" s="95" t="str">
        <f>IF(Lançamentos!F1083="","",Lançamentos!F1083)</f>
        <v/>
      </c>
      <c r="G1092" s="96" t="str">
        <f>IF(Lançamentos!G1083="","",Lançamentos!G1083)</f>
        <v/>
      </c>
      <c r="H1092" s="105" t="str">
        <f>IF(Lançamentos!H1083="","",Lançamentos!H1083)</f>
        <v/>
      </c>
      <c r="I1092" s="94" t="str">
        <f>IF(Lançamentos!I1083="","",Lançamentos!I1083)</f>
        <v/>
      </c>
      <c r="J1092" s="94" t="str">
        <f>IF(Lançamentos!J1083="","",Lançamentos!J1083)</f>
        <v/>
      </c>
      <c r="K1092" s="97" t="str">
        <f>IF(Lançamentos!K1083="","",Lançamentos!K1083)</f>
        <v/>
      </c>
      <c r="L1092" s="98" t="str">
        <f>IF(Lançamentos!L1083="","",Lançamentos!L1083)</f>
        <v/>
      </c>
      <c r="M1092" s="99" t="str">
        <f>IF(Lançamentos!M1083="","",Lançamentos!M1083)</f>
        <v/>
      </c>
      <c r="N1092" s="99" t="str">
        <f>IF(Lançamentos!N1083="","",Lançamentos!N1083)</f>
        <v/>
      </c>
      <c r="O1092" s="97" t="str">
        <f>IF(Lançamentos!O1083="","",Lançamentos!O1083)</f>
        <v/>
      </c>
      <c r="P1092" s="114" t="str">
        <f>IF(Lançamentos!P1083="","",Lançamentos!P1083)</f>
        <v/>
      </c>
    </row>
    <row r="1093" spans="1:16" ht="45" customHeight="1" thickBot="1" x14ac:dyDescent="0.3">
      <c r="A1093" s="101">
        <v>1080</v>
      </c>
      <c r="B1093" s="102" t="str">
        <f>I1093&amp;"-"&amp;COUNTIF($I$14:I1093,I1093)</f>
        <v>-1074</v>
      </c>
      <c r="C1093" s="93">
        <v>1080</v>
      </c>
      <c r="D1093" s="94" t="str">
        <f>IF(Lançamentos!D1084="","",Lançamentos!D1084)</f>
        <v/>
      </c>
      <c r="E1093" s="94" t="str">
        <f>IF(Lançamentos!E1084="","",Lançamentos!E1084)</f>
        <v/>
      </c>
      <c r="F1093" s="95" t="str">
        <f>IF(Lançamentos!F1084="","",Lançamentos!F1084)</f>
        <v/>
      </c>
      <c r="G1093" s="96" t="str">
        <f>IF(Lançamentos!G1084="","",Lançamentos!G1084)</f>
        <v/>
      </c>
      <c r="H1093" s="105" t="str">
        <f>IF(Lançamentos!H1084="","",Lançamentos!H1084)</f>
        <v/>
      </c>
      <c r="I1093" s="94" t="str">
        <f>IF(Lançamentos!I1084="","",Lançamentos!I1084)</f>
        <v/>
      </c>
      <c r="J1093" s="94" t="str">
        <f>IF(Lançamentos!J1084="","",Lançamentos!J1084)</f>
        <v/>
      </c>
      <c r="K1093" s="97" t="str">
        <f>IF(Lançamentos!K1084="","",Lançamentos!K1084)</f>
        <v/>
      </c>
      <c r="L1093" s="98" t="str">
        <f>IF(Lançamentos!L1084="","",Lançamentos!L1084)</f>
        <v/>
      </c>
      <c r="M1093" s="99" t="str">
        <f>IF(Lançamentos!M1084="","",Lançamentos!M1084)</f>
        <v/>
      </c>
      <c r="N1093" s="99" t="str">
        <f>IF(Lançamentos!N1084="","",Lançamentos!N1084)</f>
        <v/>
      </c>
      <c r="O1093" s="97" t="str">
        <f>IF(Lançamentos!O1084="","",Lançamentos!O1084)</f>
        <v/>
      </c>
      <c r="P1093" s="114" t="str">
        <f>IF(Lançamentos!P1084="","",Lançamentos!P1084)</f>
        <v/>
      </c>
    </row>
    <row r="1094" spans="1:16" ht="45" customHeight="1" thickBot="1" x14ac:dyDescent="0.3">
      <c r="A1094" s="101">
        <v>1081</v>
      </c>
      <c r="B1094" s="102" t="str">
        <f>I1094&amp;"-"&amp;COUNTIF($I$14:I1094,I1094)</f>
        <v>-1075</v>
      </c>
      <c r="C1094" s="93">
        <v>1081</v>
      </c>
      <c r="D1094" s="94" t="str">
        <f>IF(Lançamentos!D1085="","",Lançamentos!D1085)</f>
        <v/>
      </c>
      <c r="E1094" s="94" t="str">
        <f>IF(Lançamentos!E1085="","",Lançamentos!E1085)</f>
        <v/>
      </c>
      <c r="F1094" s="95" t="str">
        <f>IF(Lançamentos!F1085="","",Lançamentos!F1085)</f>
        <v/>
      </c>
      <c r="G1094" s="96" t="str">
        <f>IF(Lançamentos!G1085="","",Lançamentos!G1085)</f>
        <v/>
      </c>
      <c r="H1094" s="105" t="str">
        <f>IF(Lançamentos!H1085="","",Lançamentos!H1085)</f>
        <v/>
      </c>
      <c r="I1094" s="94" t="str">
        <f>IF(Lançamentos!I1085="","",Lançamentos!I1085)</f>
        <v/>
      </c>
      <c r="J1094" s="94" t="str">
        <f>IF(Lançamentos!J1085="","",Lançamentos!J1085)</f>
        <v/>
      </c>
      <c r="K1094" s="97" t="str">
        <f>IF(Lançamentos!K1085="","",Lançamentos!K1085)</f>
        <v/>
      </c>
      <c r="L1094" s="98" t="str">
        <f>IF(Lançamentos!L1085="","",Lançamentos!L1085)</f>
        <v/>
      </c>
      <c r="M1094" s="99" t="str">
        <f>IF(Lançamentos!M1085="","",Lançamentos!M1085)</f>
        <v/>
      </c>
      <c r="N1094" s="99" t="str">
        <f>IF(Lançamentos!N1085="","",Lançamentos!N1085)</f>
        <v/>
      </c>
      <c r="O1094" s="97" t="str">
        <f>IF(Lançamentos!O1085="","",Lançamentos!O1085)</f>
        <v/>
      </c>
      <c r="P1094" s="114" t="str">
        <f>IF(Lançamentos!P1085="","",Lançamentos!P1085)</f>
        <v/>
      </c>
    </row>
    <row r="1095" spans="1:16" ht="45" customHeight="1" thickBot="1" x14ac:dyDescent="0.3">
      <c r="A1095" s="101">
        <v>1082</v>
      </c>
      <c r="B1095" s="102" t="str">
        <f>I1095&amp;"-"&amp;COUNTIF($I$14:I1095,I1095)</f>
        <v>-1076</v>
      </c>
      <c r="C1095" s="93">
        <v>1082</v>
      </c>
      <c r="D1095" s="94" t="str">
        <f>IF(Lançamentos!D1086="","",Lançamentos!D1086)</f>
        <v/>
      </c>
      <c r="E1095" s="94" t="str">
        <f>IF(Lançamentos!E1086="","",Lançamentos!E1086)</f>
        <v/>
      </c>
      <c r="F1095" s="95" t="str">
        <f>IF(Lançamentos!F1086="","",Lançamentos!F1086)</f>
        <v/>
      </c>
      <c r="G1095" s="96" t="str">
        <f>IF(Lançamentos!G1086="","",Lançamentos!G1086)</f>
        <v/>
      </c>
      <c r="H1095" s="105" t="str">
        <f>IF(Lançamentos!H1086="","",Lançamentos!H1086)</f>
        <v/>
      </c>
      <c r="I1095" s="94" t="str">
        <f>IF(Lançamentos!I1086="","",Lançamentos!I1086)</f>
        <v/>
      </c>
      <c r="J1095" s="94" t="str">
        <f>IF(Lançamentos!J1086="","",Lançamentos!J1086)</f>
        <v/>
      </c>
      <c r="K1095" s="97" t="str">
        <f>IF(Lançamentos!K1086="","",Lançamentos!K1086)</f>
        <v/>
      </c>
      <c r="L1095" s="98" t="str">
        <f>IF(Lançamentos!L1086="","",Lançamentos!L1086)</f>
        <v/>
      </c>
      <c r="M1095" s="99" t="str">
        <f>IF(Lançamentos!M1086="","",Lançamentos!M1086)</f>
        <v/>
      </c>
      <c r="N1095" s="99" t="str">
        <f>IF(Lançamentos!N1086="","",Lançamentos!N1086)</f>
        <v/>
      </c>
      <c r="O1095" s="97" t="str">
        <f>IF(Lançamentos!O1086="","",Lançamentos!O1086)</f>
        <v/>
      </c>
      <c r="P1095" s="114" t="str">
        <f>IF(Lançamentos!P1086="","",Lançamentos!P1086)</f>
        <v/>
      </c>
    </row>
    <row r="1096" spans="1:16" ht="45" customHeight="1" thickBot="1" x14ac:dyDescent="0.3">
      <c r="A1096" s="101">
        <v>1083</v>
      </c>
      <c r="B1096" s="102" t="str">
        <f>I1096&amp;"-"&amp;COUNTIF($I$14:I1096,I1096)</f>
        <v>-1077</v>
      </c>
      <c r="C1096" s="93">
        <v>1083</v>
      </c>
      <c r="D1096" s="94" t="str">
        <f>IF(Lançamentos!D1087="","",Lançamentos!D1087)</f>
        <v/>
      </c>
      <c r="E1096" s="94" t="str">
        <f>IF(Lançamentos!E1087="","",Lançamentos!E1087)</f>
        <v/>
      </c>
      <c r="F1096" s="95" t="str">
        <f>IF(Lançamentos!F1087="","",Lançamentos!F1087)</f>
        <v/>
      </c>
      <c r="G1096" s="96" t="str">
        <f>IF(Lançamentos!G1087="","",Lançamentos!G1087)</f>
        <v/>
      </c>
      <c r="H1096" s="105" t="str">
        <f>IF(Lançamentos!H1087="","",Lançamentos!H1087)</f>
        <v/>
      </c>
      <c r="I1096" s="94" t="str">
        <f>IF(Lançamentos!I1087="","",Lançamentos!I1087)</f>
        <v/>
      </c>
      <c r="J1096" s="94" t="str">
        <f>IF(Lançamentos!J1087="","",Lançamentos!J1087)</f>
        <v/>
      </c>
      <c r="K1096" s="97" t="str">
        <f>IF(Lançamentos!K1087="","",Lançamentos!K1087)</f>
        <v/>
      </c>
      <c r="L1096" s="98" t="str">
        <f>IF(Lançamentos!L1087="","",Lançamentos!L1087)</f>
        <v/>
      </c>
      <c r="M1096" s="99" t="str">
        <f>IF(Lançamentos!M1087="","",Lançamentos!M1087)</f>
        <v/>
      </c>
      <c r="N1096" s="99" t="str">
        <f>IF(Lançamentos!N1087="","",Lançamentos!N1087)</f>
        <v/>
      </c>
      <c r="O1096" s="97" t="str">
        <f>IF(Lançamentos!O1087="","",Lançamentos!O1087)</f>
        <v/>
      </c>
      <c r="P1096" s="114" t="str">
        <f>IF(Lançamentos!P1087="","",Lançamentos!P1087)</f>
        <v/>
      </c>
    </row>
    <row r="1097" spans="1:16" ht="45" customHeight="1" thickBot="1" x14ac:dyDescent="0.3">
      <c r="A1097" s="101">
        <v>1084</v>
      </c>
      <c r="B1097" s="102" t="str">
        <f>I1097&amp;"-"&amp;COUNTIF($I$14:I1097,I1097)</f>
        <v>-1078</v>
      </c>
      <c r="C1097" s="93">
        <v>1084</v>
      </c>
      <c r="D1097" s="94" t="str">
        <f>IF(Lançamentos!D1088="","",Lançamentos!D1088)</f>
        <v/>
      </c>
      <c r="E1097" s="94" t="str">
        <f>IF(Lançamentos!E1088="","",Lançamentos!E1088)</f>
        <v/>
      </c>
      <c r="F1097" s="95" t="str">
        <f>IF(Lançamentos!F1088="","",Lançamentos!F1088)</f>
        <v/>
      </c>
      <c r="G1097" s="96" t="str">
        <f>IF(Lançamentos!G1088="","",Lançamentos!G1088)</f>
        <v/>
      </c>
      <c r="H1097" s="105" t="str">
        <f>IF(Lançamentos!H1088="","",Lançamentos!H1088)</f>
        <v/>
      </c>
      <c r="I1097" s="94" t="str">
        <f>IF(Lançamentos!I1088="","",Lançamentos!I1088)</f>
        <v/>
      </c>
      <c r="J1097" s="94" t="str">
        <f>IF(Lançamentos!J1088="","",Lançamentos!J1088)</f>
        <v/>
      </c>
      <c r="K1097" s="97" t="str">
        <f>IF(Lançamentos!K1088="","",Lançamentos!K1088)</f>
        <v/>
      </c>
      <c r="L1097" s="98" t="str">
        <f>IF(Lançamentos!L1088="","",Lançamentos!L1088)</f>
        <v/>
      </c>
      <c r="M1097" s="99" t="str">
        <f>IF(Lançamentos!M1088="","",Lançamentos!M1088)</f>
        <v/>
      </c>
      <c r="N1097" s="99" t="str">
        <f>IF(Lançamentos!N1088="","",Lançamentos!N1088)</f>
        <v/>
      </c>
      <c r="O1097" s="97" t="str">
        <f>IF(Lançamentos!O1088="","",Lançamentos!O1088)</f>
        <v/>
      </c>
      <c r="P1097" s="114" t="str">
        <f>IF(Lançamentos!P1088="","",Lançamentos!P1088)</f>
        <v/>
      </c>
    </row>
    <row r="1098" spans="1:16" ht="45" customHeight="1" thickBot="1" x14ac:dyDescent="0.3">
      <c r="A1098" s="101">
        <v>1085</v>
      </c>
      <c r="B1098" s="102" t="str">
        <f>I1098&amp;"-"&amp;COUNTIF($I$14:I1098,I1098)</f>
        <v>-1079</v>
      </c>
      <c r="C1098" s="93">
        <v>1085</v>
      </c>
      <c r="D1098" s="94" t="str">
        <f>IF(Lançamentos!D1089="","",Lançamentos!D1089)</f>
        <v/>
      </c>
      <c r="E1098" s="94" t="str">
        <f>IF(Lançamentos!E1089="","",Lançamentos!E1089)</f>
        <v/>
      </c>
      <c r="F1098" s="95" t="str">
        <f>IF(Lançamentos!F1089="","",Lançamentos!F1089)</f>
        <v/>
      </c>
      <c r="G1098" s="96" t="str">
        <f>IF(Lançamentos!G1089="","",Lançamentos!G1089)</f>
        <v/>
      </c>
      <c r="H1098" s="105" t="str">
        <f>IF(Lançamentos!H1089="","",Lançamentos!H1089)</f>
        <v/>
      </c>
      <c r="I1098" s="94" t="str">
        <f>IF(Lançamentos!I1089="","",Lançamentos!I1089)</f>
        <v/>
      </c>
      <c r="J1098" s="94" t="str">
        <f>IF(Lançamentos!J1089="","",Lançamentos!J1089)</f>
        <v/>
      </c>
      <c r="K1098" s="97" t="str">
        <f>IF(Lançamentos!K1089="","",Lançamentos!K1089)</f>
        <v/>
      </c>
      <c r="L1098" s="98" t="str">
        <f>IF(Lançamentos!L1089="","",Lançamentos!L1089)</f>
        <v/>
      </c>
      <c r="M1098" s="99" t="str">
        <f>IF(Lançamentos!M1089="","",Lançamentos!M1089)</f>
        <v/>
      </c>
      <c r="N1098" s="99" t="str">
        <f>IF(Lançamentos!N1089="","",Lançamentos!N1089)</f>
        <v/>
      </c>
      <c r="O1098" s="97" t="str">
        <f>IF(Lançamentos!O1089="","",Lançamentos!O1089)</f>
        <v/>
      </c>
      <c r="P1098" s="114" t="str">
        <f>IF(Lançamentos!P1089="","",Lançamentos!P1089)</f>
        <v/>
      </c>
    </row>
    <row r="1099" spans="1:16" ht="45" customHeight="1" thickBot="1" x14ac:dyDescent="0.3">
      <c r="A1099" s="101">
        <v>1086</v>
      </c>
      <c r="B1099" s="102" t="str">
        <f>I1099&amp;"-"&amp;COUNTIF($I$14:I1099,I1099)</f>
        <v>-1080</v>
      </c>
      <c r="C1099" s="93">
        <v>1086</v>
      </c>
      <c r="D1099" s="94" t="str">
        <f>IF(Lançamentos!D1090="","",Lançamentos!D1090)</f>
        <v/>
      </c>
      <c r="E1099" s="94" t="str">
        <f>IF(Lançamentos!E1090="","",Lançamentos!E1090)</f>
        <v/>
      </c>
      <c r="F1099" s="95" t="str">
        <f>IF(Lançamentos!F1090="","",Lançamentos!F1090)</f>
        <v/>
      </c>
      <c r="G1099" s="96" t="str">
        <f>IF(Lançamentos!G1090="","",Lançamentos!G1090)</f>
        <v/>
      </c>
      <c r="H1099" s="105" t="str">
        <f>IF(Lançamentos!H1090="","",Lançamentos!H1090)</f>
        <v/>
      </c>
      <c r="I1099" s="94" t="str">
        <f>IF(Lançamentos!I1090="","",Lançamentos!I1090)</f>
        <v/>
      </c>
      <c r="J1099" s="94" t="str">
        <f>IF(Lançamentos!J1090="","",Lançamentos!J1090)</f>
        <v/>
      </c>
      <c r="K1099" s="97" t="str">
        <f>IF(Lançamentos!K1090="","",Lançamentos!K1090)</f>
        <v/>
      </c>
      <c r="L1099" s="98" t="str">
        <f>IF(Lançamentos!L1090="","",Lançamentos!L1090)</f>
        <v/>
      </c>
      <c r="M1099" s="99" t="str">
        <f>IF(Lançamentos!M1090="","",Lançamentos!M1090)</f>
        <v/>
      </c>
      <c r="N1099" s="99" t="str">
        <f>IF(Lançamentos!N1090="","",Lançamentos!N1090)</f>
        <v/>
      </c>
      <c r="O1099" s="97" t="str">
        <f>IF(Lançamentos!O1090="","",Lançamentos!O1090)</f>
        <v/>
      </c>
      <c r="P1099" s="114" t="str">
        <f>IF(Lançamentos!P1090="","",Lançamentos!P1090)</f>
        <v/>
      </c>
    </row>
    <row r="1100" spans="1:16" ht="45" customHeight="1" thickBot="1" x14ac:dyDescent="0.3">
      <c r="A1100" s="101">
        <v>1087</v>
      </c>
      <c r="B1100" s="102" t="str">
        <f>I1100&amp;"-"&amp;COUNTIF($I$14:I1100,I1100)</f>
        <v>-1081</v>
      </c>
      <c r="C1100" s="93">
        <v>1087</v>
      </c>
      <c r="D1100" s="94" t="str">
        <f>IF(Lançamentos!D1091="","",Lançamentos!D1091)</f>
        <v/>
      </c>
      <c r="E1100" s="94" t="str">
        <f>IF(Lançamentos!E1091="","",Lançamentos!E1091)</f>
        <v/>
      </c>
      <c r="F1100" s="95" t="str">
        <f>IF(Lançamentos!F1091="","",Lançamentos!F1091)</f>
        <v/>
      </c>
      <c r="G1100" s="96" t="str">
        <f>IF(Lançamentos!G1091="","",Lançamentos!G1091)</f>
        <v/>
      </c>
      <c r="H1100" s="105" t="str">
        <f>IF(Lançamentos!H1091="","",Lançamentos!H1091)</f>
        <v/>
      </c>
      <c r="I1100" s="94" t="str">
        <f>IF(Lançamentos!I1091="","",Lançamentos!I1091)</f>
        <v/>
      </c>
      <c r="J1100" s="94" t="str">
        <f>IF(Lançamentos!J1091="","",Lançamentos!J1091)</f>
        <v/>
      </c>
      <c r="K1100" s="97" t="str">
        <f>IF(Lançamentos!K1091="","",Lançamentos!K1091)</f>
        <v/>
      </c>
      <c r="L1100" s="98" t="str">
        <f>IF(Lançamentos!L1091="","",Lançamentos!L1091)</f>
        <v/>
      </c>
      <c r="M1100" s="99" t="str">
        <f>IF(Lançamentos!M1091="","",Lançamentos!M1091)</f>
        <v/>
      </c>
      <c r="N1100" s="99" t="str">
        <f>IF(Lançamentos!N1091="","",Lançamentos!N1091)</f>
        <v/>
      </c>
      <c r="O1100" s="97" t="str">
        <f>IF(Lançamentos!O1091="","",Lançamentos!O1091)</f>
        <v/>
      </c>
      <c r="P1100" s="114" t="str">
        <f>IF(Lançamentos!P1091="","",Lançamentos!P1091)</f>
        <v/>
      </c>
    </row>
    <row r="1101" spans="1:16" ht="45" customHeight="1" thickBot="1" x14ac:dyDescent="0.3">
      <c r="A1101" s="101">
        <v>1088</v>
      </c>
      <c r="B1101" s="102" t="str">
        <f>I1101&amp;"-"&amp;COUNTIF($I$14:I1101,I1101)</f>
        <v>-1082</v>
      </c>
      <c r="C1101" s="93">
        <v>1088</v>
      </c>
      <c r="D1101" s="94" t="str">
        <f>IF(Lançamentos!D1092="","",Lançamentos!D1092)</f>
        <v/>
      </c>
      <c r="E1101" s="94" t="str">
        <f>IF(Lançamentos!E1092="","",Lançamentos!E1092)</f>
        <v/>
      </c>
      <c r="F1101" s="95" t="str">
        <f>IF(Lançamentos!F1092="","",Lançamentos!F1092)</f>
        <v/>
      </c>
      <c r="G1101" s="96" t="str">
        <f>IF(Lançamentos!G1092="","",Lançamentos!G1092)</f>
        <v/>
      </c>
      <c r="H1101" s="105" t="str">
        <f>IF(Lançamentos!H1092="","",Lançamentos!H1092)</f>
        <v/>
      </c>
      <c r="I1101" s="94" t="str">
        <f>IF(Lançamentos!I1092="","",Lançamentos!I1092)</f>
        <v/>
      </c>
      <c r="J1101" s="94" t="str">
        <f>IF(Lançamentos!J1092="","",Lançamentos!J1092)</f>
        <v/>
      </c>
      <c r="K1101" s="97" t="str">
        <f>IF(Lançamentos!K1092="","",Lançamentos!K1092)</f>
        <v/>
      </c>
      <c r="L1101" s="98" t="str">
        <f>IF(Lançamentos!L1092="","",Lançamentos!L1092)</f>
        <v/>
      </c>
      <c r="M1101" s="99" t="str">
        <f>IF(Lançamentos!M1092="","",Lançamentos!M1092)</f>
        <v/>
      </c>
      <c r="N1101" s="99" t="str">
        <f>IF(Lançamentos!N1092="","",Lançamentos!N1092)</f>
        <v/>
      </c>
      <c r="O1101" s="97" t="str">
        <f>IF(Lançamentos!O1092="","",Lançamentos!O1092)</f>
        <v/>
      </c>
      <c r="P1101" s="114" t="str">
        <f>IF(Lançamentos!P1092="","",Lançamentos!P1092)</f>
        <v/>
      </c>
    </row>
    <row r="1102" spans="1:16" ht="45" customHeight="1" thickBot="1" x14ac:dyDescent="0.3">
      <c r="A1102" s="101">
        <v>1089</v>
      </c>
      <c r="B1102" s="102" t="str">
        <f>I1102&amp;"-"&amp;COUNTIF($I$14:I1102,I1102)</f>
        <v>-1083</v>
      </c>
      <c r="C1102" s="93">
        <v>1089</v>
      </c>
      <c r="D1102" s="94" t="str">
        <f>IF(Lançamentos!D1093="","",Lançamentos!D1093)</f>
        <v/>
      </c>
      <c r="E1102" s="94" t="str">
        <f>IF(Lançamentos!E1093="","",Lançamentos!E1093)</f>
        <v/>
      </c>
      <c r="F1102" s="95" t="str">
        <f>IF(Lançamentos!F1093="","",Lançamentos!F1093)</f>
        <v/>
      </c>
      <c r="G1102" s="96" t="str">
        <f>IF(Lançamentos!G1093="","",Lançamentos!G1093)</f>
        <v/>
      </c>
      <c r="H1102" s="105" t="str">
        <f>IF(Lançamentos!H1093="","",Lançamentos!H1093)</f>
        <v/>
      </c>
      <c r="I1102" s="94" t="str">
        <f>IF(Lançamentos!I1093="","",Lançamentos!I1093)</f>
        <v/>
      </c>
      <c r="J1102" s="94" t="str">
        <f>IF(Lançamentos!J1093="","",Lançamentos!J1093)</f>
        <v/>
      </c>
      <c r="K1102" s="97" t="str">
        <f>IF(Lançamentos!K1093="","",Lançamentos!K1093)</f>
        <v/>
      </c>
      <c r="L1102" s="98" t="str">
        <f>IF(Lançamentos!L1093="","",Lançamentos!L1093)</f>
        <v/>
      </c>
      <c r="M1102" s="99" t="str">
        <f>IF(Lançamentos!M1093="","",Lançamentos!M1093)</f>
        <v/>
      </c>
      <c r="N1102" s="99" t="str">
        <f>IF(Lançamentos!N1093="","",Lançamentos!N1093)</f>
        <v/>
      </c>
      <c r="O1102" s="97" t="str">
        <f>IF(Lançamentos!O1093="","",Lançamentos!O1093)</f>
        <v/>
      </c>
      <c r="P1102" s="114" t="str">
        <f>IF(Lançamentos!P1093="","",Lançamentos!P1093)</f>
        <v/>
      </c>
    </row>
    <row r="1103" spans="1:16" ht="45" customHeight="1" thickBot="1" x14ac:dyDescent="0.3">
      <c r="A1103" s="101">
        <v>1090</v>
      </c>
      <c r="B1103" s="102" t="str">
        <f>I1103&amp;"-"&amp;COUNTIF($I$14:I1103,I1103)</f>
        <v>-1084</v>
      </c>
      <c r="C1103" s="93">
        <v>1090</v>
      </c>
      <c r="D1103" s="94" t="str">
        <f>IF(Lançamentos!D1094="","",Lançamentos!D1094)</f>
        <v/>
      </c>
      <c r="E1103" s="94" t="str">
        <f>IF(Lançamentos!E1094="","",Lançamentos!E1094)</f>
        <v/>
      </c>
      <c r="F1103" s="95" t="str">
        <f>IF(Lançamentos!F1094="","",Lançamentos!F1094)</f>
        <v/>
      </c>
      <c r="G1103" s="96" t="str">
        <f>IF(Lançamentos!G1094="","",Lançamentos!G1094)</f>
        <v/>
      </c>
      <c r="H1103" s="105" t="str">
        <f>IF(Lançamentos!H1094="","",Lançamentos!H1094)</f>
        <v/>
      </c>
      <c r="I1103" s="94" t="str">
        <f>IF(Lançamentos!I1094="","",Lançamentos!I1094)</f>
        <v/>
      </c>
      <c r="J1103" s="94" t="str">
        <f>IF(Lançamentos!J1094="","",Lançamentos!J1094)</f>
        <v/>
      </c>
      <c r="K1103" s="97" t="str">
        <f>IF(Lançamentos!K1094="","",Lançamentos!K1094)</f>
        <v/>
      </c>
      <c r="L1103" s="98" t="str">
        <f>IF(Lançamentos!L1094="","",Lançamentos!L1094)</f>
        <v/>
      </c>
      <c r="M1103" s="99" t="str">
        <f>IF(Lançamentos!M1094="","",Lançamentos!M1094)</f>
        <v/>
      </c>
      <c r="N1103" s="99" t="str">
        <f>IF(Lançamentos!N1094="","",Lançamentos!N1094)</f>
        <v/>
      </c>
      <c r="O1103" s="97" t="str">
        <f>IF(Lançamentos!O1094="","",Lançamentos!O1094)</f>
        <v/>
      </c>
      <c r="P1103" s="114" t="str">
        <f>IF(Lançamentos!P1094="","",Lançamentos!P1094)</f>
        <v/>
      </c>
    </row>
    <row r="1104" spans="1:16" ht="45" customHeight="1" thickBot="1" x14ac:dyDescent="0.3">
      <c r="A1104" s="101">
        <v>1091</v>
      </c>
      <c r="B1104" s="102" t="str">
        <f>I1104&amp;"-"&amp;COUNTIF($I$14:I1104,I1104)</f>
        <v>-1085</v>
      </c>
      <c r="C1104" s="93">
        <v>1091</v>
      </c>
      <c r="D1104" s="94" t="str">
        <f>IF(Lançamentos!D1095="","",Lançamentos!D1095)</f>
        <v/>
      </c>
      <c r="E1104" s="94" t="str">
        <f>IF(Lançamentos!E1095="","",Lançamentos!E1095)</f>
        <v/>
      </c>
      <c r="F1104" s="95" t="str">
        <f>IF(Lançamentos!F1095="","",Lançamentos!F1095)</f>
        <v/>
      </c>
      <c r="G1104" s="96" t="str">
        <f>IF(Lançamentos!G1095="","",Lançamentos!G1095)</f>
        <v/>
      </c>
      <c r="H1104" s="105" t="str">
        <f>IF(Lançamentos!H1095="","",Lançamentos!H1095)</f>
        <v/>
      </c>
      <c r="I1104" s="94" t="str">
        <f>IF(Lançamentos!I1095="","",Lançamentos!I1095)</f>
        <v/>
      </c>
      <c r="J1104" s="94" t="str">
        <f>IF(Lançamentos!J1095="","",Lançamentos!J1095)</f>
        <v/>
      </c>
      <c r="K1104" s="97" t="str">
        <f>IF(Lançamentos!K1095="","",Lançamentos!K1095)</f>
        <v/>
      </c>
      <c r="L1104" s="98" t="str">
        <f>IF(Lançamentos!L1095="","",Lançamentos!L1095)</f>
        <v/>
      </c>
      <c r="M1104" s="99" t="str">
        <f>IF(Lançamentos!M1095="","",Lançamentos!M1095)</f>
        <v/>
      </c>
      <c r="N1104" s="99" t="str">
        <f>IF(Lançamentos!N1095="","",Lançamentos!N1095)</f>
        <v/>
      </c>
      <c r="O1104" s="97" t="str">
        <f>IF(Lançamentos!O1095="","",Lançamentos!O1095)</f>
        <v/>
      </c>
      <c r="P1104" s="114" t="str">
        <f>IF(Lançamentos!P1095="","",Lançamentos!P1095)</f>
        <v/>
      </c>
    </row>
    <row r="1105" spans="1:16" ht="45" customHeight="1" thickBot="1" x14ac:dyDescent="0.3">
      <c r="A1105" s="101">
        <v>1092</v>
      </c>
      <c r="B1105" s="102" t="str">
        <f>I1105&amp;"-"&amp;COUNTIF($I$14:I1105,I1105)</f>
        <v>-1086</v>
      </c>
      <c r="C1105" s="93">
        <v>1092</v>
      </c>
      <c r="D1105" s="94" t="str">
        <f>IF(Lançamentos!D1096="","",Lançamentos!D1096)</f>
        <v/>
      </c>
      <c r="E1105" s="94" t="str">
        <f>IF(Lançamentos!E1096="","",Lançamentos!E1096)</f>
        <v/>
      </c>
      <c r="F1105" s="95" t="str">
        <f>IF(Lançamentos!F1096="","",Lançamentos!F1096)</f>
        <v/>
      </c>
      <c r="G1105" s="96" t="str">
        <f>IF(Lançamentos!G1096="","",Lançamentos!G1096)</f>
        <v/>
      </c>
      <c r="H1105" s="105" t="str">
        <f>IF(Lançamentos!H1096="","",Lançamentos!H1096)</f>
        <v/>
      </c>
      <c r="I1105" s="94" t="str">
        <f>IF(Lançamentos!I1096="","",Lançamentos!I1096)</f>
        <v/>
      </c>
      <c r="J1105" s="94" t="str">
        <f>IF(Lançamentos!J1096="","",Lançamentos!J1096)</f>
        <v/>
      </c>
      <c r="K1105" s="97" t="str">
        <f>IF(Lançamentos!K1096="","",Lançamentos!K1096)</f>
        <v/>
      </c>
      <c r="L1105" s="98" t="str">
        <f>IF(Lançamentos!L1096="","",Lançamentos!L1096)</f>
        <v/>
      </c>
      <c r="M1105" s="99" t="str">
        <f>IF(Lançamentos!M1096="","",Lançamentos!M1096)</f>
        <v/>
      </c>
      <c r="N1105" s="99" t="str">
        <f>IF(Lançamentos!N1096="","",Lançamentos!N1096)</f>
        <v/>
      </c>
      <c r="O1105" s="97" t="str">
        <f>IF(Lançamentos!O1096="","",Lançamentos!O1096)</f>
        <v/>
      </c>
      <c r="P1105" s="114" t="str">
        <f>IF(Lançamentos!P1096="","",Lançamentos!P1096)</f>
        <v/>
      </c>
    </row>
    <row r="1106" spans="1:16" ht="45" customHeight="1" thickBot="1" x14ac:dyDescent="0.3">
      <c r="A1106" s="101">
        <v>1093</v>
      </c>
      <c r="B1106" s="102" t="str">
        <f>I1106&amp;"-"&amp;COUNTIF($I$14:I1106,I1106)</f>
        <v>-1087</v>
      </c>
      <c r="C1106" s="93">
        <v>1093</v>
      </c>
      <c r="D1106" s="94" t="str">
        <f>IF(Lançamentos!D1097="","",Lançamentos!D1097)</f>
        <v/>
      </c>
      <c r="E1106" s="94" t="str">
        <f>IF(Lançamentos!E1097="","",Lançamentos!E1097)</f>
        <v/>
      </c>
      <c r="F1106" s="95" t="str">
        <f>IF(Lançamentos!F1097="","",Lançamentos!F1097)</f>
        <v/>
      </c>
      <c r="G1106" s="96" t="str">
        <f>IF(Lançamentos!G1097="","",Lançamentos!G1097)</f>
        <v/>
      </c>
      <c r="H1106" s="105" t="str">
        <f>IF(Lançamentos!H1097="","",Lançamentos!H1097)</f>
        <v/>
      </c>
      <c r="I1106" s="94" t="str">
        <f>IF(Lançamentos!I1097="","",Lançamentos!I1097)</f>
        <v/>
      </c>
      <c r="J1106" s="94" t="str">
        <f>IF(Lançamentos!J1097="","",Lançamentos!J1097)</f>
        <v/>
      </c>
      <c r="K1106" s="97" t="str">
        <f>IF(Lançamentos!K1097="","",Lançamentos!K1097)</f>
        <v/>
      </c>
      <c r="L1106" s="98" t="str">
        <f>IF(Lançamentos!L1097="","",Lançamentos!L1097)</f>
        <v/>
      </c>
      <c r="M1106" s="99" t="str">
        <f>IF(Lançamentos!M1097="","",Lançamentos!M1097)</f>
        <v/>
      </c>
      <c r="N1106" s="99" t="str">
        <f>IF(Lançamentos!N1097="","",Lançamentos!N1097)</f>
        <v/>
      </c>
      <c r="O1106" s="97" t="str">
        <f>IF(Lançamentos!O1097="","",Lançamentos!O1097)</f>
        <v/>
      </c>
      <c r="P1106" s="114" t="str">
        <f>IF(Lançamentos!P1097="","",Lançamentos!P1097)</f>
        <v/>
      </c>
    </row>
    <row r="1107" spans="1:16" ht="45" customHeight="1" thickBot="1" x14ac:dyDescent="0.3">
      <c r="A1107" s="101">
        <v>1094</v>
      </c>
      <c r="B1107" s="102" t="str">
        <f>I1107&amp;"-"&amp;COUNTIF($I$14:I1107,I1107)</f>
        <v>-1088</v>
      </c>
      <c r="C1107" s="93">
        <v>1094</v>
      </c>
      <c r="D1107" s="94" t="str">
        <f>IF(Lançamentos!D1098="","",Lançamentos!D1098)</f>
        <v/>
      </c>
      <c r="E1107" s="94" t="str">
        <f>IF(Lançamentos!E1098="","",Lançamentos!E1098)</f>
        <v/>
      </c>
      <c r="F1107" s="95" t="str">
        <f>IF(Lançamentos!F1098="","",Lançamentos!F1098)</f>
        <v/>
      </c>
      <c r="G1107" s="96" t="str">
        <f>IF(Lançamentos!G1098="","",Lançamentos!G1098)</f>
        <v/>
      </c>
      <c r="H1107" s="105" t="str">
        <f>IF(Lançamentos!H1098="","",Lançamentos!H1098)</f>
        <v/>
      </c>
      <c r="I1107" s="94" t="str">
        <f>IF(Lançamentos!I1098="","",Lançamentos!I1098)</f>
        <v/>
      </c>
      <c r="J1107" s="94" t="str">
        <f>IF(Lançamentos!J1098="","",Lançamentos!J1098)</f>
        <v/>
      </c>
      <c r="K1107" s="97" t="str">
        <f>IF(Lançamentos!K1098="","",Lançamentos!K1098)</f>
        <v/>
      </c>
      <c r="L1107" s="98" t="str">
        <f>IF(Lançamentos!L1098="","",Lançamentos!L1098)</f>
        <v/>
      </c>
      <c r="M1107" s="99" t="str">
        <f>IF(Lançamentos!M1098="","",Lançamentos!M1098)</f>
        <v/>
      </c>
      <c r="N1107" s="99" t="str">
        <f>IF(Lançamentos!N1098="","",Lançamentos!N1098)</f>
        <v/>
      </c>
      <c r="O1107" s="97" t="str">
        <f>IF(Lançamentos!O1098="","",Lançamentos!O1098)</f>
        <v/>
      </c>
      <c r="P1107" s="114" t="str">
        <f>IF(Lançamentos!P1098="","",Lançamentos!P1098)</f>
        <v/>
      </c>
    </row>
    <row r="1108" spans="1:16" ht="45" customHeight="1" thickBot="1" x14ac:dyDescent="0.3">
      <c r="A1108" s="101">
        <v>1095</v>
      </c>
      <c r="B1108" s="102" t="str">
        <f>I1108&amp;"-"&amp;COUNTIF($I$14:I1108,I1108)</f>
        <v>-1089</v>
      </c>
      <c r="C1108" s="93">
        <v>1095</v>
      </c>
      <c r="D1108" s="94" t="str">
        <f>IF(Lançamentos!D1099="","",Lançamentos!D1099)</f>
        <v/>
      </c>
      <c r="E1108" s="94" t="str">
        <f>IF(Lançamentos!E1099="","",Lançamentos!E1099)</f>
        <v/>
      </c>
      <c r="F1108" s="95" t="str">
        <f>IF(Lançamentos!F1099="","",Lançamentos!F1099)</f>
        <v/>
      </c>
      <c r="G1108" s="96" t="str">
        <f>IF(Lançamentos!G1099="","",Lançamentos!G1099)</f>
        <v/>
      </c>
      <c r="H1108" s="105" t="str">
        <f>IF(Lançamentos!H1099="","",Lançamentos!H1099)</f>
        <v/>
      </c>
      <c r="I1108" s="94" t="str">
        <f>IF(Lançamentos!I1099="","",Lançamentos!I1099)</f>
        <v/>
      </c>
      <c r="J1108" s="94" t="str">
        <f>IF(Lançamentos!J1099="","",Lançamentos!J1099)</f>
        <v/>
      </c>
      <c r="K1108" s="97" t="str">
        <f>IF(Lançamentos!K1099="","",Lançamentos!K1099)</f>
        <v/>
      </c>
      <c r="L1108" s="98" t="str">
        <f>IF(Lançamentos!L1099="","",Lançamentos!L1099)</f>
        <v/>
      </c>
      <c r="M1108" s="99" t="str">
        <f>IF(Lançamentos!M1099="","",Lançamentos!M1099)</f>
        <v/>
      </c>
      <c r="N1108" s="99" t="str">
        <f>IF(Lançamentos!N1099="","",Lançamentos!N1099)</f>
        <v/>
      </c>
      <c r="O1108" s="97" t="str">
        <f>IF(Lançamentos!O1099="","",Lançamentos!O1099)</f>
        <v/>
      </c>
      <c r="P1108" s="114" t="str">
        <f>IF(Lançamentos!P1099="","",Lançamentos!P1099)</f>
        <v/>
      </c>
    </row>
    <row r="1109" spans="1:16" ht="45" customHeight="1" thickBot="1" x14ac:dyDescent="0.3">
      <c r="A1109" s="101">
        <v>1096</v>
      </c>
      <c r="B1109" s="102" t="str">
        <f>I1109&amp;"-"&amp;COUNTIF($I$14:I1109,I1109)</f>
        <v>-1090</v>
      </c>
      <c r="C1109" s="93">
        <v>1096</v>
      </c>
      <c r="D1109" s="94" t="str">
        <f>IF(Lançamentos!D1100="","",Lançamentos!D1100)</f>
        <v/>
      </c>
      <c r="E1109" s="94" t="str">
        <f>IF(Lançamentos!E1100="","",Lançamentos!E1100)</f>
        <v/>
      </c>
      <c r="F1109" s="95" t="str">
        <f>IF(Lançamentos!F1100="","",Lançamentos!F1100)</f>
        <v/>
      </c>
      <c r="G1109" s="96" t="str">
        <f>IF(Lançamentos!G1100="","",Lançamentos!G1100)</f>
        <v/>
      </c>
      <c r="H1109" s="105" t="str">
        <f>IF(Lançamentos!H1100="","",Lançamentos!H1100)</f>
        <v/>
      </c>
      <c r="I1109" s="94" t="str">
        <f>IF(Lançamentos!I1100="","",Lançamentos!I1100)</f>
        <v/>
      </c>
      <c r="J1109" s="94" t="str">
        <f>IF(Lançamentos!J1100="","",Lançamentos!J1100)</f>
        <v/>
      </c>
      <c r="K1109" s="97" t="str">
        <f>IF(Lançamentos!K1100="","",Lançamentos!K1100)</f>
        <v/>
      </c>
      <c r="L1109" s="98" t="str">
        <f>IF(Lançamentos!L1100="","",Lançamentos!L1100)</f>
        <v/>
      </c>
      <c r="M1109" s="99" t="str">
        <f>IF(Lançamentos!M1100="","",Lançamentos!M1100)</f>
        <v/>
      </c>
      <c r="N1109" s="99" t="str">
        <f>IF(Lançamentos!N1100="","",Lançamentos!N1100)</f>
        <v/>
      </c>
      <c r="O1109" s="97" t="str">
        <f>IF(Lançamentos!O1100="","",Lançamentos!O1100)</f>
        <v/>
      </c>
      <c r="P1109" s="114" t="str">
        <f>IF(Lançamentos!P1100="","",Lançamentos!P1100)</f>
        <v/>
      </c>
    </row>
    <row r="1110" spans="1:16" ht="45" customHeight="1" thickBot="1" x14ac:dyDescent="0.3">
      <c r="A1110" s="101">
        <v>1097</v>
      </c>
      <c r="B1110" s="102" t="str">
        <f>I1110&amp;"-"&amp;COUNTIF($I$14:I1110,I1110)</f>
        <v>-1091</v>
      </c>
      <c r="C1110" s="93">
        <v>1097</v>
      </c>
      <c r="D1110" s="94" t="str">
        <f>IF(Lançamentos!D1101="","",Lançamentos!D1101)</f>
        <v/>
      </c>
      <c r="E1110" s="94" t="str">
        <f>IF(Lançamentos!E1101="","",Lançamentos!E1101)</f>
        <v/>
      </c>
      <c r="F1110" s="95" t="str">
        <f>IF(Lançamentos!F1101="","",Lançamentos!F1101)</f>
        <v/>
      </c>
      <c r="G1110" s="96" t="str">
        <f>IF(Lançamentos!G1101="","",Lançamentos!G1101)</f>
        <v/>
      </c>
      <c r="H1110" s="105" t="str">
        <f>IF(Lançamentos!H1101="","",Lançamentos!H1101)</f>
        <v/>
      </c>
      <c r="I1110" s="94" t="str">
        <f>IF(Lançamentos!I1101="","",Lançamentos!I1101)</f>
        <v/>
      </c>
      <c r="J1110" s="94" t="str">
        <f>IF(Lançamentos!J1101="","",Lançamentos!J1101)</f>
        <v/>
      </c>
      <c r="K1110" s="97" t="str">
        <f>IF(Lançamentos!K1101="","",Lançamentos!K1101)</f>
        <v/>
      </c>
      <c r="L1110" s="98" t="str">
        <f>IF(Lançamentos!L1101="","",Lançamentos!L1101)</f>
        <v/>
      </c>
      <c r="M1110" s="99" t="str">
        <f>IF(Lançamentos!M1101="","",Lançamentos!M1101)</f>
        <v/>
      </c>
      <c r="N1110" s="99" t="str">
        <f>IF(Lançamentos!N1101="","",Lançamentos!N1101)</f>
        <v/>
      </c>
      <c r="O1110" s="97" t="str">
        <f>IF(Lançamentos!O1101="","",Lançamentos!O1101)</f>
        <v/>
      </c>
      <c r="P1110" s="114" t="str">
        <f>IF(Lançamentos!P1101="","",Lançamentos!P1101)</f>
        <v/>
      </c>
    </row>
    <row r="1111" spans="1:16" ht="45" customHeight="1" thickBot="1" x14ac:dyDescent="0.3">
      <c r="A1111" s="101">
        <v>1098</v>
      </c>
      <c r="B1111" s="102" t="str">
        <f>I1111&amp;"-"&amp;COUNTIF($I$14:I1111,I1111)</f>
        <v>-1092</v>
      </c>
      <c r="C1111" s="93">
        <v>1098</v>
      </c>
      <c r="D1111" s="94" t="str">
        <f>IF(Lançamentos!D1102="","",Lançamentos!D1102)</f>
        <v/>
      </c>
      <c r="E1111" s="94" t="str">
        <f>IF(Lançamentos!E1102="","",Lançamentos!E1102)</f>
        <v/>
      </c>
      <c r="F1111" s="95" t="str">
        <f>IF(Lançamentos!F1102="","",Lançamentos!F1102)</f>
        <v/>
      </c>
      <c r="G1111" s="96" t="str">
        <f>IF(Lançamentos!G1102="","",Lançamentos!G1102)</f>
        <v/>
      </c>
      <c r="H1111" s="105" t="str">
        <f>IF(Lançamentos!H1102="","",Lançamentos!H1102)</f>
        <v/>
      </c>
      <c r="I1111" s="94" t="str">
        <f>IF(Lançamentos!I1102="","",Lançamentos!I1102)</f>
        <v/>
      </c>
      <c r="J1111" s="94" t="str">
        <f>IF(Lançamentos!J1102="","",Lançamentos!J1102)</f>
        <v/>
      </c>
      <c r="K1111" s="97" t="str">
        <f>IF(Lançamentos!K1102="","",Lançamentos!K1102)</f>
        <v/>
      </c>
      <c r="L1111" s="98" t="str">
        <f>IF(Lançamentos!L1102="","",Lançamentos!L1102)</f>
        <v/>
      </c>
      <c r="M1111" s="99" t="str">
        <f>IF(Lançamentos!M1102="","",Lançamentos!M1102)</f>
        <v/>
      </c>
      <c r="N1111" s="99" t="str">
        <f>IF(Lançamentos!N1102="","",Lançamentos!N1102)</f>
        <v/>
      </c>
      <c r="O1111" s="97" t="str">
        <f>IF(Lançamentos!O1102="","",Lançamentos!O1102)</f>
        <v/>
      </c>
      <c r="P1111" s="114" t="str">
        <f>IF(Lançamentos!P1102="","",Lançamentos!P1102)</f>
        <v/>
      </c>
    </row>
    <row r="1112" spans="1:16" ht="45" customHeight="1" thickBot="1" x14ac:dyDescent="0.3">
      <c r="A1112" s="101">
        <v>1099</v>
      </c>
      <c r="B1112" s="102" t="str">
        <f>I1112&amp;"-"&amp;COUNTIF($I$14:I1112,I1112)</f>
        <v>-1093</v>
      </c>
      <c r="C1112" s="93">
        <v>1099</v>
      </c>
      <c r="D1112" s="94" t="str">
        <f>IF(Lançamentos!D1103="","",Lançamentos!D1103)</f>
        <v/>
      </c>
      <c r="E1112" s="94" t="str">
        <f>IF(Lançamentos!E1103="","",Lançamentos!E1103)</f>
        <v/>
      </c>
      <c r="F1112" s="95" t="str">
        <f>IF(Lançamentos!F1103="","",Lançamentos!F1103)</f>
        <v/>
      </c>
      <c r="G1112" s="96" t="str">
        <f>IF(Lançamentos!G1103="","",Lançamentos!G1103)</f>
        <v/>
      </c>
      <c r="H1112" s="105" t="str">
        <f>IF(Lançamentos!H1103="","",Lançamentos!H1103)</f>
        <v/>
      </c>
      <c r="I1112" s="94" t="str">
        <f>IF(Lançamentos!I1103="","",Lançamentos!I1103)</f>
        <v/>
      </c>
      <c r="J1112" s="94" t="str">
        <f>IF(Lançamentos!J1103="","",Lançamentos!J1103)</f>
        <v/>
      </c>
      <c r="K1112" s="97" t="str">
        <f>IF(Lançamentos!K1103="","",Lançamentos!K1103)</f>
        <v/>
      </c>
      <c r="L1112" s="98" t="str">
        <f>IF(Lançamentos!L1103="","",Lançamentos!L1103)</f>
        <v/>
      </c>
      <c r="M1112" s="99" t="str">
        <f>IF(Lançamentos!M1103="","",Lançamentos!M1103)</f>
        <v/>
      </c>
      <c r="N1112" s="99" t="str">
        <f>IF(Lançamentos!N1103="","",Lançamentos!N1103)</f>
        <v/>
      </c>
      <c r="O1112" s="97" t="str">
        <f>IF(Lançamentos!O1103="","",Lançamentos!O1103)</f>
        <v/>
      </c>
      <c r="P1112" s="114" t="str">
        <f>IF(Lançamentos!P1103="","",Lançamentos!P1103)</f>
        <v/>
      </c>
    </row>
    <row r="1113" spans="1:16" ht="45" customHeight="1" thickBot="1" x14ac:dyDescent="0.3">
      <c r="A1113" s="101">
        <v>1100</v>
      </c>
      <c r="B1113" s="102" t="str">
        <f>I1113&amp;"-"&amp;COUNTIF($I$14:I1113,I1113)</f>
        <v>-1094</v>
      </c>
      <c r="C1113" s="93">
        <v>1100</v>
      </c>
      <c r="D1113" s="94" t="str">
        <f>IF(Lançamentos!D1104="","",Lançamentos!D1104)</f>
        <v/>
      </c>
      <c r="E1113" s="94" t="str">
        <f>IF(Lançamentos!E1104="","",Lançamentos!E1104)</f>
        <v/>
      </c>
      <c r="F1113" s="95" t="str">
        <f>IF(Lançamentos!F1104="","",Lançamentos!F1104)</f>
        <v/>
      </c>
      <c r="G1113" s="96" t="str">
        <f>IF(Lançamentos!G1104="","",Lançamentos!G1104)</f>
        <v/>
      </c>
      <c r="H1113" s="105" t="str">
        <f>IF(Lançamentos!H1104="","",Lançamentos!H1104)</f>
        <v/>
      </c>
      <c r="I1113" s="94" t="str">
        <f>IF(Lançamentos!I1104="","",Lançamentos!I1104)</f>
        <v/>
      </c>
      <c r="J1113" s="94" t="str">
        <f>IF(Lançamentos!J1104="","",Lançamentos!J1104)</f>
        <v/>
      </c>
      <c r="K1113" s="97" t="str">
        <f>IF(Lançamentos!K1104="","",Lançamentos!K1104)</f>
        <v/>
      </c>
      <c r="L1113" s="98" t="str">
        <f>IF(Lançamentos!L1104="","",Lançamentos!L1104)</f>
        <v/>
      </c>
      <c r="M1113" s="99" t="str">
        <f>IF(Lançamentos!M1104="","",Lançamentos!M1104)</f>
        <v/>
      </c>
      <c r="N1113" s="99" t="str">
        <f>IF(Lançamentos!N1104="","",Lançamentos!N1104)</f>
        <v/>
      </c>
      <c r="O1113" s="97" t="str">
        <f>IF(Lançamentos!O1104="","",Lançamentos!O1104)</f>
        <v/>
      </c>
      <c r="P1113" s="114" t="str">
        <f>IF(Lançamentos!P1104="","",Lançamentos!P1104)</f>
        <v/>
      </c>
    </row>
    <row r="1114" spans="1:16" ht="45" customHeight="1" thickBot="1" x14ac:dyDescent="0.3">
      <c r="A1114" s="101">
        <v>1101</v>
      </c>
      <c r="B1114" s="102" t="str">
        <f>I1114&amp;"-"&amp;COUNTIF($I$14:I1114,I1114)</f>
        <v>-1095</v>
      </c>
      <c r="C1114" s="93">
        <v>1101</v>
      </c>
      <c r="D1114" s="94" t="str">
        <f>IF(Lançamentos!D1105="","",Lançamentos!D1105)</f>
        <v/>
      </c>
      <c r="E1114" s="94" t="str">
        <f>IF(Lançamentos!E1105="","",Lançamentos!E1105)</f>
        <v/>
      </c>
      <c r="F1114" s="95" t="str">
        <f>IF(Lançamentos!F1105="","",Lançamentos!F1105)</f>
        <v/>
      </c>
      <c r="G1114" s="96" t="str">
        <f>IF(Lançamentos!G1105="","",Lançamentos!G1105)</f>
        <v/>
      </c>
      <c r="H1114" s="105" t="str">
        <f>IF(Lançamentos!H1105="","",Lançamentos!H1105)</f>
        <v/>
      </c>
      <c r="I1114" s="94" t="str">
        <f>IF(Lançamentos!I1105="","",Lançamentos!I1105)</f>
        <v/>
      </c>
      <c r="J1114" s="94" t="str">
        <f>IF(Lançamentos!J1105="","",Lançamentos!J1105)</f>
        <v/>
      </c>
      <c r="K1114" s="97" t="str">
        <f>IF(Lançamentos!K1105="","",Lançamentos!K1105)</f>
        <v/>
      </c>
      <c r="L1114" s="98" t="str">
        <f>IF(Lançamentos!L1105="","",Lançamentos!L1105)</f>
        <v/>
      </c>
      <c r="M1114" s="99" t="str">
        <f>IF(Lançamentos!M1105="","",Lançamentos!M1105)</f>
        <v/>
      </c>
      <c r="N1114" s="99" t="str">
        <f>IF(Lançamentos!N1105="","",Lançamentos!N1105)</f>
        <v/>
      </c>
      <c r="O1114" s="97" t="str">
        <f>IF(Lançamentos!O1105="","",Lançamentos!O1105)</f>
        <v/>
      </c>
      <c r="P1114" s="114" t="str">
        <f>IF(Lançamentos!P1105="","",Lançamentos!P1105)</f>
        <v/>
      </c>
    </row>
    <row r="1115" spans="1:16" ht="45" customHeight="1" thickBot="1" x14ac:dyDescent="0.3">
      <c r="A1115" s="101">
        <v>1102</v>
      </c>
      <c r="B1115" s="102" t="str">
        <f>I1115&amp;"-"&amp;COUNTIF($I$14:I1115,I1115)</f>
        <v>-1096</v>
      </c>
      <c r="C1115" s="93">
        <v>1102</v>
      </c>
      <c r="D1115" s="94" t="str">
        <f>IF(Lançamentos!D1106="","",Lançamentos!D1106)</f>
        <v/>
      </c>
      <c r="E1115" s="94" t="str">
        <f>IF(Lançamentos!E1106="","",Lançamentos!E1106)</f>
        <v/>
      </c>
      <c r="F1115" s="95" t="str">
        <f>IF(Lançamentos!F1106="","",Lançamentos!F1106)</f>
        <v/>
      </c>
      <c r="G1115" s="96" t="str">
        <f>IF(Lançamentos!G1106="","",Lançamentos!G1106)</f>
        <v/>
      </c>
      <c r="H1115" s="105" t="str">
        <f>IF(Lançamentos!H1106="","",Lançamentos!H1106)</f>
        <v/>
      </c>
      <c r="I1115" s="94" t="str">
        <f>IF(Lançamentos!I1106="","",Lançamentos!I1106)</f>
        <v/>
      </c>
      <c r="J1115" s="94" t="str">
        <f>IF(Lançamentos!J1106="","",Lançamentos!J1106)</f>
        <v/>
      </c>
      <c r="K1115" s="97" t="str">
        <f>IF(Lançamentos!K1106="","",Lançamentos!K1106)</f>
        <v/>
      </c>
      <c r="L1115" s="98" t="str">
        <f>IF(Lançamentos!L1106="","",Lançamentos!L1106)</f>
        <v/>
      </c>
      <c r="M1115" s="99" t="str">
        <f>IF(Lançamentos!M1106="","",Lançamentos!M1106)</f>
        <v/>
      </c>
      <c r="N1115" s="99" t="str">
        <f>IF(Lançamentos!N1106="","",Lançamentos!N1106)</f>
        <v/>
      </c>
      <c r="O1115" s="97" t="str">
        <f>IF(Lançamentos!O1106="","",Lançamentos!O1106)</f>
        <v/>
      </c>
      <c r="P1115" s="114" t="str">
        <f>IF(Lançamentos!P1106="","",Lançamentos!P1106)</f>
        <v/>
      </c>
    </row>
    <row r="1116" spans="1:16" ht="45" customHeight="1" thickBot="1" x14ac:dyDescent="0.3">
      <c r="A1116" s="101">
        <v>1103</v>
      </c>
      <c r="B1116" s="102" t="str">
        <f>I1116&amp;"-"&amp;COUNTIF($I$14:I1116,I1116)</f>
        <v>-1097</v>
      </c>
      <c r="C1116" s="93">
        <v>1103</v>
      </c>
      <c r="D1116" s="94" t="str">
        <f>IF(Lançamentos!D1107="","",Lançamentos!D1107)</f>
        <v/>
      </c>
      <c r="E1116" s="94" t="str">
        <f>IF(Lançamentos!E1107="","",Lançamentos!E1107)</f>
        <v/>
      </c>
      <c r="F1116" s="95" t="str">
        <f>IF(Lançamentos!F1107="","",Lançamentos!F1107)</f>
        <v/>
      </c>
      <c r="G1116" s="96" t="str">
        <f>IF(Lançamentos!G1107="","",Lançamentos!G1107)</f>
        <v/>
      </c>
      <c r="H1116" s="105" t="str">
        <f>IF(Lançamentos!H1107="","",Lançamentos!H1107)</f>
        <v/>
      </c>
      <c r="I1116" s="94" t="str">
        <f>IF(Lançamentos!I1107="","",Lançamentos!I1107)</f>
        <v/>
      </c>
      <c r="J1116" s="94" t="str">
        <f>IF(Lançamentos!J1107="","",Lançamentos!J1107)</f>
        <v/>
      </c>
      <c r="K1116" s="97" t="str">
        <f>IF(Lançamentos!K1107="","",Lançamentos!K1107)</f>
        <v/>
      </c>
      <c r="L1116" s="98" t="str">
        <f>IF(Lançamentos!L1107="","",Lançamentos!L1107)</f>
        <v/>
      </c>
      <c r="M1116" s="99" t="str">
        <f>IF(Lançamentos!M1107="","",Lançamentos!M1107)</f>
        <v/>
      </c>
      <c r="N1116" s="99" t="str">
        <f>IF(Lançamentos!N1107="","",Lançamentos!N1107)</f>
        <v/>
      </c>
      <c r="O1116" s="97" t="str">
        <f>IF(Lançamentos!O1107="","",Lançamentos!O1107)</f>
        <v/>
      </c>
      <c r="P1116" s="114" t="str">
        <f>IF(Lançamentos!P1107="","",Lançamentos!P1107)</f>
        <v/>
      </c>
    </row>
    <row r="1117" spans="1:16" ht="45" customHeight="1" thickBot="1" x14ac:dyDescent="0.3">
      <c r="A1117" s="101">
        <v>1104</v>
      </c>
      <c r="B1117" s="102" t="str">
        <f>I1117&amp;"-"&amp;COUNTIF($I$14:I1117,I1117)</f>
        <v>-1098</v>
      </c>
      <c r="C1117" s="93">
        <v>1104</v>
      </c>
      <c r="D1117" s="94" t="str">
        <f>IF(Lançamentos!D1108="","",Lançamentos!D1108)</f>
        <v/>
      </c>
      <c r="E1117" s="94" t="str">
        <f>IF(Lançamentos!E1108="","",Lançamentos!E1108)</f>
        <v/>
      </c>
      <c r="F1117" s="95" t="str">
        <f>IF(Lançamentos!F1108="","",Lançamentos!F1108)</f>
        <v/>
      </c>
      <c r="G1117" s="96" t="str">
        <f>IF(Lançamentos!G1108="","",Lançamentos!G1108)</f>
        <v/>
      </c>
      <c r="H1117" s="105" t="str">
        <f>IF(Lançamentos!H1108="","",Lançamentos!H1108)</f>
        <v/>
      </c>
      <c r="I1117" s="94" t="str">
        <f>IF(Lançamentos!I1108="","",Lançamentos!I1108)</f>
        <v/>
      </c>
      <c r="J1117" s="94" t="str">
        <f>IF(Lançamentos!J1108="","",Lançamentos!J1108)</f>
        <v/>
      </c>
      <c r="K1117" s="97" t="str">
        <f>IF(Lançamentos!K1108="","",Lançamentos!K1108)</f>
        <v/>
      </c>
      <c r="L1117" s="98" t="str">
        <f>IF(Lançamentos!L1108="","",Lançamentos!L1108)</f>
        <v/>
      </c>
      <c r="M1117" s="99" t="str">
        <f>IF(Lançamentos!M1108="","",Lançamentos!M1108)</f>
        <v/>
      </c>
      <c r="N1117" s="99" t="str">
        <f>IF(Lançamentos!N1108="","",Lançamentos!N1108)</f>
        <v/>
      </c>
      <c r="O1117" s="97" t="str">
        <f>IF(Lançamentos!O1108="","",Lançamentos!O1108)</f>
        <v/>
      </c>
      <c r="P1117" s="114" t="str">
        <f>IF(Lançamentos!P1108="","",Lançamentos!P1108)</f>
        <v/>
      </c>
    </row>
    <row r="1118" spans="1:16" ht="45" customHeight="1" thickBot="1" x14ac:dyDescent="0.3">
      <c r="A1118" s="101">
        <v>1105</v>
      </c>
      <c r="B1118" s="102" t="str">
        <f>I1118&amp;"-"&amp;COUNTIF($I$14:I1118,I1118)</f>
        <v>-1099</v>
      </c>
      <c r="C1118" s="93">
        <v>1105</v>
      </c>
      <c r="D1118" s="94" t="str">
        <f>IF(Lançamentos!D1109="","",Lançamentos!D1109)</f>
        <v/>
      </c>
      <c r="E1118" s="94" t="str">
        <f>IF(Lançamentos!E1109="","",Lançamentos!E1109)</f>
        <v/>
      </c>
      <c r="F1118" s="95" t="str">
        <f>IF(Lançamentos!F1109="","",Lançamentos!F1109)</f>
        <v/>
      </c>
      <c r="G1118" s="96" t="str">
        <f>IF(Lançamentos!G1109="","",Lançamentos!G1109)</f>
        <v/>
      </c>
      <c r="H1118" s="105" t="str">
        <f>IF(Lançamentos!H1109="","",Lançamentos!H1109)</f>
        <v/>
      </c>
      <c r="I1118" s="94" t="str">
        <f>IF(Lançamentos!I1109="","",Lançamentos!I1109)</f>
        <v/>
      </c>
      <c r="J1118" s="94" t="str">
        <f>IF(Lançamentos!J1109="","",Lançamentos!J1109)</f>
        <v/>
      </c>
      <c r="K1118" s="97" t="str">
        <f>IF(Lançamentos!K1109="","",Lançamentos!K1109)</f>
        <v/>
      </c>
      <c r="L1118" s="98" t="str">
        <f>IF(Lançamentos!L1109="","",Lançamentos!L1109)</f>
        <v/>
      </c>
      <c r="M1118" s="99" t="str">
        <f>IF(Lançamentos!M1109="","",Lançamentos!M1109)</f>
        <v/>
      </c>
      <c r="N1118" s="99" t="str">
        <f>IF(Lançamentos!N1109="","",Lançamentos!N1109)</f>
        <v/>
      </c>
      <c r="O1118" s="97" t="str">
        <f>IF(Lançamentos!O1109="","",Lançamentos!O1109)</f>
        <v/>
      </c>
      <c r="P1118" s="114" t="str">
        <f>IF(Lançamentos!P1109="","",Lançamentos!P1109)</f>
        <v/>
      </c>
    </row>
    <row r="1119" spans="1:16" ht="45" customHeight="1" thickBot="1" x14ac:dyDescent="0.3">
      <c r="A1119" s="101">
        <v>1106</v>
      </c>
      <c r="B1119" s="102" t="str">
        <f>I1119&amp;"-"&amp;COUNTIF($I$14:I1119,I1119)</f>
        <v>-1100</v>
      </c>
      <c r="C1119" s="93">
        <v>1106</v>
      </c>
      <c r="D1119" s="94" t="str">
        <f>IF(Lançamentos!D1110="","",Lançamentos!D1110)</f>
        <v/>
      </c>
      <c r="E1119" s="94" t="str">
        <f>IF(Lançamentos!E1110="","",Lançamentos!E1110)</f>
        <v/>
      </c>
      <c r="F1119" s="95" t="str">
        <f>IF(Lançamentos!F1110="","",Lançamentos!F1110)</f>
        <v/>
      </c>
      <c r="G1119" s="96" t="str">
        <f>IF(Lançamentos!G1110="","",Lançamentos!G1110)</f>
        <v/>
      </c>
      <c r="H1119" s="105" t="str">
        <f>IF(Lançamentos!H1110="","",Lançamentos!H1110)</f>
        <v/>
      </c>
      <c r="I1119" s="94" t="str">
        <f>IF(Lançamentos!I1110="","",Lançamentos!I1110)</f>
        <v/>
      </c>
      <c r="J1119" s="94" t="str">
        <f>IF(Lançamentos!J1110="","",Lançamentos!J1110)</f>
        <v/>
      </c>
      <c r="K1119" s="97" t="str">
        <f>IF(Lançamentos!K1110="","",Lançamentos!K1110)</f>
        <v/>
      </c>
      <c r="L1119" s="98" t="str">
        <f>IF(Lançamentos!L1110="","",Lançamentos!L1110)</f>
        <v/>
      </c>
      <c r="M1119" s="99" t="str">
        <f>IF(Lançamentos!M1110="","",Lançamentos!M1110)</f>
        <v/>
      </c>
      <c r="N1119" s="99" t="str">
        <f>IF(Lançamentos!N1110="","",Lançamentos!N1110)</f>
        <v/>
      </c>
      <c r="O1119" s="97" t="str">
        <f>IF(Lançamentos!O1110="","",Lançamentos!O1110)</f>
        <v/>
      </c>
      <c r="P1119" s="114" t="str">
        <f>IF(Lançamentos!P1110="","",Lançamentos!P1110)</f>
        <v/>
      </c>
    </row>
    <row r="1120" spans="1:16" ht="45" customHeight="1" thickBot="1" x14ac:dyDescent="0.3">
      <c r="A1120" s="101">
        <v>1107</v>
      </c>
      <c r="B1120" s="102" t="str">
        <f>I1120&amp;"-"&amp;COUNTIF($I$14:I1120,I1120)</f>
        <v>-1101</v>
      </c>
      <c r="C1120" s="93">
        <v>1107</v>
      </c>
      <c r="D1120" s="94" t="str">
        <f>IF(Lançamentos!D1111="","",Lançamentos!D1111)</f>
        <v/>
      </c>
      <c r="E1120" s="94" t="str">
        <f>IF(Lançamentos!E1111="","",Lançamentos!E1111)</f>
        <v/>
      </c>
      <c r="F1120" s="95" t="str">
        <f>IF(Lançamentos!F1111="","",Lançamentos!F1111)</f>
        <v/>
      </c>
      <c r="G1120" s="96" t="str">
        <f>IF(Lançamentos!G1111="","",Lançamentos!G1111)</f>
        <v/>
      </c>
      <c r="H1120" s="105" t="str">
        <f>IF(Lançamentos!H1111="","",Lançamentos!H1111)</f>
        <v/>
      </c>
      <c r="I1120" s="94" t="str">
        <f>IF(Lançamentos!I1111="","",Lançamentos!I1111)</f>
        <v/>
      </c>
      <c r="J1120" s="94" t="str">
        <f>IF(Lançamentos!J1111="","",Lançamentos!J1111)</f>
        <v/>
      </c>
      <c r="K1120" s="97" t="str">
        <f>IF(Lançamentos!K1111="","",Lançamentos!K1111)</f>
        <v/>
      </c>
      <c r="L1120" s="98" t="str">
        <f>IF(Lançamentos!L1111="","",Lançamentos!L1111)</f>
        <v/>
      </c>
      <c r="M1120" s="99" t="str">
        <f>IF(Lançamentos!M1111="","",Lançamentos!M1111)</f>
        <v/>
      </c>
      <c r="N1120" s="99" t="str">
        <f>IF(Lançamentos!N1111="","",Lançamentos!N1111)</f>
        <v/>
      </c>
      <c r="O1120" s="97" t="str">
        <f>IF(Lançamentos!O1111="","",Lançamentos!O1111)</f>
        <v/>
      </c>
      <c r="P1120" s="114" t="str">
        <f>IF(Lançamentos!P1111="","",Lançamentos!P1111)</f>
        <v/>
      </c>
    </row>
    <row r="1121" spans="1:16" ht="45" customHeight="1" thickBot="1" x14ac:dyDescent="0.3">
      <c r="A1121" s="101">
        <v>1108</v>
      </c>
      <c r="B1121" s="102" t="str">
        <f>I1121&amp;"-"&amp;COUNTIF($I$14:I1121,I1121)</f>
        <v>-1102</v>
      </c>
      <c r="C1121" s="93">
        <v>1108</v>
      </c>
      <c r="D1121" s="94" t="str">
        <f>IF(Lançamentos!D1112="","",Lançamentos!D1112)</f>
        <v/>
      </c>
      <c r="E1121" s="94" t="str">
        <f>IF(Lançamentos!E1112="","",Lançamentos!E1112)</f>
        <v/>
      </c>
      <c r="F1121" s="95" t="str">
        <f>IF(Lançamentos!F1112="","",Lançamentos!F1112)</f>
        <v/>
      </c>
      <c r="G1121" s="96" t="str">
        <f>IF(Lançamentos!G1112="","",Lançamentos!G1112)</f>
        <v/>
      </c>
      <c r="H1121" s="105" t="str">
        <f>IF(Lançamentos!H1112="","",Lançamentos!H1112)</f>
        <v/>
      </c>
      <c r="I1121" s="94" t="str">
        <f>IF(Lançamentos!I1112="","",Lançamentos!I1112)</f>
        <v/>
      </c>
      <c r="J1121" s="94" t="str">
        <f>IF(Lançamentos!J1112="","",Lançamentos!J1112)</f>
        <v/>
      </c>
      <c r="K1121" s="97" t="str">
        <f>IF(Lançamentos!K1112="","",Lançamentos!K1112)</f>
        <v/>
      </c>
      <c r="L1121" s="98" t="str">
        <f>IF(Lançamentos!L1112="","",Lançamentos!L1112)</f>
        <v/>
      </c>
      <c r="M1121" s="99" t="str">
        <f>IF(Lançamentos!M1112="","",Lançamentos!M1112)</f>
        <v/>
      </c>
      <c r="N1121" s="99" t="str">
        <f>IF(Lançamentos!N1112="","",Lançamentos!N1112)</f>
        <v/>
      </c>
      <c r="O1121" s="97" t="str">
        <f>IF(Lançamentos!O1112="","",Lançamentos!O1112)</f>
        <v/>
      </c>
      <c r="P1121" s="114" t="str">
        <f>IF(Lançamentos!P1112="","",Lançamentos!P1112)</f>
        <v/>
      </c>
    </row>
    <row r="1122" spans="1:16" ht="45" customHeight="1" thickBot="1" x14ac:dyDescent="0.3">
      <c r="A1122" s="101">
        <v>1109</v>
      </c>
      <c r="B1122" s="102" t="str">
        <f>I1122&amp;"-"&amp;COUNTIF($I$14:I1122,I1122)</f>
        <v>-1103</v>
      </c>
      <c r="C1122" s="93">
        <v>1109</v>
      </c>
      <c r="D1122" s="94" t="str">
        <f>IF(Lançamentos!D1113="","",Lançamentos!D1113)</f>
        <v/>
      </c>
      <c r="E1122" s="94" t="str">
        <f>IF(Lançamentos!E1113="","",Lançamentos!E1113)</f>
        <v/>
      </c>
      <c r="F1122" s="95" t="str">
        <f>IF(Lançamentos!F1113="","",Lançamentos!F1113)</f>
        <v/>
      </c>
      <c r="G1122" s="96" t="str">
        <f>IF(Lançamentos!G1113="","",Lançamentos!G1113)</f>
        <v/>
      </c>
      <c r="H1122" s="105" t="str">
        <f>IF(Lançamentos!H1113="","",Lançamentos!H1113)</f>
        <v/>
      </c>
      <c r="I1122" s="94" t="str">
        <f>IF(Lançamentos!I1113="","",Lançamentos!I1113)</f>
        <v/>
      </c>
      <c r="J1122" s="94" t="str">
        <f>IF(Lançamentos!J1113="","",Lançamentos!J1113)</f>
        <v/>
      </c>
      <c r="K1122" s="97" t="str">
        <f>IF(Lançamentos!K1113="","",Lançamentos!K1113)</f>
        <v/>
      </c>
      <c r="L1122" s="98" t="str">
        <f>IF(Lançamentos!L1113="","",Lançamentos!L1113)</f>
        <v/>
      </c>
      <c r="M1122" s="99" t="str">
        <f>IF(Lançamentos!M1113="","",Lançamentos!M1113)</f>
        <v/>
      </c>
      <c r="N1122" s="99" t="str">
        <f>IF(Lançamentos!N1113="","",Lançamentos!N1113)</f>
        <v/>
      </c>
      <c r="O1122" s="97" t="str">
        <f>IF(Lançamentos!O1113="","",Lançamentos!O1113)</f>
        <v/>
      </c>
      <c r="P1122" s="114" t="str">
        <f>IF(Lançamentos!P1113="","",Lançamentos!P1113)</f>
        <v/>
      </c>
    </row>
    <row r="1123" spans="1:16" ht="45" customHeight="1" thickBot="1" x14ac:dyDescent="0.3">
      <c r="A1123" s="101">
        <v>1110</v>
      </c>
      <c r="B1123" s="102" t="str">
        <f>I1123&amp;"-"&amp;COUNTIF($I$14:I1123,I1123)</f>
        <v>-1104</v>
      </c>
      <c r="C1123" s="93">
        <v>1110</v>
      </c>
      <c r="D1123" s="94" t="str">
        <f>IF(Lançamentos!D1114="","",Lançamentos!D1114)</f>
        <v/>
      </c>
      <c r="E1123" s="94" t="str">
        <f>IF(Lançamentos!E1114="","",Lançamentos!E1114)</f>
        <v/>
      </c>
      <c r="F1123" s="95" t="str">
        <f>IF(Lançamentos!F1114="","",Lançamentos!F1114)</f>
        <v/>
      </c>
      <c r="G1123" s="96" t="str">
        <f>IF(Lançamentos!G1114="","",Lançamentos!G1114)</f>
        <v/>
      </c>
      <c r="H1123" s="105" t="str">
        <f>IF(Lançamentos!H1114="","",Lançamentos!H1114)</f>
        <v/>
      </c>
      <c r="I1123" s="94" t="str">
        <f>IF(Lançamentos!I1114="","",Lançamentos!I1114)</f>
        <v/>
      </c>
      <c r="J1123" s="94" t="str">
        <f>IF(Lançamentos!J1114="","",Lançamentos!J1114)</f>
        <v/>
      </c>
      <c r="K1123" s="97" t="str">
        <f>IF(Lançamentos!K1114="","",Lançamentos!K1114)</f>
        <v/>
      </c>
      <c r="L1123" s="98" t="str">
        <f>IF(Lançamentos!L1114="","",Lançamentos!L1114)</f>
        <v/>
      </c>
      <c r="M1123" s="99" t="str">
        <f>IF(Lançamentos!M1114="","",Lançamentos!M1114)</f>
        <v/>
      </c>
      <c r="N1123" s="99" t="str">
        <f>IF(Lançamentos!N1114="","",Lançamentos!N1114)</f>
        <v/>
      </c>
      <c r="O1123" s="97" t="str">
        <f>IF(Lançamentos!O1114="","",Lançamentos!O1114)</f>
        <v/>
      </c>
      <c r="P1123" s="114" t="str">
        <f>IF(Lançamentos!P1114="","",Lançamentos!P1114)</f>
        <v/>
      </c>
    </row>
    <row r="1124" spans="1:16" ht="45" customHeight="1" thickBot="1" x14ac:dyDescent="0.3">
      <c r="A1124" s="101">
        <v>1111</v>
      </c>
      <c r="B1124" s="102" t="str">
        <f>I1124&amp;"-"&amp;COUNTIF($I$14:I1124,I1124)</f>
        <v>-1105</v>
      </c>
      <c r="C1124" s="93">
        <v>1111</v>
      </c>
      <c r="D1124" s="94" t="str">
        <f>IF(Lançamentos!D1115="","",Lançamentos!D1115)</f>
        <v/>
      </c>
      <c r="E1124" s="94" t="str">
        <f>IF(Lançamentos!E1115="","",Lançamentos!E1115)</f>
        <v/>
      </c>
      <c r="F1124" s="95" t="str">
        <f>IF(Lançamentos!F1115="","",Lançamentos!F1115)</f>
        <v/>
      </c>
      <c r="G1124" s="96" t="str">
        <f>IF(Lançamentos!G1115="","",Lançamentos!G1115)</f>
        <v/>
      </c>
      <c r="H1124" s="105" t="str">
        <f>IF(Lançamentos!H1115="","",Lançamentos!H1115)</f>
        <v/>
      </c>
      <c r="I1124" s="94" t="str">
        <f>IF(Lançamentos!I1115="","",Lançamentos!I1115)</f>
        <v/>
      </c>
      <c r="J1124" s="94" t="str">
        <f>IF(Lançamentos!J1115="","",Lançamentos!J1115)</f>
        <v/>
      </c>
      <c r="K1124" s="97" t="str">
        <f>IF(Lançamentos!K1115="","",Lançamentos!K1115)</f>
        <v/>
      </c>
      <c r="L1124" s="98" t="str">
        <f>IF(Lançamentos!L1115="","",Lançamentos!L1115)</f>
        <v/>
      </c>
      <c r="M1124" s="99" t="str">
        <f>IF(Lançamentos!M1115="","",Lançamentos!M1115)</f>
        <v/>
      </c>
      <c r="N1124" s="99" t="str">
        <f>IF(Lançamentos!N1115="","",Lançamentos!N1115)</f>
        <v/>
      </c>
      <c r="O1124" s="97" t="str">
        <f>IF(Lançamentos!O1115="","",Lançamentos!O1115)</f>
        <v/>
      </c>
      <c r="P1124" s="114" t="str">
        <f>IF(Lançamentos!P1115="","",Lançamentos!P1115)</f>
        <v/>
      </c>
    </row>
    <row r="1125" spans="1:16" ht="45" customHeight="1" thickBot="1" x14ac:dyDescent="0.3">
      <c r="A1125" s="101">
        <v>1112</v>
      </c>
      <c r="B1125" s="102" t="str">
        <f>I1125&amp;"-"&amp;COUNTIF($I$14:I1125,I1125)</f>
        <v>-1106</v>
      </c>
      <c r="C1125" s="93">
        <v>1112</v>
      </c>
      <c r="D1125" s="94" t="str">
        <f>IF(Lançamentos!D1116="","",Lançamentos!D1116)</f>
        <v/>
      </c>
      <c r="E1125" s="94" t="str">
        <f>IF(Lançamentos!E1116="","",Lançamentos!E1116)</f>
        <v/>
      </c>
      <c r="F1125" s="95" t="str">
        <f>IF(Lançamentos!F1116="","",Lançamentos!F1116)</f>
        <v/>
      </c>
      <c r="G1125" s="96" t="str">
        <f>IF(Lançamentos!G1116="","",Lançamentos!G1116)</f>
        <v/>
      </c>
      <c r="H1125" s="105" t="str">
        <f>IF(Lançamentos!H1116="","",Lançamentos!H1116)</f>
        <v/>
      </c>
      <c r="I1125" s="94" t="str">
        <f>IF(Lançamentos!I1116="","",Lançamentos!I1116)</f>
        <v/>
      </c>
      <c r="J1125" s="94" t="str">
        <f>IF(Lançamentos!J1116="","",Lançamentos!J1116)</f>
        <v/>
      </c>
      <c r="K1125" s="97" t="str">
        <f>IF(Lançamentos!K1116="","",Lançamentos!K1116)</f>
        <v/>
      </c>
      <c r="L1125" s="98" t="str">
        <f>IF(Lançamentos!L1116="","",Lançamentos!L1116)</f>
        <v/>
      </c>
      <c r="M1125" s="99" t="str">
        <f>IF(Lançamentos!M1116="","",Lançamentos!M1116)</f>
        <v/>
      </c>
      <c r="N1125" s="99" t="str">
        <f>IF(Lançamentos!N1116="","",Lançamentos!N1116)</f>
        <v/>
      </c>
      <c r="O1125" s="97" t="str">
        <f>IF(Lançamentos!O1116="","",Lançamentos!O1116)</f>
        <v/>
      </c>
      <c r="P1125" s="114" t="str">
        <f>IF(Lançamentos!P1116="","",Lançamentos!P1116)</f>
        <v/>
      </c>
    </row>
    <row r="1126" spans="1:16" ht="45" customHeight="1" thickBot="1" x14ac:dyDescent="0.3">
      <c r="A1126" s="101">
        <v>1113</v>
      </c>
      <c r="B1126" s="102" t="str">
        <f>I1126&amp;"-"&amp;COUNTIF($I$14:I1126,I1126)</f>
        <v>-1107</v>
      </c>
      <c r="C1126" s="93">
        <v>1113</v>
      </c>
      <c r="D1126" s="94" t="str">
        <f>IF(Lançamentos!D1117="","",Lançamentos!D1117)</f>
        <v/>
      </c>
      <c r="E1126" s="94" t="str">
        <f>IF(Lançamentos!E1117="","",Lançamentos!E1117)</f>
        <v/>
      </c>
      <c r="F1126" s="95" t="str">
        <f>IF(Lançamentos!F1117="","",Lançamentos!F1117)</f>
        <v/>
      </c>
      <c r="G1126" s="96" t="str">
        <f>IF(Lançamentos!G1117="","",Lançamentos!G1117)</f>
        <v/>
      </c>
      <c r="H1126" s="105" t="str">
        <f>IF(Lançamentos!H1117="","",Lançamentos!H1117)</f>
        <v/>
      </c>
      <c r="I1126" s="94" t="str">
        <f>IF(Lançamentos!I1117="","",Lançamentos!I1117)</f>
        <v/>
      </c>
      <c r="J1126" s="94" t="str">
        <f>IF(Lançamentos!J1117="","",Lançamentos!J1117)</f>
        <v/>
      </c>
      <c r="K1126" s="97" t="str">
        <f>IF(Lançamentos!K1117="","",Lançamentos!K1117)</f>
        <v/>
      </c>
      <c r="L1126" s="98" t="str">
        <f>IF(Lançamentos!L1117="","",Lançamentos!L1117)</f>
        <v/>
      </c>
      <c r="M1126" s="99" t="str">
        <f>IF(Lançamentos!M1117="","",Lançamentos!M1117)</f>
        <v/>
      </c>
      <c r="N1126" s="99" t="str">
        <f>IF(Lançamentos!N1117="","",Lançamentos!N1117)</f>
        <v/>
      </c>
      <c r="O1126" s="97" t="str">
        <f>IF(Lançamentos!O1117="","",Lançamentos!O1117)</f>
        <v/>
      </c>
      <c r="P1126" s="114" t="str">
        <f>IF(Lançamentos!P1117="","",Lançamentos!P1117)</f>
        <v/>
      </c>
    </row>
    <row r="1127" spans="1:16" ht="45" customHeight="1" thickBot="1" x14ac:dyDescent="0.3">
      <c r="A1127" s="101">
        <v>1114</v>
      </c>
      <c r="B1127" s="102" t="str">
        <f>I1127&amp;"-"&amp;COUNTIF($I$14:I1127,I1127)</f>
        <v>-1108</v>
      </c>
      <c r="C1127" s="93">
        <v>1114</v>
      </c>
      <c r="D1127" s="94" t="str">
        <f>IF(Lançamentos!D1118="","",Lançamentos!D1118)</f>
        <v/>
      </c>
      <c r="E1127" s="94" t="str">
        <f>IF(Lançamentos!E1118="","",Lançamentos!E1118)</f>
        <v/>
      </c>
      <c r="F1127" s="95" t="str">
        <f>IF(Lançamentos!F1118="","",Lançamentos!F1118)</f>
        <v/>
      </c>
      <c r="G1127" s="96" t="str">
        <f>IF(Lançamentos!G1118="","",Lançamentos!G1118)</f>
        <v/>
      </c>
      <c r="H1127" s="105" t="str">
        <f>IF(Lançamentos!H1118="","",Lançamentos!H1118)</f>
        <v/>
      </c>
      <c r="I1127" s="94" t="str">
        <f>IF(Lançamentos!I1118="","",Lançamentos!I1118)</f>
        <v/>
      </c>
      <c r="J1127" s="94" t="str">
        <f>IF(Lançamentos!J1118="","",Lançamentos!J1118)</f>
        <v/>
      </c>
      <c r="K1127" s="97" t="str">
        <f>IF(Lançamentos!K1118="","",Lançamentos!K1118)</f>
        <v/>
      </c>
      <c r="L1127" s="98" t="str">
        <f>IF(Lançamentos!L1118="","",Lançamentos!L1118)</f>
        <v/>
      </c>
      <c r="M1127" s="99" t="str">
        <f>IF(Lançamentos!M1118="","",Lançamentos!M1118)</f>
        <v/>
      </c>
      <c r="N1127" s="99" t="str">
        <f>IF(Lançamentos!N1118="","",Lançamentos!N1118)</f>
        <v/>
      </c>
      <c r="O1127" s="97" t="str">
        <f>IF(Lançamentos!O1118="","",Lançamentos!O1118)</f>
        <v/>
      </c>
      <c r="P1127" s="114" t="str">
        <f>IF(Lançamentos!P1118="","",Lançamentos!P1118)</f>
        <v/>
      </c>
    </row>
    <row r="1128" spans="1:16" ht="45" customHeight="1" thickBot="1" x14ac:dyDescent="0.3">
      <c r="A1128" s="101">
        <v>1115</v>
      </c>
      <c r="B1128" s="102" t="str">
        <f>I1128&amp;"-"&amp;COUNTIF($I$14:I1128,I1128)</f>
        <v>-1109</v>
      </c>
      <c r="C1128" s="93">
        <v>1115</v>
      </c>
      <c r="D1128" s="94" t="str">
        <f>IF(Lançamentos!D1119="","",Lançamentos!D1119)</f>
        <v/>
      </c>
      <c r="E1128" s="94" t="str">
        <f>IF(Lançamentos!E1119="","",Lançamentos!E1119)</f>
        <v/>
      </c>
      <c r="F1128" s="95" t="str">
        <f>IF(Lançamentos!F1119="","",Lançamentos!F1119)</f>
        <v/>
      </c>
      <c r="G1128" s="96" t="str">
        <f>IF(Lançamentos!G1119="","",Lançamentos!G1119)</f>
        <v/>
      </c>
      <c r="H1128" s="105" t="str">
        <f>IF(Lançamentos!H1119="","",Lançamentos!H1119)</f>
        <v/>
      </c>
      <c r="I1128" s="94" t="str">
        <f>IF(Lançamentos!I1119="","",Lançamentos!I1119)</f>
        <v/>
      </c>
      <c r="J1128" s="94" t="str">
        <f>IF(Lançamentos!J1119="","",Lançamentos!J1119)</f>
        <v/>
      </c>
      <c r="K1128" s="97" t="str">
        <f>IF(Lançamentos!K1119="","",Lançamentos!K1119)</f>
        <v/>
      </c>
      <c r="L1128" s="98" t="str">
        <f>IF(Lançamentos!L1119="","",Lançamentos!L1119)</f>
        <v/>
      </c>
      <c r="M1128" s="99" t="str">
        <f>IF(Lançamentos!M1119="","",Lançamentos!M1119)</f>
        <v/>
      </c>
      <c r="N1128" s="99" t="str">
        <f>IF(Lançamentos!N1119="","",Lançamentos!N1119)</f>
        <v/>
      </c>
      <c r="O1128" s="97" t="str">
        <f>IF(Lançamentos!O1119="","",Lançamentos!O1119)</f>
        <v/>
      </c>
      <c r="P1128" s="114" t="str">
        <f>IF(Lançamentos!P1119="","",Lançamentos!P1119)</f>
        <v/>
      </c>
    </row>
    <row r="1129" spans="1:16" ht="45" customHeight="1" thickBot="1" x14ac:dyDescent="0.3">
      <c r="A1129" s="101">
        <v>1116</v>
      </c>
      <c r="B1129" s="102" t="str">
        <f>I1129&amp;"-"&amp;COUNTIF($I$14:I1129,I1129)</f>
        <v>-1110</v>
      </c>
      <c r="C1129" s="93">
        <v>1116</v>
      </c>
      <c r="D1129" s="94" t="str">
        <f>IF(Lançamentos!D1120="","",Lançamentos!D1120)</f>
        <v/>
      </c>
      <c r="E1129" s="94" t="str">
        <f>IF(Lançamentos!E1120="","",Lançamentos!E1120)</f>
        <v/>
      </c>
      <c r="F1129" s="95" t="str">
        <f>IF(Lançamentos!F1120="","",Lançamentos!F1120)</f>
        <v/>
      </c>
      <c r="G1129" s="96" t="str">
        <f>IF(Lançamentos!G1120="","",Lançamentos!G1120)</f>
        <v/>
      </c>
      <c r="H1129" s="105" t="str">
        <f>IF(Lançamentos!H1120="","",Lançamentos!H1120)</f>
        <v/>
      </c>
      <c r="I1129" s="94" t="str">
        <f>IF(Lançamentos!I1120="","",Lançamentos!I1120)</f>
        <v/>
      </c>
      <c r="J1129" s="94" t="str">
        <f>IF(Lançamentos!J1120="","",Lançamentos!J1120)</f>
        <v/>
      </c>
      <c r="K1129" s="97" t="str">
        <f>IF(Lançamentos!K1120="","",Lançamentos!K1120)</f>
        <v/>
      </c>
      <c r="L1129" s="98" t="str">
        <f>IF(Lançamentos!L1120="","",Lançamentos!L1120)</f>
        <v/>
      </c>
      <c r="M1129" s="99" t="str">
        <f>IF(Lançamentos!M1120="","",Lançamentos!M1120)</f>
        <v/>
      </c>
      <c r="N1129" s="99" t="str">
        <f>IF(Lançamentos!N1120="","",Lançamentos!N1120)</f>
        <v/>
      </c>
      <c r="O1129" s="97" t="str">
        <f>IF(Lançamentos!O1120="","",Lançamentos!O1120)</f>
        <v/>
      </c>
      <c r="P1129" s="114" t="str">
        <f>IF(Lançamentos!P1120="","",Lançamentos!P1120)</f>
        <v/>
      </c>
    </row>
    <row r="1130" spans="1:16" ht="45" customHeight="1" thickBot="1" x14ac:dyDescent="0.3">
      <c r="A1130" s="101">
        <v>1117</v>
      </c>
      <c r="B1130" s="102" t="str">
        <f>I1130&amp;"-"&amp;COUNTIF($I$14:I1130,I1130)</f>
        <v>-1111</v>
      </c>
      <c r="C1130" s="93">
        <v>1117</v>
      </c>
      <c r="D1130" s="94" t="str">
        <f>IF(Lançamentos!D1121="","",Lançamentos!D1121)</f>
        <v/>
      </c>
      <c r="E1130" s="94" t="str">
        <f>IF(Lançamentos!E1121="","",Lançamentos!E1121)</f>
        <v/>
      </c>
      <c r="F1130" s="95" t="str">
        <f>IF(Lançamentos!F1121="","",Lançamentos!F1121)</f>
        <v/>
      </c>
      <c r="G1130" s="96" t="str">
        <f>IF(Lançamentos!G1121="","",Lançamentos!G1121)</f>
        <v/>
      </c>
      <c r="H1130" s="105" t="str">
        <f>IF(Lançamentos!H1121="","",Lançamentos!H1121)</f>
        <v/>
      </c>
      <c r="I1130" s="94" t="str">
        <f>IF(Lançamentos!I1121="","",Lançamentos!I1121)</f>
        <v/>
      </c>
      <c r="J1130" s="94" t="str">
        <f>IF(Lançamentos!J1121="","",Lançamentos!J1121)</f>
        <v/>
      </c>
      <c r="K1130" s="97" t="str">
        <f>IF(Lançamentos!K1121="","",Lançamentos!K1121)</f>
        <v/>
      </c>
      <c r="L1130" s="98" t="str">
        <f>IF(Lançamentos!L1121="","",Lançamentos!L1121)</f>
        <v/>
      </c>
      <c r="M1130" s="99" t="str">
        <f>IF(Lançamentos!M1121="","",Lançamentos!M1121)</f>
        <v/>
      </c>
      <c r="N1130" s="99" t="str">
        <f>IF(Lançamentos!N1121="","",Lançamentos!N1121)</f>
        <v/>
      </c>
      <c r="O1130" s="97" t="str">
        <f>IF(Lançamentos!O1121="","",Lançamentos!O1121)</f>
        <v/>
      </c>
      <c r="P1130" s="114" t="str">
        <f>IF(Lançamentos!P1121="","",Lançamentos!P1121)</f>
        <v/>
      </c>
    </row>
    <row r="1131" spans="1:16" ht="45" customHeight="1" thickBot="1" x14ac:dyDescent="0.3">
      <c r="A1131" s="101">
        <v>1118</v>
      </c>
      <c r="B1131" s="102" t="str">
        <f>I1131&amp;"-"&amp;COUNTIF($I$14:I1131,I1131)</f>
        <v>-1112</v>
      </c>
      <c r="C1131" s="93">
        <v>1118</v>
      </c>
      <c r="D1131" s="94" t="str">
        <f>IF(Lançamentos!D1122="","",Lançamentos!D1122)</f>
        <v/>
      </c>
      <c r="E1131" s="94" t="str">
        <f>IF(Lançamentos!E1122="","",Lançamentos!E1122)</f>
        <v/>
      </c>
      <c r="F1131" s="95" t="str">
        <f>IF(Lançamentos!F1122="","",Lançamentos!F1122)</f>
        <v/>
      </c>
      <c r="G1131" s="96" t="str">
        <f>IF(Lançamentos!G1122="","",Lançamentos!G1122)</f>
        <v/>
      </c>
      <c r="H1131" s="105" t="str">
        <f>IF(Lançamentos!H1122="","",Lançamentos!H1122)</f>
        <v/>
      </c>
      <c r="I1131" s="94" t="str">
        <f>IF(Lançamentos!I1122="","",Lançamentos!I1122)</f>
        <v/>
      </c>
      <c r="J1131" s="94" t="str">
        <f>IF(Lançamentos!J1122="","",Lançamentos!J1122)</f>
        <v/>
      </c>
      <c r="K1131" s="97" t="str">
        <f>IF(Lançamentos!K1122="","",Lançamentos!K1122)</f>
        <v/>
      </c>
      <c r="L1131" s="98" t="str">
        <f>IF(Lançamentos!L1122="","",Lançamentos!L1122)</f>
        <v/>
      </c>
      <c r="M1131" s="99" t="str">
        <f>IF(Lançamentos!M1122="","",Lançamentos!M1122)</f>
        <v/>
      </c>
      <c r="N1131" s="99" t="str">
        <f>IF(Lançamentos!N1122="","",Lançamentos!N1122)</f>
        <v/>
      </c>
      <c r="O1131" s="97" t="str">
        <f>IF(Lançamentos!O1122="","",Lançamentos!O1122)</f>
        <v/>
      </c>
      <c r="P1131" s="114" t="str">
        <f>IF(Lançamentos!P1122="","",Lançamentos!P1122)</f>
        <v/>
      </c>
    </row>
    <row r="1132" spans="1:16" ht="45" customHeight="1" thickBot="1" x14ac:dyDescent="0.3">
      <c r="A1132" s="101">
        <v>1119</v>
      </c>
      <c r="B1132" s="102" t="str">
        <f>I1132&amp;"-"&amp;COUNTIF($I$14:I1132,I1132)</f>
        <v>-1113</v>
      </c>
      <c r="C1132" s="93">
        <v>1119</v>
      </c>
      <c r="D1132" s="94" t="str">
        <f>IF(Lançamentos!D1123="","",Lançamentos!D1123)</f>
        <v/>
      </c>
      <c r="E1132" s="94" t="str">
        <f>IF(Lançamentos!E1123="","",Lançamentos!E1123)</f>
        <v/>
      </c>
      <c r="F1132" s="95" t="str">
        <f>IF(Lançamentos!F1123="","",Lançamentos!F1123)</f>
        <v/>
      </c>
      <c r="G1132" s="96" t="str">
        <f>IF(Lançamentos!G1123="","",Lançamentos!G1123)</f>
        <v/>
      </c>
      <c r="H1132" s="105" t="str">
        <f>IF(Lançamentos!H1123="","",Lançamentos!H1123)</f>
        <v/>
      </c>
      <c r="I1132" s="94" t="str">
        <f>IF(Lançamentos!I1123="","",Lançamentos!I1123)</f>
        <v/>
      </c>
      <c r="J1132" s="94" t="str">
        <f>IF(Lançamentos!J1123="","",Lançamentos!J1123)</f>
        <v/>
      </c>
      <c r="K1132" s="97" t="str">
        <f>IF(Lançamentos!K1123="","",Lançamentos!K1123)</f>
        <v/>
      </c>
      <c r="L1132" s="98" t="str">
        <f>IF(Lançamentos!L1123="","",Lançamentos!L1123)</f>
        <v/>
      </c>
      <c r="M1132" s="99" t="str">
        <f>IF(Lançamentos!M1123="","",Lançamentos!M1123)</f>
        <v/>
      </c>
      <c r="N1132" s="99" t="str">
        <f>IF(Lançamentos!N1123="","",Lançamentos!N1123)</f>
        <v/>
      </c>
      <c r="O1132" s="97" t="str">
        <f>IF(Lançamentos!O1123="","",Lançamentos!O1123)</f>
        <v/>
      </c>
      <c r="P1132" s="114" t="str">
        <f>IF(Lançamentos!P1123="","",Lançamentos!P1123)</f>
        <v/>
      </c>
    </row>
    <row r="1133" spans="1:16" ht="45" customHeight="1" thickBot="1" x14ac:dyDescent="0.3">
      <c r="A1133" s="101">
        <v>1120</v>
      </c>
      <c r="B1133" s="102" t="str">
        <f>I1133&amp;"-"&amp;COUNTIF($I$14:I1133,I1133)</f>
        <v>-1114</v>
      </c>
      <c r="C1133" s="93">
        <v>1120</v>
      </c>
      <c r="D1133" s="94" t="str">
        <f>IF(Lançamentos!D1124="","",Lançamentos!D1124)</f>
        <v/>
      </c>
      <c r="E1133" s="94" t="str">
        <f>IF(Lançamentos!E1124="","",Lançamentos!E1124)</f>
        <v/>
      </c>
      <c r="F1133" s="95" t="str">
        <f>IF(Lançamentos!F1124="","",Lançamentos!F1124)</f>
        <v/>
      </c>
      <c r="G1133" s="96" t="str">
        <f>IF(Lançamentos!G1124="","",Lançamentos!G1124)</f>
        <v/>
      </c>
      <c r="H1133" s="105" t="str">
        <f>IF(Lançamentos!H1124="","",Lançamentos!H1124)</f>
        <v/>
      </c>
      <c r="I1133" s="94" t="str">
        <f>IF(Lançamentos!I1124="","",Lançamentos!I1124)</f>
        <v/>
      </c>
      <c r="J1133" s="94" t="str">
        <f>IF(Lançamentos!J1124="","",Lançamentos!J1124)</f>
        <v/>
      </c>
      <c r="K1133" s="97" t="str">
        <f>IF(Lançamentos!K1124="","",Lançamentos!K1124)</f>
        <v/>
      </c>
      <c r="L1133" s="98" t="str">
        <f>IF(Lançamentos!L1124="","",Lançamentos!L1124)</f>
        <v/>
      </c>
      <c r="M1133" s="99" t="str">
        <f>IF(Lançamentos!M1124="","",Lançamentos!M1124)</f>
        <v/>
      </c>
      <c r="N1133" s="99" t="str">
        <f>IF(Lançamentos!N1124="","",Lançamentos!N1124)</f>
        <v/>
      </c>
      <c r="O1133" s="97" t="str">
        <f>IF(Lançamentos!O1124="","",Lançamentos!O1124)</f>
        <v/>
      </c>
      <c r="P1133" s="114" t="str">
        <f>IF(Lançamentos!P1124="","",Lançamentos!P1124)</f>
        <v/>
      </c>
    </row>
    <row r="1134" spans="1:16" ht="45" customHeight="1" thickBot="1" x14ac:dyDescent="0.3">
      <c r="A1134" s="101">
        <v>1121</v>
      </c>
      <c r="B1134" s="102" t="str">
        <f>I1134&amp;"-"&amp;COUNTIF($I$14:I1134,I1134)</f>
        <v>-1115</v>
      </c>
      <c r="C1134" s="93">
        <v>1121</v>
      </c>
      <c r="D1134" s="94" t="str">
        <f>IF(Lançamentos!D1125="","",Lançamentos!D1125)</f>
        <v/>
      </c>
      <c r="E1134" s="94" t="str">
        <f>IF(Lançamentos!E1125="","",Lançamentos!E1125)</f>
        <v/>
      </c>
      <c r="F1134" s="95" t="str">
        <f>IF(Lançamentos!F1125="","",Lançamentos!F1125)</f>
        <v/>
      </c>
      <c r="G1134" s="96" t="str">
        <f>IF(Lançamentos!G1125="","",Lançamentos!G1125)</f>
        <v/>
      </c>
      <c r="H1134" s="105" t="str">
        <f>IF(Lançamentos!H1125="","",Lançamentos!H1125)</f>
        <v/>
      </c>
      <c r="I1134" s="94" t="str">
        <f>IF(Lançamentos!I1125="","",Lançamentos!I1125)</f>
        <v/>
      </c>
      <c r="J1134" s="94" t="str">
        <f>IF(Lançamentos!J1125="","",Lançamentos!J1125)</f>
        <v/>
      </c>
      <c r="K1134" s="97" t="str">
        <f>IF(Lançamentos!K1125="","",Lançamentos!K1125)</f>
        <v/>
      </c>
      <c r="L1134" s="98" t="str">
        <f>IF(Lançamentos!L1125="","",Lançamentos!L1125)</f>
        <v/>
      </c>
      <c r="M1134" s="99" t="str">
        <f>IF(Lançamentos!M1125="","",Lançamentos!M1125)</f>
        <v/>
      </c>
      <c r="N1134" s="99" t="str">
        <f>IF(Lançamentos!N1125="","",Lançamentos!N1125)</f>
        <v/>
      </c>
      <c r="O1134" s="97" t="str">
        <f>IF(Lançamentos!O1125="","",Lançamentos!O1125)</f>
        <v/>
      </c>
      <c r="P1134" s="114" t="str">
        <f>IF(Lançamentos!P1125="","",Lançamentos!P1125)</f>
        <v/>
      </c>
    </row>
    <row r="1135" spans="1:16" ht="45" customHeight="1" thickBot="1" x14ac:dyDescent="0.3">
      <c r="A1135" s="101">
        <v>1122</v>
      </c>
      <c r="B1135" s="102" t="str">
        <f>I1135&amp;"-"&amp;COUNTIF($I$14:I1135,I1135)</f>
        <v>-1116</v>
      </c>
      <c r="C1135" s="93">
        <v>1122</v>
      </c>
      <c r="D1135" s="94" t="str">
        <f>IF(Lançamentos!D1126="","",Lançamentos!D1126)</f>
        <v/>
      </c>
      <c r="E1135" s="94" t="str">
        <f>IF(Lançamentos!E1126="","",Lançamentos!E1126)</f>
        <v/>
      </c>
      <c r="F1135" s="95" t="str">
        <f>IF(Lançamentos!F1126="","",Lançamentos!F1126)</f>
        <v/>
      </c>
      <c r="G1135" s="96" t="str">
        <f>IF(Lançamentos!G1126="","",Lançamentos!G1126)</f>
        <v/>
      </c>
      <c r="H1135" s="105" t="str">
        <f>IF(Lançamentos!H1126="","",Lançamentos!H1126)</f>
        <v/>
      </c>
      <c r="I1135" s="94" t="str">
        <f>IF(Lançamentos!I1126="","",Lançamentos!I1126)</f>
        <v/>
      </c>
      <c r="J1135" s="94" t="str">
        <f>IF(Lançamentos!J1126="","",Lançamentos!J1126)</f>
        <v/>
      </c>
      <c r="K1135" s="97" t="str">
        <f>IF(Lançamentos!K1126="","",Lançamentos!K1126)</f>
        <v/>
      </c>
      <c r="L1135" s="98" t="str">
        <f>IF(Lançamentos!L1126="","",Lançamentos!L1126)</f>
        <v/>
      </c>
      <c r="M1135" s="99" t="str">
        <f>IF(Lançamentos!M1126="","",Lançamentos!M1126)</f>
        <v/>
      </c>
      <c r="N1135" s="99" t="str">
        <f>IF(Lançamentos!N1126="","",Lançamentos!N1126)</f>
        <v/>
      </c>
      <c r="O1135" s="97" t="str">
        <f>IF(Lançamentos!O1126="","",Lançamentos!O1126)</f>
        <v/>
      </c>
      <c r="P1135" s="114" t="str">
        <f>IF(Lançamentos!P1126="","",Lançamentos!P1126)</f>
        <v/>
      </c>
    </row>
    <row r="1136" spans="1:16" ht="45" customHeight="1" thickBot="1" x14ac:dyDescent="0.3">
      <c r="A1136" s="101">
        <v>1123</v>
      </c>
      <c r="B1136" s="102" t="str">
        <f>I1136&amp;"-"&amp;COUNTIF($I$14:I1136,I1136)</f>
        <v>-1117</v>
      </c>
      <c r="C1136" s="93">
        <v>1123</v>
      </c>
      <c r="D1136" s="94" t="str">
        <f>IF(Lançamentos!D1127="","",Lançamentos!D1127)</f>
        <v/>
      </c>
      <c r="E1136" s="94" t="str">
        <f>IF(Lançamentos!E1127="","",Lançamentos!E1127)</f>
        <v/>
      </c>
      <c r="F1136" s="95" t="str">
        <f>IF(Lançamentos!F1127="","",Lançamentos!F1127)</f>
        <v/>
      </c>
      <c r="G1136" s="96" t="str">
        <f>IF(Lançamentos!G1127="","",Lançamentos!G1127)</f>
        <v/>
      </c>
      <c r="H1136" s="105" t="str">
        <f>IF(Lançamentos!H1127="","",Lançamentos!H1127)</f>
        <v/>
      </c>
      <c r="I1136" s="94" t="str">
        <f>IF(Lançamentos!I1127="","",Lançamentos!I1127)</f>
        <v/>
      </c>
      <c r="J1136" s="94" t="str">
        <f>IF(Lançamentos!J1127="","",Lançamentos!J1127)</f>
        <v/>
      </c>
      <c r="K1136" s="97" t="str">
        <f>IF(Lançamentos!K1127="","",Lançamentos!K1127)</f>
        <v/>
      </c>
      <c r="L1136" s="98" t="str">
        <f>IF(Lançamentos!L1127="","",Lançamentos!L1127)</f>
        <v/>
      </c>
      <c r="M1136" s="99" t="str">
        <f>IF(Lançamentos!M1127="","",Lançamentos!M1127)</f>
        <v/>
      </c>
      <c r="N1136" s="99" t="str">
        <f>IF(Lançamentos!N1127="","",Lançamentos!N1127)</f>
        <v/>
      </c>
      <c r="O1136" s="97" t="str">
        <f>IF(Lançamentos!O1127="","",Lançamentos!O1127)</f>
        <v/>
      </c>
      <c r="P1136" s="114" t="str">
        <f>IF(Lançamentos!P1127="","",Lançamentos!P1127)</f>
        <v/>
      </c>
    </row>
    <row r="1137" spans="1:16" ht="45" customHeight="1" thickBot="1" x14ac:dyDescent="0.3">
      <c r="A1137" s="101">
        <v>1124</v>
      </c>
      <c r="B1137" s="102" t="str">
        <f>I1137&amp;"-"&amp;COUNTIF($I$14:I1137,I1137)</f>
        <v>-1118</v>
      </c>
      <c r="C1137" s="93">
        <v>1124</v>
      </c>
      <c r="D1137" s="94" t="str">
        <f>IF(Lançamentos!D1128="","",Lançamentos!D1128)</f>
        <v/>
      </c>
      <c r="E1137" s="94" t="str">
        <f>IF(Lançamentos!E1128="","",Lançamentos!E1128)</f>
        <v/>
      </c>
      <c r="F1137" s="95" t="str">
        <f>IF(Lançamentos!F1128="","",Lançamentos!F1128)</f>
        <v/>
      </c>
      <c r="G1137" s="96" t="str">
        <f>IF(Lançamentos!G1128="","",Lançamentos!G1128)</f>
        <v/>
      </c>
      <c r="H1137" s="105" t="str">
        <f>IF(Lançamentos!H1128="","",Lançamentos!H1128)</f>
        <v/>
      </c>
      <c r="I1137" s="94" t="str">
        <f>IF(Lançamentos!I1128="","",Lançamentos!I1128)</f>
        <v/>
      </c>
      <c r="J1137" s="94" t="str">
        <f>IF(Lançamentos!J1128="","",Lançamentos!J1128)</f>
        <v/>
      </c>
      <c r="K1137" s="97" t="str">
        <f>IF(Lançamentos!K1128="","",Lançamentos!K1128)</f>
        <v/>
      </c>
      <c r="L1137" s="98" t="str">
        <f>IF(Lançamentos!L1128="","",Lançamentos!L1128)</f>
        <v/>
      </c>
      <c r="M1137" s="99" t="str">
        <f>IF(Lançamentos!M1128="","",Lançamentos!M1128)</f>
        <v/>
      </c>
      <c r="N1137" s="99" t="str">
        <f>IF(Lançamentos!N1128="","",Lançamentos!N1128)</f>
        <v/>
      </c>
      <c r="O1137" s="97" t="str">
        <f>IF(Lançamentos!O1128="","",Lançamentos!O1128)</f>
        <v/>
      </c>
      <c r="P1137" s="114" t="str">
        <f>IF(Lançamentos!P1128="","",Lançamentos!P1128)</f>
        <v/>
      </c>
    </row>
    <row r="1138" spans="1:16" ht="45" customHeight="1" thickBot="1" x14ac:dyDescent="0.3">
      <c r="A1138" s="101">
        <v>1125</v>
      </c>
      <c r="B1138" s="102" t="str">
        <f>I1138&amp;"-"&amp;COUNTIF($I$14:I1138,I1138)</f>
        <v>-1119</v>
      </c>
      <c r="C1138" s="93">
        <v>1125</v>
      </c>
      <c r="D1138" s="94" t="str">
        <f>IF(Lançamentos!D1129="","",Lançamentos!D1129)</f>
        <v/>
      </c>
      <c r="E1138" s="94" t="str">
        <f>IF(Lançamentos!E1129="","",Lançamentos!E1129)</f>
        <v/>
      </c>
      <c r="F1138" s="95" t="str">
        <f>IF(Lançamentos!F1129="","",Lançamentos!F1129)</f>
        <v/>
      </c>
      <c r="G1138" s="96" t="str">
        <f>IF(Lançamentos!G1129="","",Lançamentos!G1129)</f>
        <v/>
      </c>
      <c r="H1138" s="105" t="str">
        <f>IF(Lançamentos!H1129="","",Lançamentos!H1129)</f>
        <v/>
      </c>
      <c r="I1138" s="94" t="str">
        <f>IF(Lançamentos!I1129="","",Lançamentos!I1129)</f>
        <v/>
      </c>
      <c r="J1138" s="94" t="str">
        <f>IF(Lançamentos!J1129="","",Lançamentos!J1129)</f>
        <v/>
      </c>
      <c r="K1138" s="97" t="str">
        <f>IF(Lançamentos!K1129="","",Lançamentos!K1129)</f>
        <v/>
      </c>
      <c r="L1138" s="98" t="str">
        <f>IF(Lançamentos!L1129="","",Lançamentos!L1129)</f>
        <v/>
      </c>
      <c r="M1138" s="99" t="str">
        <f>IF(Lançamentos!M1129="","",Lançamentos!M1129)</f>
        <v/>
      </c>
      <c r="N1138" s="99" t="str">
        <f>IF(Lançamentos!N1129="","",Lançamentos!N1129)</f>
        <v/>
      </c>
      <c r="O1138" s="97" t="str">
        <f>IF(Lançamentos!O1129="","",Lançamentos!O1129)</f>
        <v/>
      </c>
      <c r="P1138" s="114" t="str">
        <f>IF(Lançamentos!P1129="","",Lançamentos!P1129)</f>
        <v/>
      </c>
    </row>
    <row r="1139" spans="1:16" ht="45" customHeight="1" thickBot="1" x14ac:dyDescent="0.3">
      <c r="A1139" s="101">
        <v>1126</v>
      </c>
      <c r="B1139" s="102" t="str">
        <f>I1139&amp;"-"&amp;COUNTIF($I$14:I1139,I1139)</f>
        <v>-1120</v>
      </c>
      <c r="C1139" s="93">
        <v>1126</v>
      </c>
      <c r="D1139" s="94" t="str">
        <f>IF(Lançamentos!D1130="","",Lançamentos!D1130)</f>
        <v/>
      </c>
      <c r="E1139" s="94" t="str">
        <f>IF(Lançamentos!E1130="","",Lançamentos!E1130)</f>
        <v/>
      </c>
      <c r="F1139" s="95" t="str">
        <f>IF(Lançamentos!F1130="","",Lançamentos!F1130)</f>
        <v/>
      </c>
      <c r="G1139" s="96" t="str">
        <f>IF(Lançamentos!G1130="","",Lançamentos!G1130)</f>
        <v/>
      </c>
      <c r="H1139" s="105" t="str">
        <f>IF(Lançamentos!H1130="","",Lançamentos!H1130)</f>
        <v/>
      </c>
      <c r="I1139" s="94" t="str">
        <f>IF(Lançamentos!I1130="","",Lançamentos!I1130)</f>
        <v/>
      </c>
      <c r="J1139" s="94" t="str">
        <f>IF(Lançamentos!J1130="","",Lançamentos!J1130)</f>
        <v/>
      </c>
      <c r="K1139" s="97" t="str">
        <f>IF(Lançamentos!K1130="","",Lançamentos!K1130)</f>
        <v/>
      </c>
      <c r="L1139" s="98" t="str">
        <f>IF(Lançamentos!L1130="","",Lançamentos!L1130)</f>
        <v/>
      </c>
      <c r="M1139" s="99" t="str">
        <f>IF(Lançamentos!M1130="","",Lançamentos!M1130)</f>
        <v/>
      </c>
      <c r="N1139" s="99" t="str">
        <f>IF(Lançamentos!N1130="","",Lançamentos!N1130)</f>
        <v/>
      </c>
      <c r="O1139" s="97" t="str">
        <f>IF(Lançamentos!O1130="","",Lançamentos!O1130)</f>
        <v/>
      </c>
      <c r="P1139" s="114" t="str">
        <f>IF(Lançamentos!P1130="","",Lançamentos!P1130)</f>
        <v/>
      </c>
    </row>
    <row r="1140" spans="1:16" ht="45" customHeight="1" thickBot="1" x14ac:dyDescent="0.3">
      <c r="A1140" s="101">
        <v>1127</v>
      </c>
      <c r="B1140" s="102" t="str">
        <f>I1140&amp;"-"&amp;COUNTIF($I$14:I1140,I1140)</f>
        <v>-1121</v>
      </c>
      <c r="C1140" s="93">
        <v>1127</v>
      </c>
      <c r="D1140" s="94" t="str">
        <f>IF(Lançamentos!D1131="","",Lançamentos!D1131)</f>
        <v/>
      </c>
      <c r="E1140" s="94" t="str">
        <f>IF(Lançamentos!E1131="","",Lançamentos!E1131)</f>
        <v/>
      </c>
      <c r="F1140" s="95" t="str">
        <f>IF(Lançamentos!F1131="","",Lançamentos!F1131)</f>
        <v/>
      </c>
      <c r="G1140" s="96" t="str">
        <f>IF(Lançamentos!G1131="","",Lançamentos!G1131)</f>
        <v/>
      </c>
      <c r="H1140" s="105" t="str">
        <f>IF(Lançamentos!H1131="","",Lançamentos!H1131)</f>
        <v/>
      </c>
      <c r="I1140" s="94" t="str">
        <f>IF(Lançamentos!I1131="","",Lançamentos!I1131)</f>
        <v/>
      </c>
      <c r="J1140" s="94" t="str">
        <f>IF(Lançamentos!J1131="","",Lançamentos!J1131)</f>
        <v/>
      </c>
      <c r="K1140" s="97" t="str">
        <f>IF(Lançamentos!K1131="","",Lançamentos!K1131)</f>
        <v/>
      </c>
      <c r="L1140" s="98" t="str">
        <f>IF(Lançamentos!L1131="","",Lançamentos!L1131)</f>
        <v/>
      </c>
      <c r="M1140" s="99" t="str">
        <f>IF(Lançamentos!M1131="","",Lançamentos!M1131)</f>
        <v/>
      </c>
      <c r="N1140" s="99" t="str">
        <f>IF(Lançamentos!N1131="","",Lançamentos!N1131)</f>
        <v/>
      </c>
      <c r="O1140" s="97" t="str">
        <f>IF(Lançamentos!O1131="","",Lançamentos!O1131)</f>
        <v/>
      </c>
      <c r="P1140" s="114" t="str">
        <f>IF(Lançamentos!P1131="","",Lançamentos!P1131)</f>
        <v/>
      </c>
    </row>
    <row r="1141" spans="1:16" ht="45" customHeight="1" thickBot="1" x14ac:dyDescent="0.3">
      <c r="A1141" s="101">
        <v>1128</v>
      </c>
      <c r="B1141" s="102" t="str">
        <f>I1141&amp;"-"&amp;COUNTIF($I$14:I1141,I1141)</f>
        <v>-1122</v>
      </c>
      <c r="C1141" s="93">
        <v>1128</v>
      </c>
      <c r="D1141" s="94" t="str">
        <f>IF(Lançamentos!D1132="","",Lançamentos!D1132)</f>
        <v/>
      </c>
      <c r="E1141" s="94" t="str">
        <f>IF(Lançamentos!E1132="","",Lançamentos!E1132)</f>
        <v/>
      </c>
      <c r="F1141" s="95" t="str">
        <f>IF(Lançamentos!F1132="","",Lançamentos!F1132)</f>
        <v/>
      </c>
      <c r="G1141" s="96" t="str">
        <f>IF(Lançamentos!G1132="","",Lançamentos!G1132)</f>
        <v/>
      </c>
      <c r="H1141" s="105" t="str">
        <f>IF(Lançamentos!H1132="","",Lançamentos!H1132)</f>
        <v/>
      </c>
      <c r="I1141" s="94" t="str">
        <f>IF(Lançamentos!I1132="","",Lançamentos!I1132)</f>
        <v/>
      </c>
      <c r="J1141" s="94" t="str">
        <f>IF(Lançamentos!J1132="","",Lançamentos!J1132)</f>
        <v/>
      </c>
      <c r="K1141" s="97" t="str">
        <f>IF(Lançamentos!K1132="","",Lançamentos!K1132)</f>
        <v/>
      </c>
      <c r="L1141" s="98" t="str">
        <f>IF(Lançamentos!L1132="","",Lançamentos!L1132)</f>
        <v/>
      </c>
      <c r="M1141" s="99" t="str">
        <f>IF(Lançamentos!M1132="","",Lançamentos!M1132)</f>
        <v/>
      </c>
      <c r="N1141" s="99" t="str">
        <f>IF(Lançamentos!N1132="","",Lançamentos!N1132)</f>
        <v/>
      </c>
      <c r="O1141" s="97" t="str">
        <f>IF(Lançamentos!O1132="","",Lançamentos!O1132)</f>
        <v/>
      </c>
      <c r="P1141" s="114" t="str">
        <f>IF(Lançamentos!P1132="","",Lançamentos!P1132)</f>
        <v/>
      </c>
    </row>
    <row r="1142" spans="1:16" ht="45" customHeight="1" thickBot="1" x14ac:dyDescent="0.3">
      <c r="A1142" s="101">
        <v>1129</v>
      </c>
      <c r="B1142" s="102" t="str">
        <f>I1142&amp;"-"&amp;COUNTIF($I$14:I1142,I1142)</f>
        <v>-1123</v>
      </c>
      <c r="C1142" s="93">
        <v>1129</v>
      </c>
      <c r="D1142" s="94" t="str">
        <f>IF(Lançamentos!D1133="","",Lançamentos!D1133)</f>
        <v/>
      </c>
      <c r="E1142" s="94" t="str">
        <f>IF(Lançamentos!E1133="","",Lançamentos!E1133)</f>
        <v/>
      </c>
      <c r="F1142" s="95" t="str">
        <f>IF(Lançamentos!F1133="","",Lançamentos!F1133)</f>
        <v/>
      </c>
      <c r="G1142" s="96" t="str">
        <f>IF(Lançamentos!G1133="","",Lançamentos!G1133)</f>
        <v/>
      </c>
      <c r="H1142" s="105" t="str">
        <f>IF(Lançamentos!H1133="","",Lançamentos!H1133)</f>
        <v/>
      </c>
      <c r="I1142" s="94" t="str">
        <f>IF(Lançamentos!I1133="","",Lançamentos!I1133)</f>
        <v/>
      </c>
      <c r="J1142" s="94" t="str">
        <f>IF(Lançamentos!J1133="","",Lançamentos!J1133)</f>
        <v/>
      </c>
      <c r="K1142" s="97" t="str">
        <f>IF(Lançamentos!K1133="","",Lançamentos!K1133)</f>
        <v/>
      </c>
      <c r="L1142" s="98" t="str">
        <f>IF(Lançamentos!L1133="","",Lançamentos!L1133)</f>
        <v/>
      </c>
      <c r="M1142" s="99" t="str">
        <f>IF(Lançamentos!M1133="","",Lançamentos!M1133)</f>
        <v/>
      </c>
      <c r="N1142" s="99" t="str">
        <f>IF(Lançamentos!N1133="","",Lançamentos!N1133)</f>
        <v/>
      </c>
      <c r="O1142" s="97" t="str">
        <f>IF(Lançamentos!O1133="","",Lançamentos!O1133)</f>
        <v/>
      </c>
      <c r="P1142" s="114" t="str">
        <f>IF(Lançamentos!P1133="","",Lançamentos!P1133)</f>
        <v/>
      </c>
    </row>
    <row r="1143" spans="1:16" ht="45" customHeight="1" thickBot="1" x14ac:dyDescent="0.3">
      <c r="A1143" s="101">
        <v>1130</v>
      </c>
      <c r="B1143" s="102" t="str">
        <f>I1143&amp;"-"&amp;COUNTIF($I$14:I1143,I1143)</f>
        <v>-1124</v>
      </c>
      <c r="C1143" s="93">
        <v>1130</v>
      </c>
      <c r="D1143" s="94" t="str">
        <f>IF(Lançamentos!D1134="","",Lançamentos!D1134)</f>
        <v/>
      </c>
      <c r="E1143" s="94" t="str">
        <f>IF(Lançamentos!E1134="","",Lançamentos!E1134)</f>
        <v/>
      </c>
      <c r="F1143" s="95" t="str">
        <f>IF(Lançamentos!F1134="","",Lançamentos!F1134)</f>
        <v/>
      </c>
      <c r="G1143" s="96" t="str">
        <f>IF(Lançamentos!G1134="","",Lançamentos!G1134)</f>
        <v/>
      </c>
      <c r="H1143" s="105" t="str">
        <f>IF(Lançamentos!H1134="","",Lançamentos!H1134)</f>
        <v/>
      </c>
      <c r="I1143" s="94" t="str">
        <f>IF(Lançamentos!I1134="","",Lançamentos!I1134)</f>
        <v/>
      </c>
      <c r="J1143" s="94" t="str">
        <f>IF(Lançamentos!J1134="","",Lançamentos!J1134)</f>
        <v/>
      </c>
      <c r="K1143" s="97" t="str">
        <f>IF(Lançamentos!K1134="","",Lançamentos!K1134)</f>
        <v/>
      </c>
      <c r="L1143" s="98" t="str">
        <f>IF(Lançamentos!L1134="","",Lançamentos!L1134)</f>
        <v/>
      </c>
      <c r="M1143" s="99" t="str">
        <f>IF(Lançamentos!M1134="","",Lançamentos!M1134)</f>
        <v/>
      </c>
      <c r="N1143" s="99" t="str">
        <f>IF(Lançamentos!N1134="","",Lançamentos!N1134)</f>
        <v/>
      </c>
      <c r="O1143" s="97" t="str">
        <f>IF(Lançamentos!O1134="","",Lançamentos!O1134)</f>
        <v/>
      </c>
      <c r="P1143" s="114" t="str">
        <f>IF(Lançamentos!P1134="","",Lançamentos!P1134)</f>
        <v/>
      </c>
    </row>
    <row r="1144" spans="1:16" ht="45" customHeight="1" thickBot="1" x14ac:dyDescent="0.3">
      <c r="A1144" s="101">
        <v>1131</v>
      </c>
      <c r="B1144" s="102" t="str">
        <f>I1144&amp;"-"&amp;COUNTIF($I$14:I1144,I1144)</f>
        <v>-1125</v>
      </c>
      <c r="C1144" s="93">
        <v>1131</v>
      </c>
      <c r="D1144" s="94" t="str">
        <f>IF(Lançamentos!D1135="","",Lançamentos!D1135)</f>
        <v/>
      </c>
      <c r="E1144" s="94" t="str">
        <f>IF(Lançamentos!E1135="","",Lançamentos!E1135)</f>
        <v/>
      </c>
      <c r="F1144" s="95" t="str">
        <f>IF(Lançamentos!F1135="","",Lançamentos!F1135)</f>
        <v/>
      </c>
      <c r="G1144" s="96" t="str">
        <f>IF(Lançamentos!G1135="","",Lançamentos!G1135)</f>
        <v/>
      </c>
      <c r="H1144" s="105" t="str">
        <f>IF(Lançamentos!H1135="","",Lançamentos!H1135)</f>
        <v/>
      </c>
      <c r="I1144" s="94" t="str">
        <f>IF(Lançamentos!I1135="","",Lançamentos!I1135)</f>
        <v/>
      </c>
      <c r="J1144" s="94" t="str">
        <f>IF(Lançamentos!J1135="","",Lançamentos!J1135)</f>
        <v/>
      </c>
      <c r="K1144" s="97" t="str">
        <f>IF(Lançamentos!K1135="","",Lançamentos!K1135)</f>
        <v/>
      </c>
      <c r="L1144" s="98" t="str">
        <f>IF(Lançamentos!L1135="","",Lançamentos!L1135)</f>
        <v/>
      </c>
      <c r="M1144" s="99" t="str">
        <f>IF(Lançamentos!M1135="","",Lançamentos!M1135)</f>
        <v/>
      </c>
      <c r="N1144" s="99" t="str">
        <f>IF(Lançamentos!N1135="","",Lançamentos!N1135)</f>
        <v/>
      </c>
      <c r="O1144" s="97" t="str">
        <f>IF(Lançamentos!O1135="","",Lançamentos!O1135)</f>
        <v/>
      </c>
      <c r="P1144" s="114" t="str">
        <f>IF(Lançamentos!P1135="","",Lançamentos!P1135)</f>
        <v/>
      </c>
    </row>
    <row r="1145" spans="1:16" ht="45" customHeight="1" thickBot="1" x14ac:dyDescent="0.3">
      <c r="A1145" s="101">
        <v>1132</v>
      </c>
      <c r="B1145" s="102" t="str">
        <f>I1145&amp;"-"&amp;COUNTIF($I$14:I1145,I1145)</f>
        <v>-1126</v>
      </c>
      <c r="C1145" s="93">
        <v>1132</v>
      </c>
      <c r="D1145" s="94" t="str">
        <f>IF(Lançamentos!D1136="","",Lançamentos!D1136)</f>
        <v/>
      </c>
      <c r="E1145" s="94" t="str">
        <f>IF(Lançamentos!E1136="","",Lançamentos!E1136)</f>
        <v/>
      </c>
      <c r="F1145" s="95" t="str">
        <f>IF(Lançamentos!F1136="","",Lançamentos!F1136)</f>
        <v/>
      </c>
      <c r="G1145" s="96" t="str">
        <f>IF(Lançamentos!G1136="","",Lançamentos!G1136)</f>
        <v/>
      </c>
      <c r="H1145" s="105" t="str">
        <f>IF(Lançamentos!H1136="","",Lançamentos!H1136)</f>
        <v/>
      </c>
      <c r="I1145" s="94" t="str">
        <f>IF(Lançamentos!I1136="","",Lançamentos!I1136)</f>
        <v/>
      </c>
      <c r="J1145" s="94" t="str">
        <f>IF(Lançamentos!J1136="","",Lançamentos!J1136)</f>
        <v/>
      </c>
      <c r="K1145" s="97" t="str">
        <f>IF(Lançamentos!K1136="","",Lançamentos!K1136)</f>
        <v/>
      </c>
      <c r="L1145" s="98" t="str">
        <f>IF(Lançamentos!L1136="","",Lançamentos!L1136)</f>
        <v/>
      </c>
      <c r="M1145" s="99" t="str">
        <f>IF(Lançamentos!M1136="","",Lançamentos!M1136)</f>
        <v/>
      </c>
      <c r="N1145" s="99" t="str">
        <f>IF(Lançamentos!N1136="","",Lançamentos!N1136)</f>
        <v/>
      </c>
      <c r="O1145" s="97" t="str">
        <f>IF(Lançamentos!O1136="","",Lançamentos!O1136)</f>
        <v/>
      </c>
      <c r="P1145" s="114" t="str">
        <f>IF(Lançamentos!P1136="","",Lançamentos!P1136)</f>
        <v/>
      </c>
    </row>
    <row r="1146" spans="1:16" ht="45" customHeight="1" thickBot="1" x14ac:dyDescent="0.3">
      <c r="A1146" s="101">
        <v>1133</v>
      </c>
      <c r="B1146" s="102" t="str">
        <f>I1146&amp;"-"&amp;COUNTIF($I$14:I1146,I1146)</f>
        <v>-1127</v>
      </c>
      <c r="C1146" s="93">
        <v>1133</v>
      </c>
      <c r="D1146" s="94" t="str">
        <f>IF(Lançamentos!D1137="","",Lançamentos!D1137)</f>
        <v/>
      </c>
      <c r="E1146" s="94" t="str">
        <f>IF(Lançamentos!E1137="","",Lançamentos!E1137)</f>
        <v/>
      </c>
      <c r="F1146" s="95" t="str">
        <f>IF(Lançamentos!F1137="","",Lançamentos!F1137)</f>
        <v/>
      </c>
      <c r="G1146" s="96" t="str">
        <f>IF(Lançamentos!G1137="","",Lançamentos!G1137)</f>
        <v/>
      </c>
      <c r="H1146" s="105" t="str">
        <f>IF(Lançamentos!H1137="","",Lançamentos!H1137)</f>
        <v/>
      </c>
      <c r="I1146" s="94" t="str">
        <f>IF(Lançamentos!I1137="","",Lançamentos!I1137)</f>
        <v/>
      </c>
      <c r="J1146" s="94" t="str">
        <f>IF(Lançamentos!J1137="","",Lançamentos!J1137)</f>
        <v/>
      </c>
      <c r="K1146" s="97" t="str">
        <f>IF(Lançamentos!K1137="","",Lançamentos!K1137)</f>
        <v/>
      </c>
      <c r="L1146" s="98" t="str">
        <f>IF(Lançamentos!L1137="","",Lançamentos!L1137)</f>
        <v/>
      </c>
      <c r="M1146" s="99" t="str">
        <f>IF(Lançamentos!M1137="","",Lançamentos!M1137)</f>
        <v/>
      </c>
      <c r="N1146" s="99" t="str">
        <f>IF(Lançamentos!N1137="","",Lançamentos!N1137)</f>
        <v/>
      </c>
      <c r="O1146" s="97" t="str">
        <f>IF(Lançamentos!O1137="","",Lançamentos!O1137)</f>
        <v/>
      </c>
      <c r="P1146" s="114" t="str">
        <f>IF(Lançamentos!P1137="","",Lançamentos!P1137)</f>
        <v/>
      </c>
    </row>
    <row r="1147" spans="1:16" ht="45" customHeight="1" thickBot="1" x14ac:dyDescent="0.3">
      <c r="A1147" s="101">
        <v>1134</v>
      </c>
      <c r="B1147" s="102" t="str">
        <f>I1147&amp;"-"&amp;COUNTIF($I$14:I1147,I1147)</f>
        <v>-1128</v>
      </c>
      <c r="C1147" s="93">
        <v>1134</v>
      </c>
      <c r="D1147" s="94" t="str">
        <f>IF(Lançamentos!D1138="","",Lançamentos!D1138)</f>
        <v/>
      </c>
      <c r="E1147" s="94" t="str">
        <f>IF(Lançamentos!E1138="","",Lançamentos!E1138)</f>
        <v/>
      </c>
      <c r="F1147" s="95" t="str">
        <f>IF(Lançamentos!F1138="","",Lançamentos!F1138)</f>
        <v/>
      </c>
      <c r="G1147" s="96" t="str">
        <f>IF(Lançamentos!G1138="","",Lançamentos!G1138)</f>
        <v/>
      </c>
      <c r="H1147" s="105" t="str">
        <f>IF(Lançamentos!H1138="","",Lançamentos!H1138)</f>
        <v/>
      </c>
      <c r="I1147" s="94" t="str">
        <f>IF(Lançamentos!I1138="","",Lançamentos!I1138)</f>
        <v/>
      </c>
      <c r="J1147" s="94" t="str">
        <f>IF(Lançamentos!J1138="","",Lançamentos!J1138)</f>
        <v/>
      </c>
      <c r="K1147" s="97" t="str">
        <f>IF(Lançamentos!K1138="","",Lançamentos!K1138)</f>
        <v/>
      </c>
      <c r="L1147" s="98" t="str">
        <f>IF(Lançamentos!L1138="","",Lançamentos!L1138)</f>
        <v/>
      </c>
      <c r="M1147" s="99" t="str">
        <f>IF(Lançamentos!M1138="","",Lançamentos!M1138)</f>
        <v/>
      </c>
      <c r="N1147" s="99" t="str">
        <f>IF(Lançamentos!N1138="","",Lançamentos!N1138)</f>
        <v/>
      </c>
      <c r="O1147" s="97" t="str">
        <f>IF(Lançamentos!O1138="","",Lançamentos!O1138)</f>
        <v/>
      </c>
      <c r="P1147" s="114" t="str">
        <f>IF(Lançamentos!P1138="","",Lançamentos!P1138)</f>
        <v/>
      </c>
    </row>
    <row r="1148" spans="1:16" ht="45" customHeight="1" thickBot="1" x14ac:dyDescent="0.3">
      <c r="A1148" s="101">
        <v>1135</v>
      </c>
      <c r="B1148" s="102" t="str">
        <f>I1148&amp;"-"&amp;COUNTIF($I$14:I1148,I1148)</f>
        <v>-1129</v>
      </c>
      <c r="C1148" s="93">
        <v>1135</v>
      </c>
      <c r="D1148" s="94" t="str">
        <f>IF(Lançamentos!D1139="","",Lançamentos!D1139)</f>
        <v/>
      </c>
      <c r="E1148" s="94" t="str">
        <f>IF(Lançamentos!E1139="","",Lançamentos!E1139)</f>
        <v/>
      </c>
      <c r="F1148" s="95" t="str">
        <f>IF(Lançamentos!F1139="","",Lançamentos!F1139)</f>
        <v/>
      </c>
      <c r="G1148" s="96" t="str">
        <f>IF(Lançamentos!G1139="","",Lançamentos!G1139)</f>
        <v/>
      </c>
      <c r="H1148" s="105" t="str">
        <f>IF(Lançamentos!H1139="","",Lançamentos!H1139)</f>
        <v/>
      </c>
      <c r="I1148" s="94" t="str">
        <f>IF(Lançamentos!I1139="","",Lançamentos!I1139)</f>
        <v/>
      </c>
      <c r="J1148" s="94" t="str">
        <f>IF(Lançamentos!J1139="","",Lançamentos!J1139)</f>
        <v/>
      </c>
      <c r="K1148" s="97" t="str">
        <f>IF(Lançamentos!K1139="","",Lançamentos!K1139)</f>
        <v/>
      </c>
      <c r="L1148" s="98" t="str">
        <f>IF(Lançamentos!L1139="","",Lançamentos!L1139)</f>
        <v/>
      </c>
      <c r="M1148" s="99" t="str">
        <f>IF(Lançamentos!M1139="","",Lançamentos!M1139)</f>
        <v/>
      </c>
      <c r="N1148" s="99" t="str">
        <f>IF(Lançamentos!N1139="","",Lançamentos!N1139)</f>
        <v/>
      </c>
      <c r="O1148" s="97" t="str">
        <f>IF(Lançamentos!O1139="","",Lançamentos!O1139)</f>
        <v/>
      </c>
      <c r="P1148" s="114" t="str">
        <f>IF(Lançamentos!P1139="","",Lançamentos!P1139)</f>
        <v/>
      </c>
    </row>
    <row r="1149" spans="1:16" ht="45" customHeight="1" thickBot="1" x14ac:dyDescent="0.3">
      <c r="A1149" s="101">
        <v>1136</v>
      </c>
      <c r="B1149" s="102" t="str">
        <f>I1149&amp;"-"&amp;COUNTIF($I$14:I1149,I1149)</f>
        <v>-1130</v>
      </c>
      <c r="C1149" s="93">
        <v>1136</v>
      </c>
      <c r="D1149" s="94" t="str">
        <f>IF(Lançamentos!D1140="","",Lançamentos!D1140)</f>
        <v/>
      </c>
      <c r="E1149" s="94" t="str">
        <f>IF(Lançamentos!E1140="","",Lançamentos!E1140)</f>
        <v/>
      </c>
      <c r="F1149" s="95" t="str">
        <f>IF(Lançamentos!F1140="","",Lançamentos!F1140)</f>
        <v/>
      </c>
      <c r="G1149" s="96" t="str">
        <f>IF(Lançamentos!G1140="","",Lançamentos!G1140)</f>
        <v/>
      </c>
      <c r="H1149" s="105" t="str">
        <f>IF(Lançamentos!H1140="","",Lançamentos!H1140)</f>
        <v/>
      </c>
      <c r="I1149" s="94" t="str">
        <f>IF(Lançamentos!I1140="","",Lançamentos!I1140)</f>
        <v/>
      </c>
      <c r="J1149" s="94" t="str">
        <f>IF(Lançamentos!J1140="","",Lançamentos!J1140)</f>
        <v/>
      </c>
      <c r="K1149" s="97" t="str">
        <f>IF(Lançamentos!K1140="","",Lançamentos!K1140)</f>
        <v/>
      </c>
      <c r="L1149" s="98" t="str">
        <f>IF(Lançamentos!L1140="","",Lançamentos!L1140)</f>
        <v/>
      </c>
      <c r="M1149" s="99" t="str">
        <f>IF(Lançamentos!M1140="","",Lançamentos!M1140)</f>
        <v/>
      </c>
      <c r="N1149" s="99" t="str">
        <f>IF(Lançamentos!N1140="","",Lançamentos!N1140)</f>
        <v/>
      </c>
      <c r="O1149" s="97" t="str">
        <f>IF(Lançamentos!O1140="","",Lançamentos!O1140)</f>
        <v/>
      </c>
      <c r="P1149" s="114" t="str">
        <f>IF(Lançamentos!P1140="","",Lançamentos!P1140)</f>
        <v/>
      </c>
    </row>
    <row r="1150" spans="1:16" ht="45" customHeight="1" thickBot="1" x14ac:dyDescent="0.3">
      <c r="A1150" s="101">
        <v>1137</v>
      </c>
      <c r="B1150" s="102" t="str">
        <f>I1150&amp;"-"&amp;COUNTIF($I$14:I1150,I1150)</f>
        <v>-1131</v>
      </c>
      <c r="C1150" s="93">
        <v>1137</v>
      </c>
      <c r="D1150" s="94" t="str">
        <f>IF(Lançamentos!D1141="","",Lançamentos!D1141)</f>
        <v/>
      </c>
      <c r="E1150" s="94" t="str">
        <f>IF(Lançamentos!E1141="","",Lançamentos!E1141)</f>
        <v/>
      </c>
      <c r="F1150" s="95" t="str">
        <f>IF(Lançamentos!F1141="","",Lançamentos!F1141)</f>
        <v/>
      </c>
      <c r="G1150" s="96" t="str">
        <f>IF(Lançamentos!G1141="","",Lançamentos!G1141)</f>
        <v/>
      </c>
      <c r="H1150" s="105" t="str">
        <f>IF(Lançamentos!H1141="","",Lançamentos!H1141)</f>
        <v/>
      </c>
      <c r="I1150" s="94" t="str">
        <f>IF(Lançamentos!I1141="","",Lançamentos!I1141)</f>
        <v/>
      </c>
      <c r="J1150" s="94" t="str">
        <f>IF(Lançamentos!J1141="","",Lançamentos!J1141)</f>
        <v/>
      </c>
      <c r="K1150" s="97" t="str">
        <f>IF(Lançamentos!K1141="","",Lançamentos!K1141)</f>
        <v/>
      </c>
      <c r="L1150" s="98" t="str">
        <f>IF(Lançamentos!L1141="","",Lançamentos!L1141)</f>
        <v/>
      </c>
      <c r="M1150" s="99" t="str">
        <f>IF(Lançamentos!M1141="","",Lançamentos!M1141)</f>
        <v/>
      </c>
      <c r="N1150" s="99" t="str">
        <f>IF(Lançamentos!N1141="","",Lançamentos!N1141)</f>
        <v/>
      </c>
      <c r="O1150" s="97" t="str">
        <f>IF(Lançamentos!O1141="","",Lançamentos!O1141)</f>
        <v/>
      </c>
      <c r="P1150" s="114" t="str">
        <f>IF(Lançamentos!P1141="","",Lançamentos!P1141)</f>
        <v/>
      </c>
    </row>
    <row r="1151" spans="1:16" ht="45" customHeight="1" thickBot="1" x14ac:dyDescent="0.3">
      <c r="A1151" s="101">
        <v>1138</v>
      </c>
      <c r="B1151" s="102" t="str">
        <f>I1151&amp;"-"&amp;COUNTIF($I$14:I1151,I1151)</f>
        <v>-1132</v>
      </c>
      <c r="C1151" s="93">
        <v>1138</v>
      </c>
      <c r="D1151" s="94" t="str">
        <f>IF(Lançamentos!D1142="","",Lançamentos!D1142)</f>
        <v/>
      </c>
      <c r="E1151" s="94" t="str">
        <f>IF(Lançamentos!E1142="","",Lançamentos!E1142)</f>
        <v/>
      </c>
      <c r="F1151" s="95" t="str">
        <f>IF(Lançamentos!F1142="","",Lançamentos!F1142)</f>
        <v/>
      </c>
      <c r="G1151" s="96" t="str">
        <f>IF(Lançamentos!G1142="","",Lançamentos!G1142)</f>
        <v/>
      </c>
      <c r="H1151" s="105" t="str">
        <f>IF(Lançamentos!H1142="","",Lançamentos!H1142)</f>
        <v/>
      </c>
      <c r="I1151" s="94" t="str">
        <f>IF(Lançamentos!I1142="","",Lançamentos!I1142)</f>
        <v/>
      </c>
      <c r="J1151" s="94" t="str">
        <f>IF(Lançamentos!J1142="","",Lançamentos!J1142)</f>
        <v/>
      </c>
      <c r="K1151" s="97" t="str">
        <f>IF(Lançamentos!K1142="","",Lançamentos!K1142)</f>
        <v/>
      </c>
      <c r="L1151" s="98" t="str">
        <f>IF(Lançamentos!L1142="","",Lançamentos!L1142)</f>
        <v/>
      </c>
      <c r="M1151" s="99" t="str">
        <f>IF(Lançamentos!M1142="","",Lançamentos!M1142)</f>
        <v/>
      </c>
      <c r="N1151" s="99" t="str">
        <f>IF(Lançamentos!N1142="","",Lançamentos!N1142)</f>
        <v/>
      </c>
      <c r="O1151" s="97" t="str">
        <f>IF(Lançamentos!O1142="","",Lançamentos!O1142)</f>
        <v/>
      </c>
      <c r="P1151" s="114" t="str">
        <f>IF(Lançamentos!P1142="","",Lançamentos!P1142)</f>
        <v/>
      </c>
    </row>
    <row r="1152" spans="1:16" ht="45" customHeight="1" thickBot="1" x14ac:dyDescent="0.3">
      <c r="A1152" s="101">
        <v>1139</v>
      </c>
      <c r="B1152" s="102" t="str">
        <f>I1152&amp;"-"&amp;COUNTIF($I$14:I1152,I1152)</f>
        <v>-1133</v>
      </c>
      <c r="C1152" s="93">
        <v>1139</v>
      </c>
      <c r="D1152" s="94" t="str">
        <f>IF(Lançamentos!D1143="","",Lançamentos!D1143)</f>
        <v/>
      </c>
      <c r="E1152" s="94" t="str">
        <f>IF(Lançamentos!E1143="","",Lançamentos!E1143)</f>
        <v/>
      </c>
      <c r="F1152" s="95" t="str">
        <f>IF(Lançamentos!F1143="","",Lançamentos!F1143)</f>
        <v/>
      </c>
      <c r="G1152" s="96" t="str">
        <f>IF(Lançamentos!G1143="","",Lançamentos!G1143)</f>
        <v/>
      </c>
      <c r="H1152" s="105" t="str">
        <f>IF(Lançamentos!H1143="","",Lançamentos!H1143)</f>
        <v/>
      </c>
      <c r="I1152" s="94" t="str">
        <f>IF(Lançamentos!I1143="","",Lançamentos!I1143)</f>
        <v/>
      </c>
      <c r="J1152" s="94" t="str">
        <f>IF(Lançamentos!J1143="","",Lançamentos!J1143)</f>
        <v/>
      </c>
      <c r="K1152" s="97" t="str">
        <f>IF(Lançamentos!K1143="","",Lançamentos!K1143)</f>
        <v/>
      </c>
      <c r="L1152" s="98" t="str">
        <f>IF(Lançamentos!L1143="","",Lançamentos!L1143)</f>
        <v/>
      </c>
      <c r="M1152" s="99" t="str">
        <f>IF(Lançamentos!M1143="","",Lançamentos!M1143)</f>
        <v/>
      </c>
      <c r="N1152" s="99" t="str">
        <f>IF(Lançamentos!N1143="","",Lançamentos!N1143)</f>
        <v/>
      </c>
      <c r="O1152" s="97" t="str">
        <f>IF(Lançamentos!O1143="","",Lançamentos!O1143)</f>
        <v/>
      </c>
      <c r="P1152" s="114" t="str">
        <f>IF(Lançamentos!P1143="","",Lançamentos!P1143)</f>
        <v/>
      </c>
    </row>
    <row r="1153" spans="1:16" ht="45" customHeight="1" thickBot="1" x14ac:dyDescent="0.3">
      <c r="A1153" s="101">
        <v>1140</v>
      </c>
      <c r="B1153" s="102" t="str">
        <f>I1153&amp;"-"&amp;COUNTIF($I$14:I1153,I1153)</f>
        <v>-1134</v>
      </c>
      <c r="C1153" s="93">
        <v>1140</v>
      </c>
      <c r="D1153" s="94" t="str">
        <f>IF(Lançamentos!D1144="","",Lançamentos!D1144)</f>
        <v/>
      </c>
      <c r="E1153" s="94" t="str">
        <f>IF(Lançamentos!E1144="","",Lançamentos!E1144)</f>
        <v/>
      </c>
      <c r="F1153" s="95" t="str">
        <f>IF(Lançamentos!F1144="","",Lançamentos!F1144)</f>
        <v/>
      </c>
      <c r="G1153" s="96" t="str">
        <f>IF(Lançamentos!G1144="","",Lançamentos!G1144)</f>
        <v/>
      </c>
      <c r="H1153" s="105" t="str">
        <f>IF(Lançamentos!H1144="","",Lançamentos!H1144)</f>
        <v/>
      </c>
      <c r="I1153" s="94" t="str">
        <f>IF(Lançamentos!I1144="","",Lançamentos!I1144)</f>
        <v/>
      </c>
      <c r="J1153" s="94" t="str">
        <f>IF(Lançamentos!J1144="","",Lançamentos!J1144)</f>
        <v/>
      </c>
      <c r="K1153" s="97" t="str">
        <f>IF(Lançamentos!K1144="","",Lançamentos!K1144)</f>
        <v/>
      </c>
      <c r="L1153" s="98" t="str">
        <f>IF(Lançamentos!L1144="","",Lançamentos!L1144)</f>
        <v/>
      </c>
      <c r="M1153" s="99" t="str">
        <f>IF(Lançamentos!M1144="","",Lançamentos!M1144)</f>
        <v/>
      </c>
      <c r="N1153" s="99" t="str">
        <f>IF(Lançamentos!N1144="","",Lançamentos!N1144)</f>
        <v/>
      </c>
      <c r="O1153" s="97" t="str">
        <f>IF(Lançamentos!O1144="","",Lançamentos!O1144)</f>
        <v/>
      </c>
      <c r="P1153" s="114" t="str">
        <f>IF(Lançamentos!P1144="","",Lançamentos!P1144)</f>
        <v/>
      </c>
    </row>
    <row r="1154" spans="1:16" ht="45" customHeight="1" thickBot="1" x14ac:dyDescent="0.3">
      <c r="A1154" s="101">
        <v>1141</v>
      </c>
      <c r="B1154" s="102" t="str">
        <f>I1154&amp;"-"&amp;COUNTIF($I$14:I1154,I1154)</f>
        <v>-1135</v>
      </c>
      <c r="C1154" s="93">
        <v>1141</v>
      </c>
      <c r="D1154" s="94" t="str">
        <f>IF(Lançamentos!D1145="","",Lançamentos!D1145)</f>
        <v/>
      </c>
      <c r="E1154" s="94" t="str">
        <f>IF(Lançamentos!E1145="","",Lançamentos!E1145)</f>
        <v/>
      </c>
      <c r="F1154" s="95" t="str">
        <f>IF(Lançamentos!F1145="","",Lançamentos!F1145)</f>
        <v/>
      </c>
      <c r="G1154" s="96" t="str">
        <f>IF(Lançamentos!G1145="","",Lançamentos!G1145)</f>
        <v/>
      </c>
      <c r="H1154" s="105" t="str">
        <f>IF(Lançamentos!H1145="","",Lançamentos!H1145)</f>
        <v/>
      </c>
      <c r="I1154" s="94" t="str">
        <f>IF(Lançamentos!I1145="","",Lançamentos!I1145)</f>
        <v/>
      </c>
      <c r="J1154" s="94" t="str">
        <f>IF(Lançamentos!J1145="","",Lançamentos!J1145)</f>
        <v/>
      </c>
      <c r="K1154" s="97" t="str">
        <f>IF(Lançamentos!K1145="","",Lançamentos!K1145)</f>
        <v/>
      </c>
      <c r="L1154" s="98" t="str">
        <f>IF(Lançamentos!L1145="","",Lançamentos!L1145)</f>
        <v/>
      </c>
      <c r="M1154" s="99" t="str">
        <f>IF(Lançamentos!M1145="","",Lançamentos!M1145)</f>
        <v/>
      </c>
      <c r="N1154" s="99" t="str">
        <f>IF(Lançamentos!N1145="","",Lançamentos!N1145)</f>
        <v/>
      </c>
      <c r="O1154" s="97" t="str">
        <f>IF(Lançamentos!O1145="","",Lançamentos!O1145)</f>
        <v/>
      </c>
      <c r="P1154" s="114" t="str">
        <f>IF(Lançamentos!P1145="","",Lançamentos!P1145)</f>
        <v/>
      </c>
    </row>
    <row r="1155" spans="1:16" ht="45" customHeight="1" thickBot="1" x14ac:dyDescent="0.3">
      <c r="A1155" s="101">
        <v>1142</v>
      </c>
      <c r="B1155" s="102" t="str">
        <f>I1155&amp;"-"&amp;COUNTIF($I$14:I1155,I1155)</f>
        <v>-1136</v>
      </c>
      <c r="C1155" s="93">
        <v>1142</v>
      </c>
      <c r="D1155" s="94" t="str">
        <f>IF(Lançamentos!D1146="","",Lançamentos!D1146)</f>
        <v/>
      </c>
      <c r="E1155" s="94" t="str">
        <f>IF(Lançamentos!E1146="","",Lançamentos!E1146)</f>
        <v/>
      </c>
      <c r="F1155" s="95" t="str">
        <f>IF(Lançamentos!F1146="","",Lançamentos!F1146)</f>
        <v/>
      </c>
      <c r="G1155" s="96" t="str">
        <f>IF(Lançamentos!G1146="","",Lançamentos!G1146)</f>
        <v/>
      </c>
      <c r="H1155" s="105" t="str">
        <f>IF(Lançamentos!H1146="","",Lançamentos!H1146)</f>
        <v/>
      </c>
      <c r="I1155" s="94" t="str">
        <f>IF(Lançamentos!I1146="","",Lançamentos!I1146)</f>
        <v/>
      </c>
      <c r="J1155" s="94" t="str">
        <f>IF(Lançamentos!J1146="","",Lançamentos!J1146)</f>
        <v/>
      </c>
      <c r="K1155" s="97" t="str">
        <f>IF(Lançamentos!K1146="","",Lançamentos!K1146)</f>
        <v/>
      </c>
      <c r="L1155" s="98" t="str">
        <f>IF(Lançamentos!L1146="","",Lançamentos!L1146)</f>
        <v/>
      </c>
      <c r="M1155" s="99" t="str">
        <f>IF(Lançamentos!M1146="","",Lançamentos!M1146)</f>
        <v/>
      </c>
      <c r="N1155" s="99" t="str">
        <f>IF(Lançamentos!N1146="","",Lançamentos!N1146)</f>
        <v/>
      </c>
      <c r="O1155" s="97" t="str">
        <f>IF(Lançamentos!O1146="","",Lançamentos!O1146)</f>
        <v/>
      </c>
      <c r="P1155" s="114" t="str">
        <f>IF(Lançamentos!P1146="","",Lançamentos!P1146)</f>
        <v/>
      </c>
    </row>
    <row r="1156" spans="1:16" ht="45" customHeight="1" thickBot="1" x14ac:dyDescent="0.3">
      <c r="A1156" s="101">
        <v>1143</v>
      </c>
      <c r="B1156" s="102" t="str">
        <f>I1156&amp;"-"&amp;COUNTIF($I$14:I1156,I1156)</f>
        <v>-1137</v>
      </c>
      <c r="C1156" s="93">
        <v>1143</v>
      </c>
      <c r="D1156" s="94" t="str">
        <f>IF(Lançamentos!D1147="","",Lançamentos!D1147)</f>
        <v/>
      </c>
      <c r="E1156" s="94" t="str">
        <f>IF(Lançamentos!E1147="","",Lançamentos!E1147)</f>
        <v/>
      </c>
      <c r="F1156" s="95" t="str">
        <f>IF(Lançamentos!F1147="","",Lançamentos!F1147)</f>
        <v/>
      </c>
      <c r="G1156" s="96" t="str">
        <f>IF(Lançamentos!G1147="","",Lançamentos!G1147)</f>
        <v/>
      </c>
      <c r="H1156" s="105" t="str">
        <f>IF(Lançamentos!H1147="","",Lançamentos!H1147)</f>
        <v/>
      </c>
      <c r="I1156" s="94" t="str">
        <f>IF(Lançamentos!I1147="","",Lançamentos!I1147)</f>
        <v/>
      </c>
      <c r="J1156" s="94" t="str">
        <f>IF(Lançamentos!J1147="","",Lançamentos!J1147)</f>
        <v/>
      </c>
      <c r="K1156" s="97" t="str">
        <f>IF(Lançamentos!K1147="","",Lançamentos!K1147)</f>
        <v/>
      </c>
      <c r="L1156" s="98" t="str">
        <f>IF(Lançamentos!L1147="","",Lançamentos!L1147)</f>
        <v/>
      </c>
      <c r="M1156" s="99" t="str">
        <f>IF(Lançamentos!M1147="","",Lançamentos!M1147)</f>
        <v/>
      </c>
      <c r="N1156" s="99" t="str">
        <f>IF(Lançamentos!N1147="","",Lançamentos!N1147)</f>
        <v/>
      </c>
      <c r="O1156" s="97" t="str">
        <f>IF(Lançamentos!O1147="","",Lançamentos!O1147)</f>
        <v/>
      </c>
      <c r="P1156" s="114" t="str">
        <f>IF(Lançamentos!P1147="","",Lançamentos!P1147)</f>
        <v/>
      </c>
    </row>
    <row r="1157" spans="1:16" ht="45" customHeight="1" thickBot="1" x14ac:dyDescent="0.3">
      <c r="A1157" s="101">
        <v>1144</v>
      </c>
      <c r="B1157" s="102" t="str">
        <f>I1157&amp;"-"&amp;COUNTIF($I$14:I1157,I1157)</f>
        <v>-1138</v>
      </c>
      <c r="C1157" s="93">
        <v>1144</v>
      </c>
      <c r="D1157" s="94" t="str">
        <f>IF(Lançamentos!D1148="","",Lançamentos!D1148)</f>
        <v/>
      </c>
      <c r="E1157" s="94" t="str">
        <f>IF(Lançamentos!E1148="","",Lançamentos!E1148)</f>
        <v/>
      </c>
      <c r="F1157" s="95" t="str">
        <f>IF(Lançamentos!F1148="","",Lançamentos!F1148)</f>
        <v/>
      </c>
      <c r="G1157" s="96" t="str">
        <f>IF(Lançamentos!G1148="","",Lançamentos!G1148)</f>
        <v/>
      </c>
      <c r="H1157" s="105" t="str">
        <f>IF(Lançamentos!H1148="","",Lançamentos!H1148)</f>
        <v/>
      </c>
      <c r="I1157" s="94" t="str">
        <f>IF(Lançamentos!I1148="","",Lançamentos!I1148)</f>
        <v/>
      </c>
      <c r="J1157" s="94" t="str">
        <f>IF(Lançamentos!J1148="","",Lançamentos!J1148)</f>
        <v/>
      </c>
      <c r="K1157" s="97" t="str">
        <f>IF(Lançamentos!K1148="","",Lançamentos!K1148)</f>
        <v/>
      </c>
      <c r="L1157" s="98" t="str">
        <f>IF(Lançamentos!L1148="","",Lançamentos!L1148)</f>
        <v/>
      </c>
      <c r="M1157" s="99" t="str">
        <f>IF(Lançamentos!M1148="","",Lançamentos!M1148)</f>
        <v/>
      </c>
      <c r="N1157" s="99" t="str">
        <f>IF(Lançamentos!N1148="","",Lançamentos!N1148)</f>
        <v/>
      </c>
      <c r="O1157" s="97" t="str">
        <f>IF(Lançamentos!O1148="","",Lançamentos!O1148)</f>
        <v/>
      </c>
      <c r="P1157" s="114" t="str">
        <f>IF(Lançamentos!P1148="","",Lançamentos!P1148)</f>
        <v/>
      </c>
    </row>
    <row r="1158" spans="1:16" ht="45" customHeight="1" thickBot="1" x14ac:dyDescent="0.3">
      <c r="A1158" s="101">
        <v>1145</v>
      </c>
      <c r="B1158" s="102" t="str">
        <f>I1158&amp;"-"&amp;COUNTIF($I$14:I1158,I1158)</f>
        <v>-1139</v>
      </c>
      <c r="C1158" s="93">
        <v>1145</v>
      </c>
      <c r="D1158" s="94" t="str">
        <f>IF(Lançamentos!D1149="","",Lançamentos!D1149)</f>
        <v/>
      </c>
      <c r="E1158" s="94" t="str">
        <f>IF(Lançamentos!E1149="","",Lançamentos!E1149)</f>
        <v/>
      </c>
      <c r="F1158" s="95" t="str">
        <f>IF(Lançamentos!F1149="","",Lançamentos!F1149)</f>
        <v/>
      </c>
      <c r="G1158" s="96" t="str">
        <f>IF(Lançamentos!G1149="","",Lançamentos!G1149)</f>
        <v/>
      </c>
      <c r="H1158" s="105" t="str">
        <f>IF(Lançamentos!H1149="","",Lançamentos!H1149)</f>
        <v/>
      </c>
      <c r="I1158" s="94" t="str">
        <f>IF(Lançamentos!I1149="","",Lançamentos!I1149)</f>
        <v/>
      </c>
      <c r="J1158" s="94" t="str">
        <f>IF(Lançamentos!J1149="","",Lançamentos!J1149)</f>
        <v/>
      </c>
      <c r="K1158" s="97" t="str">
        <f>IF(Lançamentos!K1149="","",Lançamentos!K1149)</f>
        <v/>
      </c>
      <c r="L1158" s="98" t="str">
        <f>IF(Lançamentos!L1149="","",Lançamentos!L1149)</f>
        <v/>
      </c>
      <c r="M1158" s="99" t="str">
        <f>IF(Lançamentos!M1149="","",Lançamentos!M1149)</f>
        <v/>
      </c>
      <c r="N1158" s="99" t="str">
        <f>IF(Lançamentos!N1149="","",Lançamentos!N1149)</f>
        <v/>
      </c>
      <c r="O1158" s="97" t="str">
        <f>IF(Lançamentos!O1149="","",Lançamentos!O1149)</f>
        <v/>
      </c>
      <c r="P1158" s="114" t="str">
        <f>IF(Lançamentos!P1149="","",Lançamentos!P1149)</f>
        <v/>
      </c>
    </row>
    <row r="1159" spans="1:16" ht="45" customHeight="1" thickBot="1" x14ac:dyDescent="0.3">
      <c r="A1159" s="101">
        <v>1146</v>
      </c>
      <c r="B1159" s="102" t="str">
        <f>I1159&amp;"-"&amp;COUNTIF($I$14:I1159,I1159)</f>
        <v>-1140</v>
      </c>
      <c r="C1159" s="93">
        <v>1146</v>
      </c>
      <c r="D1159" s="94" t="str">
        <f>IF(Lançamentos!D1150="","",Lançamentos!D1150)</f>
        <v/>
      </c>
      <c r="E1159" s="94" t="str">
        <f>IF(Lançamentos!E1150="","",Lançamentos!E1150)</f>
        <v/>
      </c>
      <c r="F1159" s="95" t="str">
        <f>IF(Lançamentos!F1150="","",Lançamentos!F1150)</f>
        <v/>
      </c>
      <c r="G1159" s="96" t="str">
        <f>IF(Lançamentos!G1150="","",Lançamentos!G1150)</f>
        <v/>
      </c>
      <c r="H1159" s="105" t="str">
        <f>IF(Lançamentos!H1150="","",Lançamentos!H1150)</f>
        <v/>
      </c>
      <c r="I1159" s="94" t="str">
        <f>IF(Lançamentos!I1150="","",Lançamentos!I1150)</f>
        <v/>
      </c>
      <c r="J1159" s="94" t="str">
        <f>IF(Lançamentos!J1150="","",Lançamentos!J1150)</f>
        <v/>
      </c>
      <c r="K1159" s="97" t="str">
        <f>IF(Lançamentos!K1150="","",Lançamentos!K1150)</f>
        <v/>
      </c>
      <c r="L1159" s="98" t="str">
        <f>IF(Lançamentos!L1150="","",Lançamentos!L1150)</f>
        <v/>
      </c>
      <c r="M1159" s="99" t="str">
        <f>IF(Lançamentos!M1150="","",Lançamentos!M1150)</f>
        <v/>
      </c>
      <c r="N1159" s="99" t="str">
        <f>IF(Lançamentos!N1150="","",Lançamentos!N1150)</f>
        <v/>
      </c>
      <c r="O1159" s="97" t="str">
        <f>IF(Lançamentos!O1150="","",Lançamentos!O1150)</f>
        <v/>
      </c>
      <c r="P1159" s="114" t="str">
        <f>IF(Lançamentos!P1150="","",Lançamentos!P1150)</f>
        <v/>
      </c>
    </row>
    <row r="1160" spans="1:16" ht="45" customHeight="1" thickBot="1" x14ac:dyDescent="0.3">
      <c r="A1160" s="101">
        <v>1147</v>
      </c>
      <c r="B1160" s="102" t="str">
        <f>I1160&amp;"-"&amp;COUNTIF($I$14:I1160,I1160)</f>
        <v>-1141</v>
      </c>
      <c r="C1160" s="93">
        <v>1147</v>
      </c>
      <c r="D1160" s="94" t="str">
        <f>IF(Lançamentos!D1151="","",Lançamentos!D1151)</f>
        <v/>
      </c>
      <c r="E1160" s="94" t="str">
        <f>IF(Lançamentos!E1151="","",Lançamentos!E1151)</f>
        <v/>
      </c>
      <c r="F1160" s="95" t="str">
        <f>IF(Lançamentos!F1151="","",Lançamentos!F1151)</f>
        <v/>
      </c>
      <c r="G1160" s="96" t="str">
        <f>IF(Lançamentos!G1151="","",Lançamentos!G1151)</f>
        <v/>
      </c>
      <c r="H1160" s="105" t="str">
        <f>IF(Lançamentos!H1151="","",Lançamentos!H1151)</f>
        <v/>
      </c>
      <c r="I1160" s="94" t="str">
        <f>IF(Lançamentos!I1151="","",Lançamentos!I1151)</f>
        <v/>
      </c>
      <c r="J1160" s="94" t="str">
        <f>IF(Lançamentos!J1151="","",Lançamentos!J1151)</f>
        <v/>
      </c>
      <c r="K1160" s="97" t="str">
        <f>IF(Lançamentos!K1151="","",Lançamentos!K1151)</f>
        <v/>
      </c>
      <c r="L1160" s="98" t="str">
        <f>IF(Lançamentos!L1151="","",Lançamentos!L1151)</f>
        <v/>
      </c>
      <c r="M1160" s="99" t="str">
        <f>IF(Lançamentos!M1151="","",Lançamentos!M1151)</f>
        <v/>
      </c>
      <c r="N1160" s="99" t="str">
        <f>IF(Lançamentos!N1151="","",Lançamentos!N1151)</f>
        <v/>
      </c>
      <c r="O1160" s="97" t="str">
        <f>IF(Lançamentos!O1151="","",Lançamentos!O1151)</f>
        <v/>
      </c>
      <c r="P1160" s="114" t="str">
        <f>IF(Lançamentos!P1151="","",Lançamentos!P1151)</f>
        <v/>
      </c>
    </row>
    <row r="1161" spans="1:16" ht="45" customHeight="1" thickBot="1" x14ac:dyDescent="0.3">
      <c r="A1161" s="101">
        <v>1148</v>
      </c>
      <c r="B1161" s="102" t="str">
        <f>I1161&amp;"-"&amp;COUNTIF($I$14:I1161,I1161)</f>
        <v>-1142</v>
      </c>
      <c r="C1161" s="93">
        <v>1148</v>
      </c>
      <c r="D1161" s="94" t="str">
        <f>IF(Lançamentos!D1152="","",Lançamentos!D1152)</f>
        <v/>
      </c>
      <c r="E1161" s="94" t="str">
        <f>IF(Lançamentos!E1152="","",Lançamentos!E1152)</f>
        <v/>
      </c>
      <c r="F1161" s="95" t="str">
        <f>IF(Lançamentos!F1152="","",Lançamentos!F1152)</f>
        <v/>
      </c>
      <c r="G1161" s="96" t="str">
        <f>IF(Lançamentos!G1152="","",Lançamentos!G1152)</f>
        <v/>
      </c>
      <c r="H1161" s="105" t="str">
        <f>IF(Lançamentos!H1152="","",Lançamentos!H1152)</f>
        <v/>
      </c>
      <c r="I1161" s="94" t="str">
        <f>IF(Lançamentos!I1152="","",Lançamentos!I1152)</f>
        <v/>
      </c>
      <c r="J1161" s="94" t="str">
        <f>IF(Lançamentos!J1152="","",Lançamentos!J1152)</f>
        <v/>
      </c>
      <c r="K1161" s="97" t="str">
        <f>IF(Lançamentos!K1152="","",Lançamentos!K1152)</f>
        <v/>
      </c>
      <c r="L1161" s="98" t="str">
        <f>IF(Lançamentos!L1152="","",Lançamentos!L1152)</f>
        <v/>
      </c>
      <c r="M1161" s="99" t="str">
        <f>IF(Lançamentos!M1152="","",Lançamentos!M1152)</f>
        <v/>
      </c>
      <c r="N1161" s="99" t="str">
        <f>IF(Lançamentos!N1152="","",Lançamentos!N1152)</f>
        <v/>
      </c>
      <c r="O1161" s="97" t="str">
        <f>IF(Lançamentos!O1152="","",Lançamentos!O1152)</f>
        <v/>
      </c>
      <c r="P1161" s="114" t="str">
        <f>IF(Lançamentos!P1152="","",Lançamentos!P1152)</f>
        <v/>
      </c>
    </row>
    <row r="1162" spans="1:16" ht="45" customHeight="1" thickBot="1" x14ac:dyDescent="0.3">
      <c r="A1162" s="101">
        <v>1149</v>
      </c>
      <c r="B1162" s="102" t="str">
        <f>I1162&amp;"-"&amp;COUNTIF($I$14:I1162,I1162)</f>
        <v>-1143</v>
      </c>
      <c r="C1162" s="93">
        <v>1149</v>
      </c>
      <c r="D1162" s="94" t="str">
        <f>IF(Lançamentos!D1153="","",Lançamentos!D1153)</f>
        <v/>
      </c>
      <c r="E1162" s="94" t="str">
        <f>IF(Lançamentos!E1153="","",Lançamentos!E1153)</f>
        <v/>
      </c>
      <c r="F1162" s="95" t="str">
        <f>IF(Lançamentos!F1153="","",Lançamentos!F1153)</f>
        <v/>
      </c>
      <c r="G1162" s="96" t="str">
        <f>IF(Lançamentos!G1153="","",Lançamentos!G1153)</f>
        <v/>
      </c>
      <c r="H1162" s="105" t="str">
        <f>IF(Lançamentos!H1153="","",Lançamentos!H1153)</f>
        <v/>
      </c>
      <c r="I1162" s="94" t="str">
        <f>IF(Lançamentos!I1153="","",Lançamentos!I1153)</f>
        <v/>
      </c>
      <c r="J1162" s="94" t="str">
        <f>IF(Lançamentos!J1153="","",Lançamentos!J1153)</f>
        <v/>
      </c>
      <c r="K1162" s="97" t="str">
        <f>IF(Lançamentos!K1153="","",Lançamentos!K1153)</f>
        <v/>
      </c>
      <c r="L1162" s="98" t="str">
        <f>IF(Lançamentos!L1153="","",Lançamentos!L1153)</f>
        <v/>
      </c>
      <c r="M1162" s="99" t="str">
        <f>IF(Lançamentos!M1153="","",Lançamentos!M1153)</f>
        <v/>
      </c>
      <c r="N1162" s="99" t="str">
        <f>IF(Lançamentos!N1153="","",Lançamentos!N1153)</f>
        <v/>
      </c>
      <c r="O1162" s="97" t="str">
        <f>IF(Lançamentos!O1153="","",Lançamentos!O1153)</f>
        <v/>
      </c>
      <c r="P1162" s="114" t="str">
        <f>IF(Lançamentos!P1153="","",Lançamentos!P1153)</f>
        <v/>
      </c>
    </row>
    <row r="1163" spans="1:16" ht="45" customHeight="1" thickBot="1" x14ac:dyDescent="0.3">
      <c r="A1163" s="101">
        <v>1150</v>
      </c>
      <c r="B1163" s="102" t="str">
        <f>I1163&amp;"-"&amp;COUNTIF($I$14:I1163,I1163)</f>
        <v>-1144</v>
      </c>
      <c r="C1163" s="93">
        <v>1150</v>
      </c>
      <c r="D1163" s="94" t="str">
        <f>IF(Lançamentos!D1154="","",Lançamentos!D1154)</f>
        <v/>
      </c>
      <c r="E1163" s="94" t="str">
        <f>IF(Lançamentos!E1154="","",Lançamentos!E1154)</f>
        <v/>
      </c>
      <c r="F1163" s="95" t="str">
        <f>IF(Lançamentos!F1154="","",Lançamentos!F1154)</f>
        <v/>
      </c>
      <c r="G1163" s="96" t="str">
        <f>IF(Lançamentos!G1154="","",Lançamentos!G1154)</f>
        <v/>
      </c>
      <c r="H1163" s="105" t="str">
        <f>IF(Lançamentos!H1154="","",Lançamentos!H1154)</f>
        <v/>
      </c>
      <c r="I1163" s="94" t="str">
        <f>IF(Lançamentos!I1154="","",Lançamentos!I1154)</f>
        <v/>
      </c>
      <c r="J1163" s="94" t="str">
        <f>IF(Lançamentos!J1154="","",Lançamentos!J1154)</f>
        <v/>
      </c>
      <c r="K1163" s="97" t="str">
        <f>IF(Lançamentos!K1154="","",Lançamentos!K1154)</f>
        <v/>
      </c>
      <c r="L1163" s="98" t="str">
        <f>IF(Lançamentos!L1154="","",Lançamentos!L1154)</f>
        <v/>
      </c>
      <c r="M1163" s="99" t="str">
        <f>IF(Lançamentos!M1154="","",Lançamentos!M1154)</f>
        <v/>
      </c>
      <c r="N1163" s="99" t="str">
        <f>IF(Lançamentos!N1154="","",Lançamentos!N1154)</f>
        <v/>
      </c>
      <c r="O1163" s="97" t="str">
        <f>IF(Lançamentos!O1154="","",Lançamentos!O1154)</f>
        <v/>
      </c>
      <c r="P1163" s="114" t="str">
        <f>IF(Lançamentos!P1154="","",Lançamentos!P1154)</f>
        <v/>
      </c>
    </row>
    <row r="1164" spans="1:16" ht="45" customHeight="1" thickBot="1" x14ac:dyDescent="0.3">
      <c r="A1164" s="101">
        <v>1151</v>
      </c>
      <c r="B1164" s="102" t="str">
        <f>I1164&amp;"-"&amp;COUNTIF($I$14:I1164,I1164)</f>
        <v>-1145</v>
      </c>
      <c r="C1164" s="93">
        <v>1151</v>
      </c>
      <c r="D1164" s="94" t="str">
        <f>IF(Lançamentos!D1155="","",Lançamentos!D1155)</f>
        <v/>
      </c>
      <c r="E1164" s="94" t="str">
        <f>IF(Lançamentos!E1155="","",Lançamentos!E1155)</f>
        <v/>
      </c>
      <c r="F1164" s="95" t="str">
        <f>IF(Lançamentos!F1155="","",Lançamentos!F1155)</f>
        <v/>
      </c>
      <c r="G1164" s="96" t="str">
        <f>IF(Lançamentos!G1155="","",Lançamentos!G1155)</f>
        <v/>
      </c>
      <c r="H1164" s="105" t="str">
        <f>IF(Lançamentos!H1155="","",Lançamentos!H1155)</f>
        <v/>
      </c>
      <c r="I1164" s="94" t="str">
        <f>IF(Lançamentos!I1155="","",Lançamentos!I1155)</f>
        <v/>
      </c>
      <c r="J1164" s="94" t="str">
        <f>IF(Lançamentos!J1155="","",Lançamentos!J1155)</f>
        <v/>
      </c>
      <c r="K1164" s="97" t="str">
        <f>IF(Lançamentos!K1155="","",Lançamentos!K1155)</f>
        <v/>
      </c>
      <c r="L1164" s="98" t="str">
        <f>IF(Lançamentos!L1155="","",Lançamentos!L1155)</f>
        <v/>
      </c>
      <c r="M1164" s="99" t="str">
        <f>IF(Lançamentos!M1155="","",Lançamentos!M1155)</f>
        <v/>
      </c>
      <c r="N1164" s="99" t="str">
        <f>IF(Lançamentos!N1155="","",Lançamentos!N1155)</f>
        <v/>
      </c>
      <c r="O1164" s="97" t="str">
        <f>IF(Lançamentos!O1155="","",Lançamentos!O1155)</f>
        <v/>
      </c>
      <c r="P1164" s="114" t="str">
        <f>IF(Lançamentos!P1155="","",Lançamentos!P1155)</f>
        <v/>
      </c>
    </row>
    <row r="1165" spans="1:16" ht="45" customHeight="1" thickBot="1" x14ac:dyDescent="0.3">
      <c r="A1165" s="101">
        <v>1152</v>
      </c>
      <c r="B1165" s="102" t="str">
        <f>I1165&amp;"-"&amp;COUNTIF($I$14:I1165,I1165)</f>
        <v>-1146</v>
      </c>
      <c r="C1165" s="93">
        <v>1152</v>
      </c>
      <c r="D1165" s="94" t="str">
        <f>IF(Lançamentos!D1156="","",Lançamentos!D1156)</f>
        <v/>
      </c>
      <c r="E1165" s="94" t="str">
        <f>IF(Lançamentos!E1156="","",Lançamentos!E1156)</f>
        <v/>
      </c>
      <c r="F1165" s="95" t="str">
        <f>IF(Lançamentos!F1156="","",Lançamentos!F1156)</f>
        <v/>
      </c>
      <c r="G1165" s="96" t="str">
        <f>IF(Lançamentos!G1156="","",Lançamentos!G1156)</f>
        <v/>
      </c>
      <c r="H1165" s="105" t="str">
        <f>IF(Lançamentos!H1156="","",Lançamentos!H1156)</f>
        <v/>
      </c>
      <c r="I1165" s="94" t="str">
        <f>IF(Lançamentos!I1156="","",Lançamentos!I1156)</f>
        <v/>
      </c>
      <c r="J1165" s="94" t="str">
        <f>IF(Lançamentos!J1156="","",Lançamentos!J1156)</f>
        <v/>
      </c>
      <c r="K1165" s="97" t="str">
        <f>IF(Lançamentos!K1156="","",Lançamentos!K1156)</f>
        <v/>
      </c>
      <c r="L1165" s="98" t="str">
        <f>IF(Lançamentos!L1156="","",Lançamentos!L1156)</f>
        <v/>
      </c>
      <c r="M1165" s="99" t="str">
        <f>IF(Lançamentos!M1156="","",Lançamentos!M1156)</f>
        <v/>
      </c>
      <c r="N1165" s="99" t="str">
        <f>IF(Lançamentos!N1156="","",Lançamentos!N1156)</f>
        <v/>
      </c>
      <c r="O1165" s="97" t="str">
        <f>IF(Lançamentos!O1156="","",Lançamentos!O1156)</f>
        <v/>
      </c>
      <c r="P1165" s="114" t="str">
        <f>IF(Lançamentos!P1156="","",Lançamentos!P1156)</f>
        <v/>
      </c>
    </row>
    <row r="1166" spans="1:16" ht="45" customHeight="1" thickBot="1" x14ac:dyDescent="0.3">
      <c r="A1166" s="101">
        <v>1153</v>
      </c>
      <c r="B1166" s="102" t="str">
        <f>I1166&amp;"-"&amp;COUNTIF($I$14:I1166,I1166)</f>
        <v>-1147</v>
      </c>
      <c r="C1166" s="93">
        <v>1153</v>
      </c>
      <c r="D1166" s="94" t="str">
        <f>IF(Lançamentos!D1157="","",Lançamentos!D1157)</f>
        <v/>
      </c>
      <c r="E1166" s="94" t="str">
        <f>IF(Lançamentos!E1157="","",Lançamentos!E1157)</f>
        <v/>
      </c>
      <c r="F1166" s="95" t="str">
        <f>IF(Lançamentos!F1157="","",Lançamentos!F1157)</f>
        <v/>
      </c>
      <c r="G1166" s="96" t="str">
        <f>IF(Lançamentos!G1157="","",Lançamentos!G1157)</f>
        <v/>
      </c>
      <c r="H1166" s="105" t="str">
        <f>IF(Lançamentos!H1157="","",Lançamentos!H1157)</f>
        <v/>
      </c>
      <c r="I1166" s="94" t="str">
        <f>IF(Lançamentos!I1157="","",Lançamentos!I1157)</f>
        <v/>
      </c>
      <c r="J1166" s="94" t="str">
        <f>IF(Lançamentos!J1157="","",Lançamentos!J1157)</f>
        <v/>
      </c>
      <c r="K1166" s="97" t="str">
        <f>IF(Lançamentos!K1157="","",Lançamentos!K1157)</f>
        <v/>
      </c>
      <c r="L1166" s="98" t="str">
        <f>IF(Lançamentos!L1157="","",Lançamentos!L1157)</f>
        <v/>
      </c>
      <c r="M1166" s="99" t="str">
        <f>IF(Lançamentos!M1157="","",Lançamentos!M1157)</f>
        <v/>
      </c>
      <c r="N1166" s="99" t="str">
        <f>IF(Lançamentos!N1157="","",Lançamentos!N1157)</f>
        <v/>
      </c>
      <c r="O1166" s="97" t="str">
        <f>IF(Lançamentos!O1157="","",Lançamentos!O1157)</f>
        <v/>
      </c>
      <c r="P1166" s="114" t="str">
        <f>IF(Lançamentos!P1157="","",Lançamentos!P1157)</f>
        <v/>
      </c>
    </row>
    <row r="1167" spans="1:16" ht="45" customHeight="1" thickBot="1" x14ac:dyDescent="0.3">
      <c r="A1167" s="101">
        <v>1154</v>
      </c>
      <c r="B1167" s="102" t="str">
        <f>I1167&amp;"-"&amp;COUNTIF($I$14:I1167,I1167)</f>
        <v>-1148</v>
      </c>
      <c r="C1167" s="93">
        <v>1154</v>
      </c>
      <c r="D1167" s="94" t="str">
        <f>IF(Lançamentos!D1158="","",Lançamentos!D1158)</f>
        <v/>
      </c>
      <c r="E1167" s="94" t="str">
        <f>IF(Lançamentos!E1158="","",Lançamentos!E1158)</f>
        <v/>
      </c>
      <c r="F1167" s="95" t="str">
        <f>IF(Lançamentos!F1158="","",Lançamentos!F1158)</f>
        <v/>
      </c>
      <c r="G1167" s="96" t="str">
        <f>IF(Lançamentos!G1158="","",Lançamentos!G1158)</f>
        <v/>
      </c>
      <c r="H1167" s="105" t="str">
        <f>IF(Lançamentos!H1158="","",Lançamentos!H1158)</f>
        <v/>
      </c>
      <c r="I1167" s="94" t="str">
        <f>IF(Lançamentos!I1158="","",Lançamentos!I1158)</f>
        <v/>
      </c>
      <c r="J1167" s="94" t="str">
        <f>IF(Lançamentos!J1158="","",Lançamentos!J1158)</f>
        <v/>
      </c>
      <c r="K1167" s="97" t="str">
        <f>IF(Lançamentos!K1158="","",Lançamentos!K1158)</f>
        <v/>
      </c>
      <c r="L1167" s="98" t="str">
        <f>IF(Lançamentos!L1158="","",Lançamentos!L1158)</f>
        <v/>
      </c>
      <c r="M1167" s="99" t="str">
        <f>IF(Lançamentos!M1158="","",Lançamentos!M1158)</f>
        <v/>
      </c>
      <c r="N1167" s="99" t="str">
        <f>IF(Lançamentos!N1158="","",Lançamentos!N1158)</f>
        <v/>
      </c>
      <c r="O1167" s="97" t="str">
        <f>IF(Lançamentos!O1158="","",Lançamentos!O1158)</f>
        <v/>
      </c>
      <c r="P1167" s="114" t="str">
        <f>IF(Lançamentos!P1158="","",Lançamentos!P1158)</f>
        <v/>
      </c>
    </row>
    <row r="1168" spans="1:16" ht="45" customHeight="1" thickBot="1" x14ac:dyDescent="0.3">
      <c r="A1168" s="101">
        <v>1155</v>
      </c>
      <c r="B1168" s="102" t="str">
        <f>I1168&amp;"-"&amp;COUNTIF($I$14:I1168,I1168)</f>
        <v>-1149</v>
      </c>
      <c r="C1168" s="93">
        <v>1155</v>
      </c>
      <c r="D1168" s="94" t="str">
        <f>IF(Lançamentos!D1159="","",Lançamentos!D1159)</f>
        <v/>
      </c>
      <c r="E1168" s="94" t="str">
        <f>IF(Lançamentos!E1159="","",Lançamentos!E1159)</f>
        <v/>
      </c>
      <c r="F1168" s="95" t="str">
        <f>IF(Lançamentos!F1159="","",Lançamentos!F1159)</f>
        <v/>
      </c>
      <c r="G1168" s="96" t="str">
        <f>IF(Lançamentos!G1159="","",Lançamentos!G1159)</f>
        <v/>
      </c>
      <c r="H1168" s="105" t="str">
        <f>IF(Lançamentos!H1159="","",Lançamentos!H1159)</f>
        <v/>
      </c>
      <c r="I1168" s="94" t="str">
        <f>IF(Lançamentos!I1159="","",Lançamentos!I1159)</f>
        <v/>
      </c>
      <c r="J1168" s="94" t="str">
        <f>IF(Lançamentos!J1159="","",Lançamentos!J1159)</f>
        <v/>
      </c>
      <c r="K1168" s="97" t="str">
        <f>IF(Lançamentos!K1159="","",Lançamentos!K1159)</f>
        <v/>
      </c>
      <c r="L1168" s="98" t="str">
        <f>IF(Lançamentos!L1159="","",Lançamentos!L1159)</f>
        <v/>
      </c>
      <c r="M1168" s="99" t="str">
        <f>IF(Lançamentos!M1159="","",Lançamentos!M1159)</f>
        <v/>
      </c>
      <c r="N1168" s="99" t="str">
        <f>IF(Lançamentos!N1159="","",Lançamentos!N1159)</f>
        <v/>
      </c>
      <c r="O1168" s="97" t="str">
        <f>IF(Lançamentos!O1159="","",Lançamentos!O1159)</f>
        <v/>
      </c>
      <c r="P1168" s="114" t="str">
        <f>IF(Lançamentos!P1159="","",Lançamentos!P1159)</f>
        <v/>
      </c>
    </row>
    <row r="1169" spans="1:16" ht="45" customHeight="1" thickBot="1" x14ac:dyDescent="0.3">
      <c r="A1169" s="101">
        <v>1156</v>
      </c>
      <c r="B1169" s="102" t="str">
        <f>I1169&amp;"-"&amp;COUNTIF($I$14:I1169,I1169)</f>
        <v>-1150</v>
      </c>
      <c r="C1169" s="93">
        <v>1156</v>
      </c>
      <c r="D1169" s="94" t="str">
        <f>IF(Lançamentos!D1160="","",Lançamentos!D1160)</f>
        <v/>
      </c>
      <c r="E1169" s="94" t="str">
        <f>IF(Lançamentos!E1160="","",Lançamentos!E1160)</f>
        <v/>
      </c>
      <c r="F1169" s="95" t="str">
        <f>IF(Lançamentos!F1160="","",Lançamentos!F1160)</f>
        <v/>
      </c>
      <c r="G1169" s="96" t="str">
        <f>IF(Lançamentos!G1160="","",Lançamentos!G1160)</f>
        <v/>
      </c>
      <c r="H1169" s="105" t="str">
        <f>IF(Lançamentos!H1160="","",Lançamentos!H1160)</f>
        <v/>
      </c>
      <c r="I1169" s="94" t="str">
        <f>IF(Lançamentos!I1160="","",Lançamentos!I1160)</f>
        <v/>
      </c>
      <c r="J1169" s="94" t="str">
        <f>IF(Lançamentos!J1160="","",Lançamentos!J1160)</f>
        <v/>
      </c>
      <c r="K1169" s="97" t="str">
        <f>IF(Lançamentos!K1160="","",Lançamentos!K1160)</f>
        <v/>
      </c>
      <c r="L1169" s="98" t="str">
        <f>IF(Lançamentos!L1160="","",Lançamentos!L1160)</f>
        <v/>
      </c>
      <c r="M1169" s="99" t="str">
        <f>IF(Lançamentos!M1160="","",Lançamentos!M1160)</f>
        <v/>
      </c>
      <c r="N1169" s="99" t="str">
        <f>IF(Lançamentos!N1160="","",Lançamentos!N1160)</f>
        <v/>
      </c>
      <c r="O1169" s="97" t="str">
        <f>IF(Lançamentos!O1160="","",Lançamentos!O1160)</f>
        <v/>
      </c>
      <c r="P1169" s="114" t="str">
        <f>IF(Lançamentos!P1160="","",Lançamentos!P1160)</f>
        <v/>
      </c>
    </row>
    <row r="1170" spans="1:16" ht="45" customHeight="1" thickBot="1" x14ac:dyDescent="0.3">
      <c r="A1170" s="101">
        <v>1157</v>
      </c>
      <c r="B1170" s="102" t="str">
        <f>I1170&amp;"-"&amp;COUNTIF($I$14:I1170,I1170)</f>
        <v>-1151</v>
      </c>
      <c r="C1170" s="93">
        <v>1157</v>
      </c>
      <c r="D1170" s="94" t="str">
        <f>IF(Lançamentos!D1161="","",Lançamentos!D1161)</f>
        <v/>
      </c>
      <c r="E1170" s="94" t="str">
        <f>IF(Lançamentos!E1161="","",Lançamentos!E1161)</f>
        <v/>
      </c>
      <c r="F1170" s="95" t="str">
        <f>IF(Lançamentos!F1161="","",Lançamentos!F1161)</f>
        <v/>
      </c>
      <c r="G1170" s="96" t="str">
        <f>IF(Lançamentos!G1161="","",Lançamentos!G1161)</f>
        <v/>
      </c>
      <c r="H1170" s="105" t="str">
        <f>IF(Lançamentos!H1161="","",Lançamentos!H1161)</f>
        <v/>
      </c>
      <c r="I1170" s="94" t="str">
        <f>IF(Lançamentos!I1161="","",Lançamentos!I1161)</f>
        <v/>
      </c>
      <c r="J1170" s="94" t="str">
        <f>IF(Lançamentos!J1161="","",Lançamentos!J1161)</f>
        <v/>
      </c>
      <c r="K1170" s="97" t="str">
        <f>IF(Lançamentos!K1161="","",Lançamentos!K1161)</f>
        <v/>
      </c>
      <c r="L1170" s="98" t="str">
        <f>IF(Lançamentos!L1161="","",Lançamentos!L1161)</f>
        <v/>
      </c>
      <c r="M1170" s="99" t="str">
        <f>IF(Lançamentos!M1161="","",Lançamentos!M1161)</f>
        <v/>
      </c>
      <c r="N1170" s="99" t="str">
        <f>IF(Lançamentos!N1161="","",Lançamentos!N1161)</f>
        <v/>
      </c>
      <c r="O1170" s="97" t="str">
        <f>IF(Lançamentos!O1161="","",Lançamentos!O1161)</f>
        <v/>
      </c>
      <c r="P1170" s="114" t="str">
        <f>IF(Lançamentos!P1161="","",Lançamentos!P1161)</f>
        <v/>
      </c>
    </row>
    <row r="1171" spans="1:16" ht="45" customHeight="1" thickBot="1" x14ac:dyDescent="0.3">
      <c r="A1171" s="101">
        <v>1158</v>
      </c>
      <c r="B1171" s="102" t="str">
        <f>I1171&amp;"-"&amp;COUNTIF($I$14:I1171,I1171)</f>
        <v>-1152</v>
      </c>
      <c r="C1171" s="93">
        <v>1158</v>
      </c>
      <c r="D1171" s="94" t="str">
        <f>IF(Lançamentos!D1162="","",Lançamentos!D1162)</f>
        <v/>
      </c>
      <c r="E1171" s="94" t="str">
        <f>IF(Lançamentos!E1162="","",Lançamentos!E1162)</f>
        <v/>
      </c>
      <c r="F1171" s="95" t="str">
        <f>IF(Lançamentos!F1162="","",Lançamentos!F1162)</f>
        <v/>
      </c>
      <c r="G1171" s="96" t="str">
        <f>IF(Lançamentos!G1162="","",Lançamentos!G1162)</f>
        <v/>
      </c>
      <c r="H1171" s="105" t="str">
        <f>IF(Lançamentos!H1162="","",Lançamentos!H1162)</f>
        <v/>
      </c>
      <c r="I1171" s="94" t="str">
        <f>IF(Lançamentos!I1162="","",Lançamentos!I1162)</f>
        <v/>
      </c>
      <c r="J1171" s="94" t="str">
        <f>IF(Lançamentos!J1162="","",Lançamentos!J1162)</f>
        <v/>
      </c>
      <c r="K1171" s="97" t="str">
        <f>IF(Lançamentos!K1162="","",Lançamentos!K1162)</f>
        <v/>
      </c>
      <c r="L1171" s="98" t="str">
        <f>IF(Lançamentos!L1162="","",Lançamentos!L1162)</f>
        <v/>
      </c>
      <c r="M1171" s="99" t="str">
        <f>IF(Lançamentos!M1162="","",Lançamentos!M1162)</f>
        <v/>
      </c>
      <c r="N1171" s="99" t="str">
        <f>IF(Lançamentos!N1162="","",Lançamentos!N1162)</f>
        <v/>
      </c>
      <c r="O1171" s="97" t="str">
        <f>IF(Lançamentos!O1162="","",Lançamentos!O1162)</f>
        <v/>
      </c>
      <c r="P1171" s="114" t="str">
        <f>IF(Lançamentos!P1162="","",Lançamentos!P1162)</f>
        <v/>
      </c>
    </row>
    <row r="1172" spans="1:16" ht="45" customHeight="1" thickBot="1" x14ac:dyDescent="0.3">
      <c r="A1172" s="101">
        <v>1159</v>
      </c>
      <c r="B1172" s="102" t="str">
        <f>I1172&amp;"-"&amp;COUNTIF($I$14:I1172,I1172)</f>
        <v>-1153</v>
      </c>
      <c r="C1172" s="93">
        <v>1159</v>
      </c>
      <c r="D1172" s="94" t="str">
        <f>IF(Lançamentos!D1163="","",Lançamentos!D1163)</f>
        <v/>
      </c>
      <c r="E1172" s="94" t="str">
        <f>IF(Lançamentos!E1163="","",Lançamentos!E1163)</f>
        <v/>
      </c>
      <c r="F1172" s="95" t="str">
        <f>IF(Lançamentos!F1163="","",Lançamentos!F1163)</f>
        <v/>
      </c>
      <c r="G1172" s="96" t="str">
        <f>IF(Lançamentos!G1163="","",Lançamentos!G1163)</f>
        <v/>
      </c>
      <c r="H1172" s="105" t="str">
        <f>IF(Lançamentos!H1163="","",Lançamentos!H1163)</f>
        <v/>
      </c>
      <c r="I1172" s="94" t="str">
        <f>IF(Lançamentos!I1163="","",Lançamentos!I1163)</f>
        <v/>
      </c>
      <c r="J1172" s="94" t="str">
        <f>IF(Lançamentos!J1163="","",Lançamentos!J1163)</f>
        <v/>
      </c>
      <c r="K1172" s="97" t="str">
        <f>IF(Lançamentos!K1163="","",Lançamentos!K1163)</f>
        <v/>
      </c>
      <c r="L1172" s="98" t="str">
        <f>IF(Lançamentos!L1163="","",Lançamentos!L1163)</f>
        <v/>
      </c>
      <c r="M1172" s="99" t="str">
        <f>IF(Lançamentos!M1163="","",Lançamentos!M1163)</f>
        <v/>
      </c>
      <c r="N1172" s="99" t="str">
        <f>IF(Lançamentos!N1163="","",Lançamentos!N1163)</f>
        <v/>
      </c>
      <c r="O1172" s="97" t="str">
        <f>IF(Lançamentos!O1163="","",Lançamentos!O1163)</f>
        <v/>
      </c>
      <c r="P1172" s="114" t="str">
        <f>IF(Lançamentos!P1163="","",Lançamentos!P1163)</f>
        <v/>
      </c>
    </row>
    <row r="1173" spans="1:16" ht="45" customHeight="1" thickBot="1" x14ac:dyDescent="0.3">
      <c r="A1173" s="101">
        <v>1160</v>
      </c>
      <c r="B1173" s="102" t="str">
        <f>I1173&amp;"-"&amp;COUNTIF($I$14:I1173,I1173)</f>
        <v>-1154</v>
      </c>
      <c r="C1173" s="93">
        <v>1160</v>
      </c>
      <c r="D1173" s="94" t="str">
        <f>IF(Lançamentos!D1164="","",Lançamentos!D1164)</f>
        <v/>
      </c>
      <c r="E1173" s="94" t="str">
        <f>IF(Lançamentos!E1164="","",Lançamentos!E1164)</f>
        <v/>
      </c>
      <c r="F1173" s="95" t="str">
        <f>IF(Lançamentos!F1164="","",Lançamentos!F1164)</f>
        <v/>
      </c>
      <c r="G1173" s="96" t="str">
        <f>IF(Lançamentos!G1164="","",Lançamentos!G1164)</f>
        <v/>
      </c>
      <c r="H1173" s="105" t="str">
        <f>IF(Lançamentos!H1164="","",Lançamentos!H1164)</f>
        <v/>
      </c>
      <c r="I1173" s="94" t="str">
        <f>IF(Lançamentos!I1164="","",Lançamentos!I1164)</f>
        <v/>
      </c>
      <c r="J1173" s="94" t="str">
        <f>IF(Lançamentos!J1164="","",Lançamentos!J1164)</f>
        <v/>
      </c>
      <c r="K1173" s="97" t="str">
        <f>IF(Lançamentos!K1164="","",Lançamentos!K1164)</f>
        <v/>
      </c>
      <c r="L1173" s="98" t="str">
        <f>IF(Lançamentos!L1164="","",Lançamentos!L1164)</f>
        <v/>
      </c>
      <c r="M1173" s="99" t="str">
        <f>IF(Lançamentos!M1164="","",Lançamentos!M1164)</f>
        <v/>
      </c>
      <c r="N1173" s="99" t="str">
        <f>IF(Lançamentos!N1164="","",Lançamentos!N1164)</f>
        <v/>
      </c>
      <c r="O1173" s="97" t="str">
        <f>IF(Lançamentos!O1164="","",Lançamentos!O1164)</f>
        <v/>
      </c>
      <c r="P1173" s="114" t="str">
        <f>IF(Lançamentos!P1164="","",Lançamentos!P1164)</f>
        <v/>
      </c>
    </row>
    <row r="1174" spans="1:16" ht="45" customHeight="1" thickBot="1" x14ac:dyDescent="0.3">
      <c r="A1174" s="101">
        <v>1161</v>
      </c>
      <c r="B1174" s="102" t="str">
        <f>I1174&amp;"-"&amp;COUNTIF($I$14:I1174,I1174)</f>
        <v>-1155</v>
      </c>
      <c r="C1174" s="93">
        <v>1161</v>
      </c>
      <c r="D1174" s="94" t="str">
        <f>IF(Lançamentos!D1165="","",Lançamentos!D1165)</f>
        <v/>
      </c>
      <c r="E1174" s="94" t="str">
        <f>IF(Lançamentos!E1165="","",Lançamentos!E1165)</f>
        <v/>
      </c>
      <c r="F1174" s="95" t="str">
        <f>IF(Lançamentos!F1165="","",Lançamentos!F1165)</f>
        <v/>
      </c>
      <c r="G1174" s="96" t="str">
        <f>IF(Lançamentos!G1165="","",Lançamentos!G1165)</f>
        <v/>
      </c>
      <c r="H1174" s="105" t="str">
        <f>IF(Lançamentos!H1165="","",Lançamentos!H1165)</f>
        <v/>
      </c>
      <c r="I1174" s="94" t="str">
        <f>IF(Lançamentos!I1165="","",Lançamentos!I1165)</f>
        <v/>
      </c>
      <c r="J1174" s="94" t="str">
        <f>IF(Lançamentos!J1165="","",Lançamentos!J1165)</f>
        <v/>
      </c>
      <c r="K1174" s="97" t="str">
        <f>IF(Lançamentos!K1165="","",Lançamentos!K1165)</f>
        <v/>
      </c>
      <c r="L1174" s="98" t="str">
        <f>IF(Lançamentos!L1165="","",Lançamentos!L1165)</f>
        <v/>
      </c>
      <c r="M1174" s="99" t="str">
        <f>IF(Lançamentos!M1165="","",Lançamentos!M1165)</f>
        <v/>
      </c>
      <c r="N1174" s="99" t="str">
        <f>IF(Lançamentos!N1165="","",Lançamentos!N1165)</f>
        <v/>
      </c>
      <c r="O1174" s="97" t="str">
        <f>IF(Lançamentos!O1165="","",Lançamentos!O1165)</f>
        <v/>
      </c>
      <c r="P1174" s="114" t="str">
        <f>IF(Lançamentos!P1165="","",Lançamentos!P1165)</f>
        <v/>
      </c>
    </row>
    <row r="1175" spans="1:16" ht="45" customHeight="1" thickBot="1" x14ac:dyDescent="0.3">
      <c r="A1175" s="101">
        <v>1162</v>
      </c>
      <c r="B1175" s="102" t="str">
        <f>I1175&amp;"-"&amp;COUNTIF($I$14:I1175,I1175)</f>
        <v>-1156</v>
      </c>
      <c r="C1175" s="93">
        <v>1162</v>
      </c>
      <c r="D1175" s="94" t="str">
        <f>IF(Lançamentos!D1166="","",Lançamentos!D1166)</f>
        <v/>
      </c>
      <c r="E1175" s="94" t="str">
        <f>IF(Lançamentos!E1166="","",Lançamentos!E1166)</f>
        <v/>
      </c>
      <c r="F1175" s="95" t="str">
        <f>IF(Lançamentos!F1166="","",Lançamentos!F1166)</f>
        <v/>
      </c>
      <c r="G1175" s="96" t="str">
        <f>IF(Lançamentos!G1166="","",Lançamentos!G1166)</f>
        <v/>
      </c>
      <c r="H1175" s="105" t="str">
        <f>IF(Lançamentos!H1166="","",Lançamentos!H1166)</f>
        <v/>
      </c>
      <c r="I1175" s="94" t="str">
        <f>IF(Lançamentos!I1166="","",Lançamentos!I1166)</f>
        <v/>
      </c>
      <c r="J1175" s="94" t="str">
        <f>IF(Lançamentos!J1166="","",Lançamentos!J1166)</f>
        <v/>
      </c>
      <c r="K1175" s="97" t="str">
        <f>IF(Lançamentos!K1166="","",Lançamentos!K1166)</f>
        <v/>
      </c>
      <c r="L1175" s="98" t="str">
        <f>IF(Lançamentos!L1166="","",Lançamentos!L1166)</f>
        <v/>
      </c>
      <c r="M1175" s="99" t="str">
        <f>IF(Lançamentos!M1166="","",Lançamentos!M1166)</f>
        <v/>
      </c>
      <c r="N1175" s="99" t="str">
        <f>IF(Lançamentos!N1166="","",Lançamentos!N1166)</f>
        <v/>
      </c>
      <c r="O1175" s="97" t="str">
        <f>IF(Lançamentos!O1166="","",Lançamentos!O1166)</f>
        <v/>
      </c>
      <c r="P1175" s="114" t="str">
        <f>IF(Lançamentos!P1166="","",Lançamentos!P1166)</f>
        <v/>
      </c>
    </row>
    <row r="1176" spans="1:16" ht="45" customHeight="1" thickBot="1" x14ac:dyDescent="0.3">
      <c r="A1176" s="101">
        <v>1163</v>
      </c>
      <c r="B1176" s="102" t="str">
        <f>I1176&amp;"-"&amp;COUNTIF($I$14:I1176,I1176)</f>
        <v>-1157</v>
      </c>
      <c r="C1176" s="93">
        <v>1163</v>
      </c>
      <c r="D1176" s="94" t="str">
        <f>IF(Lançamentos!D1167="","",Lançamentos!D1167)</f>
        <v/>
      </c>
      <c r="E1176" s="94" t="str">
        <f>IF(Lançamentos!E1167="","",Lançamentos!E1167)</f>
        <v/>
      </c>
      <c r="F1176" s="95" t="str">
        <f>IF(Lançamentos!F1167="","",Lançamentos!F1167)</f>
        <v/>
      </c>
      <c r="G1176" s="96" t="str">
        <f>IF(Lançamentos!G1167="","",Lançamentos!G1167)</f>
        <v/>
      </c>
      <c r="H1176" s="105" t="str">
        <f>IF(Lançamentos!H1167="","",Lançamentos!H1167)</f>
        <v/>
      </c>
      <c r="I1176" s="94" t="str">
        <f>IF(Lançamentos!I1167="","",Lançamentos!I1167)</f>
        <v/>
      </c>
      <c r="J1176" s="94" t="str">
        <f>IF(Lançamentos!J1167="","",Lançamentos!J1167)</f>
        <v/>
      </c>
      <c r="K1176" s="97" t="str">
        <f>IF(Lançamentos!K1167="","",Lançamentos!K1167)</f>
        <v/>
      </c>
      <c r="L1176" s="98" t="str">
        <f>IF(Lançamentos!L1167="","",Lançamentos!L1167)</f>
        <v/>
      </c>
      <c r="M1176" s="99" t="str">
        <f>IF(Lançamentos!M1167="","",Lançamentos!M1167)</f>
        <v/>
      </c>
      <c r="N1176" s="99" t="str">
        <f>IF(Lançamentos!N1167="","",Lançamentos!N1167)</f>
        <v/>
      </c>
      <c r="O1176" s="97" t="str">
        <f>IF(Lançamentos!O1167="","",Lançamentos!O1167)</f>
        <v/>
      </c>
      <c r="P1176" s="114" t="str">
        <f>IF(Lançamentos!P1167="","",Lançamentos!P1167)</f>
        <v/>
      </c>
    </row>
    <row r="1177" spans="1:16" ht="45" customHeight="1" thickBot="1" x14ac:dyDescent="0.3">
      <c r="A1177" s="101">
        <v>1164</v>
      </c>
      <c r="B1177" s="102" t="str">
        <f>I1177&amp;"-"&amp;COUNTIF($I$14:I1177,I1177)</f>
        <v>-1158</v>
      </c>
      <c r="C1177" s="93">
        <v>1164</v>
      </c>
      <c r="D1177" s="94" t="str">
        <f>IF(Lançamentos!D1168="","",Lançamentos!D1168)</f>
        <v/>
      </c>
      <c r="E1177" s="94" t="str">
        <f>IF(Lançamentos!E1168="","",Lançamentos!E1168)</f>
        <v/>
      </c>
      <c r="F1177" s="95" t="str">
        <f>IF(Lançamentos!F1168="","",Lançamentos!F1168)</f>
        <v/>
      </c>
      <c r="G1177" s="96" t="str">
        <f>IF(Lançamentos!G1168="","",Lançamentos!G1168)</f>
        <v/>
      </c>
      <c r="H1177" s="105" t="str">
        <f>IF(Lançamentos!H1168="","",Lançamentos!H1168)</f>
        <v/>
      </c>
      <c r="I1177" s="94" t="str">
        <f>IF(Lançamentos!I1168="","",Lançamentos!I1168)</f>
        <v/>
      </c>
      <c r="J1177" s="94" t="str">
        <f>IF(Lançamentos!J1168="","",Lançamentos!J1168)</f>
        <v/>
      </c>
      <c r="K1177" s="97" t="str">
        <f>IF(Lançamentos!K1168="","",Lançamentos!K1168)</f>
        <v/>
      </c>
      <c r="L1177" s="98" t="str">
        <f>IF(Lançamentos!L1168="","",Lançamentos!L1168)</f>
        <v/>
      </c>
      <c r="M1177" s="99" t="str">
        <f>IF(Lançamentos!M1168="","",Lançamentos!M1168)</f>
        <v/>
      </c>
      <c r="N1177" s="99" t="str">
        <f>IF(Lançamentos!N1168="","",Lançamentos!N1168)</f>
        <v/>
      </c>
      <c r="O1177" s="97" t="str">
        <f>IF(Lançamentos!O1168="","",Lançamentos!O1168)</f>
        <v/>
      </c>
      <c r="P1177" s="114" t="str">
        <f>IF(Lançamentos!P1168="","",Lançamentos!P1168)</f>
        <v/>
      </c>
    </row>
    <row r="1178" spans="1:16" ht="45" customHeight="1" thickBot="1" x14ac:dyDescent="0.3">
      <c r="A1178" s="101">
        <v>1165</v>
      </c>
      <c r="B1178" s="102" t="str">
        <f>I1178&amp;"-"&amp;COUNTIF($I$14:I1178,I1178)</f>
        <v>-1159</v>
      </c>
      <c r="C1178" s="93">
        <v>1165</v>
      </c>
      <c r="D1178" s="94" t="str">
        <f>IF(Lançamentos!D1169="","",Lançamentos!D1169)</f>
        <v/>
      </c>
      <c r="E1178" s="94" t="str">
        <f>IF(Lançamentos!E1169="","",Lançamentos!E1169)</f>
        <v/>
      </c>
      <c r="F1178" s="95" t="str">
        <f>IF(Lançamentos!F1169="","",Lançamentos!F1169)</f>
        <v/>
      </c>
      <c r="G1178" s="96" t="str">
        <f>IF(Lançamentos!G1169="","",Lançamentos!G1169)</f>
        <v/>
      </c>
      <c r="H1178" s="105" t="str">
        <f>IF(Lançamentos!H1169="","",Lançamentos!H1169)</f>
        <v/>
      </c>
      <c r="I1178" s="94" t="str">
        <f>IF(Lançamentos!I1169="","",Lançamentos!I1169)</f>
        <v/>
      </c>
      <c r="J1178" s="94" t="str">
        <f>IF(Lançamentos!J1169="","",Lançamentos!J1169)</f>
        <v/>
      </c>
      <c r="K1178" s="97" t="str">
        <f>IF(Lançamentos!K1169="","",Lançamentos!K1169)</f>
        <v/>
      </c>
      <c r="L1178" s="98" t="str">
        <f>IF(Lançamentos!L1169="","",Lançamentos!L1169)</f>
        <v/>
      </c>
      <c r="M1178" s="99" t="str">
        <f>IF(Lançamentos!M1169="","",Lançamentos!M1169)</f>
        <v/>
      </c>
      <c r="N1178" s="99" t="str">
        <f>IF(Lançamentos!N1169="","",Lançamentos!N1169)</f>
        <v/>
      </c>
      <c r="O1178" s="97" t="str">
        <f>IF(Lançamentos!O1169="","",Lançamentos!O1169)</f>
        <v/>
      </c>
      <c r="P1178" s="114" t="str">
        <f>IF(Lançamentos!P1169="","",Lançamentos!P1169)</f>
        <v/>
      </c>
    </row>
    <row r="1179" spans="1:16" ht="45" customHeight="1" thickBot="1" x14ac:dyDescent="0.3">
      <c r="A1179" s="101">
        <v>1166</v>
      </c>
      <c r="B1179" s="102" t="str">
        <f>I1179&amp;"-"&amp;COUNTIF($I$14:I1179,I1179)</f>
        <v>-1160</v>
      </c>
      <c r="C1179" s="93">
        <v>1166</v>
      </c>
      <c r="D1179" s="94" t="str">
        <f>IF(Lançamentos!D1170="","",Lançamentos!D1170)</f>
        <v/>
      </c>
      <c r="E1179" s="94" t="str">
        <f>IF(Lançamentos!E1170="","",Lançamentos!E1170)</f>
        <v/>
      </c>
      <c r="F1179" s="95" t="str">
        <f>IF(Lançamentos!F1170="","",Lançamentos!F1170)</f>
        <v/>
      </c>
      <c r="G1179" s="96" t="str">
        <f>IF(Lançamentos!G1170="","",Lançamentos!G1170)</f>
        <v/>
      </c>
      <c r="H1179" s="105" t="str">
        <f>IF(Lançamentos!H1170="","",Lançamentos!H1170)</f>
        <v/>
      </c>
      <c r="I1179" s="94" t="str">
        <f>IF(Lançamentos!I1170="","",Lançamentos!I1170)</f>
        <v/>
      </c>
      <c r="J1179" s="94" t="str">
        <f>IF(Lançamentos!J1170="","",Lançamentos!J1170)</f>
        <v/>
      </c>
      <c r="K1179" s="97" t="str">
        <f>IF(Lançamentos!K1170="","",Lançamentos!K1170)</f>
        <v/>
      </c>
      <c r="L1179" s="98" t="str">
        <f>IF(Lançamentos!L1170="","",Lançamentos!L1170)</f>
        <v/>
      </c>
      <c r="M1179" s="99" t="str">
        <f>IF(Lançamentos!M1170="","",Lançamentos!M1170)</f>
        <v/>
      </c>
      <c r="N1179" s="99" t="str">
        <f>IF(Lançamentos!N1170="","",Lançamentos!N1170)</f>
        <v/>
      </c>
      <c r="O1179" s="97" t="str">
        <f>IF(Lançamentos!O1170="","",Lançamentos!O1170)</f>
        <v/>
      </c>
      <c r="P1179" s="114" t="str">
        <f>IF(Lançamentos!P1170="","",Lançamentos!P1170)</f>
        <v/>
      </c>
    </row>
    <row r="1180" spans="1:16" ht="45" customHeight="1" thickBot="1" x14ac:dyDescent="0.3">
      <c r="A1180" s="101">
        <v>1167</v>
      </c>
      <c r="B1180" s="102" t="str">
        <f>I1180&amp;"-"&amp;COUNTIF($I$14:I1180,I1180)</f>
        <v>-1161</v>
      </c>
      <c r="C1180" s="93">
        <v>1167</v>
      </c>
      <c r="D1180" s="94" t="str">
        <f>IF(Lançamentos!D1171="","",Lançamentos!D1171)</f>
        <v/>
      </c>
      <c r="E1180" s="94" t="str">
        <f>IF(Lançamentos!E1171="","",Lançamentos!E1171)</f>
        <v/>
      </c>
      <c r="F1180" s="95" t="str">
        <f>IF(Lançamentos!F1171="","",Lançamentos!F1171)</f>
        <v/>
      </c>
      <c r="G1180" s="96" t="str">
        <f>IF(Lançamentos!G1171="","",Lançamentos!G1171)</f>
        <v/>
      </c>
      <c r="H1180" s="105" t="str">
        <f>IF(Lançamentos!H1171="","",Lançamentos!H1171)</f>
        <v/>
      </c>
      <c r="I1180" s="94" t="str">
        <f>IF(Lançamentos!I1171="","",Lançamentos!I1171)</f>
        <v/>
      </c>
      <c r="J1180" s="94" t="str">
        <f>IF(Lançamentos!J1171="","",Lançamentos!J1171)</f>
        <v/>
      </c>
      <c r="K1180" s="97" t="str">
        <f>IF(Lançamentos!K1171="","",Lançamentos!K1171)</f>
        <v/>
      </c>
      <c r="L1180" s="98" t="str">
        <f>IF(Lançamentos!L1171="","",Lançamentos!L1171)</f>
        <v/>
      </c>
      <c r="M1180" s="99" t="str">
        <f>IF(Lançamentos!M1171="","",Lançamentos!M1171)</f>
        <v/>
      </c>
      <c r="N1180" s="99" t="str">
        <f>IF(Lançamentos!N1171="","",Lançamentos!N1171)</f>
        <v/>
      </c>
      <c r="O1180" s="97" t="str">
        <f>IF(Lançamentos!O1171="","",Lançamentos!O1171)</f>
        <v/>
      </c>
      <c r="P1180" s="114" t="str">
        <f>IF(Lançamentos!P1171="","",Lançamentos!P1171)</f>
        <v/>
      </c>
    </row>
    <row r="1181" spans="1:16" ht="45" customHeight="1" thickBot="1" x14ac:dyDescent="0.3">
      <c r="A1181" s="101">
        <v>1168</v>
      </c>
      <c r="B1181" s="102" t="str">
        <f>I1181&amp;"-"&amp;COUNTIF($I$14:I1181,I1181)</f>
        <v>-1162</v>
      </c>
      <c r="C1181" s="93">
        <v>1168</v>
      </c>
      <c r="D1181" s="94" t="str">
        <f>IF(Lançamentos!D1172="","",Lançamentos!D1172)</f>
        <v/>
      </c>
      <c r="E1181" s="94" t="str">
        <f>IF(Lançamentos!E1172="","",Lançamentos!E1172)</f>
        <v/>
      </c>
      <c r="F1181" s="95" t="str">
        <f>IF(Lançamentos!F1172="","",Lançamentos!F1172)</f>
        <v/>
      </c>
      <c r="G1181" s="96" t="str">
        <f>IF(Lançamentos!G1172="","",Lançamentos!G1172)</f>
        <v/>
      </c>
      <c r="H1181" s="105" t="str">
        <f>IF(Lançamentos!H1172="","",Lançamentos!H1172)</f>
        <v/>
      </c>
      <c r="I1181" s="94" t="str">
        <f>IF(Lançamentos!I1172="","",Lançamentos!I1172)</f>
        <v/>
      </c>
      <c r="J1181" s="94" t="str">
        <f>IF(Lançamentos!J1172="","",Lançamentos!J1172)</f>
        <v/>
      </c>
      <c r="K1181" s="97" t="str">
        <f>IF(Lançamentos!K1172="","",Lançamentos!K1172)</f>
        <v/>
      </c>
      <c r="L1181" s="98" t="str">
        <f>IF(Lançamentos!L1172="","",Lançamentos!L1172)</f>
        <v/>
      </c>
      <c r="M1181" s="99" t="str">
        <f>IF(Lançamentos!M1172="","",Lançamentos!M1172)</f>
        <v/>
      </c>
      <c r="N1181" s="99" t="str">
        <f>IF(Lançamentos!N1172="","",Lançamentos!N1172)</f>
        <v/>
      </c>
      <c r="O1181" s="97" t="str">
        <f>IF(Lançamentos!O1172="","",Lançamentos!O1172)</f>
        <v/>
      </c>
      <c r="P1181" s="114" t="str">
        <f>IF(Lançamentos!P1172="","",Lançamentos!P1172)</f>
        <v/>
      </c>
    </row>
    <row r="1182" spans="1:16" ht="45" customHeight="1" thickBot="1" x14ac:dyDescent="0.3">
      <c r="A1182" s="101">
        <v>1169</v>
      </c>
      <c r="B1182" s="102" t="str">
        <f>I1182&amp;"-"&amp;COUNTIF($I$14:I1182,I1182)</f>
        <v>-1163</v>
      </c>
      <c r="C1182" s="93">
        <v>1169</v>
      </c>
      <c r="D1182" s="94" t="str">
        <f>IF(Lançamentos!D1173="","",Lançamentos!D1173)</f>
        <v/>
      </c>
      <c r="E1182" s="94" t="str">
        <f>IF(Lançamentos!E1173="","",Lançamentos!E1173)</f>
        <v/>
      </c>
      <c r="F1182" s="95" t="str">
        <f>IF(Lançamentos!F1173="","",Lançamentos!F1173)</f>
        <v/>
      </c>
      <c r="G1182" s="96" t="str">
        <f>IF(Lançamentos!G1173="","",Lançamentos!G1173)</f>
        <v/>
      </c>
      <c r="H1182" s="105" t="str">
        <f>IF(Lançamentos!H1173="","",Lançamentos!H1173)</f>
        <v/>
      </c>
      <c r="I1182" s="94" t="str">
        <f>IF(Lançamentos!I1173="","",Lançamentos!I1173)</f>
        <v/>
      </c>
      <c r="J1182" s="94" t="str">
        <f>IF(Lançamentos!J1173="","",Lançamentos!J1173)</f>
        <v/>
      </c>
      <c r="K1182" s="97" t="str">
        <f>IF(Lançamentos!K1173="","",Lançamentos!K1173)</f>
        <v/>
      </c>
      <c r="L1182" s="98" t="str">
        <f>IF(Lançamentos!L1173="","",Lançamentos!L1173)</f>
        <v/>
      </c>
      <c r="M1182" s="99" t="str">
        <f>IF(Lançamentos!M1173="","",Lançamentos!M1173)</f>
        <v/>
      </c>
      <c r="N1182" s="99" t="str">
        <f>IF(Lançamentos!N1173="","",Lançamentos!N1173)</f>
        <v/>
      </c>
      <c r="O1182" s="97" t="str">
        <f>IF(Lançamentos!O1173="","",Lançamentos!O1173)</f>
        <v/>
      </c>
      <c r="P1182" s="114" t="str">
        <f>IF(Lançamentos!P1173="","",Lançamentos!P1173)</f>
        <v/>
      </c>
    </row>
    <row r="1183" spans="1:16" ht="45" customHeight="1" thickBot="1" x14ac:dyDescent="0.3">
      <c r="A1183" s="101">
        <v>1170</v>
      </c>
      <c r="B1183" s="102" t="str">
        <f>I1183&amp;"-"&amp;COUNTIF($I$14:I1183,I1183)</f>
        <v>-1164</v>
      </c>
      <c r="C1183" s="93">
        <v>1170</v>
      </c>
      <c r="D1183" s="94" t="str">
        <f>IF(Lançamentos!D1174="","",Lançamentos!D1174)</f>
        <v/>
      </c>
      <c r="E1183" s="94" t="str">
        <f>IF(Lançamentos!E1174="","",Lançamentos!E1174)</f>
        <v/>
      </c>
      <c r="F1183" s="95" t="str">
        <f>IF(Lançamentos!F1174="","",Lançamentos!F1174)</f>
        <v/>
      </c>
      <c r="G1183" s="96" t="str">
        <f>IF(Lançamentos!G1174="","",Lançamentos!G1174)</f>
        <v/>
      </c>
      <c r="H1183" s="105" t="str">
        <f>IF(Lançamentos!H1174="","",Lançamentos!H1174)</f>
        <v/>
      </c>
      <c r="I1183" s="94" t="str">
        <f>IF(Lançamentos!I1174="","",Lançamentos!I1174)</f>
        <v/>
      </c>
      <c r="J1183" s="94" t="str">
        <f>IF(Lançamentos!J1174="","",Lançamentos!J1174)</f>
        <v/>
      </c>
      <c r="K1183" s="97" t="str">
        <f>IF(Lançamentos!K1174="","",Lançamentos!K1174)</f>
        <v/>
      </c>
      <c r="L1183" s="98" t="str">
        <f>IF(Lançamentos!L1174="","",Lançamentos!L1174)</f>
        <v/>
      </c>
      <c r="M1183" s="99" t="str">
        <f>IF(Lançamentos!M1174="","",Lançamentos!M1174)</f>
        <v/>
      </c>
      <c r="N1183" s="99" t="str">
        <f>IF(Lançamentos!N1174="","",Lançamentos!N1174)</f>
        <v/>
      </c>
      <c r="O1183" s="97" t="str">
        <f>IF(Lançamentos!O1174="","",Lançamentos!O1174)</f>
        <v/>
      </c>
      <c r="P1183" s="114" t="str">
        <f>IF(Lançamentos!P1174="","",Lançamentos!P1174)</f>
        <v/>
      </c>
    </row>
    <row r="1184" spans="1:16" ht="45" customHeight="1" thickBot="1" x14ac:dyDescent="0.3">
      <c r="A1184" s="101">
        <v>1171</v>
      </c>
      <c r="B1184" s="102" t="str">
        <f>I1184&amp;"-"&amp;COUNTIF($I$14:I1184,I1184)</f>
        <v>-1165</v>
      </c>
      <c r="C1184" s="93">
        <v>1171</v>
      </c>
      <c r="D1184" s="94" t="str">
        <f>IF(Lançamentos!D1175="","",Lançamentos!D1175)</f>
        <v/>
      </c>
      <c r="E1184" s="94" t="str">
        <f>IF(Lançamentos!E1175="","",Lançamentos!E1175)</f>
        <v/>
      </c>
      <c r="F1184" s="95" t="str">
        <f>IF(Lançamentos!F1175="","",Lançamentos!F1175)</f>
        <v/>
      </c>
      <c r="G1184" s="96" t="str">
        <f>IF(Lançamentos!G1175="","",Lançamentos!G1175)</f>
        <v/>
      </c>
      <c r="H1184" s="105" t="str">
        <f>IF(Lançamentos!H1175="","",Lançamentos!H1175)</f>
        <v/>
      </c>
      <c r="I1184" s="94" t="str">
        <f>IF(Lançamentos!I1175="","",Lançamentos!I1175)</f>
        <v/>
      </c>
      <c r="J1184" s="94" t="str">
        <f>IF(Lançamentos!J1175="","",Lançamentos!J1175)</f>
        <v/>
      </c>
      <c r="K1184" s="97" t="str">
        <f>IF(Lançamentos!K1175="","",Lançamentos!K1175)</f>
        <v/>
      </c>
      <c r="L1184" s="98" t="str">
        <f>IF(Lançamentos!L1175="","",Lançamentos!L1175)</f>
        <v/>
      </c>
      <c r="M1184" s="99" t="str">
        <f>IF(Lançamentos!M1175="","",Lançamentos!M1175)</f>
        <v/>
      </c>
      <c r="N1184" s="99" t="str">
        <f>IF(Lançamentos!N1175="","",Lançamentos!N1175)</f>
        <v/>
      </c>
      <c r="O1184" s="97" t="str">
        <f>IF(Lançamentos!O1175="","",Lançamentos!O1175)</f>
        <v/>
      </c>
      <c r="P1184" s="114" t="str">
        <f>IF(Lançamentos!P1175="","",Lançamentos!P1175)</f>
        <v/>
      </c>
    </row>
    <row r="1185" spans="1:16" ht="45" customHeight="1" thickBot="1" x14ac:dyDescent="0.3">
      <c r="A1185" s="101">
        <v>1172</v>
      </c>
      <c r="B1185" s="102" t="str">
        <f>I1185&amp;"-"&amp;COUNTIF($I$14:I1185,I1185)</f>
        <v>-1166</v>
      </c>
      <c r="C1185" s="93">
        <v>1172</v>
      </c>
      <c r="D1185" s="94" t="str">
        <f>IF(Lançamentos!D1176="","",Lançamentos!D1176)</f>
        <v/>
      </c>
      <c r="E1185" s="94" t="str">
        <f>IF(Lançamentos!E1176="","",Lançamentos!E1176)</f>
        <v/>
      </c>
      <c r="F1185" s="95" t="str">
        <f>IF(Lançamentos!F1176="","",Lançamentos!F1176)</f>
        <v/>
      </c>
      <c r="G1185" s="96" t="str">
        <f>IF(Lançamentos!G1176="","",Lançamentos!G1176)</f>
        <v/>
      </c>
      <c r="H1185" s="105" t="str">
        <f>IF(Lançamentos!H1176="","",Lançamentos!H1176)</f>
        <v/>
      </c>
      <c r="I1185" s="94" t="str">
        <f>IF(Lançamentos!I1176="","",Lançamentos!I1176)</f>
        <v/>
      </c>
      <c r="J1185" s="94" t="str">
        <f>IF(Lançamentos!J1176="","",Lançamentos!J1176)</f>
        <v/>
      </c>
      <c r="K1185" s="97" t="str">
        <f>IF(Lançamentos!K1176="","",Lançamentos!K1176)</f>
        <v/>
      </c>
      <c r="L1185" s="98" t="str">
        <f>IF(Lançamentos!L1176="","",Lançamentos!L1176)</f>
        <v/>
      </c>
      <c r="M1185" s="99" t="str">
        <f>IF(Lançamentos!M1176="","",Lançamentos!M1176)</f>
        <v/>
      </c>
      <c r="N1185" s="99" t="str">
        <f>IF(Lançamentos!N1176="","",Lançamentos!N1176)</f>
        <v/>
      </c>
      <c r="O1185" s="97" t="str">
        <f>IF(Lançamentos!O1176="","",Lançamentos!O1176)</f>
        <v/>
      </c>
      <c r="P1185" s="114" t="str">
        <f>IF(Lançamentos!P1176="","",Lançamentos!P1176)</f>
        <v/>
      </c>
    </row>
    <row r="1186" spans="1:16" ht="45" customHeight="1" thickBot="1" x14ac:dyDescent="0.3">
      <c r="A1186" s="101">
        <v>1173</v>
      </c>
      <c r="B1186" s="102" t="str">
        <f>I1186&amp;"-"&amp;COUNTIF($I$14:I1186,I1186)</f>
        <v>-1167</v>
      </c>
      <c r="C1186" s="93">
        <v>1173</v>
      </c>
      <c r="D1186" s="94" t="str">
        <f>IF(Lançamentos!D1177="","",Lançamentos!D1177)</f>
        <v/>
      </c>
      <c r="E1186" s="94" t="str">
        <f>IF(Lançamentos!E1177="","",Lançamentos!E1177)</f>
        <v/>
      </c>
      <c r="F1186" s="95" t="str">
        <f>IF(Lançamentos!F1177="","",Lançamentos!F1177)</f>
        <v/>
      </c>
      <c r="G1186" s="96" t="str">
        <f>IF(Lançamentos!G1177="","",Lançamentos!G1177)</f>
        <v/>
      </c>
      <c r="H1186" s="105" t="str">
        <f>IF(Lançamentos!H1177="","",Lançamentos!H1177)</f>
        <v/>
      </c>
      <c r="I1186" s="94" t="str">
        <f>IF(Lançamentos!I1177="","",Lançamentos!I1177)</f>
        <v/>
      </c>
      <c r="J1186" s="94" t="str">
        <f>IF(Lançamentos!J1177="","",Lançamentos!J1177)</f>
        <v/>
      </c>
      <c r="K1186" s="97" t="str">
        <f>IF(Lançamentos!K1177="","",Lançamentos!K1177)</f>
        <v/>
      </c>
      <c r="L1186" s="98" t="str">
        <f>IF(Lançamentos!L1177="","",Lançamentos!L1177)</f>
        <v/>
      </c>
      <c r="M1186" s="99" t="str">
        <f>IF(Lançamentos!M1177="","",Lançamentos!M1177)</f>
        <v/>
      </c>
      <c r="N1186" s="99" t="str">
        <f>IF(Lançamentos!N1177="","",Lançamentos!N1177)</f>
        <v/>
      </c>
      <c r="O1186" s="97" t="str">
        <f>IF(Lançamentos!O1177="","",Lançamentos!O1177)</f>
        <v/>
      </c>
      <c r="P1186" s="114" t="str">
        <f>IF(Lançamentos!P1177="","",Lançamentos!P1177)</f>
        <v/>
      </c>
    </row>
    <row r="1187" spans="1:16" ht="45" customHeight="1" thickBot="1" x14ac:dyDescent="0.3">
      <c r="A1187" s="101">
        <v>1174</v>
      </c>
      <c r="B1187" s="102" t="str">
        <f>I1187&amp;"-"&amp;COUNTIF($I$14:I1187,I1187)</f>
        <v>-1168</v>
      </c>
      <c r="C1187" s="93">
        <v>1174</v>
      </c>
      <c r="D1187" s="94" t="str">
        <f>IF(Lançamentos!D1178="","",Lançamentos!D1178)</f>
        <v/>
      </c>
      <c r="E1187" s="94" t="str">
        <f>IF(Lançamentos!E1178="","",Lançamentos!E1178)</f>
        <v/>
      </c>
      <c r="F1187" s="95" t="str">
        <f>IF(Lançamentos!F1178="","",Lançamentos!F1178)</f>
        <v/>
      </c>
      <c r="G1187" s="96" t="str">
        <f>IF(Lançamentos!G1178="","",Lançamentos!G1178)</f>
        <v/>
      </c>
      <c r="H1187" s="105" t="str">
        <f>IF(Lançamentos!H1178="","",Lançamentos!H1178)</f>
        <v/>
      </c>
      <c r="I1187" s="94" t="str">
        <f>IF(Lançamentos!I1178="","",Lançamentos!I1178)</f>
        <v/>
      </c>
      <c r="J1187" s="94" t="str">
        <f>IF(Lançamentos!J1178="","",Lançamentos!J1178)</f>
        <v/>
      </c>
      <c r="K1187" s="97" t="str">
        <f>IF(Lançamentos!K1178="","",Lançamentos!K1178)</f>
        <v/>
      </c>
      <c r="L1187" s="98" t="str">
        <f>IF(Lançamentos!L1178="","",Lançamentos!L1178)</f>
        <v/>
      </c>
      <c r="M1187" s="99" t="str">
        <f>IF(Lançamentos!M1178="","",Lançamentos!M1178)</f>
        <v/>
      </c>
      <c r="N1187" s="99" t="str">
        <f>IF(Lançamentos!N1178="","",Lançamentos!N1178)</f>
        <v/>
      </c>
      <c r="O1187" s="97" t="str">
        <f>IF(Lançamentos!O1178="","",Lançamentos!O1178)</f>
        <v/>
      </c>
      <c r="P1187" s="114" t="str">
        <f>IF(Lançamentos!P1178="","",Lançamentos!P1178)</f>
        <v/>
      </c>
    </row>
    <row r="1188" spans="1:16" ht="45" customHeight="1" thickBot="1" x14ac:dyDescent="0.3">
      <c r="A1188" s="101">
        <v>1175</v>
      </c>
      <c r="B1188" s="102" t="str">
        <f>I1188&amp;"-"&amp;COUNTIF($I$14:I1188,I1188)</f>
        <v>-1169</v>
      </c>
      <c r="C1188" s="93">
        <v>1175</v>
      </c>
      <c r="D1188" s="94" t="str">
        <f>IF(Lançamentos!D1179="","",Lançamentos!D1179)</f>
        <v/>
      </c>
      <c r="E1188" s="94" t="str">
        <f>IF(Lançamentos!E1179="","",Lançamentos!E1179)</f>
        <v/>
      </c>
      <c r="F1188" s="95" t="str">
        <f>IF(Lançamentos!F1179="","",Lançamentos!F1179)</f>
        <v/>
      </c>
      <c r="G1188" s="96" t="str">
        <f>IF(Lançamentos!G1179="","",Lançamentos!G1179)</f>
        <v/>
      </c>
      <c r="H1188" s="105" t="str">
        <f>IF(Lançamentos!H1179="","",Lançamentos!H1179)</f>
        <v/>
      </c>
      <c r="I1188" s="94" t="str">
        <f>IF(Lançamentos!I1179="","",Lançamentos!I1179)</f>
        <v/>
      </c>
      <c r="J1188" s="94" t="str">
        <f>IF(Lançamentos!J1179="","",Lançamentos!J1179)</f>
        <v/>
      </c>
      <c r="K1188" s="97" t="str">
        <f>IF(Lançamentos!K1179="","",Lançamentos!K1179)</f>
        <v/>
      </c>
      <c r="L1188" s="98" t="str">
        <f>IF(Lançamentos!L1179="","",Lançamentos!L1179)</f>
        <v/>
      </c>
      <c r="M1188" s="99" t="str">
        <f>IF(Lançamentos!M1179="","",Lançamentos!M1179)</f>
        <v/>
      </c>
      <c r="N1188" s="99" t="str">
        <f>IF(Lançamentos!N1179="","",Lançamentos!N1179)</f>
        <v/>
      </c>
      <c r="O1188" s="97" t="str">
        <f>IF(Lançamentos!O1179="","",Lançamentos!O1179)</f>
        <v/>
      </c>
      <c r="P1188" s="114" t="str">
        <f>IF(Lançamentos!P1179="","",Lançamentos!P1179)</f>
        <v/>
      </c>
    </row>
    <row r="1189" spans="1:16" ht="45" customHeight="1" thickBot="1" x14ac:dyDescent="0.3">
      <c r="A1189" s="101">
        <v>1176</v>
      </c>
      <c r="B1189" s="102" t="str">
        <f>I1189&amp;"-"&amp;COUNTIF($I$14:I1189,I1189)</f>
        <v>-1170</v>
      </c>
      <c r="C1189" s="93">
        <v>1176</v>
      </c>
      <c r="D1189" s="94" t="str">
        <f>IF(Lançamentos!D1180="","",Lançamentos!D1180)</f>
        <v/>
      </c>
      <c r="E1189" s="94" t="str">
        <f>IF(Lançamentos!E1180="","",Lançamentos!E1180)</f>
        <v/>
      </c>
      <c r="F1189" s="95" t="str">
        <f>IF(Lançamentos!F1180="","",Lançamentos!F1180)</f>
        <v/>
      </c>
      <c r="G1189" s="96" t="str">
        <f>IF(Lançamentos!G1180="","",Lançamentos!G1180)</f>
        <v/>
      </c>
      <c r="H1189" s="105" t="str">
        <f>IF(Lançamentos!H1180="","",Lançamentos!H1180)</f>
        <v/>
      </c>
      <c r="I1189" s="94" t="str">
        <f>IF(Lançamentos!I1180="","",Lançamentos!I1180)</f>
        <v/>
      </c>
      <c r="J1189" s="94" t="str">
        <f>IF(Lançamentos!J1180="","",Lançamentos!J1180)</f>
        <v/>
      </c>
      <c r="K1189" s="97" t="str">
        <f>IF(Lançamentos!K1180="","",Lançamentos!K1180)</f>
        <v/>
      </c>
      <c r="L1189" s="98" t="str">
        <f>IF(Lançamentos!L1180="","",Lançamentos!L1180)</f>
        <v/>
      </c>
      <c r="M1189" s="99" t="str">
        <f>IF(Lançamentos!M1180="","",Lançamentos!M1180)</f>
        <v/>
      </c>
      <c r="N1189" s="99" t="str">
        <f>IF(Lançamentos!N1180="","",Lançamentos!N1180)</f>
        <v/>
      </c>
      <c r="O1189" s="97" t="str">
        <f>IF(Lançamentos!O1180="","",Lançamentos!O1180)</f>
        <v/>
      </c>
      <c r="P1189" s="114" t="str">
        <f>IF(Lançamentos!P1180="","",Lançamentos!P1180)</f>
        <v/>
      </c>
    </row>
    <row r="1190" spans="1:16" ht="45" customHeight="1" thickBot="1" x14ac:dyDescent="0.3">
      <c r="A1190" s="101">
        <v>1177</v>
      </c>
      <c r="B1190" s="102" t="str">
        <f>I1190&amp;"-"&amp;COUNTIF($I$14:I1190,I1190)</f>
        <v>-1171</v>
      </c>
      <c r="C1190" s="93">
        <v>1177</v>
      </c>
      <c r="D1190" s="94" t="str">
        <f>IF(Lançamentos!D1181="","",Lançamentos!D1181)</f>
        <v/>
      </c>
      <c r="E1190" s="94" t="str">
        <f>IF(Lançamentos!E1181="","",Lançamentos!E1181)</f>
        <v/>
      </c>
      <c r="F1190" s="95" t="str">
        <f>IF(Lançamentos!F1181="","",Lançamentos!F1181)</f>
        <v/>
      </c>
      <c r="G1190" s="96" t="str">
        <f>IF(Lançamentos!G1181="","",Lançamentos!G1181)</f>
        <v/>
      </c>
      <c r="H1190" s="105" t="str">
        <f>IF(Lançamentos!H1181="","",Lançamentos!H1181)</f>
        <v/>
      </c>
      <c r="I1190" s="94" t="str">
        <f>IF(Lançamentos!I1181="","",Lançamentos!I1181)</f>
        <v/>
      </c>
      <c r="J1190" s="94" t="str">
        <f>IF(Lançamentos!J1181="","",Lançamentos!J1181)</f>
        <v/>
      </c>
      <c r="K1190" s="97" t="str">
        <f>IF(Lançamentos!K1181="","",Lançamentos!K1181)</f>
        <v/>
      </c>
      <c r="L1190" s="98" t="str">
        <f>IF(Lançamentos!L1181="","",Lançamentos!L1181)</f>
        <v/>
      </c>
      <c r="M1190" s="99" t="str">
        <f>IF(Lançamentos!M1181="","",Lançamentos!M1181)</f>
        <v/>
      </c>
      <c r="N1190" s="99" t="str">
        <f>IF(Lançamentos!N1181="","",Lançamentos!N1181)</f>
        <v/>
      </c>
      <c r="O1190" s="97" t="str">
        <f>IF(Lançamentos!O1181="","",Lançamentos!O1181)</f>
        <v/>
      </c>
      <c r="P1190" s="114" t="str">
        <f>IF(Lançamentos!P1181="","",Lançamentos!P1181)</f>
        <v/>
      </c>
    </row>
    <row r="1191" spans="1:16" ht="45" customHeight="1" thickBot="1" x14ac:dyDescent="0.3">
      <c r="A1191" s="101">
        <v>1178</v>
      </c>
      <c r="B1191" s="102" t="str">
        <f>I1191&amp;"-"&amp;COUNTIF($I$14:I1191,I1191)</f>
        <v>-1172</v>
      </c>
      <c r="C1191" s="93">
        <v>1178</v>
      </c>
      <c r="D1191" s="94" t="str">
        <f>IF(Lançamentos!D1182="","",Lançamentos!D1182)</f>
        <v/>
      </c>
      <c r="E1191" s="94" t="str">
        <f>IF(Lançamentos!E1182="","",Lançamentos!E1182)</f>
        <v/>
      </c>
      <c r="F1191" s="95" t="str">
        <f>IF(Lançamentos!F1182="","",Lançamentos!F1182)</f>
        <v/>
      </c>
      <c r="G1191" s="96" t="str">
        <f>IF(Lançamentos!G1182="","",Lançamentos!G1182)</f>
        <v/>
      </c>
      <c r="H1191" s="105" t="str">
        <f>IF(Lançamentos!H1182="","",Lançamentos!H1182)</f>
        <v/>
      </c>
      <c r="I1191" s="94" t="str">
        <f>IF(Lançamentos!I1182="","",Lançamentos!I1182)</f>
        <v/>
      </c>
      <c r="J1191" s="94" t="str">
        <f>IF(Lançamentos!J1182="","",Lançamentos!J1182)</f>
        <v/>
      </c>
      <c r="K1191" s="97" t="str">
        <f>IF(Lançamentos!K1182="","",Lançamentos!K1182)</f>
        <v/>
      </c>
      <c r="L1191" s="98" t="str">
        <f>IF(Lançamentos!L1182="","",Lançamentos!L1182)</f>
        <v/>
      </c>
      <c r="M1191" s="99" t="str">
        <f>IF(Lançamentos!M1182="","",Lançamentos!M1182)</f>
        <v/>
      </c>
      <c r="N1191" s="99" t="str">
        <f>IF(Lançamentos!N1182="","",Lançamentos!N1182)</f>
        <v/>
      </c>
      <c r="O1191" s="97" t="str">
        <f>IF(Lançamentos!O1182="","",Lançamentos!O1182)</f>
        <v/>
      </c>
      <c r="P1191" s="114" t="str">
        <f>IF(Lançamentos!P1182="","",Lançamentos!P1182)</f>
        <v/>
      </c>
    </row>
    <row r="1192" spans="1:16" ht="45" customHeight="1" thickBot="1" x14ac:dyDescent="0.3">
      <c r="A1192" s="101">
        <v>1179</v>
      </c>
      <c r="B1192" s="102" t="str">
        <f>I1192&amp;"-"&amp;COUNTIF($I$14:I1192,I1192)</f>
        <v>-1173</v>
      </c>
      <c r="C1192" s="93">
        <v>1179</v>
      </c>
      <c r="D1192" s="94" t="str">
        <f>IF(Lançamentos!D1183="","",Lançamentos!D1183)</f>
        <v/>
      </c>
      <c r="E1192" s="94" t="str">
        <f>IF(Lançamentos!E1183="","",Lançamentos!E1183)</f>
        <v/>
      </c>
      <c r="F1192" s="95" t="str">
        <f>IF(Lançamentos!F1183="","",Lançamentos!F1183)</f>
        <v/>
      </c>
      <c r="G1192" s="96" t="str">
        <f>IF(Lançamentos!G1183="","",Lançamentos!G1183)</f>
        <v/>
      </c>
      <c r="H1192" s="105" t="str">
        <f>IF(Lançamentos!H1183="","",Lançamentos!H1183)</f>
        <v/>
      </c>
      <c r="I1192" s="94" t="str">
        <f>IF(Lançamentos!I1183="","",Lançamentos!I1183)</f>
        <v/>
      </c>
      <c r="J1192" s="94" t="str">
        <f>IF(Lançamentos!J1183="","",Lançamentos!J1183)</f>
        <v/>
      </c>
      <c r="K1192" s="97" t="str">
        <f>IF(Lançamentos!K1183="","",Lançamentos!K1183)</f>
        <v/>
      </c>
      <c r="L1192" s="98" t="str">
        <f>IF(Lançamentos!L1183="","",Lançamentos!L1183)</f>
        <v/>
      </c>
      <c r="M1192" s="99" t="str">
        <f>IF(Lançamentos!M1183="","",Lançamentos!M1183)</f>
        <v/>
      </c>
      <c r="N1192" s="99" t="str">
        <f>IF(Lançamentos!N1183="","",Lançamentos!N1183)</f>
        <v/>
      </c>
      <c r="O1192" s="97" t="str">
        <f>IF(Lançamentos!O1183="","",Lançamentos!O1183)</f>
        <v/>
      </c>
      <c r="P1192" s="114" t="str">
        <f>IF(Lançamentos!P1183="","",Lançamentos!P1183)</f>
        <v/>
      </c>
    </row>
    <row r="1193" spans="1:16" ht="45" customHeight="1" thickBot="1" x14ac:dyDescent="0.3">
      <c r="A1193" s="101">
        <v>1180</v>
      </c>
      <c r="B1193" s="102" t="str">
        <f>I1193&amp;"-"&amp;COUNTIF($I$14:I1193,I1193)</f>
        <v>-1174</v>
      </c>
      <c r="C1193" s="93">
        <v>1180</v>
      </c>
      <c r="D1193" s="94" t="str">
        <f>IF(Lançamentos!D1184="","",Lançamentos!D1184)</f>
        <v/>
      </c>
      <c r="E1193" s="94" t="str">
        <f>IF(Lançamentos!E1184="","",Lançamentos!E1184)</f>
        <v/>
      </c>
      <c r="F1193" s="95" t="str">
        <f>IF(Lançamentos!F1184="","",Lançamentos!F1184)</f>
        <v/>
      </c>
      <c r="G1193" s="96" t="str">
        <f>IF(Lançamentos!G1184="","",Lançamentos!G1184)</f>
        <v/>
      </c>
      <c r="H1193" s="105" t="str">
        <f>IF(Lançamentos!H1184="","",Lançamentos!H1184)</f>
        <v/>
      </c>
      <c r="I1193" s="94" t="str">
        <f>IF(Lançamentos!I1184="","",Lançamentos!I1184)</f>
        <v/>
      </c>
      <c r="J1193" s="94" t="str">
        <f>IF(Lançamentos!J1184="","",Lançamentos!J1184)</f>
        <v/>
      </c>
      <c r="K1193" s="97" t="str">
        <f>IF(Lançamentos!K1184="","",Lançamentos!K1184)</f>
        <v/>
      </c>
      <c r="L1193" s="98" t="str">
        <f>IF(Lançamentos!L1184="","",Lançamentos!L1184)</f>
        <v/>
      </c>
      <c r="M1193" s="99" t="str">
        <f>IF(Lançamentos!M1184="","",Lançamentos!M1184)</f>
        <v/>
      </c>
      <c r="N1193" s="99" t="str">
        <f>IF(Lançamentos!N1184="","",Lançamentos!N1184)</f>
        <v/>
      </c>
      <c r="O1193" s="97" t="str">
        <f>IF(Lançamentos!O1184="","",Lançamentos!O1184)</f>
        <v/>
      </c>
      <c r="P1193" s="114" t="str">
        <f>IF(Lançamentos!P1184="","",Lançamentos!P1184)</f>
        <v/>
      </c>
    </row>
    <row r="1194" spans="1:16" ht="45" customHeight="1" thickBot="1" x14ac:dyDescent="0.3">
      <c r="A1194" s="101">
        <v>1181</v>
      </c>
      <c r="B1194" s="102" t="str">
        <f>I1194&amp;"-"&amp;COUNTIF($I$14:I1194,I1194)</f>
        <v>-1175</v>
      </c>
      <c r="C1194" s="93">
        <v>1181</v>
      </c>
      <c r="D1194" s="94" t="str">
        <f>IF(Lançamentos!D1185="","",Lançamentos!D1185)</f>
        <v/>
      </c>
      <c r="E1194" s="94" t="str">
        <f>IF(Lançamentos!E1185="","",Lançamentos!E1185)</f>
        <v/>
      </c>
      <c r="F1194" s="95" t="str">
        <f>IF(Lançamentos!F1185="","",Lançamentos!F1185)</f>
        <v/>
      </c>
      <c r="G1194" s="96" t="str">
        <f>IF(Lançamentos!G1185="","",Lançamentos!G1185)</f>
        <v/>
      </c>
      <c r="H1194" s="105" t="str">
        <f>IF(Lançamentos!H1185="","",Lançamentos!H1185)</f>
        <v/>
      </c>
      <c r="I1194" s="94" t="str">
        <f>IF(Lançamentos!I1185="","",Lançamentos!I1185)</f>
        <v/>
      </c>
      <c r="J1194" s="94" t="str">
        <f>IF(Lançamentos!J1185="","",Lançamentos!J1185)</f>
        <v/>
      </c>
      <c r="K1194" s="97" t="str">
        <f>IF(Lançamentos!K1185="","",Lançamentos!K1185)</f>
        <v/>
      </c>
      <c r="L1194" s="98" t="str">
        <f>IF(Lançamentos!L1185="","",Lançamentos!L1185)</f>
        <v/>
      </c>
      <c r="M1194" s="99" t="str">
        <f>IF(Lançamentos!M1185="","",Lançamentos!M1185)</f>
        <v/>
      </c>
      <c r="N1194" s="99" t="str">
        <f>IF(Lançamentos!N1185="","",Lançamentos!N1185)</f>
        <v/>
      </c>
      <c r="O1194" s="97" t="str">
        <f>IF(Lançamentos!O1185="","",Lançamentos!O1185)</f>
        <v/>
      </c>
      <c r="P1194" s="114" t="str">
        <f>IF(Lançamentos!P1185="","",Lançamentos!P1185)</f>
        <v/>
      </c>
    </row>
    <row r="1195" spans="1:16" ht="45" customHeight="1" thickBot="1" x14ac:dyDescent="0.3">
      <c r="A1195" s="101">
        <v>1182</v>
      </c>
      <c r="B1195" s="102" t="str">
        <f>I1195&amp;"-"&amp;COUNTIF($I$14:I1195,I1195)</f>
        <v>-1176</v>
      </c>
      <c r="C1195" s="93">
        <v>1182</v>
      </c>
      <c r="D1195" s="94" t="str">
        <f>IF(Lançamentos!D1186="","",Lançamentos!D1186)</f>
        <v/>
      </c>
      <c r="E1195" s="94" t="str">
        <f>IF(Lançamentos!E1186="","",Lançamentos!E1186)</f>
        <v/>
      </c>
      <c r="F1195" s="95" t="str">
        <f>IF(Lançamentos!F1186="","",Lançamentos!F1186)</f>
        <v/>
      </c>
      <c r="G1195" s="96" t="str">
        <f>IF(Lançamentos!G1186="","",Lançamentos!G1186)</f>
        <v/>
      </c>
      <c r="H1195" s="105" t="str">
        <f>IF(Lançamentos!H1186="","",Lançamentos!H1186)</f>
        <v/>
      </c>
      <c r="I1195" s="94" t="str">
        <f>IF(Lançamentos!I1186="","",Lançamentos!I1186)</f>
        <v/>
      </c>
      <c r="J1195" s="94" t="str">
        <f>IF(Lançamentos!J1186="","",Lançamentos!J1186)</f>
        <v/>
      </c>
      <c r="K1195" s="97" t="str">
        <f>IF(Lançamentos!K1186="","",Lançamentos!K1186)</f>
        <v/>
      </c>
      <c r="L1195" s="98" t="str">
        <f>IF(Lançamentos!L1186="","",Lançamentos!L1186)</f>
        <v/>
      </c>
      <c r="M1195" s="99" t="str">
        <f>IF(Lançamentos!M1186="","",Lançamentos!M1186)</f>
        <v/>
      </c>
      <c r="N1195" s="99" t="str">
        <f>IF(Lançamentos!N1186="","",Lançamentos!N1186)</f>
        <v/>
      </c>
      <c r="O1195" s="97" t="str">
        <f>IF(Lançamentos!O1186="","",Lançamentos!O1186)</f>
        <v/>
      </c>
      <c r="P1195" s="114" t="str">
        <f>IF(Lançamentos!P1186="","",Lançamentos!P1186)</f>
        <v/>
      </c>
    </row>
    <row r="1196" spans="1:16" ht="45" customHeight="1" thickBot="1" x14ac:dyDescent="0.3">
      <c r="A1196" s="101">
        <v>1183</v>
      </c>
      <c r="B1196" s="102" t="str">
        <f>I1196&amp;"-"&amp;COUNTIF($I$14:I1196,I1196)</f>
        <v>-1177</v>
      </c>
      <c r="C1196" s="93">
        <v>1183</v>
      </c>
      <c r="D1196" s="94" t="str">
        <f>IF(Lançamentos!D1187="","",Lançamentos!D1187)</f>
        <v/>
      </c>
      <c r="E1196" s="94" t="str">
        <f>IF(Lançamentos!E1187="","",Lançamentos!E1187)</f>
        <v/>
      </c>
      <c r="F1196" s="95" t="str">
        <f>IF(Lançamentos!F1187="","",Lançamentos!F1187)</f>
        <v/>
      </c>
      <c r="G1196" s="96" t="str">
        <f>IF(Lançamentos!G1187="","",Lançamentos!G1187)</f>
        <v/>
      </c>
      <c r="H1196" s="105" t="str">
        <f>IF(Lançamentos!H1187="","",Lançamentos!H1187)</f>
        <v/>
      </c>
      <c r="I1196" s="94" t="str">
        <f>IF(Lançamentos!I1187="","",Lançamentos!I1187)</f>
        <v/>
      </c>
      <c r="J1196" s="94" t="str">
        <f>IF(Lançamentos!J1187="","",Lançamentos!J1187)</f>
        <v/>
      </c>
      <c r="K1196" s="97" t="str">
        <f>IF(Lançamentos!K1187="","",Lançamentos!K1187)</f>
        <v/>
      </c>
      <c r="L1196" s="98" t="str">
        <f>IF(Lançamentos!L1187="","",Lançamentos!L1187)</f>
        <v/>
      </c>
      <c r="M1196" s="99" t="str">
        <f>IF(Lançamentos!M1187="","",Lançamentos!M1187)</f>
        <v/>
      </c>
      <c r="N1196" s="99" t="str">
        <f>IF(Lançamentos!N1187="","",Lançamentos!N1187)</f>
        <v/>
      </c>
      <c r="O1196" s="97" t="str">
        <f>IF(Lançamentos!O1187="","",Lançamentos!O1187)</f>
        <v/>
      </c>
      <c r="P1196" s="114" t="str">
        <f>IF(Lançamentos!P1187="","",Lançamentos!P1187)</f>
        <v/>
      </c>
    </row>
    <row r="1197" spans="1:16" ht="45" customHeight="1" thickBot="1" x14ac:dyDescent="0.3">
      <c r="A1197" s="101">
        <v>1184</v>
      </c>
      <c r="B1197" s="102" t="str">
        <f>I1197&amp;"-"&amp;COUNTIF($I$14:I1197,I1197)</f>
        <v>-1178</v>
      </c>
      <c r="C1197" s="93">
        <v>1184</v>
      </c>
      <c r="D1197" s="94" t="str">
        <f>IF(Lançamentos!D1188="","",Lançamentos!D1188)</f>
        <v/>
      </c>
      <c r="E1197" s="94" t="str">
        <f>IF(Lançamentos!E1188="","",Lançamentos!E1188)</f>
        <v/>
      </c>
      <c r="F1197" s="95" t="str">
        <f>IF(Lançamentos!F1188="","",Lançamentos!F1188)</f>
        <v/>
      </c>
      <c r="G1197" s="96" t="str">
        <f>IF(Lançamentos!G1188="","",Lançamentos!G1188)</f>
        <v/>
      </c>
      <c r="H1197" s="105" t="str">
        <f>IF(Lançamentos!H1188="","",Lançamentos!H1188)</f>
        <v/>
      </c>
      <c r="I1197" s="94" t="str">
        <f>IF(Lançamentos!I1188="","",Lançamentos!I1188)</f>
        <v/>
      </c>
      <c r="J1197" s="94" t="str">
        <f>IF(Lançamentos!J1188="","",Lançamentos!J1188)</f>
        <v/>
      </c>
      <c r="K1197" s="97" t="str">
        <f>IF(Lançamentos!K1188="","",Lançamentos!K1188)</f>
        <v/>
      </c>
      <c r="L1197" s="98" t="str">
        <f>IF(Lançamentos!L1188="","",Lançamentos!L1188)</f>
        <v/>
      </c>
      <c r="M1197" s="99" t="str">
        <f>IF(Lançamentos!M1188="","",Lançamentos!M1188)</f>
        <v/>
      </c>
      <c r="N1197" s="99" t="str">
        <f>IF(Lançamentos!N1188="","",Lançamentos!N1188)</f>
        <v/>
      </c>
      <c r="O1197" s="97" t="str">
        <f>IF(Lançamentos!O1188="","",Lançamentos!O1188)</f>
        <v/>
      </c>
      <c r="P1197" s="114" t="str">
        <f>IF(Lançamentos!P1188="","",Lançamentos!P1188)</f>
        <v/>
      </c>
    </row>
    <row r="1198" spans="1:16" ht="45" customHeight="1" thickBot="1" x14ac:dyDescent="0.3">
      <c r="A1198" s="101">
        <v>1185</v>
      </c>
      <c r="B1198" s="102" t="str">
        <f>I1198&amp;"-"&amp;COUNTIF($I$14:I1198,I1198)</f>
        <v>-1179</v>
      </c>
      <c r="C1198" s="93">
        <v>1185</v>
      </c>
      <c r="D1198" s="94" t="str">
        <f>IF(Lançamentos!D1189="","",Lançamentos!D1189)</f>
        <v/>
      </c>
      <c r="E1198" s="94" t="str">
        <f>IF(Lançamentos!E1189="","",Lançamentos!E1189)</f>
        <v/>
      </c>
      <c r="F1198" s="95" t="str">
        <f>IF(Lançamentos!F1189="","",Lançamentos!F1189)</f>
        <v/>
      </c>
      <c r="G1198" s="96" t="str">
        <f>IF(Lançamentos!G1189="","",Lançamentos!G1189)</f>
        <v/>
      </c>
      <c r="H1198" s="105" t="str">
        <f>IF(Lançamentos!H1189="","",Lançamentos!H1189)</f>
        <v/>
      </c>
      <c r="I1198" s="94" t="str">
        <f>IF(Lançamentos!I1189="","",Lançamentos!I1189)</f>
        <v/>
      </c>
      <c r="J1198" s="94" t="str">
        <f>IF(Lançamentos!J1189="","",Lançamentos!J1189)</f>
        <v/>
      </c>
      <c r="K1198" s="97" t="str">
        <f>IF(Lançamentos!K1189="","",Lançamentos!K1189)</f>
        <v/>
      </c>
      <c r="L1198" s="98" t="str">
        <f>IF(Lançamentos!L1189="","",Lançamentos!L1189)</f>
        <v/>
      </c>
      <c r="M1198" s="99" t="str">
        <f>IF(Lançamentos!M1189="","",Lançamentos!M1189)</f>
        <v/>
      </c>
      <c r="N1198" s="99" t="str">
        <f>IF(Lançamentos!N1189="","",Lançamentos!N1189)</f>
        <v/>
      </c>
      <c r="O1198" s="97" t="str">
        <f>IF(Lançamentos!O1189="","",Lançamentos!O1189)</f>
        <v/>
      </c>
      <c r="P1198" s="114" t="str">
        <f>IF(Lançamentos!P1189="","",Lançamentos!P1189)</f>
        <v/>
      </c>
    </row>
    <row r="1199" spans="1:16" ht="45" customHeight="1" thickBot="1" x14ac:dyDescent="0.3">
      <c r="A1199" s="101">
        <v>1186</v>
      </c>
      <c r="B1199" s="102" t="str">
        <f>I1199&amp;"-"&amp;COUNTIF($I$14:I1199,I1199)</f>
        <v>-1180</v>
      </c>
      <c r="C1199" s="93">
        <v>1186</v>
      </c>
      <c r="D1199" s="94" t="str">
        <f>IF(Lançamentos!D1190="","",Lançamentos!D1190)</f>
        <v/>
      </c>
      <c r="E1199" s="94" t="str">
        <f>IF(Lançamentos!E1190="","",Lançamentos!E1190)</f>
        <v/>
      </c>
      <c r="F1199" s="95" t="str">
        <f>IF(Lançamentos!F1190="","",Lançamentos!F1190)</f>
        <v/>
      </c>
      <c r="G1199" s="96" t="str">
        <f>IF(Lançamentos!G1190="","",Lançamentos!G1190)</f>
        <v/>
      </c>
      <c r="H1199" s="105" t="str">
        <f>IF(Lançamentos!H1190="","",Lançamentos!H1190)</f>
        <v/>
      </c>
      <c r="I1199" s="94" t="str">
        <f>IF(Lançamentos!I1190="","",Lançamentos!I1190)</f>
        <v/>
      </c>
      <c r="J1199" s="94" t="str">
        <f>IF(Lançamentos!J1190="","",Lançamentos!J1190)</f>
        <v/>
      </c>
      <c r="K1199" s="97" t="str">
        <f>IF(Lançamentos!K1190="","",Lançamentos!K1190)</f>
        <v/>
      </c>
      <c r="L1199" s="98" t="str">
        <f>IF(Lançamentos!L1190="","",Lançamentos!L1190)</f>
        <v/>
      </c>
      <c r="M1199" s="99" t="str">
        <f>IF(Lançamentos!M1190="","",Lançamentos!M1190)</f>
        <v/>
      </c>
      <c r="N1199" s="99" t="str">
        <f>IF(Lançamentos!N1190="","",Lançamentos!N1190)</f>
        <v/>
      </c>
      <c r="O1199" s="97" t="str">
        <f>IF(Lançamentos!O1190="","",Lançamentos!O1190)</f>
        <v/>
      </c>
      <c r="P1199" s="114" t="str">
        <f>IF(Lançamentos!P1190="","",Lançamentos!P1190)</f>
        <v/>
      </c>
    </row>
    <row r="1200" spans="1:16" ht="45" customHeight="1" thickBot="1" x14ac:dyDescent="0.3">
      <c r="A1200" s="101">
        <v>1187</v>
      </c>
      <c r="B1200" s="102" t="str">
        <f>I1200&amp;"-"&amp;COUNTIF($I$14:I1200,I1200)</f>
        <v>-1181</v>
      </c>
      <c r="C1200" s="93">
        <v>1187</v>
      </c>
      <c r="D1200" s="94" t="str">
        <f>IF(Lançamentos!D1191="","",Lançamentos!D1191)</f>
        <v/>
      </c>
      <c r="E1200" s="94" t="str">
        <f>IF(Lançamentos!E1191="","",Lançamentos!E1191)</f>
        <v/>
      </c>
      <c r="F1200" s="95" t="str">
        <f>IF(Lançamentos!F1191="","",Lançamentos!F1191)</f>
        <v/>
      </c>
      <c r="G1200" s="96" t="str">
        <f>IF(Lançamentos!G1191="","",Lançamentos!G1191)</f>
        <v/>
      </c>
      <c r="H1200" s="105" t="str">
        <f>IF(Lançamentos!H1191="","",Lançamentos!H1191)</f>
        <v/>
      </c>
      <c r="I1200" s="94" t="str">
        <f>IF(Lançamentos!I1191="","",Lançamentos!I1191)</f>
        <v/>
      </c>
      <c r="J1200" s="94" t="str">
        <f>IF(Lançamentos!J1191="","",Lançamentos!J1191)</f>
        <v/>
      </c>
      <c r="K1200" s="97" t="str">
        <f>IF(Lançamentos!K1191="","",Lançamentos!K1191)</f>
        <v/>
      </c>
      <c r="L1200" s="98" t="str">
        <f>IF(Lançamentos!L1191="","",Lançamentos!L1191)</f>
        <v/>
      </c>
      <c r="M1200" s="99" t="str">
        <f>IF(Lançamentos!M1191="","",Lançamentos!M1191)</f>
        <v/>
      </c>
      <c r="N1200" s="99" t="str">
        <f>IF(Lançamentos!N1191="","",Lançamentos!N1191)</f>
        <v/>
      </c>
      <c r="O1200" s="97" t="str">
        <f>IF(Lançamentos!O1191="","",Lançamentos!O1191)</f>
        <v/>
      </c>
      <c r="P1200" s="114" t="str">
        <f>IF(Lançamentos!P1191="","",Lançamentos!P1191)</f>
        <v/>
      </c>
    </row>
    <row r="1201" spans="1:16" ht="45" customHeight="1" thickBot="1" x14ac:dyDescent="0.3">
      <c r="A1201" s="101">
        <v>1188</v>
      </c>
      <c r="B1201" s="102" t="str">
        <f>I1201&amp;"-"&amp;COUNTIF($I$14:I1201,I1201)</f>
        <v>-1182</v>
      </c>
      <c r="C1201" s="93">
        <v>1188</v>
      </c>
      <c r="D1201" s="94" t="str">
        <f>IF(Lançamentos!D1192="","",Lançamentos!D1192)</f>
        <v/>
      </c>
      <c r="E1201" s="94" t="str">
        <f>IF(Lançamentos!E1192="","",Lançamentos!E1192)</f>
        <v/>
      </c>
      <c r="F1201" s="95" t="str">
        <f>IF(Lançamentos!F1192="","",Lançamentos!F1192)</f>
        <v/>
      </c>
      <c r="G1201" s="96" t="str">
        <f>IF(Lançamentos!G1192="","",Lançamentos!G1192)</f>
        <v/>
      </c>
      <c r="H1201" s="105" t="str">
        <f>IF(Lançamentos!H1192="","",Lançamentos!H1192)</f>
        <v/>
      </c>
      <c r="I1201" s="94" t="str">
        <f>IF(Lançamentos!I1192="","",Lançamentos!I1192)</f>
        <v/>
      </c>
      <c r="J1201" s="94" t="str">
        <f>IF(Lançamentos!J1192="","",Lançamentos!J1192)</f>
        <v/>
      </c>
      <c r="K1201" s="97" t="str">
        <f>IF(Lançamentos!K1192="","",Lançamentos!K1192)</f>
        <v/>
      </c>
      <c r="L1201" s="98" t="str">
        <f>IF(Lançamentos!L1192="","",Lançamentos!L1192)</f>
        <v/>
      </c>
      <c r="M1201" s="99" t="str">
        <f>IF(Lançamentos!M1192="","",Lançamentos!M1192)</f>
        <v/>
      </c>
      <c r="N1201" s="99" t="str">
        <f>IF(Lançamentos!N1192="","",Lançamentos!N1192)</f>
        <v/>
      </c>
      <c r="O1201" s="97" t="str">
        <f>IF(Lançamentos!O1192="","",Lançamentos!O1192)</f>
        <v/>
      </c>
      <c r="P1201" s="114" t="str">
        <f>IF(Lançamentos!P1192="","",Lançamentos!P1192)</f>
        <v/>
      </c>
    </row>
    <row r="1202" spans="1:16" ht="45" customHeight="1" thickBot="1" x14ac:dyDescent="0.3">
      <c r="A1202" s="101">
        <v>1189</v>
      </c>
      <c r="B1202" s="102" t="str">
        <f>I1202&amp;"-"&amp;COUNTIF($I$14:I1202,I1202)</f>
        <v>-1183</v>
      </c>
      <c r="C1202" s="93">
        <v>1189</v>
      </c>
      <c r="D1202" s="94" t="str">
        <f>IF(Lançamentos!D1193="","",Lançamentos!D1193)</f>
        <v/>
      </c>
      <c r="E1202" s="94" t="str">
        <f>IF(Lançamentos!E1193="","",Lançamentos!E1193)</f>
        <v/>
      </c>
      <c r="F1202" s="95" t="str">
        <f>IF(Lançamentos!F1193="","",Lançamentos!F1193)</f>
        <v/>
      </c>
      <c r="G1202" s="96" t="str">
        <f>IF(Lançamentos!G1193="","",Lançamentos!G1193)</f>
        <v/>
      </c>
      <c r="H1202" s="105" t="str">
        <f>IF(Lançamentos!H1193="","",Lançamentos!H1193)</f>
        <v/>
      </c>
      <c r="I1202" s="94" t="str">
        <f>IF(Lançamentos!I1193="","",Lançamentos!I1193)</f>
        <v/>
      </c>
      <c r="J1202" s="94" t="str">
        <f>IF(Lançamentos!J1193="","",Lançamentos!J1193)</f>
        <v/>
      </c>
      <c r="K1202" s="97" t="str">
        <f>IF(Lançamentos!K1193="","",Lançamentos!K1193)</f>
        <v/>
      </c>
      <c r="L1202" s="98" t="str">
        <f>IF(Lançamentos!L1193="","",Lançamentos!L1193)</f>
        <v/>
      </c>
      <c r="M1202" s="99" t="str">
        <f>IF(Lançamentos!M1193="","",Lançamentos!M1193)</f>
        <v/>
      </c>
      <c r="N1202" s="99" t="str">
        <f>IF(Lançamentos!N1193="","",Lançamentos!N1193)</f>
        <v/>
      </c>
      <c r="O1202" s="97" t="str">
        <f>IF(Lançamentos!O1193="","",Lançamentos!O1193)</f>
        <v/>
      </c>
      <c r="P1202" s="114" t="str">
        <f>IF(Lançamentos!P1193="","",Lançamentos!P1193)</f>
        <v/>
      </c>
    </row>
    <row r="1203" spans="1:16" ht="45" customHeight="1" thickBot="1" x14ac:dyDescent="0.3">
      <c r="A1203" s="101">
        <v>1190</v>
      </c>
      <c r="B1203" s="102" t="str">
        <f>I1203&amp;"-"&amp;COUNTIF($I$14:I1203,I1203)</f>
        <v>-1184</v>
      </c>
      <c r="C1203" s="93">
        <v>1190</v>
      </c>
      <c r="D1203" s="94" t="str">
        <f>IF(Lançamentos!D1194="","",Lançamentos!D1194)</f>
        <v/>
      </c>
      <c r="E1203" s="94" t="str">
        <f>IF(Lançamentos!E1194="","",Lançamentos!E1194)</f>
        <v/>
      </c>
      <c r="F1203" s="95" t="str">
        <f>IF(Lançamentos!F1194="","",Lançamentos!F1194)</f>
        <v/>
      </c>
      <c r="G1203" s="96" t="str">
        <f>IF(Lançamentos!G1194="","",Lançamentos!G1194)</f>
        <v/>
      </c>
      <c r="H1203" s="105" t="str">
        <f>IF(Lançamentos!H1194="","",Lançamentos!H1194)</f>
        <v/>
      </c>
      <c r="I1203" s="94" t="str">
        <f>IF(Lançamentos!I1194="","",Lançamentos!I1194)</f>
        <v/>
      </c>
      <c r="J1203" s="94" t="str">
        <f>IF(Lançamentos!J1194="","",Lançamentos!J1194)</f>
        <v/>
      </c>
      <c r="K1203" s="97" t="str">
        <f>IF(Lançamentos!K1194="","",Lançamentos!K1194)</f>
        <v/>
      </c>
      <c r="L1203" s="98" t="str">
        <f>IF(Lançamentos!L1194="","",Lançamentos!L1194)</f>
        <v/>
      </c>
      <c r="M1203" s="99" t="str">
        <f>IF(Lançamentos!M1194="","",Lançamentos!M1194)</f>
        <v/>
      </c>
      <c r="N1203" s="99" t="str">
        <f>IF(Lançamentos!N1194="","",Lançamentos!N1194)</f>
        <v/>
      </c>
      <c r="O1203" s="97" t="str">
        <f>IF(Lançamentos!O1194="","",Lançamentos!O1194)</f>
        <v/>
      </c>
      <c r="P1203" s="114" t="str">
        <f>IF(Lançamentos!P1194="","",Lançamentos!P1194)</f>
        <v/>
      </c>
    </row>
    <row r="1204" spans="1:16" ht="45" customHeight="1" thickBot="1" x14ac:dyDescent="0.3">
      <c r="A1204" s="101">
        <v>1191</v>
      </c>
      <c r="B1204" s="102" t="str">
        <f>I1204&amp;"-"&amp;COUNTIF($I$14:I1204,I1204)</f>
        <v>-1185</v>
      </c>
      <c r="C1204" s="93">
        <v>1191</v>
      </c>
      <c r="D1204" s="94" t="str">
        <f>IF(Lançamentos!D1195="","",Lançamentos!D1195)</f>
        <v/>
      </c>
      <c r="E1204" s="94" t="str">
        <f>IF(Lançamentos!E1195="","",Lançamentos!E1195)</f>
        <v/>
      </c>
      <c r="F1204" s="95" t="str">
        <f>IF(Lançamentos!F1195="","",Lançamentos!F1195)</f>
        <v/>
      </c>
      <c r="G1204" s="96" t="str">
        <f>IF(Lançamentos!G1195="","",Lançamentos!G1195)</f>
        <v/>
      </c>
      <c r="H1204" s="105" t="str">
        <f>IF(Lançamentos!H1195="","",Lançamentos!H1195)</f>
        <v/>
      </c>
      <c r="I1204" s="94" t="str">
        <f>IF(Lançamentos!I1195="","",Lançamentos!I1195)</f>
        <v/>
      </c>
      <c r="J1204" s="94" t="str">
        <f>IF(Lançamentos!J1195="","",Lançamentos!J1195)</f>
        <v/>
      </c>
      <c r="K1204" s="97" t="str">
        <f>IF(Lançamentos!K1195="","",Lançamentos!K1195)</f>
        <v/>
      </c>
      <c r="L1204" s="98" t="str">
        <f>IF(Lançamentos!L1195="","",Lançamentos!L1195)</f>
        <v/>
      </c>
      <c r="M1204" s="99" t="str">
        <f>IF(Lançamentos!M1195="","",Lançamentos!M1195)</f>
        <v/>
      </c>
      <c r="N1204" s="99" t="str">
        <f>IF(Lançamentos!N1195="","",Lançamentos!N1195)</f>
        <v/>
      </c>
      <c r="O1204" s="97" t="str">
        <f>IF(Lançamentos!O1195="","",Lançamentos!O1195)</f>
        <v/>
      </c>
      <c r="P1204" s="114" t="str">
        <f>IF(Lançamentos!P1195="","",Lançamentos!P1195)</f>
        <v/>
      </c>
    </row>
    <row r="1205" spans="1:16" ht="45" customHeight="1" thickBot="1" x14ac:dyDescent="0.3">
      <c r="A1205" s="101">
        <v>1192</v>
      </c>
      <c r="B1205" s="102" t="str">
        <f>I1205&amp;"-"&amp;COUNTIF($I$14:I1205,I1205)</f>
        <v>-1186</v>
      </c>
      <c r="C1205" s="93">
        <v>1192</v>
      </c>
      <c r="D1205" s="94" t="str">
        <f>IF(Lançamentos!D1196="","",Lançamentos!D1196)</f>
        <v/>
      </c>
      <c r="E1205" s="94" t="str">
        <f>IF(Lançamentos!E1196="","",Lançamentos!E1196)</f>
        <v/>
      </c>
      <c r="F1205" s="95" t="str">
        <f>IF(Lançamentos!F1196="","",Lançamentos!F1196)</f>
        <v/>
      </c>
      <c r="G1205" s="96" t="str">
        <f>IF(Lançamentos!G1196="","",Lançamentos!G1196)</f>
        <v/>
      </c>
      <c r="H1205" s="105" t="str">
        <f>IF(Lançamentos!H1196="","",Lançamentos!H1196)</f>
        <v/>
      </c>
      <c r="I1205" s="94" t="str">
        <f>IF(Lançamentos!I1196="","",Lançamentos!I1196)</f>
        <v/>
      </c>
      <c r="J1205" s="94" t="str">
        <f>IF(Lançamentos!J1196="","",Lançamentos!J1196)</f>
        <v/>
      </c>
      <c r="K1205" s="97" t="str">
        <f>IF(Lançamentos!K1196="","",Lançamentos!K1196)</f>
        <v/>
      </c>
      <c r="L1205" s="98" t="str">
        <f>IF(Lançamentos!L1196="","",Lançamentos!L1196)</f>
        <v/>
      </c>
      <c r="M1205" s="99" t="str">
        <f>IF(Lançamentos!M1196="","",Lançamentos!M1196)</f>
        <v/>
      </c>
      <c r="N1205" s="99" t="str">
        <f>IF(Lançamentos!N1196="","",Lançamentos!N1196)</f>
        <v/>
      </c>
      <c r="O1205" s="97" t="str">
        <f>IF(Lançamentos!O1196="","",Lançamentos!O1196)</f>
        <v/>
      </c>
      <c r="P1205" s="114" t="str">
        <f>IF(Lançamentos!P1196="","",Lançamentos!P1196)</f>
        <v/>
      </c>
    </row>
    <row r="1206" spans="1:16" ht="45" customHeight="1" thickBot="1" x14ac:dyDescent="0.3">
      <c r="A1206" s="101">
        <v>1193</v>
      </c>
      <c r="B1206" s="102" t="str">
        <f>I1206&amp;"-"&amp;COUNTIF($I$14:I1206,I1206)</f>
        <v>-1187</v>
      </c>
      <c r="C1206" s="93">
        <v>1193</v>
      </c>
      <c r="D1206" s="94" t="str">
        <f>IF(Lançamentos!D1197="","",Lançamentos!D1197)</f>
        <v/>
      </c>
      <c r="E1206" s="94" t="str">
        <f>IF(Lançamentos!E1197="","",Lançamentos!E1197)</f>
        <v/>
      </c>
      <c r="F1206" s="95" t="str">
        <f>IF(Lançamentos!F1197="","",Lançamentos!F1197)</f>
        <v/>
      </c>
      <c r="G1206" s="96" t="str">
        <f>IF(Lançamentos!G1197="","",Lançamentos!G1197)</f>
        <v/>
      </c>
      <c r="H1206" s="105" t="str">
        <f>IF(Lançamentos!H1197="","",Lançamentos!H1197)</f>
        <v/>
      </c>
      <c r="I1206" s="94" t="str">
        <f>IF(Lançamentos!I1197="","",Lançamentos!I1197)</f>
        <v/>
      </c>
      <c r="J1206" s="94" t="str">
        <f>IF(Lançamentos!J1197="","",Lançamentos!J1197)</f>
        <v/>
      </c>
      <c r="K1206" s="97" t="str">
        <f>IF(Lançamentos!K1197="","",Lançamentos!K1197)</f>
        <v/>
      </c>
      <c r="L1206" s="98" t="str">
        <f>IF(Lançamentos!L1197="","",Lançamentos!L1197)</f>
        <v/>
      </c>
      <c r="M1206" s="99" t="str">
        <f>IF(Lançamentos!M1197="","",Lançamentos!M1197)</f>
        <v/>
      </c>
      <c r="N1206" s="99" t="str">
        <f>IF(Lançamentos!N1197="","",Lançamentos!N1197)</f>
        <v/>
      </c>
      <c r="O1206" s="97" t="str">
        <f>IF(Lançamentos!O1197="","",Lançamentos!O1197)</f>
        <v/>
      </c>
      <c r="P1206" s="114" t="str">
        <f>IF(Lançamentos!P1197="","",Lançamentos!P1197)</f>
        <v/>
      </c>
    </row>
    <row r="1207" spans="1:16" ht="45" customHeight="1" thickBot="1" x14ac:dyDescent="0.3">
      <c r="A1207" s="101">
        <v>1194</v>
      </c>
      <c r="B1207" s="102" t="str">
        <f>I1207&amp;"-"&amp;COUNTIF($I$14:I1207,I1207)</f>
        <v>-1188</v>
      </c>
      <c r="C1207" s="93">
        <v>1194</v>
      </c>
      <c r="D1207" s="94" t="str">
        <f>IF(Lançamentos!D1198="","",Lançamentos!D1198)</f>
        <v/>
      </c>
      <c r="E1207" s="94" t="str">
        <f>IF(Lançamentos!E1198="","",Lançamentos!E1198)</f>
        <v/>
      </c>
      <c r="F1207" s="95" t="str">
        <f>IF(Lançamentos!F1198="","",Lançamentos!F1198)</f>
        <v/>
      </c>
      <c r="G1207" s="96" t="str">
        <f>IF(Lançamentos!G1198="","",Lançamentos!G1198)</f>
        <v/>
      </c>
      <c r="H1207" s="105" t="str">
        <f>IF(Lançamentos!H1198="","",Lançamentos!H1198)</f>
        <v/>
      </c>
      <c r="I1207" s="94" t="str">
        <f>IF(Lançamentos!I1198="","",Lançamentos!I1198)</f>
        <v/>
      </c>
      <c r="J1207" s="94" t="str">
        <f>IF(Lançamentos!J1198="","",Lançamentos!J1198)</f>
        <v/>
      </c>
      <c r="K1207" s="97" t="str">
        <f>IF(Lançamentos!K1198="","",Lançamentos!K1198)</f>
        <v/>
      </c>
      <c r="L1207" s="98" t="str">
        <f>IF(Lançamentos!L1198="","",Lançamentos!L1198)</f>
        <v/>
      </c>
      <c r="M1207" s="99" t="str">
        <f>IF(Lançamentos!M1198="","",Lançamentos!M1198)</f>
        <v/>
      </c>
      <c r="N1207" s="99" t="str">
        <f>IF(Lançamentos!N1198="","",Lançamentos!N1198)</f>
        <v/>
      </c>
      <c r="O1207" s="97" t="str">
        <f>IF(Lançamentos!O1198="","",Lançamentos!O1198)</f>
        <v/>
      </c>
      <c r="P1207" s="114" t="str">
        <f>IF(Lançamentos!P1198="","",Lançamentos!P1198)</f>
        <v/>
      </c>
    </row>
    <row r="1208" spans="1:16" ht="45" customHeight="1" thickBot="1" x14ac:dyDescent="0.3">
      <c r="A1208" s="101">
        <v>1195</v>
      </c>
      <c r="B1208" s="102" t="str">
        <f>I1208&amp;"-"&amp;COUNTIF($I$14:I1208,I1208)</f>
        <v>-1189</v>
      </c>
      <c r="C1208" s="93">
        <v>1195</v>
      </c>
      <c r="D1208" s="94" t="str">
        <f>IF(Lançamentos!D1199="","",Lançamentos!D1199)</f>
        <v/>
      </c>
      <c r="E1208" s="94" t="str">
        <f>IF(Lançamentos!E1199="","",Lançamentos!E1199)</f>
        <v/>
      </c>
      <c r="F1208" s="95" t="str">
        <f>IF(Lançamentos!F1199="","",Lançamentos!F1199)</f>
        <v/>
      </c>
      <c r="G1208" s="96" t="str">
        <f>IF(Lançamentos!G1199="","",Lançamentos!G1199)</f>
        <v/>
      </c>
      <c r="H1208" s="105" t="str">
        <f>IF(Lançamentos!H1199="","",Lançamentos!H1199)</f>
        <v/>
      </c>
      <c r="I1208" s="94" t="str">
        <f>IF(Lançamentos!I1199="","",Lançamentos!I1199)</f>
        <v/>
      </c>
      <c r="J1208" s="94" t="str">
        <f>IF(Lançamentos!J1199="","",Lançamentos!J1199)</f>
        <v/>
      </c>
      <c r="K1208" s="97" t="str">
        <f>IF(Lançamentos!K1199="","",Lançamentos!K1199)</f>
        <v/>
      </c>
      <c r="L1208" s="98" t="str">
        <f>IF(Lançamentos!L1199="","",Lançamentos!L1199)</f>
        <v/>
      </c>
      <c r="M1208" s="99" t="str">
        <f>IF(Lançamentos!M1199="","",Lançamentos!M1199)</f>
        <v/>
      </c>
      <c r="N1208" s="99" t="str">
        <f>IF(Lançamentos!N1199="","",Lançamentos!N1199)</f>
        <v/>
      </c>
      <c r="O1208" s="97" t="str">
        <f>IF(Lançamentos!O1199="","",Lançamentos!O1199)</f>
        <v/>
      </c>
      <c r="P1208" s="114" t="str">
        <f>IF(Lançamentos!P1199="","",Lançamentos!P1199)</f>
        <v/>
      </c>
    </row>
    <row r="1209" spans="1:16" ht="45" customHeight="1" thickBot="1" x14ac:dyDescent="0.3">
      <c r="A1209" s="101">
        <v>1196</v>
      </c>
      <c r="B1209" s="102" t="str">
        <f>I1209&amp;"-"&amp;COUNTIF($I$14:I1209,I1209)</f>
        <v>-1190</v>
      </c>
      <c r="C1209" s="93">
        <v>1196</v>
      </c>
      <c r="D1209" s="94" t="str">
        <f>IF(Lançamentos!D1200="","",Lançamentos!D1200)</f>
        <v/>
      </c>
      <c r="E1209" s="94" t="str">
        <f>IF(Lançamentos!E1200="","",Lançamentos!E1200)</f>
        <v/>
      </c>
      <c r="F1209" s="95" t="str">
        <f>IF(Lançamentos!F1200="","",Lançamentos!F1200)</f>
        <v/>
      </c>
      <c r="G1209" s="96" t="str">
        <f>IF(Lançamentos!G1200="","",Lançamentos!G1200)</f>
        <v/>
      </c>
      <c r="H1209" s="105" t="str">
        <f>IF(Lançamentos!H1200="","",Lançamentos!H1200)</f>
        <v/>
      </c>
      <c r="I1209" s="94" t="str">
        <f>IF(Lançamentos!I1200="","",Lançamentos!I1200)</f>
        <v/>
      </c>
      <c r="J1209" s="94" t="str">
        <f>IF(Lançamentos!J1200="","",Lançamentos!J1200)</f>
        <v/>
      </c>
      <c r="K1209" s="97" t="str">
        <f>IF(Lançamentos!K1200="","",Lançamentos!K1200)</f>
        <v/>
      </c>
      <c r="L1209" s="98" t="str">
        <f>IF(Lançamentos!L1200="","",Lançamentos!L1200)</f>
        <v/>
      </c>
      <c r="M1209" s="99" t="str">
        <f>IF(Lançamentos!M1200="","",Lançamentos!M1200)</f>
        <v/>
      </c>
      <c r="N1209" s="99" t="str">
        <f>IF(Lançamentos!N1200="","",Lançamentos!N1200)</f>
        <v/>
      </c>
      <c r="O1209" s="97" t="str">
        <f>IF(Lançamentos!O1200="","",Lançamentos!O1200)</f>
        <v/>
      </c>
      <c r="P1209" s="114" t="str">
        <f>IF(Lançamentos!P1200="","",Lançamentos!P1200)</f>
        <v/>
      </c>
    </row>
    <row r="1210" spans="1:16" ht="45" customHeight="1" thickBot="1" x14ac:dyDescent="0.3">
      <c r="A1210" s="101">
        <v>1197</v>
      </c>
      <c r="B1210" s="102" t="str">
        <f>I1210&amp;"-"&amp;COUNTIF($I$14:I1210,I1210)</f>
        <v>-1191</v>
      </c>
      <c r="C1210" s="93">
        <v>1197</v>
      </c>
      <c r="D1210" s="94" t="str">
        <f>IF(Lançamentos!D1201="","",Lançamentos!D1201)</f>
        <v/>
      </c>
      <c r="E1210" s="94" t="str">
        <f>IF(Lançamentos!E1201="","",Lançamentos!E1201)</f>
        <v/>
      </c>
      <c r="F1210" s="95" t="str">
        <f>IF(Lançamentos!F1201="","",Lançamentos!F1201)</f>
        <v/>
      </c>
      <c r="G1210" s="96" t="str">
        <f>IF(Lançamentos!G1201="","",Lançamentos!G1201)</f>
        <v/>
      </c>
      <c r="H1210" s="105" t="str">
        <f>IF(Lançamentos!H1201="","",Lançamentos!H1201)</f>
        <v/>
      </c>
      <c r="I1210" s="94" t="str">
        <f>IF(Lançamentos!I1201="","",Lançamentos!I1201)</f>
        <v/>
      </c>
      <c r="J1210" s="94" t="str">
        <f>IF(Lançamentos!J1201="","",Lançamentos!J1201)</f>
        <v/>
      </c>
      <c r="K1210" s="97" t="str">
        <f>IF(Lançamentos!K1201="","",Lançamentos!K1201)</f>
        <v/>
      </c>
      <c r="L1210" s="98" t="str">
        <f>IF(Lançamentos!L1201="","",Lançamentos!L1201)</f>
        <v/>
      </c>
      <c r="M1210" s="99" t="str">
        <f>IF(Lançamentos!M1201="","",Lançamentos!M1201)</f>
        <v/>
      </c>
      <c r="N1210" s="99" t="str">
        <f>IF(Lançamentos!N1201="","",Lançamentos!N1201)</f>
        <v/>
      </c>
      <c r="O1210" s="97" t="str">
        <f>IF(Lançamentos!O1201="","",Lançamentos!O1201)</f>
        <v/>
      </c>
      <c r="P1210" s="114" t="str">
        <f>IF(Lançamentos!P1201="","",Lançamentos!P1201)</f>
        <v/>
      </c>
    </row>
    <row r="1211" spans="1:16" ht="45" customHeight="1" thickBot="1" x14ac:dyDescent="0.3">
      <c r="A1211" s="101">
        <v>1198</v>
      </c>
      <c r="B1211" s="102" t="str">
        <f>I1211&amp;"-"&amp;COUNTIF($I$14:I1211,I1211)</f>
        <v>-1192</v>
      </c>
      <c r="C1211" s="93">
        <v>1198</v>
      </c>
      <c r="D1211" s="94" t="str">
        <f>IF(Lançamentos!D1202="","",Lançamentos!D1202)</f>
        <v/>
      </c>
      <c r="E1211" s="94" t="str">
        <f>IF(Lançamentos!E1202="","",Lançamentos!E1202)</f>
        <v/>
      </c>
      <c r="F1211" s="95" t="str">
        <f>IF(Lançamentos!F1202="","",Lançamentos!F1202)</f>
        <v/>
      </c>
      <c r="G1211" s="96" t="str">
        <f>IF(Lançamentos!G1202="","",Lançamentos!G1202)</f>
        <v/>
      </c>
      <c r="H1211" s="105" t="str">
        <f>IF(Lançamentos!H1202="","",Lançamentos!H1202)</f>
        <v/>
      </c>
      <c r="I1211" s="94" t="str">
        <f>IF(Lançamentos!I1202="","",Lançamentos!I1202)</f>
        <v/>
      </c>
      <c r="J1211" s="94" t="str">
        <f>IF(Lançamentos!J1202="","",Lançamentos!J1202)</f>
        <v/>
      </c>
      <c r="K1211" s="97" t="str">
        <f>IF(Lançamentos!K1202="","",Lançamentos!K1202)</f>
        <v/>
      </c>
      <c r="L1211" s="98" t="str">
        <f>IF(Lançamentos!L1202="","",Lançamentos!L1202)</f>
        <v/>
      </c>
      <c r="M1211" s="99" t="str">
        <f>IF(Lançamentos!M1202="","",Lançamentos!M1202)</f>
        <v/>
      </c>
      <c r="N1211" s="99" t="str">
        <f>IF(Lançamentos!N1202="","",Lançamentos!N1202)</f>
        <v/>
      </c>
      <c r="O1211" s="97" t="str">
        <f>IF(Lançamentos!O1202="","",Lançamentos!O1202)</f>
        <v/>
      </c>
      <c r="P1211" s="114" t="str">
        <f>IF(Lançamentos!P1202="","",Lançamentos!P1202)</f>
        <v/>
      </c>
    </row>
    <row r="1212" spans="1:16" ht="45" customHeight="1" thickBot="1" x14ac:dyDescent="0.3">
      <c r="A1212" s="101">
        <v>1199</v>
      </c>
      <c r="B1212" s="102" t="str">
        <f>I1212&amp;"-"&amp;COUNTIF($I$14:I1212,I1212)</f>
        <v>-1193</v>
      </c>
      <c r="C1212" s="93">
        <v>1199</v>
      </c>
      <c r="D1212" s="94" t="str">
        <f>IF(Lançamentos!D1203="","",Lançamentos!D1203)</f>
        <v/>
      </c>
      <c r="E1212" s="94" t="str">
        <f>IF(Lançamentos!E1203="","",Lançamentos!E1203)</f>
        <v/>
      </c>
      <c r="F1212" s="95" t="str">
        <f>IF(Lançamentos!F1203="","",Lançamentos!F1203)</f>
        <v/>
      </c>
      <c r="G1212" s="96" t="str">
        <f>IF(Lançamentos!G1203="","",Lançamentos!G1203)</f>
        <v/>
      </c>
      <c r="H1212" s="105" t="str">
        <f>IF(Lançamentos!H1203="","",Lançamentos!H1203)</f>
        <v/>
      </c>
      <c r="I1212" s="94" t="str">
        <f>IF(Lançamentos!I1203="","",Lançamentos!I1203)</f>
        <v/>
      </c>
      <c r="J1212" s="94" t="str">
        <f>IF(Lançamentos!J1203="","",Lançamentos!J1203)</f>
        <v/>
      </c>
      <c r="K1212" s="97" t="str">
        <f>IF(Lançamentos!K1203="","",Lançamentos!K1203)</f>
        <v/>
      </c>
      <c r="L1212" s="98" t="str">
        <f>IF(Lançamentos!L1203="","",Lançamentos!L1203)</f>
        <v/>
      </c>
      <c r="M1212" s="99" t="str">
        <f>IF(Lançamentos!M1203="","",Lançamentos!M1203)</f>
        <v/>
      </c>
      <c r="N1212" s="99" t="str">
        <f>IF(Lançamentos!N1203="","",Lançamentos!N1203)</f>
        <v/>
      </c>
      <c r="O1212" s="97" t="str">
        <f>IF(Lançamentos!O1203="","",Lançamentos!O1203)</f>
        <v/>
      </c>
      <c r="P1212" s="114" t="str">
        <f>IF(Lançamentos!P1203="","",Lançamentos!P1203)</f>
        <v/>
      </c>
    </row>
    <row r="1213" spans="1:16" ht="45" customHeight="1" thickBot="1" x14ac:dyDescent="0.3">
      <c r="A1213" s="101">
        <v>1200</v>
      </c>
      <c r="B1213" s="102" t="str">
        <f>I1213&amp;"-"&amp;COUNTIF($I$14:I1213,I1213)</f>
        <v>-1194</v>
      </c>
      <c r="C1213" s="93">
        <v>1200</v>
      </c>
      <c r="D1213" s="94" t="str">
        <f>IF(Lançamentos!D1204="","",Lançamentos!D1204)</f>
        <v/>
      </c>
      <c r="E1213" s="94" t="str">
        <f>IF(Lançamentos!E1204="","",Lançamentos!E1204)</f>
        <v/>
      </c>
      <c r="F1213" s="95" t="str">
        <f>IF(Lançamentos!F1204="","",Lançamentos!F1204)</f>
        <v/>
      </c>
      <c r="G1213" s="96" t="str">
        <f>IF(Lançamentos!G1204="","",Lançamentos!G1204)</f>
        <v/>
      </c>
      <c r="H1213" s="105" t="str">
        <f>IF(Lançamentos!H1204="","",Lançamentos!H1204)</f>
        <v/>
      </c>
      <c r="I1213" s="94" t="str">
        <f>IF(Lançamentos!I1204="","",Lançamentos!I1204)</f>
        <v/>
      </c>
      <c r="J1213" s="94" t="str">
        <f>IF(Lançamentos!J1204="","",Lançamentos!J1204)</f>
        <v/>
      </c>
      <c r="K1213" s="97" t="str">
        <f>IF(Lançamentos!K1204="","",Lançamentos!K1204)</f>
        <v/>
      </c>
      <c r="L1213" s="98" t="str">
        <f>IF(Lançamentos!L1204="","",Lançamentos!L1204)</f>
        <v/>
      </c>
      <c r="M1213" s="99" t="str">
        <f>IF(Lançamentos!M1204="","",Lançamentos!M1204)</f>
        <v/>
      </c>
      <c r="N1213" s="99" t="str">
        <f>IF(Lançamentos!N1204="","",Lançamentos!N1204)</f>
        <v/>
      </c>
      <c r="O1213" s="97" t="str">
        <f>IF(Lançamentos!O1204="","",Lançamentos!O1204)</f>
        <v/>
      </c>
      <c r="P1213" s="114" t="str">
        <f>IF(Lançamentos!P1204="","",Lançamentos!P1204)</f>
        <v/>
      </c>
    </row>
    <row r="1214" spans="1:16" ht="45" customHeight="1" thickBot="1" x14ac:dyDescent="0.3">
      <c r="A1214" s="101">
        <v>1201</v>
      </c>
      <c r="B1214" s="102" t="str">
        <f>I1214&amp;"-"&amp;COUNTIF($I$14:I1214,I1214)</f>
        <v>-1195</v>
      </c>
      <c r="C1214" s="93">
        <v>1201</v>
      </c>
      <c r="D1214" s="94" t="str">
        <f>IF(Lançamentos!D1205="","",Lançamentos!D1205)</f>
        <v/>
      </c>
      <c r="E1214" s="94" t="str">
        <f>IF(Lançamentos!E1205="","",Lançamentos!E1205)</f>
        <v/>
      </c>
      <c r="F1214" s="95" t="str">
        <f>IF(Lançamentos!F1205="","",Lançamentos!F1205)</f>
        <v/>
      </c>
      <c r="G1214" s="96" t="str">
        <f>IF(Lançamentos!G1205="","",Lançamentos!G1205)</f>
        <v/>
      </c>
      <c r="H1214" s="105" t="str">
        <f>IF(Lançamentos!H1205="","",Lançamentos!H1205)</f>
        <v/>
      </c>
      <c r="I1214" s="94" t="str">
        <f>IF(Lançamentos!I1205="","",Lançamentos!I1205)</f>
        <v/>
      </c>
      <c r="J1214" s="94" t="str">
        <f>IF(Lançamentos!J1205="","",Lançamentos!J1205)</f>
        <v/>
      </c>
      <c r="K1214" s="97" t="str">
        <f>IF(Lançamentos!K1205="","",Lançamentos!K1205)</f>
        <v/>
      </c>
      <c r="L1214" s="98" t="str">
        <f>IF(Lançamentos!L1205="","",Lançamentos!L1205)</f>
        <v/>
      </c>
      <c r="M1214" s="99" t="str">
        <f>IF(Lançamentos!M1205="","",Lançamentos!M1205)</f>
        <v/>
      </c>
      <c r="N1214" s="99" t="str">
        <f>IF(Lançamentos!N1205="","",Lançamentos!N1205)</f>
        <v/>
      </c>
      <c r="O1214" s="97" t="str">
        <f>IF(Lançamentos!O1205="","",Lançamentos!O1205)</f>
        <v/>
      </c>
      <c r="P1214" s="114" t="str">
        <f>IF(Lançamentos!P1205="","",Lançamentos!P1205)</f>
        <v/>
      </c>
    </row>
    <row r="1215" spans="1:16" ht="45" customHeight="1" thickBot="1" x14ac:dyDescent="0.3">
      <c r="A1215" s="101">
        <v>1202</v>
      </c>
      <c r="B1215" s="102" t="str">
        <f>I1215&amp;"-"&amp;COUNTIF($I$14:I1215,I1215)</f>
        <v>-1196</v>
      </c>
      <c r="C1215" s="93">
        <v>1202</v>
      </c>
      <c r="D1215" s="94" t="str">
        <f>IF(Lançamentos!D1206="","",Lançamentos!D1206)</f>
        <v/>
      </c>
      <c r="E1215" s="94" t="str">
        <f>IF(Lançamentos!E1206="","",Lançamentos!E1206)</f>
        <v/>
      </c>
      <c r="F1215" s="95" t="str">
        <f>IF(Lançamentos!F1206="","",Lançamentos!F1206)</f>
        <v/>
      </c>
      <c r="G1215" s="96" t="str">
        <f>IF(Lançamentos!G1206="","",Lançamentos!G1206)</f>
        <v/>
      </c>
      <c r="H1215" s="105" t="str">
        <f>IF(Lançamentos!H1206="","",Lançamentos!H1206)</f>
        <v/>
      </c>
      <c r="I1215" s="94" t="str">
        <f>IF(Lançamentos!I1206="","",Lançamentos!I1206)</f>
        <v/>
      </c>
      <c r="J1215" s="94" t="str">
        <f>IF(Lançamentos!J1206="","",Lançamentos!J1206)</f>
        <v/>
      </c>
      <c r="K1215" s="97" t="str">
        <f>IF(Lançamentos!K1206="","",Lançamentos!K1206)</f>
        <v/>
      </c>
      <c r="L1215" s="98" t="str">
        <f>IF(Lançamentos!L1206="","",Lançamentos!L1206)</f>
        <v/>
      </c>
      <c r="M1215" s="99" t="str">
        <f>IF(Lançamentos!M1206="","",Lançamentos!M1206)</f>
        <v/>
      </c>
      <c r="N1215" s="99" t="str">
        <f>IF(Lançamentos!N1206="","",Lançamentos!N1206)</f>
        <v/>
      </c>
      <c r="O1215" s="97" t="str">
        <f>IF(Lançamentos!O1206="","",Lançamentos!O1206)</f>
        <v/>
      </c>
      <c r="P1215" s="114" t="str">
        <f>IF(Lançamentos!P1206="","",Lançamentos!P1206)</f>
        <v/>
      </c>
    </row>
    <row r="1216" spans="1:16" ht="45" customHeight="1" thickBot="1" x14ac:dyDescent="0.3">
      <c r="A1216" s="101">
        <v>1203</v>
      </c>
      <c r="B1216" s="102" t="str">
        <f>I1216&amp;"-"&amp;COUNTIF($I$14:I1216,I1216)</f>
        <v>-1197</v>
      </c>
      <c r="C1216" s="93">
        <v>1203</v>
      </c>
      <c r="D1216" s="94" t="str">
        <f>IF(Lançamentos!D1207="","",Lançamentos!D1207)</f>
        <v/>
      </c>
      <c r="E1216" s="94" t="str">
        <f>IF(Lançamentos!E1207="","",Lançamentos!E1207)</f>
        <v/>
      </c>
      <c r="F1216" s="95" t="str">
        <f>IF(Lançamentos!F1207="","",Lançamentos!F1207)</f>
        <v/>
      </c>
      <c r="G1216" s="96" t="str">
        <f>IF(Lançamentos!G1207="","",Lançamentos!G1207)</f>
        <v/>
      </c>
      <c r="H1216" s="105" t="str">
        <f>IF(Lançamentos!H1207="","",Lançamentos!H1207)</f>
        <v/>
      </c>
      <c r="I1216" s="94" t="str">
        <f>IF(Lançamentos!I1207="","",Lançamentos!I1207)</f>
        <v/>
      </c>
      <c r="J1216" s="94" t="str">
        <f>IF(Lançamentos!J1207="","",Lançamentos!J1207)</f>
        <v/>
      </c>
      <c r="K1216" s="97" t="str">
        <f>IF(Lançamentos!K1207="","",Lançamentos!K1207)</f>
        <v/>
      </c>
      <c r="L1216" s="98" t="str">
        <f>IF(Lançamentos!L1207="","",Lançamentos!L1207)</f>
        <v/>
      </c>
      <c r="M1216" s="99" t="str">
        <f>IF(Lançamentos!M1207="","",Lançamentos!M1207)</f>
        <v/>
      </c>
      <c r="N1216" s="99" t="str">
        <f>IF(Lançamentos!N1207="","",Lançamentos!N1207)</f>
        <v/>
      </c>
      <c r="O1216" s="97" t="str">
        <f>IF(Lançamentos!O1207="","",Lançamentos!O1207)</f>
        <v/>
      </c>
      <c r="P1216" s="114" t="str">
        <f>IF(Lançamentos!P1207="","",Lançamentos!P1207)</f>
        <v/>
      </c>
    </row>
    <row r="1217" spans="1:16" ht="45" customHeight="1" thickBot="1" x14ac:dyDescent="0.3">
      <c r="A1217" s="101">
        <v>1204</v>
      </c>
      <c r="B1217" s="102" t="str">
        <f>I1217&amp;"-"&amp;COUNTIF($I$14:I1217,I1217)</f>
        <v>-1198</v>
      </c>
      <c r="C1217" s="93">
        <v>1204</v>
      </c>
      <c r="D1217" s="94" t="str">
        <f>IF(Lançamentos!D1208="","",Lançamentos!D1208)</f>
        <v/>
      </c>
      <c r="E1217" s="94" t="str">
        <f>IF(Lançamentos!E1208="","",Lançamentos!E1208)</f>
        <v/>
      </c>
      <c r="F1217" s="95" t="str">
        <f>IF(Lançamentos!F1208="","",Lançamentos!F1208)</f>
        <v/>
      </c>
      <c r="G1217" s="96" t="str">
        <f>IF(Lançamentos!G1208="","",Lançamentos!G1208)</f>
        <v/>
      </c>
      <c r="H1217" s="105" t="str">
        <f>IF(Lançamentos!H1208="","",Lançamentos!H1208)</f>
        <v/>
      </c>
      <c r="I1217" s="94" t="str">
        <f>IF(Lançamentos!I1208="","",Lançamentos!I1208)</f>
        <v/>
      </c>
      <c r="J1217" s="94" t="str">
        <f>IF(Lançamentos!J1208="","",Lançamentos!J1208)</f>
        <v/>
      </c>
      <c r="K1217" s="97" t="str">
        <f>IF(Lançamentos!K1208="","",Lançamentos!K1208)</f>
        <v/>
      </c>
      <c r="L1217" s="98" t="str">
        <f>IF(Lançamentos!L1208="","",Lançamentos!L1208)</f>
        <v/>
      </c>
      <c r="M1217" s="99" t="str">
        <f>IF(Lançamentos!M1208="","",Lançamentos!M1208)</f>
        <v/>
      </c>
      <c r="N1217" s="99" t="str">
        <f>IF(Lançamentos!N1208="","",Lançamentos!N1208)</f>
        <v/>
      </c>
      <c r="O1217" s="97" t="str">
        <f>IF(Lançamentos!O1208="","",Lançamentos!O1208)</f>
        <v/>
      </c>
      <c r="P1217" s="114" t="str">
        <f>IF(Lançamentos!P1208="","",Lançamentos!P1208)</f>
        <v/>
      </c>
    </row>
    <row r="1218" spans="1:16" ht="45" customHeight="1" thickBot="1" x14ac:dyDescent="0.3">
      <c r="A1218" s="101">
        <v>1205</v>
      </c>
      <c r="B1218" s="102" t="str">
        <f>I1218&amp;"-"&amp;COUNTIF($I$14:I1218,I1218)</f>
        <v>-1199</v>
      </c>
      <c r="C1218" s="93">
        <v>1205</v>
      </c>
      <c r="D1218" s="94" t="str">
        <f>IF(Lançamentos!D1209="","",Lançamentos!D1209)</f>
        <v/>
      </c>
      <c r="E1218" s="94" t="str">
        <f>IF(Lançamentos!E1209="","",Lançamentos!E1209)</f>
        <v/>
      </c>
      <c r="F1218" s="95" t="str">
        <f>IF(Lançamentos!F1209="","",Lançamentos!F1209)</f>
        <v/>
      </c>
      <c r="G1218" s="96" t="str">
        <f>IF(Lançamentos!G1209="","",Lançamentos!G1209)</f>
        <v/>
      </c>
      <c r="H1218" s="105" t="str">
        <f>IF(Lançamentos!H1209="","",Lançamentos!H1209)</f>
        <v/>
      </c>
      <c r="I1218" s="94" t="str">
        <f>IF(Lançamentos!I1209="","",Lançamentos!I1209)</f>
        <v/>
      </c>
      <c r="J1218" s="94" t="str">
        <f>IF(Lançamentos!J1209="","",Lançamentos!J1209)</f>
        <v/>
      </c>
      <c r="K1218" s="97" t="str">
        <f>IF(Lançamentos!K1209="","",Lançamentos!K1209)</f>
        <v/>
      </c>
      <c r="L1218" s="98" t="str">
        <f>IF(Lançamentos!L1209="","",Lançamentos!L1209)</f>
        <v/>
      </c>
      <c r="M1218" s="99" t="str">
        <f>IF(Lançamentos!M1209="","",Lançamentos!M1209)</f>
        <v/>
      </c>
      <c r="N1218" s="99" t="str">
        <f>IF(Lançamentos!N1209="","",Lançamentos!N1209)</f>
        <v/>
      </c>
      <c r="O1218" s="97" t="str">
        <f>IF(Lançamentos!O1209="","",Lançamentos!O1209)</f>
        <v/>
      </c>
      <c r="P1218" s="114" t="str">
        <f>IF(Lançamentos!P1209="","",Lançamentos!P1209)</f>
        <v/>
      </c>
    </row>
    <row r="1219" spans="1:16" ht="45" customHeight="1" thickBot="1" x14ac:dyDescent="0.3">
      <c r="A1219" s="101">
        <v>1206</v>
      </c>
      <c r="B1219" s="102" t="str">
        <f>I1219&amp;"-"&amp;COUNTIF($I$14:I1219,I1219)</f>
        <v>-1200</v>
      </c>
      <c r="C1219" s="93">
        <v>1206</v>
      </c>
      <c r="D1219" s="94" t="str">
        <f>IF(Lançamentos!D1210="","",Lançamentos!D1210)</f>
        <v/>
      </c>
      <c r="E1219" s="94" t="str">
        <f>IF(Lançamentos!E1210="","",Lançamentos!E1210)</f>
        <v/>
      </c>
      <c r="F1219" s="95" t="str">
        <f>IF(Lançamentos!F1210="","",Lançamentos!F1210)</f>
        <v/>
      </c>
      <c r="G1219" s="96" t="str">
        <f>IF(Lançamentos!G1210="","",Lançamentos!G1210)</f>
        <v/>
      </c>
      <c r="H1219" s="105" t="str">
        <f>IF(Lançamentos!H1210="","",Lançamentos!H1210)</f>
        <v/>
      </c>
      <c r="I1219" s="94" t="str">
        <f>IF(Lançamentos!I1210="","",Lançamentos!I1210)</f>
        <v/>
      </c>
      <c r="J1219" s="94" t="str">
        <f>IF(Lançamentos!J1210="","",Lançamentos!J1210)</f>
        <v/>
      </c>
      <c r="K1219" s="97" t="str">
        <f>IF(Lançamentos!K1210="","",Lançamentos!K1210)</f>
        <v/>
      </c>
      <c r="L1219" s="98" t="str">
        <f>IF(Lançamentos!L1210="","",Lançamentos!L1210)</f>
        <v/>
      </c>
      <c r="M1219" s="99" t="str">
        <f>IF(Lançamentos!M1210="","",Lançamentos!M1210)</f>
        <v/>
      </c>
      <c r="N1219" s="99" t="str">
        <f>IF(Lançamentos!N1210="","",Lançamentos!N1210)</f>
        <v/>
      </c>
      <c r="O1219" s="97" t="str">
        <f>IF(Lançamentos!O1210="","",Lançamentos!O1210)</f>
        <v/>
      </c>
      <c r="P1219" s="114" t="str">
        <f>IF(Lançamentos!P1210="","",Lançamentos!P1210)</f>
        <v/>
      </c>
    </row>
    <row r="1220" spans="1:16" ht="45" customHeight="1" thickBot="1" x14ac:dyDescent="0.3">
      <c r="A1220" s="101">
        <v>1207</v>
      </c>
      <c r="B1220" s="102" t="str">
        <f>I1220&amp;"-"&amp;COUNTIF($I$14:I1220,I1220)</f>
        <v>-1201</v>
      </c>
      <c r="C1220" s="93">
        <v>1207</v>
      </c>
      <c r="D1220" s="94" t="str">
        <f>IF(Lançamentos!D1211="","",Lançamentos!D1211)</f>
        <v/>
      </c>
      <c r="E1220" s="94" t="str">
        <f>IF(Lançamentos!E1211="","",Lançamentos!E1211)</f>
        <v/>
      </c>
      <c r="F1220" s="95" t="str">
        <f>IF(Lançamentos!F1211="","",Lançamentos!F1211)</f>
        <v/>
      </c>
      <c r="G1220" s="96" t="str">
        <f>IF(Lançamentos!G1211="","",Lançamentos!G1211)</f>
        <v/>
      </c>
      <c r="H1220" s="105" t="str">
        <f>IF(Lançamentos!H1211="","",Lançamentos!H1211)</f>
        <v/>
      </c>
      <c r="I1220" s="94" t="str">
        <f>IF(Lançamentos!I1211="","",Lançamentos!I1211)</f>
        <v/>
      </c>
      <c r="J1220" s="94" t="str">
        <f>IF(Lançamentos!J1211="","",Lançamentos!J1211)</f>
        <v/>
      </c>
      <c r="K1220" s="97" t="str">
        <f>IF(Lançamentos!K1211="","",Lançamentos!K1211)</f>
        <v/>
      </c>
      <c r="L1220" s="98" t="str">
        <f>IF(Lançamentos!L1211="","",Lançamentos!L1211)</f>
        <v/>
      </c>
      <c r="M1220" s="99" t="str">
        <f>IF(Lançamentos!M1211="","",Lançamentos!M1211)</f>
        <v/>
      </c>
      <c r="N1220" s="99" t="str">
        <f>IF(Lançamentos!N1211="","",Lançamentos!N1211)</f>
        <v/>
      </c>
      <c r="O1220" s="97" t="str">
        <f>IF(Lançamentos!O1211="","",Lançamentos!O1211)</f>
        <v/>
      </c>
      <c r="P1220" s="114" t="str">
        <f>IF(Lançamentos!P1211="","",Lançamentos!P1211)</f>
        <v/>
      </c>
    </row>
    <row r="1221" spans="1:16" ht="45" customHeight="1" thickBot="1" x14ac:dyDescent="0.3">
      <c r="A1221" s="101">
        <v>1208</v>
      </c>
      <c r="B1221" s="102" t="str">
        <f>I1221&amp;"-"&amp;COUNTIF($I$14:I1221,I1221)</f>
        <v>-1202</v>
      </c>
      <c r="C1221" s="93">
        <v>1208</v>
      </c>
      <c r="D1221" s="94" t="str">
        <f>IF(Lançamentos!D1212="","",Lançamentos!D1212)</f>
        <v/>
      </c>
      <c r="E1221" s="94" t="str">
        <f>IF(Lançamentos!E1212="","",Lançamentos!E1212)</f>
        <v/>
      </c>
      <c r="F1221" s="95" t="str">
        <f>IF(Lançamentos!F1212="","",Lançamentos!F1212)</f>
        <v/>
      </c>
      <c r="G1221" s="96" t="str">
        <f>IF(Lançamentos!G1212="","",Lançamentos!G1212)</f>
        <v/>
      </c>
      <c r="H1221" s="105" t="str">
        <f>IF(Lançamentos!H1212="","",Lançamentos!H1212)</f>
        <v/>
      </c>
      <c r="I1221" s="94" t="str">
        <f>IF(Lançamentos!I1212="","",Lançamentos!I1212)</f>
        <v/>
      </c>
      <c r="J1221" s="94" t="str">
        <f>IF(Lançamentos!J1212="","",Lançamentos!J1212)</f>
        <v/>
      </c>
      <c r="K1221" s="97" t="str">
        <f>IF(Lançamentos!K1212="","",Lançamentos!K1212)</f>
        <v/>
      </c>
      <c r="L1221" s="98" t="str">
        <f>IF(Lançamentos!L1212="","",Lançamentos!L1212)</f>
        <v/>
      </c>
      <c r="M1221" s="99" t="str">
        <f>IF(Lançamentos!M1212="","",Lançamentos!M1212)</f>
        <v/>
      </c>
      <c r="N1221" s="99" t="str">
        <f>IF(Lançamentos!N1212="","",Lançamentos!N1212)</f>
        <v/>
      </c>
      <c r="O1221" s="97" t="str">
        <f>IF(Lançamentos!O1212="","",Lançamentos!O1212)</f>
        <v/>
      </c>
      <c r="P1221" s="114" t="str">
        <f>IF(Lançamentos!P1212="","",Lançamentos!P1212)</f>
        <v/>
      </c>
    </row>
    <row r="1222" spans="1:16" ht="45" customHeight="1" thickBot="1" x14ac:dyDescent="0.3">
      <c r="A1222" s="101">
        <v>1209</v>
      </c>
      <c r="B1222" s="102" t="str">
        <f>I1222&amp;"-"&amp;COUNTIF($I$14:I1222,I1222)</f>
        <v>-1203</v>
      </c>
      <c r="C1222" s="93">
        <v>1209</v>
      </c>
      <c r="D1222" s="94" t="str">
        <f>IF(Lançamentos!D1213="","",Lançamentos!D1213)</f>
        <v/>
      </c>
      <c r="E1222" s="94" t="str">
        <f>IF(Lançamentos!E1213="","",Lançamentos!E1213)</f>
        <v/>
      </c>
      <c r="F1222" s="95" t="str">
        <f>IF(Lançamentos!F1213="","",Lançamentos!F1213)</f>
        <v/>
      </c>
      <c r="G1222" s="96" t="str">
        <f>IF(Lançamentos!G1213="","",Lançamentos!G1213)</f>
        <v/>
      </c>
      <c r="H1222" s="105" t="str">
        <f>IF(Lançamentos!H1213="","",Lançamentos!H1213)</f>
        <v/>
      </c>
      <c r="I1222" s="94" t="str">
        <f>IF(Lançamentos!I1213="","",Lançamentos!I1213)</f>
        <v/>
      </c>
      <c r="J1222" s="94" t="str">
        <f>IF(Lançamentos!J1213="","",Lançamentos!J1213)</f>
        <v/>
      </c>
      <c r="K1222" s="97" t="str">
        <f>IF(Lançamentos!K1213="","",Lançamentos!K1213)</f>
        <v/>
      </c>
      <c r="L1222" s="98" t="str">
        <f>IF(Lançamentos!L1213="","",Lançamentos!L1213)</f>
        <v/>
      </c>
      <c r="M1222" s="99" t="str">
        <f>IF(Lançamentos!M1213="","",Lançamentos!M1213)</f>
        <v/>
      </c>
      <c r="N1222" s="99" t="str">
        <f>IF(Lançamentos!N1213="","",Lançamentos!N1213)</f>
        <v/>
      </c>
      <c r="O1222" s="97" t="str">
        <f>IF(Lançamentos!O1213="","",Lançamentos!O1213)</f>
        <v/>
      </c>
      <c r="P1222" s="114" t="str">
        <f>IF(Lançamentos!P1213="","",Lançamentos!P1213)</f>
        <v/>
      </c>
    </row>
    <row r="1223" spans="1:16" ht="45" customHeight="1" thickBot="1" x14ac:dyDescent="0.3">
      <c r="A1223" s="101">
        <v>1210</v>
      </c>
      <c r="B1223" s="102" t="str">
        <f>I1223&amp;"-"&amp;COUNTIF($I$14:I1223,I1223)</f>
        <v>-1204</v>
      </c>
      <c r="C1223" s="93">
        <v>1210</v>
      </c>
      <c r="D1223" s="94" t="str">
        <f>IF(Lançamentos!D1214="","",Lançamentos!D1214)</f>
        <v/>
      </c>
      <c r="E1223" s="94" t="str">
        <f>IF(Lançamentos!E1214="","",Lançamentos!E1214)</f>
        <v/>
      </c>
      <c r="F1223" s="95" t="str">
        <f>IF(Lançamentos!F1214="","",Lançamentos!F1214)</f>
        <v/>
      </c>
      <c r="G1223" s="96" t="str">
        <f>IF(Lançamentos!G1214="","",Lançamentos!G1214)</f>
        <v/>
      </c>
      <c r="H1223" s="105" t="str">
        <f>IF(Lançamentos!H1214="","",Lançamentos!H1214)</f>
        <v/>
      </c>
      <c r="I1223" s="94" t="str">
        <f>IF(Lançamentos!I1214="","",Lançamentos!I1214)</f>
        <v/>
      </c>
      <c r="J1223" s="94" t="str">
        <f>IF(Lançamentos!J1214="","",Lançamentos!J1214)</f>
        <v/>
      </c>
      <c r="K1223" s="97" t="str">
        <f>IF(Lançamentos!K1214="","",Lançamentos!K1214)</f>
        <v/>
      </c>
      <c r="L1223" s="98" t="str">
        <f>IF(Lançamentos!L1214="","",Lançamentos!L1214)</f>
        <v/>
      </c>
      <c r="M1223" s="99" t="str">
        <f>IF(Lançamentos!M1214="","",Lançamentos!M1214)</f>
        <v/>
      </c>
      <c r="N1223" s="99" t="str">
        <f>IF(Lançamentos!N1214="","",Lançamentos!N1214)</f>
        <v/>
      </c>
      <c r="O1223" s="97" t="str">
        <f>IF(Lançamentos!O1214="","",Lançamentos!O1214)</f>
        <v/>
      </c>
      <c r="P1223" s="114" t="str">
        <f>IF(Lançamentos!P1214="","",Lançamentos!P1214)</f>
        <v/>
      </c>
    </row>
    <row r="1224" spans="1:16" ht="45" customHeight="1" thickBot="1" x14ac:dyDescent="0.3">
      <c r="A1224" s="101">
        <v>1211</v>
      </c>
      <c r="B1224" s="102" t="str">
        <f>I1224&amp;"-"&amp;COUNTIF($I$14:I1224,I1224)</f>
        <v>-1205</v>
      </c>
      <c r="C1224" s="93">
        <v>1211</v>
      </c>
      <c r="D1224" s="94" t="str">
        <f>IF(Lançamentos!D1215="","",Lançamentos!D1215)</f>
        <v/>
      </c>
      <c r="E1224" s="94" t="str">
        <f>IF(Lançamentos!E1215="","",Lançamentos!E1215)</f>
        <v/>
      </c>
      <c r="F1224" s="95" t="str">
        <f>IF(Lançamentos!F1215="","",Lançamentos!F1215)</f>
        <v/>
      </c>
      <c r="G1224" s="96" t="str">
        <f>IF(Lançamentos!G1215="","",Lançamentos!G1215)</f>
        <v/>
      </c>
      <c r="H1224" s="105" t="str">
        <f>IF(Lançamentos!H1215="","",Lançamentos!H1215)</f>
        <v/>
      </c>
      <c r="I1224" s="94" t="str">
        <f>IF(Lançamentos!I1215="","",Lançamentos!I1215)</f>
        <v/>
      </c>
      <c r="J1224" s="94" t="str">
        <f>IF(Lançamentos!J1215="","",Lançamentos!J1215)</f>
        <v/>
      </c>
      <c r="K1224" s="97" t="str">
        <f>IF(Lançamentos!K1215="","",Lançamentos!K1215)</f>
        <v/>
      </c>
      <c r="L1224" s="98" t="str">
        <f>IF(Lançamentos!L1215="","",Lançamentos!L1215)</f>
        <v/>
      </c>
      <c r="M1224" s="99" t="str">
        <f>IF(Lançamentos!M1215="","",Lançamentos!M1215)</f>
        <v/>
      </c>
      <c r="N1224" s="99" t="str">
        <f>IF(Lançamentos!N1215="","",Lançamentos!N1215)</f>
        <v/>
      </c>
      <c r="O1224" s="97" t="str">
        <f>IF(Lançamentos!O1215="","",Lançamentos!O1215)</f>
        <v/>
      </c>
      <c r="P1224" s="114" t="str">
        <f>IF(Lançamentos!P1215="","",Lançamentos!P1215)</f>
        <v/>
      </c>
    </row>
    <row r="1225" spans="1:16" ht="45" customHeight="1" thickBot="1" x14ac:dyDescent="0.3">
      <c r="A1225" s="101">
        <v>1212</v>
      </c>
      <c r="B1225" s="102" t="str">
        <f>I1225&amp;"-"&amp;COUNTIF($I$14:I1225,I1225)</f>
        <v>-1206</v>
      </c>
      <c r="C1225" s="93">
        <v>1212</v>
      </c>
      <c r="D1225" s="94" t="str">
        <f>IF(Lançamentos!D1216="","",Lançamentos!D1216)</f>
        <v/>
      </c>
      <c r="E1225" s="94" t="str">
        <f>IF(Lançamentos!E1216="","",Lançamentos!E1216)</f>
        <v/>
      </c>
      <c r="F1225" s="95" t="str">
        <f>IF(Lançamentos!F1216="","",Lançamentos!F1216)</f>
        <v/>
      </c>
      <c r="G1225" s="96" t="str">
        <f>IF(Lançamentos!G1216="","",Lançamentos!G1216)</f>
        <v/>
      </c>
      <c r="H1225" s="105" t="str">
        <f>IF(Lançamentos!H1216="","",Lançamentos!H1216)</f>
        <v/>
      </c>
      <c r="I1225" s="94" t="str">
        <f>IF(Lançamentos!I1216="","",Lançamentos!I1216)</f>
        <v/>
      </c>
      <c r="J1225" s="94" t="str">
        <f>IF(Lançamentos!J1216="","",Lançamentos!J1216)</f>
        <v/>
      </c>
      <c r="K1225" s="97" t="str">
        <f>IF(Lançamentos!K1216="","",Lançamentos!K1216)</f>
        <v/>
      </c>
      <c r="L1225" s="98" t="str">
        <f>IF(Lançamentos!L1216="","",Lançamentos!L1216)</f>
        <v/>
      </c>
      <c r="M1225" s="99" t="str">
        <f>IF(Lançamentos!M1216="","",Lançamentos!M1216)</f>
        <v/>
      </c>
      <c r="N1225" s="99" t="str">
        <f>IF(Lançamentos!N1216="","",Lançamentos!N1216)</f>
        <v/>
      </c>
      <c r="O1225" s="97" t="str">
        <f>IF(Lançamentos!O1216="","",Lançamentos!O1216)</f>
        <v/>
      </c>
      <c r="P1225" s="114" t="str">
        <f>IF(Lançamentos!P1216="","",Lançamentos!P1216)</f>
        <v/>
      </c>
    </row>
    <row r="1226" spans="1:16" ht="45" customHeight="1" thickBot="1" x14ac:dyDescent="0.3">
      <c r="A1226" s="101">
        <v>1213</v>
      </c>
      <c r="B1226" s="102" t="str">
        <f>I1226&amp;"-"&amp;COUNTIF($I$14:I1226,I1226)</f>
        <v>-1207</v>
      </c>
      <c r="C1226" s="93">
        <v>1213</v>
      </c>
      <c r="D1226" s="94" t="str">
        <f>IF(Lançamentos!D1217="","",Lançamentos!D1217)</f>
        <v/>
      </c>
      <c r="E1226" s="94" t="str">
        <f>IF(Lançamentos!E1217="","",Lançamentos!E1217)</f>
        <v/>
      </c>
      <c r="F1226" s="95" t="str">
        <f>IF(Lançamentos!F1217="","",Lançamentos!F1217)</f>
        <v/>
      </c>
      <c r="G1226" s="96" t="str">
        <f>IF(Lançamentos!G1217="","",Lançamentos!G1217)</f>
        <v/>
      </c>
      <c r="H1226" s="105" t="str">
        <f>IF(Lançamentos!H1217="","",Lançamentos!H1217)</f>
        <v/>
      </c>
      <c r="I1226" s="94" t="str">
        <f>IF(Lançamentos!I1217="","",Lançamentos!I1217)</f>
        <v/>
      </c>
      <c r="J1226" s="94" t="str">
        <f>IF(Lançamentos!J1217="","",Lançamentos!J1217)</f>
        <v/>
      </c>
      <c r="K1226" s="97" t="str">
        <f>IF(Lançamentos!K1217="","",Lançamentos!K1217)</f>
        <v/>
      </c>
      <c r="L1226" s="98" t="str">
        <f>IF(Lançamentos!L1217="","",Lançamentos!L1217)</f>
        <v/>
      </c>
      <c r="M1226" s="99" t="str">
        <f>IF(Lançamentos!M1217="","",Lançamentos!M1217)</f>
        <v/>
      </c>
      <c r="N1226" s="99" t="str">
        <f>IF(Lançamentos!N1217="","",Lançamentos!N1217)</f>
        <v/>
      </c>
      <c r="O1226" s="97" t="str">
        <f>IF(Lançamentos!O1217="","",Lançamentos!O1217)</f>
        <v/>
      </c>
      <c r="P1226" s="114" t="str">
        <f>IF(Lançamentos!P1217="","",Lançamentos!P1217)</f>
        <v/>
      </c>
    </row>
    <row r="1227" spans="1:16" ht="45" customHeight="1" thickBot="1" x14ac:dyDescent="0.3">
      <c r="A1227" s="101">
        <v>1214</v>
      </c>
      <c r="B1227" s="102" t="str">
        <f>I1227&amp;"-"&amp;COUNTIF($I$14:I1227,I1227)</f>
        <v>-1208</v>
      </c>
      <c r="C1227" s="93">
        <v>1214</v>
      </c>
      <c r="D1227" s="94" t="str">
        <f>IF(Lançamentos!D1218="","",Lançamentos!D1218)</f>
        <v/>
      </c>
      <c r="E1227" s="94" t="str">
        <f>IF(Lançamentos!E1218="","",Lançamentos!E1218)</f>
        <v/>
      </c>
      <c r="F1227" s="95" t="str">
        <f>IF(Lançamentos!F1218="","",Lançamentos!F1218)</f>
        <v/>
      </c>
      <c r="G1227" s="96" t="str">
        <f>IF(Lançamentos!G1218="","",Lançamentos!G1218)</f>
        <v/>
      </c>
      <c r="H1227" s="105" t="str">
        <f>IF(Lançamentos!H1218="","",Lançamentos!H1218)</f>
        <v/>
      </c>
      <c r="I1227" s="94" t="str">
        <f>IF(Lançamentos!I1218="","",Lançamentos!I1218)</f>
        <v/>
      </c>
      <c r="J1227" s="94" t="str">
        <f>IF(Lançamentos!J1218="","",Lançamentos!J1218)</f>
        <v/>
      </c>
      <c r="K1227" s="97" t="str">
        <f>IF(Lançamentos!K1218="","",Lançamentos!K1218)</f>
        <v/>
      </c>
      <c r="L1227" s="98" t="str">
        <f>IF(Lançamentos!L1218="","",Lançamentos!L1218)</f>
        <v/>
      </c>
      <c r="M1227" s="99" t="str">
        <f>IF(Lançamentos!M1218="","",Lançamentos!M1218)</f>
        <v/>
      </c>
      <c r="N1227" s="99" t="str">
        <f>IF(Lançamentos!N1218="","",Lançamentos!N1218)</f>
        <v/>
      </c>
      <c r="O1227" s="97" t="str">
        <f>IF(Lançamentos!O1218="","",Lançamentos!O1218)</f>
        <v/>
      </c>
      <c r="P1227" s="114" t="str">
        <f>IF(Lançamentos!P1218="","",Lançamentos!P1218)</f>
        <v/>
      </c>
    </row>
    <row r="1228" spans="1:16" ht="45" customHeight="1" thickBot="1" x14ac:dyDescent="0.3">
      <c r="A1228" s="101">
        <v>1215</v>
      </c>
      <c r="B1228" s="102" t="str">
        <f>I1228&amp;"-"&amp;COUNTIF($I$14:I1228,I1228)</f>
        <v>-1209</v>
      </c>
      <c r="C1228" s="93">
        <v>1215</v>
      </c>
      <c r="D1228" s="94" t="str">
        <f>IF(Lançamentos!D1219="","",Lançamentos!D1219)</f>
        <v/>
      </c>
      <c r="E1228" s="94" t="str">
        <f>IF(Lançamentos!E1219="","",Lançamentos!E1219)</f>
        <v/>
      </c>
      <c r="F1228" s="95" t="str">
        <f>IF(Lançamentos!F1219="","",Lançamentos!F1219)</f>
        <v/>
      </c>
      <c r="G1228" s="96" t="str">
        <f>IF(Lançamentos!G1219="","",Lançamentos!G1219)</f>
        <v/>
      </c>
      <c r="H1228" s="105" t="str">
        <f>IF(Lançamentos!H1219="","",Lançamentos!H1219)</f>
        <v/>
      </c>
      <c r="I1228" s="94" t="str">
        <f>IF(Lançamentos!I1219="","",Lançamentos!I1219)</f>
        <v/>
      </c>
      <c r="J1228" s="94" t="str">
        <f>IF(Lançamentos!J1219="","",Lançamentos!J1219)</f>
        <v/>
      </c>
      <c r="K1228" s="97" t="str">
        <f>IF(Lançamentos!K1219="","",Lançamentos!K1219)</f>
        <v/>
      </c>
      <c r="L1228" s="98" t="str">
        <f>IF(Lançamentos!L1219="","",Lançamentos!L1219)</f>
        <v/>
      </c>
      <c r="M1228" s="99" t="str">
        <f>IF(Lançamentos!M1219="","",Lançamentos!M1219)</f>
        <v/>
      </c>
      <c r="N1228" s="99" t="str">
        <f>IF(Lançamentos!N1219="","",Lançamentos!N1219)</f>
        <v/>
      </c>
      <c r="O1228" s="97" t="str">
        <f>IF(Lançamentos!O1219="","",Lançamentos!O1219)</f>
        <v/>
      </c>
      <c r="P1228" s="114" t="str">
        <f>IF(Lançamentos!P1219="","",Lançamentos!P1219)</f>
        <v/>
      </c>
    </row>
    <row r="1229" spans="1:16" ht="45" customHeight="1" thickBot="1" x14ac:dyDescent="0.3">
      <c r="A1229" s="101">
        <v>1216</v>
      </c>
      <c r="B1229" s="102" t="str">
        <f>I1229&amp;"-"&amp;COUNTIF($I$14:I1229,I1229)</f>
        <v>-1210</v>
      </c>
      <c r="C1229" s="93">
        <v>1216</v>
      </c>
      <c r="D1229" s="94" t="str">
        <f>IF(Lançamentos!D1220="","",Lançamentos!D1220)</f>
        <v/>
      </c>
      <c r="E1229" s="94" t="str">
        <f>IF(Lançamentos!E1220="","",Lançamentos!E1220)</f>
        <v/>
      </c>
      <c r="F1229" s="95" t="str">
        <f>IF(Lançamentos!F1220="","",Lançamentos!F1220)</f>
        <v/>
      </c>
      <c r="G1229" s="96" t="str">
        <f>IF(Lançamentos!G1220="","",Lançamentos!G1220)</f>
        <v/>
      </c>
      <c r="H1229" s="105" t="str">
        <f>IF(Lançamentos!H1220="","",Lançamentos!H1220)</f>
        <v/>
      </c>
      <c r="I1229" s="94" t="str">
        <f>IF(Lançamentos!I1220="","",Lançamentos!I1220)</f>
        <v/>
      </c>
      <c r="J1229" s="94" t="str">
        <f>IF(Lançamentos!J1220="","",Lançamentos!J1220)</f>
        <v/>
      </c>
      <c r="K1229" s="97" t="str">
        <f>IF(Lançamentos!K1220="","",Lançamentos!K1220)</f>
        <v/>
      </c>
      <c r="L1229" s="98" t="str">
        <f>IF(Lançamentos!L1220="","",Lançamentos!L1220)</f>
        <v/>
      </c>
      <c r="M1229" s="99" t="str">
        <f>IF(Lançamentos!M1220="","",Lançamentos!M1220)</f>
        <v/>
      </c>
      <c r="N1229" s="99" t="str">
        <f>IF(Lançamentos!N1220="","",Lançamentos!N1220)</f>
        <v/>
      </c>
      <c r="O1229" s="97" t="str">
        <f>IF(Lançamentos!O1220="","",Lançamentos!O1220)</f>
        <v/>
      </c>
      <c r="P1229" s="114" t="str">
        <f>IF(Lançamentos!P1220="","",Lançamentos!P1220)</f>
        <v/>
      </c>
    </row>
    <row r="1230" spans="1:16" ht="45" customHeight="1" thickBot="1" x14ac:dyDescent="0.3">
      <c r="A1230" s="101">
        <v>1217</v>
      </c>
      <c r="B1230" s="102" t="str">
        <f>I1230&amp;"-"&amp;COUNTIF($I$14:I1230,I1230)</f>
        <v>-1211</v>
      </c>
      <c r="C1230" s="93">
        <v>1217</v>
      </c>
      <c r="D1230" s="94" t="str">
        <f>IF(Lançamentos!D1221="","",Lançamentos!D1221)</f>
        <v/>
      </c>
      <c r="E1230" s="94" t="str">
        <f>IF(Lançamentos!E1221="","",Lançamentos!E1221)</f>
        <v/>
      </c>
      <c r="F1230" s="95" t="str">
        <f>IF(Lançamentos!F1221="","",Lançamentos!F1221)</f>
        <v/>
      </c>
      <c r="G1230" s="96" t="str">
        <f>IF(Lançamentos!G1221="","",Lançamentos!G1221)</f>
        <v/>
      </c>
      <c r="H1230" s="105" t="str">
        <f>IF(Lançamentos!H1221="","",Lançamentos!H1221)</f>
        <v/>
      </c>
      <c r="I1230" s="94" t="str">
        <f>IF(Lançamentos!I1221="","",Lançamentos!I1221)</f>
        <v/>
      </c>
      <c r="J1230" s="94" t="str">
        <f>IF(Lançamentos!J1221="","",Lançamentos!J1221)</f>
        <v/>
      </c>
      <c r="K1230" s="97" t="str">
        <f>IF(Lançamentos!K1221="","",Lançamentos!K1221)</f>
        <v/>
      </c>
      <c r="L1230" s="98" t="str">
        <f>IF(Lançamentos!L1221="","",Lançamentos!L1221)</f>
        <v/>
      </c>
      <c r="M1230" s="99" t="str">
        <f>IF(Lançamentos!M1221="","",Lançamentos!M1221)</f>
        <v/>
      </c>
      <c r="N1230" s="99" t="str">
        <f>IF(Lançamentos!N1221="","",Lançamentos!N1221)</f>
        <v/>
      </c>
      <c r="O1230" s="97" t="str">
        <f>IF(Lançamentos!O1221="","",Lançamentos!O1221)</f>
        <v/>
      </c>
      <c r="P1230" s="114" t="str">
        <f>IF(Lançamentos!P1221="","",Lançamentos!P1221)</f>
        <v/>
      </c>
    </row>
    <row r="1231" spans="1:16" ht="45" customHeight="1" thickBot="1" x14ac:dyDescent="0.3">
      <c r="A1231" s="101">
        <v>1218</v>
      </c>
      <c r="B1231" s="102" t="str">
        <f>I1231&amp;"-"&amp;COUNTIF($I$14:I1231,I1231)</f>
        <v>-1212</v>
      </c>
      <c r="C1231" s="93">
        <v>1218</v>
      </c>
      <c r="D1231" s="94" t="str">
        <f>IF(Lançamentos!D1222="","",Lançamentos!D1222)</f>
        <v/>
      </c>
      <c r="E1231" s="94" t="str">
        <f>IF(Lançamentos!E1222="","",Lançamentos!E1222)</f>
        <v/>
      </c>
      <c r="F1231" s="95" t="str">
        <f>IF(Lançamentos!F1222="","",Lançamentos!F1222)</f>
        <v/>
      </c>
      <c r="G1231" s="96" t="str">
        <f>IF(Lançamentos!G1222="","",Lançamentos!G1222)</f>
        <v/>
      </c>
      <c r="H1231" s="105" t="str">
        <f>IF(Lançamentos!H1222="","",Lançamentos!H1222)</f>
        <v/>
      </c>
      <c r="I1231" s="94" t="str">
        <f>IF(Lançamentos!I1222="","",Lançamentos!I1222)</f>
        <v/>
      </c>
      <c r="J1231" s="94" t="str">
        <f>IF(Lançamentos!J1222="","",Lançamentos!J1222)</f>
        <v/>
      </c>
      <c r="K1231" s="97" t="str">
        <f>IF(Lançamentos!K1222="","",Lançamentos!K1222)</f>
        <v/>
      </c>
      <c r="L1231" s="98" t="str">
        <f>IF(Lançamentos!L1222="","",Lançamentos!L1222)</f>
        <v/>
      </c>
      <c r="M1231" s="99" t="str">
        <f>IF(Lançamentos!M1222="","",Lançamentos!M1222)</f>
        <v/>
      </c>
      <c r="N1231" s="99" t="str">
        <f>IF(Lançamentos!N1222="","",Lançamentos!N1222)</f>
        <v/>
      </c>
      <c r="O1231" s="97" t="str">
        <f>IF(Lançamentos!O1222="","",Lançamentos!O1222)</f>
        <v/>
      </c>
      <c r="P1231" s="114" t="str">
        <f>IF(Lançamentos!P1222="","",Lançamentos!P1222)</f>
        <v/>
      </c>
    </row>
    <row r="1232" spans="1:16" ht="45" customHeight="1" thickBot="1" x14ac:dyDescent="0.3">
      <c r="A1232" s="101">
        <v>1219</v>
      </c>
      <c r="B1232" s="102" t="str">
        <f>I1232&amp;"-"&amp;COUNTIF($I$14:I1232,I1232)</f>
        <v>-1213</v>
      </c>
      <c r="C1232" s="93">
        <v>1219</v>
      </c>
      <c r="D1232" s="94" t="str">
        <f>IF(Lançamentos!D1223="","",Lançamentos!D1223)</f>
        <v/>
      </c>
      <c r="E1232" s="94" t="str">
        <f>IF(Lançamentos!E1223="","",Lançamentos!E1223)</f>
        <v/>
      </c>
      <c r="F1232" s="95" t="str">
        <f>IF(Lançamentos!F1223="","",Lançamentos!F1223)</f>
        <v/>
      </c>
      <c r="G1232" s="96" t="str">
        <f>IF(Lançamentos!G1223="","",Lançamentos!G1223)</f>
        <v/>
      </c>
      <c r="H1232" s="105" t="str">
        <f>IF(Lançamentos!H1223="","",Lançamentos!H1223)</f>
        <v/>
      </c>
      <c r="I1232" s="94" t="str">
        <f>IF(Lançamentos!I1223="","",Lançamentos!I1223)</f>
        <v/>
      </c>
      <c r="J1232" s="94" t="str">
        <f>IF(Lançamentos!J1223="","",Lançamentos!J1223)</f>
        <v/>
      </c>
      <c r="K1232" s="97" t="str">
        <f>IF(Lançamentos!K1223="","",Lançamentos!K1223)</f>
        <v/>
      </c>
      <c r="L1232" s="98" t="str">
        <f>IF(Lançamentos!L1223="","",Lançamentos!L1223)</f>
        <v/>
      </c>
      <c r="M1232" s="99" t="str">
        <f>IF(Lançamentos!M1223="","",Lançamentos!M1223)</f>
        <v/>
      </c>
      <c r="N1232" s="99" t="str">
        <f>IF(Lançamentos!N1223="","",Lançamentos!N1223)</f>
        <v/>
      </c>
      <c r="O1232" s="97" t="str">
        <f>IF(Lançamentos!O1223="","",Lançamentos!O1223)</f>
        <v/>
      </c>
      <c r="P1232" s="114" t="str">
        <f>IF(Lançamentos!P1223="","",Lançamentos!P1223)</f>
        <v/>
      </c>
    </row>
    <row r="1233" spans="1:16" ht="45" customHeight="1" thickBot="1" x14ac:dyDescent="0.3">
      <c r="A1233" s="101">
        <v>1220</v>
      </c>
      <c r="B1233" s="102" t="str">
        <f>I1233&amp;"-"&amp;COUNTIF($I$14:I1233,I1233)</f>
        <v>-1214</v>
      </c>
      <c r="C1233" s="93">
        <v>1220</v>
      </c>
      <c r="D1233" s="94" t="str">
        <f>IF(Lançamentos!D1224="","",Lançamentos!D1224)</f>
        <v/>
      </c>
      <c r="E1233" s="94" t="str">
        <f>IF(Lançamentos!E1224="","",Lançamentos!E1224)</f>
        <v/>
      </c>
      <c r="F1233" s="95" t="str">
        <f>IF(Lançamentos!F1224="","",Lançamentos!F1224)</f>
        <v/>
      </c>
      <c r="G1233" s="96" t="str">
        <f>IF(Lançamentos!G1224="","",Lançamentos!G1224)</f>
        <v/>
      </c>
      <c r="H1233" s="105" t="str">
        <f>IF(Lançamentos!H1224="","",Lançamentos!H1224)</f>
        <v/>
      </c>
      <c r="I1233" s="94" t="str">
        <f>IF(Lançamentos!I1224="","",Lançamentos!I1224)</f>
        <v/>
      </c>
      <c r="J1233" s="94" t="str">
        <f>IF(Lançamentos!J1224="","",Lançamentos!J1224)</f>
        <v/>
      </c>
      <c r="K1233" s="97" t="str">
        <f>IF(Lançamentos!K1224="","",Lançamentos!K1224)</f>
        <v/>
      </c>
      <c r="L1233" s="98" t="str">
        <f>IF(Lançamentos!L1224="","",Lançamentos!L1224)</f>
        <v/>
      </c>
      <c r="M1233" s="99" t="str">
        <f>IF(Lançamentos!M1224="","",Lançamentos!M1224)</f>
        <v/>
      </c>
      <c r="N1233" s="99" t="str">
        <f>IF(Lançamentos!N1224="","",Lançamentos!N1224)</f>
        <v/>
      </c>
      <c r="O1233" s="97" t="str">
        <f>IF(Lançamentos!O1224="","",Lançamentos!O1224)</f>
        <v/>
      </c>
      <c r="P1233" s="114" t="str">
        <f>IF(Lançamentos!P1224="","",Lançamentos!P1224)</f>
        <v/>
      </c>
    </row>
    <row r="1234" spans="1:16" ht="45" customHeight="1" thickBot="1" x14ac:dyDescent="0.3">
      <c r="A1234" s="101">
        <v>1221</v>
      </c>
      <c r="B1234" s="102" t="str">
        <f>I1234&amp;"-"&amp;COUNTIF($I$14:I1234,I1234)</f>
        <v>-1215</v>
      </c>
      <c r="C1234" s="93">
        <v>1221</v>
      </c>
      <c r="D1234" s="94" t="str">
        <f>IF(Lançamentos!D1225="","",Lançamentos!D1225)</f>
        <v/>
      </c>
      <c r="E1234" s="94" t="str">
        <f>IF(Lançamentos!E1225="","",Lançamentos!E1225)</f>
        <v/>
      </c>
      <c r="F1234" s="95" t="str">
        <f>IF(Lançamentos!F1225="","",Lançamentos!F1225)</f>
        <v/>
      </c>
      <c r="G1234" s="96" t="str">
        <f>IF(Lançamentos!G1225="","",Lançamentos!G1225)</f>
        <v/>
      </c>
      <c r="H1234" s="105" t="str">
        <f>IF(Lançamentos!H1225="","",Lançamentos!H1225)</f>
        <v/>
      </c>
      <c r="I1234" s="94" t="str">
        <f>IF(Lançamentos!I1225="","",Lançamentos!I1225)</f>
        <v/>
      </c>
      <c r="J1234" s="94" t="str">
        <f>IF(Lançamentos!J1225="","",Lançamentos!J1225)</f>
        <v/>
      </c>
      <c r="K1234" s="97" t="str">
        <f>IF(Lançamentos!K1225="","",Lançamentos!K1225)</f>
        <v/>
      </c>
      <c r="L1234" s="98" t="str">
        <f>IF(Lançamentos!L1225="","",Lançamentos!L1225)</f>
        <v/>
      </c>
      <c r="M1234" s="99" t="str">
        <f>IF(Lançamentos!M1225="","",Lançamentos!M1225)</f>
        <v/>
      </c>
      <c r="N1234" s="99" t="str">
        <f>IF(Lançamentos!N1225="","",Lançamentos!N1225)</f>
        <v/>
      </c>
      <c r="O1234" s="97" t="str">
        <f>IF(Lançamentos!O1225="","",Lançamentos!O1225)</f>
        <v/>
      </c>
      <c r="P1234" s="114" t="str">
        <f>IF(Lançamentos!P1225="","",Lançamentos!P1225)</f>
        <v/>
      </c>
    </row>
    <row r="1235" spans="1:16" ht="45" customHeight="1" thickBot="1" x14ac:dyDescent="0.3">
      <c r="A1235" s="101">
        <v>1222</v>
      </c>
      <c r="B1235" s="102" t="str">
        <f>I1235&amp;"-"&amp;COUNTIF($I$14:I1235,I1235)</f>
        <v>-1216</v>
      </c>
      <c r="C1235" s="93">
        <v>1222</v>
      </c>
      <c r="D1235" s="94" t="str">
        <f>IF(Lançamentos!D1226="","",Lançamentos!D1226)</f>
        <v/>
      </c>
      <c r="E1235" s="94" t="str">
        <f>IF(Lançamentos!E1226="","",Lançamentos!E1226)</f>
        <v/>
      </c>
      <c r="F1235" s="95" t="str">
        <f>IF(Lançamentos!F1226="","",Lançamentos!F1226)</f>
        <v/>
      </c>
      <c r="G1235" s="96" t="str">
        <f>IF(Lançamentos!G1226="","",Lançamentos!G1226)</f>
        <v/>
      </c>
      <c r="H1235" s="105" t="str">
        <f>IF(Lançamentos!H1226="","",Lançamentos!H1226)</f>
        <v/>
      </c>
      <c r="I1235" s="94" t="str">
        <f>IF(Lançamentos!I1226="","",Lançamentos!I1226)</f>
        <v/>
      </c>
      <c r="J1235" s="94" t="str">
        <f>IF(Lançamentos!J1226="","",Lançamentos!J1226)</f>
        <v/>
      </c>
      <c r="K1235" s="97" t="str">
        <f>IF(Lançamentos!K1226="","",Lançamentos!K1226)</f>
        <v/>
      </c>
      <c r="L1235" s="98" t="str">
        <f>IF(Lançamentos!L1226="","",Lançamentos!L1226)</f>
        <v/>
      </c>
      <c r="M1235" s="99" t="str">
        <f>IF(Lançamentos!M1226="","",Lançamentos!M1226)</f>
        <v/>
      </c>
      <c r="N1235" s="99" t="str">
        <f>IF(Lançamentos!N1226="","",Lançamentos!N1226)</f>
        <v/>
      </c>
      <c r="O1235" s="97" t="str">
        <f>IF(Lançamentos!O1226="","",Lançamentos!O1226)</f>
        <v/>
      </c>
      <c r="P1235" s="114" t="str">
        <f>IF(Lançamentos!P1226="","",Lançamentos!P1226)</f>
        <v/>
      </c>
    </row>
    <row r="1236" spans="1:16" ht="45" customHeight="1" thickBot="1" x14ac:dyDescent="0.3">
      <c r="A1236" s="101">
        <v>1223</v>
      </c>
      <c r="B1236" s="102" t="str">
        <f>I1236&amp;"-"&amp;COUNTIF($I$14:I1236,I1236)</f>
        <v>-1217</v>
      </c>
      <c r="C1236" s="93">
        <v>1223</v>
      </c>
      <c r="D1236" s="94" t="str">
        <f>IF(Lançamentos!D1227="","",Lançamentos!D1227)</f>
        <v/>
      </c>
      <c r="E1236" s="94" t="str">
        <f>IF(Lançamentos!E1227="","",Lançamentos!E1227)</f>
        <v/>
      </c>
      <c r="F1236" s="95" t="str">
        <f>IF(Lançamentos!F1227="","",Lançamentos!F1227)</f>
        <v/>
      </c>
      <c r="G1236" s="96" t="str">
        <f>IF(Lançamentos!G1227="","",Lançamentos!G1227)</f>
        <v/>
      </c>
      <c r="H1236" s="105" t="str">
        <f>IF(Lançamentos!H1227="","",Lançamentos!H1227)</f>
        <v/>
      </c>
      <c r="I1236" s="94" t="str">
        <f>IF(Lançamentos!I1227="","",Lançamentos!I1227)</f>
        <v/>
      </c>
      <c r="J1236" s="94" t="str">
        <f>IF(Lançamentos!J1227="","",Lançamentos!J1227)</f>
        <v/>
      </c>
      <c r="K1236" s="97" t="str">
        <f>IF(Lançamentos!K1227="","",Lançamentos!K1227)</f>
        <v/>
      </c>
      <c r="L1236" s="98" t="str">
        <f>IF(Lançamentos!L1227="","",Lançamentos!L1227)</f>
        <v/>
      </c>
      <c r="M1236" s="99" t="str">
        <f>IF(Lançamentos!M1227="","",Lançamentos!M1227)</f>
        <v/>
      </c>
      <c r="N1236" s="99" t="str">
        <f>IF(Lançamentos!N1227="","",Lançamentos!N1227)</f>
        <v/>
      </c>
      <c r="O1236" s="97" t="str">
        <f>IF(Lançamentos!O1227="","",Lançamentos!O1227)</f>
        <v/>
      </c>
      <c r="P1236" s="114" t="str">
        <f>IF(Lançamentos!P1227="","",Lançamentos!P1227)</f>
        <v/>
      </c>
    </row>
    <row r="1237" spans="1:16" ht="45" customHeight="1" thickBot="1" x14ac:dyDescent="0.3">
      <c r="A1237" s="101">
        <v>1224</v>
      </c>
      <c r="B1237" s="102" t="str">
        <f>I1237&amp;"-"&amp;COUNTIF($I$14:I1237,I1237)</f>
        <v>-1218</v>
      </c>
      <c r="C1237" s="93">
        <v>1224</v>
      </c>
      <c r="D1237" s="94" t="str">
        <f>IF(Lançamentos!D1228="","",Lançamentos!D1228)</f>
        <v/>
      </c>
      <c r="E1237" s="94" t="str">
        <f>IF(Lançamentos!E1228="","",Lançamentos!E1228)</f>
        <v/>
      </c>
      <c r="F1237" s="95" t="str">
        <f>IF(Lançamentos!F1228="","",Lançamentos!F1228)</f>
        <v/>
      </c>
      <c r="G1237" s="96" t="str">
        <f>IF(Lançamentos!G1228="","",Lançamentos!G1228)</f>
        <v/>
      </c>
      <c r="H1237" s="105" t="str">
        <f>IF(Lançamentos!H1228="","",Lançamentos!H1228)</f>
        <v/>
      </c>
      <c r="I1237" s="94" t="str">
        <f>IF(Lançamentos!I1228="","",Lançamentos!I1228)</f>
        <v/>
      </c>
      <c r="J1237" s="94" t="str">
        <f>IF(Lançamentos!J1228="","",Lançamentos!J1228)</f>
        <v/>
      </c>
      <c r="K1237" s="97" t="str">
        <f>IF(Lançamentos!K1228="","",Lançamentos!K1228)</f>
        <v/>
      </c>
      <c r="L1237" s="98" t="str">
        <f>IF(Lançamentos!L1228="","",Lançamentos!L1228)</f>
        <v/>
      </c>
      <c r="M1237" s="99" t="str">
        <f>IF(Lançamentos!M1228="","",Lançamentos!M1228)</f>
        <v/>
      </c>
      <c r="N1237" s="99" t="str">
        <f>IF(Lançamentos!N1228="","",Lançamentos!N1228)</f>
        <v/>
      </c>
      <c r="O1237" s="97" t="str">
        <f>IF(Lançamentos!O1228="","",Lançamentos!O1228)</f>
        <v/>
      </c>
      <c r="P1237" s="114" t="str">
        <f>IF(Lançamentos!P1228="","",Lançamentos!P1228)</f>
        <v/>
      </c>
    </row>
    <row r="1238" spans="1:16" ht="45" customHeight="1" thickBot="1" x14ac:dyDescent="0.3">
      <c r="A1238" s="101">
        <v>1225</v>
      </c>
      <c r="B1238" s="102" t="str">
        <f>I1238&amp;"-"&amp;COUNTIF($I$14:I1238,I1238)</f>
        <v>-1219</v>
      </c>
      <c r="C1238" s="93">
        <v>1225</v>
      </c>
      <c r="D1238" s="94" t="str">
        <f>IF(Lançamentos!D1229="","",Lançamentos!D1229)</f>
        <v/>
      </c>
      <c r="E1238" s="94" t="str">
        <f>IF(Lançamentos!E1229="","",Lançamentos!E1229)</f>
        <v/>
      </c>
      <c r="F1238" s="95" t="str">
        <f>IF(Lançamentos!F1229="","",Lançamentos!F1229)</f>
        <v/>
      </c>
      <c r="G1238" s="96" t="str">
        <f>IF(Lançamentos!G1229="","",Lançamentos!G1229)</f>
        <v/>
      </c>
      <c r="H1238" s="105" t="str">
        <f>IF(Lançamentos!H1229="","",Lançamentos!H1229)</f>
        <v/>
      </c>
      <c r="I1238" s="94" t="str">
        <f>IF(Lançamentos!I1229="","",Lançamentos!I1229)</f>
        <v/>
      </c>
      <c r="J1238" s="94" t="str">
        <f>IF(Lançamentos!J1229="","",Lançamentos!J1229)</f>
        <v/>
      </c>
      <c r="K1238" s="97" t="str">
        <f>IF(Lançamentos!K1229="","",Lançamentos!K1229)</f>
        <v/>
      </c>
      <c r="L1238" s="98" t="str">
        <f>IF(Lançamentos!L1229="","",Lançamentos!L1229)</f>
        <v/>
      </c>
      <c r="M1238" s="99" t="str">
        <f>IF(Lançamentos!M1229="","",Lançamentos!M1229)</f>
        <v/>
      </c>
      <c r="N1238" s="99" t="str">
        <f>IF(Lançamentos!N1229="","",Lançamentos!N1229)</f>
        <v/>
      </c>
      <c r="O1238" s="97" t="str">
        <f>IF(Lançamentos!O1229="","",Lançamentos!O1229)</f>
        <v/>
      </c>
      <c r="P1238" s="114" t="str">
        <f>IF(Lançamentos!P1229="","",Lançamentos!P1229)</f>
        <v/>
      </c>
    </row>
    <row r="1239" spans="1:16" ht="45" customHeight="1" thickBot="1" x14ac:dyDescent="0.3">
      <c r="A1239" s="101">
        <v>1226</v>
      </c>
      <c r="B1239" s="102" t="str">
        <f>I1239&amp;"-"&amp;COUNTIF($I$14:I1239,I1239)</f>
        <v>-1220</v>
      </c>
      <c r="C1239" s="93">
        <v>1226</v>
      </c>
      <c r="D1239" s="94" t="str">
        <f>IF(Lançamentos!D1230="","",Lançamentos!D1230)</f>
        <v/>
      </c>
      <c r="E1239" s="94" t="str">
        <f>IF(Lançamentos!E1230="","",Lançamentos!E1230)</f>
        <v/>
      </c>
      <c r="F1239" s="95" t="str">
        <f>IF(Lançamentos!F1230="","",Lançamentos!F1230)</f>
        <v/>
      </c>
      <c r="G1239" s="96" t="str">
        <f>IF(Lançamentos!G1230="","",Lançamentos!G1230)</f>
        <v/>
      </c>
      <c r="H1239" s="105" t="str">
        <f>IF(Lançamentos!H1230="","",Lançamentos!H1230)</f>
        <v/>
      </c>
      <c r="I1239" s="94" t="str">
        <f>IF(Lançamentos!I1230="","",Lançamentos!I1230)</f>
        <v/>
      </c>
      <c r="J1239" s="94" t="str">
        <f>IF(Lançamentos!J1230="","",Lançamentos!J1230)</f>
        <v/>
      </c>
      <c r="K1239" s="97" t="str">
        <f>IF(Lançamentos!K1230="","",Lançamentos!K1230)</f>
        <v/>
      </c>
      <c r="L1239" s="98" t="str">
        <f>IF(Lançamentos!L1230="","",Lançamentos!L1230)</f>
        <v/>
      </c>
      <c r="M1239" s="99" t="str">
        <f>IF(Lançamentos!M1230="","",Lançamentos!M1230)</f>
        <v/>
      </c>
      <c r="N1239" s="99" t="str">
        <f>IF(Lançamentos!N1230="","",Lançamentos!N1230)</f>
        <v/>
      </c>
      <c r="O1239" s="97" t="str">
        <f>IF(Lançamentos!O1230="","",Lançamentos!O1230)</f>
        <v/>
      </c>
      <c r="P1239" s="114" t="str">
        <f>IF(Lançamentos!P1230="","",Lançamentos!P1230)</f>
        <v/>
      </c>
    </row>
    <row r="1240" spans="1:16" ht="45" customHeight="1" thickBot="1" x14ac:dyDescent="0.3">
      <c r="A1240" s="101">
        <v>1227</v>
      </c>
      <c r="B1240" s="102" t="str">
        <f>I1240&amp;"-"&amp;COUNTIF($I$14:I1240,I1240)</f>
        <v>-1221</v>
      </c>
      <c r="C1240" s="93">
        <v>1227</v>
      </c>
      <c r="D1240" s="94" t="str">
        <f>IF(Lançamentos!D1231="","",Lançamentos!D1231)</f>
        <v/>
      </c>
      <c r="E1240" s="94" t="str">
        <f>IF(Lançamentos!E1231="","",Lançamentos!E1231)</f>
        <v/>
      </c>
      <c r="F1240" s="95" t="str">
        <f>IF(Lançamentos!F1231="","",Lançamentos!F1231)</f>
        <v/>
      </c>
      <c r="G1240" s="96" t="str">
        <f>IF(Lançamentos!G1231="","",Lançamentos!G1231)</f>
        <v/>
      </c>
      <c r="H1240" s="105" t="str">
        <f>IF(Lançamentos!H1231="","",Lançamentos!H1231)</f>
        <v/>
      </c>
      <c r="I1240" s="94" t="str">
        <f>IF(Lançamentos!I1231="","",Lançamentos!I1231)</f>
        <v/>
      </c>
      <c r="J1240" s="94" t="str">
        <f>IF(Lançamentos!J1231="","",Lançamentos!J1231)</f>
        <v/>
      </c>
      <c r="K1240" s="97" t="str">
        <f>IF(Lançamentos!K1231="","",Lançamentos!K1231)</f>
        <v/>
      </c>
      <c r="L1240" s="98" t="str">
        <f>IF(Lançamentos!L1231="","",Lançamentos!L1231)</f>
        <v/>
      </c>
      <c r="M1240" s="99" t="str">
        <f>IF(Lançamentos!M1231="","",Lançamentos!M1231)</f>
        <v/>
      </c>
      <c r="N1240" s="99" t="str">
        <f>IF(Lançamentos!N1231="","",Lançamentos!N1231)</f>
        <v/>
      </c>
      <c r="O1240" s="97" t="str">
        <f>IF(Lançamentos!O1231="","",Lançamentos!O1231)</f>
        <v/>
      </c>
      <c r="P1240" s="114" t="str">
        <f>IF(Lançamentos!P1231="","",Lançamentos!P1231)</f>
        <v/>
      </c>
    </row>
    <row r="1241" spans="1:16" ht="45" customHeight="1" thickBot="1" x14ac:dyDescent="0.3">
      <c r="A1241" s="101">
        <v>1228</v>
      </c>
      <c r="B1241" s="102" t="str">
        <f>I1241&amp;"-"&amp;COUNTIF($I$14:I1241,I1241)</f>
        <v>-1222</v>
      </c>
      <c r="C1241" s="93">
        <v>1228</v>
      </c>
      <c r="D1241" s="94" t="str">
        <f>IF(Lançamentos!D1232="","",Lançamentos!D1232)</f>
        <v/>
      </c>
      <c r="E1241" s="94" t="str">
        <f>IF(Lançamentos!E1232="","",Lançamentos!E1232)</f>
        <v/>
      </c>
      <c r="F1241" s="95" t="str">
        <f>IF(Lançamentos!F1232="","",Lançamentos!F1232)</f>
        <v/>
      </c>
      <c r="G1241" s="96" t="str">
        <f>IF(Lançamentos!G1232="","",Lançamentos!G1232)</f>
        <v/>
      </c>
      <c r="H1241" s="105" t="str">
        <f>IF(Lançamentos!H1232="","",Lançamentos!H1232)</f>
        <v/>
      </c>
      <c r="I1241" s="94" t="str">
        <f>IF(Lançamentos!I1232="","",Lançamentos!I1232)</f>
        <v/>
      </c>
      <c r="J1241" s="94" t="str">
        <f>IF(Lançamentos!J1232="","",Lançamentos!J1232)</f>
        <v/>
      </c>
      <c r="K1241" s="97" t="str">
        <f>IF(Lançamentos!K1232="","",Lançamentos!K1232)</f>
        <v/>
      </c>
      <c r="L1241" s="98" t="str">
        <f>IF(Lançamentos!L1232="","",Lançamentos!L1232)</f>
        <v/>
      </c>
      <c r="M1241" s="99" t="str">
        <f>IF(Lançamentos!M1232="","",Lançamentos!M1232)</f>
        <v/>
      </c>
      <c r="N1241" s="99" t="str">
        <f>IF(Lançamentos!N1232="","",Lançamentos!N1232)</f>
        <v/>
      </c>
      <c r="O1241" s="97" t="str">
        <f>IF(Lançamentos!O1232="","",Lançamentos!O1232)</f>
        <v/>
      </c>
      <c r="P1241" s="114" t="str">
        <f>IF(Lançamentos!P1232="","",Lançamentos!P1232)</f>
        <v/>
      </c>
    </row>
    <row r="1242" spans="1:16" ht="45" customHeight="1" thickBot="1" x14ac:dyDescent="0.3">
      <c r="A1242" s="101">
        <v>1229</v>
      </c>
      <c r="B1242" s="102" t="str">
        <f>I1242&amp;"-"&amp;COUNTIF($I$14:I1242,I1242)</f>
        <v>-1223</v>
      </c>
      <c r="C1242" s="93">
        <v>1229</v>
      </c>
      <c r="D1242" s="94" t="str">
        <f>IF(Lançamentos!D1233="","",Lançamentos!D1233)</f>
        <v/>
      </c>
      <c r="E1242" s="94" t="str">
        <f>IF(Lançamentos!E1233="","",Lançamentos!E1233)</f>
        <v/>
      </c>
      <c r="F1242" s="95" t="str">
        <f>IF(Lançamentos!F1233="","",Lançamentos!F1233)</f>
        <v/>
      </c>
      <c r="G1242" s="96" t="str">
        <f>IF(Lançamentos!G1233="","",Lançamentos!G1233)</f>
        <v/>
      </c>
      <c r="H1242" s="105" t="str">
        <f>IF(Lançamentos!H1233="","",Lançamentos!H1233)</f>
        <v/>
      </c>
      <c r="I1242" s="94" t="str">
        <f>IF(Lançamentos!I1233="","",Lançamentos!I1233)</f>
        <v/>
      </c>
      <c r="J1242" s="94" t="str">
        <f>IF(Lançamentos!J1233="","",Lançamentos!J1233)</f>
        <v/>
      </c>
      <c r="K1242" s="97" t="str">
        <f>IF(Lançamentos!K1233="","",Lançamentos!K1233)</f>
        <v/>
      </c>
      <c r="L1242" s="98" t="str">
        <f>IF(Lançamentos!L1233="","",Lançamentos!L1233)</f>
        <v/>
      </c>
      <c r="M1242" s="99" t="str">
        <f>IF(Lançamentos!M1233="","",Lançamentos!M1233)</f>
        <v/>
      </c>
      <c r="N1242" s="99" t="str">
        <f>IF(Lançamentos!N1233="","",Lançamentos!N1233)</f>
        <v/>
      </c>
      <c r="O1242" s="97" t="str">
        <f>IF(Lançamentos!O1233="","",Lançamentos!O1233)</f>
        <v/>
      </c>
      <c r="P1242" s="114" t="str">
        <f>IF(Lançamentos!P1233="","",Lançamentos!P1233)</f>
        <v/>
      </c>
    </row>
    <row r="1243" spans="1:16" ht="45" customHeight="1" thickBot="1" x14ac:dyDescent="0.3">
      <c r="A1243" s="101">
        <v>1230</v>
      </c>
      <c r="B1243" s="102" t="str">
        <f>I1243&amp;"-"&amp;COUNTIF($I$14:I1243,I1243)</f>
        <v>-1224</v>
      </c>
      <c r="C1243" s="93">
        <v>1230</v>
      </c>
      <c r="D1243" s="94" t="str">
        <f>IF(Lançamentos!D1234="","",Lançamentos!D1234)</f>
        <v/>
      </c>
      <c r="E1243" s="94" t="str">
        <f>IF(Lançamentos!E1234="","",Lançamentos!E1234)</f>
        <v/>
      </c>
      <c r="F1243" s="95" t="str">
        <f>IF(Lançamentos!F1234="","",Lançamentos!F1234)</f>
        <v/>
      </c>
      <c r="G1243" s="96" t="str">
        <f>IF(Lançamentos!G1234="","",Lançamentos!G1234)</f>
        <v/>
      </c>
      <c r="H1243" s="105" t="str">
        <f>IF(Lançamentos!H1234="","",Lançamentos!H1234)</f>
        <v/>
      </c>
      <c r="I1243" s="94" t="str">
        <f>IF(Lançamentos!I1234="","",Lançamentos!I1234)</f>
        <v/>
      </c>
      <c r="J1243" s="94" t="str">
        <f>IF(Lançamentos!J1234="","",Lançamentos!J1234)</f>
        <v/>
      </c>
      <c r="K1243" s="97" t="str">
        <f>IF(Lançamentos!K1234="","",Lançamentos!K1234)</f>
        <v/>
      </c>
      <c r="L1243" s="98" t="str">
        <f>IF(Lançamentos!L1234="","",Lançamentos!L1234)</f>
        <v/>
      </c>
      <c r="M1243" s="99" t="str">
        <f>IF(Lançamentos!M1234="","",Lançamentos!M1234)</f>
        <v/>
      </c>
      <c r="N1243" s="99" t="str">
        <f>IF(Lançamentos!N1234="","",Lançamentos!N1234)</f>
        <v/>
      </c>
      <c r="O1243" s="97" t="str">
        <f>IF(Lançamentos!O1234="","",Lançamentos!O1234)</f>
        <v/>
      </c>
      <c r="P1243" s="114" t="str">
        <f>IF(Lançamentos!P1234="","",Lançamentos!P1234)</f>
        <v/>
      </c>
    </row>
    <row r="1244" spans="1:16" ht="45" customHeight="1" thickBot="1" x14ac:dyDescent="0.3">
      <c r="A1244" s="101">
        <v>1231</v>
      </c>
      <c r="B1244" s="102" t="str">
        <f>I1244&amp;"-"&amp;COUNTIF($I$14:I1244,I1244)</f>
        <v>-1225</v>
      </c>
      <c r="C1244" s="93">
        <v>1231</v>
      </c>
      <c r="D1244" s="94" t="str">
        <f>IF(Lançamentos!D1235="","",Lançamentos!D1235)</f>
        <v/>
      </c>
      <c r="E1244" s="94" t="str">
        <f>IF(Lançamentos!E1235="","",Lançamentos!E1235)</f>
        <v/>
      </c>
      <c r="F1244" s="95" t="str">
        <f>IF(Lançamentos!F1235="","",Lançamentos!F1235)</f>
        <v/>
      </c>
      <c r="G1244" s="96" t="str">
        <f>IF(Lançamentos!G1235="","",Lançamentos!G1235)</f>
        <v/>
      </c>
      <c r="H1244" s="105" t="str">
        <f>IF(Lançamentos!H1235="","",Lançamentos!H1235)</f>
        <v/>
      </c>
      <c r="I1244" s="94" t="str">
        <f>IF(Lançamentos!I1235="","",Lançamentos!I1235)</f>
        <v/>
      </c>
      <c r="J1244" s="94" t="str">
        <f>IF(Lançamentos!J1235="","",Lançamentos!J1235)</f>
        <v/>
      </c>
      <c r="K1244" s="97" t="str">
        <f>IF(Lançamentos!K1235="","",Lançamentos!K1235)</f>
        <v/>
      </c>
      <c r="L1244" s="98" t="str">
        <f>IF(Lançamentos!L1235="","",Lançamentos!L1235)</f>
        <v/>
      </c>
      <c r="M1244" s="99" t="str">
        <f>IF(Lançamentos!M1235="","",Lançamentos!M1235)</f>
        <v/>
      </c>
      <c r="N1244" s="99" t="str">
        <f>IF(Lançamentos!N1235="","",Lançamentos!N1235)</f>
        <v/>
      </c>
      <c r="O1244" s="97" t="str">
        <f>IF(Lançamentos!O1235="","",Lançamentos!O1235)</f>
        <v/>
      </c>
      <c r="P1244" s="114" t="str">
        <f>IF(Lançamentos!P1235="","",Lançamentos!P1235)</f>
        <v/>
      </c>
    </row>
    <row r="1245" spans="1:16" ht="45" customHeight="1" thickBot="1" x14ac:dyDescent="0.3">
      <c r="A1245" s="101">
        <v>1232</v>
      </c>
      <c r="B1245" s="102" t="str">
        <f>I1245&amp;"-"&amp;COUNTIF($I$14:I1245,I1245)</f>
        <v>-1226</v>
      </c>
      <c r="C1245" s="93">
        <v>1232</v>
      </c>
      <c r="D1245" s="94" t="str">
        <f>IF(Lançamentos!D1236="","",Lançamentos!D1236)</f>
        <v/>
      </c>
      <c r="E1245" s="94" t="str">
        <f>IF(Lançamentos!E1236="","",Lançamentos!E1236)</f>
        <v/>
      </c>
      <c r="F1245" s="95" t="str">
        <f>IF(Lançamentos!F1236="","",Lançamentos!F1236)</f>
        <v/>
      </c>
      <c r="G1245" s="96" t="str">
        <f>IF(Lançamentos!G1236="","",Lançamentos!G1236)</f>
        <v/>
      </c>
      <c r="H1245" s="105" t="str">
        <f>IF(Lançamentos!H1236="","",Lançamentos!H1236)</f>
        <v/>
      </c>
      <c r="I1245" s="94" t="str">
        <f>IF(Lançamentos!I1236="","",Lançamentos!I1236)</f>
        <v/>
      </c>
      <c r="J1245" s="94" t="str">
        <f>IF(Lançamentos!J1236="","",Lançamentos!J1236)</f>
        <v/>
      </c>
      <c r="K1245" s="97" t="str">
        <f>IF(Lançamentos!K1236="","",Lançamentos!K1236)</f>
        <v/>
      </c>
      <c r="L1245" s="98" t="str">
        <f>IF(Lançamentos!L1236="","",Lançamentos!L1236)</f>
        <v/>
      </c>
      <c r="M1245" s="99" t="str">
        <f>IF(Lançamentos!M1236="","",Lançamentos!M1236)</f>
        <v/>
      </c>
      <c r="N1245" s="99" t="str">
        <f>IF(Lançamentos!N1236="","",Lançamentos!N1236)</f>
        <v/>
      </c>
      <c r="O1245" s="97" t="str">
        <f>IF(Lançamentos!O1236="","",Lançamentos!O1236)</f>
        <v/>
      </c>
      <c r="P1245" s="114" t="str">
        <f>IF(Lançamentos!P1236="","",Lançamentos!P1236)</f>
        <v/>
      </c>
    </row>
    <row r="1246" spans="1:16" ht="45" customHeight="1" thickBot="1" x14ac:dyDescent="0.3">
      <c r="A1246" s="101">
        <v>1233</v>
      </c>
      <c r="B1246" s="102" t="str">
        <f>I1246&amp;"-"&amp;COUNTIF($I$14:I1246,I1246)</f>
        <v>-1227</v>
      </c>
      <c r="C1246" s="93">
        <v>1233</v>
      </c>
      <c r="D1246" s="94" t="str">
        <f>IF(Lançamentos!D1237="","",Lançamentos!D1237)</f>
        <v/>
      </c>
      <c r="E1246" s="94" t="str">
        <f>IF(Lançamentos!E1237="","",Lançamentos!E1237)</f>
        <v/>
      </c>
      <c r="F1246" s="95" t="str">
        <f>IF(Lançamentos!F1237="","",Lançamentos!F1237)</f>
        <v/>
      </c>
      <c r="G1246" s="96" t="str">
        <f>IF(Lançamentos!G1237="","",Lançamentos!G1237)</f>
        <v/>
      </c>
      <c r="H1246" s="105" t="str">
        <f>IF(Lançamentos!H1237="","",Lançamentos!H1237)</f>
        <v/>
      </c>
      <c r="I1246" s="94" t="str">
        <f>IF(Lançamentos!I1237="","",Lançamentos!I1237)</f>
        <v/>
      </c>
      <c r="J1246" s="94" t="str">
        <f>IF(Lançamentos!J1237="","",Lançamentos!J1237)</f>
        <v/>
      </c>
      <c r="K1246" s="97" t="str">
        <f>IF(Lançamentos!K1237="","",Lançamentos!K1237)</f>
        <v/>
      </c>
      <c r="L1246" s="98" t="str">
        <f>IF(Lançamentos!L1237="","",Lançamentos!L1237)</f>
        <v/>
      </c>
      <c r="M1246" s="99" t="str">
        <f>IF(Lançamentos!M1237="","",Lançamentos!M1237)</f>
        <v/>
      </c>
      <c r="N1246" s="99" t="str">
        <f>IF(Lançamentos!N1237="","",Lançamentos!N1237)</f>
        <v/>
      </c>
      <c r="O1246" s="97" t="str">
        <f>IF(Lançamentos!O1237="","",Lançamentos!O1237)</f>
        <v/>
      </c>
      <c r="P1246" s="114" t="str">
        <f>IF(Lançamentos!P1237="","",Lançamentos!P1237)</f>
        <v/>
      </c>
    </row>
    <row r="1247" spans="1:16" ht="45" customHeight="1" thickBot="1" x14ac:dyDescent="0.3">
      <c r="A1247" s="101">
        <v>1234</v>
      </c>
      <c r="B1247" s="102" t="str">
        <f>I1247&amp;"-"&amp;COUNTIF($I$14:I1247,I1247)</f>
        <v>-1228</v>
      </c>
      <c r="C1247" s="93">
        <v>1234</v>
      </c>
      <c r="D1247" s="94" t="str">
        <f>IF(Lançamentos!D1238="","",Lançamentos!D1238)</f>
        <v/>
      </c>
      <c r="E1247" s="94" t="str">
        <f>IF(Lançamentos!E1238="","",Lançamentos!E1238)</f>
        <v/>
      </c>
      <c r="F1247" s="95" t="str">
        <f>IF(Lançamentos!F1238="","",Lançamentos!F1238)</f>
        <v/>
      </c>
      <c r="G1247" s="96" t="str">
        <f>IF(Lançamentos!G1238="","",Lançamentos!G1238)</f>
        <v/>
      </c>
      <c r="H1247" s="105" t="str">
        <f>IF(Lançamentos!H1238="","",Lançamentos!H1238)</f>
        <v/>
      </c>
      <c r="I1247" s="94" t="str">
        <f>IF(Lançamentos!I1238="","",Lançamentos!I1238)</f>
        <v/>
      </c>
      <c r="J1247" s="94" t="str">
        <f>IF(Lançamentos!J1238="","",Lançamentos!J1238)</f>
        <v/>
      </c>
      <c r="K1247" s="97" t="str">
        <f>IF(Lançamentos!K1238="","",Lançamentos!K1238)</f>
        <v/>
      </c>
      <c r="L1247" s="98" t="str">
        <f>IF(Lançamentos!L1238="","",Lançamentos!L1238)</f>
        <v/>
      </c>
      <c r="M1247" s="99" t="str">
        <f>IF(Lançamentos!M1238="","",Lançamentos!M1238)</f>
        <v/>
      </c>
      <c r="N1247" s="99" t="str">
        <f>IF(Lançamentos!N1238="","",Lançamentos!N1238)</f>
        <v/>
      </c>
      <c r="O1247" s="97" t="str">
        <f>IF(Lançamentos!O1238="","",Lançamentos!O1238)</f>
        <v/>
      </c>
      <c r="P1247" s="114" t="str">
        <f>IF(Lançamentos!P1238="","",Lançamentos!P1238)</f>
        <v/>
      </c>
    </row>
    <row r="1248" spans="1:16" ht="45" customHeight="1" thickBot="1" x14ac:dyDescent="0.3">
      <c r="A1248" s="101">
        <v>1235</v>
      </c>
      <c r="B1248" s="102" t="str">
        <f>I1248&amp;"-"&amp;COUNTIF($I$14:I1248,I1248)</f>
        <v>-1229</v>
      </c>
      <c r="C1248" s="93">
        <v>1235</v>
      </c>
      <c r="D1248" s="94" t="str">
        <f>IF(Lançamentos!D1239="","",Lançamentos!D1239)</f>
        <v/>
      </c>
      <c r="E1248" s="94" t="str">
        <f>IF(Lançamentos!E1239="","",Lançamentos!E1239)</f>
        <v/>
      </c>
      <c r="F1248" s="95" t="str">
        <f>IF(Lançamentos!F1239="","",Lançamentos!F1239)</f>
        <v/>
      </c>
      <c r="G1248" s="96" t="str">
        <f>IF(Lançamentos!G1239="","",Lançamentos!G1239)</f>
        <v/>
      </c>
      <c r="H1248" s="105" t="str">
        <f>IF(Lançamentos!H1239="","",Lançamentos!H1239)</f>
        <v/>
      </c>
      <c r="I1248" s="94" t="str">
        <f>IF(Lançamentos!I1239="","",Lançamentos!I1239)</f>
        <v/>
      </c>
      <c r="J1248" s="94" t="str">
        <f>IF(Lançamentos!J1239="","",Lançamentos!J1239)</f>
        <v/>
      </c>
      <c r="K1248" s="97" t="str">
        <f>IF(Lançamentos!K1239="","",Lançamentos!K1239)</f>
        <v/>
      </c>
      <c r="L1248" s="98" t="str">
        <f>IF(Lançamentos!L1239="","",Lançamentos!L1239)</f>
        <v/>
      </c>
      <c r="M1248" s="99" t="str">
        <f>IF(Lançamentos!M1239="","",Lançamentos!M1239)</f>
        <v/>
      </c>
      <c r="N1248" s="99" t="str">
        <f>IF(Lançamentos!N1239="","",Lançamentos!N1239)</f>
        <v/>
      </c>
      <c r="O1248" s="97" t="str">
        <f>IF(Lançamentos!O1239="","",Lançamentos!O1239)</f>
        <v/>
      </c>
      <c r="P1248" s="114" t="str">
        <f>IF(Lançamentos!P1239="","",Lançamentos!P1239)</f>
        <v/>
      </c>
    </row>
    <row r="1249" spans="1:16" ht="45" customHeight="1" thickBot="1" x14ac:dyDescent="0.3">
      <c r="A1249" s="101">
        <v>1236</v>
      </c>
      <c r="B1249" s="102" t="str">
        <f>I1249&amp;"-"&amp;COUNTIF($I$14:I1249,I1249)</f>
        <v>-1230</v>
      </c>
      <c r="C1249" s="93">
        <v>1236</v>
      </c>
      <c r="D1249" s="94" t="str">
        <f>IF(Lançamentos!D1240="","",Lançamentos!D1240)</f>
        <v/>
      </c>
      <c r="E1249" s="94" t="str">
        <f>IF(Lançamentos!E1240="","",Lançamentos!E1240)</f>
        <v/>
      </c>
      <c r="F1249" s="95" t="str">
        <f>IF(Lançamentos!F1240="","",Lançamentos!F1240)</f>
        <v/>
      </c>
      <c r="G1249" s="96" t="str">
        <f>IF(Lançamentos!G1240="","",Lançamentos!G1240)</f>
        <v/>
      </c>
      <c r="H1249" s="105" t="str">
        <f>IF(Lançamentos!H1240="","",Lançamentos!H1240)</f>
        <v/>
      </c>
      <c r="I1249" s="94" t="str">
        <f>IF(Lançamentos!I1240="","",Lançamentos!I1240)</f>
        <v/>
      </c>
      <c r="J1249" s="94" t="str">
        <f>IF(Lançamentos!J1240="","",Lançamentos!J1240)</f>
        <v/>
      </c>
      <c r="K1249" s="97" t="str">
        <f>IF(Lançamentos!K1240="","",Lançamentos!K1240)</f>
        <v/>
      </c>
      <c r="L1249" s="98" t="str">
        <f>IF(Lançamentos!L1240="","",Lançamentos!L1240)</f>
        <v/>
      </c>
      <c r="M1249" s="99" t="str">
        <f>IF(Lançamentos!M1240="","",Lançamentos!M1240)</f>
        <v/>
      </c>
      <c r="N1249" s="99" t="str">
        <f>IF(Lançamentos!N1240="","",Lançamentos!N1240)</f>
        <v/>
      </c>
      <c r="O1249" s="97" t="str">
        <f>IF(Lançamentos!O1240="","",Lançamentos!O1240)</f>
        <v/>
      </c>
      <c r="P1249" s="114" t="str">
        <f>IF(Lançamentos!P1240="","",Lançamentos!P1240)</f>
        <v/>
      </c>
    </row>
    <row r="1250" spans="1:16" ht="45" customHeight="1" thickBot="1" x14ac:dyDescent="0.3">
      <c r="A1250" s="101">
        <v>1237</v>
      </c>
      <c r="B1250" s="102" t="str">
        <f>I1250&amp;"-"&amp;COUNTIF($I$14:I1250,I1250)</f>
        <v>-1231</v>
      </c>
      <c r="C1250" s="93">
        <v>1237</v>
      </c>
      <c r="D1250" s="94" t="str">
        <f>IF(Lançamentos!D1241="","",Lançamentos!D1241)</f>
        <v/>
      </c>
      <c r="E1250" s="94" t="str">
        <f>IF(Lançamentos!E1241="","",Lançamentos!E1241)</f>
        <v/>
      </c>
      <c r="F1250" s="95" t="str">
        <f>IF(Lançamentos!F1241="","",Lançamentos!F1241)</f>
        <v/>
      </c>
      <c r="G1250" s="96" t="str">
        <f>IF(Lançamentos!G1241="","",Lançamentos!G1241)</f>
        <v/>
      </c>
      <c r="H1250" s="105" t="str">
        <f>IF(Lançamentos!H1241="","",Lançamentos!H1241)</f>
        <v/>
      </c>
      <c r="I1250" s="94" t="str">
        <f>IF(Lançamentos!I1241="","",Lançamentos!I1241)</f>
        <v/>
      </c>
      <c r="J1250" s="94" t="str">
        <f>IF(Lançamentos!J1241="","",Lançamentos!J1241)</f>
        <v/>
      </c>
      <c r="K1250" s="97" t="str">
        <f>IF(Lançamentos!K1241="","",Lançamentos!K1241)</f>
        <v/>
      </c>
      <c r="L1250" s="98" t="str">
        <f>IF(Lançamentos!L1241="","",Lançamentos!L1241)</f>
        <v/>
      </c>
      <c r="M1250" s="99" t="str">
        <f>IF(Lançamentos!M1241="","",Lançamentos!M1241)</f>
        <v/>
      </c>
      <c r="N1250" s="99" t="str">
        <f>IF(Lançamentos!N1241="","",Lançamentos!N1241)</f>
        <v/>
      </c>
      <c r="O1250" s="97" t="str">
        <f>IF(Lançamentos!O1241="","",Lançamentos!O1241)</f>
        <v/>
      </c>
      <c r="P1250" s="114" t="str">
        <f>IF(Lançamentos!P1241="","",Lançamentos!P1241)</f>
        <v/>
      </c>
    </row>
    <row r="1251" spans="1:16" ht="45" customHeight="1" thickBot="1" x14ac:dyDescent="0.3">
      <c r="A1251" s="101">
        <v>1238</v>
      </c>
      <c r="B1251" s="102" t="str">
        <f>I1251&amp;"-"&amp;COUNTIF($I$14:I1251,I1251)</f>
        <v>-1232</v>
      </c>
      <c r="C1251" s="93">
        <v>1238</v>
      </c>
      <c r="D1251" s="94" t="str">
        <f>IF(Lançamentos!D1242="","",Lançamentos!D1242)</f>
        <v/>
      </c>
      <c r="E1251" s="94" t="str">
        <f>IF(Lançamentos!E1242="","",Lançamentos!E1242)</f>
        <v/>
      </c>
      <c r="F1251" s="95" t="str">
        <f>IF(Lançamentos!F1242="","",Lançamentos!F1242)</f>
        <v/>
      </c>
      <c r="G1251" s="96" t="str">
        <f>IF(Lançamentos!G1242="","",Lançamentos!G1242)</f>
        <v/>
      </c>
      <c r="H1251" s="105" t="str">
        <f>IF(Lançamentos!H1242="","",Lançamentos!H1242)</f>
        <v/>
      </c>
      <c r="I1251" s="94" t="str">
        <f>IF(Lançamentos!I1242="","",Lançamentos!I1242)</f>
        <v/>
      </c>
      <c r="J1251" s="94" t="str">
        <f>IF(Lançamentos!J1242="","",Lançamentos!J1242)</f>
        <v/>
      </c>
      <c r="K1251" s="97" t="str">
        <f>IF(Lançamentos!K1242="","",Lançamentos!K1242)</f>
        <v/>
      </c>
      <c r="L1251" s="98" t="str">
        <f>IF(Lançamentos!L1242="","",Lançamentos!L1242)</f>
        <v/>
      </c>
      <c r="M1251" s="99" t="str">
        <f>IF(Lançamentos!M1242="","",Lançamentos!M1242)</f>
        <v/>
      </c>
      <c r="N1251" s="99" t="str">
        <f>IF(Lançamentos!N1242="","",Lançamentos!N1242)</f>
        <v/>
      </c>
      <c r="O1251" s="97" t="str">
        <f>IF(Lançamentos!O1242="","",Lançamentos!O1242)</f>
        <v/>
      </c>
      <c r="P1251" s="114" t="str">
        <f>IF(Lançamentos!P1242="","",Lançamentos!P1242)</f>
        <v/>
      </c>
    </row>
    <row r="1252" spans="1:16" ht="45" customHeight="1" thickBot="1" x14ac:dyDescent="0.3">
      <c r="A1252" s="101">
        <v>1239</v>
      </c>
      <c r="B1252" s="102" t="str">
        <f>I1252&amp;"-"&amp;COUNTIF($I$14:I1252,I1252)</f>
        <v>-1233</v>
      </c>
      <c r="C1252" s="93">
        <v>1239</v>
      </c>
      <c r="D1252" s="94" t="str">
        <f>IF(Lançamentos!D1243="","",Lançamentos!D1243)</f>
        <v/>
      </c>
      <c r="E1252" s="94" t="str">
        <f>IF(Lançamentos!E1243="","",Lançamentos!E1243)</f>
        <v/>
      </c>
      <c r="F1252" s="95" t="str">
        <f>IF(Lançamentos!F1243="","",Lançamentos!F1243)</f>
        <v/>
      </c>
      <c r="G1252" s="96" t="str">
        <f>IF(Lançamentos!G1243="","",Lançamentos!G1243)</f>
        <v/>
      </c>
      <c r="H1252" s="105" t="str">
        <f>IF(Lançamentos!H1243="","",Lançamentos!H1243)</f>
        <v/>
      </c>
      <c r="I1252" s="94" t="str">
        <f>IF(Lançamentos!I1243="","",Lançamentos!I1243)</f>
        <v/>
      </c>
      <c r="J1252" s="94" t="str">
        <f>IF(Lançamentos!J1243="","",Lançamentos!J1243)</f>
        <v/>
      </c>
      <c r="K1252" s="97" t="str">
        <f>IF(Lançamentos!K1243="","",Lançamentos!K1243)</f>
        <v/>
      </c>
      <c r="L1252" s="98" t="str">
        <f>IF(Lançamentos!L1243="","",Lançamentos!L1243)</f>
        <v/>
      </c>
      <c r="M1252" s="99" t="str">
        <f>IF(Lançamentos!M1243="","",Lançamentos!M1243)</f>
        <v/>
      </c>
      <c r="N1252" s="99" t="str">
        <f>IF(Lançamentos!N1243="","",Lançamentos!N1243)</f>
        <v/>
      </c>
      <c r="O1252" s="97" t="str">
        <f>IF(Lançamentos!O1243="","",Lançamentos!O1243)</f>
        <v/>
      </c>
      <c r="P1252" s="114" t="str">
        <f>IF(Lançamentos!P1243="","",Lançamentos!P1243)</f>
        <v/>
      </c>
    </row>
    <row r="1253" spans="1:16" ht="45" customHeight="1" thickBot="1" x14ac:dyDescent="0.3">
      <c r="A1253" s="101">
        <v>1240</v>
      </c>
      <c r="B1253" s="102" t="str">
        <f>I1253&amp;"-"&amp;COUNTIF($I$14:I1253,I1253)</f>
        <v>-1234</v>
      </c>
      <c r="C1253" s="93">
        <v>1240</v>
      </c>
      <c r="D1253" s="94" t="str">
        <f>IF(Lançamentos!D1244="","",Lançamentos!D1244)</f>
        <v/>
      </c>
      <c r="E1253" s="94" t="str">
        <f>IF(Lançamentos!E1244="","",Lançamentos!E1244)</f>
        <v/>
      </c>
      <c r="F1253" s="95" t="str">
        <f>IF(Lançamentos!F1244="","",Lançamentos!F1244)</f>
        <v/>
      </c>
      <c r="G1253" s="96" t="str">
        <f>IF(Lançamentos!G1244="","",Lançamentos!G1244)</f>
        <v/>
      </c>
      <c r="H1253" s="105" t="str">
        <f>IF(Lançamentos!H1244="","",Lançamentos!H1244)</f>
        <v/>
      </c>
      <c r="I1253" s="94" t="str">
        <f>IF(Lançamentos!I1244="","",Lançamentos!I1244)</f>
        <v/>
      </c>
      <c r="J1253" s="94" t="str">
        <f>IF(Lançamentos!J1244="","",Lançamentos!J1244)</f>
        <v/>
      </c>
      <c r="K1253" s="97" t="str">
        <f>IF(Lançamentos!K1244="","",Lançamentos!K1244)</f>
        <v/>
      </c>
      <c r="L1253" s="98" t="str">
        <f>IF(Lançamentos!L1244="","",Lançamentos!L1244)</f>
        <v/>
      </c>
      <c r="M1253" s="99" t="str">
        <f>IF(Lançamentos!M1244="","",Lançamentos!M1244)</f>
        <v/>
      </c>
      <c r="N1253" s="99" t="str">
        <f>IF(Lançamentos!N1244="","",Lançamentos!N1244)</f>
        <v/>
      </c>
      <c r="O1253" s="97" t="str">
        <f>IF(Lançamentos!O1244="","",Lançamentos!O1244)</f>
        <v/>
      </c>
      <c r="P1253" s="114" t="str">
        <f>IF(Lançamentos!P1244="","",Lançamentos!P1244)</f>
        <v/>
      </c>
    </row>
    <row r="1254" spans="1:16" ht="45" customHeight="1" thickBot="1" x14ac:dyDescent="0.3">
      <c r="A1254" s="101">
        <v>1241</v>
      </c>
      <c r="B1254" s="102" t="str">
        <f>I1254&amp;"-"&amp;COUNTIF($I$14:I1254,I1254)</f>
        <v>-1235</v>
      </c>
      <c r="C1254" s="93">
        <v>1241</v>
      </c>
      <c r="D1254" s="94" t="str">
        <f>IF(Lançamentos!D1245="","",Lançamentos!D1245)</f>
        <v/>
      </c>
      <c r="E1254" s="94" t="str">
        <f>IF(Lançamentos!E1245="","",Lançamentos!E1245)</f>
        <v/>
      </c>
      <c r="F1254" s="95" t="str">
        <f>IF(Lançamentos!F1245="","",Lançamentos!F1245)</f>
        <v/>
      </c>
      <c r="G1254" s="96" t="str">
        <f>IF(Lançamentos!G1245="","",Lançamentos!G1245)</f>
        <v/>
      </c>
      <c r="H1254" s="105" t="str">
        <f>IF(Lançamentos!H1245="","",Lançamentos!H1245)</f>
        <v/>
      </c>
      <c r="I1254" s="94" t="str">
        <f>IF(Lançamentos!I1245="","",Lançamentos!I1245)</f>
        <v/>
      </c>
      <c r="J1254" s="94" t="str">
        <f>IF(Lançamentos!J1245="","",Lançamentos!J1245)</f>
        <v/>
      </c>
      <c r="K1254" s="97" t="str">
        <f>IF(Lançamentos!K1245="","",Lançamentos!K1245)</f>
        <v/>
      </c>
      <c r="L1254" s="98" t="str">
        <f>IF(Lançamentos!L1245="","",Lançamentos!L1245)</f>
        <v/>
      </c>
      <c r="M1254" s="99" t="str">
        <f>IF(Lançamentos!M1245="","",Lançamentos!M1245)</f>
        <v/>
      </c>
      <c r="N1254" s="99" t="str">
        <f>IF(Lançamentos!N1245="","",Lançamentos!N1245)</f>
        <v/>
      </c>
      <c r="O1254" s="97" t="str">
        <f>IF(Lançamentos!O1245="","",Lançamentos!O1245)</f>
        <v/>
      </c>
      <c r="P1254" s="114" t="str">
        <f>IF(Lançamentos!P1245="","",Lançamentos!P1245)</f>
        <v/>
      </c>
    </row>
    <row r="1255" spans="1:16" ht="45" customHeight="1" thickBot="1" x14ac:dyDescent="0.3">
      <c r="A1255" s="101">
        <v>1242</v>
      </c>
      <c r="B1255" s="102" t="str">
        <f>I1255&amp;"-"&amp;COUNTIF($I$14:I1255,I1255)</f>
        <v>-1236</v>
      </c>
      <c r="C1255" s="93">
        <v>1242</v>
      </c>
      <c r="D1255" s="94" t="str">
        <f>IF(Lançamentos!D1246="","",Lançamentos!D1246)</f>
        <v/>
      </c>
      <c r="E1255" s="94" t="str">
        <f>IF(Lançamentos!E1246="","",Lançamentos!E1246)</f>
        <v/>
      </c>
      <c r="F1255" s="95" t="str">
        <f>IF(Lançamentos!F1246="","",Lançamentos!F1246)</f>
        <v/>
      </c>
      <c r="G1255" s="96" t="str">
        <f>IF(Lançamentos!G1246="","",Lançamentos!G1246)</f>
        <v/>
      </c>
      <c r="H1255" s="105" t="str">
        <f>IF(Lançamentos!H1246="","",Lançamentos!H1246)</f>
        <v/>
      </c>
      <c r="I1255" s="94" t="str">
        <f>IF(Lançamentos!I1246="","",Lançamentos!I1246)</f>
        <v/>
      </c>
      <c r="J1255" s="94" t="str">
        <f>IF(Lançamentos!J1246="","",Lançamentos!J1246)</f>
        <v/>
      </c>
      <c r="K1255" s="97" t="str">
        <f>IF(Lançamentos!K1246="","",Lançamentos!K1246)</f>
        <v/>
      </c>
      <c r="L1255" s="98" t="str">
        <f>IF(Lançamentos!L1246="","",Lançamentos!L1246)</f>
        <v/>
      </c>
      <c r="M1255" s="99" t="str">
        <f>IF(Lançamentos!M1246="","",Lançamentos!M1246)</f>
        <v/>
      </c>
      <c r="N1255" s="99" t="str">
        <f>IF(Lançamentos!N1246="","",Lançamentos!N1246)</f>
        <v/>
      </c>
      <c r="O1255" s="97" t="str">
        <f>IF(Lançamentos!O1246="","",Lançamentos!O1246)</f>
        <v/>
      </c>
      <c r="P1255" s="114" t="str">
        <f>IF(Lançamentos!P1246="","",Lançamentos!P1246)</f>
        <v/>
      </c>
    </row>
    <row r="1256" spans="1:16" ht="45" customHeight="1" thickBot="1" x14ac:dyDescent="0.3">
      <c r="A1256" s="101">
        <v>1243</v>
      </c>
      <c r="B1256" s="102" t="str">
        <f>I1256&amp;"-"&amp;COUNTIF($I$14:I1256,I1256)</f>
        <v>-1237</v>
      </c>
      <c r="C1256" s="93">
        <v>1243</v>
      </c>
      <c r="D1256" s="94" t="str">
        <f>IF(Lançamentos!D1247="","",Lançamentos!D1247)</f>
        <v/>
      </c>
      <c r="E1256" s="94" t="str">
        <f>IF(Lançamentos!E1247="","",Lançamentos!E1247)</f>
        <v/>
      </c>
      <c r="F1256" s="95" t="str">
        <f>IF(Lançamentos!F1247="","",Lançamentos!F1247)</f>
        <v/>
      </c>
      <c r="G1256" s="96" t="str">
        <f>IF(Lançamentos!G1247="","",Lançamentos!G1247)</f>
        <v/>
      </c>
      <c r="H1256" s="105" t="str">
        <f>IF(Lançamentos!H1247="","",Lançamentos!H1247)</f>
        <v/>
      </c>
      <c r="I1256" s="94" t="str">
        <f>IF(Lançamentos!I1247="","",Lançamentos!I1247)</f>
        <v/>
      </c>
      <c r="J1256" s="94" t="str">
        <f>IF(Lançamentos!J1247="","",Lançamentos!J1247)</f>
        <v/>
      </c>
      <c r="K1256" s="97" t="str">
        <f>IF(Lançamentos!K1247="","",Lançamentos!K1247)</f>
        <v/>
      </c>
      <c r="L1256" s="98" t="str">
        <f>IF(Lançamentos!L1247="","",Lançamentos!L1247)</f>
        <v/>
      </c>
      <c r="M1256" s="99" t="str">
        <f>IF(Lançamentos!M1247="","",Lançamentos!M1247)</f>
        <v/>
      </c>
      <c r="N1256" s="99" t="str">
        <f>IF(Lançamentos!N1247="","",Lançamentos!N1247)</f>
        <v/>
      </c>
      <c r="O1256" s="97" t="str">
        <f>IF(Lançamentos!O1247="","",Lançamentos!O1247)</f>
        <v/>
      </c>
      <c r="P1256" s="114" t="str">
        <f>IF(Lançamentos!P1247="","",Lançamentos!P1247)</f>
        <v/>
      </c>
    </row>
    <row r="1257" spans="1:16" ht="45" customHeight="1" thickBot="1" x14ac:dyDescent="0.3">
      <c r="A1257" s="101">
        <v>1244</v>
      </c>
      <c r="B1257" s="102" t="str">
        <f>I1257&amp;"-"&amp;COUNTIF($I$14:I1257,I1257)</f>
        <v>-1238</v>
      </c>
      <c r="C1257" s="93">
        <v>1244</v>
      </c>
      <c r="D1257" s="94" t="str">
        <f>IF(Lançamentos!D1248="","",Lançamentos!D1248)</f>
        <v/>
      </c>
      <c r="E1257" s="94" t="str">
        <f>IF(Lançamentos!E1248="","",Lançamentos!E1248)</f>
        <v/>
      </c>
      <c r="F1257" s="95" t="str">
        <f>IF(Lançamentos!F1248="","",Lançamentos!F1248)</f>
        <v/>
      </c>
      <c r="G1257" s="96" t="str">
        <f>IF(Lançamentos!G1248="","",Lançamentos!G1248)</f>
        <v/>
      </c>
      <c r="H1257" s="105" t="str">
        <f>IF(Lançamentos!H1248="","",Lançamentos!H1248)</f>
        <v/>
      </c>
      <c r="I1257" s="94" t="str">
        <f>IF(Lançamentos!I1248="","",Lançamentos!I1248)</f>
        <v/>
      </c>
      <c r="J1257" s="94" t="str">
        <f>IF(Lançamentos!J1248="","",Lançamentos!J1248)</f>
        <v/>
      </c>
      <c r="K1257" s="97" t="str">
        <f>IF(Lançamentos!K1248="","",Lançamentos!K1248)</f>
        <v/>
      </c>
      <c r="L1257" s="98" t="str">
        <f>IF(Lançamentos!L1248="","",Lançamentos!L1248)</f>
        <v/>
      </c>
      <c r="M1257" s="99" t="str">
        <f>IF(Lançamentos!M1248="","",Lançamentos!M1248)</f>
        <v/>
      </c>
      <c r="N1257" s="99" t="str">
        <f>IF(Lançamentos!N1248="","",Lançamentos!N1248)</f>
        <v/>
      </c>
      <c r="O1257" s="97" t="str">
        <f>IF(Lançamentos!O1248="","",Lançamentos!O1248)</f>
        <v/>
      </c>
      <c r="P1257" s="114" t="str">
        <f>IF(Lançamentos!P1248="","",Lançamentos!P1248)</f>
        <v/>
      </c>
    </row>
    <row r="1258" spans="1:16" ht="45" customHeight="1" thickBot="1" x14ac:dyDescent="0.3">
      <c r="A1258" s="101">
        <v>1245</v>
      </c>
      <c r="B1258" s="102" t="str">
        <f>I1258&amp;"-"&amp;COUNTIF($I$14:I1258,I1258)</f>
        <v>-1239</v>
      </c>
      <c r="C1258" s="93">
        <v>1245</v>
      </c>
      <c r="D1258" s="94" t="str">
        <f>IF(Lançamentos!D1249="","",Lançamentos!D1249)</f>
        <v/>
      </c>
      <c r="E1258" s="94" t="str">
        <f>IF(Lançamentos!E1249="","",Lançamentos!E1249)</f>
        <v/>
      </c>
      <c r="F1258" s="95" t="str">
        <f>IF(Lançamentos!F1249="","",Lançamentos!F1249)</f>
        <v/>
      </c>
      <c r="G1258" s="96" t="str">
        <f>IF(Lançamentos!G1249="","",Lançamentos!G1249)</f>
        <v/>
      </c>
      <c r="H1258" s="105" t="str">
        <f>IF(Lançamentos!H1249="","",Lançamentos!H1249)</f>
        <v/>
      </c>
      <c r="I1258" s="94" t="str">
        <f>IF(Lançamentos!I1249="","",Lançamentos!I1249)</f>
        <v/>
      </c>
      <c r="J1258" s="94" t="str">
        <f>IF(Lançamentos!J1249="","",Lançamentos!J1249)</f>
        <v/>
      </c>
      <c r="K1258" s="97" t="str">
        <f>IF(Lançamentos!K1249="","",Lançamentos!K1249)</f>
        <v/>
      </c>
      <c r="L1258" s="98" t="str">
        <f>IF(Lançamentos!L1249="","",Lançamentos!L1249)</f>
        <v/>
      </c>
      <c r="M1258" s="99" t="str">
        <f>IF(Lançamentos!M1249="","",Lançamentos!M1249)</f>
        <v/>
      </c>
      <c r="N1258" s="99" t="str">
        <f>IF(Lançamentos!N1249="","",Lançamentos!N1249)</f>
        <v/>
      </c>
      <c r="O1258" s="97" t="str">
        <f>IF(Lançamentos!O1249="","",Lançamentos!O1249)</f>
        <v/>
      </c>
      <c r="P1258" s="114" t="str">
        <f>IF(Lançamentos!P1249="","",Lançamentos!P1249)</f>
        <v/>
      </c>
    </row>
    <row r="1259" spans="1:16" ht="45" customHeight="1" thickBot="1" x14ac:dyDescent="0.3">
      <c r="A1259" s="101">
        <v>1246</v>
      </c>
      <c r="B1259" s="102" t="str">
        <f>I1259&amp;"-"&amp;COUNTIF($I$14:I1259,I1259)</f>
        <v>-1240</v>
      </c>
      <c r="C1259" s="93">
        <v>1246</v>
      </c>
      <c r="D1259" s="94" t="str">
        <f>IF(Lançamentos!D1250="","",Lançamentos!D1250)</f>
        <v/>
      </c>
      <c r="E1259" s="94" t="str">
        <f>IF(Lançamentos!E1250="","",Lançamentos!E1250)</f>
        <v/>
      </c>
      <c r="F1259" s="95" t="str">
        <f>IF(Lançamentos!F1250="","",Lançamentos!F1250)</f>
        <v/>
      </c>
      <c r="G1259" s="96" t="str">
        <f>IF(Lançamentos!G1250="","",Lançamentos!G1250)</f>
        <v/>
      </c>
      <c r="H1259" s="105" t="str">
        <f>IF(Lançamentos!H1250="","",Lançamentos!H1250)</f>
        <v/>
      </c>
      <c r="I1259" s="94" t="str">
        <f>IF(Lançamentos!I1250="","",Lançamentos!I1250)</f>
        <v/>
      </c>
      <c r="J1259" s="94" t="str">
        <f>IF(Lançamentos!J1250="","",Lançamentos!J1250)</f>
        <v/>
      </c>
      <c r="K1259" s="97" t="str">
        <f>IF(Lançamentos!K1250="","",Lançamentos!K1250)</f>
        <v/>
      </c>
      <c r="L1259" s="98" t="str">
        <f>IF(Lançamentos!L1250="","",Lançamentos!L1250)</f>
        <v/>
      </c>
      <c r="M1259" s="99" t="str">
        <f>IF(Lançamentos!M1250="","",Lançamentos!M1250)</f>
        <v/>
      </c>
      <c r="N1259" s="99" t="str">
        <f>IF(Lançamentos!N1250="","",Lançamentos!N1250)</f>
        <v/>
      </c>
      <c r="O1259" s="97" t="str">
        <f>IF(Lançamentos!O1250="","",Lançamentos!O1250)</f>
        <v/>
      </c>
      <c r="P1259" s="114" t="str">
        <f>IF(Lançamentos!P1250="","",Lançamentos!P1250)</f>
        <v/>
      </c>
    </row>
    <row r="1260" spans="1:16" ht="45" customHeight="1" thickBot="1" x14ac:dyDescent="0.3">
      <c r="A1260" s="101">
        <v>1247</v>
      </c>
      <c r="B1260" s="102" t="str">
        <f>I1260&amp;"-"&amp;COUNTIF($I$14:I1260,I1260)</f>
        <v>-1241</v>
      </c>
      <c r="C1260" s="93">
        <v>1247</v>
      </c>
      <c r="D1260" s="94" t="str">
        <f>IF(Lançamentos!D1251="","",Lançamentos!D1251)</f>
        <v/>
      </c>
      <c r="E1260" s="94" t="str">
        <f>IF(Lançamentos!E1251="","",Lançamentos!E1251)</f>
        <v/>
      </c>
      <c r="F1260" s="95" t="str">
        <f>IF(Lançamentos!F1251="","",Lançamentos!F1251)</f>
        <v/>
      </c>
      <c r="G1260" s="96" t="str">
        <f>IF(Lançamentos!G1251="","",Lançamentos!G1251)</f>
        <v/>
      </c>
      <c r="H1260" s="105" t="str">
        <f>IF(Lançamentos!H1251="","",Lançamentos!H1251)</f>
        <v/>
      </c>
      <c r="I1260" s="94" t="str">
        <f>IF(Lançamentos!I1251="","",Lançamentos!I1251)</f>
        <v/>
      </c>
      <c r="J1260" s="94" t="str">
        <f>IF(Lançamentos!J1251="","",Lançamentos!J1251)</f>
        <v/>
      </c>
      <c r="K1260" s="97" t="str">
        <f>IF(Lançamentos!K1251="","",Lançamentos!K1251)</f>
        <v/>
      </c>
      <c r="L1260" s="98" t="str">
        <f>IF(Lançamentos!L1251="","",Lançamentos!L1251)</f>
        <v/>
      </c>
      <c r="M1260" s="99" t="str">
        <f>IF(Lançamentos!M1251="","",Lançamentos!M1251)</f>
        <v/>
      </c>
      <c r="N1260" s="99" t="str">
        <f>IF(Lançamentos!N1251="","",Lançamentos!N1251)</f>
        <v/>
      </c>
      <c r="O1260" s="97" t="str">
        <f>IF(Lançamentos!O1251="","",Lançamentos!O1251)</f>
        <v/>
      </c>
      <c r="P1260" s="114" t="str">
        <f>IF(Lançamentos!P1251="","",Lançamentos!P1251)</f>
        <v/>
      </c>
    </row>
    <row r="1261" spans="1:16" ht="45" customHeight="1" thickBot="1" x14ac:dyDescent="0.3">
      <c r="A1261" s="101">
        <v>1248</v>
      </c>
      <c r="B1261" s="102" t="str">
        <f>I1261&amp;"-"&amp;COUNTIF($I$14:I1261,I1261)</f>
        <v>-1242</v>
      </c>
      <c r="C1261" s="93">
        <v>1248</v>
      </c>
      <c r="D1261" s="94" t="str">
        <f>IF(Lançamentos!D1252="","",Lançamentos!D1252)</f>
        <v/>
      </c>
      <c r="E1261" s="94" t="str">
        <f>IF(Lançamentos!E1252="","",Lançamentos!E1252)</f>
        <v/>
      </c>
      <c r="F1261" s="95" t="str">
        <f>IF(Lançamentos!F1252="","",Lançamentos!F1252)</f>
        <v/>
      </c>
      <c r="G1261" s="96" t="str">
        <f>IF(Lançamentos!G1252="","",Lançamentos!G1252)</f>
        <v/>
      </c>
      <c r="H1261" s="105" t="str">
        <f>IF(Lançamentos!H1252="","",Lançamentos!H1252)</f>
        <v/>
      </c>
      <c r="I1261" s="94" t="str">
        <f>IF(Lançamentos!I1252="","",Lançamentos!I1252)</f>
        <v/>
      </c>
      <c r="J1261" s="94" t="str">
        <f>IF(Lançamentos!J1252="","",Lançamentos!J1252)</f>
        <v/>
      </c>
      <c r="K1261" s="97" t="str">
        <f>IF(Lançamentos!K1252="","",Lançamentos!K1252)</f>
        <v/>
      </c>
      <c r="L1261" s="98" t="str">
        <f>IF(Lançamentos!L1252="","",Lançamentos!L1252)</f>
        <v/>
      </c>
      <c r="M1261" s="99" t="str">
        <f>IF(Lançamentos!M1252="","",Lançamentos!M1252)</f>
        <v/>
      </c>
      <c r="N1261" s="99" t="str">
        <f>IF(Lançamentos!N1252="","",Lançamentos!N1252)</f>
        <v/>
      </c>
      <c r="O1261" s="97" t="str">
        <f>IF(Lançamentos!O1252="","",Lançamentos!O1252)</f>
        <v/>
      </c>
      <c r="P1261" s="114" t="str">
        <f>IF(Lançamentos!P1252="","",Lançamentos!P1252)</f>
        <v/>
      </c>
    </row>
    <row r="1262" spans="1:16" ht="45" customHeight="1" thickBot="1" x14ac:dyDescent="0.3">
      <c r="A1262" s="101">
        <v>1249</v>
      </c>
      <c r="B1262" s="102" t="str">
        <f>I1262&amp;"-"&amp;COUNTIF($I$14:I1262,I1262)</f>
        <v>-1243</v>
      </c>
      <c r="C1262" s="93">
        <v>1249</v>
      </c>
      <c r="D1262" s="94" t="str">
        <f>IF(Lançamentos!D1253="","",Lançamentos!D1253)</f>
        <v/>
      </c>
      <c r="E1262" s="94" t="str">
        <f>IF(Lançamentos!E1253="","",Lançamentos!E1253)</f>
        <v/>
      </c>
      <c r="F1262" s="95" t="str">
        <f>IF(Lançamentos!F1253="","",Lançamentos!F1253)</f>
        <v/>
      </c>
      <c r="G1262" s="96" t="str">
        <f>IF(Lançamentos!G1253="","",Lançamentos!G1253)</f>
        <v/>
      </c>
      <c r="H1262" s="105" t="str">
        <f>IF(Lançamentos!H1253="","",Lançamentos!H1253)</f>
        <v/>
      </c>
      <c r="I1262" s="94" t="str">
        <f>IF(Lançamentos!I1253="","",Lançamentos!I1253)</f>
        <v/>
      </c>
      <c r="J1262" s="94" t="str">
        <f>IF(Lançamentos!J1253="","",Lançamentos!J1253)</f>
        <v/>
      </c>
      <c r="K1262" s="97" t="str">
        <f>IF(Lançamentos!K1253="","",Lançamentos!K1253)</f>
        <v/>
      </c>
      <c r="L1262" s="98" t="str">
        <f>IF(Lançamentos!L1253="","",Lançamentos!L1253)</f>
        <v/>
      </c>
      <c r="M1262" s="99" t="str">
        <f>IF(Lançamentos!M1253="","",Lançamentos!M1253)</f>
        <v/>
      </c>
      <c r="N1262" s="99" t="str">
        <f>IF(Lançamentos!N1253="","",Lançamentos!N1253)</f>
        <v/>
      </c>
      <c r="O1262" s="97" t="str">
        <f>IF(Lançamentos!O1253="","",Lançamentos!O1253)</f>
        <v/>
      </c>
      <c r="P1262" s="114" t="str">
        <f>IF(Lançamentos!P1253="","",Lançamentos!P1253)</f>
        <v/>
      </c>
    </row>
    <row r="1263" spans="1:16" ht="45" customHeight="1" thickBot="1" x14ac:dyDescent="0.3">
      <c r="A1263" s="101">
        <v>1250</v>
      </c>
      <c r="B1263" s="102" t="str">
        <f>I1263&amp;"-"&amp;COUNTIF($I$14:I1263,I1263)</f>
        <v>-1244</v>
      </c>
      <c r="C1263" s="93">
        <v>1250</v>
      </c>
      <c r="D1263" s="94" t="str">
        <f>IF(Lançamentos!D1254="","",Lançamentos!D1254)</f>
        <v/>
      </c>
      <c r="E1263" s="94" t="str">
        <f>IF(Lançamentos!E1254="","",Lançamentos!E1254)</f>
        <v/>
      </c>
      <c r="F1263" s="95" t="str">
        <f>IF(Lançamentos!F1254="","",Lançamentos!F1254)</f>
        <v/>
      </c>
      <c r="G1263" s="96" t="str">
        <f>IF(Lançamentos!G1254="","",Lançamentos!G1254)</f>
        <v/>
      </c>
      <c r="H1263" s="105" t="str">
        <f>IF(Lançamentos!H1254="","",Lançamentos!H1254)</f>
        <v/>
      </c>
      <c r="I1263" s="94" t="str">
        <f>IF(Lançamentos!I1254="","",Lançamentos!I1254)</f>
        <v/>
      </c>
      <c r="J1263" s="94" t="str">
        <f>IF(Lançamentos!J1254="","",Lançamentos!J1254)</f>
        <v/>
      </c>
      <c r="K1263" s="97" t="str">
        <f>IF(Lançamentos!K1254="","",Lançamentos!K1254)</f>
        <v/>
      </c>
      <c r="L1263" s="98" t="str">
        <f>IF(Lançamentos!L1254="","",Lançamentos!L1254)</f>
        <v/>
      </c>
      <c r="M1263" s="99" t="str">
        <f>IF(Lançamentos!M1254="","",Lançamentos!M1254)</f>
        <v/>
      </c>
      <c r="N1263" s="99" t="str">
        <f>IF(Lançamentos!N1254="","",Lançamentos!N1254)</f>
        <v/>
      </c>
      <c r="O1263" s="97" t="str">
        <f>IF(Lançamentos!O1254="","",Lançamentos!O1254)</f>
        <v/>
      </c>
      <c r="P1263" s="114" t="str">
        <f>IF(Lançamentos!P1254="","",Lançamentos!P1254)</f>
        <v/>
      </c>
    </row>
    <row r="1264" spans="1:16" ht="45" customHeight="1" thickBot="1" x14ac:dyDescent="0.3">
      <c r="A1264" s="101">
        <v>1251</v>
      </c>
      <c r="B1264" s="102" t="str">
        <f>I1264&amp;"-"&amp;COUNTIF($I$14:I1264,I1264)</f>
        <v>-1245</v>
      </c>
      <c r="C1264" s="93">
        <v>1251</v>
      </c>
      <c r="D1264" s="94" t="str">
        <f>IF(Lançamentos!D1255="","",Lançamentos!D1255)</f>
        <v/>
      </c>
      <c r="E1264" s="94" t="str">
        <f>IF(Lançamentos!E1255="","",Lançamentos!E1255)</f>
        <v/>
      </c>
      <c r="F1264" s="95" t="str">
        <f>IF(Lançamentos!F1255="","",Lançamentos!F1255)</f>
        <v/>
      </c>
      <c r="G1264" s="96" t="str">
        <f>IF(Lançamentos!G1255="","",Lançamentos!G1255)</f>
        <v/>
      </c>
      <c r="H1264" s="105" t="str">
        <f>IF(Lançamentos!H1255="","",Lançamentos!H1255)</f>
        <v/>
      </c>
      <c r="I1264" s="94" t="str">
        <f>IF(Lançamentos!I1255="","",Lançamentos!I1255)</f>
        <v/>
      </c>
      <c r="J1264" s="94" t="str">
        <f>IF(Lançamentos!J1255="","",Lançamentos!J1255)</f>
        <v/>
      </c>
      <c r="K1264" s="97" t="str">
        <f>IF(Lançamentos!K1255="","",Lançamentos!K1255)</f>
        <v/>
      </c>
      <c r="L1264" s="98" t="str">
        <f>IF(Lançamentos!L1255="","",Lançamentos!L1255)</f>
        <v/>
      </c>
      <c r="M1264" s="99" t="str">
        <f>IF(Lançamentos!M1255="","",Lançamentos!M1255)</f>
        <v/>
      </c>
      <c r="N1264" s="99" t="str">
        <f>IF(Lançamentos!N1255="","",Lançamentos!N1255)</f>
        <v/>
      </c>
      <c r="O1264" s="97" t="str">
        <f>IF(Lançamentos!O1255="","",Lançamentos!O1255)</f>
        <v/>
      </c>
      <c r="P1264" s="114" t="str">
        <f>IF(Lançamentos!P1255="","",Lançamentos!P1255)</f>
        <v/>
      </c>
    </row>
    <row r="1265" spans="1:16" ht="45" customHeight="1" thickBot="1" x14ac:dyDescent="0.3">
      <c r="A1265" s="101">
        <v>1252</v>
      </c>
      <c r="B1265" s="102" t="str">
        <f>I1265&amp;"-"&amp;COUNTIF($I$14:I1265,I1265)</f>
        <v>-1246</v>
      </c>
      <c r="C1265" s="93">
        <v>1252</v>
      </c>
      <c r="D1265" s="94" t="str">
        <f>IF(Lançamentos!D1256="","",Lançamentos!D1256)</f>
        <v/>
      </c>
      <c r="E1265" s="94" t="str">
        <f>IF(Lançamentos!E1256="","",Lançamentos!E1256)</f>
        <v/>
      </c>
      <c r="F1265" s="95" t="str">
        <f>IF(Lançamentos!F1256="","",Lançamentos!F1256)</f>
        <v/>
      </c>
      <c r="G1265" s="96" t="str">
        <f>IF(Lançamentos!G1256="","",Lançamentos!G1256)</f>
        <v/>
      </c>
      <c r="H1265" s="105" t="str">
        <f>IF(Lançamentos!H1256="","",Lançamentos!H1256)</f>
        <v/>
      </c>
      <c r="I1265" s="94" t="str">
        <f>IF(Lançamentos!I1256="","",Lançamentos!I1256)</f>
        <v/>
      </c>
      <c r="J1265" s="94" t="str">
        <f>IF(Lançamentos!J1256="","",Lançamentos!J1256)</f>
        <v/>
      </c>
      <c r="K1265" s="97" t="str">
        <f>IF(Lançamentos!K1256="","",Lançamentos!K1256)</f>
        <v/>
      </c>
      <c r="L1265" s="98" t="str">
        <f>IF(Lançamentos!L1256="","",Lançamentos!L1256)</f>
        <v/>
      </c>
      <c r="M1265" s="99" t="str">
        <f>IF(Lançamentos!M1256="","",Lançamentos!M1256)</f>
        <v/>
      </c>
      <c r="N1265" s="99" t="str">
        <f>IF(Lançamentos!N1256="","",Lançamentos!N1256)</f>
        <v/>
      </c>
      <c r="O1265" s="97" t="str">
        <f>IF(Lançamentos!O1256="","",Lançamentos!O1256)</f>
        <v/>
      </c>
      <c r="P1265" s="114" t="str">
        <f>IF(Lançamentos!P1256="","",Lançamentos!P1256)</f>
        <v/>
      </c>
    </row>
    <row r="1266" spans="1:16" ht="45" customHeight="1" thickBot="1" x14ac:dyDescent="0.3">
      <c r="A1266" s="101">
        <v>1253</v>
      </c>
      <c r="B1266" s="102" t="str">
        <f>I1266&amp;"-"&amp;COUNTIF($I$14:I1266,I1266)</f>
        <v>-1247</v>
      </c>
      <c r="C1266" s="93">
        <v>1253</v>
      </c>
      <c r="D1266" s="94" t="str">
        <f>IF(Lançamentos!D1257="","",Lançamentos!D1257)</f>
        <v/>
      </c>
      <c r="E1266" s="94" t="str">
        <f>IF(Lançamentos!E1257="","",Lançamentos!E1257)</f>
        <v/>
      </c>
      <c r="F1266" s="95" t="str">
        <f>IF(Lançamentos!F1257="","",Lançamentos!F1257)</f>
        <v/>
      </c>
      <c r="G1266" s="96" t="str">
        <f>IF(Lançamentos!G1257="","",Lançamentos!G1257)</f>
        <v/>
      </c>
      <c r="H1266" s="105" t="str">
        <f>IF(Lançamentos!H1257="","",Lançamentos!H1257)</f>
        <v/>
      </c>
      <c r="I1266" s="94" t="str">
        <f>IF(Lançamentos!I1257="","",Lançamentos!I1257)</f>
        <v/>
      </c>
      <c r="J1266" s="94" t="str">
        <f>IF(Lançamentos!J1257="","",Lançamentos!J1257)</f>
        <v/>
      </c>
      <c r="K1266" s="97" t="str">
        <f>IF(Lançamentos!K1257="","",Lançamentos!K1257)</f>
        <v/>
      </c>
      <c r="L1266" s="98" t="str">
        <f>IF(Lançamentos!L1257="","",Lançamentos!L1257)</f>
        <v/>
      </c>
      <c r="M1266" s="99" t="str">
        <f>IF(Lançamentos!M1257="","",Lançamentos!M1257)</f>
        <v/>
      </c>
      <c r="N1266" s="99" t="str">
        <f>IF(Lançamentos!N1257="","",Lançamentos!N1257)</f>
        <v/>
      </c>
      <c r="O1266" s="97" t="str">
        <f>IF(Lançamentos!O1257="","",Lançamentos!O1257)</f>
        <v/>
      </c>
      <c r="P1266" s="114" t="str">
        <f>IF(Lançamentos!P1257="","",Lançamentos!P1257)</f>
        <v/>
      </c>
    </row>
    <row r="1267" spans="1:16" ht="45" customHeight="1" thickBot="1" x14ac:dyDescent="0.3">
      <c r="A1267" s="101">
        <v>1254</v>
      </c>
      <c r="B1267" s="102" t="str">
        <f>I1267&amp;"-"&amp;COUNTIF($I$14:I1267,I1267)</f>
        <v>-1248</v>
      </c>
      <c r="C1267" s="93">
        <v>1254</v>
      </c>
      <c r="D1267" s="94" t="str">
        <f>IF(Lançamentos!D1258="","",Lançamentos!D1258)</f>
        <v/>
      </c>
      <c r="E1267" s="94" t="str">
        <f>IF(Lançamentos!E1258="","",Lançamentos!E1258)</f>
        <v/>
      </c>
      <c r="F1267" s="95" t="str">
        <f>IF(Lançamentos!F1258="","",Lançamentos!F1258)</f>
        <v/>
      </c>
      <c r="G1267" s="96" t="str">
        <f>IF(Lançamentos!G1258="","",Lançamentos!G1258)</f>
        <v/>
      </c>
      <c r="H1267" s="105" t="str">
        <f>IF(Lançamentos!H1258="","",Lançamentos!H1258)</f>
        <v/>
      </c>
      <c r="I1267" s="94" t="str">
        <f>IF(Lançamentos!I1258="","",Lançamentos!I1258)</f>
        <v/>
      </c>
      <c r="J1267" s="94" t="str">
        <f>IF(Lançamentos!J1258="","",Lançamentos!J1258)</f>
        <v/>
      </c>
      <c r="K1267" s="97" t="str">
        <f>IF(Lançamentos!K1258="","",Lançamentos!K1258)</f>
        <v/>
      </c>
      <c r="L1267" s="98" t="str">
        <f>IF(Lançamentos!L1258="","",Lançamentos!L1258)</f>
        <v/>
      </c>
      <c r="M1267" s="99" t="str">
        <f>IF(Lançamentos!M1258="","",Lançamentos!M1258)</f>
        <v/>
      </c>
      <c r="N1267" s="99" t="str">
        <f>IF(Lançamentos!N1258="","",Lançamentos!N1258)</f>
        <v/>
      </c>
      <c r="O1267" s="97" t="str">
        <f>IF(Lançamentos!O1258="","",Lançamentos!O1258)</f>
        <v/>
      </c>
      <c r="P1267" s="114" t="str">
        <f>IF(Lançamentos!P1258="","",Lançamentos!P1258)</f>
        <v/>
      </c>
    </row>
    <row r="1268" spans="1:16" ht="45" customHeight="1" thickBot="1" x14ac:dyDescent="0.3">
      <c r="A1268" s="101">
        <v>1255</v>
      </c>
      <c r="B1268" s="102" t="str">
        <f>I1268&amp;"-"&amp;COUNTIF($I$14:I1268,I1268)</f>
        <v>-1249</v>
      </c>
      <c r="C1268" s="93">
        <v>1255</v>
      </c>
      <c r="D1268" s="94" t="str">
        <f>IF(Lançamentos!D1259="","",Lançamentos!D1259)</f>
        <v/>
      </c>
      <c r="E1268" s="94" t="str">
        <f>IF(Lançamentos!E1259="","",Lançamentos!E1259)</f>
        <v/>
      </c>
      <c r="F1268" s="95" t="str">
        <f>IF(Lançamentos!F1259="","",Lançamentos!F1259)</f>
        <v/>
      </c>
      <c r="G1268" s="96" t="str">
        <f>IF(Lançamentos!G1259="","",Lançamentos!G1259)</f>
        <v/>
      </c>
      <c r="H1268" s="105" t="str">
        <f>IF(Lançamentos!H1259="","",Lançamentos!H1259)</f>
        <v/>
      </c>
      <c r="I1268" s="94" t="str">
        <f>IF(Lançamentos!I1259="","",Lançamentos!I1259)</f>
        <v/>
      </c>
      <c r="J1268" s="94" t="str">
        <f>IF(Lançamentos!J1259="","",Lançamentos!J1259)</f>
        <v/>
      </c>
      <c r="K1268" s="97" t="str">
        <f>IF(Lançamentos!K1259="","",Lançamentos!K1259)</f>
        <v/>
      </c>
      <c r="L1268" s="98" t="str">
        <f>IF(Lançamentos!L1259="","",Lançamentos!L1259)</f>
        <v/>
      </c>
      <c r="M1268" s="99" t="str">
        <f>IF(Lançamentos!M1259="","",Lançamentos!M1259)</f>
        <v/>
      </c>
      <c r="N1268" s="99" t="str">
        <f>IF(Lançamentos!N1259="","",Lançamentos!N1259)</f>
        <v/>
      </c>
      <c r="O1268" s="97" t="str">
        <f>IF(Lançamentos!O1259="","",Lançamentos!O1259)</f>
        <v/>
      </c>
      <c r="P1268" s="114" t="str">
        <f>IF(Lançamentos!P1259="","",Lançamentos!P1259)</f>
        <v/>
      </c>
    </row>
    <row r="1269" spans="1:16" ht="45" customHeight="1" thickBot="1" x14ac:dyDescent="0.3">
      <c r="A1269" s="101">
        <v>1256</v>
      </c>
      <c r="B1269" s="102" t="str">
        <f>I1269&amp;"-"&amp;COUNTIF($I$14:I1269,I1269)</f>
        <v>-1250</v>
      </c>
      <c r="C1269" s="93">
        <v>1256</v>
      </c>
      <c r="D1269" s="94" t="str">
        <f>IF(Lançamentos!D1260="","",Lançamentos!D1260)</f>
        <v/>
      </c>
      <c r="E1269" s="94" t="str">
        <f>IF(Lançamentos!E1260="","",Lançamentos!E1260)</f>
        <v/>
      </c>
      <c r="F1269" s="95" t="str">
        <f>IF(Lançamentos!F1260="","",Lançamentos!F1260)</f>
        <v/>
      </c>
      <c r="G1269" s="96" t="str">
        <f>IF(Lançamentos!G1260="","",Lançamentos!G1260)</f>
        <v/>
      </c>
      <c r="H1269" s="105" t="str">
        <f>IF(Lançamentos!H1260="","",Lançamentos!H1260)</f>
        <v/>
      </c>
      <c r="I1269" s="94" t="str">
        <f>IF(Lançamentos!I1260="","",Lançamentos!I1260)</f>
        <v/>
      </c>
      <c r="J1269" s="94" t="str">
        <f>IF(Lançamentos!J1260="","",Lançamentos!J1260)</f>
        <v/>
      </c>
      <c r="K1269" s="97" t="str">
        <f>IF(Lançamentos!K1260="","",Lançamentos!K1260)</f>
        <v/>
      </c>
      <c r="L1269" s="98" t="str">
        <f>IF(Lançamentos!L1260="","",Lançamentos!L1260)</f>
        <v/>
      </c>
      <c r="M1269" s="99" t="str">
        <f>IF(Lançamentos!M1260="","",Lançamentos!M1260)</f>
        <v/>
      </c>
      <c r="N1269" s="99" t="str">
        <f>IF(Lançamentos!N1260="","",Lançamentos!N1260)</f>
        <v/>
      </c>
      <c r="O1269" s="97" t="str">
        <f>IF(Lançamentos!O1260="","",Lançamentos!O1260)</f>
        <v/>
      </c>
      <c r="P1269" s="114" t="str">
        <f>IF(Lançamentos!P1260="","",Lançamentos!P1260)</f>
        <v/>
      </c>
    </row>
    <row r="1270" spans="1:16" ht="45" customHeight="1" thickBot="1" x14ac:dyDescent="0.3">
      <c r="A1270" s="101">
        <v>1257</v>
      </c>
      <c r="B1270" s="102" t="str">
        <f>I1270&amp;"-"&amp;COUNTIF($I$14:I1270,I1270)</f>
        <v>-1251</v>
      </c>
      <c r="C1270" s="93">
        <v>1257</v>
      </c>
      <c r="D1270" s="94" t="str">
        <f>IF(Lançamentos!D1261="","",Lançamentos!D1261)</f>
        <v/>
      </c>
      <c r="E1270" s="94" t="str">
        <f>IF(Lançamentos!E1261="","",Lançamentos!E1261)</f>
        <v/>
      </c>
      <c r="F1270" s="95" t="str">
        <f>IF(Lançamentos!F1261="","",Lançamentos!F1261)</f>
        <v/>
      </c>
      <c r="G1270" s="96" t="str">
        <f>IF(Lançamentos!G1261="","",Lançamentos!G1261)</f>
        <v/>
      </c>
      <c r="H1270" s="105" t="str">
        <f>IF(Lançamentos!H1261="","",Lançamentos!H1261)</f>
        <v/>
      </c>
      <c r="I1270" s="94" t="str">
        <f>IF(Lançamentos!I1261="","",Lançamentos!I1261)</f>
        <v/>
      </c>
      <c r="J1270" s="94" t="str">
        <f>IF(Lançamentos!J1261="","",Lançamentos!J1261)</f>
        <v/>
      </c>
      <c r="K1270" s="97" t="str">
        <f>IF(Lançamentos!K1261="","",Lançamentos!K1261)</f>
        <v/>
      </c>
      <c r="L1270" s="98" t="str">
        <f>IF(Lançamentos!L1261="","",Lançamentos!L1261)</f>
        <v/>
      </c>
      <c r="M1270" s="99" t="str">
        <f>IF(Lançamentos!M1261="","",Lançamentos!M1261)</f>
        <v/>
      </c>
      <c r="N1270" s="99" t="str">
        <f>IF(Lançamentos!N1261="","",Lançamentos!N1261)</f>
        <v/>
      </c>
      <c r="O1270" s="97" t="str">
        <f>IF(Lançamentos!O1261="","",Lançamentos!O1261)</f>
        <v/>
      </c>
      <c r="P1270" s="114" t="str">
        <f>IF(Lançamentos!P1261="","",Lançamentos!P1261)</f>
        <v/>
      </c>
    </row>
    <row r="1271" spans="1:16" ht="45" customHeight="1" thickBot="1" x14ac:dyDescent="0.3">
      <c r="A1271" s="101">
        <v>1258</v>
      </c>
      <c r="B1271" s="102" t="str">
        <f>I1271&amp;"-"&amp;COUNTIF($I$14:I1271,I1271)</f>
        <v>-1252</v>
      </c>
      <c r="C1271" s="93">
        <v>1258</v>
      </c>
      <c r="D1271" s="94" t="str">
        <f>IF(Lançamentos!D1262="","",Lançamentos!D1262)</f>
        <v/>
      </c>
      <c r="E1271" s="94" t="str">
        <f>IF(Lançamentos!E1262="","",Lançamentos!E1262)</f>
        <v/>
      </c>
      <c r="F1271" s="95" t="str">
        <f>IF(Lançamentos!F1262="","",Lançamentos!F1262)</f>
        <v/>
      </c>
      <c r="G1271" s="96" t="str">
        <f>IF(Lançamentos!G1262="","",Lançamentos!G1262)</f>
        <v/>
      </c>
      <c r="H1271" s="105" t="str">
        <f>IF(Lançamentos!H1262="","",Lançamentos!H1262)</f>
        <v/>
      </c>
      <c r="I1271" s="94" t="str">
        <f>IF(Lançamentos!I1262="","",Lançamentos!I1262)</f>
        <v/>
      </c>
      <c r="J1271" s="94" t="str">
        <f>IF(Lançamentos!J1262="","",Lançamentos!J1262)</f>
        <v/>
      </c>
      <c r="K1271" s="97" t="str">
        <f>IF(Lançamentos!K1262="","",Lançamentos!K1262)</f>
        <v/>
      </c>
      <c r="L1271" s="98" t="str">
        <f>IF(Lançamentos!L1262="","",Lançamentos!L1262)</f>
        <v/>
      </c>
      <c r="M1271" s="99" t="str">
        <f>IF(Lançamentos!M1262="","",Lançamentos!M1262)</f>
        <v/>
      </c>
      <c r="N1271" s="99" t="str">
        <f>IF(Lançamentos!N1262="","",Lançamentos!N1262)</f>
        <v/>
      </c>
      <c r="O1271" s="97" t="str">
        <f>IF(Lançamentos!O1262="","",Lançamentos!O1262)</f>
        <v/>
      </c>
      <c r="P1271" s="114" t="str">
        <f>IF(Lançamentos!P1262="","",Lançamentos!P1262)</f>
        <v/>
      </c>
    </row>
    <row r="1272" spans="1:16" ht="45" customHeight="1" thickBot="1" x14ac:dyDescent="0.3">
      <c r="A1272" s="101">
        <v>1259</v>
      </c>
      <c r="B1272" s="102" t="str">
        <f>I1272&amp;"-"&amp;COUNTIF($I$14:I1272,I1272)</f>
        <v>-1253</v>
      </c>
      <c r="C1272" s="93">
        <v>1259</v>
      </c>
      <c r="D1272" s="94" t="str">
        <f>IF(Lançamentos!D1263="","",Lançamentos!D1263)</f>
        <v/>
      </c>
      <c r="E1272" s="94" t="str">
        <f>IF(Lançamentos!E1263="","",Lançamentos!E1263)</f>
        <v/>
      </c>
      <c r="F1272" s="95" t="str">
        <f>IF(Lançamentos!F1263="","",Lançamentos!F1263)</f>
        <v/>
      </c>
      <c r="G1272" s="96" t="str">
        <f>IF(Lançamentos!G1263="","",Lançamentos!G1263)</f>
        <v/>
      </c>
      <c r="H1272" s="105" t="str">
        <f>IF(Lançamentos!H1263="","",Lançamentos!H1263)</f>
        <v/>
      </c>
      <c r="I1272" s="94" t="str">
        <f>IF(Lançamentos!I1263="","",Lançamentos!I1263)</f>
        <v/>
      </c>
      <c r="J1272" s="94" t="str">
        <f>IF(Lançamentos!J1263="","",Lançamentos!J1263)</f>
        <v/>
      </c>
      <c r="K1272" s="97" t="str">
        <f>IF(Lançamentos!K1263="","",Lançamentos!K1263)</f>
        <v/>
      </c>
      <c r="L1272" s="98" t="str">
        <f>IF(Lançamentos!L1263="","",Lançamentos!L1263)</f>
        <v/>
      </c>
      <c r="M1272" s="99" t="str">
        <f>IF(Lançamentos!M1263="","",Lançamentos!M1263)</f>
        <v/>
      </c>
      <c r="N1272" s="99" t="str">
        <f>IF(Lançamentos!N1263="","",Lançamentos!N1263)</f>
        <v/>
      </c>
      <c r="O1272" s="97" t="str">
        <f>IF(Lançamentos!O1263="","",Lançamentos!O1263)</f>
        <v/>
      </c>
      <c r="P1272" s="114" t="str">
        <f>IF(Lançamentos!P1263="","",Lançamentos!P1263)</f>
        <v/>
      </c>
    </row>
    <row r="1273" spans="1:16" ht="45" customHeight="1" thickBot="1" x14ac:dyDescent="0.3">
      <c r="A1273" s="101">
        <v>1260</v>
      </c>
      <c r="B1273" s="102" t="str">
        <f>I1273&amp;"-"&amp;COUNTIF($I$14:I1273,I1273)</f>
        <v>-1254</v>
      </c>
      <c r="C1273" s="93">
        <v>1260</v>
      </c>
      <c r="D1273" s="94" t="str">
        <f>IF(Lançamentos!D1264="","",Lançamentos!D1264)</f>
        <v/>
      </c>
      <c r="E1273" s="94" t="str">
        <f>IF(Lançamentos!E1264="","",Lançamentos!E1264)</f>
        <v/>
      </c>
      <c r="F1273" s="95" t="str">
        <f>IF(Lançamentos!F1264="","",Lançamentos!F1264)</f>
        <v/>
      </c>
      <c r="G1273" s="96" t="str">
        <f>IF(Lançamentos!G1264="","",Lançamentos!G1264)</f>
        <v/>
      </c>
      <c r="H1273" s="105" t="str">
        <f>IF(Lançamentos!H1264="","",Lançamentos!H1264)</f>
        <v/>
      </c>
      <c r="I1273" s="94" t="str">
        <f>IF(Lançamentos!I1264="","",Lançamentos!I1264)</f>
        <v/>
      </c>
      <c r="J1273" s="94" t="str">
        <f>IF(Lançamentos!J1264="","",Lançamentos!J1264)</f>
        <v/>
      </c>
      <c r="K1273" s="97" t="str">
        <f>IF(Lançamentos!K1264="","",Lançamentos!K1264)</f>
        <v/>
      </c>
      <c r="L1273" s="98" t="str">
        <f>IF(Lançamentos!L1264="","",Lançamentos!L1264)</f>
        <v/>
      </c>
      <c r="M1273" s="99" t="str">
        <f>IF(Lançamentos!M1264="","",Lançamentos!M1264)</f>
        <v/>
      </c>
      <c r="N1273" s="99" t="str">
        <f>IF(Lançamentos!N1264="","",Lançamentos!N1264)</f>
        <v/>
      </c>
      <c r="O1273" s="97" t="str">
        <f>IF(Lançamentos!O1264="","",Lançamentos!O1264)</f>
        <v/>
      </c>
      <c r="P1273" s="114" t="str">
        <f>IF(Lançamentos!P1264="","",Lançamentos!P1264)</f>
        <v/>
      </c>
    </row>
    <row r="1274" spans="1:16" ht="45" customHeight="1" thickBot="1" x14ac:dyDescent="0.3">
      <c r="A1274" s="101">
        <v>1261</v>
      </c>
      <c r="B1274" s="102" t="str">
        <f>I1274&amp;"-"&amp;COUNTIF($I$14:I1274,I1274)</f>
        <v>-1255</v>
      </c>
      <c r="C1274" s="93">
        <v>1261</v>
      </c>
      <c r="D1274" s="94" t="str">
        <f>IF(Lançamentos!D1265="","",Lançamentos!D1265)</f>
        <v/>
      </c>
      <c r="E1274" s="94" t="str">
        <f>IF(Lançamentos!E1265="","",Lançamentos!E1265)</f>
        <v/>
      </c>
      <c r="F1274" s="95" t="str">
        <f>IF(Lançamentos!F1265="","",Lançamentos!F1265)</f>
        <v/>
      </c>
      <c r="G1274" s="96" t="str">
        <f>IF(Lançamentos!G1265="","",Lançamentos!G1265)</f>
        <v/>
      </c>
      <c r="H1274" s="105" t="str">
        <f>IF(Lançamentos!H1265="","",Lançamentos!H1265)</f>
        <v/>
      </c>
      <c r="I1274" s="94" t="str">
        <f>IF(Lançamentos!I1265="","",Lançamentos!I1265)</f>
        <v/>
      </c>
      <c r="J1274" s="94" t="str">
        <f>IF(Lançamentos!J1265="","",Lançamentos!J1265)</f>
        <v/>
      </c>
      <c r="K1274" s="97" t="str">
        <f>IF(Lançamentos!K1265="","",Lançamentos!K1265)</f>
        <v/>
      </c>
      <c r="L1274" s="98" t="str">
        <f>IF(Lançamentos!L1265="","",Lançamentos!L1265)</f>
        <v/>
      </c>
      <c r="M1274" s="99" t="str">
        <f>IF(Lançamentos!M1265="","",Lançamentos!M1265)</f>
        <v/>
      </c>
      <c r="N1274" s="99" t="str">
        <f>IF(Lançamentos!N1265="","",Lançamentos!N1265)</f>
        <v/>
      </c>
      <c r="O1274" s="97" t="str">
        <f>IF(Lançamentos!O1265="","",Lançamentos!O1265)</f>
        <v/>
      </c>
      <c r="P1274" s="114" t="str">
        <f>IF(Lançamentos!P1265="","",Lançamentos!P1265)</f>
        <v/>
      </c>
    </row>
    <row r="1275" spans="1:16" ht="45" customHeight="1" thickBot="1" x14ac:dyDescent="0.3">
      <c r="A1275" s="101">
        <v>1262</v>
      </c>
      <c r="B1275" s="102" t="str">
        <f>I1275&amp;"-"&amp;COUNTIF($I$14:I1275,I1275)</f>
        <v>-1256</v>
      </c>
      <c r="C1275" s="93">
        <v>1262</v>
      </c>
      <c r="D1275" s="94" t="str">
        <f>IF(Lançamentos!D1266="","",Lançamentos!D1266)</f>
        <v/>
      </c>
      <c r="E1275" s="94" t="str">
        <f>IF(Lançamentos!E1266="","",Lançamentos!E1266)</f>
        <v/>
      </c>
      <c r="F1275" s="95" t="str">
        <f>IF(Lançamentos!F1266="","",Lançamentos!F1266)</f>
        <v/>
      </c>
      <c r="G1275" s="96" t="str">
        <f>IF(Lançamentos!G1266="","",Lançamentos!G1266)</f>
        <v/>
      </c>
      <c r="H1275" s="105" t="str">
        <f>IF(Lançamentos!H1266="","",Lançamentos!H1266)</f>
        <v/>
      </c>
      <c r="I1275" s="94" t="str">
        <f>IF(Lançamentos!I1266="","",Lançamentos!I1266)</f>
        <v/>
      </c>
      <c r="J1275" s="94" t="str">
        <f>IF(Lançamentos!J1266="","",Lançamentos!J1266)</f>
        <v/>
      </c>
      <c r="K1275" s="97" t="str">
        <f>IF(Lançamentos!K1266="","",Lançamentos!K1266)</f>
        <v/>
      </c>
      <c r="L1275" s="98" t="str">
        <f>IF(Lançamentos!L1266="","",Lançamentos!L1266)</f>
        <v/>
      </c>
      <c r="M1275" s="99" t="str">
        <f>IF(Lançamentos!M1266="","",Lançamentos!M1266)</f>
        <v/>
      </c>
      <c r="N1275" s="99" t="str">
        <f>IF(Lançamentos!N1266="","",Lançamentos!N1266)</f>
        <v/>
      </c>
      <c r="O1275" s="97" t="str">
        <f>IF(Lançamentos!O1266="","",Lançamentos!O1266)</f>
        <v/>
      </c>
      <c r="P1275" s="114" t="str">
        <f>IF(Lançamentos!P1266="","",Lançamentos!P1266)</f>
        <v/>
      </c>
    </row>
    <row r="1276" spans="1:16" ht="45" customHeight="1" thickBot="1" x14ac:dyDescent="0.3">
      <c r="A1276" s="101">
        <v>1263</v>
      </c>
      <c r="B1276" s="102" t="str">
        <f>I1276&amp;"-"&amp;COUNTIF($I$14:I1276,I1276)</f>
        <v>-1257</v>
      </c>
      <c r="C1276" s="93">
        <v>1263</v>
      </c>
      <c r="D1276" s="94" t="str">
        <f>IF(Lançamentos!D1267="","",Lançamentos!D1267)</f>
        <v/>
      </c>
      <c r="E1276" s="94" t="str">
        <f>IF(Lançamentos!E1267="","",Lançamentos!E1267)</f>
        <v/>
      </c>
      <c r="F1276" s="95" t="str">
        <f>IF(Lançamentos!F1267="","",Lançamentos!F1267)</f>
        <v/>
      </c>
      <c r="G1276" s="96" t="str">
        <f>IF(Lançamentos!G1267="","",Lançamentos!G1267)</f>
        <v/>
      </c>
      <c r="H1276" s="105" t="str">
        <f>IF(Lançamentos!H1267="","",Lançamentos!H1267)</f>
        <v/>
      </c>
      <c r="I1276" s="94" t="str">
        <f>IF(Lançamentos!I1267="","",Lançamentos!I1267)</f>
        <v/>
      </c>
      <c r="J1276" s="94" t="str">
        <f>IF(Lançamentos!J1267="","",Lançamentos!J1267)</f>
        <v/>
      </c>
      <c r="K1276" s="97" t="str">
        <f>IF(Lançamentos!K1267="","",Lançamentos!K1267)</f>
        <v/>
      </c>
      <c r="L1276" s="98" t="str">
        <f>IF(Lançamentos!L1267="","",Lançamentos!L1267)</f>
        <v/>
      </c>
      <c r="M1276" s="99" t="str">
        <f>IF(Lançamentos!M1267="","",Lançamentos!M1267)</f>
        <v/>
      </c>
      <c r="N1276" s="99" t="str">
        <f>IF(Lançamentos!N1267="","",Lançamentos!N1267)</f>
        <v/>
      </c>
      <c r="O1276" s="97" t="str">
        <f>IF(Lançamentos!O1267="","",Lançamentos!O1267)</f>
        <v/>
      </c>
      <c r="P1276" s="114" t="str">
        <f>IF(Lançamentos!P1267="","",Lançamentos!P1267)</f>
        <v/>
      </c>
    </row>
    <row r="1277" spans="1:16" ht="45" customHeight="1" thickBot="1" x14ac:dyDescent="0.3">
      <c r="A1277" s="101">
        <v>1264</v>
      </c>
      <c r="B1277" s="102" t="str">
        <f>I1277&amp;"-"&amp;COUNTIF($I$14:I1277,I1277)</f>
        <v>-1258</v>
      </c>
      <c r="C1277" s="93">
        <v>1264</v>
      </c>
      <c r="D1277" s="94" t="str">
        <f>IF(Lançamentos!D1268="","",Lançamentos!D1268)</f>
        <v/>
      </c>
      <c r="E1277" s="94" t="str">
        <f>IF(Lançamentos!E1268="","",Lançamentos!E1268)</f>
        <v/>
      </c>
      <c r="F1277" s="95" t="str">
        <f>IF(Lançamentos!F1268="","",Lançamentos!F1268)</f>
        <v/>
      </c>
      <c r="G1277" s="96" t="str">
        <f>IF(Lançamentos!G1268="","",Lançamentos!G1268)</f>
        <v/>
      </c>
      <c r="H1277" s="105" t="str">
        <f>IF(Lançamentos!H1268="","",Lançamentos!H1268)</f>
        <v/>
      </c>
      <c r="I1277" s="94" t="str">
        <f>IF(Lançamentos!I1268="","",Lançamentos!I1268)</f>
        <v/>
      </c>
      <c r="J1277" s="94" t="str">
        <f>IF(Lançamentos!J1268="","",Lançamentos!J1268)</f>
        <v/>
      </c>
      <c r="K1277" s="97" t="str">
        <f>IF(Lançamentos!K1268="","",Lançamentos!K1268)</f>
        <v/>
      </c>
      <c r="L1277" s="98" t="str">
        <f>IF(Lançamentos!L1268="","",Lançamentos!L1268)</f>
        <v/>
      </c>
      <c r="M1277" s="99" t="str">
        <f>IF(Lançamentos!M1268="","",Lançamentos!M1268)</f>
        <v/>
      </c>
      <c r="N1277" s="99" t="str">
        <f>IF(Lançamentos!N1268="","",Lançamentos!N1268)</f>
        <v/>
      </c>
      <c r="O1277" s="97" t="str">
        <f>IF(Lançamentos!O1268="","",Lançamentos!O1268)</f>
        <v/>
      </c>
      <c r="P1277" s="114" t="str">
        <f>IF(Lançamentos!P1268="","",Lançamentos!P1268)</f>
        <v/>
      </c>
    </row>
    <row r="1278" spans="1:16" ht="45" customHeight="1" thickBot="1" x14ac:dyDescent="0.3">
      <c r="A1278" s="101">
        <v>1265</v>
      </c>
      <c r="B1278" s="102" t="str">
        <f>I1278&amp;"-"&amp;COUNTIF($I$14:I1278,I1278)</f>
        <v>-1259</v>
      </c>
      <c r="C1278" s="93">
        <v>1265</v>
      </c>
      <c r="D1278" s="94" t="str">
        <f>IF(Lançamentos!D1269="","",Lançamentos!D1269)</f>
        <v/>
      </c>
      <c r="E1278" s="94" t="str">
        <f>IF(Lançamentos!E1269="","",Lançamentos!E1269)</f>
        <v/>
      </c>
      <c r="F1278" s="95" t="str">
        <f>IF(Lançamentos!F1269="","",Lançamentos!F1269)</f>
        <v/>
      </c>
      <c r="G1278" s="96" t="str">
        <f>IF(Lançamentos!G1269="","",Lançamentos!G1269)</f>
        <v/>
      </c>
      <c r="H1278" s="105" t="str">
        <f>IF(Lançamentos!H1269="","",Lançamentos!H1269)</f>
        <v/>
      </c>
      <c r="I1278" s="94" t="str">
        <f>IF(Lançamentos!I1269="","",Lançamentos!I1269)</f>
        <v/>
      </c>
      <c r="J1278" s="94" t="str">
        <f>IF(Lançamentos!J1269="","",Lançamentos!J1269)</f>
        <v/>
      </c>
      <c r="K1278" s="97" t="str">
        <f>IF(Lançamentos!K1269="","",Lançamentos!K1269)</f>
        <v/>
      </c>
      <c r="L1278" s="98" t="str">
        <f>IF(Lançamentos!L1269="","",Lançamentos!L1269)</f>
        <v/>
      </c>
      <c r="M1278" s="99" t="str">
        <f>IF(Lançamentos!M1269="","",Lançamentos!M1269)</f>
        <v/>
      </c>
      <c r="N1278" s="99" t="str">
        <f>IF(Lançamentos!N1269="","",Lançamentos!N1269)</f>
        <v/>
      </c>
      <c r="O1278" s="97" t="str">
        <f>IF(Lançamentos!O1269="","",Lançamentos!O1269)</f>
        <v/>
      </c>
      <c r="P1278" s="114" t="str">
        <f>IF(Lançamentos!P1269="","",Lançamentos!P1269)</f>
        <v/>
      </c>
    </row>
    <row r="1279" spans="1:16" ht="45" customHeight="1" thickBot="1" x14ac:dyDescent="0.3">
      <c r="A1279" s="101">
        <v>1266</v>
      </c>
      <c r="B1279" s="102" t="str">
        <f>I1279&amp;"-"&amp;COUNTIF($I$14:I1279,I1279)</f>
        <v>-1260</v>
      </c>
      <c r="C1279" s="93">
        <v>1266</v>
      </c>
      <c r="D1279" s="94" t="str">
        <f>IF(Lançamentos!D1270="","",Lançamentos!D1270)</f>
        <v/>
      </c>
      <c r="E1279" s="94" t="str">
        <f>IF(Lançamentos!E1270="","",Lançamentos!E1270)</f>
        <v/>
      </c>
      <c r="F1279" s="95" t="str">
        <f>IF(Lançamentos!F1270="","",Lançamentos!F1270)</f>
        <v/>
      </c>
      <c r="G1279" s="96" t="str">
        <f>IF(Lançamentos!G1270="","",Lançamentos!G1270)</f>
        <v/>
      </c>
      <c r="H1279" s="105" t="str">
        <f>IF(Lançamentos!H1270="","",Lançamentos!H1270)</f>
        <v/>
      </c>
      <c r="I1279" s="94" t="str">
        <f>IF(Lançamentos!I1270="","",Lançamentos!I1270)</f>
        <v/>
      </c>
      <c r="J1279" s="94" t="str">
        <f>IF(Lançamentos!J1270="","",Lançamentos!J1270)</f>
        <v/>
      </c>
      <c r="K1279" s="97" t="str">
        <f>IF(Lançamentos!K1270="","",Lançamentos!K1270)</f>
        <v/>
      </c>
      <c r="L1279" s="98" t="str">
        <f>IF(Lançamentos!L1270="","",Lançamentos!L1270)</f>
        <v/>
      </c>
      <c r="M1279" s="99" t="str">
        <f>IF(Lançamentos!M1270="","",Lançamentos!M1270)</f>
        <v/>
      </c>
      <c r="N1279" s="99" t="str">
        <f>IF(Lançamentos!N1270="","",Lançamentos!N1270)</f>
        <v/>
      </c>
      <c r="O1279" s="97" t="str">
        <f>IF(Lançamentos!O1270="","",Lançamentos!O1270)</f>
        <v/>
      </c>
      <c r="P1279" s="114" t="str">
        <f>IF(Lançamentos!P1270="","",Lançamentos!P1270)</f>
        <v/>
      </c>
    </row>
    <row r="1280" spans="1:16" ht="45" customHeight="1" thickBot="1" x14ac:dyDescent="0.3">
      <c r="A1280" s="101">
        <v>1267</v>
      </c>
      <c r="B1280" s="102" t="str">
        <f>I1280&amp;"-"&amp;COUNTIF($I$14:I1280,I1280)</f>
        <v>-1261</v>
      </c>
      <c r="C1280" s="93">
        <v>1267</v>
      </c>
      <c r="D1280" s="94" t="str">
        <f>IF(Lançamentos!D1271="","",Lançamentos!D1271)</f>
        <v/>
      </c>
      <c r="E1280" s="94" t="str">
        <f>IF(Lançamentos!E1271="","",Lançamentos!E1271)</f>
        <v/>
      </c>
      <c r="F1280" s="95" t="str">
        <f>IF(Lançamentos!F1271="","",Lançamentos!F1271)</f>
        <v/>
      </c>
      <c r="G1280" s="96" t="str">
        <f>IF(Lançamentos!G1271="","",Lançamentos!G1271)</f>
        <v/>
      </c>
      <c r="H1280" s="105" t="str">
        <f>IF(Lançamentos!H1271="","",Lançamentos!H1271)</f>
        <v/>
      </c>
      <c r="I1280" s="94" t="str">
        <f>IF(Lançamentos!I1271="","",Lançamentos!I1271)</f>
        <v/>
      </c>
      <c r="J1280" s="94" t="str">
        <f>IF(Lançamentos!J1271="","",Lançamentos!J1271)</f>
        <v/>
      </c>
      <c r="K1280" s="97" t="str">
        <f>IF(Lançamentos!K1271="","",Lançamentos!K1271)</f>
        <v/>
      </c>
      <c r="L1280" s="98" t="str">
        <f>IF(Lançamentos!L1271="","",Lançamentos!L1271)</f>
        <v/>
      </c>
      <c r="M1280" s="99" t="str">
        <f>IF(Lançamentos!M1271="","",Lançamentos!M1271)</f>
        <v/>
      </c>
      <c r="N1280" s="99" t="str">
        <f>IF(Lançamentos!N1271="","",Lançamentos!N1271)</f>
        <v/>
      </c>
      <c r="O1280" s="97" t="str">
        <f>IF(Lançamentos!O1271="","",Lançamentos!O1271)</f>
        <v/>
      </c>
      <c r="P1280" s="114" t="str">
        <f>IF(Lançamentos!P1271="","",Lançamentos!P1271)</f>
        <v/>
      </c>
    </row>
    <row r="1281" spans="1:16" ht="45" customHeight="1" thickBot="1" x14ac:dyDescent="0.3">
      <c r="A1281" s="101">
        <v>1268</v>
      </c>
      <c r="B1281" s="102" t="str">
        <f>I1281&amp;"-"&amp;COUNTIF($I$14:I1281,I1281)</f>
        <v>-1262</v>
      </c>
      <c r="C1281" s="93">
        <v>1268</v>
      </c>
      <c r="D1281" s="94" t="str">
        <f>IF(Lançamentos!D1272="","",Lançamentos!D1272)</f>
        <v/>
      </c>
      <c r="E1281" s="94" t="str">
        <f>IF(Lançamentos!E1272="","",Lançamentos!E1272)</f>
        <v/>
      </c>
      <c r="F1281" s="95" t="str">
        <f>IF(Lançamentos!F1272="","",Lançamentos!F1272)</f>
        <v/>
      </c>
      <c r="G1281" s="96" t="str">
        <f>IF(Lançamentos!G1272="","",Lançamentos!G1272)</f>
        <v/>
      </c>
      <c r="H1281" s="105" t="str">
        <f>IF(Lançamentos!H1272="","",Lançamentos!H1272)</f>
        <v/>
      </c>
      <c r="I1281" s="94" t="str">
        <f>IF(Lançamentos!I1272="","",Lançamentos!I1272)</f>
        <v/>
      </c>
      <c r="J1281" s="94" t="str">
        <f>IF(Lançamentos!J1272="","",Lançamentos!J1272)</f>
        <v/>
      </c>
      <c r="K1281" s="97" t="str">
        <f>IF(Lançamentos!K1272="","",Lançamentos!K1272)</f>
        <v/>
      </c>
      <c r="L1281" s="98" t="str">
        <f>IF(Lançamentos!L1272="","",Lançamentos!L1272)</f>
        <v/>
      </c>
      <c r="M1281" s="99" t="str">
        <f>IF(Lançamentos!M1272="","",Lançamentos!M1272)</f>
        <v/>
      </c>
      <c r="N1281" s="99" t="str">
        <f>IF(Lançamentos!N1272="","",Lançamentos!N1272)</f>
        <v/>
      </c>
      <c r="O1281" s="97" t="str">
        <f>IF(Lançamentos!O1272="","",Lançamentos!O1272)</f>
        <v/>
      </c>
      <c r="P1281" s="114" t="str">
        <f>IF(Lançamentos!P1272="","",Lançamentos!P1272)</f>
        <v/>
      </c>
    </row>
    <row r="1282" spans="1:16" ht="45" customHeight="1" thickBot="1" x14ac:dyDescent="0.3">
      <c r="A1282" s="101">
        <v>1269</v>
      </c>
      <c r="B1282" s="102" t="str">
        <f>I1282&amp;"-"&amp;COUNTIF($I$14:I1282,I1282)</f>
        <v>-1263</v>
      </c>
      <c r="C1282" s="93">
        <v>1269</v>
      </c>
      <c r="D1282" s="94" t="str">
        <f>IF(Lançamentos!D1273="","",Lançamentos!D1273)</f>
        <v/>
      </c>
      <c r="E1282" s="94" t="str">
        <f>IF(Lançamentos!E1273="","",Lançamentos!E1273)</f>
        <v/>
      </c>
      <c r="F1282" s="95" t="str">
        <f>IF(Lançamentos!F1273="","",Lançamentos!F1273)</f>
        <v/>
      </c>
      <c r="G1282" s="96" t="str">
        <f>IF(Lançamentos!G1273="","",Lançamentos!G1273)</f>
        <v/>
      </c>
      <c r="H1282" s="105" t="str">
        <f>IF(Lançamentos!H1273="","",Lançamentos!H1273)</f>
        <v/>
      </c>
      <c r="I1282" s="94" t="str">
        <f>IF(Lançamentos!I1273="","",Lançamentos!I1273)</f>
        <v/>
      </c>
      <c r="J1282" s="94" t="str">
        <f>IF(Lançamentos!J1273="","",Lançamentos!J1273)</f>
        <v/>
      </c>
      <c r="K1282" s="97" t="str">
        <f>IF(Lançamentos!K1273="","",Lançamentos!K1273)</f>
        <v/>
      </c>
      <c r="L1282" s="98" t="str">
        <f>IF(Lançamentos!L1273="","",Lançamentos!L1273)</f>
        <v/>
      </c>
      <c r="M1282" s="99" t="str">
        <f>IF(Lançamentos!M1273="","",Lançamentos!M1273)</f>
        <v/>
      </c>
      <c r="N1282" s="99" t="str">
        <f>IF(Lançamentos!N1273="","",Lançamentos!N1273)</f>
        <v/>
      </c>
      <c r="O1282" s="97" t="str">
        <f>IF(Lançamentos!O1273="","",Lançamentos!O1273)</f>
        <v/>
      </c>
      <c r="P1282" s="114" t="str">
        <f>IF(Lançamentos!P1273="","",Lançamentos!P1273)</f>
        <v/>
      </c>
    </row>
    <row r="1283" spans="1:16" ht="45" customHeight="1" thickBot="1" x14ac:dyDescent="0.3">
      <c r="A1283" s="101">
        <v>1270</v>
      </c>
      <c r="B1283" s="102" t="str">
        <f>I1283&amp;"-"&amp;COUNTIF($I$14:I1283,I1283)</f>
        <v>-1264</v>
      </c>
      <c r="C1283" s="93">
        <v>1270</v>
      </c>
      <c r="D1283" s="94" t="str">
        <f>IF(Lançamentos!D1274="","",Lançamentos!D1274)</f>
        <v/>
      </c>
      <c r="E1283" s="94" t="str">
        <f>IF(Lançamentos!E1274="","",Lançamentos!E1274)</f>
        <v/>
      </c>
      <c r="F1283" s="95" t="str">
        <f>IF(Lançamentos!F1274="","",Lançamentos!F1274)</f>
        <v/>
      </c>
      <c r="G1283" s="96" t="str">
        <f>IF(Lançamentos!G1274="","",Lançamentos!G1274)</f>
        <v/>
      </c>
      <c r="H1283" s="105" t="str">
        <f>IF(Lançamentos!H1274="","",Lançamentos!H1274)</f>
        <v/>
      </c>
      <c r="I1283" s="94" t="str">
        <f>IF(Lançamentos!I1274="","",Lançamentos!I1274)</f>
        <v/>
      </c>
      <c r="J1283" s="94" t="str">
        <f>IF(Lançamentos!J1274="","",Lançamentos!J1274)</f>
        <v/>
      </c>
      <c r="K1283" s="97" t="str">
        <f>IF(Lançamentos!K1274="","",Lançamentos!K1274)</f>
        <v/>
      </c>
      <c r="L1283" s="98" t="str">
        <f>IF(Lançamentos!L1274="","",Lançamentos!L1274)</f>
        <v/>
      </c>
      <c r="M1283" s="99" t="str">
        <f>IF(Lançamentos!M1274="","",Lançamentos!M1274)</f>
        <v/>
      </c>
      <c r="N1283" s="99" t="str">
        <f>IF(Lançamentos!N1274="","",Lançamentos!N1274)</f>
        <v/>
      </c>
      <c r="O1283" s="97" t="str">
        <f>IF(Lançamentos!O1274="","",Lançamentos!O1274)</f>
        <v/>
      </c>
      <c r="P1283" s="114" t="str">
        <f>IF(Lançamentos!P1274="","",Lançamentos!P1274)</f>
        <v/>
      </c>
    </row>
    <row r="1284" spans="1:16" ht="45" customHeight="1" thickBot="1" x14ac:dyDescent="0.3">
      <c r="A1284" s="101">
        <v>1271</v>
      </c>
      <c r="B1284" s="102" t="str">
        <f>I1284&amp;"-"&amp;COUNTIF($I$14:I1284,I1284)</f>
        <v>-1265</v>
      </c>
      <c r="C1284" s="93">
        <v>1271</v>
      </c>
      <c r="D1284" s="94" t="str">
        <f>IF(Lançamentos!D1275="","",Lançamentos!D1275)</f>
        <v/>
      </c>
      <c r="E1284" s="94" t="str">
        <f>IF(Lançamentos!E1275="","",Lançamentos!E1275)</f>
        <v/>
      </c>
      <c r="F1284" s="95" t="str">
        <f>IF(Lançamentos!F1275="","",Lançamentos!F1275)</f>
        <v/>
      </c>
      <c r="G1284" s="96" t="str">
        <f>IF(Lançamentos!G1275="","",Lançamentos!G1275)</f>
        <v/>
      </c>
      <c r="H1284" s="105" t="str">
        <f>IF(Lançamentos!H1275="","",Lançamentos!H1275)</f>
        <v/>
      </c>
      <c r="I1284" s="94" t="str">
        <f>IF(Lançamentos!I1275="","",Lançamentos!I1275)</f>
        <v/>
      </c>
      <c r="J1284" s="94" t="str">
        <f>IF(Lançamentos!J1275="","",Lançamentos!J1275)</f>
        <v/>
      </c>
      <c r="K1284" s="97" t="str">
        <f>IF(Lançamentos!K1275="","",Lançamentos!K1275)</f>
        <v/>
      </c>
      <c r="L1284" s="98" t="str">
        <f>IF(Lançamentos!L1275="","",Lançamentos!L1275)</f>
        <v/>
      </c>
      <c r="M1284" s="99" t="str">
        <f>IF(Lançamentos!M1275="","",Lançamentos!M1275)</f>
        <v/>
      </c>
      <c r="N1284" s="99" t="str">
        <f>IF(Lançamentos!N1275="","",Lançamentos!N1275)</f>
        <v/>
      </c>
      <c r="O1284" s="97" t="str">
        <f>IF(Lançamentos!O1275="","",Lançamentos!O1275)</f>
        <v/>
      </c>
      <c r="P1284" s="114" t="str">
        <f>IF(Lançamentos!P1275="","",Lançamentos!P1275)</f>
        <v/>
      </c>
    </row>
    <row r="1285" spans="1:16" ht="45" customHeight="1" thickBot="1" x14ac:dyDescent="0.3">
      <c r="A1285" s="101">
        <v>1272</v>
      </c>
      <c r="B1285" s="102" t="str">
        <f>I1285&amp;"-"&amp;COUNTIF($I$14:I1285,I1285)</f>
        <v>-1266</v>
      </c>
      <c r="C1285" s="93">
        <v>1272</v>
      </c>
      <c r="D1285" s="94" t="str">
        <f>IF(Lançamentos!D1276="","",Lançamentos!D1276)</f>
        <v/>
      </c>
      <c r="E1285" s="94" t="str">
        <f>IF(Lançamentos!E1276="","",Lançamentos!E1276)</f>
        <v/>
      </c>
      <c r="F1285" s="95" t="str">
        <f>IF(Lançamentos!F1276="","",Lançamentos!F1276)</f>
        <v/>
      </c>
      <c r="G1285" s="96" t="str">
        <f>IF(Lançamentos!G1276="","",Lançamentos!G1276)</f>
        <v/>
      </c>
      <c r="H1285" s="105" t="str">
        <f>IF(Lançamentos!H1276="","",Lançamentos!H1276)</f>
        <v/>
      </c>
      <c r="I1285" s="94" t="str">
        <f>IF(Lançamentos!I1276="","",Lançamentos!I1276)</f>
        <v/>
      </c>
      <c r="J1285" s="94" t="str">
        <f>IF(Lançamentos!J1276="","",Lançamentos!J1276)</f>
        <v/>
      </c>
      <c r="K1285" s="97" t="str">
        <f>IF(Lançamentos!K1276="","",Lançamentos!K1276)</f>
        <v/>
      </c>
      <c r="L1285" s="98" t="str">
        <f>IF(Lançamentos!L1276="","",Lançamentos!L1276)</f>
        <v/>
      </c>
      <c r="M1285" s="99" t="str">
        <f>IF(Lançamentos!M1276="","",Lançamentos!M1276)</f>
        <v/>
      </c>
      <c r="N1285" s="99" t="str">
        <f>IF(Lançamentos!N1276="","",Lançamentos!N1276)</f>
        <v/>
      </c>
      <c r="O1285" s="97" t="str">
        <f>IF(Lançamentos!O1276="","",Lançamentos!O1276)</f>
        <v/>
      </c>
      <c r="P1285" s="114" t="str">
        <f>IF(Lançamentos!P1276="","",Lançamentos!P1276)</f>
        <v/>
      </c>
    </row>
    <row r="1286" spans="1:16" ht="45" customHeight="1" thickBot="1" x14ac:dyDescent="0.3">
      <c r="A1286" s="101">
        <v>1273</v>
      </c>
      <c r="B1286" s="102" t="str">
        <f>I1286&amp;"-"&amp;COUNTIF($I$14:I1286,I1286)</f>
        <v>-1267</v>
      </c>
      <c r="C1286" s="93">
        <v>1273</v>
      </c>
      <c r="D1286" s="94" t="str">
        <f>IF(Lançamentos!D1277="","",Lançamentos!D1277)</f>
        <v/>
      </c>
      <c r="E1286" s="94" t="str">
        <f>IF(Lançamentos!E1277="","",Lançamentos!E1277)</f>
        <v/>
      </c>
      <c r="F1286" s="95" t="str">
        <f>IF(Lançamentos!F1277="","",Lançamentos!F1277)</f>
        <v/>
      </c>
      <c r="G1286" s="96" t="str">
        <f>IF(Lançamentos!G1277="","",Lançamentos!G1277)</f>
        <v/>
      </c>
      <c r="H1286" s="105" t="str">
        <f>IF(Lançamentos!H1277="","",Lançamentos!H1277)</f>
        <v/>
      </c>
      <c r="I1286" s="94" t="str">
        <f>IF(Lançamentos!I1277="","",Lançamentos!I1277)</f>
        <v/>
      </c>
      <c r="J1286" s="94" t="str">
        <f>IF(Lançamentos!J1277="","",Lançamentos!J1277)</f>
        <v/>
      </c>
      <c r="K1286" s="97" t="str">
        <f>IF(Lançamentos!K1277="","",Lançamentos!K1277)</f>
        <v/>
      </c>
      <c r="L1286" s="98" t="str">
        <f>IF(Lançamentos!L1277="","",Lançamentos!L1277)</f>
        <v/>
      </c>
      <c r="M1286" s="99" t="str">
        <f>IF(Lançamentos!M1277="","",Lançamentos!M1277)</f>
        <v/>
      </c>
      <c r="N1286" s="99" t="str">
        <f>IF(Lançamentos!N1277="","",Lançamentos!N1277)</f>
        <v/>
      </c>
      <c r="O1286" s="97" t="str">
        <f>IF(Lançamentos!O1277="","",Lançamentos!O1277)</f>
        <v/>
      </c>
      <c r="P1286" s="114" t="str">
        <f>IF(Lançamentos!P1277="","",Lançamentos!P1277)</f>
        <v/>
      </c>
    </row>
    <row r="1287" spans="1:16" ht="45" customHeight="1" thickBot="1" x14ac:dyDescent="0.3">
      <c r="A1287" s="101">
        <v>1274</v>
      </c>
      <c r="B1287" s="102" t="str">
        <f>I1287&amp;"-"&amp;COUNTIF($I$14:I1287,I1287)</f>
        <v>-1268</v>
      </c>
      <c r="C1287" s="93">
        <v>1274</v>
      </c>
      <c r="D1287" s="94" t="str">
        <f>IF(Lançamentos!D1278="","",Lançamentos!D1278)</f>
        <v/>
      </c>
      <c r="E1287" s="94" t="str">
        <f>IF(Lançamentos!E1278="","",Lançamentos!E1278)</f>
        <v/>
      </c>
      <c r="F1287" s="95" t="str">
        <f>IF(Lançamentos!F1278="","",Lançamentos!F1278)</f>
        <v/>
      </c>
      <c r="G1287" s="96" t="str">
        <f>IF(Lançamentos!G1278="","",Lançamentos!G1278)</f>
        <v/>
      </c>
      <c r="H1287" s="105" t="str">
        <f>IF(Lançamentos!H1278="","",Lançamentos!H1278)</f>
        <v/>
      </c>
      <c r="I1287" s="94" t="str">
        <f>IF(Lançamentos!I1278="","",Lançamentos!I1278)</f>
        <v/>
      </c>
      <c r="J1287" s="94" t="str">
        <f>IF(Lançamentos!J1278="","",Lançamentos!J1278)</f>
        <v/>
      </c>
      <c r="K1287" s="97" t="str">
        <f>IF(Lançamentos!K1278="","",Lançamentos!K1278)</f>
        <v/>
      </c>
      <c r="L1287" s="98" t="str">
        <f>IF(Lançamentos!L1278="","",Lançamentos!L1278)</f>
        <v/>
      </c>
      <c r="M1287" s="99" t="str">
        <f>IF(Lançamentos!M1278="","",Lançamentos!M1278)</f>
        <v/>
      </c>
      <c r="N1287" s="99" t="str">
        <f>IF(Lançamentos!N1278="","",Lançamentos!N1278)</f>
        <v/>
      </c>
      <c r="O1287" s="97" t="str">
        <f>IF(Lançamentos!O1278="","",Lançamentos!O1278)</f>
        <v/>
      </c>
      <c r="P1287" s="114" t="str">
        <f>IF(Lançamentos!P1278="","",Lançamentos!P1278)</f>
        <v/>
      </c>
    </row>
    <row r="1288" spans="1:16" ht="45" customHeight="1" thickBot="1" x14ac:dyDescent="0.3">
      <c r="A1288" s="101">
        <v>1275</v>
      </c>
      <c r="B1288" s="102" t="str">
        <f>I1288&amp;"-"&amp;COUNTIF($I$14:I1288,I1288)</f>
        <v>-1269</v>
      </c>
      <c r="C1288" s="93">
        <v>1275</v>
      </c>
      <c r="D1288" s="94" t="str">
        <f>IF(Lançamentos!D1279="","",Lançamentos!D1279)</f>
        <v/>
      </c>
      <c r="E1288" s="94" t="str">
        <f>IF(Lançamentos!E1279="","",Lançamentos!E1279)</f>
        <v/>
      </c>
      <c r="F1288" s="95" t="str">
        <f>IF(Lançamentos!F1279="","",Lançamentos!F1279)</f>
        <v/>
      </c>
      <c r="G1288" s="96" t="str">
        <f>IF(Lançamentos!G1279="","",Lançamentos!G1279)</f>
        <v/>
      </c>
      <c r="H1288" s="105" t="str">
        <f>IF(Lançamentos!H1279="","",Lançamentos!H1279)</f>
        <v/>
      </c>
      <c r="I1288" s="94" t="str">
        <f>IF(Lançamentos!I1279="","",Lançamentos!I1279)</f>
        <v/>
      </c>
      <c r="J1288" s="94" t="str">
        <f>IF(Lançamentos!J1279="","",Lançamentos!J1279)</f>
        <v/>
      </c>
      <c r="K1288" s="97" t="str">
        <f>IF(Lançamentos!K1279="","",Lançamentos!K1279)</f>
        <v/>
      </c>
      <c r="L1288" s="98" t="str">
        <f>IF(Lançamentos!L1279="","",Lançamentos!L1279)</f>
        <v/>
      </c>
      <c r="M1288" s="99" t="str">
        <f>IF(Lançamentos!M1279="","",Lançamentos!M1279)</f>
        <v/>
      </c>
      <c r="N1288" s="99" t="str">
        <f>IF(Lançamentos!N1279="","",Lançamentos!N1279)</f>
        <v/>
      </c>
      <c r="O1288" s="97" t="str">
        <f>IF(Lançamentos!O1279="","",Lançamentos!O1279)</f>
        <v/>
      </c>
      <c r="P1288" s="114" t="str">
        <f>IF(Lançamentos!P1279="","",Lançamentos!P1279)</f>
        <v/>
      </c>
    </row>
    <row r="1289" spans="1:16" ht="45" customHeight="1" thickBot="1" x14ac:dyDescent="0.3">
      <c r="A1289" s="101">
        <v>1276</v>
      </c>
      <c r="B1289" s="102" t="str">
        <f>I1289&amp;"-"&amp;COUNTIF($I$14:I1289,I1289)</f>
        <v>-1270</v>
      </c>
      <c r="C1289" s="93">
        <v>1276</v>
      </c>
      <c r="D1289" s="94" t="str">
        <f>IF(Lançamentos!D1280="","",Lançamentos!D1280)</f>
        <v/>
      </c>
      <c r="E1289" s="94" t="str">
        <f>IF(Lançamentos!E1280="","",Lançamentos!E1280)</f>
        <v/>
      </c>
      <c r="F1289" s="95" t="str">
        <f>IF(Lançamentos!F1280="","",Lançamentos!F1280)</f>
        <v/>
      </c>
      <c r="G1289" s="96" t="str">
        <f>IF(Lançamentos!G1280="","",Lançamentos!G1280)</f>
        <v/>
      </c>
      <c r="H1289" s="105" t="str">
        <f>IF(Lançamentos!H1280="","",Lançamentos!H1280)</f>
        <v/>
      </c>
      <c r="I1289" s="94" t="str">
        <f>IF(Lançamentos!I1280="","",Lançamentos!I1280)</f>
        <v/>
      </c>
      <c r="J1289" s="94" t="str">
        <f>IF(Lançamentos!J1280="","",Lançamentos!J1280)</f>
        <v/>
      </c>
      <c r="K1289" s="97" t="str">
        <f>IF(Lançamentos!K1280="","",Lançamentos!K1280)</f>
        <v/>
      </c>
      <c r="L1289" s="98" t="str">
        <f>IF(Lançamentos!L1280="","",Lançamentos!L1280)</f>
        <v/>
      </c>
      <c r="M1289" s="99" t="str">
        <f>IF(Lançamentos!M1280="","",Lançamentos!M1280)</f>
        <v/>
      </c>
      <c r="N1289" s="99" t="str">
        <f>IF(Lançamentos!N1280="","",Lançamentos!N1280)</f>
        <v/>
      </c>
      <c r="O1289" s="97" t="str">
        <f>IF(Lançamentos!O1280="","",Lançamentos!O1280)</f>
        <v/>
      </c>
      <c r="P1289" s="114" t="str">
        <f>IF(Lançamentos!P1280="","",Lançamentos!P1280)</f>
        <v/>
      </c>
    </row>
    <row r="1290" spans="1:16" ht="45" customHeight="1" thickBot="1" x14ac:dyDescent="0.3">
      <c r="A1290" s="101">
        <v>1277</v>
      </c>
      <c r="B1290" s="102" t="str">
        <f>I1290&amp;"-"&amp;COUNTIF($I$14:I1290,I1290)</f>
        <v>-1271</v>
      </c>
      <c r="C1290" s="93">
        <v>1277</v>
      </c>
      <c r="D1290" s="94" t="str">
        <f>IF(Lançamentos!D1281="","",Lançamentos!D1281)</f>
        <v/>
      </c>
      <c r="E1290" s="94" t="str">
        <f>IF(Lançamentos!E1281="","",Lançamentos!E1281)</f>
        <v/>
      </c>
      <c r="F1290" s="95" t="str">
        <f>IF(Lançamentos!F1281="","",Lançamentos!F1281)</f>
        <v/>
      </c>
      <c r="G1290" s="96" t="str">
        <f>IF(Lançamentos!G1281="","",Lançamentos!G1281)</f>
        <v/>
      </c>
      <c r="H1290" s="105" t="str">
        <f>IF(Lançamentos!H1281="","",Lançamentos!H1281)</f>
        <v/>
      </c>
      <c r="I1290" s="94" t="str">
        <f>IF(Lançamentos!I1281="","",Lançamentos!I1281)</f>
        <v/>
      </c>
      <c r="J1290" s="94" t="str">
        <f>IF(Lançamentos!J1281="","",Lançamentos!J1281)</f>
        <v/>
      </c>
      <c r="K1290" s="97" t="str">
        <f>IF(Lançamentos!K1281="","",Lançamentos!K1281)</f>
        <v/>
      </c>
      <c r="L1290" s="98" t="str">
        <f>IF(Lançamentos!L1281="","",Lançamentos!L1281)</f>
        <v/>
      </c>
      <c r="M1290" s="99" t="str">
        <f>IF(Lançamentos!M1281="","",Lançamentos!M1281)</f>
        <v/>
      </c>
      <c r="N1290" s="99" t="str">
        <f>IF(Lançamentos!N1281="","",Lançamentos!N1281)</f>
        <v/>
      </c>
      <c r="O1290" s="97" t="str">
        <f>IF(Lançamentos!O1281="","",Lançamentos!O1281)</f>
        <v/>
      </c>
      <c r="P1290" s="114" t="str">
        <f>IF(Lançamentos!P1281="","",Lançamentos!P1281)</f>
        <v/>
      </c>
    </row>
    <row r="1291" spans="1:16" ht="45" customHeight="1" thickBot="1" x14ac:dyDescent="0.3">
      <c r="A1291" s="101">
        <v>1278</v>
      </c>
      <c r="B1291" s="102" t="str">
        <f>I1291&amp;"-"&amp;COUNTIF($I$14:I1291,I1291)</f>
        <v>-1272</v>
      </c>
      <c r="C1291" s="93">
        <v>1278</v>
      </c>
      <c r="D1291" s="94" t="str">
        <f>IF(Lançamentos!D1282="","",Lançamentos!D1282)</f>
        <v/>
      </c>
      <c r="E1291" s="94" t="str">
        <f>IF(Lançamentos!E1282="","",Lançamentos!E1282)</f>
        <v/>
      </c>
      <c r="F1291" s="95" t="str">
        <f>IF(Lançamentos!F1282="","",Lançamentos!F1282)</f>
        <v/>
      </c>
      <c r="G1291" s="96" t="str">
        <f>IF(Lançamentos!G1282="","",Lançamentos!G1282)</f>
        <v/>
      </c>
      <c r="H1291" s="105" t="str">
        <f>IF(Lançamentos!H1282="","",Lançamentos!H1282)</f>
        <v/>
      </c>
      <c r="I1291" s="94" t="str">
        <f>IF(Lançamentos!I1282="","",Lançamentos!I1282)</f>
        <v/>
      </c>
      <c r="J1291" s="94" t="str">
        <f>IF(Lançamentos!J1282="","",Lançamentos!J1282)</f>
        <v/>
      </c>
      <c r="K1291" s="97" t="str">
        <f>IF(Lançamentos!K1282="","",Lançamentos!K1282)</f>
        <v/>
      </c>
      <c r="L1291" s="98" t="str">
        <f>IF(Lançamentos!L1282="","",Lançamentos!L1282)</f>
        <v/>
      </c>
      <c r="M1291" s="99" t="str">
        <f>IF(Lançamentos!M1282="","",Lançamentos!M1282)</f>
        <v/>
      </c>
      <c r="N1291" s="99" t="str">
        <f>IF(Lançamentos!N1282="","",Lançamentos!N1282)</f>
        <v/>
      </c>
      <c r="O1291" s="97" t="str">
        <f>IF(Lançamentos!O1282="","",Lançamentos!O1282)</f>
        <v/>
      </c>
      <c r="P1291" s="114" t="str">
        <f>IF(Lançamentos!P1282="","",Lançamentos!P1282)</f>
        <v/>
      </c>
    </row>
    <row r="1292" spans="1:16" ht="45" customHeight="1" thickBot="1" x14ac:dyDescent="0.3">
      <c r="A1292" s="101">
        <v>1279</v>
      </c>
      <c r="B1292" s="102" t="str">
        <f>I1292&amp;"-"&amp;COUNTIF($I$14:I1292,I1292)</f>
        <v>-1273</v>
      </c>
      <c r="C1292" s="93">
        <v>1279</v>
      </c>
      <c r="D1292" s="94" t="str">
        <f>IF(Lançamentos!D1283="","",Lançamentos!D1283)</f>
        <v/>
      </c>
      <c r="E1292" s="94" t="str">
        <f>IF(Lançamentos!E1283="","",Lançamentos!E1283)</f>
        <v/>
      </c>
      <c r="F1292" s="95" t="str">
        <f>IF(Lançamentos!F1283="","",Lançamentos!F1283)</f>
        <v/>
      </c>
      <c r="G1292" s="96" t="str">
        <f>IF(Lançamentos!G1283="","",Lançamentos!G1283)</f>
        <v/>
      </c>
      <c r="H1292" s="105" t="str">
        <f>IF(Lançamentos!H1283="","",Lançamentos!H1283)</f>
        <v/>
      </c>
      <c r="I1292" s="94" t="str">
        <f>IF(Lançamentos!I1283="","",Lançamentos!I1283)</f>
        <v/>
      </c>
      <c r="J1292" s="94" t="str">
        <f>IF(Lançamentos!J1283="","",Lançamentos!J1283)</f>
        <v/>
      </c>
      <c r="K1292" s="97" t="str">
        <f>IF(Lançamentos!K1283="","",Lançamentos!K1283)</f>
        <v/>
      </c>
      <c r="L1292" s="98" t="str">
        <f>IF(Lançamentos!L1283="","",Lançamentos!L1283)</f>
        <v/>
      </c>
      <c r="M1292" s="99" t="str">
        <f>IF(Lançamentos!M1283="","",Lançamentos!M1283)</f>
        <v/>
      </c>
      <c r="N1292" s="99" t="str">
        <f>IF(Lançamentos!N1283="","",Lançamentos!N1283)</f>
        <v/>
      </c>
      <c r="O1292" s="97" t="str">
        <f>IF(Lançamentos!O1283="","",Lançamentos!O1283)</f>
        <v/>
      </c>
      <c r="P1292" s="114" t="str">
        <f>IF(Lançamentos!P1283="","",Lançamentos!P1283)</f>
        <v/>
      </c>
    </row>
    <row r="1293" spans="1:16" ht="45" customHeight="1" thickBot="1" x14ac:dyDescent="0.3">
      <c r="A1293" s="101">
        <v>1280</v>
      </c>
      <c r="B1293" s="102" t="str">
        <f>I1293&amp;"-"&amp;COUNTIF($I$14:I1293,I1293)</f>
        <v>-1274</v>
      </c>
      <c r="C1293" s="93">
        <v>1280</v>
      </c>
      <c r="D1293" s="94" t="str">
        <f>IF(Lançamentos!D1284="","",Lançamentos!D1284)</f>
        <v/>
      </c>
      <c r="E1293" s="94" t="str">
        <f>IF(Lançamentos!E1284="","",Lançamentos!E1284)</f>
        <v/>
      </c>
      <c r="F1293" s="95" t="str">
        <f>IF(Lançamentos!F1284="","",Lançamentos!F1284)</f>
        <v/>
      </c>
      <c r="G1293" s="96" t="str">
        <f>IF(Lançamentos!G1284="","",Lançamentos!G1284)</f>
        <v/>
      </c>
      <c r="H1293" s="105" t="str">
        <f>IF(Lançamentos!H1284="","",Lançamentos!H1284)</f>
        <v/>
      </c>
      <c r="I1293" s="94" t="str">
        <f>IF(Lançamentos!I1284="","",Lançamentos!I1284)</f>
        <v/>
      </c>
      <c r="J1293" s="94" t="str">
        <f>IF(Lançamentos!J1284="","",Lançamentos!J1284)</f>
        <v/>
      </c>
      <c r="K1293" s="97" t="str">
        <f>IF(Lançamentos!K1284="","",Lançamentos!K1284)</f>
        <v/>
      </c>
      <c r="L1293" s="98" t="str">
        <f>IF(Lançamentos!L1284="","",Lançamentos!L1284)</f>
        <v/>
      </c>
      <c r="M1293" s="99" t="str">
        <f>IF(Lançamentos!M1284="","",Lançamentos!M1284)</f>
        <v/>
      </c>
      <c r="N1293" s="99" t="str">
        <f>IF(Lançamentos!N1284="","",Lançamentos!N1284)</f>
        <v/>
      </c>
      <c r="O1293" s="97" t="str">
        <f>IF(Lançamentos!O1284="","",Lançamentos!O1284)</f>
        <v/>
      </c>
      <c r="P1293" s="114" t="str">
        <f>IF(Lançamentos!P1284="","",Lançamentos!P1284)</f>
        <v/>
      </c>
    </row>
    <row r="1294" spans="1:16" ht="45" customHeight="1" thickBot="1" x14ac:dyDescent="0.3">
      <c r="A1294" s="101">
        <v>1281</v>
      </c>
      <c r="B1294" s="102" t="str">
        <f>I1294&amp;"-"&amp;COUNTIF($I$14:I1294,I1294)</f>
        <v>-1275</v>
      </c>
      <c r="C1294" s="93">
        <v>1281</v>
      </c>
      <c r="D1294" s="94" t="str">
        <f>IF(Lançamentos!D1285="","",Lançamentos!D1285)</f>
        <v/>
      </c>
      <c r="E1294" s="94" t="str">
        <f>IF(Lançamentos!E1285="","",Lançamentos!E1285)</f>
        <v/>
      </c>
      <c r="F1294" s="95" t="str">
        <f>IF(Lançamentos!F1285="","",Lançamentos!F1285)</f>
        <v/>
      </c>
      <c r="G1294" s="96" t="str">
        <f>IF(Lançamentos!G1285="","",Lançamentos!G1285)</f>
        <v/>
      </c>
      <c r="H1294" s="105" t="str">
        <f>IF(Lançamentos!H1285="","",Lançamentos!H1285)</f>
        <v/>
      </c>
      <c r="I1294" s="94" t="str">
        <f>IF(Lançamentos!I1285="","",Lançamentos!I1285)</f>
        <v/>
      </c>
      <c r="J1294" s="94" t="str">
        <f>IF(Lançamentos!J1285="","",Lançamentos!J1285)</f>
        <v/>
      </c>
      <c r="K1294" s="97" t="str">
        <f>IF(Lançamentos!K1285="","",Lançamentos!K1285)</f>
        <v/>
      </c>
      <c r="L1294" s="98" t="str">
        <f>IF(Lançamentos!L1285="","",Lançamentos!L1285)</f>
        <v/>
      </c>
      <c r="M1294" s="99" t="str">
        <f>IF(Lançamentos!M1285="","",Lançamentos!M1285)</f>
        <v/>
      </c>
      <c r="N1294" s="99" t="str">
        <f>IF(Lançamentos!N1285="","",Lançamentos!N1285)</f>
        <v/>
      </c>
      <c r="O1294" s="97" t="str">
        <f>IF(Lançamentos!O1285="","",Lançamentos!O1285)</f>
        <v/>
      </c>
      <c r="P1294" s="114" t="str">
        <f>IF(Lançamentos!P1285="","",Lançamentos!P1285)</f>
        <v/>
      </c>
    </row>
    <row r="1295" spans="1:16" ht="45" customHeight="1" thickBot="1" x14ac:dyDescent="0.3">
      <c r="A1295" s="101">
        <v>1282</v>
      </c>
      <c r="B1295" s="102" t="str">
        <f>I1295&amp;"-"&amp;COUNTIF($I$14:I1295,I1295)</f>
        <v>-1276</v>
      </c>
      <c r="C1295" s="93">
        <v>1282</v>
      </c>
      <c r="D1295" s="94" t="str">
        <f>IF(Lançamentos!D1286="","",Lançamentos!D1286)</f>
        <v/>
      </c>
      <c r="E1295" s="94" t="str">
        <f>IF(Lançamentos!E1286="","",Lançamentos!E1286)</f>
        <v/>
      </c>
      <c r="F1295" s="95" t="str">
        <f>IF(Lançamentos!F1286="","",Lançamentos!F1286)</f>
        <v/>
      </c>
      <c r="G1295" s="96" t="str">
        <f>IF(Lançamentos!G1286="","",Lançamentos!G1286)</f>
        <v/>
      </c>
      <c r="H1295" s="105" t="str">
        <f>IF(Lançamentos!H1286="","",Lançamentos!H1286)</f>
        <v/>
      </c>
      <c r="I1295" s="94" t="str">
        <f>IF(Lançamentos!I1286="","",Lançamentos!I1286)</f>
        <v/>
      </c>
      <c r="J1295" s="94" t="str">
        <f>IF(Lançamentos!J1286="","",Lançamentos!J1286)</f>
        <v/>
      </c>
      <c r="K1295" s="97" t="str">
        <f>IF(Lançamentos!K1286="","",Lançamentos!K1286)</f>
        <v/>
      </c>
      <c r="L1295" s="98" t="str">
        <f>IF(Lançamentos!L1286="","",Lançamentos!L1286)</f>
        <v/>
      </c>
      <c r="M1295" s="99" t="str">
        <f>IF(Lançamentos!M1286="","",Lançamentos!M1286)</f>
        <v/>
      </c>
      <c r="N1295" s="99" t="str">
        <f>IF(Lançamentos!N1286="","",Lançamentos!N1286)</f>
        <v/>
      </c>
      <c r="O1295" s="97" t="str">
        <f>IF(Lançamentos!O1286="","",Lançamentos!O1286)</f>
        <v/>
      </c>
      <c r="P1295" s="114" t="str">
        <f>IF(Lançamentos!P1286="","",Lançamentos!P1286)</f>
        <v/>
      </c>
    </row>
    <row r="1296" spans="1:16" ht="45" customHeight="1" thickBot="1" x14ac:dyDescent="0.3">
      <c r="A1296" s="101">
        <v>1283</v>
      </c>
      <c r="B1296" s="102" t="str">
        <f>I1296&amp;"-"&amp;COUNTIF($I$14:I1296,I1296)</f>
        <v>-1277</v>
      </c>
      <c r="C1296" s="93">
        <v>1283</v>
      </c>
      <c r="D1296" s="94" t="str">
        <f>IF(Lançamentos!D1287="","",Lançamentos!D1287)</f>
        <v/>
      </c>
      <c r="E1296" s="94" t="str">
        <f>IF(Lançamentos!E1287="","",Lançamentos!E1287)</f>
        <v/>
      </c>
      <c r="F1296" s="95" t="str">
        <f>IF(Lançamentos!F1287="","",Lançamentos!F1287)</f>
        <v/>
      </c>
      <c r="G1296" s="96" t="str">
        <f>IF(Lançamentos!G1287="","",Lançamentos!G1287)</f>
        <v/>
      </c>
      <c r="H1296" s="105" t="str">
        <f>IF(Lançamentos!H1287="","",Lançamentos!H1287)</f>
        <v/>
      </c>
      <c r="I1296" s="94" t="str">
        <f>IF(Lançamentos!I1287="","",Lançamentos!I1287)</f>
        <v/>
      </c>
      <c r="J1296" s="94" t="str">
        <f>IF(Lançamentos!J1287="","",Lançamentos!J1287)</f>
        <v/>
      </c>
      <c r="K1296" s="97" t="str">
        <f>IF(Lançamentos!K1287="","",Lançamentos!K1287)</f>
        <v/>
      </c>
      <c r="L1296" s="98" t="str">
        <f>IF(Lançamentos!L1287="","",Lançamentos!L1287)</f>
        <v/>
      </c>
      <c r="M1296" s="99" t="str">
        <f>IF(Lançamentos!M1287="","",Lançamentos!M1287)</f>
        <v/>
      </c>
      <c r="N1296" s="99" t="str">
        <f>IF(Lançamentos!N1287="","",Lançamentos!N1287)</f>
        <v/>
      </c>
      <c r="O1296" s="97" t="str">
        <f>IF(Lançamentos!O1287="","",Lançamentos!O1287)</f>
        <v/>
      </c>
      <c r="P1296" s="114" t="str">
        <f>IF(Lançamentos!P1287="","",Lançamentos!P1287)</f>
        <v/>
      </c>
    </row>
    <row r="1297" spans="1:16" ht="45" customHeight="1" thickBot="1" x14ac:dyDescent="0.3">
      <c r="A1297" s="101">
        <v>1284</v>
      </c>
      <c r="B1297" s="102" t="str">
        <f>I1297&amp;"-"&amp;COUNTIF($I$14:I1297,I1297)</f>
        <v>-1278</v>
      </c>
      <c r="C1297" s="93">
        <v>1284</v>
      </c>
      <c r="D1297" s="94" t="str">
        <f>IF(Lançamentos!D1288="","",Lançamentos!D1288)</f>
        <v/>
      </c>
      <c r="E1297" s="94" t="str">
        <f>IF(Lançamentos!E1288="","",Lançamentos!E1288)</f>
        <v/>
      </c>
      <c r="F1297" s="95" t="str">
        <f>IF(Lançamentos!F1288="","",Lançamentos!F1288)</f>
        <v/>
      </c>
      <c r="G1297" s="96" t="str">
        <f>IF(Lançamentos!G1288="","",Lançamentos!G1288)</f>
        <v/>
      </c>
      <c r="H1297" s="105" t="str">
        <f>IF(Lançamentos!H1288="","",Lançamentos!H1288)</f>
        <v/>
      </c>
      <c r="I1297" s="94" t="str">
        <f>IF(Lançamentos!I1288="","",Lançamentos!I1288)</f>
        <v/>
      </c>
      <c r="J1297" s="94" t="str">
        <f>IF(Lançamentos!J1288="","",Lançamentos!J1288)</f>
        <v/>
      </c>
      <c r="K1297" s="97" t="str">
        <f>IF(Lançamentos!K1288="","",Lançamentos!K1288)</f>
        <v/>
      </c>
      <c r="L1297" s="98" t="str">
        <f>IF(Lançamentos!L1288="","",Lançamentos!L1288)</f>
        <v/>
      </c>
      <c r="M1297" s="99" t="str">
        <f>IF(Lançamentos!M1288="","",Lançamentos!M1288)</f>
        <v/>
      </c>
      <c r="N1297" s="99" t="str">
        <f>IF(Lançamentos!N1288="","",Lançamentos!N1288)</f>
        <v/>
      </c>
      <c r="O1297" s="97" t="str">
        <f>IF(Lançamentos!O1288="","",Lançamentos!O1288)</f>
        <v/>
      </c>
      <c r="P1297" s="114" t="str">
        <f>IF(Lançamentos!P1288="","",Lançamentos!P1288)</f>
        <v/>
      </c>
    </row>
    <row r="1298" spans="1:16" ht="45" customHeight="1" thickBot="1" x14ac:dyDescent="0.3">
      <c r="A1298" s="101">
        <v>1285</v>
      </c>
      <c r="B1298" s="102" t="str">
        <f>I1298&amp;"-"&amp;COUNTIF($I$14:I1298,I1298)</f>
        <v>-1279</v>
      </c>
      <c r="C1298" s="93">
        <v>1285</v>
      </c>
      <c r="D1298" s="94" t="str">
        <f>IF(Lançamentos!D1289="","",Lançamentos!D1289)</f>
        <v/>
      </c>
      <c r="E1298" s="94" t="str">
        <f>IF(Lançamentos!E1289="","",Lançamentos!E1289)</f>
        <v/>
      </c>
      <c r="F1298" s="95" t="str">
        <f>IF(Lançamentos!F1289="","",Lançamentos!F1289)</f>
        <v/>
      </c>
      <c r="G1298" s="96" t="str">
        <f>IF(Lançamentos!G1289="","",Lançamentos!G1289)</f>
        <v/>
      </c>
      <c r="H1298" s="105" t="str">
        <f>IF(Lançamentos!H1289="","",Lançamentos!H1289)</f>
        <v/>
      </c>
      <c r="I1298" s="94" t="str">
        <f>IF(Lançamentos!I1289="","",Lançamentos!I1289)</f>
        <v/>
      </c>
      <c r="J1298" s="94" t="str">
        <f>IF(Lançamentos!J1289="","",Lançamentos!J1289)</f>
        <v/>
      </c>
      <c r="K1298" s="97" t="str">
        <f>IF(Lançamentos!K1289="","",Lançamentos!K1289)</f>
        <v/>
      </c>
      <c r="L1298" s="98" t="str">
        <f>IF(Lançamentos!L1289="","",Lançamentos!L1289)</f>
        <v/>
      </c>
      <c r="M1298" s="99" t="str">
        <f>IF(Lançamentos!M1289="","",Lançamentos!M1289)</f>
        <v/>
      </c>
      <c r="N1298" s="99" t="str">
        <f>IF(Lançamentos!N1289="","",Lançamentos!N1289)</f>
        <v/>
      </c>
      <c r="O1298" s="97" t="str">
        <f>IF(Lançamentos!O1289="","",Lançamentos!O1289)</f>
        <v/>
      </c>
      <c r="P1298" s="114" t="str">
        <f>IF(Lançamentos!P1289="","",Lançamentos!P1289)</f>
        <v/>
      </c>
    </row>
    <row r="1299" spans="1:16" ht="45" customHeight="1" thickBot="1" x14ac:dyDescent="0.3">
      <c r="A1299" s="101">
        <v>1286</v>
      </c>
      <c r="B1299" s="102" t="str">
        <f>I1299&amp;"-"&amp;COUNTIF($I$14:I1299,I1299)</f>
        <v>-1280</v>
      </c>
      <c r="C1299" s="93">
        <v>1286</v>
      </c>
      <c r="D1299" s="94" t="str">
        <f>IF(Lançamentos!D1290="","",Lançamentos!D1290)</f>
        <v/>
      </c>
      <c r="E1299" s="94" t="str">
        <f>IF(Lançamentos!E1290="","",Lançamentos!E1290)</f>
        <v/>
      </c>
      <c r="F1299" s="95" t="str">
        <f>IF(Lançamentos!F1290="","",Lançamentos!F1290)</f>
        <v/>
      </c>
      <c r="G1299" s="96" t="str">
        <f>IF(Lançamentos!G1290="","",Lançamentos!G1290)</f>
        <v/>
      </c>
      <c r="H1299" s="105" t="str">
        <f>IF(Lançamentos!H1290="","",Lançamentos!H1290)</f>
        <v/>
      </c>
      <c r="I1299" s="94" t="str">
        <f>IF(Lançamentos!I1290="","",Lançamentos!I1290)</f>
        <v/>
      </c>
      <c r="J1299" s="94" t="str">
        <f>IF(Lançamentos!J1290="","",Lançamentos!J1290)</f>
        <v/>
      </c>
      <c r="K1299" s="97" t="str">
        <f>IF(Lançamentos!K1290="","",Lançamentos!K1290)</f>
        <v/>
      </c>
      <c r="L1299" s="98" t="str">
        <f>IF(Lançamentos!L1290="","",Lançamentos!L1290)</f>
        <v/>
      </c>
      <c r="M1299" s="99" t="str">
        <f>IF(Lançamentos!M1290="","",Lançamentos!M1290)</f>
        <v/>
      </c>
      <c r="N1299" s="99" t="str">
        <f>IF(Lançamentos!N1290="","",Lançamentos!N1290)</f>
        <v/>
      </c>
      <c r="O1299" s="97" t="str">
        <f>IF(Lançamentos!O1290="","",Lançamentos!O1290)</f>
        <v/>
      </c>
      <c r="P1299" s="114" t="str">
        <f>IF(Lançamentos!P1290="","",Lançamentos!P1290)</f>
        <v/>
      </c>
    </row>
    <row r="1300" spans="1:16" ht="45" customHeight="1" thickBot="1" x14ac:dyDescent="0.3">
      <c r="A1300" s="101">
        <v>1287</v>
      </c>
      <c r="B1300" s="102" t="str">
        <f>I1300&amp;"-"&amp;COUNTIF($I$14:I1300,I1300)</f>
        <v>-1281</v>
      </c>
      <c r="C1300" s="93">
        <v>1287</v>
      </c>
      <c r="D1300" s="94" t="str">
        <f>IF(Lançamentos!D1291="","",Lançamentos!D1291)</f>
        <v/>
      </c>
      <c r="E1300" s="94" t="str">
        <f>IF(Lançamentos!E1291="","",Lançamentos!E1291)</f>
        <v/>
      </c>
      <c r="F1300" s="95" t="str">
        <f>IF(Lançamentos!F1291="","",Lançamentos!F1291)</f>
        <v/>
      </c>
      <c r="G1300" s="96" t="str">
        <f>IF(Lançamentos!G1291="","",Lançamentos!G1291)</f>
        <v/>
      </c>
      <c r="H1300" s="105" t="str">
        <f>IF(Lançamentos!H1291="","",Lançamentos!H1291)</f>
        <v/>
      </c>
      <c r="I1300" s="94" t="str">
        <f>IF(Lançamentos!I1291="","",Lançamentos!I1291)</f>
        <v/>
      </c>
      <c r="J1300" s="94" t="str">
        <f>IF(Lançamentos!J1291="","",Lançamentos!J1291)</f>
        <v/>
      </c>
      <c r="K1300" s="97" t="str">
        <f>IF(Lançamentos!K1291="","",Lançamentos!K1291)</f>
        <v/>
      </c>
      <c r="L1300" s="98" t="str">
        <f>IF(Lançamentos!L1291="","",Lançamentos!L1291)</f>
        <v/>
      </c>
      <c r="M1300" s="99" t="str">
        <f>IF(Lançamentos!M1291="","",Lançamentos!M1291)</f>
        <v/>
      </c>
      <c r="N1300" s="99" t="str">
        <f>IF(Lançamentos!N1291="","",Lançamentos!N1291)</f>
        <v/>
      </c>
      <c r="O1300" s="97" t="str">
        <f>IF(Lançamentos!O1291="","",Lançamentos!O1291)</f>
        <v/>
      </c>
      <c r="P1300" s="114" t="str">
        <f>IF(Lançamentos!P1291="","",Lançamentos!P1291)</f>
        <v/>
      </c>
    </row>
    <row r="1301" spans="1:16" ht="45" customHeight="1" thickBot="1" x14ac:dyDescent="0.3">
      <c r="A1301" s="101">
        <v>1288</v>
      </c>
      <c r="B1301" s="102" t="str">
        <f>I1301&amp;"-"&amp;COUNTIF($I$14:I1301,I1301)</f>
        <v>-1282</v>
      </c>
      <c r="C1301" s="93">
        <v>1288</v>
      </c>
      <c r="D1301" s="94" t="str">
        <f>IF(Lançamentos!D1292="","",Lançamentos!D1292)</f>
        <v/>
      </c>
      <c r="E1301" s="94" t="str">
        <f>IF(Lançamentos!E1292="","",Lançamentos!E1292)</f>
        <v/>
      </c>
      <c r="F1301" s="95" t="str">
        <f>IF(Lançamentos!F1292="","",Lançamentos!F1292)</f>
        <v/>
      </c>
      <c r="G1301" s="96" t="str">
        <f>IF(Lançamentos!G1292="","",Lançamentos!G1292)</f>
        <v/>
      </c>
      <c r="H1301" s="105" t="str">
        <f>IF(Lançamentos!H1292="","",Lançamentos!H1292)</f>
        <v/>
      </c>
      <c r="I1301" s="94" t="str">
        <f>IF(Lançamentos!I1292="","",Lançamentos!I1292)</f>
        <v/>
      </c>
      <c r="J1301" s="94" t="str">
        <f>IF(Lançamentos!J1292="","",Lançamentos!J1292)</f>
        <v/>
      </c>
      <c r="K1301" s="97" t="str">
        <f>IF(Lançamentos!K1292="","",Lançamentos!K1292)</f>
        <v/>
      </c>
      <c r="L1301" s="98" t="str">
        <f>IF(Lançamentos!L1292="","",Lançamentos!L1292)</f>
        <v/>
      </c>
      <c r="M1301" s="99" t="str">
        <f>IF(Lançamentos!M1292="","",Lançamentos!M1292)</f>
        <v/>
      </c>
      <c r="N1301" s="99" t="str">
        <f>IF(Lançamentos!N1292="","",Lançamentos!N1292)</f>
        <v/>
      </c>
      <c r="O1301" s="97" t="str">
        <f>IF(Lançamentos!O1292="","",Lançamentos!O1292)</f>
        <v/>
      </c>
      <c r="P1301" s="114" t="str">
        <f>IF(Lançamentos!P1292="","",Lançamentos!P1292)</f>
        <v/>
      </c>
    </row>
    <row r="1302" spans="1:16" ht="45" customHeight="1" thickBot="1" x14ac:dyDescent="0.3">
      <c r="A1302" s="101">
        <v>1289</v>
      </c>
      <c r="B1302" s="102" t="str">
        <f>I1302&amp;"-"&amp;COUNTIF($I$14:I1302,I1302)</f>
        <v>-1283</v>
      </c>
      <c r="C1302" s="93">
        <v>1289</v>
      </c>
      <c r="D1302" s="94" t="str">
        <f>IF(Lançamentos!D1293="","",Lançamentos!D1293)</f>
        <v/>
      </c>
      <c r="E1302" s="94" t="str">
        <f>IF(Lançamentos!E1293="","",Lançamentos!E1293)</f>
        <v/>
      </c>
      <c r="F1302" s="95" t="str">
        <f>IF(Lançamentos!F1293="","",Lançamentos!F1293)</f>
        <v/>
      </c>
      <c r="G1302" s="96" t="str">
        <f>IF(Lançamentos!G1293="","",Lançamentos!G1293)</f>
        <v/>
      </c>
      <c r="H1302" s="105" t="str">
        <f>IF(Lançamentos!H1293="","",Lançamentos!H1293)</f>
        <v/>
      </c>
      <c r="I1302" s="94" t="str">
        <f>IF(Lançamentos!I1293="","",Lançamentos!I1293)</f>
        <v/>
      </c>
      <c r="J1302" s="94" t="str">
        <f>IF(Lançamentos!J1293="","",Lançamentos!J1293)</f>
        <v/>
      </c>
      <c r="K1302" s="97" t="str">
        <f>IF(Lançamentos!K1293="","",Lançamentos!K1293)</f>
        <v/>
      </c>
      <c r="L1302" s="98" t="str">
        <f>IF(Lançamentos!L1293="","",Lançamentos!L1293)</f>
        <v/>
      </c>
      <c r="M1302" s="99" t="str">
        <f>IF(Lançamentos!M1293="","",Lançamentos!M1293)</f>
        <v/>
      </c>
      <c r="N1302" s="99" t="str">
        <f>IF(Lançamentos!N1293="","",Lançamentos!N1293)</f>
        <v/>
      </c>
      <c r="O1302" s="97" t="str">
        <f>IF(Lançamentos!O1293="","",Lançamentos!O1293)</f>
        <v/>
      </c>
      <c r="P1302" s="114" t="str">
        <f>IF(Lançamentos!P1293="","",Lançamentos!P1293)</f>
        <v/>
      </c>
    </row>
    <row r="1303" spans="1:16" ht="45" customHeight="1" thickBot="1" x14ac:dyDescent="0.3">
      <c r="A1303" s="101">
        <v>1290</v>
      </c>
      <c r="B1303" s="102" t="str">
        <f>I1303&amp;"-"&amp;COUNTIF($I$14:I1303,I1303)</f>
        <v>-1284</v>
      </c>
      <c r="C1303" s="93">
        <v>1290</v>
      </c>
      <c r="D1303" s="94" t="str">
        <f>IF(Lançamentos!D1294="","",Lançamentos!D1294)</f>
        <v/>
      </c>
      <c r="E1303" s="94" t="str">
        <f>IF(Lançamentos!E1294="","",Lançamentos!E1294)</f>
        <v/>
      </c>
      <c r="F1303" s="95" t="str">
        <f>IF(Lançamentos!F1294="","",Lançamentos!F1294)</f>
        <v/>
      </c>
      <c r="G1303" s="96" t="str">
        <f>IF(Lançamentos!G1294="","",Lançamentos!G1294)</f>
        <v/>
      </c>
      <c r="H1303" s="105" t="str">
        <f>IF(Lançamentos!H1294="","",Lançamentos!H1294)</f>
        <v/>
      </c>
      <c r="I1303" s="94" t="str">
        <f>IF(Lançamentos!I1294="","",Lançamentos!I1294)</f>
        <v/>
      </c>
      <c r="J1303" s="94" t="str">
        <f>IF(Lançamentos!J1294="","",Lançamentos!J1294)</f>
        <v/>
      </c>
      <c r="K1303" s="97" t="str">
        <f>IF(Lançamentos!K1294="","",Lançamentos!K1294)</f>
        <v/>
      </c>
      <c r="L1303" s="98" t="str">
        <f>IF(Lançamentos!L1294="","",Lançamentos!L1294)</f>
        <v/>
      </c>
      <c r="M1303" s="99" t="str">
        <f>IF(Lançamentos!M1294="","",Lançamentos!M1294)</f>
        <v/>
      </c>
      <c r="N1303" s="99" t="str">
        <f>IF(Lançamentos!N1294="","",Lançamentos!N1294)</f>
        <v/>
      </c>
      <c r="O1303" s="97" t="str">
        <f>IF(Lançamentos!O1294="","",Lançamentos!O1294)</f>
        <v/>
      </c>
      <c r="P1303" s="114" t="str">
        <f>IF(Lançamentos!P1294="","",Lançamentos!P1294)</f>
        <v/>
      </c>
    </row>
    <row r="1304" spans="1:16" ht="45" customHeight="1" thickBot="1" x14ac:dyDescent="0.3">
      <c r="A1304" s="101">
        <v>1291</v>
      </c>
      <c r="B1304" s="102" t="str">
        <f>I1304&amp;"-"&amp;COUNTIF($I$14:I1304,I1304)</f>
        <v>-1285</v>
      </c>
      <c r="C1304" s="93">
        <v>1291</v>
      </c>
      <c r="D1304" s="94" t="str">
        <f>IF(Lançamentos!D1295="","",Lançamentos!D1295)</f>
        <v/>
      </c>
      <c r="E1304" s="94" t="str">
        <f>IF(Lançamentos!E1295="","",Lançamentos!E1295)</f>
        <v/>
      </c>
      <c r="F1304" s="95" t="str">
        <f>IF(Lançamentos!F1295="","",Lançamentos!F1295)</f>
        <v/>
      </c>
      <c r="G1304" s="96" t="str">
        <f>IF(Lançamentos!G1295="","",Lançamentos!G1295)</f>
        <v/>
      </c>
      <c r="H1304" s="105" t="str">
        <f>IF(Lançamentos!H1295="","",Lançamentos!H1295)</f>
        <v/>
      </c>
      <c r="I1304" s="94" t="str">
        <f>IF(Lançamentos!I1295="","",Lançamentos!I1295)</f>
        <v/>
      </c>
      <c r="J1304" s="94" t="str">
        <f>IF(Lançamentos!J1295="","",Lançamentos!J1295)</f>
        <v/>
      </c>
      <c r="K1304" s="97" t="str">
        <f>IF(Lançamentos!K1295="","",Lançamentos!K1295)</f>
        <v/>
      </c>
      <c r="L1304" s="98" t="str">
        <f>IF(Lançamentos!L1295="","",Lançamentos!L1295)</f>
        <v/>
      </c>
      <c r="M1304" s="99" t="str">
        <f>IF(Lançamentos!M1295="","",Lançamentos!M1295)</f>
        <v/>
      </c>
      <c r="N1304" s="99" t="str">
        <f>IF(Lançamentos!N1295="","",Lançamentos!N1295)</f>
        <v/>
      </c>
      <c r="O1304" s="97" t="str">
        <f>IF(Lançamentos!O1295="","",Lançamentos!O1295)</f>
        <v/>
      </c>
      <c r="P1304" s="114" t="str">
        <f>IF(Lançamentos!P1295="","",Lançamentos!P1295)</f>
        <v/>
      </c>
    </row>
    <row r="1305" spans="1:16" ht="45" customHeight="1" thickBot="1" x14ac:dyDescent="0.3">
      <c r="A1305" s="101">
        <v>1292</v>
      </c>
      <c r="B1305" s="102" t="str">
        <f>I1305&amp;"-"&amp;COUNTIF($I$14:I1305,I1305)</f>
        <v>-1286</v>
      </c>
      <c r="C1305" s="93">
        <v>1292</v>
      </c>
      <c r="D1305" s="94" t="str">
        <f>IF(Lançamentos!D1296="","",Lançamentos!D1296)</f>
        <v/>
      </c>
      <c r="E1305" s="94" t="str">
        <f>IF(Lançamentos!E1296="","",Lançamentos!E1296)</f>
        <v/>
      </c>
      <c r="F1305" s="95" t="str">
        <f>IF(Lançamentos!F1296="","",Lançamentos!F1296)</f>
        <v/>
      </c>
      <c r="G1305" s="96" t="str">
        <f>IF(Lançamentos!G1296="","",Lançamentos!G1296)</f>
        <v/>
      </c>
      <c r="H1305" s="105" t="str">
        <f>IF(Lançamentos!H1296="","",Lançamentos!H1296)</f>
        <v/>
      </c>
      <c r="I1305" s="94" t="str">
        <f>IF(Lançamentos!I1296="","",Lançamentos!I1296)</f>
        <v/>
      </c>
      <c r="J1305" s="94" t="str">
        <f>IF(Lançamentos!J1296="","",Lançamentos!J1296)</f>
        <v/>
      </c>
      <c r="K1305" s="97" t="str">
        <f>IF(Lançamentos!K1296="","",Lançamentos!K1296)</f>
        <v/>
      </c>
      <c r="L1305" s="98" t="str">
        <f>IF(Lançamentos!L1296="","",Lançamentos!L1296)</f>
        <v/>
      </c>
      <c r="M1305" s="99" t="str">
        <f>IF(Lançamentos!M1296="","",Lançamentos!M1296)</f>
        <v/>
      </c>
      <c r="N1305" s="99" t="str">
        <f>IF(Lançamentos!N1296="","",Lançamentos!N1296)</f>
        <v/>
      </c>
      <c r="O1305" s="97" t="str">
        <f>IF(Lançamentos!O1296="","",Lançamentos!O1296)</f>
        <v/>
      </c>
      <c r="P1305" s="114" t="str">
        <f>IF(Lançamentos!P1296="","",Lançamentos!P1296)</f>
        <v/>
      </c>
    </row>
    <row r="1306" spans="1:16" ht="45" customHeight="1" thickBot="1" x14ac:dyDescent="0.3">
      <c r="A1306" s="101">
        <v>1293</v>
      </c>
      <c r="B1306" s="102" t="str">
        <f>I1306&amp;"-"&amp;COUNTIF($I$14:I1306,I1306)</f>
        <v>-1287</v>
      </c>
      <c r="C1306" s="93">
        <v>1293</v>
      </c>
      <c r="D1306" s="94" t="str">
        <f>IF(Lançamentos!D1297="","",Lançamentos!D1297)</f>
        <v/>
      </c>
      <c r="E1306" s="94" t="str">
        <f>IF(Lançamentos!E1297="","",Lançamentos!E1297)</f>
        <v/>
      </c>
      <c r="F1306" s="95" t="str">
        <f>IF(Lançamentos!F1297="","",Lançamentos!F1297)</f>
        <v/>
      </c>
      <c r="G1306" s="96" t="str">
        <f>IF(Lançamentos!G1297="","",Lançamentos!G1297)</f>
        <v/>
      </c>
      <c r="H1306" s="105" t="str">
        <f>IF(Lançamentos!H1297="","",Lançamentos!H1297)</f>
        <v/>
      </c>
      <c r="I1306" s="94" t="str">
        <f>IF(Lançamentos!I1297="","",Lançamentos!I1297)</f>
        <v/>
      </c>
      <c r="J1306" s="94" t="str">
        <f>IF(Lançamentos!J1297="","",Lançamentos!J1297)</f>
        <v/>
      </c>
      <c r="K1306" s="97" t="str">
        <f>IF(Lançamentos!K1297="","",Lançamentos!K1297)</f>
        <v/>
      </c>
      <c r="L1306" s="98" t="str">
        <f>IF(Lançamentos!L1297="","",Lançamentos!L1297)</f>
        <v/>
      </c>
      <c r="M1306" s="99" t="str">
        <f>IF(Lançamentos!M1297="","",Lançamentos!M1297)</f>
        <v/>
      </c>
      <c r="N1306" s="99" t="str">
        <f>IF(Lançamentos!N1297="","",Lançamentos!N1297)</f>
        <v/>
      </c>
      <c r="O1306" s="97" t="str">
        <f>IF(Lançamentos!O1297="","",Lançamentos!O1297)</f>
        <v/>
      </c>
      <c r="P1306" s="114" t="str">
        <f>IF(Lançamentos!P1297="","",Lançamentos!P1297)</f>
        <v/>
      </c>
    </row>
    <row r="1307" spans="1:16" ht="45" customHeight="1" thickBot="1" x14ac:dyDescent="0.3">
      <c r="A1307" s="101">
        <v>1294</v>
      </c>
      <c r="B1307" s="102" t="str">
        <f>I1307&amp;"-"&amp;COUNTIF($I$14:I1307,I1307)</f>
        <v>-1288</v>
      </c>
      <c r="C1307" s="93">
        <v>1294</v>
      </c>
      <c r="D1307" s="94" t="str">
        <f>IF(Lançamentos!D1298="","",Lançamentos!D1298)</f>
        <v/>
      </c>
      <c r="E1307" s="94" t="str">
        <f>IF(Lançamentos!E1298="","",Lançamentos!E1298)</f>
        <v/>
      </c>
      <c r="F1307" s="95" t="str">
        <f>IF(Lançamentos!F1298="","",Lançamentos!F1298)</f>
        <v/>
      </c>
      <c r="G1307" s="96" t="str">
        <f>IF(Lançamentos!G1298="","",Lançamentos!G1298)</f>
        <v/>
      </c>
      <c r="H1307" s="105" t="str">
        <f>IF(Lançamentos!H1298="","",Lançamentos!H1298)</f>
        <v/>
      </c>
      <c r="I1307" s="94" t="str">
        <f>IF(Lançamentos!I1298="","",Lançamentos!I1298)</f>
        <v/>
      </c>
      <c r="J1307" s="94" t="str">
        <f>IF(Lançamentos!J1298="","",Lançamentos!J1298)</f>
        <v/>
      </c>
      <c r="K1307" s="97" t="str">
        <f>IF(Lançamentos!K1298="","",Lançamentos!K1298)</f>
        <v/>
      </c>
      <c r="L1307" s="98" t="str">
        <f>IF(Lançamentos!L1298="","",Lançamentos!L1298)</f>
        <v/>
      </c>
      <c r="M1307" s="99" t="str">
        <f>IF(Lançamentos!M1298="","",Lançamentos!M1298)</f>
        <v/>
      </c>
      <c r="N1307" s="99" t="str">
        <f>IF(Lançamentos!N1298="","",Lançamentos!N1298)</f>
        <v/>
      </c>
      <c r="O1307" s="97" t="str">
        <f>IF(Lançamentos!O1298="","",Lançamentos!O1298)</f>
        <v/>
      </c>
      <c r="P1307" s="114" t="str">
        <f>IF(Lançamentos!P1298="","",Lançamentos!P1298)</f>
        <v/>
      </c>
    </row>
    <row r="1308" spans="1:16" ht="45" customHeight="1" thickBot="1" x14ac:dyDescent="0.3">
      <c r="A1308" s="101">
        <v>1295</v>
      </c>
      <c r="B1308" s="102" t="str">
        <f>I1308&amp;"-"&amp;COUNTIF($I$14:I1308,I1308)</f>
        <v>-1289</v>
      </c>
      <c r="C1308" s="93">
        <v>1295</v>
      </c>
      <c r="D1308" s="94" t="str">
        <f>IF(Lançamentos!D1299="","",Lançamentos!D1299)</f>
        <v/>
      </c>
      <c r="E1308" s="94" t="str">
        <f>IF(Lançamentos!E1299="","",Lançamentos!E1299)</f>
        <v/>
      </c>
      <c r="F1308" s="95" t="str">
        <f>IF(Lançamentos!F1299="","",Lançamentos!F1299)</f>
        <v/>
      </c>
      <c r="G1308" s="96" t="str">
        <f>IF(Lançamentos!G1299="","",Lançamentos!G1299)</f>
        <v/>
      </c>
      <c r="H1308" s="105" t="str">
        <f>IF(Lançamentos!H1299="","",Lançamentos!H1299)</f>
        <v/>
      </c>
      <c r="I1308" s="94" t="str">
        <f>IF(Lançamentos!I1299="","",Lançamentos!I1299)</f>
        <v/>
      </c>
      <c r="J1308" s="94" t="str">
        <f>IF(Lançamentos!J1299="","",Lançamentos!J1299)</f>
        <v/>
      </c>
      <c r="K1308" s="97" t="str">
        <f>IF(Lançamentos!K1299="","",Lançamentos!K1299)</f>
        <v/>
      </c>
      <c r="L1308" s="98" t="str">
        <f>IF(Lançamentos!L1299="","",Lançamentos!L1299)</f>
        <v/>
      </c>
      <c r="M1308" s="99" t="str">
        <f>IF(Lançamentos!M1299="","",Lançamentos!M1299)</f>
        <v/>
      </c>
      <c r="N1308" s="99" t="str">
        <f>IF(Lançamentos!N1299="","",Lançamentos!N1299)</f>
        <v/>
      </c>
      <c r="O1308" s="97" t="str">
        <f>IF(Lançamentos!O1299="","",Lançamentos!O1299)</f>
        <v/>
      </c>
      <c r="P1308" s="114" t="str">
        <f>IF(Lançamentos!P1299="","",Lançamentos!P1299)</f>
        <v/>
      </c>
    </row>
    <row r="1309" spans="1:16" ht="45" customHeight="1" thickBot="1" x14ac:dyDescent="0.3">
      <c r="A1309" s="101">
        <v>1296</v>
      </c>
      <c r="B1309" s="102" t="str">
        <f>I1309&amp;"-"&amp;COUNTIF($I$14:I1309,I1309)</f>
        <v>-1290</v>
      </c>
      <c r="C1309" s="93">
        <v>1296</v>
      </c>
      <c r="D1309" s="94" t="str">
        <f>IF(Lançamentos!D1300="","",Lançamentos!D1300)</f>
        <v/>
      </c>
      <c r="E1309" s="94" t="str">
        <f>IF(Lançamentos!E1300="","",Lançamentos!E1300)</f>
        <v/>
      </c>
      <c r="F1309" s="95" t="str">
        <f>IF(Lançamentos!F1300="","",Lançamentos!F1300)</f>
        <v/>
      </c>
      <c r="G1309" s="96" t="str">
        <f>IF(Lançamentos!G1300="","",Lançamentos!G1300)</f>
        <v/>
      </c>
      <c r="H1309" s="105" t="str">
        <f>IF(Lançamentos!H1300="","",Lançamentos!H1300)</f>
        <v/>
      </c>
      <c r="I1309" s="94" t="str">
        <f>IF(Lançamentos!I1300="","",Lançamentos!I1300)</f>
        <v/>
      </c>
      <c r="J1309" s="94" t="str">
        <f>IF(Lançamentos!J1300="","",Lançamentos!J1300)</f>
        <v/>
      </c>
      <c r="K1309" s="97" t="str">
        <f>IF(Lançamentos!K1300="","",Lançamentos!K1300)</f>
        <v/>
      </c>
      <c r="L1309" s="98" t="str">
        <f>IF(Lançamentos!L1300="","",Lançamentos!L1300)</f>
        <v/>
      </c>
      <c r="M1309" s="99" t="str">
        <f>IF(Lançamentos!M1300="","",Lançamentos!M1300)</f>
        <v/>
      </c>
      <c r="N1309" s="99" t="str">
        <f>IF(Lançamentos!N1300="","",Lançamentos!N1300)</f>
        <v/>
      </c>
      <c r="O1309" s="97" t="str">
        <f>IF(Lançamentos!O1300="","",Lançamentos!O1300)</f>
        <v/>
      </c>
      <c r="P1309" s="114" t="str">
        <f>IF(Lançamentos!P1300="","",Lançamentos!P1300)</f>
        <v/>
      </c>
    </row>
    <row r="1310" spans="1:16" ht="45" customHeight="1" thickBot="1" x14ac:dyDescent="0.3">
      <c r="A1310" s="101">
        <v>1297</v>
      </c>
      <c r="B1310" s="102" t="str">
        <f>I1310&amp;"-"&amp;COUNTIF($I$14:I1310,I1310)</f>
        <v>-1291</v>
      </c>
      <c r="C1310" s="93">
        <v>1297</v>
      </c>
      <c r="D1310" s="94" t="str">
        <f>IF(Lançamentos!D1301="","",Lançamentos!D1301)</f>
        <v/>
      </c>
      <c r="E1310" s="94" t="str">
        <f>IF(Lançamentos!E1301="","",Lançamentos!E1301)</f>
        <v/>
      </c>
      <c r="F1310" s="95" t="str">
        <f>IF(Lançamentos!F1301="","",Lançamentos!F1301)</f>
        <v/>
      </c>
      <c r="G1310" s="96" t="str">
        <f>IF(Lançamentos!G1301="","",Lançamentos!G1301)</f>
        <v/>
      </c>
      <c r="H1310" s="105" t="str">
        <f>IF(Lançamentos!H1301="","",Lançamentos!H1301)</f>
        <v/>
      </c>
      <c r="I1310" s="94" t="str">
        <f>IF(Lançamentos!I1301="","",Lançamentos!I1301)</f>
        <v/>
      </c>
      <c r="J1310" s="94" t="str">
        <f>IF(Lançamentos!J1301="","",Lançamentos!J1301)</f>
        <v/>
      </c>
      <c r="K1310" s="97" t="str">
        <f>IF(Lançamentos!K1301="","",Lançamentos!K1301)</f>
        <v/>
      </c>
      <c r="L1310" s="98" t="str">
        <f>IF(Lançamentos!L1301="","",Lançamentos!L1301)</f>
        <v/>
      </c>
      <c r="M1310" s="99" t="str">
        <f>IF(Lançamentos!M1301="","",Lançamentos!M1301)</f>
        <v/>
      </c>
      <c r="N1310" s="99" t="str">
        <f>IF(Lançamentos!N1301="","",Lançamentos!N1301)</f>
        <v/>
      </c>
      <c r="O1310" s="97" t="str">
        <f>IF(Lançamentos!O1301="","",Lançamentos!O1301)</f>
        <v/>
      </c>
      <c r="P1310" s="114" t="str">
        <f>IF(Lançamentos!P1301="","",Lançamentos!P1301)</f>
        <v/>
      </c>
    </row>
    <row r="1311" spans="1:16" ht="45" customHeight="1" thickBot="1" x14ac:dyDescent="0.3">
      <c r="A1311" s="101">
        <v>1298</v>
      </c>
      <c r="B1311" s="102" t="str">
        <f>I1311&amp;"-"&amp;COUNTIF($I$14:I1311,I1311)</f>
        <v>-1292</v>
      </c>
      <c r="C1311" s="93">
        <v>1298</v>
      </c>
      <c r="D1311" s="94" t="str">
        <f>IF(Lançamentos!D1302="","",Lançamentos!D1302)</f>
        <v/>
      </c>
      <c r="E1311" s="94" t="str">
        <f>IF(Lançamentos!E1302="","",Lançamentos!E1302)</f>
        <v/>
      </c>
      <c r="F1311" s="95" t="str">
        <f>IF(Lançamentos!F1302="","",Lançamentos!F1302)</f>
        <v/>
      </c>
      <c r="G1311" s="96" t="str">
        <f>IF(Lançamentos!G1302="","",Lançamentos!G1302)</f>
        <v/>
      </c>
      <c r="H1311" s="105" t="str">
        <f>IF(Lançamentos!H1302="","",Lançamentos!H1302)</f>
        <v/>
      </c>
      <c r="I1311" s="94" t="str">
        <f>IF(Lançamentos!I1302="","",Lançamentos!I1302)</f>
        <v/>
      </c>
      <c r="J1311" s="94" t="str">
        <f>IF(Lançamentos!J1302="","",Lançamentos!J1302)</f>
        <v/>
      </c>
      <c r="K1311" s="97" t="str">
        <f>IF(Lançamentos!K1302="","",Lançamentos!K1302)</f>
        <v/>
      </c>
      <c r="L1311" s="98" t="str">
        <f>IF(Lançamentos!L1302="","",Lançamentos!L1302)</f>
        <v/>
      </c>
      <c r="M1311" s="99" t="str">
        <f>IF(Lançamentos!M1302="","",Lançamentos!M1302)</f>
        <v/>
      </c>
      <c r="N1311" s="99" t="str">
        <f>IF(Lançamentos!N1302="","",Lançamentos!N1302)</f>
        <v/>
      </c>
      <c r="O1311" s="97" t="str">
        <f>IF(Lançamentos!O1302="","",Lançamentos!O1302)</f>
        <v/>
      </c>
      <c r="P1311" s="114" t="str">
        <f>IF(Lançamentos!P1302="","",Lançamentos!P1302)</f>
        <v/>
      </c>
    </row>
    <row r="1312" spans="1:16" ht="45" customHeight="1" thickBot="1" x14ac:dyDescent="0.3">
      <c r="A1312" s="101">
        <v>1299</v>
      </c>
      <c r="B1312" s="102" t="str">
        <f>I1312&amp;"-"&amp;COUNTIF($I$14:I1312,I1312)</f>
        <v>-1293</v>
      </c>
      <c r="C1312" s="93">
        <v>1299</v>
      </c>
      <c r="D1312" s="94" t="str">
        <f>IF(Lançamentos!D1303="","",Lançamentos!D1303)</f>
        <v/>
      </c>
      <c r="E1312" s="94" t="str">
        <f>IF(Lançamentos!E1303="","",Lançamentos!E1303)</f>
        <v/>
      </c>
      <c r="F1312" s="95" t="str">
        <f>IF(Lançamentos!F1303="","",Lançamentos!F1303)</f>
        <v/>
      </c>
      <c r="G1312" s="96" t="str">
        <f>IF(Lançamentos!G1303="","",Lançamentos!G1303)</f>
        <v/>
      </c>
      <c r="H1312" s="105" t="str">
        <f>IF(Lançamentos!H1303="","",Lançamentos!H1303)</f>
        <v/>
      </c>
      <c r="I1312" s="94" t="str">
        <f>IF(Lançamentos!I1303="","",Lançamentos!I1303)</f>
        <v/>
      </c>
      <c r="J1312" s="94" t="str">
        <f>IF(Lançamentos!J1303="","",Lançamentos!J1303)</f>
        <v/>
      </c>
      <c r="K1312" s="97" t="str">
        <f>IF(Lançamentos!K1303="","",Lançamentos!K1303)</f>
        <v/>
      </c>
      <c r="L1312" s="98" t="str">
        <f>IF(Lançamentos!L1303="","",Lançamentos!L1303)</f>
        <v/>
      </c>
      <c r="M1312" s="99" t="str">
        <f>IF(Lançamentos!M1303="","",Lançamentos!M1303)</f>
        <v/>
      </c>
      <c r="N1312" s="99" t="str">
        <f>IF(Lançamentos!N1303="","",Lançamentos!N1303)</f>
        <v/>
      </c>
      <c r="O1312" s="97" t="str">
        <f>IF(Lançamentos!O1303="","",Lançamentos!O1303)</f>
        <v/>
      </c>
      <c r="P1312" s="114" t="str">
        <f>IF(Lançamentos!P1303="","",Lançamentos!P1303)</f>
        <v/>
      </c>
    </row>
    <row r="1313" spans="1:16" ht="45" customHeight="1" thickBot="1" x14ac:dyDescent="0.3">
      <c r="A1313" s="101">
        <v>1300</v>
      </c>
      <c r="B1313" s="102" t="str">
        <f>I1313&amp;"-"&amp;COUNTIF($I$14:I1313,I1313)</f>
        <v>-1294</v>
      </c>
      <c r="C1313" s="93">
        <v>1300</v>
      </c>
      <c r="D1313" s="94" t="str">
        <f>IF(Lançamentos!D1304="","",Lançamentos!D1304)</f>
        <v/>
      </c>
      <c r="E1313" s="94" t="str">
        <f>IF(Lançamentos!E1304="","",Lançamentos!E1304)</f>
        <v/>
      </c>
      <c r="F1313" s="95" t="str">
        <f>IF(Lançamentos!F1304="","",Lançamentos!F1304)</f>
        <v/>
      </c>
      <c r="G1313" s="96" t="str">
        <f>IF(Lançamentos!G1304="","",Lançamentos!G1304)</f>
        <v/>
      </c>
      <c r="H1313" s="105" t="str">
        <f>IF(Lançamentos!H1304="","",Lançamentos!H1304)</f>
        <v/>
      </c>
      <c r="I1313" s="94" t="str">
        <f>IF(Lançamentos!I1304="","",Lançamentos!I1304)</f>
        <v/>
      </c>
      <c r="J1313" s="94" t="str">
        <f>IF(Lançamentos!J1304="","",Lançamentos!J1304)</f>
        <v/>
      </c>
      <c r="K1313" s="97" t="str">
        <f>IF(Lançamentos!K1304="","",Lançamentos!K1304)</f>
        <v/>
      </c>
      <c r="L1313" s="98" t="str">
        <f>IF(Lançamentos!L1304="","",Lançamentos!L1304)</f>
        <v/>
      </c>
      <c r="M1313" s="99" t="str">
        <f>IF(Lançamentos!M1304="","",Lançamentos!M1304)</f>
        <v/>
      </c>
      <c r="N1313" s="99" t="str">
        <f>IF(Lançamentos!N1304="","",Lançamentos!N1304)</f>
        <v/>
      </c>
      <c r="O1313" s="97" t="str">
        <f>IF(Lançamentos!O1304="","",Lançamentos!O1304)</f>
        <v/>
      </c>
      <c r="P1313" s="114" t="str">
        <f>IF(Lançamentos!P1304="","",Lançamentos!P1304)</f>
        <v/>
      </c>
    </row>
    <row r="1314" spans="1:16" ht="45" customHeight="1" thickBot="1" x14ac:dyDescent="0.3">
      <c r="A1314" s="101">
        <v>1301</v>
      </c>
      <c r="B1314" s="102" t="str">
        <f>I1314&amp;"-"&amp;COUNTIF($I$14:I1314,I1314)</f>
        <v>-1295</v>
      </c>
      <c r="C1314" s="93">
        <v>1301</v>
      </c>
      <c r="D1314" s="94" t="str">
        <f>IF(Lançamentos!D1305="","",Lançamentos!D1305)</f>
        <v/>
      </c>
      <c r="E1314" s="94" t="str">
        <f>IF(Lançamentos!E1305="","",Lançamentos!E1305)</f>
        <v/>
      </c>
      <c r="F1314" s="95" t="str">
        <f>IF(Lançamentos!F1305="","",Lançamentos!F1305)</f>
        <v/>
      </c>
      <c r="G1314" s="96" t="str">
        <f>IF(Lançamentos!G1305="","",Lançamentos!G1305)</f>
        <v/>
      </c>
      <c r="H1314" s="105" t="str">
        <f>IF(Lançamentos!H1305="","",Lançamentos!H1305)</f>
        <v/>
      </c>
      <c r="I1314" s="94" t="str">
        <f>IF(Lançamentos!I1305="","",Lançamentos!I1305)</f>
        <v/>
      </c>
      <c r="J1314" s="94" t="str">
        <f>IF(Lançamentos!J1305="","",Lançamentos!J1305)</f>
        <v/>
      </c>
      <c r="K1314" s="97" t="str">
        <f>IF(Lançamentos!K1305="","",Lançamentos!K1305)</f>
        <v/>
      </c>
      <c r="L1314" s="98" t="str">
        <f>IF(Lançamentos!L1305="","",Lançamentos!L1305)</f>
        <v/>
      </c>
      <c r="M1314" s="99" t="str">
        <f>IF(Lançamentos!M1305="","",Lançamentos!M1305)</f>
        <v/>
      </c>
      <c r="N1314" s="99" t="str">
        <f>IF(Lançamentos!N1305="","",Lançamentos!N1305)</f>
        <v/>
      </c>
      <c r="O1314" s="97" t="str">
        <f>IF(Lançamentos!O1305="","",Lançamentos!O1305)</f>
        <v/>
      </c>
      <c r="P1314" s="114" t="str">
        <f>IF(Lançamentos!P1305="","",Lançamentos!P1305)</f>
        <v/>
      </c>
    </row>
    <row r="1315" spans="1:16" ht="45" customHeight="1" thickBot="1" x14ac:dyDescent="0.3">
      <c r="A1315" s="101">
        <v>1302</v>
      </c>
      <c r="B1315" s="102" t="str">
        <f>I1315&amp;"-"&amp;COUNTIF($I$14:I1315,I1315)</f>
        <v>-1296</v>
      </c>
      <c r="C1315" s="93">
        <v>1302</v>
      </c>
      <c r="D1315" s="94" t="str">
        <f>IF(Lançamentos!D1306="","",Lançamentos!D1306)</f>
        <v/>
      </c>
      <c r="E1315" s="94" t="str">
        <f>IF(Lançamentos!E1306="","",Lançamentos!E1306)</f>
        <v/>
      </c>
      <c r="F1315" s="95" t="str">
        <f>IF(Lançamentos!F1306="","",Lançamentos!F1306)</f>
        <v/>
      </c>
      <c r="G1315" s="96" t="str">
        <f>IF(Lançamentos!G1306="","",Lançamentos!G1306)</f>
        <v/>
      </c>
      <c r="H1315" s="105" t="str">
        <f>IF(Lançamentos!H1306="","",Lançamentos!H1306)</f>
        <v/>
      </c>
      <c r="I1315" s="94" t="str">
        <f>IF(Lançamentos!I1306="","",Lançamentos!I1306)</f>
        <v/>
      </c>
      <c r="J1315" s="94" t="str">
        <f>IF(Lançamentos!J1306="","",Lançamentos!J1306)</f>
        <v/>
      </c>
      <c r="K1315" s="97" t="str">
        <f>IF(Lançamentos!K1306="","",Lançamentos!K1306)</f>
        <v/>
      </c>
      <c r="L1315" s="98" t="str">
        <f>IF(Lançamentos!L1306="","",Lançamentos!L1306)</f>
        <v/>
      </c>
      <c r="M1315" s="99" t="str">
        <f>IF(Lançamentos!M1306="","",Lançamentos!M1306)</f>
        <v/>
      </c>
      <c r="N1315" s="99" t="str">
        <f>IF(Lançamentos!N1306="","",Lançamentos!N1306)</f>
        <v/>
      </c>
      <c r="O1315" s="97" t="str">
        <f>IF(Lançamentos!O1306="","",Lançamentos!O1306)</f>
        <v/>
      </c>
      <c r="P1315" s="114" t="str">
        <f>IF(Lançamentos!P1306="","",Lançamentos!P1306)</f>
        <v/>
      </c>
    </row>
    <row r="1316" spans="1:16" ht="45" customHeight="1" thickBot="1" x14ac:dyDescent="0.3">
      <c r="A1316" s="101">
        <v>1303</v>
      </c>
      <c r="B1316" s="102" t="str">
        <f>I1316&amp;"-"&amp;COUNTIF($I$14:I1316,I1316)</f>
        <v>-1297</v>
      </c>
      <c r="C1316" s="93">
        <v>1303</v>
      </c>
      <c r="D1316" s="94" t="str">
        <f>IF(Lançamentos!D1307="","",Lançamentos!D1307)</f>
        <v/>
      </c>
      <c r="E1316" s="94" t="str">
        <f>IF(Lançamentos!E1307="","",Lançamentos!E1307)</f>
        <v/>
      </c>
      <c r="F1316" s="95" t="str">
        <f>IF(Lançamentos!F1307="","",Lançamentos!F1307)</f>
        <v/>
      </c>
      <c r="G1316" s="96" t="str">
        <f>IF(Lançamentos!G1307="","",Lançamentos!G1307)</f>
        <v/>
      </c>
      <c r="H1316" s="105" t="str">
        <f>IF(Lançamentos!H1307="","",Lançamentos!H1307)</f>
        <v/>
      </c>
      <c r="I1316" s="94" t="str">
        <f>IF(Lançamentos!I1307="","",Lançamentos!I1307)</f>
        <v/>
      </c>
      <c r="J1316" s="94" t="str">
        <f>IF(Lançamentos!J1307="","",Lançamentos!J1307)</f>
        <v/>
      </c>
      <c r="K1316" s="97" t="str">
        <f>IF(Lançamentos!K1307="","",Lançamentos!K1307)</f>
        <v/>
      </c>
      <c r="L1316" s="98" t="str">
        <f>IF(Lançamentos!L1307="","",Lançamentos!L1307)</f>
        <v/>
      </c>
      <c r="M1316" s="99" t="str">
        <f>IF(Lançamentos!M1307="","",Lançamentos!M1307)</f>
        <v/>
      </c>
      <c r="N1316" s="99" t="str">
        <f>IF(Lançamentos!N1307="","",Lançamentos!N1307)</f>
        <v/>
      </c>
      <c r="O1316" s="97" t="str">
        <f>IF(Lançamentos!O1307="","",Lançamentos!O1307)</f>
        <v/>
      </c>
      <c r="P1316" s="114" t="str">
        <f>IF(Lançamentos!P1307="","",Lançamentos!P1307)</f>
        <v/>
      </c>
    </row>
    <row r="1317" spans="1:16" ht="45" customHeight="1" thickBot="1" x14ac:dyDescent="0.3">
      <c r="A1317" s="101">
        <v>1304</v>
      </c>
      <c r="B1317" s="102" t="str">
        <f>I1317&amp;"-"&amp;COUNTIF($I$14:I1317,I1317)</f>
        <v>-1298</v>
      </c>
      <c r="C1317" s="93">
        <v>1304</v>
      </c>
      <c r="D1317" s="94" t="str">
        <f>IF(Lançamentos!D1308="","",Lançamentos!D1308)</f>
        <v/>
      </c>
      <c r="E1317" s="94" t="str">
        <f>IF(Lançamentos!E1308="","",Lançamentos!E1308)</f>
        <v/>
      </c>
      <c r="F1317" s="95" t="str">
        <f>IF(Lançamentos!F1308="","",Lançamentos!F1308)</f>
        <v/>
      </c>
      <c r="G1317" s="96" t="str">
        <f>IF(Lançamentos!G1308="","",Lançamentos!G1308)</f>
        <v/>
      </c>
      <c r="H1317" s="105" t="str">
        <f>IF(Lançamentos!H1308="","",Lançamentos!H1308)</f>
        <v/>
      </c>
      <c r="I1317" s="94" t="str">
        <f>IF(Lançamentos!I1308="","",Lançamentos!I1308)</f>
        <v/>
      </c>
      <c r="J1317" s="94" t="str">
        <f>IF(Lançamentos!J1308="","",Lançamentos!J1308)</f>
        <v/>
      </c>
      <c r="K1317" s="97" t="str">
        <f>IF(Lançamentos!K1308="","",Lançamentos!K1308)</f>
        <v/>
      </c>
      <c r="L1317" s="98" t="str">
        <f>IF(Lançamentos!L1308="","",Lançamentos!L1308)</f>
        <v/>
      </c>
      <c r="M1317" s="99" t="str">
        <f>IF(Lançamentos!M1308="","",Lançamentos!M1308)</f>
        <v/>
      </c>
      <c r="N1317" s="99" t="str">
        <f>IF(Lançamentos!N1308="","",Lançamentos!N1308)</f>
        <v/>
      </c>
      <c r="O1317" s="97" t="str">
        <f>IF(Lançamentos!O1308="","",Lançamentos!O1308)</f>
        <v/>
      </c>
      <c r="P1317" s="114" t="str">
        <f>IF(Lançamentos!P1308="","",Lançamentos!P1308)</f>
        <v/>
      </c>
    </row>
    <row r="1318" spans="1:16" ht="45" customHeight="1" thickBot="1" x14ac:dyDescent="0.3">
      <c r="A1318" s="101">
        <v>1305</v>
      </c>
      <c r="B1318" s="102" t="str">
        <f>I1318&amp;"-"&amp;COUNTIF($I$14:I1318,I1318)</f>
        <v>-1299</v>
      </c>
      <c r="C1318" s="93">
        <v>1305</v>
      </c>
      <c r="D1318" s="94" t="str">
        <f>IF(Lançamentos!D1309="","",Lançamentos!D1309)</f>
        <v/>
      </c>
      <c r="E1318" s="94" t="str">
        <f>IF(Lançamentos!E1309="","",Lançamentos!E1309)</f>
        <v/>
      </c>
      <c r="F1318" s="95" t="str">
        <f>IF(Lançamentos!F1309="","",Lançamentos!F1309)</f>
        <v/>
      </c>
      <c r="G1318" s="96" t="str">
        <f>IF(Lançamentos!G1309="","",Lançamentos!G1309)</f>
        <v/>
      </c>
      <c r="H1318" s="105" t="str">
        <f>IF(Lançamentos!H1309="","",Lançamentos!H1309)</f>
        <v/>
      </c>
      <c r="I1318" s="94" t="str">
        <f>IF(Lançamentos!I1309="","",Lançamentos!I1309)</f>
        <v/>
      </c>
      <c r="J1318" s="94" t="str">
        <f>IF(Lançamentos!J1309="","",Lançamentos!J1309)</f>
        <v/>
      </c>
      <c r="K1318" s="97" t="str">
        <f>IF(Lançamentos!K1309="","",Lançamentos!K1309)</f>
        <v/>
      </c>
      <c r="L1318" s="98" t="str">
        <f>IF(Lançamentos!L1309="","",Lançamentos!L1309)</f>
        <v/>
      </c>
      <c r="M1318" s="99" t="str">
        <f>IF(Lançamentos!M1309="","",Lançamentos!M1309)</f>
        <v/>
      </c>
      <c r="N1318" s="99" t="str">
        <f>IF(Lançamentos!N1309="","",Lançamentos!N1309)</f>
        <v/>
      </c>
      <c r="O1318" s="97" t="str">
        <f>IF(Lançamentos!O1309="","",Lançamentos!O1309)</f>
        <v/>
      </c>
      <c r="P1318" s="114" t="str">
        <f>IF(Lançamentos!P1309="","",Lançamentos!P1309)</f>
        <v/>
      </c>
    </row>
    <row r="1319" spans="1:16" ht="45" customHeight="1" thickBot="1" x14ac:dyDescent="0.3">
      <c r="A1319" s="101">
        <v>1306</v>
      </c>
      <c r="B1319" s="102" t="str">
        <f>I1319&amp;"-"&amp;COUNTIF($I$14:I1319,I1319)</f>
        <v>-1300</v>
      </c>
      <c r="C1319" s="93">
        <v>1306</v>
      </c>
      <c r="D1319" s="94" t="str">
        <f>IF(Lançamentos!D1310="","",Lançamentos!D1310)</f>
        <v/>
      </c>
      <c r="E1319" s="94" t="str">
        <f>IF(Lançamentos!E1310="","",Lançamentos!E1310)</f>
        <v/>
      </c>
      <c r="F1319" s="95" t="str">
        <f>IF(Lançamentos!F1310="","",Lançamentos!F1310)</f>
        <v/>
      </c>
      <c r="G1319" s="96" t="str">
        <f>IF(Lançamentos!G1310="","",Lançamentos!G1310)</f>
        <v/>
      </c>
      <c r="H1319" s="105" t="str">
        <f>IF(Lançamentos!H1310="","",Lançamentos!H1310)</f>
        <v/>
      </c>
      <c r="I1319" s="94" t="str">
        <f>IF(Lançamentos!I1310="","",Lançamentos!I1310)</f>
        <v/>
      </c>
      <c r="J1319" s="94" t="str">
        <f>IF(Lançamentos!J1310="","",Lançamentos!J1310)</f>
        <v/>
      </c>
      <c r="K1319" s="97" t="str">
        <f>IF(Lançamentos!K1310="","",Lançamentos!K1310)</f>
        <v/>
      </c>
      <c r="L1319" s="98" t="str">
        <f>IF(Lançamentos!L1310="","",Lançamentos!L1310)</f>
        <v/>
      </c>
      <c r="M1319" s="99" t="str">
        <f>IF(Lançamentos!M1310="","",Lançamentos!M1310)</f>
        <v/>
      </c>
      <c r="N1319" s="99" t="str">
        <f>IF(Lançamentos!N1310="","",Lançamentos!N1310)</f>
        <v/>
      </c>
      <c r="O1319" s="97" t="str">
        <f>IF(Lançamentos!O1310="","",Lançamentos!O1310)</f>
        <v/>
      </c>
      <c r="P1319" s="114" t="str">
        <f>IF(Lançamentos!P1310="","",Lançamentos!P1310)</f>
        <v/>
      </c>
    </row>
    <row r="1320" spans="1:16" ht="45" customHeight="1" thickBot="1" x14ac:dyDescent="0.3">
      <c r="A1320" s="101">
        <v>1307</v>
      </c>
      <c r="B1320" s="102" t="str">
        <f>I1320&amp;"-"&amp;COUNTIF($I$14:I1320,I1320)</f>
        <v>-1301</v>
      </c>
      <c r="C1320" s="93">
        <v>1307</v>
      </c>
      <c r="D1320" s="94" t="str">
        <f>IF(Lançamentos!D1311="","",Lançamentos!D1311)</f>
        <v/>
      </c>
      <c r="E1320" s="94" t="str">
        <f>IF(Lançamentos!E1311="","",Lançamentos!E1311)</f>
        <v/>
      </c>
      <c r="F1320" s="95" t="str">
        <f>IF(Lançamentos!F1311="","",Lançamentos!F1311)</f>
        <v/>
      </c>
      <c r="G1320" s="96" t="str">
        <f>IF(Lançamentos!G1311="","",Lançamentos!G1311)</f>
        <v/>
      </c>
      <c r="H1320" s="105" t="str">
        <f>IF(Lançamentos!H1311="","",Lançamentos!H1311)</f>
        <v/>
      </c>
      <c r="I1320" s="94" t="str">
        <f>IF(Lançamentos!I1311="","",Lançamentos!I1311)</f>
        <v/>
      </c>
      <c r="J1320" s="94" t="str">
        <f>IF(Lançamentos!J1311="","",Lançamentos!J1311)</f>
        <v/>
      </c>
      <c r="K1320" s="97" t="str">
        <f>IF(Lançamentos!K1311="","",Lançamentos!K1311)</f>
        <v/>
      </c>
      <c r="L1320" s="98" t="str">
        <f>IF(Lançamentos!L1311="","",Lançamentos!L1311)</f>
        <v/>
      </c>
      <c r="M1320" s="99" t="str">
        <f>IF(Lançamentos!M1311="","",Lançamentos!M1311)</f>
        <v/>
      </c>
      <c r="N1320" s="99" t="str">
        <f>IF(Lançamentos!N1311="","",Lançamentos!N1311)</f>
        <v/>
      </c>
      <c r="O1320" s="97" t="str">
        <f>IF(Lançamentos!O1311="","",Lançamentos!O1311)</f>
        <v/>
      </c>
      <c r="P1320" s="114" t="str">
        <f>IF(Lançamentos!P1311="","",Lançamentos!P1311)</f>
        <v/>
      </c>
    </row>
    <row r="1321" spans="1:16" ht="45" customHeight="1" thickBot="1" x14ac:dyDescent="0.3">
      <c r="A1321" s="101">
        <v>1308</v>
      </c>
      <c r="B1321" s="102" t="str">
        <f>I1321&amp;"-"&amp;COUNTIF($I$14:I1321,I1321)</f>
        <v>-1302</v>
      </c>
      <c r="C1321" s="93">
        <v>1308</v>
      </c>
      <c r="D1321" s="94" t="str">
        <f>IF(Lançamentos!D1312="","",Lançamentos!D1312)</f>
        <v/>
      </c>
      <c r="E1321" s="94" t="str">
        <f>IF(Lançamentos!E1312="","",Lançamentos!E1312)</f>
        <v/>
      </c>
      <c r="F1321" s="95" t="str">
        <f>IF(Lançamentos!F1312="","",Lançamentos!F1312)</f>
        <v/>
      </c>
      <c r="G1321" s="96" t="str">
        <f>IF(Lançamentos!G1312="","",Lançamentos!G1312)</f>
        <v/>
      </c>
      <c r="H1321" s="105" t="str">
        <f>IF(Lançamentos!H1312="","",Lançamentos!H1312)</f>
        <v/>
      </c>
      <c r="I1321" s="94" t="str">
        <f>IF(Lançamentos!I1312="","",Lançamentos!I1312)</f>
        <v/>
      </c>
      <c r="J1321" s="94" t="str">
        <f>IF(Lançamentos!J1312="","",Lançamentos!J1312)</f>
        <v/>
      </c>
      <c r="K1321" s="97" t="str">
        <f>IF(Lançamentos!K1312="","",Lançamentos!K1312)</f>
        <v/>
      </c>
      <c r="L1321" s="98" t="str">
        <f>IF(Lançamentos!L1312="","",Lançamentos!L1312)</f>
        <v/>
      </c>
      <c r="M1321" s="99" t="str">
        <f>IF(Lançamentos!M1312="","",Lançamentos!M1312)</f>
        <v/>
      </c>
      <c r="N1321" s="99" t="str">
        <f>IF(Lançamentos!N1312="","",Lançamentos!N1312)</f>
        <v/>
      </c>
      <c r="O1321" s="97" t="str">
        <f>IF(Lançamentos!O1312="","",Lançamentos!O1312)</f>
        <v/>
      </c>
      <c r="P1321" s="114" t="str">
        <f>IF(Lançamentos!P1312="","",Lançamentos!P1312)</f>
        <v/>
      </c>
    </row>
    <row r="1322" spans="1:16" ht="45" customHeight="1" thickBot="1" x14ac:dyDescent="0.3">
      <c r="A1322" s="101">
        <v>1309</v>
      </c>
      <c r="B1322" s="102" t="str">
        <f>I1322&amp;"-"&amp;COUNTIF($I$14:I1322,I1322)</f>
        <v>-1303</v>
      </c>
      <c r="C1322" s="93">
        <v>1309</v>
      </c>
      <c r="D1322" s="94" t="str">
        <f>IF(Lançamentos!D1313="","",Lançamentos!D1313)</f>
        <v/>
      </c>
      <c r="E1322" s="94" t="str">
        <f>IF(Lançamentos!E1313="","",Lançamentos!E1313)</f>
        <v/>
      </c>
      <c r="F1322" s="95" t="str">
        <f>IF(Lançamentos!F1313="","",Lançamentos!F1313)</f>
        <v/>
      </c>
      <c r="G1322" s="96" t="str">
        <f>IF(Lançamentos!G1313="","",Lançamentos!G1313)</f>
        <v/>
      </c>
      <c r="H1322" s="105" t="str">
        <f>IF(Lançamentos!H1313="","",Lançamentos!H1313)</f>
        <v/>
      </c>
      <c r="I1322" s="94" t="str">
        <f>IF(Lançamentos!I1313="","",Lançamentos!I1313)</f>
        <v/>
      </c>
      <c r="J1322" s="94" t="str">
        <f>IF(Lançamentos!J1313="","",Lançamentos!J1313)</f>
        <v/>
      </c>
      <c r="K1322" s="97" t="str">
        <f>IF(Lançamentos!K1313="","",Lançamentos!K1313)</f>
        <v/>
      </c>
      <c r="L1322" s="98" t="str">
        <f>IF(Lançamentos!L1313="","",Lançamentos!L1313)</f>
        <v/>
      </c>
      <c r="M1322" s="99" t="str">
        <f>IF(Lançamentos!M1313="","",Lançamentos!M1313)</f>
        <v/>
      </c>
      <c r="N1322" s="99" t="str">
        <f>IF(Lançamentos!N1313="","",Lançamentos!N1313)</f>
        <v/>
      </c>
      <c r="O1322" s="97" t="str">
        <f>IF(Lançamentos!O1313="","",Lançamentos!O1313)</f>
        <v/>
      </c>
      <c r="P1322" s="114" t="str">
        <f>IF(Lançamentos!P1313="","",Lançamentos!P1313)</f>
        <v/>
      </c>
    </row>
    <row r="1323" spans="1:16" ht="45" customHeight="1" thickBot="1" x14ac:dyDescent="0.3">
      <c r="A1323" s="101">
        <v>1310</v>
      </c>
      <c r="B1323" s="102" t="str">
        <f>I1323&amp;"-"&amp;COUNTIF($I$14:I1323,I1323)</f>
        <v>-1304</v>
      </c>
      <c r="C1323" s="93">
        <v>1310</v>
      </c>
      <c r="D1323" s="94" t="str">
        <f>IF(Lançamentos!D1314="","",Lançamentos!D1314)</f>
        <v/>
      </c>
      <c r="E1323" s="94" t="str">
        <f>IF(Lançamentos!E1314="","",Lançamentos!E1314)</f>
        <v/>
      </c>
      <c r="F1323" s="95" t="str">
        <f>IF(Lançamentos!F1314="","",Lançamentos!F1314)</f>
        <v/>
      </c>
      <c r="G1323" s="96" t="str">
        <f>IF(Lançamentos!G1314="","",Lançamentos!G1314)</f>
        <v/>
      </c>
      <c r="H1323" s="105" t="str">
        <f>IF(Lançamentos!H1314="","",Lançamentos!H1314)</f>
        <v/>
      </c>
      <c r="I1323" s="94" t="str">
        <f>IF(Lançamentos!I1314="","",Lançamentos!I1314)</f>
        <v/>
      </c>
      <c r="J1323" s="94" t="str">
        <f>IF(Lançamentos!J1314="","",Lançamentos!J1314)</f>
        <v/>
      </c>
      <c r="K1323" s="97" t="str">
        <f>IF(Lançamentos!K1314="","",Lançamentos!K1314)</f>
        <v/>
      </c>
      <c r="L1323" s="98" t="str">
        <f>IF(Lançamentos!L1314="","",Lançamentos!L1314)</f>
        <v/>
      </c>
      <c r="M1323" s="99" t="str">
        <f>IF(Lançamentos!M1314="","",Lançamentos!M1314)</f>
        <v/>
      </c>
      <c r="N1323" s="99" t="str">
        <f>IF(Lançamentos!N1314="","",Lançamentos!N1314)</f>
        <v/>
      </c>
      <c r="O1323" s="97" t="str">
        <f>IF(Lançamentos!O1314="","",Lançamentos!O1314)</f>
        <v/>
      </c>
      <c r="P1323" s="114" t="str">
        <f>IF(Lançamentos!P1314="","",Lançamentos!P1314)</f>
        <v/>
      </c>
    </row>
    <row r="1324" spans="1:16" ht="45" customHeight="1" thickBot="1" x14ac:dyDescent="0.3">
      <c r="A1324" s="101">
        <v>1311</v>
      </c>
      <c r="B1324" s="102" t="str">
        <f>I1324&amp;"-"&amp;COUNTIF($I$14:I1324,I1324)</f>
        <v>-1305</v>
      </c>
      <c r="C1324" s="93">
        <v>1311</v>
      </c>
      <c r="D1324" s="94" t="str">
        <f>IF(Lançamentos!D1315="","",Lançamentos!D1315)</f>
        <v/>
      </c>
      <c r="E1324" s="94" t="str">
        <f>IF(Lançamentos!E1315="","",Lançamentos!E1315)</f>
        <v/>
      </c>
      <c r="F1324" s="95" t="str">
        <f>IF(Lançamentos!F1315="","",Lançamentos!F1315)</f>
        <v/>
      </c>
      <c r="G1324" s="96" t="str">
        <f>IF(Lançamentos!G1315="","",Lançamentos!G1315)</f>
        <v/>
      </c>
      <c r="H1324" s="105" t="str">
        <f>IF(Lançamentos!H1315="","",Lançamentos!H1315)</f>
        <v/>
      </c>
      <c r="I1324" s="94" t="str">
        <f>IF(Lançamentos!I1315="","",Lançamentos!I1315)</f>
        <v/>
      </c>
      <c r="J1324" s="94" t="str">
        <f>IF(Lançamentos!J1315="","",Lançamentos!J1315)</f>
        <v/>
      </c>
      <c r="K1324" s="97" t="str">
        <f>IF(Lançamentos!K1315="","",Lançamentos!K1315)</f>
        <v/>
      </c>
      <c r="L1324" s="98" t="str">
        <f>IF(Lançamentos!L1315="","",Lançamentos!L1315)</f>
        <v/>
      </c>
      <c r="M1324" s="99" t="str">
        <f>IF(Lançamentos!M1315="","",Lançamentos!M1315)</f>
        <v/>
      </c>
      <c r="N1324" s="99" t="str">
        <f>IF(Lançamentos!N1315="","",Lançamentos!N1315)</f>
        <v/>
      </c>
      <c r="O1324" s="97" t="str">
        <f>IF(Lançamentos!O1315="","",Lançamentos!O1315)</f>
        <v/>
      </c>
      <c r="P1324" s="114" t="str">
        <f>IF(Lançamentos!P1315="","",Lançamentos!P1315)</f>
        <v/>
      </c>
    </row>
    <row r="1325" spans="1:16" ht="45" customHeight="1" thickBot="1" x14ac:dyDescent="0.3">
      <c r="A1325" s="101">
        <v>1312</v>
      </c>
      <c r="B1325" s="102" t="str">
        <f>I1325&amp;"-"&amp;COUNTIF($I$14:I1325,I1325)</f>
        <v>-1306</v>
      </c>
      <c r="C1325" s="93">
        <v>1312</v>
      </c>
      <c r="D1325" s="94" t="str">
        <f>IF(Lançamentos!D1316="","",Lançamentos!D1316)</f>
        <v/>
      </c>
      <c r="E1325" s="94" t="str">
        <f>IF(Lançamentos!E1316="","",Lançamentos!E1316)</f>
        <v/>
      </c>
      <c r="F1325" s="95" t="str">
        <f>IF(Lançamentos!F1316="","",Lançamentos!F1316)</f>
        <v/>
      </c>
      <c r="G1325" s="96" t="str">
        <f>IF(Lançamentos!G1316="","",Lançamentos!G1316)</f>
        <v/>
      </c>
      <c r="H1325" s="105" t="str">
        <f>IF(Lançamentos!H1316="","",Lançamentos!H1316)</f>
        <v/>
      </c>
      <c r="I1325" s="94" t="str">
        <f>IF(Lançamentos!I1316="","",Lançamentos!I1316)</f>
        <v/>
      </c>
      <c r="J1325" s="94" t="str">
        <f>IF(Lançamentos!J1316="","",Lançamentos!J1316)</f>
        <v/>
      </c>
      <c r="K1325" s="97" t="str">
        <f>IF(Lançamentos!K1316="","",Lançamentos!K1316)</f>
        <v/>
      </c>
      <c r="L1325" s="98" t="str">
        <f>IF(Lançamentos!L1316="","",Lançamentos!L1316)</f>
        <v/>
      </c>
      <c r="M1325" s="99" t="str">
        <f>IF(Lançamentos!M1316="","",Lançamentos!M1316)</f>
        <v/>
      </c>
      <c r="N1325" s="99" t="str">
        <f>IF(Lançamentos!N1316="","",Lançamentos!N1316)</f>
        <v/>
      </c>
      <c r="O1325" s="97" t="str">
        <f>IF(Lançamentos!O1316="","",Lançamentos!O1316)</f>
        <v/>
      </c>
      <c r="P1325" s="114" t="str">
        <f>IF(Lançamentos!P1316="","",Lançamentos!P1316)</f>
        <v/>
      </c>
    </row>
    <row r="1326" spans="1:16" ht="45" customHeight="1" thickBot="1" x14ac:dyDescent="0.3">
      <c r="A1326" s="101">
        <v>1313</v>
      </c>
      <c r="B1326" s="102" t="str">
        <f>I1326&amp;"-"&amp;COUNTIF($I$14:I1326,I1326)</f>
        <v>-1307</v>
      </c>
      <c r="C1326" s="93">
        <v>1313</v>
      </c>
      <c r="D1326" s="94" t="str">
        <f>IF(Lançamentos!D1317="","",Lançamentos!D1317)</f>
        <v/>
      </c>
      <c r="E1326" s="94" t="str">
        <f>IF(Lançamentos!E1317="","",Lançamentos!E1317)</f>
        <v/>
      </c>
      <c r="F1326" s="95" t="str">
        <f>IF(Lançamentos!F1317="","",Lançamentos!F1317)</f>
        <v/>
      </c>
      <c r="G1326" s="96" t="str">
        <f>IF(Lançamentos!G1317="","",Lançamentos!G1317)</f>
        <v/>
      </c>
      <c r="H1326" s="105" t="str">
        <f>IF(Lançamentos!H1317="","",Lançamentos!H1317)</f>
        <v/>
      </c>
      <c r="I1326" s="94" t="str">
        <f>IF(Lançamentos!I1317="","",Lançamentos!I1317)</f>
        <v/>
      </c>
      <c r="J1326" s="94" t="str">
        <f>IF(Lançamentos!J1317="","",Lançamentos!J1317)</f>
        <v/>
      </c>
      <c r="K1326" s="97" t="str">
        <f>IF(Lançamentos!K1317="","",Lançamentos!K1317)</f>
        <v/>
      </c>
      <c r="L1326" s="98" t="str">
        <f>IF(Lançamentos!L1317="","",Lançamentos!L1317)</f>
        <v/>
      </c>
      <c r="M1326" s="99" t="str">
        <f>IF(Lançamentos!M1317="","",Lançamentos!M1317)</f>
        <v/>
      </c>
      <c r="N1326" s="99" t="str">
        <f>IF(Lançamentos!N1317="","",Lançamentos!N1317)</f>
        <v/>
      </c>
      <c r="O1326" s="97" t="str">
        <f>IF(Lançamentos!O1317="","",Lançamentos!O1317)</f>
        <v/>
      </c>
      <c r="P1326" s="114" t="str">
        <f>IF(Lançamentos!P1317="","",Lançamentos!P1317)</f>
        <v/>
      </c>
    </row>
    <row r="1327" spans="1:16" ht="45" customHeight="1" thickBot="1" x14ac:dyDescent="0.3">
      <c r="A1327" s="101">
        <v>1314</v>
      </c>
      <c r="B1327" s="102" t="str">
        <f>I1327&amp;"-"&amp;COUNTIF($I$14:I1327,I1327)</f>
        <v>-1308</v>
      </c>
      <c r="C1327" s="93">
        <v>1314</v>
      </c>
      <c r="D1327" s="94" t="str">
        <f>IF(Lançamentos!D1318="","",Lançamentos!D1318)</f>
        <v/>
      </c>
      <c r="E1327" s="94" t="str">
        <f>IF(Lançamentos!E1318="","",Lançamentos!E1318)</f>
        <v/>
      </c>
      <c r="F1327" s="95" t="str">
        <f>IF(Lançamentos!F1318="","",Lançamentos!F1318)</f>
        <v/>
      </c>
      <c r="G1327" s="96" t="str">
        <f>IF(Lançamentos!G1318="","",Lançamentos!G1318)</f>
        <v/>
      </c>
      <c r="H1327" s="105" t="str">
        <f>IF(Lançamentos!H1318="","",Lançamentos!H1318)</f>
        <v/>
      </c>
      <c r="I1327" s="94" t="str">
        <f>IF(Lançamentos!I1318="","",Lançamentos!I1318)</f>
        <v/>
      </c>
      <c r="J1327" s="94" t="str">
        <f>IF(Lançamentos!J1318="","",Lançamentos!J1318)</f>
        <v/>
      </c>
      <c r="K1327" s="97" t="str">
        <f>IF(Lançamentos!K1318="","",Lançamentos!K1318)</f>
        <v/>
      </c>
      <c r="L1327" s="98" t="str">
        <f>IF(Lançamentos!L1318="","",Lançamentos!L1318)</f>
        <v/>
      </c>
      <c r="M1327" s="99" t="str">
        <f>IF(Lançamentos!M1318="","",Lançamentos!M1318)</f>
        <v/>
      </c>
      <c r="N1327" s="99" t="str">
        <f>IF(Lançamentos!N1318="","",Lançamentos!N1318)</f>
        <v/>
      </c>
      <c r="O1327" s="97" t="str">
        <f>IF(Lançamentos!O1318="","",Lançamentos!O1318)</f>
        <v/>
      </c>
      <c r="P1327" s="114" t="str">
        <f>IF(Lançamentos!P1318="","",Lançamentos!P1318)</f>
        <v/>
      </c>
    </row>
    <row r="1328" spans="1:16" ht="45" customHeight="1" thickBot="1" x14ac:dyDescent="0.3">
      <c r="A1328" s="101">
        <v>1315</v>
      </c>
      <c r="B1328" s="102" t="str">
        <f>I1328&amp;"-"&amp;COUNTIF($I$14:I1328,I1328)</f>
        <v>-1309</v>
      </c>
      <c r="C1328" s="93">
        <v>1315</v>
      </c>
      <c r="D1328" s="94" t="str">
        <f>IF(Lançamentos!D1319="","",Lançamentos!D1319)</f>
        <v/>
      </c>
      <c r="E1328" s="94" t="str">
        <f>IF(Lançamentos!E1319="","",Lançamentos!E1319)</f>
        <v/>
      </c>
      <c r="F1328" s="95" t="str">
        <f>IF(Lançamentos!F1319="","",Lançamentos!F1319)</f>
        <v/>
      </c>
      <c r="G1328" s="96" t="str">
        <f>IF(Lançamentos!G1319="","",Lançamentos!G1319)</f>
        <v/>
      </c>
      <c r="H1328" s="105" t="str">
        <f>IF(Lançamentos!H1319="","",Lançamentos!H1319)</f>
        <v/>
      </c>
      <c r="I1328" s="94" t="str">
        <f>IF(Lançamentos!I1319="","",Lançamentos!I1319)</f>
        <v/>
      </c>
      <c r="J1328" s="94" t="str">
        <f>IF(Lançamentos!J1319="","",Lançamentos!J1319)</f>
        <v/>
      </c>
      <c r="K1328" s="97" t="str">
        <f>IF(Lançamentos!K1319="","",Lançamentos!K1319)</f>
        <v/>
      </c>
      <c r="L1328" s="98" t="str">
        <f>IF(Lançamentos!L1319="","",Lançamentos!L1319)</f>
        <v/>
      </c>
      <c r="M1328" s="99" t="str">
        <f>IF(Lançamentos!M1319="","",Lançamentos!M1319)</f>
        <v/>
      </c>
      <c r="N1328" s="99" t="str">
        <f>IF(Lançamentos!N1319="","",Lançamentos!N1319)</f>
        <v/>
      </c>
      <c r="O1328" s="97" t="str">
        <f>IF(Lançamentos!O1319="","",Lançamentos!O1319)</f>
        <v/>
      </c>
      <c r="P1328" s="114" t="str">
        <f>IF(Lançamentos!P1319="","",Lançamentos!P1319)</f>
        <v/>
      </c>
    </row>
    <row r="1329" spans="1:16" ht="45" customHeight="1" thickBot="1" x14ac:dyDescent="0.3">
      <c r="A1329" s="101">
        <v>1316</v>
      </c>
      <c r="B1329" s="102" t="str">
        <f>I1329&amp;"-"&amp;COUNTIF($I$14:I1329,I1329)</f>
        <v>-1310</v>
      </c>
      <c r="C1329" s="93">
        <v>1316</v>
      </c>
      <c r="D1329" s="94" t="str">
        <f>IF(Lançamentos!D1320="","",Lançamentos!D1320)</f>
        <v/>
      </c>
      <c r="E1329" s="94" t="str">
        <f>IF(Lançamentos!E1320="","",Lançamentos!E1320)</f>
        <v/>
      </c>
      <c r="F1329" s="95" t="str">
        <f>IF(Lançamentos!F1320="","",Lançamentos!F1320)</f>
        <v/>
      </c>
      <c r="G1329" s="96" t="str">
        <f>IF(Lançamentos!G1320="","",Lançamentos!G1320)</f>
        <v/>
      </c>
      <c r="H1329" s="105" t="str">
        <f>IF(Lançamentos!H1320="","",Lançamentos!H1320)</f>
        <v/>
      </c>
      <c r="I1329" s="94" t="str">
        <f>IF(Lançamentos!I1320="","",Lançamentos!I1320)</f>
        <v/>
      </c>
      <c r="J1329" s="94" t="str">
        <f>IF(Lançamentos!J1320="","",Lançamentos!J1320)</f>
        <v/>
      </c>
      <c r="K1329" s="97" t="str">
        <f>IF(Lançamentos!K1320="","",Lançamentos!K1320)</f>
        <v/>
      </c>
      <c r="L1329" s="98" t="str">
        <f>IF(Lançamentos!L1320="","",Lançamentos!L1320)</f>
        <v/>
      </c>
      <c r="M1329" s="99" t="str">
        <f>IF(Lançamentos!M1320="","",Lançamentos!M1320)</f>
        <v/>
      </c>
      <c r="N1329" s="99" t="str">
        <f>IF(Lançamentos!N1320="","",Lançamentos!N1320)</f>
        <v/>
      </c>
      <c r="O1329" s="97" t="str">
        <f>IF(Lançamentos!O1320="","",Lançamentos!O1320)</f>
        <v/>
      </c>
      <c r="P1329" s="114" t="str">
        <f>IF(Lançamentos!P1320="","",Lançamentos!P1320)</f>
        <v/>
      </c>
    </row>
    <row r="1330" spans="1:16" ht="45" customHeight="1" thickBot="1" x14ac:dyDescent="0.3">
      <c r="A1330" s="101">
        <v>1317</v>
      </c>
      <c r="B1330" s="102" t="str">
        <f>I1330&amp;"-"&amp;COUNTIF($I$14:I1330,I1330)</f>
        <v>-1311</v>
      </c>
      <c r="C1330" s="93">
        <v>1317</v>
      </c>
      <c r="D1330" s="94" t="str">
        <f>IF(Lançamentos!D1321="","",Lançamentos!D1321)</f>
        <v/>
      </c>
      <c r="E1330" s="94" t="str">
        <f>IF(Lançamentos!E1321="","",Lançamentos!E1321)</f>
        <v/>
      </c>
      <c r="F1330" s="95" t="str">
        <f>IF(Lançamentos!F1321="","",Lançamentos!F1321)</f>
        <v/>
      </c>
      <c r="G1330" s="96" t="str">
        <f>IF(Lançamentos!G1321="","",Lançamentos!G1321)</f>
        <v/>
      </c>
      <c r="H1330" s="105" t="str">
        <f>IF(Lançamentos!H1321="","",Lançamentos!H1321)</f>
        <v/>
      </c>
      <c r="I1330" s="94" t="str">
        <f>IF(Lançamentos!I1321="","",Lançamentos!I1321)</f>
        <v/>
      </c>
      <c r="J1330" s="94" t="str">
        <f>IF(Lançamentos!J1321="","",Lançamentos!J1321)</f>
        <v/>
      </c>
      <c r="K1330" s="97" t="str">
        <f>IF(Lançamentos!K1321="","",Lançamentos!K1321)</f>
        <v/>
      </c>
      <c r="L1330" s="98" t="str">
        <f>IF(Lançamentos!L1321="","",Lançamentos!L1321)</f>
        <v/>
      </c>
      <c r="M1330" s="99" t="str">
        <f>IF(Lançamentos!M1321="","",Lançamentos!M1321)</f>
        <v/>
      </c>
      <c r="N1330" s="99" t="str">
        <f>IF(Lançamentos!N1321="","",Lançamentos!N1321)</f>
        <v/>
      </c>
      <c r="O1330" s="97" t="str">
        <f>IF(Lançamentos!O1321="","",Lançamentos!O1321)</f>
        <v/>
      </c>
      <c r="P1330" s="114" t="str">
        <f>IF(Lançamentos!P1321="","",Lançamentos!P1321)</f>
        <v/>
      </c>
    </row>
    <row r="1331" spans="1:16" ht="45" customHeight="1" thickBot="1" x14ac:dyDescent="0.3">
      <c r="A1331" s="101">
        <v>1318</v>
      </c>
      <c r="B1331" s="102" t="str">
        <f>I1331&amp;"-"&amp;COUNTIF($I$14:I1331,I1331)</f>
        <v>-1312</v>
      </c>
      <c r="C1331" s="93">
        <v>1318</v>
      </c>
      <c r="D1331" s="94" t="str">
        <f>IF(Lançamentos!D1322="","",Lançamentos!D1322)</f>
        <v/>
      </c>
      <c r="E1331" s="94" t="str">
        <f>IF(Lançamentos!E1322="","",Lançamentos!E1322)</f>
        <v/>
      </c>
      <c r="F1331" s="95" t="str">
        <f>IF(Lançamentos!F1322="","",Lançamentos!F1322)</f>
        <v/>
      </c>
      <c r="G1331" s="96" t="str">
        <f>IF(Lançamentos!G1322="","",Lançamentos!G1322)</f>
        <v/>
      </c>
      <c r="H1331" s="105" t="str">
        <f>IF(Lançamentos!H1322="","",Lançamentos!H1322)</f>
        <v/>
      </c>
      <c r="I1331" s="94" t="str">
        <f>IF(Lançamentos!I1322="","",Lançamentos!I1322)</f>
        <v/>
      </c>
      <c r="J1331" s="94" t="str">
        <f>IF(Lançamentos!J1322="","",Lançamentos!J1322)</f>
        <v/>
      </c>
      <c r="K1331" s="97" t="str">
        <f>IF(Lançamentos!K1322="","",Lançamentos!K1322)</f>
        <v/>
      </c>
      <c r="L1331" s="98" t="str">
        <f>IF(Lançamentos!L1322="","",Lançamentos!L1322)</f>
        <v/>
      </c>
      <c r="M1331" s="99" t="str">
        <f>IF(Lançamentos!M1322="","",Lançamentos!M1322)</f>
        <v/>
      </c>
      <c r="N1331" s="99" t="str">
        <f>IF(Lançamentos!N1322="","",Lançamentos!N1322)</f>
        <v/>
      </c>
      <c r="O1331" s="97" t="str">
        <f>IF(Lançamentos!O1322="","",Lançamentos!O1322)</f>
        <v/>
      </c>
      <c r="P1331" s="114" t="str">
        <f>IF(Lançamentos!P1322="","",Lançamentos!P1322)</f>
        <v/>
      </c>
    </row>
    <row r="1332" spans="1:16" ht="45" customHeight="1" thickBot="1" x14ac:dyDescent="0.3">
      <c r="A1332" s="101">
        <v>1319</v>
      </c>
      <c r="B1332" s="102" t="str">
        <f>I1332&amp;"-"&amp;COUNTIF($I$14:I1332,I1332)</f>
        <v>-1313</v>
      </c>
      <c r="C1332" s="93">
        <v>1319</v>
      </c>
      <c r="D1332" s="94" t="str">
        <f>IF(Lançamentos!D1323="","",Lançamentos!D1323)</f>
        <v/>
      </c>
      <c r="E1332" s="94" t="str">
        <f>IF(Lançamentos!E1323="","",Lançamentos!E1323)</f>
        <v/>
      </c>
      <c r="F1332" s="95" t="str">
        <f>IF(Lançamentos!F1323="","",Lançamentos!F1323)</f>
        <v/>
      </c>
      <c r="G1332" s="96" t="str">
        <f>IF(Lançamentos!G1323="","",Lançamentos!G1323)</f>
        <v/>
      </c>
      <c r="H1332" s="105" t="str">
        <f>IF(Lançamentos!H1323="","",Lançamentos!H1323)</f>
        <v/>
      </c>
      <c r="I1332" s="94" t="str">
        <f>IF(Lançamentos!I1323="","",Lançamentos!I1323)</f>
        <v/>
      </c>
      <c r="J1332" s="94" t="str">
        <f>IF(Lançamentos!J1323="","",Lançamentos!J1323)</f>
        <v/>
      </c>
      <c r="K1332" s="97" t="str">
        <f>IF(Lançamentos!K1323="","",Lançamentos!K1323)</f>
        <v/>
      </c>
      <c r="L1332" s="98" t="str">
        <f>IF(Lançamentos!L1323="","",Lançamentos!L1323)</f>
        <v/>
      </c>
      <c r="M1332" s="99" t="str">
        <f>IF(Lançamentos!M1323="","",Lançamentos!M1323)</f>
        <v/>
      </c>
      <c r="N1332" s="99" t="str">
        <f>IF(Lançamentos!N1323="","",Lançamentos!N1323)</f>
        <v/>
      </c>
      <c r="O1332" s="97" t="str">
        <f>IF(Lançamentos!O1323="","",Lançamentos!O1323)</f>
        <v/>
      </c>
      <c r="P1332" s="114" t="str">
        <f>IF(Lançamentos!P1323="","",Lançamentos!P1323)</f>
        <v/>
      </c>
    </row>
    <row r="1333" spans="1:16" ht="45" customHeight="1" thickBot="1" x14ac:dyDescent="0.3">
      <c r="A1333" s="101">
        <v>1320</v>
      </c>
      <c r="B1333" s="102" t="str">
        <f>I1333&amp;"-"&amp;COUNTIF($I$14:I1333,I1333)</f>
        <v>-1314</v>
      </c>
      <c r="C1333" s="93">
        <v>1320</v>
      </c>
      <c r="D1333" s="94" t="str">
        <f>IF(Lançamentos!D1324="","",Lançamentos!D1324)</f>
        <v/>
      </c>
      <c r="E1333" s="94" t="str">
        <f>IF(Lançamentos!E1324="","",Lançamentos!E1324)</f>
        <v/>
      </c>
      <c r="F1333" s="95" t="str">
        <f>IF(Lançamentos!F1324="","",Lançamentos!F1324)</f>
        <v/>
      </c>
      <c r="G1333" s="96" t="str">
        <f>IF(Lançamentos!G1324="","",Lançamentos!G1324)</f>
        <v/>
      </c>
      <c r="H1333" s="105" t="str">
        <f>IF(Lançamentos!H1324="","",Lançamentos!H1324)</f>
        <v/>
      </c>
      <c r="I1333" s="94" t="str">
        <f>IF(Lançamentos!I1324="","",Lançamentos!I1324)</f>
        <v/>
      </c>
      <c r="J1333" s="94" t="str">
        <f>IF(Lançamentos!J1324="","",Lançamentos!J1324)</f>
        <v/>
      </c>
      <c r="K1333" s="97" t="str">
        <f>IF(Lançamentos!K1324="","",Lançamentos!K1324)</f>
        <v/>
      </c>
      <c r="L1333" s="98" t="str">
        <f>IF(Lançamentos!L1324="","",Lançamentos!L1324)</f>
        <v/>
      </c>
      <c r="M1333" s="99" t="str">
        <f>IF(Lançamentos!M1324="","",Lançamentos!M1324)</f>
        <v/>
      </c>
      <c r="N1333" s="99" t="str">
        <f>IF(Lançamentos!N1324="","",Lançamentos!N1324)</f>
        <v/>
      </c>
      <c r="O1333" s="97" t="str">
        <f>IF(Lançamentos!O1324="","",Lançamentos!O1324)</f>
        <v/>
      </c>
      <c r="P1333" s="114" t="str">
        <f>IF(Lançamentos!P1324="","",Lançamentos!P1324)</f>
        <v/>
      </c>
    </row>
    <row r="1334" spans="1:16" ht="45" customHeight="1" thickBot="1" x14ac:dyDescent="0.3">
      <c r="A1334" s="101">
        <v>1321</v>
      </c>
      <c r="B1334" s="102" t="str">
        <f>I1334&amp;"-"&amp;COUNTIF($I$14:I1334,I1334)</f>
        <v>-1315</v>
      </c>
      <c r="C1334" s="93">
        <v>1321</v>
      </c>
      <c r="D1334" s="94" t="str">
        <f>IF(Lançamentos!D1325="","",Lançamentos!D1325)</f>
        <v/>
      </c>
      <c r="E1334" s="94" t="str">
        <f>IF(Lançamentos!E1325="","",Lançamentos!E1325)</f>
        <v/>
      </c>
      <c r="F1334" s="95" t="str">
        <f>IF(Lançamentos!F1325="","",Lançamentos!F1325)</f>
        <v/>
      </c>
      <c r="G1334" s="96" t="str">
        <f>IF(Lançamentos!G1325="","",Lançamentos!G1325)</f>
        <v/>
      </c>
      <c r="H1334" s="105" t="str">
        <f>IF(Lançamentos!H1325="","",Lançamentos!H1325)</f>
        <v/>
      </c>
      <c r="I1334" s="94" t="str">
        <f>IF(Lançamentos!I1325="","",Lançamentos!I1325)</f>
        <v/>
      </c>
      <c r="J1334" s="94" t="str">
        <f>IF(Lançamentos!J1325="","",Lançamentos!J1325)</f>
        <v/>
      </c>
      <c r="K1334" s="97" t="str">
        <f>IF(Lançamentos!K1325="","",Lançamentos!K1325)</f>
        <v/>
      </c>
      <c r="L1334" s="98" t="str">
        <f>IF(Lançamentos!L1325="","",Lançamentos!L1325)</f>
        <v/>
      </c>
      <c r="M1334" s="99" t="str">
        <f>IF(Lançamentos!M1325="","",Lançamentos!M1325)</f>
        <v/>
      </c>
      <c r="N1334" s="99" t="str">
        <f>IF(Lançamentos!N1325="","",Lançamentos!N1325)</f>
        <v/>
      </c>
      <c r="O1334" s="97" t="str">
        <f>IF(Lançamentos!O1325="","",Lançamentos!O1325)</f>
        <v/>
      </c>
      <c r="P1334" s="114" t="str">
        <f>IF(Lançamentos!P1325="","",Lançamentos!P1325)</f>
        <v/>
      </c>
    </row>
    <row r="1335" spans="1:16" ht="45" customHeight="1" thickBot="1" x14ac:dyDescent="0.3">
      <c r="A1335" s="101">
        <v>1322</v>
      </c>
      <c r="B1335" s="102" t="str">
        <f>I1335&amp;"-"&amp;COUNTIF($I$14:I1335,I1335)</f>
        <v>-1316</v>
      </c>
      <c r="C1335" s="93">
        <v>1322</v>
      </c>
      <c r="D1335" s="94" t="str">
        <f>IF(Lançamentos!D1326="","",Lançamentos!D1326)</f>
        <v/>
      </c>
      <c r="E1335" s="94" t="str">
        <f>IF(Lançamentos!E1326="","",Lançamentos!E1326)</f>
        <v/>
      </c>
      <c r="F1335" s="95" t="str">
        <f>IF(Lançamentos!F1326="","",Lançamentos!F1326)</f>
        <v/>
      </c>
      <c r="G1335" s="96" t="str">
        <f>IF(Lançamentos!G1326="","",Lançamentos!G1326)</f>
        <v/>
      </c>
      <c r="H1335" s="105" t="str">
        <f>IF(Lançamentos!H1326="","",Lançamentos!H1326)</f>
        <v/>
      </c>
      <c r="I1335" s="94" t="str">
        <f>IF(Lançamentos!I1326="","",Lançamentos!I1326)</f>
        <v/>
      </c>
      <c r="J1335" s="94" t="str">
        <f>IF(Lançamentos!J1326="","",Lançamentos!J1326)</f>
        <v/>
      </c>
      <c r="K1335" s="97" t="str">
        <f>IF(Lançamentos!K1326="","",Lançamentos!K1326)</f>
        <v/>
      </c>
      <c r="L1335" s="98" t="str">
        <f>IF(Lançamentos!L1326="","",Lançamentos!L1326)</f>
        <v/>
      </c>
      <c r="M1335" s="99" t="str">
        <f>IF(Lançamentos!M1326="","",Lançamentos!M1326)</f>
        <v/>
      </c>
      <c r="N1335" s="99" t="str">
        <f>IF(Lançamentos!N1326="","",Lançamentos!N1326)</f>
        <v/>
      </c>
      <c r="O1335" s="97" t="str">
        <f>IF(Lançamentos!O1326="","",Lançamentos!O1326)</f>
        <v/>
      </c>
      <c r="P1335" s="114" t="str">
        <f>IF(Lançamentos!P1326="","",Lançamentos!P1326)</f>
        <v/>
      </c>
    </row>
    <row r="1336" spans="1:16" ht="45" customHeight="1" thickBot="1" x14ac:dyDescent="0.3">
      <c r="A1336" s="101">
        <v>1323</v>
      </c>
      <c r="B1336" s="102" t="str">
        <f>I1336&amp;"-"&amp;COUNTIF($I$14:I1336,I1336)</f>
        <v>-1317</v>
      </c>
      <c r="C1336" s="93">
        <v>1323</v>
      </c>
      <c r="D1336" s="94" t="str">
        <f>IF(Lançamentos!D1327="","",Lançamentos!D1327)</f>
        <v/>
      </c>
      <c r="E1336" s="94" t="str">
        <f>IF(Lançamentos!E1327="","",Lançamentos!E1327)</f>
        <v/>
      </c>
      <c r="F1336" s="95" t="str">
        <f>IF(Lançamentos!F1327="","",Lançamentos!F1327)</f>
        <v/>
      </c>
      <c r="G1336" s="96" t="str">
        <f>IF(Lançamentos!G1327="","",Lançamentos!G1327)</f>
        <v/>
      </c>
      <c r="H1336" s="105" t="str">
        <f>IF(Lançamentos!H1327="","",Lançamentos!H1327)</f>
        <v/>
      </c>
      <c r="I1336" s="94" t="str">
        <f>IF(Lançamentos!I1327="","",Lançamentos!I1327)</f>
        <v/>
      </c>
      <c r="J1336" s="94" t="str">
        <f>IF(Lançamentos!J1327="","",Lançamentos!J1327)</f>
        <v/>
      </c>
      <c r="K1336" s="97" t="str">
        <f>IF(Lançamentos!K1327="","",Lançamentos!K1327)</f>
        <v/>
      </c>
      <c r="L1336" s="98" t="str">
        <f>IF(Lançamentos!L1327="","",Lançamentos!L1327)</f>
        <v/>
      </c>
      <c r="M1336" s="99" t="str">
        <f>IF(Lançamentos!M1327="","",Lançamentos!M1327)</f>
        <v/>
      </c>
      <c r="N1336" s="99" t="str">
        <f>IF(Lançamentos!N1327="","",Lançamentos!N1327)</f>
        <v/>
      </c>
      <c r="O1336" s="97" t="str">
        <f>IF(Lançamentos!O1327="","",Lançamentos!O1327)</f>
        <v/>
      </c>
      <c r="P1336" s="114" t="str">
        <f>IF(Lançamentos!P1327="","",Lançamentos!P1327)</f>
        <v/>
      </c>
    </row>
    <row r="1337" spans="1:16" ht="45" customHeight="1" thickBot="1" x14ac:dyDescent="0.3">
      <c r="A1337" s="101">
        <v>1324</v>
      </c>
      <c r="B1337" s="102" t="str">
        <f>I1337&amp;"-"&amp;COUNTIF($I$14:I1337,I1337)</f>
        <v>-1318</v>
      </c>
      <c r="C1337" s="93">
        <v>1324</v>
      </c>
      <c r="D1337" s="94" t="str">
        <f>IF(Lançamentos!D1328="","",Lançamentos!D1328)</f>
        <v/>
      </c>
      <c r="E1337" s="94" t="str">
        <f>IF(Lançamentos!E1328="","",Lançamentos!E1328)</f>
        <v/>
      </c>
      <c r="F1337" s="95" t="str">
        <f>IF(Lançamentos!F1328="","",Lançamentos!F1328)</f>
        <v/>
      </c>
      <c r="G1337" s="96" t="str">
        <f>IF(Lançamentos!G1328="","",Lançamentos!G1328)</f>
        <v/>
      </c>
      <c r="H1337" s="105" t="str">
        <f>IF(Lançamentos!H1328="","",Lançamentos!H1328)</f>
        <v/>
      </c>
      <c r="I1337" s="94" t="str">
        <f>IF(Lançamentos!I1328="","",Lançamentos!I1328)</f>
        <v/>
      </c>
      <c r="J1337" s="94" t="str">
        <f>IF(Lançamentos!J1328="","",Lançamentos!J1328)</f>
        <v/>
      </c>
      <c r="K1337" s="97" t="str">
        <f>IF(Lançamentos!K1328="","",Lançamentos!K1328)</f>
        <v/>
      </c>
      <c r="L1337" s="98" t="str">
        <f>IF(Lançamentos!L1328="","",Lançamentos!L1328)</f>
        <v/>
      </c>
      <c r="M1337" s="99" t="str">
        <f>IF(Lançamentos!M1328="","",Lançamentos!M1328)</f>
        <v/>
      </c>
      <c r="N1337" s="99" t="str">
        <f>IF(Lançamentos!N1328="","",Lançamentos!N1328)</f>
        <v/>
      </c>
      <c r="O1337" s="97" t="str">
        <f>IF(Lançamentos!O1328="","",Lançamentos!O1328)</f>
        <v/>
      </c>
      <c r="P1337" s="114" t="str">
        <f>IF(Lançamentos!P1328="","",Lançamentos!P1328)</f>
        <v/>
      </c>
    </row>
    <row r="1338" spans="1:16" ht="45" customHeight="1" thickBot="1" x14ac:dyDescent="0.3">
      <c r="A1338" s="101">
        <v>1325</v>
      </c>
      <c r="B1338" s="102" t="str">
        <f>I1338&amp;"-"&amp;COUNTIF($I$14:I1338,I1338)</f>
        <v>-1319</v>
      </c>
      <c r="C1338" s="93">
        <v>1325</v>
      </c>
      <c r="D1338" s="94" t="str">
        <f>IF(Lançamentos!D1329="","",Lançamentos!D1329)</f>
        <v/>
      </c>
      <c r="E1338" s="94" t="str">
        <f>IF(Lançamentos!E1329="","",Lançamentos!E1329)</f>
        <v/>
      </c>
      <c r="F1338" s="95" t="str">
        <f>IF(Lançamentos!F1329="","",Lançamentos!F1329)</f>
        <v/>
      </c>
      <c r="G1338" s="96" t="str">
        <f>IF(Lançamentos!G1329="","",Lançamentos!G1329)</f>
        <v/>
      </c>
      <c r="H1338" s="105" t="str">
        <f>IF(Lançamentos!H1329="","",Lançamentos!H1329)</f>
        <v/>
      </c>
      <c r="I1338" s="94" t="str">
        <f>IF(Lançamentos!I1329="","",Lançamentos!I1329)</f>
        <v/>
      </c>
      <c r="J1338" s="94" t="str">
        <f>IF(Lançamentos!J1329="","",Lançamentos!J1329)</f>
        <v/>
      </c>
      <c r="K1338" s="97" t="str">
        <f>IF(Lançamentos!K1329="","",Lançamentos!K1329)</f>
        <v/>
      </c>
      <c r="L1338" s="98" t="str">
        <f>IF(Lançamentos!L1329="","",Lançamentos!L1329)</f>
        <v/>
      </c>
      <c r="M1338" s="99" t="str">
        <f>IF(Lançamentos!M1329="","",Lançamentos!M1329)</f>
        <v/>
      </c>
      <c r="N1338" s="99" t="str">
        <f>IF(Lançamentos!N1329="","",Lançamentos!N1329)</f>
        <v/>
      </c>
      <c r="O1338" s="97" t="str">
        <f>IF(Lançamentos!O1329="","",Lançamentos!O1329)</f>
        <v/>
      </c>
      <c r="P1338" s="114" t="str">
        <f>IF(Lançamentos!P1329="","",Lançamentos!P1329)</f>
        <v/>
      </c>
    </row>
    <row r="1339" spans="1:16" ht="45" customHeight="1" thickBot="1" x14ac:dyDescent="0.3">
      <c r="A1339" s="101">
        <v>1326</v>
      </c>
      <c r="B1339" s="102" t="str">
        <f>I1339&amp;"-"&amp;COUNTIF($I$14:I1339,I1339)</f>
        <v>-1320</v>
      </c>
      <c r="C1339" s="93">
        <v>1326</v>
      </c>
      <c r="D1339" s="94" t="str">
        <f>IF(Lançamentos!D1330="","",Lançamentos!D1330)</f>
        <v/>
      </c>
      <c r="E1339" s="94" t="str">
        <f>IF(Lançamentos!E1330="","",Lançamentos!E1330)</f>
        <v/>
      </c>
      <c r="F1339" s="95" t="str">
        <f>IF(Lançamentos!F1330="","",Lançamentos!F1330)</f>
        <v/>
      </c>
      <c r="G1339" s="96" t="str">
        <f>IF(Lançamentos!G1330="","",Lançamentos!G1330)</f>
        <v/>
      </c>
      <c r="H1339" s="105" t="str">
        <f>IF(Lançamentos!H1330="","",Lançamentos!H1330)</f>
        <v/>
      </c>
      <c r="I1339" s="94" t="str">
        <f>IF(Lançamentos!I1330="","",Lançamentos!I1330)</f>
        <v/>
      </c>
      <c r="J1339" s="94" t="str">
        <f>IF(Lançamentos!J1330="","",Lançamentos!J1330)</f>
        <v/>
      </c>
      <c r="K1339" s="97" t="str">
        <f>IF(Lançamentos!K1330="","",Lançamentos!K1330)</f>
        <v/>
      </c>
      <c r="L1339" s="98" t="str">
        <f>IF(Lançamentos!L1330="","",Lançamentos!L1330)</f>
        <v/>
      </c>
      <c r="M1339" s="99" t="str">
        <f>IF(Lançamentos!M1330="","",Lançamentos!M1330)</f>
        <v/>
      </c>
      <c r="N1339" s="99" t="str">
        <f>IF(Lançamentos!N1330="","",Lançamentos!N1330)</f>
        <v/>
      </c>
      <c r="O1339" s="97" t="str">
        <f>IF(Lançamentos!O1330="","",Lançamentos!O1330)</f>
        <v/>
      </c>
      <c r="P1339" s="114" t="str">
        <f>IF(Lançamentos!P1330="","",Lançamentos!P1330)</f>
        <v/>
      </c>
    </row>
    <row r="1340" spans="1:16" ht="45" customHeight="1" thickBot="1" x14ac:dyDescent="0.3">
      <c r="A1340" s="101">
        <v>1327</v>
      </c>
      <c r="B1340" s="102" t="str">
        <f>I1340&amp;"-"&amp;COUNTIF($I$14:I1340,I1340)</f>
        <v>-1321</v>
      </c>
      <c r="C1340" s="93">
        <v>1327</v>
      </c>
      <c r="D1340" s="94" t="str">
        <f>IF(Lançamentos!D1331="","",Lançamentos!D1331)</f>
        <v/>
      </c>
      <c r="E1340" s="94" t="str">
        <f>IF(Lançamentos!E1331="","",Lançamentos!E1331)</f>
        <v/>
      </c>
      <c r="F1340" s="95" t="str">
        <f>IF(Lançamentos!F1331="","",Lançamentos!F1331)</f>
        <v/>
      </c>
      <c r="G1340" s="96" t="str">
        <f>IF(Lançamentos!G1331="","",Lançamentos!G1331)</f>
        <v/>
      </c>
      <c r="H1340" s="105" t="str">
        <f>IF(Lançamentos!H1331="","",Lançamentos!H1331)</f>
        <v/>
      </c>
      <c r="I1340" s="94" t="str">
        <f>IF(Lançamentos!I1331="","",Lançamentos!I1331)</f>
        <v/>
      </c>
      <c r="J1340" s="94" t="str">
        <f>IF(Lançamentos!J1331="","",Lançamentos!J1331)</f>
        <v/>
      </c>
      <c r="K1340" s="97" t="str">
        <f>IF(Lançamentos!K1331="","",Lançamentos!K1331)</f>
        <v/>
      </c>
      <c r="L1340" s="98" t="str">
        <f>IF(Lançamentos!L1331="","",Lançamentos!L1331)</f>
        <v/>
      </c>
      <c r="M1340" s="99" t="str">
        <f>IF(Lançamentos!M1331="","",Lançamentos!M1331)</f>
        <v/>
      </c>
      <c r="N1340" s="99" t="str">
        <f>IF(Lançamentos!N1331="","",Lançamentos!N1331)</f>
        <v/>
      </c>
      <c r="O1340" s="97" t="str">
        <f>IF(Lançamentos!O1331="","",Lançamentos!O1331)</f>
        <v/>
      </c>
      <c r="P1340" s="114" t="str">
        <f>IF(Lançamentos!P1331="","",Lançamentos!P1331)</f>
        <v/>
      </c>
    </row>
    <row r="1341" spans="1:16" ht="45" customHeight="1" thickBot="1" x14ac:dyDescent="0.3">
      <c r="A1341" s="101">
        <v>1328</v>
      </c>
      <c r="B1341" s="102" t="str">
        <f>I1341&amp;"-"&amp;COUNTIF($I$14:I1341,I1341)</f>
        <v>-1322</v>
      </c>
      <c r="C1341" s="93">
        <v>1328</v>
      </c>
      <c r="D1341" s="94" t="str">
        <f>IF(Lançamentos!D1332="","",Lançamentos!D1332)</f>
        <v/>
      </c>
      <c r="E1341" s="94" t="str">
        <f>IF(Lançamentos!E1332="","",Lançamentos!E1332)</f>
        <v/>
      </c>
      <c r="F1341" s="95" t="str">
        <f>IF(Lançamentos!F1332="","",Lançamentos!F1332)</f>
        <v/>
      </c>
      <c r="G1341" s="96" t="str">
        <f>IF(Lançamentos!G1332="","",Lançamentos!G1332)</f>
        <v/>
      </c>
      <c r="H1341" s="105" t="str">
        <f>IF(Lançamentos!H1332="","",Lançamentos!H1332)</f>
        <v/>
      </c>
      <c r="I1341" s="94" t="str">
        <f>IF(Lançamentos!I1332="","",Lançamentos!I1332)</f>
        <v/>
      </c>
      <c r="J1341" s="94" t="str">
        <f>IF(Lançamentos!J1332="","",Lançamentos!J1332)</f>
        <v/>
      </c>
      <c r="K1341" s="97" t="str">
        <f>IF(Lançamentos!K1332="","",Lançamentos!K1332)</f>
        <v/>
      </c>
      <c r="L1341" s="98" t="str">
        <f>IF(Lançamentos!L1332="","",Lançamentos!L1332)</f>
        <v/>
      </c>
      <c r="M1341" s="99" t="str">
        <f>IF(Lançamentos!M1332="","",Lançamentos!M1332)</f>
        <v/>
      </c>
      <c r="N1341" s="99" t="str">
        <f>IF(Lançamentos!N1332="","",Lançamentos!N1332)</f>
        <v/>
      </c>
      <c r="O1341" s="97" t="str">
        <f>IF(Lançamentos!O1332="","",Lançamentos!O1332)</f>
        <v/>
      </c>
      <c r="P1341" s="114" t="str">
        <f>IF(Lançamentos!P1332="","",Lançamentos!P1332)</f>
        <v/>
      </c>
    </row>
    <row r="1342" spans="1:16" ht="45" customHeight="1" thickBot="1" x14ac:dyDescent="0.3">
      <c r="A1342" s="101">
        <v>1329</v>
      </c>
      <c r="B1342" s="102" t="str">
        <f>I1342&amp;"-"&amp;COUNTIF($I$14:I1342,I1342)</f>
        <v>-1323</v>
      </c>
      <c r="C1342" s="93">
        <v>1329</v>
      </c>
      <c r="D1342" s="94" t="str">
        <f>IF(Lançamentos!D1333="","",Lançamentos!D1333)</f>
        <v/>
      </c>
      <c r="E1342" s="94" t="str">
        <f>IF(Lançamentos!E1333="","",Lançamentos!E1333)</f>
        <v/>
      </c>
      <c r="F1342" s="95" t="str">
        <f>IF(Lançamentos!F1333="","",Lançamentos!F1333)</f>
        <v/>
      </c>
      <c r="G1342" s="96" t="str">
        <f>IF(Lançamentos!G1333="","",Lançamentos!G1333)</f>
        <v/>
      </c>
      <c r="H1342" s="105" t="str">
        <f>IF(Lançamentos!H1333="","",Lançamentos!H1333)</f>
        <v/>
      </c>
      <c r="I1342" s="94" t="str">
        <f>IF(Lançamentos!I1333="","",Lançamentos!I1333)</f>
        <v/>
      </c>
      <c r="J1342" s="94" t="str">
        <f>IF(Lançamentos!J1333="","",Lançamentos!J1333)</f>
        <v/>
      </c>
      <c r="K1342" s="97" t="str">
        <f>IF(Lançamentos!K1333="","",Lançamentos!K1333)</f>
        <v/>
      </c>
      <c r="L1342" s="98" t="str">
        <f>IF(Lançamentos!L1333="","",Lançamentos!L1333)</f>
        <v/>
      </c>
      <c r="M1342" s="99" t="str">
        <f>IF(Lançamentos!M1333="","",Lançamentos!M1333)</f>
        <v/>
      </c>
      <c r="N1342" s="99" t="str">
        <f>IF(Lançamentos!N1333="","",Lançamentos!N1333)</f>
        <v/>
      </c>
      <c r="O1342" s="97" t="str">
        <f>IF(Lançamentos!O1333="","",Lançamentos!O1333)</f>
        <v/>
      </c>
      <c r="P1342" s="114" t="str">
        <f>IF(Lançamentos!P1333="","",Lançamentos!P1333)</f>
        <v/>
      </c>
    </row>
    <row r="1343" spans="1:16" ht="45" customHeight="1" thickBot="1" x14ac:dyDescent="0.3">
      <c r="A1343" s="101">
        <v>1330</v>
      </c>
      <c r="B1343" s="102" t="str">
        <f>I1343&amp;"-"&amp;COUNTIF($I$14:I1343,I1343)</f>
        <v>-1324</v>
      </c>
      <c r="C1343" s="93">
        <v>1330</v>
      </c>
      <c r="D1343" s="94" t="str">
        <f>IF(Lançamentos!D1334="","",Lançamentos!D1334)</f>
        <v/>
      </c>
      <c r="E1343" s="94" t="str">
        <f>IF(Lançamentos!E1334="","",Lançamentos!E1334)</f>
        <v/>
      </c>
      <c r="F1343" s="95" t="str">
        <f>IF(Lançamentos!F1334="","",Lançamentos!F1334)</f>
        <v/>
      </c>
      <c r="G1343" s="96" t="str">
        <f>IF(Lançamentos!G1334="","",Lançamentos!G1334)</f>
        <v/>
      </c>
      <c r="H1343" s="105" t="str">
        <f>IF(Lançamentos!H1334="","",Lançamentos!H1334)</f>
        <v/>
      </c>
      <c r="I1343" s="94" t="str">
        <f>IF(Lançamentos!I1334="","",Lançamentos!I1334)</f>
        <v/>
      </c>
      <c r="J1343" s="94" t="str">
        <f>IF(Lançamentos!J1334="","",Lançamentos!J1334)</f>
        <v/>
      </c>
      <c r="K1343" s="97" t="str">
        <f>IF(Lançamentos!K1334="","",Lançamentos!K1334)</f>
        <v/>
      </c>
      <c r="L1343" s="98" t="str">
        <f>IF(Lançamentos!L1334="","",Lançamentos!L1334)</f>
        <v/>
      </c>
      <c r="M1343" s="99" t="str">
        <f>IF(Lançamentos!M1334="","",Lançamentos!M1334)</f>
        <v/>
      </c>
      <c r="N1343" s="99" t="str">
        <f>IF(Lançamentos!N1334="","",Lançamentos!N1334)</f>
        <v/>
      </c>
      <c r="O1343" s="97" t="str">
        <f>IF(Lançamentos!O1334="","",Lançamentos!O1334)</f>
        <v/>
      </c>
      <c r="P1343" s="114" t="str">
        <f>IF(Lançamentos!P1334="","",Lançamentos!P1334)</f>
        <v/>
      </c>
    </row>
    <row r="1344" spans="1:16" ht="45" customHeight="1" thickBot="1" x14ac:dyDescent="0.3">
      <c r="A1344" s="101">
        <v>1331</v>
      </c>
      <c r="B1344" s="102" t="str">
        <f>I1344&amp;"-"&amp;COUNTIF($I$14:I1344,I1344)</f>
        <v>-1325</v>
      </c>
      <c r="C1344" s="93">
        <v>1331</v>
      </c>
      <c r="D1344" s="94" t="str">
        <f>IF(Lançamentos!D1335="","",Lançamentos!D1335)</f>
        <v/>
      </c>
      <c r="E1344" s="94" t="str">
        <f>IF(Lançamentos!E1335="","",Lançamentos!E1335)</f>
        <v/>
      </c>
      <c r="F1344" s="95" t="str">
        <f>IF(Lançamentos!F1335="","",Lançamentos!F1335)</f>
        <v/>
      </c>
      <c r="G1344" s="96" t="str">
        <f>IF(Lançamentos!G1335="","",Lançamentos!G1335)</f>
        <v/>
      </c>
      <c r="H1344" s="105" t="str">
        <f>IF(Lançamentos!H1335="","",Lançamentos!H1335)</f>
        <v/>
      </c>
      <c r="I1344" s="94" t="str">
        <f>IF(Lançamentos!I1335="","",Lançamentos!I1335)</f>
        <v/>
      </c>
      <c r="J1344" s="94" t="str">
        <f>IF(Lançamentos!J1335="","",Lançamentos!J1335)</f>
        <v/>
      </c>
      <c r="K1344" s="97" t="str">
        <f>IF(Lançamentos!K1335="","",Lançamentos!K1335)</f>
        <v/>
      </c>
      <c r="L1344" s="98" t="str">
        <f>IF(Lançamentos!L1335="","",Lançamentos!L1335)</f>
        <v/>
      </c>
      <c r="M1344" s="99" t="str">
        <f>IF(Lançamentos!M1335="","",Lançamentos!M1335)</f>
        <v/>
      </c>
      <c r="N1344" s="99" t="str">
        <f>IF(Lançamentos!N1335="","",Lançamentos!N1335)</f>
        <v/>
      </c>
      <c r="O1344" s="97" t="str">
        <f>IF(Lançamentos!O1335="","",Lançamentos!O1335)</f>
        <v/>
      </c>
      <c r="P1344" s="114" t="str">
        <f>IF(Lançamentos!P1335="","",Lançamentos!P1335)</f>
        <v/>
      </c>
    </row>
    <row r="1345" spans="1:16" ht="45" customHeight="1" thickBot="1" x14ac:dyDescent="0.3">
      <c r="A1345" s="101">
        <v>1332</v>
      </c>
      <c r="B1345" s="102" t="str">
        <f>I1345&amp;"-"&amp;COUNTIF($I$14:I1345,I1345)</f>
        <v>-1326</v>
      </c>
      <c r="C1345" s="93">
        <v>1332</v>
      </c>
      <c r="D1345" s="94" t="str">
        <f>IF(Lançamentos!D1336="","",Lançamentos!D1336)</f>
        <v/>
      </c>
      <c r="E1345" s="94" t="str">
        <f>IF(Lançamentos!E1336="","",Lançamentos!E1336)</f>
        <v/>
      </c>
      <c r="F1345" s="95" t="str">
        <f>IF(Lançamentos!F1336="","",Lançamentos!F1336)</f>
        <v/>
      </c>
      <c r="G1345" s="96" t="str">
        <f>IF(Lançamentos!G1336="","",Lançamentos!G1336)</f>
        <v/>
      </c>
      <c r="H1345" s="105" t="str">
        <f>IF(Lançamentos!H1336="","",Lançamentos!H1336)</f>
        <v/>
      </c>
      <c r="I1345" s="94" t="str">
        <f>IF(Lançamentos!I1336="","",Lançamentos!I1336)</f>
        <v/>
      </c>
      <c r="J1345" s="94" t="str">
        <f>IF(Lançamentos!J1336="","",Lançamentos!J1336)</f>
        <v/>
      </c>
      <c r="K1345" s="97" t="str">
        <f>IF(Lançamentos!K1336="","",Lançamentos!K1336)</f>
        <v/>
      </c>
      <c r="L1345" s="98" t="str">
        <f>IF(Lançamentos!L1336="","",Lançamentos!L1336)</f>
        <v/>
      </c>
      <c r="M1345" s="99" t="str">
        <f>IF(Lançamentos!M1336="","",Lançamentos!M1336)</f>
        <v/>
      </c>
      <c r="N1345" s="99" t="str">
        <f>IF(Lançamentos!N1336="","",Lançamentos!N1336)</f>
        <v/>
      </c>
      <c r="O1345" s="97" t="str">
        <f>IF(Lançamentos!O1336="","",Lançamentos!O1336)</f>
        <v/>
      </c>
      <c r="P1345" s="114" t="str">
        <f>IF(Lançamentos!P1336="","",Lançamentos!P1336)</f>
        <v/>
      </c>
    </row>
    <row r="1346" spans="1:16" ht="45" customHeight="1" thickBot="1" x14ac:dyDescent="0.3">
      <c r="A1346" s="101">
        <v>1333</v>
      </c>
      <c r="B1346" s="102" t="str">
        <f>I1346&amp;"-"&amp;COUNTIF($I$14:I1346,I1346)</f>
        <v>-1327</v>
      </c>
      <c r="C1346" s="93">
        <v>1333</v>
      </c>
      <c r="D1346" s="94" t="str">
        <f>IF(Lançamentos!D1337="","",Lançamentos!D1337)</f>
        <v/>
      </c>
      <c r="E1346" s="94" t="str">
        <f>IF(Lançamentos!E1337="","",Lançamentos!E1337)</f>
        <v/>
      </c>
      <c r="F1346" s="95" t="str">
        <f>IF(Lançamentos!F1337="","",Lançamentos!F1337)</f>
        <v/>
      </c>
      <c r="G1346" s="96" t="str">
        <f>IF(Lançamentos!G1337="","",Lançamentos!G1337)</f>
        <v/>
      </c>
      <c r="H1346" s="105" t="str">
        <f>IF(Lançamentos!H1337="","",Lançamentos!H1337)</f>
        <v/>
      </c>
      <c r="I1346" s="94" t="str">
        <f>IF(Lançamentos!I1337="","",Lançamentos!I1337)</f>
        <v/>
      </c>
      <c r="J1346" s="94" t="str">
        <f>IF(Lançamentos!J1337="","",Lançamentos!J1337)</f>
        <v/>
      </c>
      <c r="K1346" s="97" t="str">
        <f>IF(Lançamentos!K1337="","",Lançamentos!K1337)</f>
        <v/>
      </c>
      <c r="L1346" s="98" t="str">
        <f>IF(Lançamentos!L1337="","",Lançamentos!L1337)</f>
        <v/>
      </c>
      <c r="M1346" s="99" t="str">
        <f>IF(Lançamentos!M1337="","",Lançamentos!M1337)</f>
        <v/>
      </c>
      <c r="N1346" s="99" t="str">
        <f>IF(Lançamentos!N1337="","",Lançamentos!N1337)</f>
        <v/>
      </c>
      <c r="O1346" s="97" t="str">
        <f>IF(Lançamentos!O1337="","",Lançamentos!O1337)</f>
        <v/>
      </c>
      <c r="P1346" s="114" t="str">
        <f>IF(Lançamentos!P1337="","",Lançamentos!P1337)</f>
        <v/>
      </c>
    </row>
    <row r="1347" spans="1:16" ht="45" customHeight="1" thickBot="1" x14ac:dyDescent="0.3">
      <c r="A1347" s="101">
        <v>1334</v>
      </c>
      <c r="B1347" s="102" t="str">
        <f>I1347&amp;"-"&amp;COUNTIF($I$14:I1347,I1347)</f>
        <v>-1328</v>
      </c>
      <c r="C1347" s="93">
        <v>1334</v>
      </c>
      <c r="D1347" s="94" t="str">
        <f>IF(Lançamentos!D1338="","",Lançamentos!D1338)</f>
        <v/>
      </c>
      <c r="E1347" s="94" t="str">
        <f>IF(Lançamentos!E1338="","",Lançamentos!E1338)</f>
        <v/>
      </c>
      <c r="F1347" s="95" t="str">
        <f>IF(Lançamentos!F1338="","",Lançamentos!F1338)</f>
        <v/>
      </c>
      <c r="G1347" s="96" t="str">
        <f>IF(Lançamentos!G1338="","",Lançamentos!G1338)</f>
        <v/>
      </c>
      <c r="H1347" s="105" t="str">
        <f>IF(Lançamentos!H1338="","",Lançamentos!H1338)</f>
        <v/>
      </c>
      <c r="I1347" s="94" t="str">
        <f>IF(Lançamentos!I1338="","",Lançamentos!I1338)</f>
        <v/>
      </c>
      <c r="J1347" s="94" t="str">
        <f>IF(Lançamentos!J1338="","",Lançamentos!J1338)</f>
        <v/>
      </c>
      <c r="K1347" s="97" t="str">
        <f>IF(Lançamentos!K1338="","",Lançamentos!K1338)</f>
        <v/>
      </c>
      <c r="L1347" s="98" t="str">
        <f>IF(Lançamentos!L1338="","",Lançamentos!L1338)</f>
        <v/>
      </c>
      <c r="M1347" s="99" t="str">
        <f>IF(Lançamentos!M1338="","",Lançamentos!M1338)</f>
        <v/>
      </c>
      <c r="N1347" s="99" t="str">
        <f>IF(Lançamentos!N1338="","",Lançamentos!N1338)</f>
        <v/>
      </c>
      <c r="O1347" s="97" t="str">
        <f>IF(Lançamentos!O1338="","",Lançamentos!O1338)</f>
        <v/>
      </c>
      <c r="P1347" s="114" t="str">
        <f>IF(Lançamentos!P1338="","",Lançamentos!P1338)</f>
        <v/>
      </c>
    </row>
    <row r="1348" spans="1:16" ht="45" customHeight="1" thickBot="1" x14ac:dyDescent="0.3">
      <c r="A1348" s="101">
        <v>1335</v>
      </c>
      <c r="B1348" s="102" t="str">
        <f>I1348&amp;"-"&amp;COUNTIF($I$14:I1348,I1348)</f>
        <v>-1329</v>
      </c>
      <c r="C1348" s="93">
        <v>1335</v>
      </c>
      <c r="D1348" s="94" t="str">
        <f>IF(Lançamentos!D1339="","",Lançamentos!D1339)</f>
        <v/>
      </c>
      <c r="E1348" s="94" t="str">
        <f>IF(Lançamentos!E1339="","",Lançamentos!E1339)</f>
        <v/>
      </c>
      <c r="F1348" s="95" t="str">
        <f>IF(Lançamentos!F1339="","",Lançamentos!F1339)</f>
        <v/>
      </c>
      <c r="G1348" s="96" t="str">
        <f>IF(Lançamentos!G1339="","",Lançamentos!G1339)</f>
        <v/>
      </c>
      <c r="H1348" s="105" t="str">
        <f>IF(Lançamentos!H1339="","",Lançamentos!H1339)</f>
        <v/>
      </c>
      <c r="I1348" s="94" t="str">
        <f>IF(Lançamentos!I1339="","",Lançamentos!I1339)</f>
        <v/>
      </c>
      <c r="J1348" s="94" t="str">
        <f>IF(Lançamentos!J1339="","",Lançamentos!J1339)</f>
        <v/>
      </c>
      <c r="K1348" s="97" t="str">
        <f>IF(Lançamentos!K1339="","",Lançamentos!K1339)</f>
        <v/>
      </c>
      <c r="L1348" s="98" t="str">
        <f>IF(Lançamentos!L1339="","",Lançamentos!L1339)</f>
        <v/>
      </c>
      <c r="M1348" s="99" t="str">
        <f>IF(Lançamentos!M1339="","",Lançamentos!M1339)</f>
        <v/>
      </c>
      <c r="N1348" s="99" t="str">
        <f>IF(Lançamentos!N1339="","",Lançamentos!N1339)</f>
        <v/>
      </c>
      <c r="O1348" s="97" t="str">
        <f>IF(Lançamentos!O1339="","",Lançamentos!O1339)</f>
        <v/>
      </c>
      <c r="P1348" s="114" t="str">
        <f>IF(Lançamentos!P1339="","",Lançamentos!P1339)</f>
        <v/>
      </c>
    </row>
    <row r="1349" spans="1:16" ht="45" customHeight="1" thickBot="1" x14ac:dyDescent="0.3">
      <c r="A1349" s="101">
        <v>1336</v>
      </c>
      <c r="B1349" s="102" t="str">
        <f>I1349&amp;"-"&amp;COUNTIF($I$14:I1349,I1349)</f>
        <v>-1330</v>
      </c>
      <c r="C1349" s="93">
        <v>1336</v>
      </c>
      <c r="D1349" s="94" t="str">
        <f>IF(Lançamentos!D1340="","",Lançamentos!D1340)</f>
        <v/>
      </c>
      <c r="E1349" s="94" t="str">
        <f>IF(Lançamentos!E1340="","",Lançamentos!E1340)</f>
        <v/>
      </c>
      <c r="F1349" s="95" t="str">
        <f>IF(Lançamentos!F1340="","",Lançamentos!F1340)</f>
        <v/>
      </c>
      <c r="G1349" s="96" t="str">
        <f>IF(Lançamentos!G1340="","",Lançamentos!G1340)</f>
        <v/>
      </c>
      <c r="H1349" s="105" t="str">
        <f>IF(Lançamentos!H1340="","",Lançamentos!H1340)</f>
        <v/>
      </c>
      <c r="I1349" s="94" t="str">
        <f>IF(Lançamentos!I1340="","",Lançamentos!I1340)</f>
        <v/>
      </c>
      <c r="J1349" s="94" t="str">
        <f>IF(Lançamentos!J1340="","",Lançamentos!J1340)</f>
        <v/>
      </c>
      <c r="K1349" s="97" t="str">
        <f>IF(Lançamentos!K1340="","",Lançamentos!K1340)</f>
        <v/>
      </c>
      <c r="L1349" s="98" t="str">
        <f>IF(Lançamentos!L1340="","",Lançamentos!L1340)</f>
        <v/>
      </c>
      <c r="M1349" s="99" t="str">
        <f>IF(Lançamentos!M1340="","",Lançamentos!M1340)</f>
        <v/>
      </c>
      <c r="N1349" s="99" t="str">
        <f>IF(Lançamentos!N1340="","",Lançamentos!N1340)</f>
        <v/>
      </c>
      <c r="O1349" s="97" t="str">
        <f>IF(Lançamentos!O1340="","",Lançamentos!O1340)</f>
        <v/>
      </c>
      <c r="P1349" s="114" t="str">
        <f>IF(Lançamentos!P1340="","",Lançamentos!P1340)</f>
        <v/>
      </c>
    </row>
    <row r="1350" spans="1:16" ht="45" customHeight="1" thickBot="1" x14ac:dyDescent="0.3">
      <c r="A1350" s="101">
        <v>1337</v>
      </c>
      <c r="B1350" s="102" t="str">
        <f>I1350&amp;"-"&amp;COUNTIF($I$14:I1350,I1350)</f>
        <v>-1331</v>
      </c>
      <c r="C1350" s="93">
        <v>1337</v>
      </c>
      <c r="D1350" s="94" t="str">
        <f>IF(Lançamentos!D1341="","",Lançamentos!D1341)</f>
        <v/>
      </c>
      <c r="E1350" s="94" t="str">
        <f>IF(Lançamentos!E1341="","",Lançamentos!E1341)</f>
        <v/>
      </c>
      <c r="F1350" s="95" t="str">
        <f>IF(Lançamentos!F1341="","",Lançamentos!F1341)</f>
        <v/>
      </c>
      <c r="G1350" s="96" t="str">
        <f>IF(Lançamentos!G1341="","",Lançamentos!G1341)</f>
        <v/>
      </c>
      <c r="H1350" s="105" t="str">
        <f>IF(Lançamentos!H1341="","",Lançamentos!H1341)</f>
        <v/>
      </c>
      <c r="I1350" s="94" t="str">
        <f>IF(Lançamentos!I1341="","",Lançamentos!I1341)</f>
        <v/>
      </c>
      <c r="J1350" s="94" t="str">
        <f>IF(Lançamentos!J1341="","",Lançamentos!J1341)</f>
        <v/>
      </c>
      <c r="K1350" s="97" t="str">
        <f>IF(Lançamentos!K1341="","",Lançamentos!K1341)</f>
        <v/>
      </c>
      <c r="L1350" s="98" t="str">
        <f>IF(Lançamentos!L1341="","",Lançamentos!L1341)</f>
        <v/>
      </c>
      <c r="M1350" s="99" t="str">
        <f>IF(Lançamentos!M1341="","",Lançamentos!M1341)</f>
        <v/>
      </c>
      <c r="N1350" s="99" t="str">
        <f>IF(Lançamentos!N1341="","",Lançamentos!N1341)</f>
        <v/>
      </c>
      <c r="O1350" s="97" t="str">
        <f>IF(Lançamentos!O1341="","",Lançamentos!O1341)</f>
        <v/>
      </c>
      <c r="P1350" s="114" t="str">
        <f>IF(Lançamentos!P1341="","",Lançamentos!P1341)</f>
        <v/>
      </c>
    </row>
    <row r="1351" spans="1:16" ht="45" customHeight="1" thickBot="1" x14ac:dyDescent="0.3">
      <c r="A1351" s="101">
        <v>1338</v>
      </c>
      <c r="B1351" s="102" t="str">
        <f>I1351&amp;"-"&amp;COUNTIF($I$14:I1351,I1351)</f>
        <v>-1332</v>
      </c>
      <c r="C1351" s="93">
        <v>1338</v>
      </c>
      <c r="D1351" s="94" t="str">
        <f>IF(Lançamentos!D1342="","",Lançamentos!D1342)</f>
        <v/>
      </c>
      <c r="E1351" s="94" t="str">
        <f>IF(Lançamentos!E1342="","",Lançamentos!E1342)</f>
        <v/>
      </c>
      <c r="F1351" s="95" t="str">
        <f>IF(Lançamentos!F1342="","",Lançamentos!F1342)</f>
        <v/>
      </c>
      <c r="G1351" s="96" t="str">
        <f>IF(Lançamentos!G1342="","",Lançamentos!G1342)</f>
        <v/>
      </c>
      <c r="H1351" s="105" t="str">
        <f>IF(Lançamentos!H1342="","",Lançamentos!H1342)</f>
        <v/>
      </c>
      <c r="I1351" s="94" t="str">
        <f>IF(Lançamentos!I1342="","",Lançamentos!I1342)</f>
        <v/>
      </c>
      <c r="J1351" s="94" t="str">
        <f>IF(Lançamentos!J1342="","",Lançamentos!J1342)</f>
        <v/>
      </c>
      <c r="K1351" s="97" t="str">
        <f>IF(Lançamentos!K1342="","",Lançamentos!K1342)</f>
        <v/>
      </c>
      <c r="L1351" s="98" t="str">
        <f>IF(Lançamentos!L1342="","",Lançamentos!L1342)</f>
        <v/>
      </c>
      <c r="M1351" s="99" t="str">
        <f>IF(Lançamentos!M1342="","",Lançamentos!M1342)</f>
        <v/>
      </c>
      <c r="N1351" s="99" t="str">
        <f>IF(Lançamentos!N1342="","",Lançamentos!N1342)</f>
        <v/>
      </c>
      <c r="O1351" s="97" t="str">
        <f>IF(Lançamentos!O1342="","",Lançamentos!O1342)</f>
        <v/>
      </c>
      <c r="P1351" s="114" t="str">
        <f>IF(Lançamentos!P1342="","",Lançamentos!P1342)</f>
        <v/>
      </c>
    </row>
    <row r="1352" spans="1:16" ht="45" customHeight="1" thickBot="1" x14ac:dyDescent="0.3">
      <c r="A1352" s="101">
        <v>1339</v>
      </c>
      <c r="B1352" s="102" t="str">
        <f>I1352&amp;"-"&amp;COUNTIF($I$14:I1352,I1352)</f>
        <v>-1333</v>
      </c>
      <c r="C1352" s="93">
        <v>1339</v>
      </c>
      <c r="D1352" s="94" t="str">
        <f>IF(Lançamentos!D1343="","",Lançamentos!D1343)</f>
        <v/>
      </c>
      <c r="E1352" s="94" t="str">
        <f>IF(Lançamentos!E1343="","",Lançamentos!E1343)</f>
        <v/>
      </c>
      <c r="F1352" s="95" t="str">
        <f>IF(Lançamentos!F1343="","",Lançamentos!F1343)</f>
        <v/>
      </c>
      <c r="G1352" s="96" t="str">
        <f>IF(Lançamentos!G1343="","",Lançamentos!G1343)</f>
        <v/>
      </c>
      <c r="H1352" s="105" t="str">
        <f>IF(Lançamentos!H1343="","",Lançamentos!H1343)</f>
        <v/>
      </c>
      <c r="I1352" s="94" t="str">
        <f>IF(Lançamentos!I1343="","",Lançamentos!I1343)</f>
        <v/>
      </c>
      <c r="J1352" s="94" t="str">
        <f>IF(Lançamentos!J1343="","",Lançamentos!J1343)</f>
        <v/>
      </c>
      <c r="K1352" s="97" t="str">
        <f>IF(Lançamentos!K1343="","",Lançamentos!K1343)</f>
        <v/>
      </c>
      <c r="L1352" s="98" t="str">
        <f>IF(Lançamentos!L1343="","",Lançamentos!L1343)</f>
        <v/>
      </c>
      <c r="M1352" s="99" t="str">
        <f>IF(Lançamentos!M1343="","",Lançamentos!M1343)</f>
        <v/>
      </c>
      <c r="N1352" s="99" t="str">
        <f>IF(Lançamentos!N1343="","",Lançamentos!N1343)</f>
        <v/>
      </c>
      <c r="O1352" s="97" t="str">
        <f>IF(Lançamentos!O1343="","",Lançamentos!O1343)</f>
        <v/>
      </c>
      <c r="P1352" s="114" t="str">
        <f>IF(Lançamentos!P1343="","",Lançamentos!P1343)</f>
        <v/>
      </c>
    </row>
    <row r="1353" spans="1:16" ht="45" customHeight="1" thickBot="1" x14ac:dyDescent="0.3">
      <c r="A1353" s="101">
        <v>1340</v>
      </c>
      <c r="B1353" s="102" t="str">
        <f>I1353&amp;"-"&amp;COUNTIF($I$14:I1353,I1353)</f>
        <v>-1334</v>
      </c>
      <c r="C1353" s="93">
        <v>1340</v>
      </c>
      <c r="D1353" s="94" t="str">
        <f>IF(Lançamentos!D1344="","",Lançamentos!D1344)</f>
        <v/>
      </c>
      <c r="E1353" s="94" t="str">
        <f>IF(Lançamentos!E1344="","",Lançamentos!E1344)</f>
        <v/>
      </c>
      <c r="F1353" s="95" t="str">
        <f>IF(Lançamentos!F1344="","",Lançamentos!F1344)</f>
        <v/>
      </c>
      <c r="G1353" s="96" t="str">
        <f>IF(Lançamentos!G1344="","",Lançamentos!G1344)</f>
        <v/>
      </c>
      <c r="H1353" s="105" t="str">
        <f>IF(Lançamentos!H1344="","",Lançamentos!H1344)</f>
        <v/>
      </c>
      <c r="I1353" s="94" t="str">
        <f>IF(Lançamentos!I1344="","",Lançamentos!I1344)</f>
        <v/>
      </c>
      <c r="J1353" s="94" t="str">
        <f>IF(Lançamentos!J1344="","",Lançamentos!J1344)</f>
        <v/>
      </c>
      <c r="K1353" s="97" t="str">
        <f>IF(Lançamentos!K1344="","",Lançamentos!K1344)</f>
        <v/>
      </c>
      <c r="L1353" s="98" t="str">
        <f>IF(Lançamentos!L1344="","",Lançamentos!L1344)</f>
        <v/>
      </c>
      <c r="M1353" s="99" t="str">
        <f>IF(Lançamentos!M1344="","",Lançamentos!M1344)</f>
        <v/>
      </c>
      <c r="N1353" s="99" t="str">
        <f>IF(Lançamentos!N1344="","",Lançamentos!N1344)</f>
        <v/>
      </c>
      <c r="O1353" s="97" t="str">
        <f>IF(Lançamentos!O1344="","",Lançamentos!O1344)</f>
        <v/>
      </c>
      <c r="P1353" s="114" t="str">
        <f>IF(Lançamentos!P1344="","",Lançamentos!P1344)</f>
        <v/>
      </c>
    </row>
    <row r="1354" spans="1:16" ht="45" customHeight="1" thickBot="1" x14ac:dyDescent="0.3">
      <c r="A1354" s="101">
        <v>1341</v>
      </c>
      <c r="B1354" s="102" t="str">
        <f>I1354&amp;"-"&amp;COUNTIF($I$14:I1354,I1354)</f>
        <v>-1335</v>
      </c>
      <c r="C1354" s="93">
        <v>1341</v>
      </c>
      <c r="D1354" s="94" t="str">
        <f>IF(Lançamentos!D1345="","",Lançamentos!D1345)</f>
        <v/>
      </c>
      <c r="E1354" s="94" t="str">
        <f>IF(Lançamentos!E1345="","",Lançamentos!E1345)</f>
        <v/>
      </c>
      <c r="F1354" s="95" t="str">
        <f>IF(Lançamentos!F1345="","",Lançamentos!F1345)</f>
        <v/>
      </c>
      <c r="G1354" s="96" t="str">
        <f>IF(Lançamentos!G1345="","",Lançamentos!G1345)</f>
        <v/>
      </c>
      <c r="H1354" s="105" t="str">
        <f>IF(Lançamentos!H1345="","",Lançamentos!H1345)</f>
        <v/>
      </c>
      <c r="I1354" s="94" t="str">
        <f>IF(Lançamentos!I1345="","",Lançamentos!I1345)</f>
        <v/>
      </c>
      <c r="J1354" s="94" t="str">
        <f>IF(Lançamentos!J1345="","",Lançamentos!J1345)</f>
        <v/>
      </c>
      <c r="K1354" s="97" t="str">
        <f>IF(Lançamentos!K1345="","",Lançamentos!K1345)</f>
        <v/>
      </c>
      <c r="L1354" s="98" t="str">
        <f>IF(Lançamentos!L1345="","",Lançamentos!L1345)</f>
        <v/>
      </c>
      <c r="M1354" s="99" t="str">
        <f>IF(Lançamentos!M1345="","",Lançamentos!M1345)</f>
        <v/>
      </c>
      <c r="N1354" s="99" t="str">
        <f>IF(Lançamentos!N1345="","",Lançamentos!N1345)</f>
        <v/>
      </c>
      <c r="O1354" s="97" t="str">
        <f>IF(Lançamentos!O1345="","",Lançamentos!O1345)</f>
        <v/>
      </c>
      <c r="P1354" s="114" t="str">
        <f>IF(Lançamentos!P1345="","",Lançamentos!P1345)</f>
        <v/>
      </c>
    </row>
    <row r="1355" spans="1:16" ht="45" customHeight="1" thickBot="1" x14ac:dyDescent="0.3">
      <c r="A1355" s="101">
        <v>1342</v>
      </c>
      <c r="B1355" s="102" t="str">
        <f>I1355&amp;"-"&amp;COUNTIF($I$14:I1355,I1355)</f>
        <v>-1336</v>
      </c>
      <c r="C1355" s="93">
        <v>1342</v>
      </c>
      <c r="D1355" s="94" t="str">
        <f>IF(Lançamentos!D1346="","",Lançamentos!D1346)</f>
        <v/>
      </c>
      <c r="E1355" s="94" t="str">
        <f>IF(Lançamentos!E1346="","",Lançamentos!E1346)</f>
        <v/>
      </c>
      <c r="F1355" s="95" t="str">
        <f>IF(Lançamentos!F1346="","",Lançamentos!F1346)</f>
        <v/>
      </c>
      <c r="G1355" s="96" t="str">
        <f>IF(Lançamentos!G1346="","",Lançamentos!G1346)</f>
        <v/>
      </c>
      <c r="H1355" s="105" t="str">
        <f>IF(Lançamentos!H1346="","",Lançamentos!H1346)</f>
        <v/>
      </c>
      <c r="I1355" s="94" t="str">
        <f>IF(Lançamentos!I1346="","",Lançamentos!I1346)</f>
        <v/>
      </c>
      <c r="J1355" s="94" t="str">
        <f>IF(Lançamentos!J1346="","",Lançamentos!J1346)</f>
        <v/>
      </c>
      <c r="K1355" s="97" t="str">
        <f>IF(Lançamentos!K1346="","",Lançamentos!K1346)</f>
        <v/>
      </c>
      <c r="L1355" s="98" t="str">
        <f>IF(Lançamentos!L1346="","",Lançamentos!L1346)</f>
        <v/>
      </c>
      <c r="M1355" s="99" t="str">
        <f>IF(Lançamentos!M1346="","",Lançamentos!M1346)</f>
        <v/>
      </c>
      <c r="N1355" s="99" t="str">
        <f>IF(Lançamentos!N1346="","",Lançamentos!N1346)</f>
        <v/>
      </c>
      <c r="O1355" s="97" t="str">
        <f>IF(Lançamentos!O1346="","",Lançamentos!O1346)</f>
        <v/>
      </c>
      <c r="P1355" s="114" t="str">
        <f>IF(Lançamentos!P1346="","",Lançamentos!P1346)</f>
        <v/>
      </c>
    </row>
    <row r="1356" spans="1:16" ht="45" customHeight="1" thickBot="1" x14ac:dyDescent="0.3">
      <c r="A1356" s="101">
        <v>1343</v>
      </c>
      <c r="B1356" s="102" t="str">
        <f>I1356&amp;"-"&amp;COUNTIF($I$14:I1356,I1356)</f>
        <v>-1337</v>
      </c>
      <c r="C1356" s="93">
        <v>1343</v>
      </c>
      <c r="D1356" s="94" t="str">
        <f>IF(Lançamentos!D1347="","",Lançamentos!D1347)</f>
        <v/>
      </c>
      <c r="E1356" s="94" t="str">
        <f>IF(Lançamentos!E1347="","",Lançamentos!E1347)</f>
        <v/>
      </c>
      <c r="F1356" s="95" t="str">
        <f>IF(Lançamentos!F1347="","",Lançamentos!F1347)</f>
        <v/>
      </c>
      <c r="G1356" s="96" t="str">
        <f>IF(Lançamentos!G1347="","",Lançamentos!G1347)</f>
        <v/>
      </c>
      <c r="H1356" s="105" t="str">
        <f>IF(Lançamentos!H1347="","",Lançamentos!H1347)</f>
        <v/>
      </c>
      <c r="I1356" s="94" t="str">
        <f>IF(Lançamentos!I1347="","",Lançamentos!I1347)</f>
        <v/>
      </c>
      <c r="J1356" s="94" t="str">
        <f>IF(Lançamentos!J1347="","",Lançamentos!J1347)</f>
        <v/>
      </c>
      <c r="K1356" s="97" t="str">
        <f>IF(Lançamentos!K1347="","",Lançamentos!K1347)</f>
        <v/>
      </c>
      <c r="L1356" s="98" t="str">
        <f>IF(Lançamentos!L1347="","",Lançamentos!L1347)</f>
        <v/>
      </c>
      <c r="M1356" s="99" t="str">
        <f>IF(Lançamentos!M1347="","",Lançamentos!M1347)</f>
        <v/>
      </c>
      <c r="N1356" s="99" t="str">
        <f>IF(Lançamentos!N1347="","",Lançamentos!N1347)</f>
        <v/>
      </c>
      <c r="O1356" s="97" t="str">
        <f>IF(Lançamentos!O1347="","",Lançamentos!O1347)</f>
        <v/>
      </c>
      <c r="P1356" s="114" t="str">
        <f>IF(Lançamentos!P1347="","",Lançamentos!P1347)</f>
        <v/>
      </c>
    </row>
    <row r="1357" spans="1:16" ht="45" customHeight="1" thickBot="1" x14ac:dyDescent="0.3">
      <c r="A1357" s="101">
        <v>1344</v>
      </c>
      <c r="B1357" s="102" t="str">
        <f>I1357&amp;"-"&amp;COUNTIF($I$14:I1357,I1357)</f>
        <v>-1338</v>
      </c>
      <c r="C1357" s="93">
        <v>1344</v>
      </c>
      <c r="D1357" s="94" t="str">
        <f>IF(Lançamentos!D1348="","",Lançamentos!D1348)</f>
        <v/>
      </c>
      <c r="E1357" s="94" t="str">
        <f>IF(Lançamentos!E1348="","",Lançamentos!E1348)</f>
        <v/>
      </c>
      <c r="F1357" s="95" t="str">
        <f>IF(Lançamentos!F1348="","",Lançamentos!F1348)</f>
        <v/>
      </c>
      <c r="G1357" s="96" t="str">
        <f>IF(Lançamentos!G1348="","",Lançamentos!G1348)</f>
        <v/>
      </c>
      <c r="H1357" s="105" t="str">
        <f>IF(Lançamentos!H1348="","",Lançamentos!H1348)</f>
        <v/>
      </c>
      <c r="I1357" s="94" t="str">
        <f>IF(Lançamentos!I1348="","",Lançamentos!I1348)</f>
        <v/>
      </c>
      <c r="J1357" s="94" t="str">
        <f>IF(Lançamentos!J1348="","",Lançamentos!J1348)</f>
        <v/>
      </c>
      <c r="K1357" s="97" t="str">
        <f>IF(Lançamentos!K1348="","",Lançamentos!K1348)</f>
        <v/>
      </c>
      <c r="L1357" s="98" t="str">
        <f>IF(Lançamentos!L1348="","",Lançamentos!L1348)</f>
        <v/>
      </c>
      <c r="M1357" s="99" t="str">
        <f>IF(Lançamentos!M1348="","",Lançamentos!M1348)</f>
        <v/>
      </c>
      <c r="N1357" s="99" t="str">
        <f>IF(Lançamentos!N1348="","",Lançamentos!N1348)</f>
        <v/>
      </c>
      <c r="O1357" s="97" t="str">
        <f>IF(Lançamentos!O1348="","",Lançamentos!O1348)</f>
        <v/>
      </c>
      <c r="P1357" s="114" t="str">
        <f>IF(Lançamentos!P1348="","",Lançamentos!P1348)</f>
        <v/>
      </c>
    </row>
    <row r="1358" spans="1:16" ht="45" customHeight="1" thickBot="1" x14ac:dyDescent="0.3">
      <c r="A1358" s="101">
        <v>1345</v>
      </c>
      <c r="B1358" s="102" t="str">
        <f>I1358&amp;"-"&amp;COUNTIF($I$14:I1358,I1358)</f>
        <v>-1339</v>
      </c>
      <c r="C1358" s="93">
        <v>1345</v>
      </c>
      <c r="D1358" s="94" t="str">
        <f>IF(Lançamentos!D1349="","",Lançamentos!D1349)</f>
        <v/>
      </c>
      <c r="E1358" s="94" t="str">
        <f>IF(Lançamentos!E1349="","",Lançamentos!E1349)</f>
        <v/>
      </c>
      <c r="F1358" s="95" t="str">
        <f>IF(Lançamentos!F1349="","",Lançamentos!F1349)</f>
        <v/>
      </c>
      <c r="G1358" s="96" t="str">
        <f>IF(Lançamentos!G1349="","",Lançamentos!G1349)</f>
        <v/>
      </c>
      <c r="H1358" s="105" t="str">
        <f>IF(Lançamentos!H1349="","",Lançamentos!H1349)</f>
        <v/>
      </c>
      <c r="I1358" s="94" t="str">
        <f>IF(Lançamentos!I1349="","",Lançamentos!I1349)</f>
        <v/>
      </c>
      <c r="J1358" s="94" t="str">
        <f>IF(Lançamentos!J1349="","",Lançamentos!J1349)</f>
        <v/>
      </c>
      <c r="K1358" s="97" t="str">
        <f>IF(Lançamentos!K1349="","",Lançamentos!K1349)</f>
        <v/>
      </c>
      <c r="L1358" s="98" t="str">
        <f>IF(Lançamentos!L1349="","",Lançamentos!L1349)</f>
        <v/>
      </c>
      <c r="M1358" s="99" t="str">
        <f>IF(Lançamentos!M1349="","",Lançamentos!M1349)</f>
        <v/>
      </c>
      <c r="N1358" s="99" t="str">
        <f>IF(Lançamentos!N1349="","",Lançamentos!N1349)</f>
        <v/>
      </c>
      <c r="O1358" s="97" t="str">
        <f>IF(Lançamentos!O1349="","",Lançamentos!O1349)</f>
        <v/>
      </c>
      <c r="P1358" s="114" t="str">
        <f>IF(Lançamentos!P1349="","",Lançamentos!P1349)</f>
        <v/>
      </c>
    </row>
    <row r="1359" spans="1:16" ht="45" customHeight="1" thickBot="1" x14ac:dyDescent="0.3">
      <c r="A1359" s="101">
        <v>1346</v>
      </c>
      <c r="B1359" s="102" t="str">
        <f>I1359&amp;"-"&amp;COUNTIF($I$14:I1359,I1359)</f>
        <v>-1340</v>
      </c>
      <c r="C1359" s="93">
        <v>1346</v>
      </c>
      <c r="D1359" s="94" t="str">
        <f>IF(Lançamentos!D1350="","",Lançamentos!D1350)</f>
        <v/>
      </c>
      <c r="E1359" s="94" t="str">
        <f>IF(Lançamentos!E1350="","",Lançamentos!E1350)</f>
        <v/>
      </c>
      <c r="F1359" s="95" t="str">
        <f>IF(Lançamentos!F1350="","",Lançamentos!F1350)</f>
        <v/>
      </c>
      <c r="G1359" s="96" t="str">
        <f>IF(Lançamentos!G1350="","",Lançamentos!G1350)</f>
        <v/>
      </c>
      <c r="H1359" s="105" t="str">
        <f>IF(Lançamentos!H1350="","",Lançamentos!H1350)</f>
        <v/>
      </c>
      <c r="I1359" s="94" t="str">
        <f>IF(Lançamentos!I1350="","",Lançamentos!I1350)</f>
        <v/>
      </c>
      <c r="J1359" s="94" t="str">
        <f>IF(Lançamentos!J1350="","",Lançamentos!J1350)</f>
        <v/>
      </c>
      <c r="K1359" s="97" t="str">
        <f>IF(Lançamentos!K1350="","",Lançamentos!K1350)</f>
        <v/>
      </c>
      <c r="L1359" s="98" t="str">
        <f>IF(Lançamentos!L1350="","",Lançamentos!L1350)</f>
        <v/>
      </c>
      <c r="M1359" s="99" t="str">
        <f>IF(Lançamentos!M1350="","",Lançamentos!M1350)</f>
        <v/>
      </c>
      <c r="N1359" s="99" t="str">
        <f>IF(Lançamentos!N1350="","",Lançamentos!N1350)</f>
        <v/>
      </c>
      <c r="O1359" s="97" t="str">
        <f>IF(Lançamentos!O1350="","",Lançamentos!O1350)</f>
        <v/>
      </c>
      <c r="P1359" s="114" t="str">
        <f>IF(Lançamentos!P1350="","",Lançamentos!P1350)</f>
        <v/>
      </c>
    </row>
    <row r="1360" spans="1:16" ht="45" customHeight="1" thickBot="1" x14ac:dyDescent="0.3">
      <c r="A1360" s="101">
        <v>1347</v>
      </c>
      <c r="B1360" s="102" t="str">
        <f>I1360&amp;"-"&amp;COUNTIF($I$14:I1360,I1360)</f>
        <v>-1341</v>
      </c>
      <c r="C1360" s="93">
        <v>1347</v>
      </c>
      <c r="D1360" s="94" t="str">
        <f>IF(Lançamentos!D1351="","",Lançamentos!D1351)</f>
        <v/>
      </c>
      <c r="E1360" s="94" t="str">
        <f>IF(Lançamentos!E1351="","",Lançamentos!E1351)</f>
        <v/>
      </c>
      <c r="F1360" s="95" t="str">
        <f>IF(Lançamentos!F1351="","",Lançamentos!F1351)</f>
        <v/>
      </c>
      <c r="G1360" s="96" t="str">
        <f>IF(Lançamentos!G1351="","",Lançamentos!G1351)</f>
        <v/>
      </c>
      <c r="H1360" s="105" t="str">
        <f>IF(Lançamentos!H1351="","",Lançamentos!H1351)</f>
        <v/>
      </c>
      <c r="I1360" s="94" t="str">
        <f>IF(Lançamentos!I1351="","",Lançamentos!I1351)</f>
        <v/>
      </c>
      <c r="J1360" s="94" t="str">
        <f>IF(Lançamentos!J1351="","",Lançamentos!J1351)</f>
        <v/>
      </c>
      <c r="K1360" s="97" t="str">
        <f>IF(Lançamentos!K1351="","",Lançamentos!K1351)</f>
        <v/>
      </c>
      <c r="L1360" s="98" t="str">
        <f>IF(Lançamentos!L1351="","",Lançamentos!L1351)</f>
        <v/>
      </c>
      <c r="M1360" s="99" t="str">
        <f>IF(Lançamentos!M1351="","",Lançamentos!M1351)</f>
        <v/>
      </c>
      <c r="N1360" s="99" t="str">
        <f>IF(Lançamentos!N1351="","",Lançamentos!N1351)</f>
        <v/>
      </c>
      <c r="O1360" s="97" t="str">
        <f>IF(Lançamentos!O1351="","",Lançamentos!O1351)</f>
        <v/>
      </c>
      <c r="P1360" s="114" t="str">
        <f>IF(Lançamentos!P1351="","",Lançamentos!P1351)</f>
        <v/>
      </c>
    </row>
    <row r="1361" spans="1:16" ht="45" customHeight="1" thickBot="1" x14ac:dyDescent="0.3">
      <c r="A1361" s="101">
        <v>1348</v>
      </c>
      <c r="B1361" s="102" t="str">
        <f>I1361&amp;"-"&amp;COUNTIF($I$14:I1361,I1361)</f>
        <v>-1342</v>
      </c>
      <c r="C1361" s="93">
        <v>1348</v>
      </c>
      <c r="D1361" s="94" t="str">
        <f>IF(Lançamentos!D1352="","",Lançamentos!D1352)</f>
        <v/>
      </c>
      <c r="E1361" s="94" t="str">
        <f>IF(Lançamentos!E1352="","",Lançamentos!E1352)</f>
        <v/>
      </c>
      <c r="F1361" s="95" t="str">
        <f>IF(Lançamentos!F1352="","",Lançamentos!F1352)</f>
        <v/>
      </c>
      <c r="G1361" s="96" t="str">
        <f>IF(Lançamentos!G1352="","",Lançamentos!G1352)</f>
        <v/>
      </c>
      <c r="H1361" s="105" t="str">
        <f>IF(Lançamentos!H1352="","",Lançamentos!H1352)</f>
        <v/>
      </c>
      <c r="I1361" s="94" t="str">
        <f>IF(Lançamentos!I1352="","",Lançamentos!I1352)</f>
        <v/>
      </c>
      <c r="J1361" s="94" t="str">
        <f>IF(Lançamentos!J1352="","",Lançamentos!J1352)</f>
        <v/>
      </c>
      <c r="K1361" s="97" t="str">
        <f>IF(Lançamentos!K1352="","",Lançamentos!K1352)</f>
        <v/>
      </c>
      <c r="L1361" s="98" t="str">
        <f>IF(Lançamentos!L1352="","",Lançamentos!L1352)</f>
        <v/>
      </c>
      <c r="M1361" s="99" t="str">
        <f>IF(Lançamentos!M1352="","",Lançamentos!M1352)</f>
        <v/>
      </c>
      <c r="N1361" s="99" t="str">
        <f>IF(Lançamentos!N1352="","",Lançamentos!N1352)</f>
        <v/>
      </c>
      <c r="O1361" s="97" t="str">
        <f>IF(Lançamentos!O1352="","",Lançamentos!O1352)</f>
        <v/>
      </c>
      <c r="P1361" s="114" t="str">
        <f>IF(Lançamentos!P1352="","",Lançamentos!P1352)</f>
        <v/>
      </c>
    </row>
    <row r="1362" spans="1:16" ht="45" customHeight="1" thickBot="1" x14ac:dyDescent="0.3">
      <c r="A1362" s="101">
        <v>1349</v>
      </c>
      <c r="B1362" s="102" t="str">
        <f>I1362&amp;"-"&amp;COUNTIF($I$14:I1362,I1362)</f>
        <v>-1343</v>
      </c>
      <c r="C1362" s="93">
        <v>1349</v>
      </c>
      <c r="D1362" s="94" t="str">
        <f>IF(Lançamentos!D1353="","",Lançamentos!D1353)</f>
        <v/>
      </c>
      <c r="E1362" s="94" t="str">
        <f>IF(Lançamentos!E1353="","",Lançamentos!E1353)</f>
        <v/>
      </c>
      <c r="F1362" s="95" t="str">
        <f>IF(Lançamentos!F1353="","",Lançamentos!F1353)</f>
        <v/>
      </c>
      <c r="G1362" s="96" t="str">
        <f>IF(Lançamentos!G1353="","",Lançamentos!G1353)</f>
        <v/>
      </c>
      <c r="H1362" s="105" t="str">
        <f>IF(Lançamentos!H1353="","",Lançamentos!H1353)</f>
        <v/>
      </c>
      <c r="I1362" s="94" t="str">
        <f>IF(Lançamentos!I1353="","",Lançamentos!I1353)</f>
        <v/>
      </c>
      <c r="J1362" s="94" t="str">
        <f>IF(Lançamentos!J1353="","",Lançamentos!J1353)</f>
        <v/>
      </c>
      <c r="K1362" s="97" t="str">
        <f>IF(Lançamentos!K1353="","",Lançamentos!K1353)</f>
        <v/>
      </c>
      <c r="L1362" s="98" t="str">
        <f>IF(Lançamentos!L1353="","",Lançamentos!L1353)</f>
        <v/>
      </c>
      <c r="M1362" s="99" t="str">
        <f>IF(Lançamentos!M1353="","",Lançamentos!M1353)</f>
        <v/>
      </c>
      <c r="N1362" s="99" t="str">
        <f>IF(Lançamentos!N1353="","",Lançamentos!N1353)</f>
        <v/>
      </c>
      <c r="O1362" s="97" t="str">
        <f>IF(Lançamentos!O1353="","",Lançamentos!O1353)</f>
        <v/>
      </c>
      <c r="P1362" s="114" t="str">
        <f>IF(Lançamentos!P1353="","",Lançamentos!P1353)</f>
        <v/>
      </c>
    </row>
    <row r="1363" spans="1:16" ht="45" customHeight="1" thickBot="1" x14ac:dyDescent="0.3">
      <c r="A1363" s="101">
        <v>1350</v>
      </c>
      <c r="B1363" s="102" t="str">
        <f>I1363&amp;"-"&amp;COUNTIF($I$14:I1363,I1363)</f>
        <v>-1344</v>
      </c>
      <c r="C1363" s="93">
        <v>1350</v>
      </c>
      <c r="D1363" s="94" t="str">
        <f>IF(Lançamentos!D1354="","",Lançamentos!D1354)</f>
        <v/>
      </c>
      <c r="E1363" s="94" t="str">
        <f>IF(Lançamentos!E1354="","",Lançamentos!E1354)</f>
        <v/>
      </c>
      <c r="F1363" s="95" t="str">
        <f>IF(Lançamentos!F1354="","",Lançamentos!F1354)</f>
        <v/>
      </c>
      <c r="G1363" s="96" t="str">
        <f>IF(Lançamentos!G1354="","",Lançamentos!G1354)</f>
        <v/>
      </c>
      <c r="H1363" s="105" t="str">
        <f>IF(Lançamentos!H1354="","",Lançamentos!H1354)</f>
        <v/>
      </c>
      <c r="I1363" s="94" t="str">
        <f>IF(Lançamentos!I1354="","",Lançamentos!I1354)</f>
        <v/>
      </c>
      <c r="J1363" s="94" t="str">
        <f>IF(Lançamentos!J1354="","",Lançamentos!J1354)</f>
        <v/>
      </c>
      <c r="K1363" s="97" t="str">
        <f>IF(Lançamentos!K1354="","",Lançamentos!K1354)</f>
        <v/>
      </c>
      <c r="L1363" s="98" t="str">
        <f>IF(Lançamentos!L1354="","",Lançamentos!L1354)</f>
        <v/>
      </c>
      <c r="M1363" s="99" t="str">
        <f>IF(Lançamentos!M1354="","",Lançamentos!M1354)</f>
        <v/>
      </c>
      <c r="N1363" s="99" t="str">
        <f>IF(Lançamentos!N1354="","",Lançamentos!N1354)</f>
        <v/>
      </c>
      <c r="O1363" s="97" t="str">
        <f>IF(Lançamentos!O1354="","",Lançamentos!O1354)</f>
        <v/>
      </c>
      <c r="P1363" s="114" t="str">
        <f>IF(Lançamentos!P1354="","",Lançamentos!P1354)</f>
        <v/>
      </c>
    </row>
    <row r="1364" spans="1:16" ht="45" customHeight="1" thickBot="1" x14ac:dyDescent="0.3">
      <c r="A1364" s="101">
        <v>1351</v>
      </c>
      <c r="B1364" s="102" t="str">
        <f>I1364&amp;"-"&amp;COUNTIF($I$14:I1364,I1364)</f>
        <v>-1345</v>
      </c>
      <c r="C1364" s="93">
        <v>1351</v>
      </c>
      <c r="D1364" s="94" t="str">
        <f>IF(Lançamentos!D1355="","",Lançamentos!D1355)</f>
        <v/>
      </c>
      <c r="E1364" s="94" t="str">
        <f>IF(Lançamentos!E1355="","",Lançamentos!E1355)</f>
        <v/>
      </c>
      <c r="F1364" s="95" t="str">
        <f>IF(Lançamentos!F1355="","",Lançamentos!F1355)</f>
        <v/>
      </c>
      <c r="G1364" s="96" t="str">
        <f>IF(Lançamentos!G1355="","",Lançamentos!G1355)</f>
        <v/>
      </c>
      <c r="H1364" s="105" t="str">
        <f>IF(Lançamentos!H1355="","",Lançamentos!H1355)</f>
        <v/>
      </c>
      <c r="I1364" s="94" t="str">
        <f>IF(Lançamentos!I1355="","",Lançamentos!I1355)</f>
        <v/>
      </c>
      <c r="J1364" s="94" t="str">
        <f>IF(Lançamentos!J1355="","",Lançamentos!J1355)</f>
        <v/>
      </c>
      <c r="K1364" s="97" t="str">
        <f>IF(Lançamentos!K1355="","",Lançamentos!K1355)</f>
        <v/>
      </c>
      <c r="L1364" s="98" t="str">
        <f>IF(Lançamentos!L1355="","",Lançamentos!L1355)</f>
        <v/>
      </c>
      <c r="M1364" s="99" t="str">
        <f>IF(Lançamentos!M1355="","",Lançamentos!M1355)</f>
        <v/>
      </c>
      <c r="N1364" s="99" t="str">
        <f>IF(Lançamentos!N1355="","",Lançamentos!N1355)</f>
        <v/>
      </c>
      <c r="O1364" s="97" t="str">
        <f>IF(Lançamentos!O1355="","",Lançamentos!O1355)</f>
        <v/>
      </c>
      <c r="P1364" s="114" t="str">
        <f>IF(Lançamentos!P1355="","",Lançamentos!P1355)</f>
        <v/>
      </c>
    </row>
    <row r="1365" spans="1:16" ht="45" customHeight="1" thickBot="1" x14ac:dyDescent="0.3">
      <c r="A1365" s="101">
        <v>1352</v>
      </c>
      <c r="B1365" s="102" t="str">
        <f>I1365&amp;"-"&amp;COUNTIF($I$14:I1365,I1365)</f>
        <v>-1346</v>
      </c>
      <c r="C1365" s="93">
        <v>1352</v>
      </c>
      <c r="D1365" s="94" t="str">
        <f>IF(Lançamentos!D1356="","",Lançamentos!D1356)</f>
        <v/>
      </c>
      <c r="E1365" s="94" t="str">
        <f>IF(Lançamentos!E1356="","",Lançamentos!E1356)</f>
        <v/>
      </c>
      <c r="F1365" s="95" t="str">
        <f>IF(Lançamentos!F1356="","",Lançamentos!F1356)</f>
        <v/>
      </c>
      <c r="G1365" s="96" t="str">
        <f>IF(Lançamentos!G1356="","",Lançamentos!G1356)</f>
        <v/>
      </c>
      <c r="H1365" s="105" t="str">
        <f>IF(Lançamentos!H1356="","",Lançamentos!H1356)</f>
        <v/>
      </c>
      <c r="I1365" s="94" t="str">
        <f>IF(Lançamentos!I1356="","",Lançamentos!I1356)</f>
        <v/>
      </c>
      <c r="J1365" s="94" t="str">
        <f>IF(Lançamentos!J1356="","",Lançamentos!J1356)</f>
        <v/>
      </c>
      <c r="K1365" s="97" t="str">
        <f>IF(Lançamentos!K1356="","",Lançamentos!K1356)</f>
        <v/>
      </c>
      <c r="L1365" s="98" t="str">
        <f>IF(Lançamentos!L1356="","",Lançamentos!L1356)</f>
        <v/>
      </c>
      <c r="M1365" s="99" t="str">
        <f>IF(Lançamentos!M1356="","",Lançamentos!M1356)</f>
        <v/>
      </c>
      <c r="N1365" s="99" t="str">
        <f>IF(Lançamentos!N1356="","",Lançamentos!N1356)</f>
        <v/>
      </c>
      <c r="O1365" s="97" t="str">
        <f>IF(Lançamentos!O1356="","",Lançamentos!O1356)</f>
        <v/>
      </c>
      <c r="P1365" s="114" t="str">
        <f>IF(Lançamentos!P1356="","",Lançamentos!P1356)</f>
        <v/>
      </c>
    </row>
    <row r="1366" spans="1:16" ht="45" customHeight="1" thickBot="1" x14ac:dyDescent="0.3">
      <c r="A1366" s="101">
        <v>1353</v>
      </c>
      <c r="B1366" s="102" t="str">
        <f>I1366&amp;"-"&amp;COUNTIF($I$14:I1366,I1366)</f>
        <v>-1347</v>
      </c>
      <c r="C1366" s="93">
        <v>1353</v>
      </c>
      <c r="D1366" s="94" t="str">
        <f>IF(Lançamentos!D1357="","",Lançamentos!D1357)</f>
        <v/>
      </c>
      <c r="E1366" s="94" t="str">
        <f>IF(Lançamentos!E1357="","",Lançamentos!E1357)</f>
        <v/>
      </c>
      <c r="F1366" s="95" t="str">
        <f>IF(Lançamentos!F1357="","",Lançamentos!F1357)</f>
        <v/>
      </c>
      <c r="G1366" s="96" t="str">
        <f>IF(Lançamentos!G1357="","",Lançamentos!G1357)</f>
        <v/>
      </c>
      <c r="H1366" s="105" t="str">
        <f>IF(Lançamentos!H1357="","",Lançamentos!H1357)</f>
        <v/>
      </c>
      <c r="I1366" s="94" t="str">
        <f>IF(Lançamentos!I1357="","",Lançamentos!I1357)</f>
        <v/>
      </c>
      <c r="J1366" s="94" t="str">
        <f>IF(Lançamentos!J1357="","",Lançamentos!J1357)</f>
        <v/>
      </c>
      <c r="K1366" s="97" t="str">
        <f>IF(Lançamentos!K1357="","",Lançamentos!K1357)</f>
        <v/>
      </c>
      <c r="L1366" s="98" t="str">
        <f>IF(Lançamentos!L1357="","",Lançamentos!L1357)</f>
        <v/>
      </c>
      <c r="M1366" s="99" t="str">
        <f>IF(Lançamentos!M1357="","",Lançamentos!M1357)</f>
        <v/>
      </c>
      <c r="N1366" s="99" t="str">
        <f>IF(Lançamentos!N1357="","",Lançamentos!N1357)</f>
        <v/>
      </c>
      <c r="O1366" s="97" t="str">
        <f>IF(Lançamentos!O1357="","",Lançamentos!O1357)</f>
        <v/>
      </c>
      <c r="P1366" s="114" t="str">
        <f>IF(Lançamentos!P1357="","",Lançamentos!P1357)</f>
        <v/>
      </c>
    </row>
    <row r="1367" spans="1:16" ht="45" customHeight="1" thickBot="1" x14ac:dyDescent="0.3">
      <c r="A1367" s="101">
        <v>1354</v>
      </c>
      <c r="B1367" s="102" t="str">
        <f>I1367&amp;"-"&amp;COUNTIF($I$14:I1367,I1367)</f>
        <v>-1348</v>
      </c>
      <c r="C1367" s="93">
        <v>1354</v>
      </c>
      <c r="D1367" s="94" t="str">
        <f>IF(Lançamentos!D1358="","",Lançamentos!D1358)</f>
        <v/>
      </c>
      <c r="E1367" s="94" t="str">
        <f>IF(Lançamentos!E1358="","",Lançamentos!E1358)</f>
        <v/>
      </c>
      <c r="F1367" s="95" t="str">
        <f>IF(Lançamentos!F1358="","",Lançamentos!F1358)</f>
        <v/>
      </c>
      <c r="G1367" s="96" t="str">
        <f>IF(Lançamentos!G1358="","",Lançamentos!G1358)</f>
        <v/>
      </c>
      <c r="H1367" s="105" t="str">
        <f>IF(Lançamentos!H1358="","",Lançamentos!H1358)</f>
        <v/>
      </c>
      <c r="I1367" s="94" t="str">
        <f>IF(Lançamentos!I1358="","",Lançamentos!I1358)</f>
        <v/>
      </c>
      <c r="J1367" s="94" t="str">
        <f>IF(Lançamentos!J1358="","",Lançamentos!J1358)</f>
        <v/>
      </c>
      <c r="K1367" s="97" t="str">
        <f>IF(Lançamentos!K1358="","",Lançamentos!K1358)</f>
        <v/>
      </c>
      <c r="L1367" s="98" t="str">
        <f>IF(Lançamentos!L1358="","",Lançamentos!L1358)</f>
        <v/>
      </c>
      <c r="M1367" s="99" t="str">
        <f>IF(Lançamentos!M1358="","",Lançamentos!M1358)</f>
        <v/>
      </c>
      <c r="N1367" s="99" t="str">
        <f>IF(Lançamentos!N1358="","",Lançamentos!N1358)</f>
        <v/>
      </c>
      <c r="O1367" s="97" t="str">
        <f>IF(Lançamentos!O1358="","",Lançamentos!O1358)</f>
        <v/>
      </c>
      <c r="P1367" s="114" t="str">
        <f>IF(Lançamentos!P1358="","",Lançamentos!P1358)</f>
        <v/>
      </c>
    </row>
    <row r="1368" spans="1:16" ht="45" customHeight="1" thickBot="1" x14ac:dyDescent="0.3">
      <c r="A1368" s="101">
        <v>1355</v>
      </c>
      <c r="B1368" s="102" t="str">
        <f>I1368&amp;"-"&amp;COUNTIF($I$14:I1368,I1368)</f>
        <v>-1349</v>
      </c>
      <c r="C1368" s="93">
        <v>1355</v>
      </c>
      <c r="D1368" s="94" t="str">
        <f>IF(Lançamentos!D1359="","",Lançamentos!D1359)</f>
        <v/>
      </c>
      <c r="E1368" s="94" t="str">
        <f>IF(Lançamentos!E1359="","",Lançamentos!E1359)</f>
        <v/>
      </c>
      <c r="F1368" s="95" t="str">
        <f>IF(Lançamentos!F1359="","",Lançamentos!F1359)</f>
        <v/>
      </c>
      <c r="G1368" s="96" t="str">
        <f>IF(Lançamentos!G1359="","",Lançamentos!G1359)</f>
        <v/>
      </c>
      <c r="H1368" s="105" t="str">
        <f>IF(Lançamentos!H1359="","",Lançamentos!H1359)</f>
        <v/>
      </c>
      <c r="I1368" s="94" t="str">
        <f>IF(Lançamentos!I1359="","",Lançamentos!I1359)</f>
        <v/>
      </c>
      <c r="J1368" s="94" t="str">
        <f>IF(Lançamentos!J1359="","",Lançamentos!J1359)</f>
        <v/>
      </c>
      <c r="K1368" s="97" t="str">
        <f>IF(Lançamentos!K1359="","",Lançamentos!K1359)</f>
        <v/>
      </c>
      <c r="L1368" s="98" t="str">
        <f>IF(Lançamentos!L1359="","",Lançamentos!L1359)</f>
        <v/>
      </c>
      <c r="M1368" s="99" t="str">
        <f>IF(Lançamentos!M1359="","",Lançamentos!M1359)</f>
        <v/>
      </c>
      <c r="N1368" s="99" t="str">
        <f>IF(Lançamentos!N1359="","",Lançamentos!N1359)</f>
        <v/>
      </c>
      <c r="O1368" s="97" t="str">
        <f>IF(Lançamentos!O1359="","",Lançamentos!O1359)</f>
        <v/>
      </c>
      <c r="P1368" s="114" t="str">
        <f>IF(Lançamentos!P1359="","",Lançamentos!P1359)</f>
        <v/>
      </c>
    </row>
    <row r="1369" spans="1:16" ht="45" customHeight="1" thickBot="1" x14ac:dyDescent="0.3">
      <c r="A1369" s="101">
        <v>1356</v>
      </c>
      <c r="B1369" s="102" t="str">
        <f>I1369&amp;"-"&amp;COUNTIF($I$14:I1369,I1369)</f>
        <v>-1350</v>
      </c>
      <c r="C1369" s="93">
        <v>1356</v>
      </c>
      <c r="D1369" s="94" t="str">
        <f>IF(Lançamentos!D1360="","",Lançamentos!D1360)</f>
        <v/>
      </c>
      <c r="E1369" s="94" t="str">
        <f>IF(Lançamentos!E1360="","",Lançamentos!E1360)</f>
        <v/>
      </c>
      <c r="F1369" s="95" t="str">
        <f>IF(Lançamentos!F1360="","",Lançamentos!F1360)</f>
        <v/>
      </c>
      <c r="G1369" s="96" t="str">
        <f>IF(Lançamentos!G1360="","",Lançamentos!G1360)</f>
        <v/>
      </c>
      <c r="H1369" s="105" t="str">
        <f>IF(Lançamentos!H1360="","",Lançamentos!H1360)</f>
        <v/>
      </c>
      <c r="I1369" s="94" t="str">
        <f>IF(Lançamentos!I1360="","",Lançamentos!I1360)</f>
        <v/>
      </c>
      <c r="J1369" s="94" t="str">
        <f>IF(Lançamentos!J1360="","",Lançamentos!J1360)</f>
        <v/>
      </c>
      <c r="K1369" s="97" t="str">
        <f>IF(Lançamentos!K1360="","",Lançamentos!K1360)</f>
        <v/>
      </c>
      <c r="L1369" s="98" t="str">
        <f>IF(Lançamentos!L1360="","",Lançamentos!L1360)</f>
        <v/>
      </c>
      <c r="M1369" s="99" t="str">
        <f>IF(Lançamentos!M1360="","",Lançamentos!M1360)</f>
        <v/>
      </c>
      <c r="N1369" s="99" t="str">
        <f>IF(Lançamentos!N1360="","",Lançamentos!N1360)</f>
        <v/>
      </c>
      <c r="O1369" s="97" t="str">
        <f>IF(Lançamentos!O1360="","",Lançamentos!O1360)</f>
        <v/>
      </c>
      <c r="P1369" s="114" t="str">
        <f>IF(Lançamentos!P1360="","",Lançamentos!P1360)</f>
        <v/>
      </c>
    </row>
    <row r="1370" spans="1:16" ht="45" customHeight="1" thickBot="1" x14ac:dyDescent="0.3">
      <c r="A1370" s="101">
        <v>1357</v>
      </c>
      <c r="B1370" s="102" t="str">
        <f>I1370&amp;"-"&amp;COUNTIF($I$14:I1370,I1370)</f>
        <v>-1351</v>
      </c>
      <c r="C1370" s="93">
        <v>1357</v>
      </c>
      <c r="D1370" s="94" t="str">
        <f>IF(Lançamentos!D1361="","",Lançamentos!D1361)</f>
        <v/>
      </c>
      <c r="E1370" s="94" t="str">
        <f>IF(Lançamentos!E1361="","",Lançamentos!E1361)</f>
        <v/>
      </c>
      <c r="F1370" s="95" t="str">
        <f>IF(Lançamentos!F1361="","",Lançamentos!F1361)</f>
        <v/>
      </c>
      <c r="G1370" s="96" t="str">
        <f>IF(Lançamentos!G1361="","",Lançamentos!G1361)</f>
        <v/>
      </c>
      <c r="H1370" s="105" t="str">
        <f>IF(Lançamentos!H1361="","",Lançamentos!H1361)</f>
        <v/>
      </c>
      <c r="I1370" s="94" t="str">
        <f>IF(Lançamentos!I1361="","",Lançamentos!I1361)</f>
        <v/>
      </c>
      <c r="J1370" s="94" t="str">
        <f>IF(Lançamentos!J1361="","",Lançamentos!J1361)</f>
        <v/>
      </c>
      <c r="K1370" s="97" t="str">
        <f>IF(Lançamentos!K1361="","",Lançamentos!K1361)</f>
        <v/>
      </c>
      <c r="L1370" s="98" t="str">
        <f>IF(Lançamentos!L1361="","",Lançamentos!L1361)</f>
        <v/>
      </c>
      <c r="M1370" s="99" t="str">
        <f>IF(Lançamentos!M1361="","",Lançamentos!M1361)</f>
        <v/>
      </c>
      <c r="N1370" s="99" t="str">
        <f>IF(Lançamentos!N1361="","",Lançamentos!N1361)</f>
        <v/>
      </c>
      <c r="O1370" s="97" t="str">
        <f>IF(Lançamentos!O1361="","",Lançamentos!O1361)</f>
        <v/>
      </c>
      <c r="P1370" s="114" t="str">
        <f>IF(Lançamentos!P1361="","",Lançamentos!P1361)</f>
        <v/>
      </c>
    </row>
    <row r="1371" spans="1:16" ht="45" customHeight="1" thickBot="1" x14ac:dyDescent="0.3">
      <c r="A1371" s="101">
        <v>1358</v>
      </c>
      <c r="B1371" s="102" t="str">
        <f>I1371&amp;"-"&amp;COUNTIF($I$14:I1371,I1371)</f>
        <v>-1352</v>
      </c>
      <c r="C1371" s="93">
        <v>1358</v>
      </c>
      <c r="D1371" s="94" t="str">
        <f>IF(Lançamentos!D1362="","",Lançamentos!D1362)</f>
        <v/>
      </c>
      <c r="E1371" s="94" t="str">
        <f>IF(Lançamentos!E1362="","",Lançamentos!E1362)</f>
        <v/>
      </c>
      <c r="F1371" s="95" t="str">
        <f>IF(Lançamentos!F1362="","",Lançamentos!F1362)</f>
        <v/>
      </c>
      <c r="G1371" s="96" t="str">
        <f>IF(Lançamentos!G1362="","",Lançamentos!G1362)</f>
        <v/>
      </c>
      <c r="H1371" s="105" t="str">
        <f>IF(Lançamentos!H1362="","",Lançamentos!H1362)</f>
        <v/>
      </c>
      <c r="I1371" s="94" t="str">
        <f>IF(Lançamentos!I1362="","",Lançamentos!I1362)</f>
        <v/>
      </c>
      <c r="J1371" s="94" t="str">
        <f>IF(Lançamentos!J1362="","",Lançamentos!J1362)</f>
        <v/>
      </c>
      <c r="K1371" s="97" t="str">
        <f>IF(Lançamentos!K1362="","",Lançamentos!K1362)</f>
        <v/>
      </c>
      <c r="L1371" s="98" t="str">
        <f>IF(Lançamentos!L1362="","",Lançamentos!L1362)</f>
        <v/>
      </c>
      <c r="M1371" s="99" t="str">
        <f>IF(Lançamentos!M1362="","",Lançamentos!M1362)</f>
        <v/>
      </c>
      <c r="N1371" s="99" t="str">
        <f>IF(Lançamentos!N1362="","",Lançamentos!N1362)</f>
        <v/>
      </c>
      <c r="O1371" s="97" t="str">
        <f>IF(Lançamentos!O1362="","",Lançamentos!O1362)</f>
        <v/>
      </c>
      <c r="P1371" s="114" t="str">
        <f>IF(Lançamentos!P1362="","",Lançamentos!P1362)</f>
        <v/>
      </c>
    </row>
    <row r="1372" spans="1:16" ht="45" customHeight="1" thickBot="1" x14ac:dyDescent="0.3">
      <c r="A1372" s="101">
        <v>1359</v>
      </c>
      <c r="B1372" s="102" t="str">
        <f>I1372&amp;"-"&amp;COUNTIF($I$14:I1372,I1372)</f>
        <v>-1353</v>
      </c>
      <c r="C1372" s="93">
        <v>1359</v>
      </c>
      <c r="D1372" s="94" t="str">
        <f>IF(Lançamentos!D1363="","",Lançamentos!D1363)</f>
        <v/>
      </c>
      <c r="E1372" s="94" t="str">
        <f>IF(Lançamentos!E1363="","",Lançamentos!E1363)</f>
        <v/>
      </c>
      <c r="F1372" s="95" t="str">
        <f>IF(Lançamentos!F1363="","",Lançamentos!F1363)</f>
        <v/>
      </c>
      <c r="G1372" s="96" t="str">
        <f>IF(Lançamentos!G1363="","",Lançamentos!G1363)</f>
        <v/>
      </c>
      <c r="H1372" s="105" t="str">
        <f>IF(Lançamentos!H1363="","",Lançamentos!H1363)</f>
        <v/>
      </c>
      <c r="I1372" s="94" t="str">
        <f>IF(Lançamentos!I1363="","",Lançamentos!I1363)</f>
        <v/>
      </c>
      <c r="J1372" s="94" t="str">
        <f>IF(Lançamentos!J1363="","",Lançamentos!J1363)</f>
        <v/>
      </c>
      <c r="K1372" s="97" t="str">
        <f>IF(Lançamentos!K1363="","",Lançamentos!K1363)</f>
        <v/>
      </c>
      <c r="L1372" s="98" t="str">
        <f>IF(Lançamentos!L1363="","",Lançamentos!L1363)</f>
        <v/>
      </c>
      <c r="M1372" s="99" t="str">
        <f>IF(Lançamentos!M1363="","",Lançamentos!M1363)</f>
        <v/>
      </c>
      <c r="N1372" s="99" t="str">
        <f>IF(Lançamentos!N1363="","",Lançamentos!N1363)</f>
        <v/>
      </c>
      <c r="O1372" s="97" t="str">
        <f>IF(Lançamentos!O1363="","",Lançamentos!O1363)</f>
        <v/>
      </c>
      <c r="P1372" s="114" t="str">
        <f>IF(Lançamentos!P1363="","",Lançamentos!P1363)</f>
        <v/>
      </c>
    </row>
    <row r="1373" spans="1:16" ht="45" customHeight="1" thickBot="1" x14ac:dyDescent="0.3">
      <c r="A1373" s="101">
        <v>1360</v>
      </c>
      <c r="B1373" s="102" t="str">
        <f>I1373&amp;"-"&amp;COUNTIF($I$14:I1373,I1373)</f>
        <v>-1354</v>
      </c>
      <c r="C1373" s="93">
        <v>1360</v>
      </c>
      <c r="D1373" s="94" t="str">
        <f>IF(Lançamentos!D1364="","",Lançamentos!D1364)</f>
        <v/>
      </c>
      <c r="E1373" s="94" t="str">
        <f>IF(Lançamentos!E1364="","",Lançamentos!E1364)</f>
        <v/>
      </c>
      <c r="F1373" s="95" t="str">
        <f>IF(Lançamentos!F1364="","",Lançamentos!F1364)</f>
        <v/>
      </c>
      <c r="G1373" s="96" t="str">
        <f>IF(Lançamentos!G1364="","",Lançamentos!G1364)</f>
        <v/>
      </c>
      <c r="H1373" s="105" t="str">
        <f>IF(Lançamentos!H1364="","",Lançamentos!H1364)</f>
        <v/>
      </c>
      <c r="I1373" s="94" t="str">
        <f>IF(Lançamentos!I1364="","",Lançamentos!I1364)</f>
        <v/>
      </c>
      <c r="J1373" s="94" t="str">
        <f>IF(Lançamentos!J1364="","",Lançamentos!J1364)</f>
        <v/>
      </c>
      <c r="K1373" s="97" t="str">
        <f>IF(Lançamentos!K1364="","",Lançamentos!K1364)</f>
        <v/>
      </c>
      <c r="L1373" s="98" t="str">
        <f>IF(Lançamentos!L1364="","",Lançamentos!L1364)</f>
        <v/>
      </c>
      <c r="M1373" s="99" t="str">
        <f>IF(Lançamentos!M1364="","",Lançamentos!M1364)</f>
        <v/>
      </c>
      <c r="N1373" s="99" t="str">
        <f>IF(Lançamentos!N1364="","",Lançamentos!N1364)</f>
        <v/>
      </c>
      <c r="O1373" s="97" t="str">
        <f>IF(Lançamentos!O1364="","",Lançamentos!O1364)</f>
        <v/>
      </c>
      <c r="P1373" s="114" t="str">
        <f>IF(Lançamentos!P1364="","",Lançamentos!P1364)</f>
        <v/>
      </c>
    </row>
    <row r="1374" spans="1:16" ht="45" customHeight="1" thickBot="1" x14ac:dyDescent="0.3">
      <c r="A1374" s="101">
        <v>1361</v>
      </c>
      <c r="B1374" s="102" t="str">
        <f>I1374&amp;"-"&amp;COUNTIF($I$14:I1374,I1374)</f>
        <v>-1355</v>
      </c>
      <c r="C1374" s="93">
        <v>1361</v>
      </c>
      <c r="D1374" s="94" t="str">
        <f>IF(Lançamentos!D1365="","",Lançamentos!D1365)</f>
        <v/>
      </c>
      <c r="E1374" s="94" t="str">
        <f>IF(Lançamentos!E1365="","",Lançamentos!E1365)</f>
        <v/>
      </c>
      <c r="F1374" s="95" t="str">
        <f>IF(Lançamentos!F1365="","",Lançamentos!F1365)</f>
        <v/>
      </c>
      <c r="G1374" s="96" t="str">
        <f>IF(Lançamentos!G1365="","",Lançamentos!G1365)</f>
        <v/>
      </c>
      <c r="H1374" s="105" t="str">
        <f>IF(Lançamentos!H1365="","",Lançamentos!H1365)</f>
        <v/>
      </c>
      <c r="I1374" s="94" t="str">
        <f>IF(Lançamentos!I1365="","",Lançamentos!I1365)</f>
        <v/>
      </c>
      <c r="J1374" s="94" t="str">
        <f>IF(Lançamentos!J1365="","",Lançamentos!J1365)</f>
        <v/>
      </c>
      <c r="K1374" s="97" t="str">
        <f>IF(Lançamentos!K1365="","",Lançamentos!K1365)</f>
        <v/>
      </c>
      <c r="L1374" s="98" t="str">
        <f>IF(Lançamentos!L1365="","",Lançamentos!L1365)</f>
        <v/>
      </c>
      <c r="M1374" s="99" t="str">
        <f>IF(Lançamentos!M1365="","",Lançamentos!M1365)</f>
        <v/>
      </c>
      <c r="N1374" s="99" t="str">
        <f>IF(Lançamentos!N1365="","",Lançamentos!N1365)</f>
        <v/>
      </c>
      <c r="O1374" s="97" t="str">
        <f>IF(Lançamentos!O1365="","",Lançamentos!O1365)</f>
        <v/>
      </c>
      <c r="P1374" s="114" t="str">
        <f>IF(Lançamentos!P1365="","",Lançamentos!P1365)</f>
        <v/>
      </c>
    </row>
    <row r="1375" spans="1:16" ht="45" customHeight="1" thickBot="1" x14ac:dyDescent="0.3">
      <c r="A1375" s="101">
        <v>1362</v>
      </c>
      <c r="B1375" s="102" t="str">
        <f>I1375&amp;"-"&amp;COUNTIF($I$14:I1375,I1375)</f>
        <v>-1356</v>
      </c>
      <c r="C1375" s="93">
        <v>1362</v>
      </c>
      <c r="D1375" s="94" t="str">
        <f>IF(Lançamentos!D1366="","",Lançamentos!D1366)</f>
        <v/>
      </c>
      <c r="E1375" s="94" t="str">
        <f>IF(Lançamentos!E1366="","",Lançamentos!E1366)</f>
        <v/>
      </c>
      <c r="F1375" s="95" t="str">
        <f>IF(Lançamentos!F1366="","",Lançamentos!F1366)</f>
        <v/>
      </c>
      <c r="G1375" s="96" t="str">
        <f>IF(Lançamentos!G1366="","",Lançamentos!G1366)</f>
        <v/>
      </c>
      <c r="H1375" s="105" t="str">
        <f>IF(Lançamentos!H1366="","",Lançamentos!H1366)</f>
        <v/>
      </c>
      <c r="I1375" s="94" t="str">
        <f>IF(Lançamentos!I1366="","",Lançamentos!I1366)</f>
        <v/>
      </c>
      <c r="J1375" s="94" t="str">
        <f>IF(Lançamentos!J1366="","",Lançamentos!J1366)</f>
        <v/>
      </c>
      <c r="K1375" s="97" t="str">
        <f>IF(Lançamentos!K1366="","",Lançamentos!K1366)</f>
        <v/>
      </c>
      <c r="L1375" s="98" t="str">
        <f>IF(Lançamentos!L1366="","",Lançamentos!L1366)</f>
        <v/>
      </c>
      <c r="M1375" s="99" t="str">
        <f>IF(Lançamentos!M1366="","",Lançamentos!M1366)</f>
        <v/>
      </c>
      <c r="N1375" s="99" t="str">
        <f>IF(Lançamentos!N1366="","",Lançamentos!N1366)</f>
        <v/>
      </c>
      <c r="O1375" s="97" t="str">
        <f>IF(Lançamentos!O1366="","",Lançamentos!O1366)</f>
        <v/>
      </c>
      <c r="P1375" s="114" t="str">
        <f>IF(Lançamentos!P1366="","",Lançamentos!P1366)</f>
        <v/>
      </c>
    </row>
    <row r="1376" spans="1:16" ht="45" customHeight="1" thickBot="1" x14ac:dyDescent="0.3">
      <c r="A1376" s="101">
        <v>1363</v>
      </c>
      <c r="B1376" s="102" t="str">
        <f>I1376&amp;"-"&amp;COUNTIF($I$14:I1376,I1376)</f>
        <v>-1357</v>
      </c>
      <c r="C1376" s="93">
        <v>1363</v>
      </c>
      <c r="D1376" s="94" t="str">
        <f>IF(Lançamentos!D1367="","",Lançamentos!D1367)</f>
        <v/>
      </c>
      <c r="E1376" s="94" t="str">
        <f>IF(Lançamentos!E1367="","",Lançamentos!E1367)</f>
        <v/>
      </c>
      <c r="F1376" s="95" t="str">
        <f>IF(Lançamentos!F1367="","",Lançamentos!F1367)</f>
        <v/>
      </c>
      <c r="G1376" s="96" t="str">
        <f>IF(Lançamentos!G1367="","",Lançamentos!G1367)</f>
        <v/>
      </c>
      <c r="H1376" s="105" t="str">
        <f>IF(Lançamentos!H1367="","",Lançamentos!H1367)</f>
        <v/>
      </c>
      <c r="I1376" s="94" t="str">
        <f>IF(Lançamentos!I1367="","",Lançamentos!I1367)</f>
        <v/>
      </c>
      <c r="J1376" s="94" t="str">
        <f>IF(Lançamentos!J1367="","",Lançamentos!J1367)</f>
        <v/>
      </c>
      <c r="K1376" s="97" t="str">
        <f>IF(Lançamentos!K1367="","",Lançamentos!K1367)</f>
        <v/>
      </c>
      <c r="L1376" s="98" t="str">
        <f>IF(Lançamentos!L1367="","",Lançamentos!L1367)</f>
        <v/>
      </c>
      <c r="M1376" s="99" t="str">
        <f>IF(Lançamentos!M1367="","",Lançamentos!M1367)</f>
        <v/>
      </c>
      <c r="N1376" s="99" t="str">
        <f>IF(Lançamentos!N1367="","",Lançamentos!N1367)</f>
        <v/>
      </c>
      <c r="O1376" s="97" t="str">
        <f>IF(Lançamentos!O1367="","",Lançamentos!O1367)</f>
        <v/>
      </c>
      <c r="P1376" s="114" t="str">
        <f>IF(Lançamentos!P1367="","",Lançamentos!P1367)</f>
        <v/>
      </c>
    </row>
    <row r="1377" spans="1:16" ht="45" customHeight="1" thickBot="1" x14ac:dyDescent="0.3">
      <c r="A1377" s="101">
        <v>1364</v>
      </c>
      <c r="B1377" s="102" t="str">
        <f>I1377&amp;"-"&amp;COUNTIF($I$14:I1377,I1377)</f>
        <v>-1358</v>
      </c>
      <c r="C1377" s="93">
        <v>1364</v>
      </c>
      <c r="D1377" s="94" t="str">
        <f>IF(Lançamentos!D1368="","",Lançamentos!D1368)</f>
        <v/>
      </c>
      <c r="E1377" s="94" t="str">
        <f>IF(Lançamentos!E1368="","",Lançamentos!E1368)</f>
        <v/>
      </c>
      <c r="F1377" s="95" t="str">
        <f>IF(Lançamentos!F1368="","",Lançamentos!F1368)</f>
        <v/>
      </c>
      <c r="G1377" s="96" t="str">
        <f>IF(Lançamentos!G1368="","",Lançamentos!G1368)</f>
        <v/>
      </c>
      <c r="H1377" s="105" t="str">
        <f>IF(Lançamentos!H1368="","",Lançamentos!H1368)</f>
        <v/>
      </c>
      <c r="I1377" s="94" t="str">
        <f>IF(Lançamentos!I1368="","",Lançamentos!I1368)</f>
        <v/>
      </c>
      <c r="J1377" s="94" t="str">
        <f>IF(Lançamentos!J1368="","",Lançamentos!J1368)</f>
        <v/>
      </c>
      <c r="K1377" s="97" t="str">
        <f>IF(Lançamentos!K1368="","",Lançamentos!K1368)</f>
        <v/>
      </c>
      <c r="L1377" s="98" t="str">
        <f>IF(Lançamentos!L1368="","",Lançamentos!L1368)</f>
        <v/>
      </c>
      <c r="M1377" s="99" t="str">
        <f>IF(Lançamentos!M1368="","",Lançamentos!M1368)</f>
        <v/>
      </c>
      <c r="N1377" s="99" t="str">
        <f>IF(Lançamentos!N1368="","",Lançamentos!N1368)</f>
        <v/>
      </c>
      <c r="O1377" s="97" t="str">
        <f>IF(Lançamentos!O1368="","",Lançamentos!O1368)</f>
        <v/>
      </c>
      <c r="P1377" s="114" t="str">
        <f>IF(Lançamentos!P1368="","",Lançamentos!P1368)</f>
        <v/>
      </c>
    </row>
    <row r="1378" spans="1:16" ht="45" customHeight="1" thickBot="1" x14ac:dyDescent="0.3">
      <c r="A1378" s="101">
        <v>1365</v>
      </c>
      <c r="B1378" s="102" t="str">
        <f>I1378&amp;"-"&amp;COUNTIF($I$14:I1378,I1378)</f>
        <v>-1359</v>
      </c>
      <c r="C1378" s="93">
        <v>1365</v>
      </c>
      <c r="D1378" s="94" t="str">
        <f>IF(Lançamentos!D1369="","",Lançamentos!D1369)</f>
        <v/>
      </c>
      <c r="E1378" s="94" t="str">
        <f>IF(Lançamentos!E1369="","",Lançamentos!E1369)</f>
        <v/>
      </c>
      <c r="F1378" s="95" t="str">
        <f>IF(Lançamentos!F1369="","",Lançamentos!F1369)</f>
        <v/>
      </c>
      <c r="G1378" s="96" t="str">
        <f>IF(Lançamentos!G1369="","",Lançamentos!G1369)</f>
        <v/>
      </c>
      <c r="H1378" s="105" t="str">
        <f>IF(Lançamentos!H1369="","",Lançamentos!H1369)</f>
        <v/>
      </c>
      <c r="I1378" s="94" t="str">
        <f>IF(Lançamentos!I1369="","",Lançamentos!I1369)</f>
        <v/>
      </c>
      <c r="J1378" s="94" t="str">
        <f>IF(Lançamentos!J1369="","",Lançamentos!J1369)</f>
        <v/>
      </c>
      <c r="K1378" s="97" t="str">
        <f>IF(Lançamentos!K1369="","",Lançamentos!K1369)</f>
        <v/>
      </c>
      <c r="L1378" s="98" t="str">
        <f>IF(Lançamentos!L1369="","",Lançamentos!L1369)</f>
        <v/>
      </c>
      <c r="M1378" s="99" t="str">
        <f>IF(Lançamentos!M1369="","",Lançamentos!M1369)</f>
        <v/>
      </c>
      <c r="N1378" s="99" t="str">
        <f>IF(Lançamentos!N1369="","",Lançamentos!N1369)</f>
        <v/>
      </c>
      <c r="O1378" s="97" t="str">
        <f>IF(Lançamentos!O1369="","",Lançamentos!O1369)</f>
        <v/>
      </c>
      <c r="P1378" s="114" t="str">
        <f>IF(Lançamentos!P1369="","",Lançamentos!P1369)</f>
        <v/>
      </c>
    </row>
    <row r="1379" spans="1:16" ht="45" customHeight="1" thickBot="1" x14ac:dyDescent="0.3">
      <c r="A1379" s="101">
        <v>1366</v>
      </c>
      <c r="B1379" s="102" t="str">
        <f>I1379&amp;"-"&amp;COUNTIF($I$14:I1379,I1379)</f>
        <v>-1360</v>
      </c>
      <c r="C1379" s="93">
        <v>1366</v>
      </c>
      <c r="D1379" s="94" t="str">
        <f>IF(Lançamentos!D1370="","",Lançamentos!D1370)</f>
        <v/>
      </c>
      <c r="E1379" s="94" t="str">
        <f>IF(Lançamentos!E1370="","",Lançamentos!E1370)</f>
        <v/>
      </c>
      <c r="F1379" s="95" t="str">
        <f>IF(Lançamentos!F1370="","",Lançamentos!F1370)</f>
        <v/>
      </c>
      <c r="G1379" s="96" t="str">
        <f>IF(Lançamentos!G1370="","",Lançamentos!G1370)</f>
        <v/>
      </c>
      <c r="H1379" s="105" t="str">
        <f>IF(Lançamentos!H1370="","",Lançamentos!H1370)</f>
        <v/>
      </c>
      <c r="I1379" s="94" t="str">
        <f>IF(Lançamentos!I1370="","",Lançamentos!I1370)</f>
        <v/>
      </c>
      <c r="J1379" s="94" t="str">
        <f>IF(Lançamentos!J1370="","",Lançamentos!J1370)</f>
        <v/>
      </c>
      <c r="K1379" s="97" t="str">
        <f>IF(Lançamentos!K1370="","",Lançamentos!K1370)</f>
        <v/>
      </c>
      <c r="L1379" s="98" t="str">
        <f>IF(Lançamentos!L1370="","",Lançamentos!L1370)</f>
        <v/>
      </c>
      <c r="M1379" s="99" t="str">
        <f>IF(Lançamentos!M1370="","",Lançamentos!M1370)</f>
        <v/>
      </c>
      <c r="N1379" s="99" t="str">
        <f>IF(Lançamentos!N1370="","",Lançamentos!N1370)</f>
        <v/>
      </c>
      <c r="O1379" s="97" t="str">
        <f>IF(Lançamentos!O1370="","",Lançamentos!O1370)</f>
        <v/>
      </c>
      <c r="P1379" s="114" t="str">
        <f>IF(Lançamentos!P1370="","",Lançamentos!P1370)</f>
        <v/>
      </c>
    </row>
    <row r="1380" spans="1:16" ht="45" customHeight="1" thickBot="1" x14ac:dyDescent="0.3">
      <c r="A1380" s="101">
        <v>1367</v>
      </c>
      <c r="B1380" s="102" t="str">
        <f>I1380&amp;"-"&amp;COUNTIF($I$14:I1380,I1380)</f>
        <v>-1361</v>
      </c>
      <c r="C1380" s="93">
        <v>1367</v>
      </c>
      <c r="D1380" s="94" t="str">
        <f>IF(Lançamentos!D1371="","",Lançamentos!D1371)</f>
        <v/>
      </c>
      <c r="E1380" s="94" t="str">
        <f>IF(Lançamentos!E1371="","",Lançamentos!E1371)</f>
        <v/>
      </c>
      <c r="F1380" s="95" t="str">
        <f>IF(Lançamentos!F1371="","",Lançamentos!F1371)</f>
        <v/>
      </c>
      <c r="G1380" s="96" t="str">
        <f>IF(Lançamentos!G1371="","",Lançamentos!G1371)</f>
        <v/>
      </c>
      <c r="H1380" s="105" t="str">
        <f>IF(Lançamentos!H1371="","",Lançamentos!H1371)</f>
        <v/>
      </c>
      <c r="I1380" s="94" t="str">
        <f>IF(Lançamentos!I1371="","",Lançamentos!I1371)</f>
        <v/>
      </c>
      <c r="J1380" s="94" t="str">
        <f>IF(Lançamentos!J1371="","",Lançamentos!J1371)</f>
        <v/>
      </c>
      <c r="K1380" s="97" t="str">
        <f>IF(Lançamentos!K1371="","",Lançamentos!K1371)</f>
        <v/>
      </c>
      <c r="L1380" s="98" t="str">
        <f>IF(Lançamentos!L1371="","",Lançamentos!L1371)</f>
        <v/>
      </c>
      <c r="M1380" s="99" t="str">
        <f>IF(Lançamentos!M1371="","",Lançamentos!M1371)</f>
        <v/>
      </c>
      <c r="N1380" s="99" t="str">
        <f>IF(Lançamentos!N1371="","",Lançamentos!N1371)</f>
        <v/>
      </c>
      <c r="O1380" s="97" t="str">
        <f>IF(Lançamentos!O1371="","",Lançamentos!O1371)</f>
        <v/>
      </c>
      <c r="P1380" s="114" t="str">
        <f>IF(Lançamentos!P1371="","",Lançamentos!P1371)</f>
        <v/>
      </c>
    </row>
    <row r="1381" spans="1:16" ht="45" customHeight="1" thickBot="1" x14ac:dyDescent="0.3">
      <c r="A1381" s="101">
        <v>1368</v>
      </c>
      <c r="B1381" s="102" t="str">
        <f>I1381&amp;"-"&amp;COUNTIF($I$14:I1381,I1381)</f>
        <v>-1362</v>
      </c>
      <c r="C1381" s="93">
        <v>1368</v>
      </c>
      <c r="D1381" s="94" t="str">
        <f>IF(Lançamentos!D1372="","",Lançamentos!D1372)</f>
        <v/>
      </c>
      <c r="E1381" s="94" t="str">
        <f>IF(Lançamentos!E1372="","",Lançamentos!E1372)</f>
        <v/>
      </c>
      <c r="F1381" s="95" t="str">
        <f>IF(Lançamentos!F1372="","",Lançamentos!F1372)</f>
        <v/>
      </c>
      <c r="G1381" s="96" t="str">
        <f>IF(Lançamentos!G1372="","",Lançamentos!G1372)</f>
        <v/>
      </c>
      <c r="H1381" s="105" t="str">
        <f>IF(Lançamentos!H1372="","",Lançamentos!H1372)</f>
        <v/>
      </c>
      <c r="I1381" s="94" t="str">
        <f>IF(Lançamentos!I1372="","",Lançamentos!I1372)</f>
        <v/>
      </c>
      <c r="J1381" s="94" t="str">
        <f>IF(Lançamentos!J1372="","",Lançamentos!J1372)</f>
        <v/>
      </c>
      <c r="K1381" s="97" t="str">
        <f>IF(Lançamentos!K1372="","",Lançamentos!K1372)</f>
        <v/>
      </c>
      <c r="L1381" s="98" t="str">
        <f>IF(Lançamentos!L1372="","",Lançamentos!L1372)</f>
        <v/>
      </c>
      <c r="M1381" s="99" t="str">
        <f>IF(Lançamentos!M1372="","",Lançamentos!M1372)</f>
        <v/>
      </c>
      <c r="N1381" s="99" t="str">
        <f>IF(Lançamentos!N1372="","",Lançamentos!N1372)</f>
        <v/>
      </c>
      <c r="O1381" s="97" t="str">
        <f>IF(Lançamentos!O1372="","",Lançamentos!O1372)</f>
        <v/>
      </c>
      <c r="P1381" s="114" t="str">
        <f>IF(Lançamentos!P1372="","",Lançamentos!P1372)</f>
        <v/>
      </c>
    </row>
    <row r="1382" spans="1:16" ht="45" customHeight="1" thickBot="1" x14ac:dyDescent="0.3">
      <c r="A1382" s="101">
        <v>1369</v>
      </c>
      <c r="B1382" s="102" t="str">
        <f>I1382&amp;"-"&amp;COUNTIF($I$14:I1382,I1382)</f>
        <v>-1363</v>
      </c>
      <c r="C1382" s="93">
        <v>1369</v>
      </c>
      <c r="D1382" s="94" t="str">
        <f>IF(Lançamentos!D1373="","",Lançamentos!D1373)</f>
        <v/>
      </c>
      <c r="E1382" s="94" t="str">
        <f>IF(Lançamentos!E1373="","",Lançamentos!E1373)</f>
        <v/>
      </c>
      <c r="F1382" s="95" t="str">
        <f>IF(Lançamentos!F1373="","",Lançamentos!F1373)</f>
        <v/>
      </c>
      <c r="G1382" s="96" t="str">
        <f>IF(Lançamentos!G1373="","",Lançamentos!G1373)</f>
        <v/>
      </c>
      <c r="H1382" s="105" t="str">
        <f>IF(Lançamentos!H1373="","",Lançamentos!H1373)</f>
        <v/>
      </c>
      <c r="I1382" s="94" t="str">
        <f>IF(Lançamentos!I1373="","",Lançamentos!I1373)</f>
        <v/>
      </c>
      <c r="J1382" s="94" t="str">
        <f>IF(Lançamentos!J1373="","",Lançamentos!J1373)</f>
        <v/>
      </c>
      <c r="K1382" s="97" t="str">
        <f>IF(Lançamentos!K1373="","",Lançamentos!K1373)</f>
        <v/>
      </c>
      <c r="L1382" s="98" t="str">
        <f>IF(Lançamentos!L1373="","",Lançamentos!L1373)</f>
        <v/>
      </c>
      <c r="M1382" s="99" t="str">
        <f>IF(Lançamentos!M1373="","",Lançamentos!M1373)</f>
        <v/>
      </c>
      <c r="N1382" s="99" t="str">
        <f>IF(Lançamentos!N1373="","",Lançamentos!N1373)</f>
        <v/>
      </c>
      <c r="O1382" s="97" t="str">
        <f>IF(Lançamentos!O1373="","",Lançamentos!O1373)</f>
        <v/>
      </c>
      <c r="P1382" s="114" t="str">
        <f>IF(Lançamentos!P1373="","",Lançamentos!P1373)</f>
        <v/>
      </c>
    </row>
    <row r="1383" spans="1:16" ht="45" customHeight="1" thickBot="1" x14ac:dyDescent="0.3">
      <c r="A1383" s="101">
        <v>1370</v>
      </c>
      <c r="B1383" s="102" t="str">
        <f>I1383&amp;"-"&amp;COUNTIF($I$14:I1383,I1383)</f>
        <v>-1364</v>
      </c>
      <c r="C1383" s="93">
        <v>1370</v>
      </c>
      <c r="D1383" s="94" t="str">
        <f>IF(Lançamentos!D1374="","",Lançamentos!D1374)</f>
        <v/>
      </c>
      <c r="E1383" s="94" t="str">
        <f>IF(Lançamentos!E1374="","",Lançamentos!E1374)</f>
        <v/>
      </c>
      <c r="F1383" s="95" t="str">
        <f>IF(Lançamentos!F1374="","",Lançamentos!F1374)</f>
        <v/>
      </c>
      <c r="G1383" s="96" t="str">
        <f>IF(Lançamentos!G1374="","",Lançamentos!G1374)</f>
        <v/>
      </c>
      <c r="H1383" s="105" t="str">
        <f>IF(Lançamentos!H1374="","",Lançamentos!H1374)</f>
        <v/>
      </c>
      <c r="I1383" s="94" t="str">
        <f>IF(Lançamentos!I1374="","",Lançamentos!I1374)</f>
        <v/>
      </c>
      <c r="J1383" s="94" t="str">
        <f>IF(Lançamentos!J1374="","",Lançamentos!J1374)</f>
        <v/>
      </c>
      <c r="K1383" s="97" t="str">
        <f>IF(Lançamentos!K1374="","",Lançamentos!K1374)</f>
        <v/>
      </c>
      <c r="L1383" s="98" t="str">
        <f>IF(Lançamentos!L1374="","",Lançamentos!L1374)</f>
        <v/>
      </c>
      <c r="M1383" s="99" t="str">
        <f>IF(Lançamentos!M1374="","",Lançamentos!M1374)</f>
        <v/>
      </c>
      <c r="N1383" s="99" t="str">
        <f>IF(Lançamentos!N1374="","",Lançamentos!N1374)</f>
        <v/>
      </c>
      <c r="O1383" s="97" t="str">
        <f>IF(Lançamentos!O1374="","",Lançamentos!O1374)</f>
        <v/>
      </c>
      <c r="P1383" s="114" t="str">
        <f>IF(Lançamentos!P1374="","",Lançamentos!P1374)</f>
        <v/>
      </c>
    </row>
    <row r="1384" spans="1:16" ht="45" customHeight="1" thickBot="1" x14ac:dyDescent="0.3">
      <c r="A1384" s="101">
        <v>1371</v>
      </c>
      <c r="B1384" s="102" t="str">
        <f>I1384&amp;"-"&amp;COUNTIF($I$14:I1384,I1384)</f>
        <v>-1365</v>
      </c>
      <c r="C1384" s="93">
        <v>1371</v>
      </c>
      <c r="D1384" s="94" t="str">
        <f>IF(Lançamentos!D1375="","",Lançamentos!D1375)</f>
        <v/>
      </c>
      <c r="E1384" s="94" t="str">
        <f>IF(Lançamentos!E1375="","",Lançamentos!E1375)</f>
        <v/>
      </c>
      <c r="F1384" s="95" t="str">
        <f>IF(Lançamentos!F1375="","",Lançamentos!F1375)</f>
        <v/>
      </c>
      <c r="G1384" s="96" t="str">
        <f>IF(Lançamentos!G1375="","",Lançamentos!G1375)</f>
        <v/>
      </c>
      <c r="H1384" s="105" t="str">
        <f>IF(Lançamentos!H1375="","",Lançamentos!H1375)</f>
        <v/>
      </c>
      <c r="I1384" s="94" t="str">
        <f>IF(Lançamentos!I1375="","",Lançamentos!I1375)</f>
        <v/>
      </c>
      <c r="J1384" s="94" t="str">
        <f>IF(Lançamentos!J1375="","",Lançamentos!J1375)</f>
        <v/>
      </c>
      <c r="K1384" s="97" t="str">
        <f>IF(Lançamentos!K1375="","",Lançamentos!K1375)</f>
        <v/>
      </c>
      <c r="L1384" s="98" t="str">
        <f>IF(Lançamentos!L1375="","",Lançamentos!L1375)</f>
        <v/>
      </c>
      <c r="M1384" s="99" t="str">
        <f>IF(Lançamentos!M1375="","",Lançamentos!M1375)</f>
        <v/>
      </c>
      <c r="N1384" s="99" t="str">
        <f>IF(Lançamentos!N1375="","",Lançamentos!N1375)</f>
        <v/>
      </c>
      <c r="O1384" s="97" t="str">
        <f>IF(Lançamentos!O1375="","",Lançamentos!O1375)</f>
        <v/>
      </c>
      <c r="P1384" s="114" t="str">
        <f>IF(Lançamentos!P1375="","",Lançamentos!P1375)</f>
        <v/>
      </c>
    </row>
    <row r="1385" spans="1:16" ht="45" customHeight="1" thickBot="1" x14ac:dyDescent="0.3">
      <c r="A1385" s="101">
        <v>1372</v>
      </c>
      <c r="B1385" s="102" t="str">
        <f>I1385&amp;"-"&amp;COUNTIF($I$14:I1385,I1385)</f>
        <v>-1366</v>
      </c>
      <c r="C1385" s="93">
        <v>1372</v>
      </c>
      <c r="D1385" s="94" t="str">
        <f>IF(Lançamentos!D1376="","",Lançamentos!D1376)</f>
        <v/>
      </c>
      <c r="E1385" s="94" t="str">
        <f>IF(Lançamentos!E1376="","",Lançamentos!E1376)</f>
        <v/>
      </c>
      <c r="F1385" s="95" t="str">
        <f>IF(Lançamentos!F1376="","",Lançamentos!F1376)</f>
        <v/>
      </c>
      <c r="G1385" s="96" t="str">
        <f>IF(Lançamentos!G1376="","",Lançamentos!G1376)</f>
        <v/>
      </c>
      <c r="H1385" s="105" t="str">
        <f>IF(Lançamentos!H1376="","",Lançamentos!H1376)</f>
        <v/>
      </c>
      <c r="I1385" s="94" t="str">
        <f>IF(Lançamentos!I1376="","",Lançamentos!I1376)</f>
        <v/>
      </c>
      <c r="J1385" s="94" t="str">
        <f>IF(Lançamentos!J1376="","",Lançamentos!J1376)</f>
        <v/>
      </c>
      <c r="K1385" s="97" t="str">
        <f>IF(Lançamentos!K1376="","",Lançamentos!K1376)</f>
        <v/>
      </c>
      <c r="L1385" s="98" t="str">
        <f>IF(Lançamentos!L1376="","",Lançamentos!L1376)</f>
        <v/>
      </c>
      <c r="M1385" s="99" t="str">
        <f>IF(Lançamentos!M1376="","",Lançamentos!M1376)</f>
        <v/>
      </c>
      <c r="N1385" s="99" t="str">
        <f>IF(Lançamentos!N1376="","",Lançamentos!N1376)</f>
        <v/>
      </c>
      <c r="O1385" s="97" t="str">
        <f>IF(Lançamentos!O1376="","",Lançamentos!O1376)</f>
        <v/>
      </c>
      <c r="P1385" s="114" t="str">
        <f>IF(Lançamentos!P1376="","",Lançamentos!P1376)</f>
        <v/>
      </c>
    </row>
    <row r="1386" spans="1:16" ht="45" customHeight="1" thickBot="1" x14ac:dyDescent="0.3">
      <c r="A1386" s="101">
        <v>1373</v>
      </c>
      <c r="B1386" s="102" t="str">
        <f>I1386&amp;"-"&amp;COUNTIF($I$14:I1386,I1386)</f>
        <v>-1367</v>
      </c>
      <c r="C1386" s="93">
        <v>1373</v>
      </c>
      <c r="D1386" s="94" t="str">
        <f>IF(Lançamentos!D1377="","",Lançamentos!D1377)</f>
        <v/>
      </c>
      <c r="E1386" s="94" t="str">
        <f>IF(Lançamentos!E1377="","",Lançamentos!E1377)</f>
        <v/>
      </c>
      <c r="F1386" s="95" t="str">
        <f>IF(Lançamentos!F1377="","",Lançamentos!F1377)</f>
        <v/>
      </c>
      <c r="G1386" s="96" t="str">
        <f>IF(Lançamentos!G1377="","",Lançamentos!G1377)</f>
        <v/>
      </c>
      <c r="H1386" s="105" t="str">
        <f>IF(Lançamentos!H1377="","",Lançamentos!H1377)</f>
        <v/>
      </c>
      <c r="I1386" s="94" t="str">
        <f>IF(Lançamentos!I1377="","",Lançamentos!I1377)</f>
        <v/>
      </c>
      <c r="J1386" s="94" t="str">
        <f>IF(Lançamentos!J1377="","",Lançamentos!J1377)</f>
        <v/>
      </c>
      <c r="K1386" s="97" t="str">
        <f>IF(Lançamentos!K1377="","",Lançamentos!K1377)</f>
        <v/>
      </c>
      <c r="L1386" s="98" t="str">
        <f>IF(Lançamentos!L1377="","",Lançamentos!L1377)</f>
        <v/>
      </c>
      <c r="M1386" s="99" t="str">
        <f>IF(Lançamentos!M1377="","",Lançamentos!M1377)</f>
        <v/>
      </c>
      <c r="N1386" s="99" t="str">
        <f>IF(Lançamentos!N1377="","",Lançamentos!N1377)</f>
        <v/>
      </c>
      <c r="O1386" s="97" t="str">
        <f>IF(Lançamentos!O1377="","",Lançamentos!O1377)</f>
        <v/>
      </c>
      <c r="P1386" s="114" t="str">
        <f>IF(Lançamentos!P1377="","",Lançamentos!P1377)</f>
        <v/>
      </c>
    </row>
    <row r="1387" spans="1:16" ht="45" customHeight="1" thickBot="1" x14ac:dyDescent="0.3">
      <c r="A1387" s="101">
        <v>1374</v>
      </c>
      <c r="B1387" s="102" t="str">
        <f>I1387&amp;"-"&amp;COUNTIF($I$14:I1387,I1387)</f>
        <v>-1368</v>
      </c>
      <c r="C1387" s="93">
        <v>1374</v>
      </c>
      <c r="D1387" s="94" t="str">
        <f>IF(Lançamentos!D1378="","",Lançamentos!D1378)</f>
        <v/>
      </c>
      <c r="E1387" s="94" t="str">
        <f>IF(Lançamentos!E1378="","",Lançamentos!E1378)</f>
        <v/>
      </c>
      <c r="F1387" s="95" t="str">
        <f>IF(Lançamentos!F1378="","",Lançamentos!F1378)</f>
        <v/>
      </c>
      <c r="G1387" s="96" t="str">
        <f>IF(Lançamentos!G1378="","",Lançamentos!G1378)</f>
        <v/>
      </c>
      <c r="H1387" s="105" t="str">
        <f>IF(Lançamentos!H1378="","",Lançamentos!H1378)</f>
        <v/>
      </c>
      <c r="I1387" s="94" t="str">
        <f>IF(Lançamentos!I1378="","",Lançamentos!I1378)</f>
        <v/>
      </c>
      <c r="J1387" s="94" t="str">
        <f>IF(Lançamentos!J1378="","",Lançamentos!J1378)</f>
        <v/>
      </c>
      <c r="K1387" s="97" t="str">
        <f>IF(Lançamentos!K1378="","",Lançamentos!K1378)</f>
        <v/>
      </c>
      <c r="L1387" s="98" t="str">
        <f>IF(Lançamentos!L1378="","",Lançamentos!L1378)</f>
        <v/>
      </c>
      <c r="M1387" s="99" t="str">
        <f>IF(Lançamentos!M1378="","",Lançamentos!M1378)</f>
        <v/>
      </c>
      <c r="N1387" s="99" t="str">
        <f>IF(Lançamentos!N1378="","",Lançamentos!N1378)</f>
        <v/>
      </c>
      <c r="O1387" s="97" t="str">
        <f>IF(Lançamentos!O1378="","",Lançamentos!O1378)</f>
        <v/>
      </c>
      <c r="P1387" s="114" t="str">
        <f>IF(Lançamentos!P1378="","",Lançamentos!P1378)</f>
        <v/>
      </c>
    </row>
    <row r="1388" spans="1:16" ht="45" customHeight="1" thickBot="1" x14ac:dyDescent="0.3">
      <c r="A1388" s="101">
        <v>1375</v>
      </c>
      <c r="B1388" s="102" t="str">
        <f>I1388&amp;"-"&amp;COUNTIF($I$14:I1388,I1388)</f>
        <v>-1369</v>
      </c>
      <c r="C1388" s="93">
        <v>1375</v>
      </c>
      <c r="D1388" s="94" t="str">
        <f>IF(Lançamentos!D1379="","",Lançamentos!D1379)</f>
        <v/>
      </c>
      <c r="E1388" s="94" t="str">
        <f>IF(Lançamentos!E1379="","",Lançamentos!E1379)</f>
        <v/>
      </c>
      <c r="F1388" s="95" t="str">
        <f>IF(Lançamentos!F1379="","",Lançamentos!F1379)</f>
        <v/>
      </c>
      <c r="G1388" s="96" t="str">
        <f>IF(Lançamentos!G1379="","",Lançamentos!G1379)</f>
        <v/>
      </c>
      <c r="H1388" s="105" t="str">
        <f>IF(Lançamentos!H1379="","",Lançamentos!H1379)</f>
        <v/>
      </c>
      <c r="I1388" s="94" t="str">
        <f>IF(Lançamentos!I1379="","",Lançamentos!I1379)</f>
        <v/>
      </c>
      <c r="J1388" s="94" t="str">
        <f>IF(Lançamentos!J1379="","",Lançamentos!J1379)</f>
        <v/>
      </c>
      <c r="K1388" s="97" t="str">
        <f>IF(Lançamentos!K1379="","",Lançamentos!K1379)</f>
        <v/>
      </c>
      <c r="L1388" s="98" t="str">
        <f>IF(Lançamentos!L1379="","",Lançamentos!L1379)</f>
        <v/>
      </c>
      <c r="M1388" s="99" t="str">
        <f>IF(Lançamentos!M1379="","",Lançamentos!M1379)</f>
        <v/>
      </c>
      <c r="N1388" s="99" t="str">
        <f>IF(Lançamentos!N1379="","",Lançamentos!N1379)</f>
        <v/>
      </c>
      <c r="O1388" s="97" t="str">
        <f>IF(Lançamentos!O1379="","",Lançamentos!O1379)</f>
        <v/>
      </c>
      <c r="P1388" s="114" t="str">
        <f>IF(Lançamentos!P1379="","",Lançamentos!P1379)</f>
        <v/>
      </c>
    </row>
    <row r="1389" spans="1:16" ht="45" customHeight="1" thickBot="1" x14ac:dyDescent="0.3">
      <c r="A1389" s="101">
        <v>1376</v>
      </c>
      <c r="B1389" s="102" t="str">
        <f>I1389&amp;"-"&amp;COUNTIF($I$14:I1389,I1389)</f>
        <v>-1370</v>
      </c>
      <c r="C1389" s="93">
        <v>1376</v>
      </c>
      <c r="D1389" s="94" t="str">
        <f>IF(Lançamentos!D1380="","",Lançamentos!D1380)</f>
        <v/>
      </c>
      <c r="E1389" s="94" t="str">
        <f>IF(Lançamentos!E1380="","",Lançamentos!E1380)</f>
        <v/>
      </c>
      <c r="F1389" s="95" t="str">
        <f>IF(Lançamentos!F1380="","",Lançamentos!F1380)</f>
        <v/>
      </c>
      <c r="G1389" s="96" t="str">
        <f>IF(Lançamentos!G1380="","",Lançamentos!G1380)</f>
        <v/>
      </c>
      <c r="H1389" s="105" t="str">
        <f>IF(Lançamentos!H1380="","",Lançamentos!H1380)</f>
        <v/>
      </c>
      <c r="I1389" s="94" t="str">
        <f>IF(Lançamentos!I1380="","",Lançamentos!I1380)</f>
        <v/>
      </c>
      <c r="J1389" s="94" t="str">
        <f>IF(Lançamentos!J1380="","",Lançamentos!J1380)</f>
        <v/>
      </c>
      <c r="K1389" s="97" t="str">
        <f>IF(Lançamentos!K1380="","",Lançamentos!K1380)</f>
        <v/>
      </c>
      <c r="L1389" s="98" t="str">
        <f>IF(Lançamentos!L1380="","",Lançamentos!L1380)</f>
        <v/>
      </c>
      <c r="M1389" s="99" t="str">
        <f>IF(Lançamentos!M1380="","",Lançamentos!M1380)</f>
        <v/>
      </c>
      <c r="N1389" s="99" t="str">
        <f>IF(Lançamentos!N1380="","",Lançamentos!N1380)</f>
        <v/>
      </c>
      <c r="O1389" s="97" t="str">
        <f>IF(Lançamentos!O1380="","",Lançamentos!O1380)</f>
        <v/>
      </c>
      <c r="P1389" s="114" t="str">
        <f>IF(Lançamentos!P1380="","",Lançamentos!P1380)</f>
        <v/>
      </c>
    </row>
    <row r="1390" spans="1:16" ht="45" customHeight="1" thickBot="1" x14ac:dyDescent="0.3">
      <c r="A1390" s="101">
        <v>1377</v>
      </c>
      <c r="B1390" s="102" t="str">
        <f>I1390&amp;"-"&amp;COUNTIF($I$14:I1390,I1390)</f>
        <v>-1371</v>
      </c>
      <c r="C1390" s="93">
        <v>1377</v>
      </c>
      <c r="D1390" s="94" t="str">
        <f>IF(Lançamentos!D1381="","",Lançamentos!D1381)</f>
        <v/>
      </c>
      <c r="E1390" s="94" t="str">
        <f>IF(Lançamentos!E1381="","",Lançamentos!E1381)</f>
        <v/>
      </c>
      <c r="F1390" s="95" t="str">
        <f>IF(Lançamentos!F1381="","",Lançamentos!F1381)</f>
        <v/>
      </c>
      <c r="G1390" s="96" t="str">
        <f>IF(Lançamentos!G1381="","",Lançamentos!G1381)</f>
        <v/>
      </c>
      <c r="H1390" s="105" t="str">
        <f>IF(Lançamentos!H1381="","",Lançamentos!H1381)</f>
        <v/>
      </c>
      <c r="I1390" s="94" t="str">
        <f>IF(Lançamentos!I1381="","",Lançamentos!I1381)</f>
        <v/>
      </c>
      <c r="J1390" s="94" t="str">
        <f>IF(Lançamentos!J1381="","",Lançamentos!J1381)</f>
        <v/>
      </c>
      <c r="K1390" s="97" t="str">
        <f>IF(Lançamentos!K1381="","",Lançamentos!K1381)</f>
        <v/>
      </c>
      <c r="L1390" s="98" t="str">
        <f>IF(Lançamentos!L1381="","",Lançamentos!L1381)</f>
        <v/>
      </c>
      <c r="M1390" s="99" t="str">
        <f>IF(Lançamentos!M1381="","",Lançamentos!M1381)</f>
        <v/>
      </c>
      <c r="N1390" s="99" t="str">
        <f>IF(Lançamentos!N1381="","",Lançamentos!N1381)</f>
        <v/>
      </c>
      <c r="O1390" s="97" t="str">
        <f>IF(Lançamentos!O1381="","",Lançamentos!O1381)</f>
        <v/>
      </c>
      <c r="P1390" s="114" t="str">
        <f>IF(Lançamentos!P1381="","",Lançamentos!P1381)</f>
        <v/>
      </c>
    </row>
    <row r="1391" spans="1:16" ht="45" customHeight="1" thickBot="1" x14ac:dyDescent="0.3">
      <c r="A1391" s="101">
        <v>1378</v>
      </c>
      <c r="B1391" s="102" t="str">
        <f>I1391&amp;"-"&amp;COUNTIF($I$14:I1391,I1391)</f>
        <v>-1372</v>
      </c>
      <c r="C1391" s="93">
        <v>1378</v>
      </c>
      <c r="D1391" s="94" t="str">
        <f>IF(Lançamentos!D1382="","",Lançamentos!D1382)</f>
        <v/>
      </c>
      <c r="E1391" s="94" t="str">
        <f>IF(Lançamentos!E1382="","",Lançamentos!E1382)</f>
        <v/>
      </c>
      <c r="F1391" s="95" t="str">
        <f>IF(Lançamentos!F1382="","",Lançamentos!F1382)</f>
        <v/>
      </c>
      <c r="G1391" s="96" t="str">
        <f>IF(Lançamentos!G1382="","",Lançamentos!G1382)</f>
        <v/>
      </c>
      <c r="H1391" s="105" t="str">
        <f>IF(Lançamentos!H1382="","",Lançamentos!H1382)</f>
        <v/>
      </c>
      <c r="I1391" s="94" t="str">
        <f>IF(Lançamentos!I1382="","",Lançamentos!I1382)</f>
        <v/>
      </c>
      <c r="J1391" s="94" t="str">
        <f>IF(Lançamentos!J1382="","",Lançamentos!J1382)</f>
        <v/>
      </c>
      <c r="K1391" s="97" t="str">
        <f>IF(Lançamentos!K1382="","",Lançamentos!K1382)</f>
        <v/>
      </c>
      <c r="L1391" s="98" t="str">
        <f>IF(Lançamentos!L1382="","",Lançamentos!L1382)</f>
        <v/>
      </c>
      <c r="M1391" s="99" t="str">
        <f>IF(Lançamentos!M1382="","",Lançamentos!M1382)</f>
        <v/>
      </c>
      <c r="N1391" s="99" t="str">
        <f>IF(Lançamentos!N1382="","",Lançamentos!N1382)</f>
        <v/>
      </c>
      <c r="O1391" s="97" t="str">
        <f>IF(Lançamentos!O1382="","",Lançamentos!O1382)</f>
        <v/>
      </c>
      <c r="P1391" s="114" t="str">
        <f>IF(Lançamentos!P1382="","",Lançamentos!P1382)</f>
        <v/>
      </c>
    </row>
    <row r="1392" spans="1:16" ht="45" customHeight="1" thickBot="1" x14ac:dyDescent="0.3">
      <c r="A1392" s="101">
        <v>1379</v>
      </c>
      <c r="B1392" s="102" t="str">
        <f>I1392&amp;"-"&amp;COUNTIF($I$14:I1392,I1392)</f>
        <v>-1373</v>
      </c>
      <c r="C1392" s="93">
        <v>1379</v>
      </c>
      <c r="D1392" s="94" t="str">
        <f>IF(Lançamentos!D1383="","",Lançamentos!D1383)</f>
        <v/>
      </c>
      <c r="E1392" s="94" t="str">
        <f>IF(Lançamentos!E1383="","",Lançamentos!E1383)</f>
        <v/>
      </c>
      <c r="F1392" s="95" t="str">
        <f>IF(Lançamentos!F1383="","",Lançamentos!F1383)</f>
        <v/>
      </c>
      <c r="G1392" s="96" t="str">
        <f>IF(Lançamentos!G1383="","",Lançamentos!G1383)</f>
        <v/>
      </c>
      <c r="H1392" s="105" t="str">
        <f>IF(Lançamentos!H1383="","",Lançamentos!H1383)</f>
        <v/>
      </c>
      <c r="I1392" s="94" t="str">
        <f>IF(Lançamentos!I1383="","",Lançamentos!I1383)</f>
        <v/>
      </c>
      <c r="J1392" s="94" t="str">
        <f>IF(Lançamentos!J1383="","",Lançamentos!J1383)</f>
        <v/>
      </c>
      <c r="K1392" s="97" t="str">
        <f>IF(Lançamentos!K1383="","",Lançamentos!K1383)</f>
        <v/>
      </c>
      <c r="L1392" s="98" t="str">
        <f>IF(Lançamentos!L1383="","",Lançamentos!L1383)</f>
        <v/>
      </c>
      <c r="M1392" s="99" t="str">
        <f>IF(Lançamentos!M1383="","",Lançamentos!M1383)</f>
        <v/>
      </c>
      <c r="N1392" s="99" t="str">
        <f>IF(Lançamentos!N1383="","",Lançamentos!N1383)</f>
        <v/>
      </c>
      <c r="O1392" s="97" t="str">
        <f>IF(Lançamentos!O1383="","",Lançamentos!O1383)</f>
        <v/>
      </c>
      <c r="P1392" s="114" t="str">
        <f>IF(Lançamentos!P1383="","",Lançamentos!P1383)</f>
        <v/>
      </c>
    </row>
    <row r="1393" spans="1:16" ht="45" customHeight="1" thickBot="1" x14ac:dyDescent="0.3">
      <c r="A1393" s="101">
        <v>1380</v>
      </c>
      <c r="B1393" s="102" t="str">
        <f>I1393&amp;"-"&amp;COUNTIF($I$14:I1393,I1393)</f>
        <v>-1374</v>
      </c>
      <c r="C1393" s="93">
        <v>1380</v>
      </c>
      <c r="D1393" s="94" t="str">
        <f>IF(Lançamentos!D1384="","",Lançamentos!D1384)</f>
        <v/>
      </c>
      <c r="E1393" s="94" t="str">
        <f>IF(Lançamentos!E1384="","",Lançamentos!E1384)</f>
        <v/>
      </c>
      <c r="F1393" s="95" t="str">
        <f>IF(Lançamentos!F1384="","",Lançamentos!F1384)</f>
        <v/>
      </c>
      <c r="G1393" s="96" t="str">
        <f>IF(Lançamentos!G1384="","",Lançamentos!G1384)</f>
        <v/>
      </c>
      <c r="H1393" s="105" t="str">
        <f>IF(Lançamentos!H1384="","",Lançamentos!H1384)</f>
        <v/>
      </c>
      <c r="I1393" s="94" t="str">
        <f>IF(Lançamentos!I1384="","",Lançamentos!I1384)</f>
        <v/>
      </c>
      <c r="J1393" s="94" t="str">
        <f>IF(Lançamentos!J1384="","",Lançamentos!J1384)</f>
        <v/>
      </c>
      <c r="K1393" s="97" t="str">
        <f>IF(Lançamentos!K1384="","",Lançamentos!K1384)</f>
        <v/>
      </c>
      <c r="L1393" s="98" t="str">
        <f>IF(Lançamentos!L1384="","",Lançamentos!L1384)</f>
        <v/>
      </c>
      <c r="M1393" s="99" t="str">
        <f>IF(Lançamentos!M1384="","",Lançamentos!M1384)</f>
        <v/>
      </c>
      <c r="N1393" s="99" t="str">
        <f>IF(Lançamentos!N1384="","",Lançamentos!N1384)</f>
        <v/>
      </c>
      <c r="O1393" s="97" t="str">
        <f>IF(Lançamentos!O1384="","",Lançamentos!O1384)</f>
        <v/>
      </c>
      <c r="P1393" s="114" t="str">
        <f>IF(Lançamentos!P1384="","",Lançamentos!P1384)</f>
        <v/>
      </c>
    </row>
    <row r="1394" spans="1:16" ht="45" customHeight="1" thickBot="1" x14ac:dyDescent="0.3">
      <c r="A1394" s="101">
        <v>1381</v>
      </c>
      <c r="B1394" s="102" t="str">
        <f>I1394&amp;"-"&amp;COUNTIF($I$14:I1394,I1394)</f>
        <v>-1375</v>
      </c>
      <c r="C1394" s="93">
        <v>1381</v>
      </c>
      <c r="D1394" s="94" t="str">
        <f>IF(Lançamentos!D1385="","",Lançamentos!D1385)</f>
        <v/>
      </c>
      <c r="E1394" s="94" t="str">
        <f>IF(Lançamentos!E1385="","",Lançamentos!E1385)</f>
        <v/>
      </c>
      <c r="F1394" s="95" t="str">
        <f>IF(Lançamentos!F1385="","",Lançamentos!F1385)</f>
        <v/>
      </c>
      <c r="G1394" s="96" t="str">
        <f>IF(Lançamentos!G1385="","",Lançamentos!G1385)</f>
        <v/>
      </c>
      <c r="H1394" s="105" t="str">
        <f>IF(Lançamentos!H1385="","",Lançamentos!H1385)</f>
        <v/>
      </c>
      <c r="I1394" s="94" t="str">
        <f>IF(Lançamentos!I1385="","",Lançamentos!I1385)</f>
        <v/>
      </c>
      <c r="J1394" s="94" t="str">
        <f>IF(Lançamentos!J1385="","",Lançamentos!J1385)</f>
        <v/>
      </c>
      <c r="K1394" s="97" t="str">
        <f>IF(Lançamentos!K1385="","",Lançamentos!K1385)</f>
        <v/>
      </c>
      <c r="L1394" s="98" t="str">
        <f>IF(Lançamentos!L1385="","",Lançamentos!L1385)</f>
        <v/>
      </c>
      <c r="M1394" s="99" t="str">
        <f>IF(Lançamentos!M1385="","",Lançamentos!M1385)</f>
        <v/>
      </c>
      <c r="N1394" s="99" t="str">
        <f>IF(Lançamentos!N1385="","",Lançamentos!N1385)</f>
        <v/>
      </c>
      <c r="O1394" s="97" t="str">
        <f>IF(Lançamentos!O1385="","",Lançamentos!O1385)</f>
        <v/>
      </c>
      <c r="P1394" s="114" t="str">
        <f>IF(Lançamentos!P1385="","",Lançamentos!P1385)</f>
        <v/>
      </c>
    </row>
    <row r="1395" spans="1:16" ht="45" customHeight="1" thickBot="1" x14ac:dyDescent="0.3">
      <c r="A1395" s="101">
        <v>1382</v>
      </c>
      <c r="B1395" s="102" t="str">
        <f>I1395&amp;"-"&amp;COUNTIF($I$14:I1395,I1395)</f>
        <v>-1376</v>
      </c>
      <c r="C1395" s="93">
        <v>1382</v>
      </c>
      <c r="D1395" s="94" t="str">
        <f>IF(Lançamentos!D1386="","",Lançamentos!D1386)</f>
        <v/>
      </c>
      <c r="E1395" s="94" t="str">
        <f>IF(Lançamentos!E1386="","",Lançamentos!E1386)</f>
        <v/>
      </c>
      <c r="F1395" s="95" t="str">
        <f>IF(Lançamentos!F1386="","",Lançamentos!F1386)</f>
        <v/>
      </c>
      <c r="G1395" s="96" t="str">
        <f>IF(Lançamentos!G1386="","",Lançamentos!G1386)</f>
        <v/>
      </c>
      <c r="H1395" s="105" t="str">
        <f>IF(Lançamentos!H1386="","",Lançamentos!H1386)</f>
        <v/>
      </c>
      <c r="I1395" s="94" t="str">
        <f>IF(Lançamentos!I1386="","",Lançamentos!I1386)</f>
        <v/>
      </c>
      <c r="J1395" s="94" t="str">
        <f>IF(Lançamentos!J1386="","",Lançamentos!J1386)</f>
        <v/>
      </c>
      <c r="K1395" s="97" t="str">
        <f>IF(Lançamentos!K1386="","",Lançamentos!K1386)</f>
        <v/>
      </c>
      <c r="L1395" s="98" t="str">
        <f>IF(Lançamentos!L1386="","",Lançamentos!L1386)</f>
        <v/>
      </c>
      <c r="M1395" s="99" t="str">
        <f>IF(Lançamentos!M1386="","",Lançamentos!M1386)</f>
        <v/>
      </c>
      <c r="N1395" s="99" t="str">
        <f>IF(Lançamentos!N1386="","",Lançamentos!N1386)</f>
        <v/>
      </c>
      <c r="O1395" s="97" t="str">
        <f>IF(Lançamentos!O1386="","",Lançamentos!O1386)</f>
        <v/>
      </c>
      <c r="P1395" s="114" t="str">
        <f>IF(Lançamentos!P1386="","",Lançamentos!P1386)</f>
        <v/>
      </c>
    </row>
    <row r="1396" spans="1:16" ht="45" customHeight="1" thickBot="1" x14ac:dyDescent="0.3">
      <c r="A1396" s="101">
        <v>1383</v>
      </c>
      <c r="B1396" s="102" t="str">
        <f>I1396&amp;"-"&amp;COUNTIF($I$14:I1396,I1396)</f>
        <v>-1377</v>
      </c>
      <c r="C1396" s="93">
        <v>1383</v>
      </c>
      <c r="D1396" s="94" t="str">
        <f>IF(Lançamentos!D1387="","",Lançamentos!D1387)</f>
        <v/>
      </c>
      <c r="E1396" s="94" t="str">
        <f>IF(Lançamentos!E1387="","",Lançamentos!E1387)</f>
        <v/>
      </c>
      <c r="F1396" s="95" t="str">
        <f>IF(Lançamentos!F1387="","",Lançamentos!F1387)</f>
        <v/>
      </c>
      <c r="G1396" s="96" t="str">
        <f>IF(Lançamentos!G1387="","",Lançamentos!G1387)</f>
        <v/>
      </c>
      <c r="H1396" s="105" t="str">
        <f>IF(Lançamentos!H1387="","",Lançamentos!H1387)</f>
        <v/>
      </c>
      <c r="I1396" s="94" t="str">
        <f>IF(Lançamentos!I1387="","",Lançamentos!I1387)</f>
        <v/>
      </c>
      <c r="J1396" s="94" t="str">
        <f>IF(Lançamentos!J1387="","",Lançamentos!J1387)</f>
        <v/>
      </c>
      <c r="K1396" s="97" t="str">
        <f>IF(Lançamentos!K1387="","",Lançamentos!K1387)</f>
        <v/>
      </c>
      <c r="L1396" s="98" t="str">
        <f>IF(Lançamentos!L1387="","",Lançamentos!L1387)</f>
        <v/>
      </c>
      <c r="M1396" s="99" t="str">
        <f>IF(Lançamentos!M1387="","",Lançamentos!M1387)</f>
        <v/>
      </c>
      <c r="N1396" s="99" t="str">
        <f>IF(Lançamentos!N1387="","",Lançamentos!N1387)</f>
        <v/>
      </c>
      <c r="O1396" s="97" t="str">
        <f>IF(Lançamentos!O1387="","",Lançamentos!O1387)</f>
        <v/>
      </c>
      <c r="P1396" s="114" t="str">
        <f>IF(Lançamentos!P1387="","",Lançamentos!P1387)</f>
        <v/>
      </c>
    </row>
    <row r="1397" spans="1:16" ht="45" customHeight="1" thickBot="1" x14ac:dyDescent="0.3">
      <c r="A1397" s="101">
        <v>1384</v>
      </c>
      <c r="B1397" s="102" t="str">
        <f>I1397&amp;"-"&amp;COUNTIF($I$14:I1397,I1397)</f>
        <v>-1378</v>
      </c>
      <c r="C1397" s="93">
        <v>1384</v>
      </c>
      <c r="D1397" s="94" t="str">
        <f>IF(Lançamentos!D1388="","",Lançamentos!D1388)</f>
        <v/>
      </c>
      <c r="E1397" s="94" t="str">
        <f>IF(Lançamentos!E1388="","",Lançamentos!E1388)</f>
        <v/>
      </c>
      <c r="F1397" s="95" t="str">
        <f>IF(Lançamentos!F1388="","",Lançamentos!F1388)</f>
        <v/>
      </c>
      <c r="G1397" s="96" t="str">
        <f>IF(Lançamentos!G1388="","",Lançamentos!G1388)</f>
        <v/>
      </c>
      <c r="H1397" s="105" t="str">
        <f>IF(Lançamentos!H1388="","",Lançamentos!H1388)</f>
        <v/>
      </c>
      <c r="I1397" s="94" t="str">
        <f>IF(Lançamentos!I1388="","",Lançamentos!I1388)</f>
        <v/>
      </c>
      <c r="J1397" s="94" t="str">
        <f>IF(Lançamentos!J1388="","",Lançamentos!J1388)</f>
        <v/>
      </c>
      <c r="K1397" s="97" t="str">
        <f>IF(Lançamentos!K1388="","",Lançamentos!K1388)</f>
        <v/>
      </c>
      <c r="L1397" s="98" t="str">
        <f>IF(Lançamentos!L1388="","",Lançamentos!L1388)</f>
        <v/>
      </c>
      <c r="M1397" s="99" t="str">
        <f>IF(Lançamentos!M1388="","",Lançamentos!M1388)</f>
        <v/>
      </c>
      <c r="N1397" s="99" t="str">
        <f>IF(Lançamentos!N1388="","",Lançamentos!N1388)</f>
        <v/>
      </c>
      <c r="O1397" s="97" t="str">
        <f>IF(Lançamentos!O1388="","",Lançamentos!O1388)</f>
        <v/>
      </c>
      <c r="P1397" s="114" t="str">
        <f>IF(Lançamentos!P1388="","",Lançamentos!P1388)</f>
        <v/>
      </c>
    </row>
    <row r="1398" spans="1:16" ht="45" customHeight="1" thickBot="1" x14ac:dyDescent="0.3">
      <c r="A1398" s="101">
        <v>1385</v>
      </c>
      <c r="B1398" s="102" t="str">
        <f>I1398&amp;"-"&amp;COUNTIF($I$14:I1398,I1398)</f>
        <v>-1379</v>
      </c>
      <c r="C1398" s="93">
        <v>1385</v>
      </c>
      <c r="D1398" s="94" t="str">
        <f>IF(Lançamentos!D1389="","",Lançamentos!D1389)</f>
        <v/>
      </c>
      <c r="E1398" s="94" t="str">
        <f>IF(Lançamentos!E1389="","",Lançamentos!E1389)</f>
        <v/>
      </c>
      <c r="F1398" s="95" t="str">
        <f>IF(Lançamentos!F1389="","",Lançamentos!F1389)</f>
        <v/>
      </c>
      <c r="G1398" s="96" t="str">
        <f>IF(Lançamentos!G1389="","",Lançamentos!G1389)</f>
        <v/>
      </c>
      <c r="H1398" s="105" t="str">
        <f>IF(Lançamentos!H1389="","",Lançamentos!H1389)</f>
        <v/>
      </c>
      <c r="I1398" s="94" t="str">
        <f>IF(Lançamentos!I1389="","",Lançamentos!I1389)</f>
        <v/>
      </c>
      <c r="J1398" s="94" t="str">
        <f>IF(Lançamentos!J1389="","",Lançamentos!J1389)</f>
        <v/>
      </c>
      <c r="K1398" s="97" t="str">
        <f>IF(Lançamentos!K1389="","",Lançamentos!K1389)</f>
        <v/>
      </c>
      <c r="L1398" s="98" t="str">
        <f>IF(Lançamentos!L1389="","",Lançamentos!L1389)</f>
        <v/>
      </c>
      <c r="M1398" s="99" t="str">
        <f>IF(Lançamentos!M1389="","",Lançamentos!M1389)</f>
        <v/>
      </c>
      <c r="N1398" s="99" t="str">
        <f>IF(Lançamentos!N1389="","",Lançamentos!N1389)</f>
        <v/>
      </c>
      <c r="O1398" s="97" t="str">
        <f>IF(Lançamentos!O1389="","",Lançamentos!O1389)</f>
        <v/>
      </c>
      <c r="P1398" s="114" t="str">
        <f>IF(Lançamentos!P1389="","",Lançamentos!P1389)</f>
        <v/>
      </c>
    </row>
    <row r="1399" spans="1:16" ht="45" customHeight="1" thickBot="1" x14ac:dyDescent="0.3">
      <c r="A1399" s="101">
        <v>1386</v>
      </c>
      <c r="B1399" s="102" t="str">
        <f>I1399&amp;"-"&amp;COUNTIF($I$14:I1399,I1399)</f>
        <v>-1380</v>
      </c>
      <c r="C1399" s="93">
        <v>1386</v>
      </c>
      <c r="D1399" s="94" t="str">
        <f>IF(Lançamentos!D1390="","",Lançamentos!D1390)</f>
        <v/>
      </c>
      <c r="E1399" s="94" t="str">
        <f>IF(Lançamentos!E1390="","",Lançamentos!E1390)</f>
        <v/>
      </c>
      <c r="F1399" s="95" t="str">
        <f>IF(Lançamentos!F1390="","",Lançamentos!F1390)</f>
        <v/>
      </c>
      <c r="G1399" s="96" t="str">
        <f>IF(Lançamentos!G1390="","",Lançamentos!G1390)</f>
        <v/>
      </c>
      <c r="H1399" s="105" t="str">
        <f>IF(Lançamentos!H1390="","",Lançamentos!H1390)</f>
        <v/>
      </c>
      <c r="I1399" s="94" t="str">
        <f>IF(Lançamentos!I1390="","",Lançamentos!I1390)</f>
        <v/>
      </c>
      <c r="J1399" s="94" t="str">
        <f>IF(Lançamentos!J1390="","",Lançamentos!J1390)</f>
        <v/>
      </c>
      <c r="K1399" s="97" t="str">
        <f>IF(Lançamentos!K1390="","",Lançamentos!K1390)</f>
        <v/>
      </c>
      <c r="L1399" s="98" t="str">
        <f>IF(Lançamentos!L1390="","",Lançamentos!L1390)</f>
        <v/>
      </c>
      <c r="M1399" s="99" t="str">
        <f>IF(Lançamentos!M1390="","",Lançamentos!M1390)</f>
        <v/>
      </c>
      <c r="N1399" s="99" t="str">
        <f>IF(Lançamentos!N1390="","",Lançamentos!N1390)</f>
        <v/>
      </c>
      <c r="O1399" s="97" t="str">
        <f>IF(Lançamentos!O1390="","",Lançamentos!O1390)</f>
        <v/>
      </c>
      <c r="P1399" s="114" t="str">
        <f>IF(Lançamentos!P1390="","",Lançamentos!P1390)</f>
        <v/>
      </c>
    </row>
    <row r="1400" spans="1:16" ht="45" customHeight="1" thickBot="1" x14ac:dyDescent="0.3">
      <c r="A1400" s="101">
        <v>1387</v>
      </c>
      <c r="B1400" s="102" t="str">
        <f>I1400&amp;"-"&amp;COUNTIF($I$14:I1400,I1400)</f>
        <v>-1381</v>
      </c>
      <c r="C1400" s="93">
        <v>1387</v>
      </c>
      <c r="D1400" s="94" t="str">
        <f>IF(Lançamentos!D1391="","",Lançamentos!D1391)</f>
        <v/>
      </c>
      <c r="E1400" s="94" t="str">
        <f>IF(Lançamentos!E1391="","",Lançamentos!E1391)</f>
        <v/>
      </c>
      <c r="F1400" s="95" t="str">
        <f>IF(Lançamentos!F1391="","",Lançamentos!F1391)</f>
        <v/>
      </c>
      <c r="G1400" s="96" t="str">
        <f>IF(Lançamentos!G1391="","",Lançamentos!G1391)</f>
        <v/>
      </c>
      <c r="H1400" s="105" t="str">
        <f>IF(Lançamentos!H1391="","",Lançamentos!H1391)</f>
        <v/>
      </c>
      <c r="I1400" s="94" t="str">
        <f>IF(Lançamentos!I1391="","",Lançamentos!I1391)</f>
        <v/>
      </c>
      <c r="J1400" s="94" t="str">
        <f>IF(Lançamentos!J1391="","",Lançamentos!J1391)</f>
        <v/>
      </c>
      <c r="K1400" s="97" t="str">
        <f>IF(Lançamentos!K1391="","",Lançamentos!K1391)</f>
        <v/>
      </c>
      <c r="L1400" s="98" t="str">
        <f>IF(Lançamentos!L1391="","",Lançamentos!L1391)</f>
        <v/>
      </c>
      <c r="M1400" s="99" t="str">
        <f>IF(Lançamentos!M1391="","",Lançamentos!M1391)</f>
        <v/>
      </c>
      <c r="N1400" s="99" t="str">
        <f>IF(Lançamentos!N1391="","",Lançamentos!N1391)</f>
        <v/>
      </c>
      <c r="O1400" s="97" t="str">
        <f>IF(Lançamentos!O1391="","",Lançamentos!O1391)</f>
        <v/>
      </c>
      <c r="P1400" s="114" t="str">
        <f>IF(Lançamentos!P1391="","",Lançamentos!P1391)</f>
        <v/>
      </c>
    </row>
    <row r="1401" spans="1:16" ht="45" customHeight="1" thickBot="1" x14ac:dyDescent="0.3">
      <c r="A1401" s="101">
        <v>1388</v>
      </c>
      <c r="B1401" s="102" t="str">
        <f>I1401&amp;"-"&amp;COUNTIF($I$14:I1401,I1401)</f>
        <v>-1382</v>
      </c>
      <c r="C1401" s="93">
        <v>1388</v>
      </c>
      <c r="D1401" s="94" t="str">
        <f>IF(Lançamentos!D1392="","",Lançamentos!D1392)</f>
        <v/>
      </c>
      <c r="E1401" s="94" t="str">
        <f>IF(Lançamentos!E1392="","",Lançamentos!E1392)</f>
        <v/>
      </c>
      <c r="F1401" s="95" t="str">
        <f>IF(Lançamentos!F1392="","",Lançamentos!F1392)</f>
        <v/>
      </c>
      <c r="G1401" s="96" t="str">
        <f>IF(Lançamentos!G1392="","",Lançamentos!G1392)</f>
        <v/>
      </c>
      <c r="H1401" s="105" t="str">
        <f>IF(Lançamentos!H1392="","",Lançamentos!H1392)</f>
        <v/>
      </c>
      <c r="I1401" s="94" t="str">
        <f>IF(Lançamentos!I1392="","",Lançamentos!I1392)</f>
        <v/>
      </c>
      <c r="J1401" s="94" t="str">
        <f>IF(Lançamentos!J1392="","",Lançamentos!J1392)</f>
        <v/>
      </c>
      <c r="K1401" s="97" t="str">
        <f>IF(Lançamentos!K1392="","",Lançamentos!K1392)</f>
        <v/>
      </c>
      <c r="L1401" s="98" t="str">
        <f>IF(Lançamentos!L1392="","",Lançamentos!L1392)</f>
        <v/>
      </c>
      <c r="M1401" s="99" t="str">
        <f>IF(Lançamentos!M1392="","",Lançamentos!M1392)</f>
        <v/>
      </c>
      <c r="N1401" s="99" t="str">
        <f>IF(Lançamentos!N1392="","",Lançamentos!N1392)</f>
        <v/>
      </c>
      <c r="O1401" s="97" t="str">
        <f>IF(Lançamentos!O1392="","",Lançamentos!O1392)</f>
        <v/>
      </c>
      <c r="P1401" s="114" t="str">
        <f>IF(Lançamentos!P1392="","",Lançamentos!P1392)</f>
        <v/>
      </c>
    </row>
    <row r="1402" spans="1:16" ht="45" customHeight="1" thickBot="1" x14ac:dyDescent="0.3">
      <c r="A1402" s="101">
        <v>1389</v>
      </c>
      <c r="B1402" s="102" t="str">
        <f>I1402&amp;"-"&amp;COUNTIF($I$14:I1402,I1402)</f>
        <v>-1383</v>
      </c>
      <c r="C1402" s="93">
        <v>1389</v>
      </c>
      <c r="D1402" s="94" t="str">
        <f>IF(Lançamentos!D1393="","",Lançamentos!D1393)</f>
        <v/>
      </c>
      <c r="E1402" s="94" t="str">
        <f>IF(Lançamentos!E1393="","",Lançamentos!E1393)</f>
        <v/>
      </c>
      <c r="F1402" s="95" t="str">
        <f>IF(Lançamentos!F1393="","",Lançamentos!F1393)</f>
        <v/>
      </c>
      <c r="G1402" s="96" t="str">
        <f>IF(Lançamentos!G1393="","",Lançamentos!G1393)</f>
        <v/>
      </c>
      <c r="H1402" s="105" t="str">
        <f>IF(Lançamentos!H1393="","",Lançamentos!H1393)</f>
        <v/>
      </c>
      <c r="I1402" s="94" t="str">
        <f>IF(Lançamentos!I1393="","",Lançamentos!I1393)</f>
        <v/>
      </c>
      <c r="J1402" s="94" t="str">
        <f>IF(Lançamentos!J1393="","",Lançamentos!J1393)</f>
        <v/>
      </c>
      <c r="K1402" s="97" t="str">
        <f>IF(Lançamentos!K1393="","",Lançamentos!K1393)</f>
        <v/>
      </c>
      <c r="L1402" s="98" t="str">
        <f>IF(Lançamentos!L1393="","",Lançamentos!L1393)</f>
        <v/>
      </c>
      <c r="M1402" s="99" t="str">
        <f>IF(Lançamentos!M1393="","",Lançamentos!M1393)</f>
        <v/>
      </c>
      <c r="N1402" s="99" t="str">
        <f>IF(Lançamentos!N1393="","",Lançamentos!N1393)</f>
        <v/>
      </c>
      <c r="O1402" s="97" t="str">
        <f>IF(Lançamentos!O1393="","",Lançamentos!O1393)</f>
        <v/>
      </c>
      <c r="P1402" s="114" t="str">
        <f>IF(Lançamentos!P1393="","",Lançamentos!P1393)</f>
        <v/>
      </c>
    </row>
    <row r="1403" spans="1:16" ht="45" customHeight="1" thickBot="1" x14ac:dyDescent="0.3">
      <c r="A1403" s="101">
        <v>1390</v>
      </c>
      <c r="B1403" s="102" t="str">
        <f>I1403&amp;"-"&amp;COUNTIF($I$14:I1403,I1403)</f>
        <v>-1384</v>
      </c>
      <c r="C1403" s="93">
        <v>1390</v>
      </c>
      <c r="D1403" s="94" t="str">
        <f>IF(Lançamentos!D1394="","",Lançamentos!D1394)</f>
        <v/>
      </c>
      <c r="E1403" s="94" t="str">
        <f>IF(Lançamentos!E1394="","",Lançamentos!E1394)</f>
        <v/>
      </c>
      <c r="F1403" s="95" t="str">
        <f>IF(Lançamentos!F1394="","",Lançamentos!F1394)</f>
        <v/>
      </c>
      <c r="G1403" s="96" t="str">
        <f>IF(Lançamentos!G1394="","",Lançamentos!G1394)</f>
        <v/>
      </c>
      <c r="H1403" s="105" t="str">
        <f>IF(Lançamentos!H1394="","",Lançamentos!H1394)</f>
        <v/>
      </c>
      <c r="I1403" s="94" t="str">
        <f>IF(Lançamentos!I1394="","",Lançamentos!I1394)</f>
        <v/>
      </c>
      <c r="J1403" s="94" t="str">
        <f>IF(Lançamentos!J1394="","",Lançamentos!J1394)</f>
        <v/>
      </c>
      <c r="K1403" s="97" t="str">
        <f>IF(Lançamentos!K1394="","",Lançamentos!K1394)</f>
        <v/>
      </c>
      <c r="L1403" s="98" t="str">
        <f>IF(Lançamentos!L1394="","",Lançamentos!L1394)</f>
        <v/>
      </c>
      <c r="M1403" s="99" t="str">
        <f>IF(Lançamentos!M1394="","",Lançamentos!M1394)</f>
        <v/>
      </c>
      <c r="N1403" s="99" t="str">
        <f>IF(Lançamentos!N1394="","",Lançamentos!N1394)</f>
        <v/>
      </c>
      <c r="O1403" s="97" t="str">
        <f>IF(Lançamentos!O1394="","",Lançamentos!O1394)</f>
        <v/>
      </c>
      <c r="P1403" s="114" t="str">
        <f>IF(Lançamentos!P1394="","",Lançamentos!P1394)</f>
        <v/>
      </c>
    </row>
    <row r="1404" spans="1:16" ht="45" customHeight="1" thickBot="1" x14ac:dyDescent="0.3">
      <c r="A1404" s="101">
        <v>1391</v>
      </c>
      <c r="B1404" s="102" t="str">
        <f>I1404&amp;"-"&amp;COUNTIF($I$14:I1404,I1404)</f>
        <v>-1385</v>
      </c>
      <c r="C1404" s="93">
        <v>1391</v>
      </c>
      <c r="D1404" s="94" t="str">
        <f>IF(Lançamentos!D1395="","",Lançamentos!D1395)</f>
        <v/>
      </c>
      <c r="E1404" s="94" t="str">
        <f>IF(Lançamentos!E1395="","",Lançamentos!E1395)</f>
        <v/>
      </c>
      <c r="F1404" s="95" t="str">
        <f>IF(Lançamentos!F1395="","",Lançamentos!F1395)</f>
        <v/>
      </c>
      <c r="G1404" s="96" t="str">
        <f>IF(Lançamentos!G1395="","",Lançamentos!G1395)</f>
        <v/>
      </c>
      <c r="H1404" s="105" t="str">
        <f>IF(Lançamentos!H1395="","",Lançamentos!H1395)</f>
        <v/>
      </c>
      <c r="I1404" s="94" t="str">
        <f>IF(Lançamentos!I1395="","",Lançamentos!I1395)</f>
        <v/>
      </c>
      <c r="J1404" s="94" t="str">
        <f>IF(Lançamentos!J1395="","",Lançamentos!J1395)</f>
        <v/>
      </c>
      <c r="K1404" s="97" t="str">
        <f>IF(Lançamentos!K1395="","",Lançamentos!K1395)</f>
        <v/>
      </c>
      <c r="L1404" s="98" t="str">
        <f>IF(Lançamentos!L1395="","",Lançamentos!L1395)</f>
        <v/>
      </c>
      <c r="M1404" s="99" t="str">
        <f>IF(Lançamentos!M1395="","",Lançamentos!M1395)</f>
        <v/>
      </c>
      <c r="N1404" s="99" t="str">
        <f>IF(Lançamentos!N1395="","",Lançamentos!N1395)</f>
        <v/>
      </c>
      <c r="O1404" s="97" t="str">
        <f>IF(Lançamentos!O1395="","",Lançamentos!O1395)</f>
        <v/>
      </c>
      <c r="P1404" s="114" t="str">
        <f>IF(Lançamentos!P1395="","",Lançamentos!P1395)</f>
        <v/>
      </c>
    </row>
    <row r="1405" spans="1:16" ht="45" customHeight="1" thickBot="1" x14ac:dyDescent="0.3">
      <c r="A1405" s="101">
        <v>1392</v>
      </c>
      <c r="B1405" s="102" t="str">
        <f>I1405&amp;"-"&amp;COUNTIF($I$14:I1405,I1405)</f>
        <v>-1386</v>
      </c>
      <c r="C1405" s="93">
        <v>1392</v>
      </c>
      <c r="D1405" s="94" t="str">
        <f>IF(Lançamentos!D1396="","",Lançamentos!D1396)</f>
        <v/>
      </c>
      <c r="E1405" s="94" t="str">
        <f>IF(Lançamentos!E1396="","",Lançamentos!E1396)</f>
        <v/>
      </c>
      <c r="F1405" s="95" t="str">
        <f>IF(Lançamentos!F1396="","",Lançamentos!F1396)</f>
        <v/>
      </c>
      <c r="G1405" s="96" t="str">
        <f>IF(Lançamentos!G1396="","",Lançamentos!G1396)</f>
        <v/>
      </c>
      <c r="H1405" s="105" t="str">
        <f>IF(Lançamentos!H1396="","",Lançamentos!H1396)</f>
        <v/>
      </c>
      <c r="I1405" s="94" t="str">
        <f>IF(Lançamentos!I1396="","",Lançamentos!I1396)</f>
        <v/>
      </c>
      <c r="J1405" s="94" t="str">
        <f>IF(Lançamentos!J1396="","",Lançamentos!J1396)</f>
        <v/>
      </c>
      <c r="K1405" s="97" t="str">
        <f>IF(Lançamentos!K1396="","",Lançamentos!K1396)</f>
        <v/>
      </c>
      <c r="L1405" s="98" t="str">
        <f>IF(Lançamentos!L1396="","",Lançamentos!L1396)</f>
        <v/>
      </c>
      <c r="M1405" s="99" t="str">
        <f>IF(Lançamentos!M1396="","",Lançamentos!M1396)</f>
        <v/>
      </c>
      <c r="N1405" s="99" t="str">
        <f>IF(Lançamentos!N1396="","",Lançamentos!N1396)</f>
        <v/>
      </c>
      <c r="O1405" s="97" t="str">
        <f>IF(Lançamentos!O1396="","",Lançamentos!O1396)</f>
        <v/>
      </c>
      <c r="P1405" s="114" t="str">
        <f>IF(Lançamentos!P1396="","",Lançamentos!P1396)</f>
        <v/>
      </c>
    </row>
    <row r="1406" spans="1:16" ht="45" customHeight="1" thickBot="1" x14ac:dyDescent="0.3">
      <c r="A1406" s="101">
        <v>1393</v>
      </c>
      <c r="B1406" s="102" t="str">
        <f>I1406&amp;"-"&amp;COUNTIF($I$14:I1406,I1406)</f>
        <v>-1387</v>
      </c>
      <c r="C1406" s="93">
        <v>1393</v>
      </c>
      <c r="D1406" s="94" t="str">
        <f>IF(Lançamentos!D1397="","",Lançamentos!D1397)</f>
        <v/>
      </c>
      <c r="E1406" s="94" t="str">
        <f>IF(Lançamentos!E1397="","",Lançamentos!E1397)</f>
        <v/>
      </c>
      <c r="F1406" s="95" t="str">
        <f>IF(Lançamentos!F1397="","",Lançamentos!F1397)</f>
        <v/>
      </c>
      <c r="G1406" s="96" t="str">
        <f>IF(Lançamentos!G1397="","",Lançamentos!G1397)</f>
        <v/>
      </c>
      <c r="H1406" s="105" t="str">
        <f>IF(Lançamentos!H1397="","",Lançamentos!H1397)</f>
        <v/>
      </c>
      <c r="I1406" s="94" t="str">
        <f>IF(Lançamentos!I1397="","",Lançamentos!I1397)</f>
        <v/>
      </c>
      <c r="J1406" s="94" t="str">
        <f>IF(Lançamentos!J1397="","",Lançamentos!J1397)</f>
        <v/>
      </c>
      <c r="K1406" s="97" t="str">
        <f>IF(Lançamentos!K1397="","",Lançamentos!K1397)</f>
        <v/>
      </c>
      <c r="L1406" s="98" t="str">
        <f>IF(Lançamentos!L1397="","",Lançamentos!L1397)</f>
        <v/>
      </c>
      <c r="M1406" s="99" t="str">
        <f>IF(Lançamentos!M1397="","",Lançamentos!M1397)</f>
        <v/>
      </c>
      <c r="N1406" s="99" t="str">
        <f>IF(Lançamentos!N1397="","",Lançamentos!N1397)</f>
        <v/>
      </c>
      <c r="O1406" s="97" t="str">
        <f>IF(Lançamentos!O1397="","",Lançamentos!O1397)</f>
        <v/>
      </c>
      <c r="P1406" s="114" t="str">
        <f>IF(Lançamentos!P1397="","",Lançamentos!P1397)</f>
        <v/>
      </c>
    </row>
    <row r="1407" spans="1:16" ht="45" customHeight="1" thickBot="1" x14ac:dyDescent="0.3">
      <c r="A1407" s="101">
        <v>1394</v>
      </c>
      <c r="B1407" s="102" t="str">
        <f>I1407&amp;"-"&amp;COUNTIF($I$14:I1407,I1407)</f>
        <v>-1388</v>
      </c>
      <c r="C1407" s="93">
        <v>1394</v>
      </c>
      <c r="D1407" s="94" t="str">
        <f>IF(Lançamentos!D1398="","",Lançamentos!D1398)</f>
        <v/>
      </c>
      <c r="E1407" s="94" t="str">
        <f>IF(Lançamentos!E1398="","",Lançamentos!E1398)</f>
        <v/>
      </c>
      <c r="F1407" s="95" t="str">
        <f>IF(Lançamentos!F1398="","",Lançamentos!F1398)</f>
        <v/>
      </c>
      <c r="G1407" s="96" t="str">
        <f>IF(Lançamentos!G1398="","",Lançamentos!G1398)</f>
        <v/>
      </c>
      <c r="H1407" s="105" t="str">
        <f>IF(Lançamentos!H1398="","",Lançamentos!H1398)</f>
        <v/>
      </c>
      <c r="I1407" s="94" t="str">
        <f>IF(Lançamentos!I1398="","",Lançamentos!I1398)</f>
        <v/>
      </c>
      <c r="J1407" s="94" t="str">
        <f>IF(Lançamentos!J1398="","",Lançamentos!J1398)</f>
        <v/>
      </c>
      <c r="K1407" s="97" t="str">
        <f>IF(Lançamentos!K1398="","",Lançamentos!K1398)</f>
        <v/>
      </c>
      <c r="L1407" s="98" t="str">
        <f>IF(Lançamentos!L1398="","",Lançamentos!L1398)</f>
        <v/>
      </c>
      <c r="M1407" s="99" t="str">
        <f>IF(Lançamentos!M1398="","",Lançamentos!M1398)</f>
        <v/>
      </c>
      <c r="N1407" s="99" t="str">
        <f>IF(Lançamentos!N1398="","",Lançamentos!N1398)</f>
        <v/>
      </c>
      <c r="O1407" s="97" t="str">
        <f>IF(Lançamentos!O1398="","",Lançamentos!O1398)</f>
        <v/>
      </c>
      <c r="P1407" s="114" t="str">
        <f>IF(Lançamentos!P1398="","",Lançamentos!P1398)</f>
        <v/>
      </c>
    </row>
    <row r="1408" spans="1:16" ht="45" customHeight="1" thickBot="1" x14ac:dyDescent="0.3">
      <c r="A1408" s="101">
        <v>1395</v>
      </c>
      <c r="B1408" s="102" t="str">
        <f>I1408&amp;"-"&amp;COUNTIF($I$14:I1408,I1408)</f>
        <v>-1389</v>
      </c>
      <c r="C1408" s="93">
        <v>1395</v>
      </c>
      <c r="D1408" s="94" t="str">
        <f>IF(Lançamentos!D1399="","",Lançamentos!D1399)</f>
        <v/>
      </c>
      <c r="E1408" s="94" t="str">
        <f>IF(Lançamentos!E1399="","",Lançamentos!E1399)</f>
        <v/>
      </c>
      <c r="F1408" s="95" t="str">
        <f>IF(Lançamentos!F1399="","",Lançamentos!F1399)</f>
        <v/>
      </c>
      <c r="G1408" s="96" t="str">
        <f>IF(Lançamentos!G1399="","",Lançamentos!G1399)</f>
        <v/>
      </c>
      <c r="H1408" s="105" t="str">
        <f>IF(Lançamentos!H1399="","",Lançamentos!H1399)</f>
        <v/>
      </c>
      <c r="I1408" s="94" t="str">
        <f>IF(Lançamentos!I1399="","",Lançamentos!I1399)</f>
        <v/>
      </c>
      <c r="J1408" s="94" t="str">
        <f>IF(Lançamentos!J1399="","",Lançamentos!J1399)</f>
        <v/>
      </c>
      <c r="K1408" s="97" t="str">
        <f>IF(Lançamentos!K1399="","",Lançamentos!K1399)</f>
        <v/>
      </c>
      <c r="L1408" s="98" t="str">
        <f>IF(Lançamentos!L1399="","",Lançamentos!L1399)</f>
        <v/>
      </c>
      <c r="M1408" s="99" t="str">
        <f>IF(Lançamentos!M1399="","",Lançamentos!M1399)</f>
        <v/>
      </c>
      <c r="N1408" s="99" t="str">
        <f>IF(Lançamentos!N1399="","",Lançamentos!N1399)</f>
        <v/>
      </c>
      <c r="O1408" s="97" t="str">
        <f>IF(Lançamentos!O1399="","",Lançamentos!O1399)</f>
        <v/>
      </c>
      <c r="P1408" s="114" t="str">
        <f>IF(Lançamentos!P1399="","",Lançamentos!P1399)</f>
        <v/>
      </c>
    </row>
    <row r="1409" spans="1:16" ht="45" customHeight="1" thickBot="1" x14ac:dyDescent="0.3">
      <c r="A1409" s="101">
        <v>1396</v>
      </c>
      <c r="B1409" s="102" t="str">
        <f>I1409&amp;"-"&amp;COUNTIF($I$14:I1409,I1409)</f>
        <v>-1390</v>
      </c>
      <c r="C1409" s="93">
        <v>1396</v>
      </c>
      <c r="D1409" s="94" t="str">
        <f>IF(Lançamentos!D1400="","",Lançamentos!D1400)</f>
        <v/>
      </c>
      <c r="E1409" s="94" t="str">
        <f>IF(Lançamentos!E1400="","",Lançamentos!E1400)</f>
        <v/>
      </c>
      <c r="F1409" s="95" t="str">
        <f>IF(Lançamentos!F1400="","",Lançamentos!F1400)</f>
        <v/>
      </c>
      <c r="G1409" s="96" t="str">
        <f>IF(Lançamentos!G1400="","",Lançamentos!G1400)</f>
        <v/>
      </c>
      <c r="H1409" s="105" t="str">
        <f>IF(Lançamentos!H1400="","",Lançamentos!H1400)</f>
        <v/>
      </c>
      <c r="I1409" s="94" t="str">
        <f>IF(Lançamentos!I1400="","",Lançamentos!I1400)</f>
        <v/>
      </c>
      <c r="J1409" s="94" t="str">
        <f>IF(Lançamentos!J1400="","",Lançamentos!J1400)</f>
        <v/>
      </c>
      <c r="K1409" s="97" t="str">
        <f>IF(Lançamentos!K1400="","",Lançamentos!K1400)</f>
        <v/>
      </c>
      <c r="L1409" s="98" t="str">
        <f>IF(Lançamentos!L1400="","",Lançamentos!L1400)</f>
        <v/>
      </c>
      <c r="M1409" s="99" t="str">
        <f>IF(Lançamentos!M1400="","",Lançamentos!M1400)</f>
        <v/>
      </c>
      <c r="N1409" s="99" t="str">
        <f>IF(Lançamentos!N1400="","",Lançamentos!N1400)</f>
        <v/>
      </c>
      <c r="O1409" s="97" t="str">
        <f>IF(Lançamentos!O1400="","",Lançamentos!O1400)</f>
        <v/>
      </c>
      <c r="P1409" s="114" t="str">
        <f>IF(Lançamentos!P1400="","",Lançamentos!P1400)</f>
        <v/>
      </c>
    </row>
    <row r="1410" spans="1:16" ht="45" customHeight="1" thickBot="1" x14ac:dyDescent="0.3">
      <c r="A1410" s="101">
        <v>1397</v>
      </c>
      <c r="B1410" s="102" t="str">
        <f>I1410&amp;"-"&amp;COUNTIF($I$14:I1410,I1410)</f>
        <v>-1391</v>
      </c>
      <c r="C1410" s="93">
        <v>1397</v>
      </c>
      <c r="D1410" s="94" t="str">
        <f>IF(Lançamentos!D1401="","",Lançamentos!D1401)</f>
        <v/>
      </c>
      <c r="E1410" s="94" t="str">
        <f>IF(Lançamentos!E1401="","",Lançamentos!E1401)</f>
        <v/>
      </c>
      <c r="F1410" s="95" t="str">
        <f>IF(Lançamentos!F1401="","",Lançamentos!F1401)</f>
        <v/>
      </c>
      <c r="G1410" s="96" t="str">
        <f>IF(Lançamentos!G1401="","",Lançamentos!G1401)</f>
        <v/>
      </c>
      <c r="H1410" s="105" t="str">
        <f>IF(Lançamentos!H1401="","",Lançamentos!H1401)</f>
        <v/>
      </c>
      <c r="I1410" s="94" t="str">
        <f>IF(Lançamentos!I1401="","",Lançamentos!I1401)</f>
        <v/>
      </c>
      <c r="J1410" s="94" t="str">
        <f>IF(Lançamentos!J1401="","",Lançamentos!J1401)</f>
        <v/>
      </c>
      <c r="K1410" s="97" t="str">
        <f>IF(Lançamentos!K1401="","",Lançamentos!K1401)</f>
        <v/>
      </c>
      <c r="L1410" s="98" t="str">
        <f>IF(Lançamentos!L1401="","",Lançamentos!L1401)</f>
        <v/>
      </c>
      <c r="M1410" s="99" t="str">
        <f>IF(Lançamentos!M1401="","",Lançamentos!M1401)</f>
        <v/>
      </c>
      <c r="N1410" s="99" t="str">
        <f>IF(Lançamentos!N1401="","",Lançamentos!N1401)</f>
        <v/>
      </c>
      <c r="O1410" s="97" t="str">
        <f>IF(Lançamentos!O1401="","",Lançamentos!O1401)</f>
        <v/>
      </c>
      <c r="P1410" s="114" t="str">
        <f>IF(Lançamentos!P1401="","",Lançamentos!P1401)</f>
        <v/>
      </c>
    </row>
    <row r="1411" spans="1:16" ht="45" customHeight="1" thickBot="1" x14ac:dyDescent="0.3">
      <c r="A1411" s="101">
        <v>1398</v>
      </c>
      <c r="B1411" s="102" t="str">
        <f>I1411&amp;"-"&amp;COUNTIF($I$14:I1411,I1411)</f>
        <v>-1392</v>
      </c>
      <c r="C1411" s="93">
        <v>1398</v>
      </c>
      <c r="D1411" s="94" t="str">
        <f>IF(Lançamentos!D1402="","",Lançamentos!D1402)</f>
        <v/>
      </c>
      <c r="E1411" s="94" t="str">
        <f>IF(Lançamentos!E1402="","",Lançamentos!E1402)</f>
        <v/>
      </c>
      <c r="F1411" s="95" t="str">
        <f>IF(Lançamentos!F1402="","",Lançamentos!F1402)</f>
        <v/>
      </c>
      <c r="G1411" s="96" t="str">
        <f>IF(Lançamentos!G1402="","",Lançamentos!G1402)</f>
        <v/>
      </c>
      <c r="H1411" s="105" t="str">
        <f>IF(Lançamentos!H1402="","",Lançamentos!H1402)</f>
        <v/>
      </c>
      <c r="I1411" s="94" t="str">
        <f>IF(Lançamentos!I1402="","",Lançamentos!I1402)</f>
        <v/>
      </c>
      <c r="J1411" s="94" t="str">
        <f>IF(Lançamentos!J1402="","",Lançamentos!J1402)</f>
        <v/>
      </c>
      <c r="K1411" s="97" t="str">
        <f>IF(Lançamentos!K1402="","",Lançamentos!K1402)</f>
        <v/>
      </c>
      <c r="L1411" s="98" t="str">
        <f>IF(Lançamentos!L1402="","",Lançamentos!L1402)</f>
        <v/>
      </c>
      <c r="M1411" s="99" t="str">
        <f>IF(Lançamentos!M1402="","",Lançamentos!M1402)</f>
        <v/>
      </c>
      <c r="N1411" s="99" t="str">
        <f>IF(Lançamentos!N1402="","",Lançamentos!N1402)</f>
        <v/>
      </c>
      <c r="O1411" s="97" t="str">
        <f>IF(Lançamentos!O1402="","",Lançamentos!O1402)</f>
        <v/>
      </c>
      <c r="P1411" s="114" t="str">
        <f>IF(Lançamentos!P1402="","",Lançamentos!P1402)</f>
        <v/>
      </c>
    </row>
    <row r="1412" spans="1:16" ht="45" customHeight="1" thickBot="1" x14ac:dyDescent="0.3">
      <c r="A1412" s="101">
        <v>1399</v>
      </c>
      <c r="B1412" s="102" t="str">
        <f>I1412&amp;"-"&amp;COUNTIF($I$14:I1412,I1412)</f>
        <v>-1393</v>
      </c>
      <c r="C1412" s="93">
        <v>1399</v>
      </c>
      <c r="D1412" s="94" t="str">
        <f>IF(Lançamentos!D1403="","",Lançamentos!D1403)</f>
        <v/>
      </c>
      <c r="E1412" s="94" t="str">
        <f>IF(Lançamentos!E1403="","",Lançamentos!E1403)</f>
        <v/>
      </c>
      <c r="F1412" s="95" t="str">
        <f>IF(Lançamentos!F1403="","",Lançamentos!F1403)</f>
        <v/>
      </c>
      <c r="G1412" s="96" t="str">
        <f>IF(Lançamentos!G1403="","",Lançamentos!G1403)</f>
        <v/>
      </c>
      <c r="H1412" s="105" t="str">
        <f>IF(Lançamentos!H1403="","",Lançamentos!H1403)</f>
        <v/>
      </c>
      <c r="I1412" s="94" t="str">
        <f>IF(Lançamentos!I1403="","",Lançamentos!I1403)</f>
        <v/>
      </c>
      <c r="J1412" s="94" t="str">
        <f>IF(Lançamentos!J1403="","",Lançamentos!J1403)</f>
        <v/>
      </c>
      <c r="K1412" s="97" t="str">
        <f>IF(Lançamentos!K1403="","",Lançamentos!K1403)</f>
        <v/>
      </c>
      <c r="L1412" s="98" t="str">
        <f>IF(Lançamentos!L1403="","",Lançamentos!L1403)</f>
        <v/>
      </c>
      <c r="M1412" s="99" t="str">
        <f>IF(Lançamentos!M1403="","",Lançamentos!M1403)</f>
        <v/>
      </c>
      <c r="N1412" s="99" t="str">
        <f>IF(Lançamentos!N1403="","",Lançamentos!N1403)</f>
        <v/>
      </c>
      <c r="O1412" s="97" t="str">
        <f>IF(Lançamentos!O1403="","",Lançamentos!O1403)</f>
        <v/>
      </c>
      <c r="P1412" s="114" t="str">
        <f>IF(Lançamentos!P1403="","",Lançamentos!P1403)</f>
        <v/>
      </c>
    </row>
    <row r="1413" spans="1:16" ht="45" customHeight="1" thickBot="1" x14ac:dyDescent="0.3">
      <c r="A1413" s="101">
        <v>1400</v>
      </c>
      <c r="B1413" s="102" t="str">
        <f>I1413&amp;"-"&amp;COUNTIF($I$14:I1413,I1413)</f>
        <v>-1394</v>
      </c>
      <c r="C1413" s="93">
        <v>1400</v>
      </c>
      <c r="D1413" s="94" t="str">
        <f>IF(Lançamentos!D1404="","",Lançamentos!D1404)</f>
        <v/>
      </c>
      <c r="E1413" s="94" t="str">
        <f>IF(Lançamentos!E1404="","",Lançamentos!E1404)</f>
        <v/>
      </c>
      <c r="F1413" s="95" t="str">
        <f>IF(Lançamentos!F1404="","",Lançamentos!F1404)</f>
        <v/>
      </c>
      <c r="G1413" s="96" t="str">
        <f>IF(Lançamentos!G1404="","",Lançamentos!G1404)</f>
        <v/>
      </c>
      <c r="H1413" s="105" t="str">
        <f>IF(Lançamentos!H1404="","",Lançamentos!H1404)</f>
        <v/>
      </c>
      <c r="I1413" s="94" t="str">
        <f>IF(Lançamentos!I1404="","",Lançamentos!I1404)</f>
        <v/>
      </c>
      <c r="J1413" s="94" t="str">
        <f>IF(Lançamentos!J1404="","",Lançamentos!J1404)</f>
        <v/>
      </c>
      <c r="K1413" s="97" t="str">
        <f>IF(Lançamentos!K1404="","",Lançamentos!K1404)</f>
        <v/>
      </c>
      <c r="L1413" s="98" t="str">
        <f>IF(Lançamentos!L1404="","",Lançamentos!L1404)</f>
        <v/>
      </c>
      <c r="M1413" s="99" t="str">
        <f>IF(Lançamentos!M1404="","",Lançamentos!M1404)</f>
        <v/>
      </c>
      <c r="N1413" s="99" t="str">
        <f>IF(Lançamentos!N1404="","",Lançamentos!N1404)</f>
        <v/>
      </c>
      <c r="O1413" s="97" t="str">
        <f>IF(Lançamentos!O1404="","",Lançamentos!O1404)</f>
        <v/>
      </c>
      <c r="P1413" s="114" t="str">
        <f>IF(Lançamentos!P1404="","",Lançamentos!P1404)</f>
        <v/>
      </c>
    </row>
    <row r="1414" spans="1:16" ht="45" customHeight="1" thickBot="1" x14ac:dyDescent="0.3">
      <c r="A1414" s="101">
        <v>1401</v>
      </c>
      <c r="B1414" s="102" t="str">
        <f>I1414&amp;"-"&amp;COUNTIF($I$14:I1414,I1414)</f>
        <v>-1395</v>
      </c>
      <c r="C1414" s="93">
        <v>1401</v>
      </c>
      <c r="D1414" s="94" t="str">
        <f>IF(Lançamentos!D1405="","",Lançamentos!D1405)</f>
        <v/>
      </c>
      <c r="E1414" s="94" t="str">
        <f>IF(Lançamentos!E1405="","",Lançamentos!E1405)</f>
        <v/>
      </c>
      <c r="F1414" s="95" t="str">
        <f>IF(Lançamentos!F1405="","",Lançamentos!F1405)</f>
        <v/>
      </c>
      <c r="G1414" s="96" t="str">
        <f>IF(Lançamentos!G1405="","",Lançamentos!G1405)</f>
        <v/>
      </c>
      <c r="H1414" s="105" t="str">
        <f>IF(Lançamentos!H1405="","",Lançamentos!H1405)</f>
        <v/>
      </c>
      <c r="I1414" s="94" t="str">
        <f>IF(Lançamentos!I1405="","",Lançamentos!I1405)</f>
        <v/>
      </c>
      <c r="J1414" s="94" t="str">
        <f>IF(Lançamentos!J1405="","",Lançamentos!J1405)</f>
        <v/>
      </c>
      <c r="K1414" s="97" t="str">
        <f>IF(Lançamentos!K1405="","",Lançamentos!K1405)</f>
        <v/>
      </c>
      <c r="L1414" s="98" t="str">
        <f>IF(Lançamentos!L1405="","",Lançamentos!L1405)</f>
        <v/>
      </c>
      <c r="M1414" s="99" t="str">
        <f>IF(Lançamentos!M1405="","",Lançamentos!M1405)</f>
        <v/>
      </c>
      <c r="N1414" s="99" t="str">
        <f>IF(Lançamentos!N1405="","",Lançamentos!N1405)</f>
        <v/>
      </c>
      <c r="O1414" s="97" t="str">
        <f>IF(Lançamentos!O1405="","",Lançamentos!O1405)</f>
        <v/>
      </c>
      <c r="P1414" s="114" t="str">
        <f>IF(Lançamentos!P1405="","",Lançamentos!P1405)</f>
        <v/>
      </c>
    </row>
    <row r="1415" spans="1:16" ht="45" customHeight="1" thickBot="1" x14ac:dyDescent="0.3">
      <c r="A1415" s="101">
        <v>1402</v>
      </c>
      <c r="B1415" s="102" t="str">
        <f>I1415&amp;"-"&amp;COUNTIF($I$14:I1415,I1415)</f>
        <v>-1396</v>
      </c>
      <c r="C1415" s="93">
        <v>1402</v>
      </c>
      <c r="D1415" s="94" t="str">
        <f>IF(Lançamentos!D1406="","",Lançamentos!D1406)</f>
        <v/>
      </c>
      <c r="E1415" s="94" t="str">
        <f>IF(Lançamentos!E1406="","",Lançamentos!E1406)</f>
        <v/>
      </c>
      <c r="F1415" s="95" t="str">
        <f>IF(Lançamentos!F1406="","",Lançamentos!F1406)</f>
        <v/>
      </c>
      <c r="G1415" s="96" t="str">
        <f>IF(Lançamentos!G1406="","",Lançamentos!G1406)</f>
        <v/>
      </c>
      <c r="H1415" s="105" t="str">
        <f>IF(Lançamentos!H1406="","",Lançamentos!H1406)</f>
        <v/>
      </c>
      <c r="I1415" s="94" t="str">
        <f>IF(Lançamentos!I1406="","",Lançamentos!I1406)</f>
        <v/>
      </c>
      <c r="J1415" s="94" t="str">
        <f>IF(Lançamentos!J1406="","",Lançamentos!J1406)</f>
        <v/>
      </c>
      <c r="K1415" s="97" t="str">
        <f>IF(Lançamentos!K1406="","",Lançamentos!K1406)</f>
        <v/>
      </c>
      <c r="L1415" s="98" t="str">
        <f>IF(Lançamentos!L1406="","",Lançamentos!L1406)</f>
        <v/>
      </c>
      <c r="M1415" s="99" t="str">
        <f>IF(Lançamentos!M1406="","",Lançamentos!M1406)</f>
        <v/>
      </c>
      <c r="N1415" s="99" t="str">
        <f>IF(Lançamentos!N1406="","",Lançamentos!N1406)</f>
        <v/>
      </c>
      <c r="O1415" s="97" t="str">
        <f>IF(Lançamentos!O1406="","",Lançamentos!O1406)</f>
        <v/>
      </c>
      <c r="P1415" s="114" t="str">
        <f>IF(Lançamentos!P1406="","",Lançamentos!P1406)</f>
        <v/>
      </c>
    </row>
    <row r="1416" spans="1:16" ht="45" customHeight="1" thickBot="1" x14ac:dyDescent="0.3">
      <c r="A1416" s="101">
        <v>1403</v>
      </c>
      <c r="B1416" s="102" t="str">
        <f>I1416&amp;"-"&amp;COUNTIF($I$14:I1416,I1416)</f>
        <v>-1397</v>
      </c>
      <c r="C1416" s="93">
        <v>1403</v>
      </c>
      <c r="D1416" s="94" t="str">
        <f>IF(Lançamentos!D1407="","",Lançamentos!D1407)</f>
        <v/>
      </c>
      <c r="E1416" s="94" t="str">
        <f>IF(Lançamentos!E1407="","",Lançamentos!E1407)</f>
        <v/>
      </c>
      <c r="F1416" s="95" t="str">
        <f>IF(Lançamentos!F1407="","",Lançamentos!F1407)</f>
        <v/>
      </c>
      <c r="G1416" s="96" t="str">
        <f>IF(Lançamentos!G1407="","",Lançamentos!G1407)</f>
        <v/>
      </c>
      <c r="H1416" s="105" t="str">
        <f>IF(Lançamentos!H1407="","",Lançamentos!H1407)</f>
        <v/>
      </c>
      <c r="I1416" s="94" t="str">
        <f>IF(Lançamentos!I1407="","",Lançamentos!I1407)</f>
        <v/>
      </c>
      <c r="J1416" s="94" t="str">
        <f>IF(Lançamentos!J1407="","",Lançamentos!J1407)</f>
        <v/>
      </c>
      <c r="K1416" s="97" t="str">
        <f>IF(Lançamentos!K1407="","",Lançamentos!K1407)</f>
        <v/>
      </c>
      <c r="L1416" s="98" t="str">
        <f>IF(Lançamentos!L1407="","",Lançamentos!L1407)</f>
        <v/>
      </c>
      <c r="M1416" s="99" t="str">
        <f>IF(Lançamentos!M1407="","",Lançamentos!M1407)</f>
        <v/>
      </c>
      <c r="N1416" s="99" t="str">
        <f>IF(Lançamentos!N1407="","",Lançamentos!N1407)</f>
        <v/>
      </c>
      <c r="O1416" s="97" t="str">
        <f>IF(Lançamentos!O1407="","",Lançamentos!O1407)</f>
        <v/>
      </c>
      <c r="P1416" s="114" t="str">
        <f>IF(Lançamentos!P1407="","",Lançamentos!P1407)</f>
        <v/>
      </c>
    </row>
    <row r="1417" spans="1:16" ht="45" customHeight="1" thickBot="1" x14ac:dyDescent="0.3">
      <c r="A1417" s="101">
        <v>1404</v>
      </c>
      <c r="B1417" s="102" t="str">
        <f>I1417&amp;"-"&amp;COUNTIF($I$14:I1417,I1417)</f>
        <v>-1398</v>
      </c>
      <c r="C1417" s="93">
        <v>1404</v>
      </c>
      <c r="D1417" s="94" t="str">
        <f>IF(Lançamentos!D1408="","",Lançamentos!D1408)</f>
        <v/>
      </c>
      <c r="E1417" s="94" t="str">
        <f>IF(Lançamentos!E1408="","",Lançamentos!E1408)</f>
        <v/>
      </c>
      <c r="F1417" s="95" t="str">
        <f>IF(Lançamentos!F1408="","",Lançamentos!F1408)</f>
        <v/>
      </c>
      <c r="G1417" s="96" t="str">
        <f>IF(Lançamentos!G1408="","",Lançamentos!G1408)</f>
        <v/>
      </c>
      <c r="H1417" s="105" t="str">
        <f>IF(Lançamentos!H1408="","",Lançamentos!H1408)</f>
        <v/>
      </c>
      <c r="I1417" s="94" t="str">
        <f>IF(Lançamentos!I1408="","",Lançamentos!I1408)</f>
        <v/>
      </c>
      <c r="J1417" s="94" t="str">
        <f>IF(Lançamentos!J1408="","",Lançamentos!J1408)</f>
        <v/>
      </c>
      <c r="K1417" s="97" t="str">
        <f>IF(Lançamentos!K1408="","",Lançamentos!K1408)</f>
        <v/>
      </c>
      <c r="L1417" s="98" t="str">
        <f>IF(Lançamentos!L1408="","",Lançamentos!L1408)</f>
        <v/>
      </c>
      <c r="M1417" s="99" t="str">
        <f>IF(Lançamentos!M1408="","",Lançamentos!M1408)</f>
        <v/>
      </c>
      <c r="N1417" s="99" t="str">
        <f>IF(Lançamentos!N1408="","",Lançamentos!N1408)</f>
        <v/>
      </c>
      <c r="O1417" s="97" t="str">
        <f>IF(Lançamentos!O1408="","",Lançamentos!O1408)</f>
        <v/>
      </c>
      <c r="P1417" s="114" t="str">
        <f>IF(Lançamentos!P1408="","",Lançamentos!P1408)</f>
        <v/>
      </c>
    </row>
    <row r="1418" spans="1:16" ht="45" customHeight="1" thickBot="1" x14ac:dyDescent="0.3">
      <c r="A1418" s="101">
        <v>1405</v>
      </c>
      <c r="B1418" s="102" t="str">
        <f>I1418&amp;"-"&amp;COUNTIF($I$14:I1418,I1418)</f>
        <v>-1399</v>
      </c>
      <c r="C1418" s="93">
        <v>1405</v>
      </c>
      <c r="D1418" s="94" t="str">
        <f>IF(Lançamentos!D1409="","",Lançamentos!D1409)</f>
        <v/>
      </c>
      <c r="E1418" s="94" t="str">
        <f>IF(Lançamentos!E1409="","",Lançamentos!E1409)</f>
        <v/>
      </c>
      <c r="F1418" s="95" t="str">
        <f>IF(Lançamentos!F1409="","",Lançamentos!F1409)</f>
        <v/>
      </c>
      <c r="G1418" s="96" t="str">
        <f>IF(Lançamentos!G1409="","",Lançamentos!G1409)</f>
        <v/>
      </c>
      <c r="H1418" s="105" t="str">
        <f>IF(Lançamentos!H1409="","",Lançamentos!H1409)</f>
        <v/>
      </c>
      <c r="I1418" s="94" t="str">
        <f>IF(Lançamentos!I1409="","",Lançamentos!I1409)</f>
        <v/>
      </c>
      <c r="J1418" s="94" t="str">
        <f>IF(Lançamentos!J1409="","",Lançamentos!J1409)</f>
        <v/>
      </c>
      <c r="K1418" s="97" t="str">
        <f>IF(Lançamentos!K1409="","",Lançamentos!K1409)</f>
        <v/>
      </c>
      <c r="L1418" s="98" t="str">
        <f>IF(Lançamentos!L1409="","",Lançamentos!L1409)</f>
        <v/>
      </c>
      <c r="M1418" s="99" t="str">
        <f>IF(Lançamentos!M1409="","",Lançamentos!M1409)</f>
        <v/>
      </c>
      <c r="N1418" s="99" t="str">
        <f>IF(Lançamentos!N1409="","",Lançamentos!N1409)</f>
        <v/>
      </c>
      <c r="O1418" s="97" t="str">
        <f>IF(Lançamentos!O1409="","",Lançamentos!O1409)</f>
        <v/>
      </c>
      <c r="P1418" s="114" t="str">
        <f>IF(Lançamentos!P1409="","",Lançamentos!P1409)</f>
        <v/>
      </c>
    </row>
    <row r="1419" spans="1:16" ht="45" customHeight="1" thickBot="1" x14ac:dyDescent="0.3">
      <c r="A1419" s="101">
        <v>1406</v>
      </c>
      <c r="B1419" s="102" t="str">
        <f>I1419&amp;"-"&amp;COUNTIF($I$14:I1419,I1419)</f>
        <v>-1400</v>
      </c>
      <c r="C1419" s="93">
        <v>1406</v>
      </c>
      <c r="D1419" s="94" t="str">
        <f>IF(Lançamentos!D1410="","",Lançamentos!D1410)</f>
        <v/>
      </c>
      <c r="E1419" s="94" t="str">
        <f>IF(Lançamentos!E1410="","",Lançamentos!E1410)</f>
        <v/>
      </c>
      <c r="F1419" s="95" t="str">
        <f>IF(Lançamentos!F1410="","",Lançamentos!F1410)</f>
        <v/>
      </c>
      <c r="G1419" s="96" t="str">
        <f>IF(Lançamentos!G1410="","",Lançamentos!G1410)</f>
        <v/>
      </c>
      <c r="H1419" s="105" t="str">
        <f>IF(Lançamentos!H1410="","",Lançamentos!H1410)</f>
        <v/>
      </c>
      <c r="I1419" s="94" t="str">
        <f>IF(Lançamentos!I1410="","",Lançamentos!I1410)</f>
        <v/>
      </c>
      <c r="J1419" s="94" t="str">
        <f>IF(Lançamentos!J1410="","",Lançamentos!J1410)</f>
        <v/>
      </c>
      <c r="K1419" s="97" t="str">
        <f>IF(Lançamentos!K1410="","",Lançamentos!K1410)</f>
        <v/>
      </c>
      <c r="L1419" s="98" t="str">
        <f>IF(Lançamentos!L1410="","",Lançamentos!L1410)</f>
        <v/>
      </c>
      <c r="M1419" s="99" t="str">
        <f>IF(Lançamentos!M1410="","",Lançamentos!M1410)</f>
        <v/>
      </c>
      <c r="N1419" s="99" t="str">
        <f>IF(Lançamentos!N1410="","",Lançamentos!N1410)</f>
        <v/>
      </c>
      <c r="O1419" s="97" t="str">
        <f>IF(Lançamentos!O1410="","",Lançamentos!O1410)</f>
        <v/>
      </c>
      <c r="P1419" s="114" t="str">
        <f>IF(Lançamentos!P1410="","",Lançamentos!P1410)</f>
        <v/>
      </c>
    </row>
    <row r="1420" spans="1:16" ht="45" customHeight="1" thickBot="1" x14ac:dyDescent="0.3">
      <c r="A1420" s="101">
        <v>1407</v>
      </c>
      <c r="B1420" s="102" t="str">
        <f>I1420&amp;"-"&amp;COUNTIF($I$14:I1420,I1420)</f>
        <v>-1401</v>
      </c>
      <c r="C1420" s="93">
        <v>1407</v>
      </c>
      <c r="D1420" s="94" t="str">
        <f>IF(Lançamentos!D1411="","",Lançamentos!D1411)</f>
        <v/>
      </c>
      <c r="E1420" s="94" t="str">
        <f>IF(Lançamentos!E1411="","",Lançamentos!E1411)</f>
        <v/>
      </c>
      <c r="F1420" s="95" t="str">
        <f>IF(Lançamentos!F1411="","",Lançamentos!F1411)</f>
        <v/>
      </c>
      <c r="G1420" s="96" t="str">
        <f>IF(Lançamentos!G1411="","",Lançamentos!G1411)</f>
        <v/>
      </c>
      <c r="H1420" s="105" t="str">
        <f>IF(Lançamentos!H1411="","",Lançamentos!H1411)</f>
        <v/>
      </c>
      <c r="I1420" s="94" t="str">
        <f>IF(Lançamentos!I1411="","",Lançamentos!I1411)</f>
        <v/>
      </c>
      <c r="J1420" s="94" t="str">
        <f>IF(Lançamentos!J1411="","",Lançamentos!J1411)</f>
        <v/>
      </c>
      <c r="K1420" s="97" t="str">
        <f>IF(Lançamentos!K1411="","",Lançamentos!K1411)</f>
        <v/>
      </c>
      <c r="L1420" s="98" t="str">
        <f>IF(Lançamentos!L1411="","",Lançamentos!L1411)</f>
        <v/>
      </c>
      <c r="M1420" s="99" t="str">
        <f>IF(Lançamentos!M1411="","",Lançamentos!M1411)</f>
        <v/>
      </c>
      <c r="N1420" s="99" t="str">
        <f>IF(Lançamentos!N1411="","",Lançamentos!N1411)</f>
        <v/>
      </c>
      <c r="O1420" s="97" t="str">
        <f>IF(Lançamentos!O1411="","",Lançamentos!O1411)</f>
        <v/>
      </c>
      <c r="P1420" s="114" t="str">
        <f>IF(Lançamentos!P1411="","",Lançamentos!P1411)</f>
        <v/>
      </c>
    </row>
    <row r="1421" spans="1:16" ht="45" customHeight="1" thickBot="1" x14ac:dyDescent="0.3">
      <c r="A1421" s="101">
        <v>1408</v>
      </c>
      <c r="B1421" s="102" t="str">
        <f>I1421&amp;"-"&amp;COUNTIF($I$14:I1421,I1421)</f>
        <v>-1402</v>
      </c>
      <c r="C1421" s="93">
        <v>1408</v>
      </c>
      <c r="D1421" s="94" t="str">
        <f>IF(Lançamentos!D1412="","",Lançamentos!D1412)</f>
        <v/>
      </c>
      <c r="E1421" s="94" t="str">
        <f>IF(Lançamentos!E1412="","",Lançamentos!E1412)</f>
        <v/>
      </c>
      <c r="F1421" s="95" t="str">
        <f>IF(Lançamentos!F1412="","",Lançamentos!F1412)</f>
        <v/>
      </c>
      <c r="G1421" s="96" t="str">
        <f>IF(Lançamentos!G1412="","",Lançamentos!G1412)</f>
        <v/>
      </c>
      <c r="H1421" s="105" t="str">
        <f>IF(Lançamentos!H1412="","",Lançamentos!H1412)</f>
        <v/>
      </c>
      <c r="I1421" s="94" t="str">
        <f>IF(Lançamentos!I1412="","",Lançamentos!I1412)</f>
        <v/>
      </c>
      <c r="J1421" s="94" t="str">
        <f>IF(Lançamentos!J1412="","",Lançamentos!J1412)</f>
        <v/>
      </c>
      <c r="K1421" s="97" t="str">
        <f>IF(Lançamentos!K1412="","",Lançamentos!K1412)</f>
        <v/>
      </c>
      <c r="L1421" s="98" t="str">
        <f>IF(Lançamentos!L1412="","",Lançamentos!L1412)</f>
        <v/>
      </c>
      <c r="M1421" s="99" t="str">
        <f>IF(Lançamentos!M1412="","",Lançamentos!M1412)</f>
        <v/>
      </c>
      <c r="N1421" s="99" t="str">
        <f>IF(Lançamentos!N1412="","",Lançamentos!N1412)</f>
        <v/>
      </c>
      <c r="O1421" s="97" t="str">
        <f>IF(Lançamentos!O1412="","",Lançamentos!O1412)</f>
        <v/>
      </c>
      <c r="P1421" s="114" t="str">
        <f>IF(Lançamentos!P1412="","",Lançamentos!P1412)</f>
        <v/>
      </c>
    </row>
    <row r="1422" spans="1:16" ht="45" customHeight="1" thickBot="1" x14ac:dyDescent="0.3">
      <c r="A1422" s="101">
        <v>1409</v>
      </c>
      <c r="B1422" s="102" t="str">
        <f>I1422&amp;"-"&amp;COUNTIF($I$14:I1422,I1422)</f>
        <v>-1403</v>
      </c>
      <c r="C1422" s="93">
        <v>1409</v>
      </c>
      <c r="D1422" s="94" t="str">
        <f>IF(Lançamentos!D1413="","",Lançamentos!D1413)</f>
        <v/>
      </c>
      <c r="E1422" s="94" t="str">
        <f>IF(Lançamentos!E1413="","",Lançamentos!E1413)</f>
        <v/>
      </c>
      <c r="F1422" s="95" t="str">
        <f>IF(Lançamentos!F1413="","",Lançamentos!F1413)</f>
        <v/>
      </c>
      <c r="G1422" s="96" t="str">
        <f>IF(Lançamentos!G1413="","",Lançamentos!G1413)</f>
        <v/>
      </c>
      <c r="H1422" s="105" t="str">
        <f>IF(Lançamentos!H1413="","",Lançamentos!H1413)</f>
        <v/>
      </c>
      <c r="I1422" s="94" t="str">
        <f>IF(Lançamentos!I1413="","",Lançamentos!I1413)</f>
        <v/>
      </c>
      <c r="J1422" s="94" t="str">
        <f>IF(Lançamentos!J1413="","",Lançamentos!J1413)</f>
        <v/>
      </c>
      <c r="K1422" s="97" t="str">
        <f>IF(Lançamentos!K1413="","",Lançamentos!K1413)</f>
        <v/>
      </c>
      <c r="L1422" s="98" t="str">
        <f>IF(Lançamentos!L1413="","",Lançamentos!L1413)</f>
        <v/>
      </c>
      <c r="M1422" s="99" t="str">
        <f>IF(Lançamentos!M1413="","",Lançamentos!M1413)</f>
        <v/>
      </c>
      <c r="N1422" s="99" t="str">
        <f>IF(Lançamentos!N1413="","",Lançamentos!N1413)</f>
        <v/>
      </c>
      <c r="O1422" s="97" t="str">
        <f>IF(Lançamentos!O1413="","",Lançamentos!O1413)</f>
        <v/>
      </c>
      <c r="P1422" s="114" t="str">
        <f>IF(Lançamentos!P1413="","",Lançamentos!P1413)</f>
        <v/>
      </c>
    </row>
    <row r="1423" spans="1:16" ht="45" customHeight="1" thickBot="1" x14ac:dyDescent="0.3">
      <c r="A1423" s="101">
        <v>1410</v>
      </c>
      <c r="B1423" s="102" t="str">
        <f>I1423&amp;"-"&amp;COUNTIF($I$14:I1423,I1423)</f>
        <v>-1404</v>
      </c>
      <c r="C1423" s="93">
        <v>1410</v>
      </c>
      <c r="D1423" s="94" t="str">
        <f>IF(Lançamentos!D1414="","",Lançamentos!D1414)</f>
        <v/>
      </c>
      <c r="E1423" s="94" t="str">
        <f>IF(Lançamentos!E1414="","",Lançamentos!E1414)</f>
        <v/>
      </c>
      <c r="F1423" s="95" t="str">
        <f>IF(Lançamentos!F1414="","",Lançamentos!F1414)</f>
        <v/>
      </c>
      <c r="G1423" s="96" t="str">
        <f>IF(Lançamentos!G1414="","",Lançamentos!G1414)</f>
        <v/>
      </c>
      <c r="H1423" s="105" t="str">
        <f>IF(Lançamentos!H1414="","",Lançamentos!H1414)</f>
        <v/>
      </c>
      <c r="I1423" s="94" t="str">
        <f>IF(Lançamentos!I1414="","",Lançamentos!I1414)</f>
        <v/>
      </c>
      <c r="J1423" s="94" t="str">
        <f>IF(Lançamentos!J1414="","",Lançamentos!J1414)</f>
        <v/>
      </c>
      <c r="K1423" s="97" t="str">
        <f>IF(Lançamentos!K1414="","",Lançamentos!K1414)</f>
        <v/>
      </c>
      <c r="L1423" s="98" t="str">
        <f>IF(Lançamentos!L1414="","",Lançamentos!L1414)</f>
        <v/>
      </c>
      <c r="M1423" s="99" t="str">
        <f>IF(Lançamentos!M1414="","",Lançamentos!M1414)</f>
        <v/>
      </c>
      <c r="N1423" s="99" t="str">
        <f>IF(Lançamentos!N1414="","",Lançamentos!N1414)</f>
        <v/>
      </c>
      <c r="O1423" s="97" t="str">
        <f>IF(Lançamentos!O1414="","",Lançamentos!O1414)</f>
        <v/>
      </c>
      <c r="P1423" s="114" t="str">
        <f>IF(Lançamentos!P1414="","",Lançamentos!P1414)</f>
        <v/>
      </c>
    </row>
    <row r="1424" spans="1:16" ht="45" customHeight="1" thickBot="1" x14ac:dyDescent="0.3">
      <c r="A1424" s="101">
        <v>1411</v>
      </c>
      <c r="B1424" s="102" t="str">
        <f>I1424&amp;"-"&amp;COUNTIF($I$14:I1424,I1424)</f>
        <v>-1405</v>
      </c>
      <c r="C1424" s="93">
        <v>1411</v>
      </c>
      <c r="D1424" s="94" t="str">
        <f>IF(Lançamentos!D1415="","",Lançamentos!D1415)</f>
        <v/>
      </c>
      <c r="E1424" s="94" t="str">
        <f>IF(Lançamentos!E1415="","",Lançamentos!E1415)</f>
        <v/>
      </c>
      <c r="F1424" s="95" t="str">
        <f>IF(Lançamentos!F1415="","",Lançamentos!F1415)</f>
        <v/>
      </c>
      <c r="G1424" s="96" t="str">
        <f>IF(Lançamentos!G1415="","",Lançamentos!G1415)</f>
        <v/>
      </c>
      <c r="H1424" s="105" t="str">
        <f>IF(Lançamentos!H1415="","",Lançamentos!H1415)</f>
        <v/>
      </c>
      <c r="I1424" s="94" t="str">
        <f>IF(Lançamentos!I1415="","",Lançamentos!I1415)</f>
        <v/>
      </c>
      <c r="J1424" s="94" t="str">
        <f>IF(Lançamentos!J1415="","",Lançamentos!J1415)</f>
        <v/>
      </c>
      <c r="K1424" s="97" t="str">
        <f>IF(Lançamentos!K1415="","",Lançamentos!K1415)</f>
        <v/>
      </c>
      <c r="L1424" s="98" t="str">
        <f>IF(Lançamentos!L1415="","",Lançamentos!L1415)</f>
        <v/>
      </c>
      <c r="M1424" s="99" t="str">
        <f>IF(Lançamentos!M1415="","",Lançamentos!M1415)</f>
        <v/>
      </c>
      <c r="N1424" s="99" t="str">
        <f>IF(Lançamentos!N1415="","",Lançamentos!N1415)</f>
        <v/>
      </c>
      <c r="O1424" s="97" t="str">
        <f>IF(Lançamentos!O1415="","",Lançamentos!O1415)</f>
        <v/>
      </c>
      <c r="P1424" s="114" t="str">
        <f>IF(Lançamentos!P1415="","",Lançamentos!P1415)</f>
        <v/>
      </c>
    </row>
    <row r="1425" spans="1:16" ht="45" customHeight="1" thickBot="1" x14ac:dyDescent="0.3">
      <c r="A1425" s="101">
        <v>1412</v>
      </c>
      <c r="B1425" s="102" t="str">
        <f>I1425&amp;"-"&amp;COUNTIF($I$14:I1425,I1425)</f>
        <v>-1406</v>
      </c>
      <c r="C1425" s="93">
        <v>1412</v>
      </c>
      <c r="D1425" s="94" t="str">
        <f>IF(Lançamentos!D1416="","",Lançamentos!D1416)</f>
        <v/>
      </c>
      <c r="E1425" s="94" t="str">
        <f>IF(Lançamentos!E1416="","",Lançamentos!E1416)</f>
        <v/>
      </c>
      <c r="F1425" s="95" t="str">
        <f>IF(Lançamentos!F1416="","",Lançamentos!F1416)</f>
        <v/>
      </c>
      <c r="G1425" s="96" t="str">
        <f>IF(Lançamentos!G1416="","",Lançamentos!G1416)</f>
        <v/>
      </c>
      <c r="H1425" s="105" t="str">
        <f>IF(Lançamentos!H1416="","",Lançamentos!H1416)</f>
        <v/>
      </c>
      <c r="I1425" s="94" t="str">
        <f>IF(Lançamentos!I1416="","",Lançamentos!I1416)</f>
        <v/>
      </c>
      <c r="J1425" s="94" t="str">
        <f>IF(Lançamentos!J1416="","",Lançamentos!J1416)</f>
        <v/>
      </c>
      <c r="K1425" s="97" t="str">
        <f>IF(Lançamentos!K1416="","",Lançamentos!K1416)</f>
        <v/>
      </c>
      <c r="L1425" s="98" t="str">
        <f>IF(Lançamentos!L1416="","",Lançamentos!L1416)</f>
        <v/>
      </c>
      <c r="M1425" s="99" t="str">
        <f>IF(Lançamentos!M1416="","",Lançamentos!M1416)</f>
        <v/>
      </c>
      <c r="N1425" s="99" t="str">
        <f>IF(Lançamentos!N1416="","",Lançamentos!N1416)</f>
        <v/>
      </c>
      <c r="O1425" s="97" t="str">
        <f>IF(Lançamentos!O1416="","",Lançamentos!O1416)</f>
        <v/>
      </c>
      <c r="P1425" s="114" t="str">
        <f>IF(Lançamentos!P1416="","",Lançamentos!P1416)</f>
        <v/>
      </c>
    </row>
    <row r="1426" spans="1:16" ht="45" customHeight="1" thickBot="1" x14ac:dyDescent="0.3">
      <c r="A1426" s="101">
        <v>1413</v>
      </c>
      <c r="B1426" s="102" t="str">
        <f>I1426&amp;"-"&amp;COUNTIF($I$14:I1426,I1426)</f>
        <v>-1407</v>
      </c>
      <c r="C1426" s="93">
        <v>1413</v>
      </c>
      <c r="D1426" s="94" t="str">
        <f>IF(Lançamentos!D1417="","",Lançamentos!D1417)</f>
        <v/>
      </c>
      <c r="E1426" s="94" t="str">
        <f>IF(Lançamentos!E1417="","",Lançamentos!E1417)</f>
        <v/>
      </c>
      <c r="F1426" s="95" t="str">
        <f>IF(Lançamentos!F1417="","",Lançamentos!F1417)</f>
        <v/>
      </c>
      <c r="G1426" s="96" t="str">
        <f>IF(Lançamentos!G1417="","",Lançamentos!G1417)</f>
        <v/>
      </c>
      <c r="H1426" s="105" t="str">
        <f>IF(Lançamentos!H1417="","",Lançamentos!H1417)</f>
        <v/>
      </c>
      <c r="I1426" s="94" t="str">
        <f>IF(Lançamentos!I1417="","",Lançamentos!I1417)</f>
        <v/>
      </c>
      <c r="J1426" s="94" t="str">
        <f>IF(Lançamentos!J1417="","",Lançamentos!J1417)</f>
        <v/>
      </c>
      <c r="K1426" s="97" t="str">
        <f>IF(Lançamentos!K1417="","",Lançamentos!K1417)</f>
        <v/>
      </c>
      <c r="L1426" s="98" t="str">
        <f>IF(Lançamentos!L1417="","",Lançamentos!L1417)</f>
        <v/>
      </c>
      <c r="M1426" s="99" t="str">
        <f>IF(Lançamentos!M1417="","",Lançamentos!M1417)</f>
        <v/>
      </c>
      <c r="N1426" s="99" t="str">
        <f>IF(Lançamentos!N1417="","",Lançamentos!N1417)</f>
        <v/>
      </c>
      <c r="O1426" s="97" t="str">
        <f>IF(Lançamentos!O1417="","",Lançamentos!O1417)</f>
        <v/>
      </c>
      <c r="P1426" s="114" t="str">
        <f>IF(Lançamentos!P1417="","",Lançamentos!P1417)</f>
        <v/>
      </c>
    </row>
    <row r="1427" spans="1:16" ht="45" customHeight="1" thickBot="1" x14ac:dyDescent="0.3">
      <c r="A1427" s="101">
        <v>1414</v>
      </c>
      <c r="B1427" s="102" t="str">
        <f>I1427&amp;"-"&amp;COUNTIF($I$14:I1427,I1427)</f>
        <v>-1408</v>
      </c>
      <c r="C1427" s="93">
        <v>1414</v>
      </c>
      <c r="D1427" s="94" t="str">
        <f>IF(Lançamentos!D1418="","",Lançamentos!D1418)</f>
        <v/>
      </c>
      <c r="E1427" s="94" t="str">
        <f>IF(Lançamentos!E1418="","",Lançamentos!E1418)</f>
        <v/>
      </c>
      <c r="F1427" s="95" t="str">
        <f>IF(Lançamentos!F1418="","",Lançamentos!F1418)</f>
        <v/>
      </c>
      <c r="G1427" s="96" t="str">
        <f>IF(Lançamentos!G1418="","",Lançamentos!G1418)</f>
        <v/>
      </c>
      <c r="H1427" s="105" t="str">
        <f>IF(Lançamentos!H1418="","",Lançamentos!H1418)</f>
        <v/>
      </c>
      <c r="I1427" s="94" t="str">
        <f>IF(Lançamentos!I1418="","",Lançamentos!I1418)</f>
        <v/>
      </c>
      <c r="J1427" s="94" t="str">
        <f>IF(Lançamentos!J1418="","",Lançamentos!J1418)</f>
        <v/>
      </c>
      <c r="K1427" s="97" t="str">
        <f>IF(Lançamentos!K1418="","",Lançamentos!K1418)</f>
        <v/>
      </c>
      <c r="L1427" s="98" t="str">
        <f>IF(Lançamentos!L1418="","",Lançamentos!L1418)</f>
        <v/>
      </c>
      <c r="M1427" s="99" t="str">
        <f>IF(Lançamentos!M1418="","",Lançamentos!M1418)</f>
        <v/>
      </c>
      <c r="N1427" s="99" t="str">
        <f>IF(Lançamentos!N1418="","",Lançamentos!N1418)</f>
        <v/>
      </c>
      <c r="O1427" s="97" t="str">
        <f>IF(Lançamentos!O1418="","",Lançamentos!O1418)</f>
        <v/>
      </c>
      <c r="P1427" s="114" t="str">
        <f>IF(Lançamentos!P1418="","",Lançamentos!P1418)</f>
        <v/>
      </c>
    </row>
    <row r="1428" spans="1:16" ht="45" customHeight="1" thickBot="1" x14ac:dyDescent="0.3">
      <c r="A1428" s="101">
        <v>1415</v>
      </c>
      <c r="B1428" s="102" t="str">
        <f>I1428&amp;"-"&amp;COUNTIF($I$14:I1428,I1428)</f>
        <v>-1409</v>
      </c>
      <c r="C1428" s="93">
        <v>1415</v>
      </c>
      <c r="D1428" s="94" t="str">
        <f>IF(Lançamentos!D1419="","",Lançamentos!D1419)</f>
        <v/>
      </c>
      <c r="E1428" s="94" t="str">
        <f>IF(Lançamentos!E1419="","",Lançamentos!E1419)</f>
        <v/>
      </c>
      <c r="F1428" s="95" t="str">
        <f>IF(Lançamentos!F1419="","",Lançamentos!F1419)</f>
        <v/>
      </c>
      <c r="G1428" s="96" t="str">
        <f>IF(Lançamentos!G1419="","",Lançamentos!G1419)</f>
        <v/>
      </c>
      <c r="H1428" s="105" t="str">
        <f>IF(Lançamentos!H1419="","",Lançamentos!H1419)</f>
        <v/>
      </c>
      <c r="I1428" s="94" t="str">
        <f>IF(Lançamentos!I1419="","",Lançamentos!I1419)</f>
        <v/>
      </c>
      <c r="J1428" s="94" t="str">
        <f>IF(Lançamentos!J1419="","",Lançamentos!J1419)</f>
        <v/>
      </c>
      <c r="K1428" s="97" t="str">
        <f>IF(Lançamentos!K1419="","",Lançamentos!K1419)</f>
        <v/>
      </c>
      <c r="L1428" s="98" t="str">
        <f>IF(Lançamentos!L1419="","",Lançamentos!L1419)</f>
        <v/>
      </c>
      <c r="M1428" s="99" t="str">
        <f>IF(Lançamentos!M1419="","",Lançamentos!M1419)</f>
        <v/>
      </c>
      <c r="N1428" s="99" t="str">
        <f>IF(Lançamentos!N1419="","",Lançamentos!N1419)</f>
        <v/>
      </c>
      <c r="O1428" s="97" t="str">
        <f>IF(Lançamentos!O1419="","",Lançamentos!O1419)</f>
        <v/>
      </c>
      <c r="P1428" s="114" t="str">
        <f>IF(Lançamentos!P1419="","",Lançamentos!P1419)</f>
        <v/>
      </c>
    </row>
    <row r="1429" spans="1:16" ht="45" customHeight="1" thickBot="1" x14ac:dyDescent="0.3">
      <c r="A1429" s="101">
        <v>1416</v>
      </c>
      <c r="B1429" s="102" t="str">
        <f>I1429&amp;"-"&amp;COUNTIF($I$14:I1429,I1429)</f>
        <v>-1410</v>
      </c>
      <c r="C1429" s="93">
        <v>1416</v>
      </c>
      <c r="D1429" s="94" t="str">
        <f>IF(Lançamentos!D1420="","",Lançamentos!D1420)</f>
        <v/>
      </c>
      <c r="E1429" s="94" t="str">
        <f>IF(Lançamentos!E1420="","",Lançamentos!E1420)</f>
        <v/>
      </c>
      <c r="F1429" s="95" t="str">
        <f>IF(Lançamentos!F1420="","",Lançamentos!F1420)</f>
        <v/>
      </c>
      <c r="G1429" s="96" t="str">
        <f>IF(Lançamentos!G1420="","",Lançamentos!G1420)</f>
        <v/>
      </c>
      <c r="H1429" s="105" t="str">
        <f>IF(Lançamentos!H1420="","",Lançamentos!H1420)</f>
        <v/>
      </c>
      <c r="I1429" s="94" t="str">
        <f>IF(Lançamentos!I1420="","",Lançamentos!I1420)</f>
        <v/>
      </c>
      <c r="J1429" s="94" t="str">
        <f>IF(Lançamentos!J1420="","",Lançamentos!J1420)</f>
        <v/>
      </c>
      <c r="K1429" s="97" t="str">
        <f>IF(Lançamentos!K1420="","",Lançamentos!K1420)</f>
        <v/>
      </c>
      <c r="L1429" s="98" t="str">
        <f>IF(Lançamentos!L1420="","",Lançamentos!L1420)</f>
        <v/>
      </c>
      <c r="M1429" s="99" t="str">
        <f>IF(Lançamentos!M1420="","",Lançamentos!M1420)</f>
        <v/>
      </c>
      <c r="N1429" s="99" t="str">
        <f>IF(Lançamentos!N1420="","",Lançamentos!N1420)</f>
        <v/>
      </c>
      <c r="O1429" s="97" t="str">
        <f>IF(Lançamentos!O1420="","",Lançamentos!O1420)</f>
        <v/>
      </c>
      <c r="P1429" s="114" t="str">
        <f>IF(Lançamentos!P1420="","",Lançamentos!P1420)</f>
        <v/>
      </c>
    </row>
    <row r="1430" spans="1:16" ht="45" customHeight="1" thickBot="1" x14ac:dyDescent="0.3">
      <c r="A1430" s="101">
        <v>1417</v>
      </c>
      <c r="B1430" s="102" t="str">
        <f>I1430&amp;"-"&amp;COUNTIF($I$14:I1430,I1430)</f>
        <v>-1411</v>
      </c>
      <c r="C1430" s="93">
        <v>1417</v>
      </c>
      <c r="D1430" s="94" t="str">
        <f>IF(Lançamentos!D1421="","",Lançamentos!D1421)</f>
        <v/>
      </c>
      <c r="E1430" s="94" t="str">
        <f>IF(Lançamentos!E1421="","",Lançamentos!E1421)</f>
        <v/>
      </c>
      <c r="F1430" s="95" t="str">
        <f>IF(Lançamentos!F1421="","",Lançamentos!F1421)</f>
        <v/>
      </c>
      <c r="G1430" s="96" t="str">
        <f>IF(Lançamentos!G1421="","",Lançamentos!G1421)</f>
        <v/>
      </c>
      <c r="H1430" s="105" t="str">
        <f>IF(Lançamentos!H1421="","",Lançamentos!H1421)</f>
        <v/>
      </c>
      <c r="I1430" s="94" t="str">
        <f>IF(Lançamentos!I1421="","",Lançamentos!I1421)</f>
        <v/>
      </c>
      <c r="J1430" s="94" t="str">
        <f>IF(Lançamentos!J1421="","",Lançamentos!J1421)</f>
        <v/>
      </c>
      <c r="K1430" s="97" t="str">
        <f>IF(Lançamentos!K1421="","",Lançamentos!K1421)</f>
        <v/>
      </c>
      <c r="L1430" s="98" t="str">
        <f>IF(Lançamentos!L1421="","",Lançamentos!L1421)</f>
        <v/>
      </c>
      <c r="M1430" s="99" t="str">
        <f>IF(Lançamentos!M1421="","",Lançamentos!M1421)</f>
        <v/>
      </c>
      <c r="N1430" s="99" t="str">
        <f>IF(Lançamentos!N1421="","",Lançamentos!N1421)</f>
        <v/>
      </c>
      <c r="O1430" s="97" t="str">
        <f>IF(Lançamentos!O1421="","",Lançamentos!O1421)</f>
        <v/>
      </c>
      <c r="P1430" s="114" t="str">
        <f>IF(Lançamentos!P1421="","",Lançamentos!P1421)</f>
        <v/>
      </c>
    </row>
    <row r="1431" spans="1:16" ht="45" customHeight="1" thickBot="1" x14ac:dyDescent="0.3">
      <c r="A1431" s="101">
        <v>1418</v>
      </c>
      <c r="B1431" s="102" t="str">
        <f>I1431&amp;"-"&amp;COUNTIF($I$14:I1431,I1431)</f>
        <v>-1412</v>
      </c>
      <c r="C1431" s="93">
        <v>1418</v>
      </c>
      <c r="D1431" s="94" t="str">
        <f>IF(Lançamentos!D1422="","",Lançamentos!D1422)</f>
        <v/>
      </c>
      <c r="E1431" s="94" t="str">
        <f>IF(Lançamentos!E1422="","",Lançamentos!E1422)</f>
        <v/>
      </c>
      <c r="F1431" s="95" t="str">
        <f>IF(Lançamentos!F1422="","",Lançamentos!F1422)</f>
        <v/>
      </c>
      <c r="G1431" s="96" t="str">
        <f>IF(Lançamentos!G1422="","",Lançamentos!G1422)</f>
        <v/>
      </c>
      <c r="H1431" s="105" t="str">
        <f>IF(Lançamentos!H1422="","",Lançamentos!H1422)</f>
        <v/>
      </c>
      <c r="I1431" s="94" t="str">
        <f>IF(Lançamentos!I1422="","",Lançamentos!I1422)</f>
        <v/>
      </c>
      <c r="J1431" s="94" t="str">
        <f>IF(Lançamentos!J1422="","",Lançamentos!J1422)</f>
        <v/>
      </c>
      <c r="K1431" s="97" t="str">
        <f>IF(Lançamentos!K1422="","",Lançamentos!K1422)</f>
        <v/>
      </c>
      <c r="L1431" s="98" t="str">
        <f>IF(Lançamentos!L1422="","",Lançamentos!L1422)</f>
        <v/>
      </c>
      <c r="M1431" s="99" t="str">
        <f>IF(Lançamentos!M1422="","",Lançamentos!M1422)</f>
        <v/>
      </c>
      <c r="N1431" s="99" t="str">
        <f>IF(Lançamentos!N1422="","",Lançamentos!N1422)</f>
        <v/>
      </c>
      <c r="O1431" s="97" t="str">
        <f>IF(Lançamentos!O1422="","",Lançamentos!O1422)</f>
        <v/>
      </c>
      <c r="P1431" s="114" t="str">
        <f>IF(Lançamentos!P1422="","",Lançamentos!P1422)</f>
        <v/>
      </c>
    </row>
    <row r="1432" spans="1:16" ht="45" customHeight="1" thickBot="1" x14ac:dyDescent="0.3">
      <c r="A1432" s="101">
        <v>1419</v>
      </c>
      <c r="B1432" s="102" t="str">
        <f>I1432&amp;"-"&amp;COUNTIF($I$14:I1432,I1432)</f>
        <v>-1413</v>
      </c>
      <c r="C1432" s="93">
        <v>1419</v>
      </c>
      <c r="D1432" s="94" t="str">
        <f>IF(Lançamentos!D1423="","",Lançamentos!D1423)</f>
        <v/>
      </c>
      <c r="E1432" s="94" t="str">
        <f>IF(Lançamentos!E1423="","",Lançamentos!E1423)</f>
        <v/>
      </c>
      <c r="F1432" s="95" t="str">
        <f>IF(Lançamentos!F1423="","",Lançamentos!F1423)</f>
        <v/>
      </c>
      <c r="G1432" s="96" t="str">
        <f>IF(Lançamentos!G1423="","",Lançamentos!G1423)</f>
        <v/>
      </c>
      <c r="H1432" s="105" t="str">
        <f>IF(Lançamentos!H1423="","",Lançamentos!H1423)</f>
        <v/>
      </c>
      <c r="I1432" s="94" t="str">
        <f>IF(Lançamentos!I1423="","",Lançamentos!I1423)</f>
        <v/>
      </c>
      <c r="J1432" s="94" t="str">
        <f>IF(Lançamentos!J1423="","",Lançamentos!J1423)</f>
        <v/>
      </c>
      <c r="K1432" s="97" t="str">
        <f>IF(Lançamentos!K1423="","",Lançamentos!K1423)</f>
        <v/>
      </c>
      <c r="L1432" s="98" t="str">
        <f>IF(Lançamentos!L1423="","",Lançamentos!L1423)</f>
        <v/>
      </c>
      <c r="M1432" s="99" t="str">
        <f>IF(Lançamentos!M1423="","",Lançamentos!M1423)</f>
        <v/>
      </c>
      <c r="N1432" s="99" t="str">
        <f>IF(Lançamentos!N1423="","",Lançamentos!N1423)</f>
        <v/>
      </c>
      <c r="O1432" s="97" t="str">
        <f>IF(Lançamentos!O1423="","",Lançamentos!O1423)</f>
        <v/>
      </c>
      <c r="P1432" s="114" t="str">
        <f>IF(Lançamentos!P1423="","",Lançamentos!P1423)</f>
        <v/>
      </c>
    </row>
    <row r="1433" spans="1:16" ht="45" customHeight="1" thickBot="1" x14ac:dyDescent="0.3">
      <c r="A1433" s="101">
        <v>1420</v>
      </c>
      <c r="B1433" s="102" t="str">
        <f>I1433&amp;"-"&amp;COUNTIF($I$14:I1433,I1433)</f>
        <v>-1414</v>
      </c>
      <c r="C1433" s="93">
        <v>1420</v>
      </c>
      <c r="D1433" s="94" t="str">
        <f>IF(Lançamentos!D1424="","",Lançamentos!D1424)</f>
        <v/>
      </c>
      <c r="E1433" s="94" t="str">
        <f>IF(Lançamentos!E1424="","",Lançamentos!E1424)</f>
        <v/>
      </c>
      <c r="F1433" s="95" t="str">
        <f>IF(Lançamentos!F1424="","",Lançamentos!F1424)</f>
        <v/>
      </c>
      <c r="G1433" s="96" t="str">
        <f>IF(Lançamentos!G1424="","",Lançamentos!G1424)</f>
        <v/>
      </c>
      <c r="H1433" s="105" t="str">
        <f>IF(Lançamentos!H1424="","",Lançamentos!H1424)</f>
        <v/>
      </c>
      <c r="I1433" s="94" t="str">
        <f>IF(Lançamentos!I1424="","",Lançamentos!I1424)</f>
        <v/>
      </c>
      <c r="J1433" s="94" t="str">
        <f>IF(Lançamentos!J1424="","",Lançamentos!J1424)</f>
        <v/>
      </c>
      <c r="K1433" s="97" t="str">
        <f>IF(Lançamentos!K1424="","",Lançamentos!K1424)</f>
        <v/>
      </c>
      <c r="L1433" s="98" t="str">
        <f>IF(Lançamentos!L1424="","",Lançamentos!L1424)</f>
        <v/>
      </c>
      <c r="M1433" s="99" t="str">
        <f>IF(Lançamentos!M1424="","",Lançamentos!M1424)</f>
        <v/>
      </c>
      <c r="N1433" s="99" t="str">
        <f>IF(Lançamentos!N1424="","",Lançamentos!N1424)</f>
        <v/>
      </c>
      <c r="O1433" s="97" t="str">
        <f>IF(Lançamentos!O1424="","",Lançamentos!O1424)</f>
        <v/>
      </c>
      <c r="P1433" s="114" t="str">
        <f>IF(Lançamentos!P1424="","",Lançamentos!P1424)</f>
        <v/>
      </c>
    </row>
    <row r="1434" spans="1:16" ht="45" customHeight="1" thickBot="1" x14ac:dyDescent="0.3">
      <c r="A1434" s="101">
        <v>1421</v>
      </c>
      <c r="B1434" s="102" t="str">
        <f>I1434&amp;"-"&amp;COUNTIF($I$14:I1434,I1434)</f>
        <v>-1415</v>
      </c>
      <c r="C1434" s="93">
        <v>1421</v>
      </c>
      <c r="D1434" s="94" t="str">
        <f>IF(Lançamentos!D1425="","",Lançamentos!D1425)</f>
        <v/>
      </c>
      <c r="E1434" s="94" t="str">
        <f>IF(Lançamentos!E1425="","",Lançamentos!E1425)</f>
        <v/>
      </c>
      <c r="F1434" s="95" t="str">
        <f>IF(Lançamentos!F1425="","",Lançamentos!F1425)</f>
        <v/>
      </c>
      <c r="G1434" s="96" t="str">
        <f>IF(Lançamentos!G1425="","",Lançamentos!G1425)</f>
        <v/>
      </c>
      <c r="H1434" s="105" t="str">
        <f>IF(Lançamentos!H1425="","",Lançamentos!H1425)</f>
        <v/>
      </c>
      <c r="I1434" s="94" t="str">
        <f>IF(Lançamentos!I1425="","",Lançamentos!I1425)</f>
        <v/>
      </c>
      <c r="J1434" s="94" t="str">
        <f>IF(Lançamentos!J1425="","",Lançamentos!J1425)</f>
        <v/>
      </c>
      <c r="K1434" s="97" t="str">
        <f>IF(Lançamentos!K1425="","",Lançamentos!K1425)</f>
        <v/>
      </c>
      <c r="L1434" s="98" t="str">
        <f>IF(Lançamentos!L1425="","",Lançamentos!L1425)</f>
        <v/>
      </c>
      <c r="M1434" s="99" t="str">
        <f>IF(Lançamentos!M1425="","",Lançamentos!M1425)</f>
        <v/>
      </c>
      <c r="N1434" s="99" t="str">
        <f>IF(Lançamentos!N1425="","",Lançamentos!N1425)</f>
        <v/>
      </c>
      <c r="O1434" s="97" t="str">
        <f>IF(Lançamentos!O1425="","",Lançamentos!O1425)</f>
        <v/>
      </c>
      <c r="P1434" s="114" t="str">
        <f>IF(Lançamentos!P1425="","",Lançamentos!P1425)</f>
        <v/>
      </c>
    </row>
    <row r="1435" spans="1:16" ht="45" customHeight="1" thickBot="1" x14ac:dyDescent="0.3">
      <c r="A1435" s="101">
        <v>1422</v>
      </c>
      <c r="B1435" s="102" t="str">
        <f>I1435&amp;"-"&amp;COUNTIF($I$14:I1435,I1435)</f>
        <v>-1416</v>
      </c>
      <c r="C1435" s="93">
        <v>1422</v>
      </c>
      <c r="D1435" s="94" t="str">
        <f>IF(Lançamentos!D1426="","",Lançamentos!D1426)</f>
        <v/>
      </c>
      <c r="E1435" s="94" t="str">
        <f>IF(Lançamentos!E1426="","",Lançamentos!E1426)</f>
        <v/>
      </c>
      <c r="F1435" s="95" t="str">
        <f>IF(Lançamentos!F1426="","",Lançamentos!F1426)</f>
        <v/>
      </c>
      <c r="G1435" s="96" t="str">
        <f>IF(Lançamentos!G1426="","",Lançamentos!G1426)</f>
        <v/>
      </c>
      <c r="H1435" s="105" t="str">
        <f>IF(Lançamentos!H1426="","",Lançamentos!H1426)</f>
        <v/>
      </c>
      <c r="I1435" s="94" t="str">
        <f>IF(Lançamentos!I1426="","",Lançamentos!I1426)</f>
        <v/>
      </c>
      <c r="J1435" s="94" t="str">
        <f>IF(Lançamentos!J1426="","",Lançamentos!J1426)</f>
        <v/>
      </c>
      <c r="K1435" s="97" t="str">
        <f>IF(Lançamentos!K1426="","",Lançamentos!K1426)</f>
        <v/>
      </c>
      <c r="L1435" s="98" t="str">
        <f>IF(Lançamentos!L1426="","",Lançamentos!L1426)</f>
        <v/>
      </c>
      <c r="M1435" s="99" t="str">
        <f>IF(Lançamentos!M1426="","",Lançamentos!M1426)</f>
        <v/>
      </c>
      <c r="N1435" s="99" t="str">
        <f>IF(Lançamentos!N1426="","",Lançamentos!N1426)</f>
        <v/>
      </c>
      <c r="O1435" s="97" t="str">
        <f>IF(Lançamentos!O1426="","",Lançamentos!O1426)</f>
        <v/>
      </c>
      <c r="P1435" s="114" t="str">
        <f>IF(Lançamentos!P1426="","",Lançamentos!P1426)</f>
        <v/>
      </c>
    </row>
    <row r="1436" spans="1:16" ht="45" customHeight="1" thickBot="1" x14ac:dyDescent="0.3">
      <c r="A1436" s="101">
        <v>1423</v>
      </c>
      <c r="B1436" s="102" t="str">
        <f>I1436&amp;"-"&amp;COUNTIF($I$14:I1436,I1436)</f>
        <v>-1417</v>
      </c>
      <c r="C1436" s="93">
        <v>1423</v>
      </c>
      <c r="D1436" s="94" t="str">
        <f>IF(Lançamentos!D1427="","",Lançamentos!D1427)</f>
        <v/>
      </c>
      <c r="E1436" s="94" t="str">
        <f>IF(Lançamentos!E1427="","",Lançamentos!E1427)</f>
        <v/>
      </c>
      <c r="F1436" s="95" t="str">
        <f>IF(Lançamentos!F1427="","",Lançamentos!F1427)</f>
        <v/>
      </c>
      <c r="G1436" s="96" t="str">
        <f>IF(Lançamentos!G1427="","",Lançamentos!G1427)</f>
        <v/>
      </c>
      <c r="H1436" s="105" t="str">
        <f>IF(Lançamentos!H1427="","",Lançamentos!H1427)</f>
        <v/>
      </c>
      <c r="I1436" s="94" t="str">
        <f>IF(Lançamentos!I1427="","",Lançamentos!I1427)</f>
        <v/>
      </c>
      <c r="J1436" s="94" t="str">
        <f>IF(Lançamentos!J1427="","",Lançamentos!J1427)</f>
        <v/>
      </c>
      <c r="K1436" s="97" t="str">
        <f>IF(Lançamentos!K1427="","",Lançamentos!K1427)</f>
        <v/>
      </c>
      <c r="L1436" s="98" t="str">
        <f>IF(Lançamentos!L1427="","",Lançamentos!L1427)</f>
        <v/>
      </c>
      <c r="M1436" s="99" t="str">
        <f>IF(Lançamentos!M1427="","",Lançamentos!M1427)</f>
        <v/>
      </c>
      <c r="N1436" s="99" t="str">
        <f>IF(Lançamentos!N1427="","",Lançamentos!N1427)</f>
        <v/>
      </c>
      <c r="O1436" s="97" t="str">
        <f>IF(Lançamentos!O1427="","",Lançamentos!O1427)</f>
        <v/>
      </c>
      <c r="P1436" s="114" t="str">
        <f>IF(Lançamentos!P1427="","",Lançamentos!P1427)</f>
        <v/>
      </c>
    </row>
    <row r="1437" spans="1:16" ht="45" customHeight="1" thickBot="1" x14ac:dyDescent="0.3">
      <c r="A1437" s="101">
        <v>1424</v>
      </c>
      <c r="B1437" s="102" t="str">
        <f>I1437&amp;"-"&amp;COUNTIF($I$14:I1437,I1437)</f>
        <v>-1418</v>
      </c>
      <c r="C1437" s="93">
        <v>1424</v>
      </c>
      <c r="D1437" s="94" t="str">
        <f>IF(Lançamentos!D1428="","",Lançamentos!D1428)</f>
        <v/>
      </c>
      <c r="E1437" s="94" t="str">
        <f>IF(Lançamentos!E1428="","",Lançamentos!E1428)</f>
        <v/>
      </c>
      <c r="F1437" s="95" t="str">
        <f>IF(Lançamentos!F1428="","",Lançamentos!F1428)</f>
        <v/>
      </c>
      <c r="G1437" s="96" t="str">
        <f>IF(Lançamentos!G1428="","",Lançamentos!G1428)</f>
        <v/>
      </c>
      <c r="H1437" s="105" t="str">
        <f>IF(Lançamentos!H1428="","",Lançamentos!H1428)</f>
        <v/>
      </c>
      <c r="I1437" s="94" t="str">
        <f>IF(Lançamentos!I1428="","",Lançamentos!I1428)</f>
        <v/>
      </c>
      <c r="J1437" s="94" t="str">
        <f>IF(Lançamentos!J1428="","",Lançamentos!J1428)</f>
        <v/>
      </c>
      <c r="K1437" s="97" t="str">
        <f>IF(Lançamentos!K1428="","",Lançamentos!K1428)</f>
        <v/>
      </c>
      <c r="L1437" s="98" t="str">
        <f>IF(Lançamentos!L1428="","",Lançamentos!L1428)</f>
        <v/>
      </c>
      <c r="M1437" s="99" t="str">
        <f>IF(Lançamentos!M1428="","",Lançamentos!M1428)</f>
        <v/>
      </c>
      <c r="N1437" s="99" t="str">
        <f>IF(Lançamentos!N1428="","",Lançamentos!N1428)</f>
        <v/>
      </c>
      <c r="O1437" s="97" t="str">
        <f>IF(Lançamentos!O1428="","",Lançamentos!O1428)</f>
        <v/>
      </c>
      <c r="P1437" s="114" t="str">
        <f>IF(Lançamentos!P1428="","",Lançamentos!P1428)</f>
        <v/>
      </c>
    </row>
    <row r="1438" spans="1:16" ht="45" customHeight="1" thickBot="1" x14ac:dyDescent="0.3">
      <c r="A1438" s="101">
        <v>1425</v>
      </c>
      <c r="B1438" s="102" t="str">
        <f>I1438&amp;"-"&amp;COUNTIF($I$14:I1438,I1438)</f>
        <v>-1419</v>
      </c>
      <c r="C1438" s="93">
        <v>1425</v>
      </c>
      <c r="D1438" s="94" t="str">
        <f>IF(Lançamentos!D1429="","",Lançamentos!D1429)</f>
        <v/>
      </c>
      <c r="E1438" s="94" t="str">
        <f>IF(Lançamentos!E1429="","",Lançamentos!E1429)</f>
        <v/>
      </c>
      <c r="F1438" s="95" t="str">
        <f>IF(Lançamentos!F1429="","",Lançamentos!F1429)</f>
        <v/>
      </c>
      <c r="G1438" s="96" t="str">
        <f>IF(Lançamentos!G1429="","",Lançamentos!G1429)</f>
        <v/>
      </c>
      <c r="H1438" s="105" t="str">
        <f>IF(Lançamentos!H1429="","",Lançamentos!H1429)</f>
        <v/>
      </c>
      <c r="I1438" s="94" t="str">
        <f>IF(Lançamentos!I1429="","",Lançamentos!I1429)</f>
        <v/>
      </c>
      <c r="J1438" s="94" t="str">
        <f>IF(Lançamentos!J1429="","",Lançamentos!J1429)</f>
        <v/>
      </c>
      <c r="K1438" s="97" t="str">
        <f>IF(Lançamentos!K1429="","",Lançamentos!K1429)</f>
        <v/>
      </c>
      <c r="L1438" s="98" t="str">
        <f>IF(Lançamentos!L1429="","",Lançamentos!L1429)</f>
        <v/>
      </c>
      <c r="M1438" s="99" t="str">
        <f>IF(Lançamentos!M1429="","",Lançamentos!M1429)</f>
        <v/>
      </c>
      <c r="N1438" s="99" t="str">
        <f>IF(Lançamentos!N1429="","",Lançamentos!N1429)</f>
        <v/>
      </c>
      <c r="O1438" s="97" t="str">
        <f>IF(Lançamentos!O1429="","",Lançamentos!O1429)</f>
        <v/>
      </c>
      <c r="P1438" s="114" t="str">
        <f>IF(Lançamentos!P1429="","",Lançamentos!P1429)</f>
        <v/>
      </c>
    </row>
    <row r="1439" spans="1:16" ht="45" customHeight="1" thickBot="1" x14ac:dyDescent="0.3">
      <c r="A1439" s="101">
        <v>1426</v>
      </c>
      <c r="B1439" s="102" t="str">
        <f>I1439&amp;"-"&amp;COUNTIF($I$14:I1439,I1439)</f>
        <v>-1420</v>
      </c>
      <c r="C1439" s="93">
        <v>1426</v>
      </c>
      <c r="D1439" s="94" t="str">
        <f>IF(Lançamentos!D1430="","",Lançamentos!D1430)</f>
        <v/>
      </c>
      <c r="E1439" s="94" t="str">
        <f>IF(Lançamentos!E1430="","",Lançamentos!E1430)</f>
        <v/>
      </c>
      <c r="F1439" s="95" t="str">
        <f>IF(Lançamentos!F1430="","",Lançamentos!F1430)</f>
        <v/>
      </c>
      <c r="G1439" s="96" t="str">
        <f>IF(Lançamentos!G1430="","",Lançamentos!G1430)</f>
        <v/>
      </c>
      <c r="H1439" s="105" t="str">
        <f>IF(Lançamentos!H1430="","",Lançamentos!H1430)</f>
        <v/>
      </c>
      <c r="I1439" s="94" t="str">
        <f>IF(Lançamentos!I1430="","",Lançamentos!I1430)</f>
        <v/>
      </c>
      <c r="J1439" s="94" t="str">
        <f>IF(Lançamentos!J1430="","",Lançamentos!J1430)</f>
        <v/>
      </c>
      <c r="K1439" s="97" t="str">
        <f>IF(Lançamentos!K1430="","",Lançamentos!K1430)</f>
        <v/>
      </c>
      <c r="L1439" s="98" t="str">
        <f>IF(Lançamentos!L1430="","",Lançamentos!L1430)</f>
        <v/>
      </c>
      <c r="M1439" s="99" t="str">
        <f>IF(Lançamentos!M1430="","",Lançamentos!M1430)</f>
        <v/>
      </c>
      <c r="N1439" s="99" t="str">
        <f>IF(Lançamentos!N1430="","",Lançamentos!N1430)</f>
        <v/>
      </c>
      <c r="O1439" s="97" t="str">
        <f>IF(Lançamentos!O1430="","",Lançamentos!O1430)</f>
        <v/>
      </c>
      <c r="P1439" s="114" t="str">
        <f>IF(Lançamentos!P1430="","",Lançamentos!P1430)</f>
        <v/>
      </c>
    </row>
    <row r="1440" spans="1:16" ht="45" customHeight="1" thickBot="1" x14ac:dyDescent="0.3">
      <c r="A1440" s="101">
        <v>1427</v>
      </c>
      <c r="B1440" s="102" t="str">
        <f>I1440&amp;"-"&amp;COUNTIF($I$14:I1440,I1440)</f>
        <v>-1421</v>
      </c>
      <c r="C1440" s="93">
        <v>1427</v>
      </c>
      <c r="D1440" s="94" t="str">
        <f>IF(Lançamentos!D1431="","",Lançamentos!D1431)</f>
        <v/>
      </c>
      <c r="E1440" s="94" t="str">
        <f>IF(Lançamentos!E1431="","",Lançamentos!E1431)</f>
        <v/>
      </c>
      <c r="F1440" s="95" t="str">
        <f>IF(Lançamentos!F1431="","",Lançamentos!F1431)</f>
        <v/>
      </c>
      <c r="G1440" s="96" t="str">
        <f>IF(Lançamentos!G1431="","",Lançamentos!G1431)</f>
        <v/>
      </c>
      <c r="H1440" s="105" t="str">
        <f>IF(Lançamentos!H1431="","",Lançamentos!H1431)</f>
        <v/>
      </c>
      <c r="I1440" s="94" t="str">
        <f>IF(Lançamentos!I1431="","",Lançamentos!I1431)</f>
        <v/>
      </c>
      <c r="J1440" s="94" t="str">
        <f>IF(Lançamentos!J1431="","",Lançamentos!J1431)</f>
        <v/>
      </c>
      <c r="K1440" s="97" t="str">
        <f>IF(Lançamentos!K1431="","",Lançamentos!K1431)</f>
        <v/>
      </c>
      <c r="L1440" s="98" t="str">
        <f>IF(Lançamentos!L1431="","",Lançamentos!L1431)</f>
        <v/>
      </c>
      <c r="M1440" s="99" t="str">
        <f>IF(Lançamentos!M1431="","",Lançamentos!M1431)</f>
        <v/>
      </c>
      <c r="N1440" s="99" t="str">
        <f>IF(Lançamentos!N1431="","",Lançamentos!N1431)</f>
        <v/>
      </c>
      <c r="O1440" s="97" t="str">
        <f>IF(Lançamentos!O1431="","",Lançamentos!O1431)</f>
        <v/>
      </c>
      <c r="P1440" s="114" t="str">
        <f>IF(Lançamentos!P1431="","",Lançamentos!P1431)</f>
        <v/>
      </c>
    </row>
    <row r="1441" spans="1:16" ht="45" customHeight="1" thickBot="1" x14ac:dyDescent="0.3">
      <c r="A1441" s="101">
        <v>1428</v>
      </c>
      <c r="B1441" s="102" t="str">
        <f>I1441&amp;"-"&amp;COUNTIF($I$14:I1441,I1441)</f>
        <v>-1422</v>
      </c>
      <c r="C1441" s="93">
        <v>1428</v>
      </c>
      <c r="D1441" s="94" t="str">
        <f>IF(Lançamentos!D1432="","",Lançamentos!D1432)</f>
        <v/>
      </c>
      <c r="E1441" s="94" t="str">
        <f>IF(Lançamentos!E1432="","",Lançamentos!E1432)</f>
        <v/>
      </c>
      <c r="F1441" s="95" t="str">
        <f>IF(Lançamentos!F1432="","",Lançamentos!F1432)</f>
        <v/>
      </c>
      <c r="G1441" s="96" t="str">
        <f>IF(Lançamentos!G1432="","",Lançamentos!G1432)</f>
        <v/>
      </c>
      <c r="H1441" s="105" t="str">
        <f>IF(Lançamentos!H1432="","",Lançamentos!H1432)</f>
        <v/>
      </c>
      <c r="I1441" s="94" t="str">
        <f>IF(Lançamentos!I1432="","",Lançamentos!I1432)</f>
        <v/>
      </c>
      <c r="J1441" s="94" t="str">
        <f>IF(Lançamentos!J1432="","",Lançamentos!J1432)</f>
        <v/>
      </c>
      <c r="K1441" s="97" t="str">
        <f>IF(Lançamentos!K1432="","",Lançamentos!K1432)</f>
        <v/>
      </c>
      <c r="L1441" s="98" t="str">
        <f>IF(Lançamentos!L1432="","",Lançamentos!L1432)</f>
        <v/>
      </c>
      <c r="M1441" s="99" t="str">
        <f>IF(Lançamentos!M1432="","",Lançamentos!M1432)</f>
        <v/>
      </c>
      <c r="N1441" s="99" t="str">
        <f>IF(Lançamentos!N1432="","",Lançamentos!N1432)</f>
        <v/>
      </c>
      <c r="O1441" s="97" t="str">
        <f>IF(Lançamentos!O1432="","",Lançamentos!O1432)</f>
        <v/>
      </c>
      <c r="P1441" s="114" t="str">
        <f>IF(Lançamentos!P1432="","",Lançamentos!P1432)</f>
        <v/>
      </c>
    </row>
    <row r="1442" spans="1:16" ht="45" customHeight="1" thickBot="1" x14ac:dyDescent="0.3">
      <c r="A1442" s="101">
        <v>1429</v>
      </c>
      <c r="B1442" s="102" t="str">
        <f>I1442&amp;"-"&amp;COUNTIF($I$14:I1442,I1442)</f>
        <v>-1423</v>
      </c>
      <c r="C1442" s="93">
        <v>1429</v>
      </c>
      <c r="D1442" s="94" t="str">
        <f>IF(Lançamentos!D1433="","",Lançamentos!D1433)</f>
        <v/>
      </c>
      <c r="E1442" s="94" t="str">
        <f>IF(Lançamentos!E1433="","",Lançamentos!E1433)</f>
        <v/>
      </c>
      <c r="F1442" s="95" t="str">
        <f>IF(Lançamentos!F1433="","",Lançamentos!F1433)</f>
        <v/>
      </c>
      <c r="G1442" s="96" t="str">
        <f>IF(Lançamentos!G1433="","",Lançamentos!G1433)</f>
        <v/>
      </c>
      <c r="H1442" s="105" t="str">
        <f>IF(Lançamentos!H1433="","",Lançamentos!H1433)</f>
        <v/>
      </c>
      <c r="I1442" s="94" t="str">
        <f>IF(Lançamentos!I1433="","",Lançamentos!I1433)</f>
        <v/>
      </c>
      <c r="J1442" s="94" t="str">
        <f>IF(Lançamentos!J1433="","",Lançamentos!J1433)</f>
        <v/>
      </c>
      <c r="K1442" s="97" t="str">
        <f>IF(Lançamentos!K1433="","",Lançamentos!K1433)</f>
        <v/>
      </c>
      <c r="L1442" s="98" t="str">
        <f>IF(Lançamentos!L1433="","",Lançamentos!L1433)</f>
        <v/>
      </c>
      <c r="M1442" s="99" t="str">
        <f>IF(Lançamentos!M1433="","",Lançamentos!M1433)</f>
        <v/>
      </c>
      <c r="N1442" s="99" t="str">
        <f>IF(Lançamentos!N1433="","",Lançamentos!N1433)</f>
        <v/>
      </c>
      <c r="O1442" s="97" t="str">
        <f>IF(Lançamentos!O1433="","",Lançamentos!O1433)</f>
        <v/>
      </c>
      <c r="P1442" s="114" t="str">
        <f>IF(Lançamentos!P1433="","",Lançamentos!P1433)</f>
        <v/>
      </c>
    </row>
    <row r="1443" spans="1:16" ht="45" customHeight="1" thickBot="1" x14ac:dyDescent="0.3">
      <c r="A1443" s="101">
        <v>1430</v>
      </c>
      <c r="B1443" s="102" t="str">
        <f>I1443&amp;"-"&amp;COUNTIF($I$14:I1443,I1443)</f>
        <v>-1424</v>
      </c>
      <c r="C1443" s="93">
        <v>1430</v>
      </c>
      <c r="D1443" s="94" t="str">
        <f>IF(Lançamentos!D1434="","",Lançamentos!D1434)</f>
        <v/>
      </c>
      <c r="E1443" s="94" t="str">
        <f>IF(Lançamentos!E1434="","",Lançamentos!E1434)</f>
        <v/>
      </c>
      <c r="F1443" s="95" t="str">
        <f>IF(Lançamentos!F1434="","",Lançamentos!F1434)</f>
        <v/>
      </c>
      <c r="G1443" s="96" t="str">
        <f>IF(Lançamentos!G1434="","",Lançamentos!G1434)</f>
        <v/>
      </c>
      <c r="H1443" s="105" t="str">
        <f>IF(Lançamentos!H1434="","",Lançamentos!H1434)</f>
        <v/>
      </c>
      <c r="I1443" s="94" t="str">
        <f>IF(Lançamentos!I1434="","",Lançamentos!I1434)</f>
        <v/>
      </c>
      <c r="J1443" s="94" t="str">
        <f>IF(Lançamentos!J1434="","",Lançamentos!J1434)</f>
        <v/>
      </c>
      <c r="K1443" s="97" t="str">
        <f>IF(Lançamentos!K1434="","",Lançamentos!K1434)</f>
        <v/>
      </c>
      <c r="L1443" s="98" t="str">
        <f>IF(Lançamentos!L1434="","",Lançamentos!L1434)</f>
        <v/>
      </c>
      <c r="M1443" s="99" t="str">
        <f>IF(Lançamentos!M1434="","",Lançamentos!M1434)</f>
        <v/>
      </c>
      <c r="N1443" s="99" t="str">
        <f>IF(Lançamentos!N1434="","",Lançamentos!N1434)</f>
        <v/>
      </c>
      <c r="O1443" s="97" t="str">
        <f>IF(Lançamentos!O1434="","",Lançamentos!O1434)</f>
        <v/>
      </c>
      <c r="P1443" s="114" t="str">
        <f>IF(Lançamentos!P1434="","",Lançamentos!P1434)</f>
        <v/>
      </c>
    </row>
    <row r="1444" spans="1:16" ht="45" customHeight="1" thickBot="1" x14ac:dyDescent="0.3">
      <c r="A1444" s="101">
        <v>1431</v>
      </c>
      <c r="B1444" s="102" t="str">
        <f>I1444&amp;"-"&amp;COUNTIF($I$14:I1444,I1444)</f>
        <v>-1425</v>
      </c>
      <c r="C1444" s="93">
        <v>1431</v>
      </c>
      <c r="D1444" s="94" t="str">
        <f>IF(Lançamentos!D1435="","",Lançamentos!D1435)</f>
        <v/>
      </c>
      <c r="E1444" s="94" t="str">
        <f>IF(Lançamentos!E1435="","",Lançamentos!E1435)</f>
        <v/>
      </c>
      <c r="F1444" s="95" t="str">
        <f>IF(Lançamentos!F1435="","",Lançamentos!F1435)</f>
        <v/>
      </c>
      <c r="G1444" s="96" t="str">
        <f>IF(Lançamentos!G1435="","",Lançamentos!G1435)</f>
        <v/>
      </c>
      <c r="H1444" s="105" t="str">
        <f>IF(Lançamentos!H1435="","",Lançamentos!H1435)</f>
        <v/>
      </c>
      <c r="I1444" s="94" t="str">
        <f>IF(Lançamentos!I1435="","",Lançamentos!I1435)</f>
        <v/>
      </c>
      <c r="J1444" s="94" t="str">
        <f>IF(Lançamentos!J1435="","",Lançamentos!J1435)</f>
        <v/>
      </c>
      <c r="K1444" s="97" t="str">
        <f>IF(Lançamentos!K1435="","",Lançamentos!K1435)</f>
        <v/>
      </c>
      <c r="L1444" s="98" t="str">
        <f>IF(Lançamentos!L1435="","",Lançamentos!L1435)</f>
        <v/>
      </c>
      <c r="M1444" s="99" t="str">
        <f>IF(Lançamentos!M1435="","",Lançamentos!M1435)</f>
        <v/>
      </c>
      <c r="N1444" s="99" t="str">
        <f>IF(Lançamentos!N1435="","",Lançamentos!N1435)</f>
        <v/>
      </c>
      <c r="O1444" s="97" t="str">
        <f>IF(Lançamentos!O1435="","",Lançamentos!O1435)</f>
        <v/>
      </c>
      <c r="P1444" s="114" t="str">
        <f>IF(Lançamentos!P1435="","",Lançamentos!P1435)</f>
        <v/>
      </c>
    </row>
    <row r="1445" spans="1:16" ht="45" customHeight="1" thickBot="1" x14ac:dyDescent="0.3">
      <c r="A1445" s="101">
        <v>1432</v>
      </c>
      <c r="B1445" s="102" t="str">
        <f>I1445&amp;"-"&amp;COUNTIF($I$14:I1445,I1445)</f>
        <v>-1426</v>
      </c>
      <c r="C1445" s="93">
        <v>1432</v>
      </c>
      <c r="D1445" s="94" t="str">
        <f>IF(Lançamentos!D1436="","",Lançamentos!D1436)</f>
        <v/>
      </c>
      <c r="E1445" s="94" t="str">
        <f>IF(Lançamentos!E1436="","",Lançamentos!E1436)</f>
        <v/>
      </c>
      <c r="F1445" s="95" t="str">
        <f>IF(Lançamentos!F1436="","",Lançamentos!F1436)</f>
        <v/>
      </c>
      <c r="G1445" s="96" t="str">
        <f>IF(Lançamentos!G1436="","",Lançamentos!G1436)</f>
        <v/>
      </c>
      <c r="H1445" s="105" t="str">
        <f>IF(Lançamentos!H1436="","",Lançamentos!H1436)</f>
        <v/>
      </c>
      <c r="I1445" s="94" t="str">
        <f>IF(Lançamentos!I1436="","",Lançamentos!I1436)</f>
        <v/>
      </c>
      <c r="J1445" s="94" t="str">
        <f>IF(Lançamentos!J1436="","",Lançamentos!J1436)</f>
        <v/>
      </c>
      <c r="K1445" s="97" t="str">
        <f>IF(Lançamentos!K1436="","",Lançamentos!K1436)</f>
        <v/>
      </c>
      <c r="L1445" s="98" t="str">
        <f>IF(Lançamentos!L1436="","",Lançamentos!L1436)</f>
        <v/>
      </c>
      <c r="M1445" s="99" t="str">
        <f>IF(Lançamentos!M1436="","",Lançamentos!M1436)</f>
        <v/>
      </c>
      <c r="N1445" s="99" t="str">
        <f>IF(Lançamentos!N1436="","",Lançamentos!N1436)</f>
        <v/>
      </c>
      <c r="O1445" s="97" t="str">
        <f>IF(Lançamentos!O1436="","",Lançamentos!O1436)</f>
        <v/>
      </c>
      <c r="P1445" s="114" t="str">
        <f>IF(Lançamentos!P1436="","",Lançamentos!P1436)</f>
        <v/>
      </c>
    </row>
    <row r="1446" spans="1:16" ht="45" customHeight="1" thickBot="1" x14ac:dyDescent="0.3">
      <c r="A1446" s="101">
        <v>1433</v>
      </c>
      <c r="B1446" s="102" t="str">
        <f>I1446&amp;"-"&amp;COUNTIF($I$14:I1446,I1446)</f>
        <v>-1427</v>
      </c>
      <c r="C1446" s="93">
        <v>1433</v>
      </c>
      <c r="D1446" s="94" t="str">
        <f>IF(Lançamentos!D1437="","",Lançamentos!D1437)</f>
        <v/>
      </c>
      <c r="E1446" s="94" t="str">
        <f>IF(Lançamentos!E1437="","",Lançamentos!E1437)</f>
        <v/>
      </c>
      <c r="F1446" s="95" t="str">
        <f>IF(Lançamentos!F1437="","",Lançamentos!F1437)</f>
        <v/>
      </c>
      <c r="G1446" s="96" t="str">
        <f>IF(Lançamentos!G1437="","",Lançamentos!G1437)</f>
        <v/>
      </c>
      <c r="H1446" s="105" t="str">
        <f>IF(Lançamentos!H1437="","",Lançamentos!H1437)</f>
        <v/>
      </c>
      <c r="I1446" s="94" t="str">
        <f>IF(Lançamentos!I1437="","",Lançamentos!I1437)</f>
        <v/>
      </c>
      <c r="J1446" s="94" t="str">
        <f>IF(Lançamentos!J1437="","",Lançamentos!J1437)</f>
        <v/>
      </c>
      <c r="K1446" s="97" t="str">
        <f>IF(Lançamentos!K1437="","",Lançamentos!K1437)</f>
        <v/>
      </c>
      <c r="L1446" s="98" t="str">
        <f>IF(Lançamentos!L1437="","",Lançamentos!L1437)</f>
        <v/>
      </c>
      <c r="M1446" s="99" t="str">
        <f>IF(Lançamentos!M1437="","",Lançamentos!M1437)</f>
        <v/>
      </c>
      <c r="N1446" s="99" t="str">
        <f>IF(Lançamentos!N1437="","",Lançamentos!N1437)</f>
        <v/>
      </c>
      <c r="O1446" s="97" t="str">
        <f>IF(Lançamentos!O1437="","",Lançamentos!O1437)</f>
        <v/>
      </c>
      <c r="P1446" s="114" t="str">
        <f>IF(Lançamentos!P1437="","",Lançamentos!P1437)</f>
        <v/>
      </c>
    </row>
    <row r="1447" spans="1:16" ht="45" customHeight="1" thickBot="1" x14ac:dyDescent="0.3">
      <c r="A1447" s="101">
        <v>1434</v>
      </c>
      <c r="B1447" s="102" t="str">
        <f>I1447&amp;"-"&amp;COUNTIF($I$14:I1447,I1447)</f>
        <v>-1428</v>
      </c>
      <c r="C1447" s="93">
        <v>1434</v>
      </c>
      <c r="D1447" s="94" t="str">
        <f>IF(Lançamentos!D1438="","",Lançamentos!D1438)</f>
        <v/>
      </c>
      <c r="E1447" s="94" t="str">
        <f>IF(Lançamentos!E1438="","",Lançamentos!E1438)</f>
        <v/>
      </c>
      <c r="F1447" s="95" t="str">
        <f>IF(Lançamentos!F1438="","",Lançamentos!F1438)</f>
        <v/>
      </c>
      <c r="G1447" s="96" t="str">
        <f>IF(Lançamentos!G1438="","",Lançamentos!G1438)</f>
        <v/>
      </c>
      <c r="H1447" s="105" t="str">
        <f>IF(Lançamentos!H1438="","",Lançamentos!H1438)</f>
        <v/>
      </c>
      <c r="I1447" s="94" t="str">
        <f>IF(Lançamentos!I1438="","",Lançamentos!I1438)</f>
        <v/>
      </c>
      <c r="J1447" s="94" t="str">
        <f>IF(Lançamentos!J1438="","",Lançamentos!J1438)</f>
        <v/>
      </c>
      <c r="K1447" s="97" t="str">
        <f>IF(Lançamentos!K1438="","",Lançamentos!K1438)</f>
        <v/>
      </c>
      <c r="L1447" s="98" t="str">
        <f>IF(Lançamentos!L1438="","",Lançamentos!L1438)</f>
        <v/>
      </c>
      <c r="M1447" s="99" t="str">
        <f>IF(Lançamentos!M1438="","",Lançamentos!M1438)</f>
        <v/>
      </c>
      <c r="N1447" s="99" t="str">
        <f>IF(Lançamentos!N1438="","",Lançamentos!N1438)</f>
        <v/>
      </c>
      <c r="O1447" s="97" t="str">
        <f>IF(Lançamentos!O1438="","",Lançamentos!O1438)</f>
        <v/>
      </c>
      <c r="P1447" s="114" t="str">
        <f>IF(Lançamentos!P1438="","",Lançamentos!P1438)</f>
        <v/>
      </c>
    </row>
    <row r="1448" spans="1:16" ht="45" customHeight="1" thickBot="1" x14ac:dyDescent="0.3">
      <c r="A1448" s="101">
        <v>1435</v>
      </c>
      <c r="B1448" s="102" t="str">
        <f>I1448&amp;"-"&amp;COUNTIF($I$14:I1448,I1448)</f>
        <v>-1429</v>
      </c>
      <c r="C1448" s="93">
        <v>1435</v>
      </c>
      <c r="D1448" s="94" t="str">
        <f>IF(Lançamentos!D1439="","",Lançamentos!D1439)</f>
        <v/>
      </c>
      <c r="E1448" s="94" t="str">
        <f>IF(Lançamentos!E1439="","",Lançamentos!E1439)</f>
        <v/>
      </c>
      <c r="F1448" s="95" t="str">
        <f>IF(Lançamentos!F1439="","",Lançamentos!F1439)</f>
        <v/>
      </c>
      <c r="G1448" s="96" t="str">
        <f>IF(Lançamentos!G1439="","",Lançamentos!G1439)</f>
        <v/>
      </c>
      <c r="H1448" s="105" t="str">
        <f>IF(Lançamentos!H1439="","",Lançamentos!H1439)</f>
        <v/>
      </c>
      <c r="I1448" s="94" t="str">
        <f>IF(Lançamentos!I1439="","",Lançamentos!I1439)</f>
        <v/>
      </c>
      <c r="J1448" s="94" t="str">
        <f>IF(Lançamentos!J1439="","",Lançamentos!J1439)</f>
        <v/>
      </c>
      <c r="K1448" s="97" t="str">
        <f>IF(Lançamentos!K1439="","",Lançamentos!K1439)</f>
        <v/>
      </c>
      <c r="L1448" s="98" t="str">
        <f>IF(Lançamentos!L1439="","",Lançamentos!L1439)</f>
        <v/>
      </c>
      <c r="M1448" s="99" t="str">
        <f>IF(Lançamentos!M1439="","",Lançamentos!M1439)</f>
        <v/>
      </c>
      <c r="N1448" s="99" t="str">
        <f>IF(Lançamentos!N1439="","",Lançamentos!N1439)</f>
        <v/>
      </c>
      <c r="O1448" s="97" t="str">
        <f>IF(Lançamentos!O1439="","",Lançamentos!O1439)</f>
        <v/>
      </c>
      <c r="P1448" s="114" t="str">
        <f>IF(Lançamentos!P1439="","",Lançamentos!P1439)</f>
        <v/>
      </c>
    </row>
    <row r="1449" spans="1:16" ht="45" customHeight="1" thickBot="1" x14ac:dyDescent="0.3">
      <c r="A1449" s="101">
        <v>1436</v>
      </c>
      <c r="B1449" s="102" t="str">
        <f>I1449&amp;"-"&amp;COUNTIF($I$14:I1449,I1449)</f>
        <v>-1430</v>
      </c>
      <c r="C1449" s="93">
        <v>1436</v>
      </c>
      <c r="D1449" s="94" t="str">
        <f>IF(Lançamentos!D1440="","",Lançamentos!D1440)</f>
        <v/>
      </c>
      <c r="E1449" s="94" t="str">
        <f>IF(Lançamentos!E1440="","",Lançamentos!E1440)</f>
        <v/>
      </c>
      <c r="F1449" s="95" t="str">
        <f>IF(Lançamentos!F1440="","",Lançamentos!F1440)</f>
        <v/>
      </c>
      <c r="G1449" s="96" t="str">
        <f>IF(Lançamentos!G1440="","",Lançamentos!G1440)</f>
        <v/>
      </c>
      <c r="H1449" s="105" t="str">
        <f>IF(Lançamentos!H1440="","",Lançamentos!H1440)</f>
        <v/>
      </c>
      <c r="I1449" s="94" t="str">
        <f>IF(Lançamentos!I1440="","",Lançamentos!I1440)</f>
        <v/>
      </c>
      <c r="J1449" s="94" t="str">
        <f>IF(Lançamentos!J1440="","",Lançamentos!J1440)</f>
        <v/>
      </c>
      <c r="K1449" s="97" t="str">
        <f>IF(Lançamentos!K1440="","",Lançamentos!K1440)</f>
        <v/>
      </c>
      <c r="L1449" s="98" t="str">
        <f>IF(Lançamentos!L1440="","",Lançamentos!L1440)</f>
        <v/>
      </c>
      <c r="M1449" s="99" t="str">
        <f>IF(Lançamentos!M1440="","",Lançamentos!M1440)</f>
        <v/>
      </c>
      <c r="N1449" s="99" t="str">
        <f>IF(Lançamentos!N1440="","",Lançamentos!N1440)</f>
        <v/>
      </c>
      <c r="O1449" s="97" t="str">
        <f>IF(Lançamentos!O1440="","",Lançamentos!O1440)</f>
        <v/>
      </c>
      <c r="P1449" s="114" t="str">
        <f>IF(Lançamentos!P1440="","",Lançamentos!P1440)</f>
        <v/>
      </c>
    </row>
    <row r="1450" spans="1:16" ht="45" customHeight="1" thickBot="1" x14ac:dyDescent="0.3">
      <c r="A1450" s="101">
        <v>1437</v>
      </c>
      <c r="B1450" s="102" t="str">
        <f>I1450&amp;"-"&amp;COUNTIF($I$14:I1450,I1450)</f>
        <v>-1431</v>
      </c>
      <c r="C1450" s="93">
        <v>1437</v>
      </c>
      <c r="D1450" s="94" t="str">
        <f>IF(Lançamentos!D1441="","",Lançamentos!D1441)</f>
        <v/>
      </c>
      <c r="E1450" s="94" t="str">
        <f>IF(Lançamentos!E1441="","",Lançamentos!E1441)</f>
        <v/>
      </c>
      <c r="F1450" s="95" t="str">
        <f>IF(Lançamentos!F1441="","",Lançamentos!F1441)</f>
        <v/>
      </c>
      <c r="G1450" s="96" t="str">
        <f>IF(Lançamentos!G1441="","",Lançamentos!G1441)</f>
        <v/>
      </c>
      <c r="H1450" s="105" t="str">
        <f>IF(Lançamentos!H1441="","",Lançamentos!H1441)</f>
        <v/>
      </c>
      <c r="I1450" s="94" t="str">
        <f>IF(Lançamentos!I1441="","",Lançamentos!I1441)</f>
        <v/>
      </c>
      <c r="J1450" s="94" t="str">
        <f>IF(Lançamentos!J1441="","",Lançamentos!J1441)</f>
        <v/>
      </c>
      <c r="K1450" s="97" t="str">
        <f>IF(Lançamentos!K1441="","",Lançamentos!K1441)</f>
        <v/>
      </c>
      <c r="L1450" s="98" t="str">
        <f>IF(Lançamentos!L1441="","",Lançamentos!L1441)</f>
        <v/>
      </c>
      <c r="M1450" s="99" t="str">
        <f>IF(Lançamentos!M1441="","",Lançamentos!M1441)</f>
        <v/>
      </c>
      <c r="N1450" s="99" t="str">
        <f>IF(Lançamentos!N1441="","",Lançamentos!N1441)</f>
        <v/>
      </c>
      <c r="O1450" s="97" t="str">
        <f>IF(Lançamentos!O1441="","",Lançamentos!O1441)</f>
        <v/>
      </c>
      <c r="P1450" s="114" t="str">
        <f>IF(Lançamentos!P1441="","",Lançamentos!P1441)</f>
        <v/>
      </c>
    </row>
    <row r="1451" spans="1:16" ht="45" customHeight="1" thickBot="1" x14ac:dyDescent="0.3">
      <c r="A1451" s="101">
        <v>1438</v>
      </c>
      <c r="B1451" s="102" t="str">
        <f>I1451&amp;"-"&amp;COUNTIF($I$14:I1451,I1451)</f>
        <v>-1432</v>
      </c>
      <c r="C1451" s="93">
        <v>1438</v>
      </c>
      <c r="D1451" s="94" t="str">
        <f>IF(Lançamentos!D1442="","",Lançamentos!D1442)</f>
        <v/>
      </c>
      <c r="E1451" s="94" t="str">
        <f>IF(Lançamentos!E1442="","",Lançamentos!E1442)</f>
        <v/>
      </c>
      <c r="F1451" s="95" t="str">
        <f>IF(Lançamentos!F1442="","",Lançamentos!F1442)</f>
        <v/>
      </c>
      <c r="G1451" s="96" t="str">
        <f>IF(Lançamentos!G1442="","",Lançamentos!G1442)</f>
        <v/>
      </c>
      <c r="H1451" s="105" t="str">
        <f>IF(Lançamentos!H1442="","",Lançamentos!H1442)</f>
        <v/>
      </c>
      <c r="I1451" s="94" t="str">
        <f>IF(Lançamentos!I1442="","",Lançamentos!I1442)</f>
        <v/>
      </c>
      <c r="J1451" s="94" t="str">
        <f>IF(Lançamentos!J1442="","",Lançamentos!J1442)</f>
        <v/>
      </c>
      <c r="K1451" s="97" t="str">
        <f>IF(Lançamentos!K1442="","",Lançamentos!K1442)</f>
        <v/>
      </c>
      <c r="L1451" s="98" t="str">
        <f>IF(Lançamentos!L1442="","",Lançamentos!L1442)</f>
        <v/>
      </c>
      <c r="M1451" s="99" t="str">
        <f>IF(Lançamentos!M1442="","",Lançamentos!M1442)</f>
        <v/>
      </c>
      <c r="N1451" s="99" t="str">
        <f>IF(Lançamentos!N1442="","",Lançamentos!N1442)</f>
        <v/>
      </c>
      <c r="O1451" s="97" t="str">
        <f>IF(Lançamentos!O1442="","",Lançamentos!O1442)</f>
        <v/>
      </c>
      <c r="P1451" s="114" t="str">
        <f>IF(Lançamentos!P1442="","",Lançamentos!P1442)</f>
        <v/>
      </c>
    </row>
    <row r="1452" spans="1:16" ht="45" customHeight="1" thickBot="1" x14ac:dyDescent="0.3">
      <c r="A1452" s="101">
        <v>1439</v>
      </c>
      <c r="B1452" s="102" t="str">
        <f>I1452&amp;"-"&amp;COUNTIF($I$14:I1452,I1452)</f>
        <v>-1433</v>
      </c>
      <c r="C1452" s="93">
        <v>1439</v>
      </c>
      <c r="D1452" s="94" t="str">
        <f>IF(Lançamentos!D1443="","",Lançamentos!D1443)</f>
        <v/>
      </c>
      <c r="E1452" s="94" t="str">
        <f>IF(Lançamentos!E1443="","",Lançamentos!E1443)</f>
        <v/>
      </c>
      <c r="F1452" s="95" t="str">
        <f>IF(Lançamentos!F1443="","",Lançamentos!F1443)</f>
        <v/>
      </c>
      <c r="G1452" s="96" t="str">
        <f>IF(Lançamentos!G1443="","",Lançamentos!G1443)</f>
        <v/>
      </c>
      <c r="H1452" s="105" t="str">
        <f>IF(Lançamentos!H1443="","",Lançamentos!H1443)</f>
        <v/>
      </c>
      <c r="I1452" s="94" t="str">
        <f>IF(Lançamentos!I1443="","",Lançamentos!I1443)</f>
        <v/>
      </c>
      <c r="J1452" s="94" t="str">
        <f>IF(Lançamentos!J1443="","",Lançamentos!J1443)</f>
        <v/>
      </c>
      <c r="K1452" s="97" t="str">
        <f>IF(Lançamentos!K1443="","",Lançamentos!K1443)</f>
        <v/>
      </c>
      <c r="L1452" s="98" t="str">
        <f>IF(Lançamentos!L1443="","",Lançamentos!L1443)</f>
        <v/>
      </c>
      <c r="M1452" s="99" t="str">
        <f>IF(Lançamentos!M1443="","",Lançamentos!M1443)</f>
        <v/>
      </c>
      <c r="N1452" s="99" t="str">
        <f>IF(Lançamentos!N1443="","",Lançamentos!N1443)</f>
        <v/>
      </c>
      <c r="O1452" s="97" t="str">
        <f>IF(Lançamentos!O1443="","",Lançamentos!O1443)</f>
        <v/>
      </c>
      <c r="P1452" s="114" t="str">
        <f>IF(Lançamentos!P1443="","",Lançamentos!P1443)</f>
        <v/>
      </c>
    </row>
    <row r="1453" spans="1:16" ht="45" customHeight="1" thickBot="1" x14ac:dyDescent="0.3">
      <c r="A1453" s="101">
        <v>1440</v>
      </c>
      <c r="B1453" s="102" t="str">
        <f>I1453&amp;"-"&amp;COUNTIF($I$14:I1453,I1453)</f>
        <v>-1434</v>
      </c>
      <c r="C1453" s="93">
        <v>1440</v>
      </c>
      <c r="D1453" s="94" t="str">
        <f>IF(Lançamentos!D1444="","",Lançamentos!D1444)</f>
        <v/>
      </c>
      <c r="E1453" s="94" t="str">
        <f>IF(Lançamentos!E1444="","",Lançamentos!E1444)</f>
        <v/>
      </c>
      <c r="F1453" s="95" t="str">
        <f>IF(Lançamentos!F1444="","",Lançamentos!F1444)</f>
        <v/>
      </c>
      <c r="G1453" s="96" t="str">
        <f>IF(Lançamentos!G1444="","",Lançamentos!G1444)</f>
        <v/>
      </c>
      <c r="H1453" s="105" t="str">
        <f>IF(Lançamentos!H1444="","",Lançamentos!H1444)</f>
        <v/>
      </c>
      <c r="I1453" s="94" t="str">
        <f>IF(Lançamentos!I1444="","",Lançamentos!I1444)</f>
        <v/>
      </c>
      <c r="J1453" s="94" t="str">
        <f>IF(Lançamentos!J1444="","",Lançamentos!J1444)</f>
        <v/>
      </c>
      <c r="K1453" s="97" t="str">
        <f>IF(Lançamentos!K1444="","",Lançamentos!K1444)</f>
        <v/>
      </c>
      <c r="L1453" s="98" t="str">
        <f>IF(Lançamentos!L1444="","",Lançamentos!L1444)</f>
        <v/>
      </c>
      <c r="M1453" s="99" t="str">
        <f>IF(Lançamentos!M1444="","",Lançamentos!M1444)</f>
        <v/>
      </c>
      <c r="N1453" s="99" t="str">
        <f>IF(Lançamentos!N1444="","",Lançamentos!N1444)</f>
        <v/>
      </c>
      <c r="O1453" s="97" t="str">
        <f>IF(Lançamentos!O1444="","",Lançamentos!O1444)</f>
        <v/>
      </c>
      <c r="P1453" s="114" t="str">
        <f>IF(Lançamentos!P1444="","",Lançamentos!P1444)</f>
        <v/>
      </c>
    </row>
    <row r="1454" spans="1:16" ht="45" customHeight="1" thickBot="1" x14ac:dyDescent="0.3">
      <c r="A1454" s="101">
        <v>1441</v>
      </c>
      <c r="B1454" s="102" t="str">
        <f>I1454&amp;"-"&amp;COUNTIF($I$14:I1454,I1454)</f>
        <v>-1435</v>
      </c>
      <c r="C1454" s="93">
        <v>1441</v>
      </c>
      <c r="D1454" s="94" t="str">
        <f>IF(Lançamentos!D1445="","",Lançamentos!D1445)</f>
        <v/>
      </c>
      <c r="E1454" s="94" t="str">
        <f>IF(Lançamentos!E1445="","",Lançamentos!E1445)</f>
        <v/>
      </c>
      <c r="F1454" s="95" t="str">
        <f>IF(Lançamentos!F1445="","",Lançamentos!F1445)</f>
        <v/>
      </c>
      <c r="G1454" s="96" t="str">
        <f>IF(Lançamentos!G1445="","",Lançamentos!G1445)</f>
        <v/>
      </c>
      <c r="H1454" s="105" t="str">
        <f>IF(Lançamentos!H1445="","",Lançamentos!H1445)</f>
        <v/>
      </c>
      <c r="I1454" s="94" t="str">
        <f>IF(Lançamentos!I1445="","",Lançamentos!I1445)</f>
        <v/>
      </c>
      <c r="J1454" s="94" t="str">
        <f>IF(Lançamentos!J1445="","",Lançamentos!J1445)</f>
        <v/>
      </c>
      <c r="K1454" s="97" t="str">
        <f>IF(Lançamentos!K1445="","",Lançamentos!K1445)</f>
        <v/>
      </c>
      <c r="L1454" s="98" t="str">
        <f>IF(Lançamentos!L1445="","",Lançamentos!L1445)</f>
        <v/>
      </c>
      <c r="M1454" s="99" t="str">
        <f>IF(Lançamentos!M1445="","",Lançamentos!M1445)</f>
        <v/>
      </c>
      <c r="N1454" s="99" t="str">
        <f>IF(Lançamentos!N1445="","",Lançamentos!N1445)</f>
        <v/>
      </c>
      <c r="O1454" s="97" t="str">
        <f>IF(Lançamentos!O1445="","",Lançamentos!O1445)</f>
        <v/>
      </c>
      <c r="P1454" s="114" t="str">
        <f>IF(Lançamentos!P1445="","",Lançamentos!P1445)</f>
        <v/>
      </c>
    </row>
    <row r="1455" spans="1:16" ht="45" customHeight="1" thickBot="1" x14ac:dyDescent="0.3">
      <c r="A1455" s="101">
        <v>1442</v>
      </c>
      <c r="B1455" s="102" t="str">
        <f>I1455&amp;"-"&amp;COUNTIF($I$14:I1455,I1455)</f>
        <v>-1436</v>
      </c>
      <c r="C1455" s="93">
        <v>1442</v>
      </c>
      <c r="D1455" s="94" t="str">
        <f>IF(Lançamentos!D1446="","",Lançamentos!D1446)</f>
        <v/>
      </c>
      <c r="E1455" s="94" t="str">
        <f>IF(Lançamentos!E1446="","",Lançamentos!E1446)</f>
        <v/>
      </c>
      <c r="F1455" s="95" t="str">
        <f>IF(Lançamentos!F1446="","",Lançamentos!F1446)</f>
        <v/>
      </c>
      <c r="G1455" s="96" t="str">
        <f>IF(Lançamentos!G1446="","",Lançamentos!G1446)</f>
        <v/>
      </c>
      <c r="H1455" s="105" t="str">
        <f>IF(Lançamentos!H1446="","",Lançamentos!H1446)</f>
        <v/>
      </c>
      <c r="I1455" s="94" t="str">
        <f>IF(Lançamentos!I1446="","",Lançamentos!I1446)</f>
        <v/>
      </c>
      <c r="J1455" s="94" t="str">
        <f>IF(Lançamentos!J1446="","",Lançamentos!J1446)</f>
        <v/>
      </c>
      <c r="K1455" s="97" t="str">
        <f>IF(Lançamentos!K1446="","",Lançamentos!K1446)</f>
        <v/>
      </c>
      <c r="L1455" s="98" t="str">
        <f>IF(Lançamentos!L1446="","",Lançamentos!L1446)</f>
        <v/>
      </c>
      <c r="M1455" s="99" t="str">
        <f>IF(Lançamentos!M1446="","",Lançamentos!M1446)</f>
        <v/>
      </c>
      <c r="N1455" s="99" t="str">
        <f>IF(Lançamentos!N1446="","",Lançamentos!N1446)</f>
        <v/>
      </c>
      <c r="O1455" s="97" t="str">
        <f>IF(Lançamentos!O1446="","",Lançamentos!O1446)</f>
        <v/>
      </c>
      <c r="P1455" s="114" t="str">
        <f>IF(Lançamentos!P1446="","",Lançamentos!P1446)</f>
        <v/>
      </c>
    </row>
    <row r="1456" spans="1:16" ht="45" customHeight="1" thickBot="1" x14ac:dyDescent="0.3">
      <c r="A1456" s="101">
        <v>1443</v>
      </c>
      <c r="B1456" s="102" t="str">
        <f>I1456&amp;"-"&amp;COUNTIF($I$14:I1456,I1456)</f>
        <v>-1437</v>
      </c>
      <c r="C1456" s="93">
        <v>1443</v>
      </c>
      <c r="D1456" s="94" t="str">
        <f>IF(Lançamentos!D1447="","",Lançamentos!D1447)</f>
        <v/>
      </c>
      <c r="E1456" s="94" t="str">
        <f>IF(Lançamentos!E1447="","",Lançamentos!E1447)</f>
        <v/>
      </c>
      <c r="F1456" s="95" t="str">
        <f>IF(Lançamentos!F1447="","",Lançamentos!F1447)</f>
        <v/>
      </c>
      <c r="G1456" s="96" t="str">
        <f>IF(Lançamentos!G1447="","",Lançamentos!G1447)</f>
        <v/>
      </c>
      <c r="H1456" s="105" t="str">
        <f>IF(Lançamentos!H1447="","",Lançamentos!H1447)</f>
        <v/>
      </c>
      <c r="I1456" s="94" t="str">
        <f>IF(Lançamentos!I1447="","",Lançamentos!I1447)</f>
        <v/>
      </c>
      <c r="J1456" s="94" t="str">
        <f>IF(Lançamentos!J1447="","",Lançamentos!J1447)</f>
        <v/>
      </c>
      <c r="K1456" s="97" t="str">
        <f>IF(Lançamentos!K1447="","",Lançamentos!K1447)</f>
        <v/>
      </c>
      <c r="L1456" s="98" t="str">
        <f>IF(Lançamentos!L1447="","",Lançamentos!L1447)</f>
        <v/>
      </c>
      <c r="M1456" s="99" t="str">
        <f>IF(Lançamentos!M1447="","",Lançamentos!M1447)</f>
        <v/>
      </c>
      <c r="N1456" s="99" t="str">
        <f>IF(Lançamentos!N1447="","",Lançamentos!N1447)</f>
        <v/>
      </c>
      <c r="O1456" s="97" t="str">
        <f>IF(Lançamentos!O1447="","",Lançamentos!O1447)</f>
        <v/>
      </c>
      <c r="P1456" s="114" t="str">
        <f>IF(Lançamentos!P1447="","",Lançamentos!P1447)</f>
        <v/>
      </c>
    </row>
    <row r="1457" spans="1:16" ht="45" customHeight="1" thickBot="1" x14ac:dyDescent="0.3">
      <c r="A1457" s="101">
        <v>1444</v>
      </c>
      <c r="B1457" s="102" t="str">
        <f>I1457&amp;"-"&amp;COUNTIF($I$14:I1457,I1457)</f>
        <v>-1438</v>
      </c>
      <c r="C1457" s="93">
        <v>1444</v>
      </c>
      <c r="D1457" s="94" t="str">
        <f>IF(Lançamentos!D1448="","",Lançamentos!D1448)</f>
        <v/>
      </c>
      <c r="E1457" s="94" t="str">
        <f>IF(Lançamentos!E1448="","",Lançamentos!E1448)</f>
        <v/>
      </c>
      <c r="F1457" s="95" t="str">
        <f>IF(Lançamentos!F1448="","",Lançamentos!F1448)</f>
        <v/>
      </c>
      <c r="G1457" s="96" t="str">
        <f>IF(Lançamentos!G1448="","",Lançamentos!G1448)</f>
        <v/>
      </c>
      <c r="H1457" s="105" t="str">
        <f>IF(Lançamentos!H1448="","",Lançamentos!H1448)</f>
        <v/>
      </c>
      <c r="I1457" s="94" t="str">
        <f>IF(Lançamentos!I1448="","",Lançamentos!I1448)</f>
        <v/>
      </c>
      <c r="J1457" s="94" t="str">
        <f>IF(Lançamentos!J1448="","",Lançamentos!J1448)</f>
        <v/>
      </c>
      <c r="K1457" s="97" t="str">
        <f>IF(Lançamentos!K1448="","",Lançamentos!K1448)</f>
        <v/>
      </c>
      <c r="L1457" s="98" t="str">
        <f>IF(Lançamentos!L1448="","",Lançamentos!L1448)</f>
        <v/>
      </c>
      <c r="M1457" s="99" t="str">
        <f>IF(Lançamentos!M1448="","",Lançamentos!M1448)</f>
        <v/>
      </c>
      <c r="N1457" s="99" t="str">
        <f>IF(Lançamentos!N1448="","",Lançamentos!N1448)</f>
        <v/>
      </c>
      <c r="O1457" s="97" t="str">
        <f>IF(Lançamentos!O1448="","",Lançamentos!O1448)</f>
        <v/>
      </c>
      <c r="P1457" s="114" t="str">
        <f>IF(Lançamentos!P1448="","",Lançamentos!P1448)</f>
        <v/>
      </c>
    </row>
    <row r="1458" spans="1:16" ht="45" customHeight="1" thickBot="1" x14ac:dyDescent="0.3">
      <c r="A1458" s="101">
        <v>1445</v>
      </c>
      <c r="B1458" s="102" t="str">
        <f>I1458&amp;"-"&amp;COUNTIF($I$14:I1458,I1458)</f>
        <v>-1439</v>
      </c>
      <c r="C1458" s="93">
        <v>1445</v>
      </c>
      <c r="D1458" s="94" t="str">
        <f>IF(Lançamentos!D1449="","",Lançamentos!D1449)</f>
        <v/>
      </c>
      <c r="E1458" s="94" t="str">
        <f>IF(Lançamentos!E1449="","",Lançamentos!E1449)</f>
        <v/>
      </c>
      <c r="F1458" s="95" t="str">
        <f>IF(Lançamentos!F1449="","",Lançamentos!F1449)</f>
        <v/>
      </c>
      <c r="G1458" s="96" t="str">
        <f>IF(Lançamentos!G1449="","",Lançamentos!G1449)</f>
        <v/>
      </c>
      <c r="H1458" s="105" t="str">
        <f>IF(Lançamentos!H1449="","",Lançamentos!H1449)</f>
        <v/>
      </c>
      <c r="I1458" s="94" t="str">
        <f>IF(Lançamentos!I1449="","",Lançamentos!I1449)</f>
        <v/>
      </c>
      <c r="J1458" s="94" t="str">
        <f>IF(Lançamentos!J1449="","",Lançamentos!J1449)</f>
        <v/>
      </c>
      <c r="K1458" s="97" t="str">
        <f>IF(Lançamentos!K1449="","",Lançamentos!K1449)</f>
        <v/>
      </c>
      <c r="L1458" s="98" t="str">
        <f>IF(Lançamentos!L1449="","",Lançamentos!L1449)</f>
        <v/>
      </c>
      <c r="M1458" s="99" t="str">
        <f>IF(Lançamentos!M1449="","",Lançamentos!M1449)</f>
        <v/>
      </c>
      <c r="N1458" s="99" t="str">
        <f>IF(Lançamentos!N1449="","",Lançamentos!N1449)</f>
        <v/>
      </c>
      <c r="O1458" s="97" t="str">
        <f>IF(Lançamentos!O1449="","",Lançamentos!O1449)</f>
        <v/>
      </c>
      <c r="P1458" s="114" t="str">
        <f>IF(Lançamentos!P1449="","",Lançamentos!P1449)</f>
        <v/>
      </c>
    </row>
    <row r="1459" spans="1:16" ht="45" customHeight="1" thickBot="1" x14ac:dyDescent="0.3">
      <c r="A1459" s="101">
        <v>1446</v>
      </c>
      <c r="B1459" s="102" t="str">
        <f>I1459&amp;"-"&amp;COUNTIF($I$14:I1459,I1459)</f>
        <v>-1440</v>
      </c>
      <c r="C1459" s="93">
        <v>1446</v>
      </c>
      <c r="D1459" s="94" t="str">
        <f>IF(Lançamentos!D1450="","",Lançamentos!D1450)</f>
        <v/>
      </c>
      <c r="E1459" s="94" t="str">
        <f>IF(Lançamentos!E1450="","",Lançamentos!E1450)</f>
        <v/>
      </c>
      <c r="F1459" s="95" t="str">
        <f>IF(Lançamentos!F1450="","",Lançamentos!F1450)</f>
        <v/>
      </c>
      <c r="G1459" s="96" t="str">
        <f>IF(Lançamentos!G1450="","",Lançamentos!G1450)</f>
        <v/>
      </c>
      <c r="H1459" s="105" t="str">
        <f>IF(Lançamentos!H1450="","",Lançamentos!H1450)</f>
        <v/>
      </c>
      <c r="I1459" s="94" t="str">
        <f>IF(Lançamentos!I1450="","",Lançamentos!I1450)</f>
        <v/>
      </c>
      <c r="J1459" s="94" t="str">
        <f>IF(Lançamentos!J1450="","",Lançamentos!J1450)</f>
        <v/>
      </c>
      <c r="K1459" s="97" t="str">
        <f>IF(Lançamentos!K1450="","",Lançamentos!K1450)</f>
        <v/>
      </c>
      <c r="L1459" s="98" t="str">
        <f>IF(Lançamentos!L1450="","",Lançamentos!L1450)</f>
        <v/>
      </c>
      <c r="M1459" s="99" t="str">
        <f>IF(Lançamentos!M1450="","",Lançamentos!M1450)</f>
        <v/>
      </c>
      <c r="N1459" s="99" t="str">
        <f>IF(Lançamentos!N1450="","",Lançamentos!N1450)</f>
        <v/>
      </c>
      <c r="O1459" s="97" t="str">
        <f>IF(Lançamentos!O1450="","",Lançamentos!O1450)</f>
        <v/>
      </c>
      <c r="P1459" s="114" t="str">
        <f>IF(Lançamentos!P1450="","",Lançamentos!P1450)</f>
        <v/>
      </c>
    </row>
    <row r="1460" spans="1:16" ht="45" customHeight="1" thickBot="1" x14ac:dyDescent="0.3">
      <c r="A1460" s="101">
        <v>1447</v>
      </c>
      <c r="B1460" s="102" t="str">
        <f>I1460&amp;"-"&amp;COUNTIF($I$14:I1460,I1460)</f>
        <v>-1441</v>
      </c>
      <c r="C1460" s="93">
        <v>1447</v>
      </c>
      <c r="D1460" s="94" t="str">
        <f>IF(Lançamentos!D1451="","",Lançamentos!D1451)</f>
        <v/>
      </c>
      <c r="E1460" s="94" t="str">
        <f>IF(Lançamentos!E1451="","",Lançamentos!E1451)</f>
        <v/>
      </c>
      <c r="F1460" s="95" t="str">
        <f>IF(Lançamentos!F1451="","",Lançamentos!F1451)</f>
        <v/>
      </c>
      <c r="G1460" s="96" t="str">
        <f>IF(Lançamentos!G1451="","",Lançamentos!G1451)</f>
        <v/>
      </c>
      <c r="H1460" s="105" t="str">
        <f>IF(Lançamentos!H1451="","",Lançamentos!H1451)</f>
        <v/>
      </c>
      <c r="I1460" s="94" t="str">
        <f>IF(Lançamentos!I1451="","",Lançamentos!I1451)</f>
        <v/>
      </c>
      <c r="J1460" s="94" t="str">
        <f>IF(Lançamentos!J1451="","",Lançamentos!J1451)</f>
        <v/>
      </c>
      <c r="K1460" s="97" t="str">
        <f>IF(Lançamentos!K1451="","",Lançamentos!K1451)</f>
        <v/>
      </c>
      <c r="L1460" s="98" t="str">
        <f>IF(Lançamentos!L1451="","",Lançamentos!L1451)</f>
        <v/>
      </c>
      <c r="M1460" s="99" t="str">
        <f>IF(Lançamentos!M1451="","",Lançamentos!M1451)</f>
        <v/>
      </c>
      <c r="N1460" s="99" t="str">
        <f>IF(Lançamentos!N1451="","",Lançamentos!N1451)</f>
        <v/>
      </c>
      <c r="O1460" s="97" t="str">
        <f>IF(Lançamentos!O1451="","",Lançamentos!O1451)</f>
        <v/>
      </c>
      <c r="P1460" s="114" t="str">
        <f>IF(Lançamentos!P1451="","",Lançamentos!P1451)</f>
        <v/>
      </c>
    </row>
    <row r="1461" spans="1:16" ht="45" customHeight="1" thickBot="1" x14ac:dyDescent="0.3">
      <c r="A1461" s="101">
        <v>1448</v>
      </c>
      <c r="B1461" s="102" t="str">
        <f>I1461&amp;"-"&amp;COUNTIF($I$14:I1461,I1461)</f>
        <v>-1442</v>
      </c>
      <c r="C1461" s="93">
        <v>1448</v>
      </c>
      <c r="D1461" s="94" t="str">
        <f>IF(Lançamentos!D1452="","",Lançamentos!D1452)</f>
        <v/>
      </c>
      <c r="E1461" s="94" t="str">
        <f>IF(Lançamentos!E1452="","",Lançamentos!E1452)</f>
        <v/>
      </c>
      <c r="F1461" s="95" t="str">
        <f>IF(Lançamentos!F1452="","",Lançamentos!F1452)</f>
        <v/>
      </c>
      <c r="G1461" s="96" t="str">
        <f>IF(Lançamentos!G1452="","",Lançamentos!G1452)</f>
        <v/>
      </c>
      <c r="H1461" s="105" t="str">
        <f>IF(Lançamentos!H1452="","",Lançamentos!H1452)</f>
        <v/>
      </c>
      <c r="I1461" s="94" t="str">
        <f>IF(Lançamentos!I1452="","",Lançamentos!I1452)</f>
        <v/>
      </c>
      <c r="J1461" s="94" t="str">
        <f>IF(Lançamentos!J1452="","",Lançamentos!J1452)</f>
        <v/>
      </c>
      <c r="K1461" s="97" t="str">
        <f>IF(Lançamentos!K1452="","",Lançamentos!K1452)</f>
        <v/>
      </c>
      <c r="L1461" s="98" t="str">
        <f>IF(Lançamentos!L1452="","",Lançamentos!L1452)</f>
        <v/>
      </c>
      <c r="M1461" s="99" t="str">
        <f>IF(Lançamentos!M1452="","",Lançamentos!M1452)</f>
        <v/>
      </c>
      <c r="N1461" s="99" t="str">
        <f>IF(Lançamentos!N1452="","",Lançamentos!N1452)</f>
        <v/>
      </c>
      <c r="O1461" s="97" t="str">
        <f>IF(Lançamentos!O1452="","",Lançamentos!O1452)</f>
        <v/>
      </c>
      <c r="P1461" s="114" t="str">
        <f>IF(Lançamentos!P1452="","",Lançamentos!P1452)</f>
        <v/>
      </c>
    </row>
    <row r="1462" spans="1:16" ht="45" customHeight="1" thickBot="1" x14ac:dyDescent="0.3">
      <c r="A1462" s="101">
        <v>1449</v>
      </c>
      <c r="B1462" s="102" t="str">
        <f>I1462&amp;"-"&amp;COUNTIF($I$14:I1462,I1462)</f>
        <v>-1443</v>
      </c>
      <c r="C1462" s="93">
        <v>1449</v>
      </c>
      <c r="D1462" s="94" t="str">
        <f>IF(Lançamentos!D1453="","",Lançamentos!D1453)</f>
        <v/>
      </c>
      <c r="E1462" s="94" t="str">
        <f>IF(Lançamentos!E1453="","",Lançamentos!E1453)</f>
        <v/>
      </c>
      <c r="F1462" s="95" t="str">
        <f>IF(Lançamentos!F1453="","",Lançamentos!F1453)</f>
        <v/>
      </c>
      <c r="G1462" s="96" t="str">
        <f>IF(Lançamentos!G1453="","",Lançamentos!G1453)</f>
        <v/>
      </c>
      <c r="H1462" s="105" t="str">
        <f>IF(Lançamentos!H1453="","",Lançamentos!H1453)</f>
        <v/>
      </c>
      <c r="I1462" s="94" t="str">
        <f>IF(Lançamentos!I1453="","",Lançamentos!I1453)</f>
        <v/>
      </c>
      <c r="J1462" s="94" t="str">
        <f>IF(Lançamentos!J1453="","",Lançamentos!J1453)</f>
        <v/>
      </c>
      <c r="K1462" s="97" t="str">
        <f>IF(Lançamentos!K1453="","",Lançamentos!K1453)</f>
        <v/>
      </c>
      <c r="L1462" s="98" t="str">
        <f>IF(Lançamentos!L1453="","",Lançamentos!L1453)</f>
        <v/>
      </c>
      <c r="M1462" s="99" t="str">
        <f>IF(Lançamentos!M1453="","",Lançamentos!M1453)</f>
        <v/>
      </c>
      <c r="N1462" s="99" t="str">
        <f>IF(Lançamentos!N1453="","",Lançamentos!N1453)</f>
        <v/>
      </c>
      <c r="O1462" s="97" t="str">
        <f>IF(Lançamentos!O1453="","",Lançamentos!O1453)</f>
        <v/>
      </c>
      <c r="P1462" s="114" t="str">
        <f>IF(Lançamentos!P1453="","",Lançamentos!P1453)</f>
        <v/>
      </c>
    </row>
    <row r="1463" spans="1:16" ht="45" customHeight="1" thickBot="1" x14ac:dyDescent="0.3">
      <c r="A1463" s="101">
        <v>1450</v>
      </c>
      <c r="B1463" s="102" t="str">
        <f>I1463&amp;"-"&amp;COUNTIF($I$14:I1463,I1463)</f>
        <v>-1444</v>
      </c>
      <c r="C1463" s="93">
        <v>1450</v>
      </c>
      <c r="D1463" s="94" t="str">
        <f>IF(Lançamentos!D1454="","",Lançamentos!D1454)</f>
        <v/>
      </c>
      <c r="E1463" s="94" t="str">
        <f>IF(Lançamentos!E1454="","",Lançamentos!E1454)</f>
        <v/>
      </c>
      <c r="F1463" s="95" t="str">
        <f>IF(Lançamentos!F1454="","",Lançamentos!F1454)</f>
        <v/>
      </c>
      <c r="G1463" s="96" t="str">
        <f>IF(Lançamentos!G1454="","",Lançamentos!G1454)</f>
        <v/>
      </c>
      <c r="H1463" s="105" t="str">
        <f>IF(Lançamentos!H1454="","",Lançamentos!H1454)</f>
        <v/>
      </c>
      <c r="I1463" s="94" t="str">
        <f>IF(Lançamentos!I1454="","",Lançamentos!I1454)</f>
        <v/>
      </c>
      <c r="J1463" s="94" t="str">
        <f>IF(Lançamentos!J1454="","",Lançamentos!J1454)</f>
        <v/>
      </c>
      <c r="K1463" s="97" t="str">
        <f>IF(Lançamentos!K1454="","",Lançamentos!K1454)</f>
        <v/>
      </c>
      <c r="L1463" s="98" t="str">
        <f>IF(Lançamentos!L1454="","",Lançamentos!L1454)</f>
        <v/>
      </c>
      <c r="M1463" s="99" t="str">
        <f>IF(Lançamentos!M1454="","",Lançamentos!M1454)</f>
        <v/>
      </c>
      <c r="N1463" s="99" t="str">
        <f>IF(Lançamentos!N1454="","",Lançamentos!N1454)</f>
        <v/>
      </c>
      <c r="O1463" s="97" t="str">
        <f>IF(Lançamentos!O1454="","",Lançamentos!O1454)</f>
        <v/>
      </c>
      <c r="P1463" s="114" t="str">
        <f>IF(Lançamentos!P1454="","",Lançamentos!P1454)</f>
        <v/>
      </c>
    </row>
    <row r="1464" spans="1:16" ht="45" customHeight="1" thickBot="1" x14ac:dyDescent="0.3">
      <c r="A1464" s="101">
        <v>1451</v>
      </c>
      <c r="B1464" s="102" t="str">
        <f>I1464&amp;"-"&amp;COUNTIF($I$14:I1464,I1464)</f>
        <v>-1445</v>
      </c>
      <c r="C1464" s="93">
        <v>1451</v>
      </c>
      <c r="D1464" s="94" t="str">
        <f>IF(Lançamentos!D1455="","",Lançamentos!D1455)</f>
        <v/>
      </c>
      <c r="E1464" s="94" t="str">
        <f>IF(Lançamentos!E1455="","",Lançamentos!E1455)</f>
        <v/>
      </c>
      <c r="F1464" s="95" t="str">
        <f>IF(Lançamentos!F1455="","",Lançamentos!F1455)</f>
        <v/>
      </c>
      <c r="G1464" s="96" t="str">
        <f>IF(Lançamentos!G1455="","",Lançamentos!G1455)</f>
        <v/>
      </c>
      <c r="H1464" s="105" t="str">
        <f>IF(Lançamentos!H1455="","",Lançamentos!H1455)</f>
        <v/>
      </c>
      <c r="I1464" s="94" t="str">
        <f>IF(Lançamentos!I1455="","",Lançamentos!I1455)</f>
        <v/>
      </c>
      <c r="J1464" s="94" t="str">
        <f>IF(Lançamentos!J1455="","",Lançamentos!J1455)</f>
        <v/>
      </c>
      <c r="K1464" s="97" t="str">
        <f>IF(Lançamentos!K1455="","",Lançamentos!K1455)</f>
        <v/>
      </c>
      <c r="L1464" s="98" t="str">
        <f>IF(Lançamentos!L1455="","",Lançamentos!L1455)</f>
        <v/>
      </c>
      <c r="M1464" s="99" t="str">
        <f>IF(Lançamentos!M1455="","",Lançamentos!M1455)</f>
        <v/>
      </c>
      <c r="N1464" s="99" t="str">
        <f>IF(Lançamentos!N1455="","",Lançamentos!N1455)</f>
        <v/>
      </c>
      <c r="O1464" s="97" t="str">
        <f>IF(Lançamentos!O1455="","",Lançamentos!O1455)</f>
        <v/>
      </c>
      <c r="P1464" s="114" t="str">
        <f>IF(Lançamentos!P1455="","",Lançamentos!P1455)</f>
        <v/>
      </c>
    </row>
    <row r="1465" spans="1:16" ht="45" customHeight="1" thickBot="1" x14ac:dyDescent="0.3">
      <c r="A1465" s="101">
        <v>1452</v>
      </c>
      <c r="B1465" s="102" t="str">
        <f>I1465&amp;"-"&amp;COUNTIF($I$14:I1465,I1465)</f>
        <v>-1446</v>
      </c>
      <c r="C1465" s="93">
        <v>1452</v>
      </c>
      <c r="D1465" s="94" t="str">
        <f>IF(Lançamentos!D1456="","",Lançamentos!D1456)</f>
        <v/>
      </c>
      <c r="E1465" s="94" t="str">
        <f>IF(Lançamentos!E1456="","",Lançamentos!E1456)</f>
        <v/>
      </c>
      <c r="F1465" s="95" t="str">
        <f>IF(Lançamentos!F1456="","",Lançamentos!F1456)</f>
        <v/>
      </c>
      <c r="G1465" s="96" t="str">
        <f>IF(Lançamentos!G1456="","",Lançamentos!G1456)</f>
        <v/>
      </c>
      <c r="H1465" s="105" t="str">
        <f>IF(Lançamentos!H1456="","",Lançamentos!H1456)</f>
        <v/>
      </c>
      <c r="I1465" s="94" t="str">
        <f>IF(Lançamentos!I1456="","",Lançamentos!I1456)</f>
        <v/>
      </c>
      <c r="J1465" s="94" t="str">
        <f>IF(Lançamentos!J1456="","",Lançamentos!J1456)</f>
        <v/>
      </c>
      <c r="K1465" s="97" t="str">
        <f>IF(Lançamentos!K1456="","",Lançamentos!K1456)</f>
        <v/>
      </c>
      <c r="L1465" s="98" t="str">
        <f>IF(Lançamentos!L1456="","",Lançamentos!L1456)</f>
        <v/>
      </c>
      <c r="M1465" s="99" t="str">
        <f>IF(Lançamentos!M1456="","",Lançamentos!M1456)</f>
        <v/>
      </c>
      <c r="N1465" s="99" t="str">
        <f>IF(Lançamentos!N1456="","",Lançamentos!N1456)</f>
        <v/>
      </c>
      <c r="O1465" s="97" t="str">
        <f>IF(Lançamentos!O1456="","",Lançamentos!O1456)</f>
        <v/>
      </c>
      <c r="P1465" s="114" t="str">
        <f>IF(Lançamentos!P1456="","",Lançamentos!P1456)</f>
        <v/>
      </c>
    </row>
    <row r="1466" spans="1:16" ht="45" customHeight="1" thickBot="1" x14ac:dyDescent="0.3">
      <c r="A1466" s="101">
        <v>1453</v>
      </c>
      <c r="B1466" s="102" t="str">
        <f>I1466&amp;"-"&amp;COUNTIF($I$14:I1466,I1466)</f>
        <v>-1447</v>
      </c>
      <c r="C1466" s="93">
        <v>1453</v>
      </c>
      <c r="D1466" s="94" t="str">
        <f>IF(Lançamentos!D1457="","",Lançamentos!D1457)</f>
        <v/>
      </c>
      <c r="E1466" s="94" t="str">
        <f>IF(Lançamentos!E1457="","",Lançamentos!E1457)</f>
        <v/>
      </c>
      <c r="F1466" s="95" t="str">
        <f>IF(Lançamentos!F1457="","",Lançamentos!F1457)</f>
        <v/>
      </c>
      <c r="G1466" s="96" t="str">
        <f>IF(Lançamentos!G1457="","",Lançamentos!G1457)</f>
        <v/>
      </c>
      <c r="H1466" s="105" t="str">
        <f>IF(Lançamentos!H1457="","",Lançamentos!H1457)</f>
        <v/>
      </c>
      <c r="I1466" s="94" t="str">
        <f>IF(Lançamentos!I1457="","",Lançamentos!I1457)</f>
        <v/>
      </c>
      <c r="J1466" s="94" t="str">
        <f>IF(Lançamentos!J1457="","",Lançamentos!J1457)</f>
        <v/>
      </c>
      <c r="K1466" s="97" t="str">
        <f>IF(Lançamentos!K1457="","",Lançamentos!K1457)</f>
        <v/>
      </c>
      <c r="L1466" s="98" t="str">
        <f>IF(Lançamentos!L1457="","",Lançamentos!L1457)</f>
        <v/>
      </c>
      <c r="M1466" s="99" t="str">
        <f>IF(Lançamentos!M1457="","",Lançamentos!M1457)</f>
        <v/>
      </c>
      <c r="N1466" s="99" t="str">
        <f>IF(Lançamentos!N1457="","",Lançamentos!N1457)</f>
        <v/>
      </c>
      <c r="O1466" s="97" t="str">
        <f>IF(Lançamentos!O1457="","",Lançamentos!O1457)</f>
        <v/>
      </c>
      <c r="P1466" s="114" t="str">
        <f>IF(Lançamentos!P1457="","",Lançamentos!P1457)</f>
        <v/>
      </c>
    </row>
    <row r="1467" spans="1:16" ht="45" customHeight="1" thickBot="1" x14ac:dyDescent="0.3">
      <c r="A1467" s="101">
        <v>1454</v>
      </c>
      <c r="B1467" s="102" t="str">
        <f>I1467&amp;"-"&amp;COUNTIF($I$14:I1467,I1467)</f>
        <v>-1448</v>
      </c>
      <c r="C1467" s="93">
        <v>1454</v>
      </c>
      <c r="D1467" s="94" t="str">
        <f>IF(Lançamentos!D1458="","",Lançamentos!D1458)</f>
        <v/>
      </c>
      <c r="E1467" s="94" t="str">
        <f>IF(Lançamentos!E1458="","",Lançamentos!E1458)</f>
        <v/>
      </c>
      <c r="F1467" s="95" t="str">
        <f>IF(Lançamentos!F1458="","",Lançamentos!F1458)</f>
        <v/>
      </c>
      <c r="G1467" s="96" t="str">
        <f>IF(Lançamentos!G1458="","",Lançamentos!G1458)</f>
        <v/>
      </c>
      <c r="H1467" s="105" t="str">
        <f>IF(Lançamentos!H1458="","",Lançamentos!H1458)</f>
        <v/>
      </c>
      <c r="I1467" s="94" t="str">
        <f>IF(Lançamentos!I1458="","",Lançamentos!I1458)</f>
        <v/>
      </c>
      <c r="J1467" s="94" t="str">
        <f>IF(Lançamentos!J1458="","",Lançamentos!J1458)</f>
        <v/>
      </c>
      <c r="K1467" s="97" t="str">
        <f>IF(Lançamentos!K1458="","",Lançamentos!K1458)</f>
        <v/>
      </c>
      <c r="L1467" s="98" t="str">
        <f>IF(Lançamentos!L1458="","",Lançamentos!L1458)</f>
        <v/>
      </c>
      <c r="M1467" s="99" t="str">
        <f>IF(Lançamentos!M1458="","",Lançamentos!M1458)</f>
        <v/>
      </c>
      <c r="N1467" s="99" t="str">
        <f>IF(Lançamentos!N1458="","",Lançamentos!N1458)</f>
        <v/>
      </c>
      <c r="O1467" s="97" t="str">
        <f>IF(Lançamentos!O1458="","",Lançamentos!O1458)</f>
        <v/>
      </c>
      <c r="P1467" s="114" t="str">
        <f>IF(Lançamentos!P1458="","",Lançamentos!P1458)</f>
        <v/>
      </c>
    </row>
    <row r="1468" spans="1:16" ht="45" customHeight="1" thickBot="1" x14ac:dyDescent="0.3">
      <c r="A1468" s="101">
        <v>1455</v>
      </c>
      <c r="B1468" s="102" t="str">
        <f>I1468&amp;"-"&amp;COUNTIF($I$14:I1468,I1468)</f>
        <v>-1449</v>
      </c>
      <c r="C1468" s="93">
        <v>1455</v>
      </c>
      <c r="D1468" s="94" t="str">
        <f>IF(Lançamentos!D1459="","",Lançamentos!D1459)</f>
        <v/>
      </c>
      <c r="E1468" s="94" t="str">
        <f>IF(Lançamentos!E1459="","",Lançamentos!E1459)</f>
        <v/>
      </c>
      <c r="F1468" s="95" t="str">
        <f>IF(Lançamentos!F1459="","",Lançamentos!F1459)</f>
        <v/>
      </c>
      <c r="G1468" s="96" t="str">
        <f>IF(Lançamentos!G1459="","",Lançamentos!G1459)</f>
        <v/>
      </c>
      <c r="H1468" s="105" t="str">
        <f>IF(Lançamentos!H1459="","",Lançamentos!H1459)</f>
        <v/>
      </c>
      <c r="I1468" s="94" t="str">
        <f>IF(Lançamentos!I1459="","",Lançamentos!I1459)</f>
        <v/>
      </c>
      <c r="J1468" s="94" t="str">
        <f>IF(Lançamentos!J1459="","",Lançamentos!J1459)</f>
        <v/>
      </c>
      <c r="K1468" s="97" t="str">
        <f>IF(Lançamentos!K1459="","",Lançamentos!K1459)</f>
        <v/>
      </c>
      <c r="L1468" s="98" t="str">
        <f>IF(Lançamentos!L1459="","",Lançamentos!L1459)</f>
        <v/>
      </c>
      <c r="M1468" s="99" t="str">
        <f>IF(Lançamentos!M1459="","",Lançamentos!M1459)</f>
        <v/>
      </c>
      <c r="N1468" s="99" t="str">
        <f>IF(Lançamentos!N1459="","",Lançamentos!N1459)</f>
        <v/>
      </c>
      <c r="O1468" s="97" t="str">
        <f>IF(Lançamentos!O1459="","",Lançamentos!O1459)</f>
        <v/>
      </c>
      <c r="P1468" s="114" t="str">
        <f>IF(Lançamentos!P1459="","",Lançamentos!P1459)</f>
        <v/>
      </c>
    </row>
    <row r="1469" spans="1:16" ht="45" customHeight="1" thickBot="1" x14ac:dyDescent="0.3">
      <c r="A1469" s="101">
        <v>1456</v>
      </c>
      <c r="B1469" s="102" t="str">
        <f>I1469&amp;"-"&amp;COUNTIF($I$14:I1469,I1469)</f>
        <v>-1450</v>
      </c>
      <c r="C1469" s="93">
        <v>1456</v>
      </c>
      <c r="D1469" s="94" t="str">
        <f>IF(Lançamentos!D1460="","",Lançamentos!D1460)</f>
        <v/>
      </c>
      <c r="E1469" s="94" t="str">
        <f>IF(Lançamentos!E1460="","",Lançamentos!E1460)</f>
        <v/>
      </c>
      <c r="F1469" s="95" t="str">
        <f>IF(Lançamentos!F1460="","",Lançamentos!F1460)</f>
        <v/>
      </c>
      <c r="G1469" s="96" t="str">
        <f>IF(Lançamentos!G1460="","",Lançamentos!G1460)</f>
        <v/>
      </c>
      <c r="H1469" s="105" t="str">
        <f>IF(Lançamentos!H1460="","",Lançamentos!H1460)</f>
        <v/>
      </c>
      <c r="I1469" s="94" t="str">
        <f>IF(Lançamentos!I1460="","",Lançamentos!I1460)</f>
        <v/>
      </c>
      <c r="J1469" s="94" t="str">
        <f>IF(Lançamentos!J1460="","",Lançamentos!J1460)</f>
        <v/>
      </c>
      <c r="K1469" s="97" t="str">
        <f>IF(Lançamentos!K1460="","",Lançamentos!K1460)</f>
        <v/>
      </c>
      <c r="L1469" s="98" t="str">
        <f>IF(Lançamentos!L1460="","",Lançamentos!L1460)</f>
        <v/>
      </c>
      <c r="M1469" s="99" t="str">
        <f>IF(Lançamentos!M1460="","",Lançamentos!M1460)</f>
        <v/>
      </c>
      <c r="N1469" s="99" t="str">
        <f>IF(Lançamentos!N1460="","",Lançamentos!N1460)</f>
        <v/>
      </c>
      <c r="O1469" s="97" t="str">
        <f>IF(Lançamentos!O1460="","",Lançamentos!O1460)</f>
        <v/>
      </c>
      <c r="P1469" s="114" t="str">
        <f>IF(Lançamentos!P1460="","",Lançamentos!P1460)</f>
        <v/>
      </c>
    </row>
    <row r="1470" spans="1:16" ht="45" customHeight="1" thickBot="1" x14ac:dyDescent="0.3">
      <c r="A1470" s="101">
        <v>1457</v>
      </c>
      <c r="B1470" s="102" t="str">
        <f>I1470&amp;"-"&amp;COUNTIF($I$14:I1470,I1470)</f>
        <v>-1451</v>
      </c>
      <c r="C1470" s="93">
        <v>1457</v>
      </c>
      <c r="D1470" s="94" t="str">
        <f>IF(Lançamentos!D1461="","",Lançamentos!D1461)</f>
        <v/>
      </c>
      <c r="E1470" s="94" t="str">
        <f>IF(Lançamentos!E1461="","",Lançamentos!E1461)</f>
        <v/>
      </c>
      <c r="F1470" s="95" t="str">
        <f>IF(Lançamentos!F1461="","",Lançamentos!F1461)</f>
        <v/>
      </c>
      <c r="G1470" s="96" t="str">
        <f>IF(Lançamentos!G1461="","",Lançamentos!G1461)</f>
        <v/>
      </c>
      <c r="H1470" s="105" t="str">
        <f>IF(Lançamentos!H1461="","",Lançamentos!H1461)</f>
        <v/>
      </c>
      <c r="I1470" s="94" t="str">
        <f>IF(Lançamentos!I1461="","",Lançamentos!I1461)</f>
        <v/>
      </c>
      <c r="J1470" s="94" t="str">
        <f>IF(Lançamentos!J1461="","",Lançamentos!J1461)</f>
        <v/>
      </c>
      <c r="K1470" s="97" t="str">
        <f>IF(Lançamentos!K1461="","",Lançamentos!K1461)</f>
        <v/>
      </c>
      <c r="L1470" s="98" t="str">
        <f>IF(Lançamentos!L1461="","",Lançamentos!L1461)</f>
        <v/>
      </c>
      <c r="M1470" s="99" t="str">
        <f>IF(Lançamentos!M1461="","",Lançamentos!M1461)</f>
        <v/>
      </c>
      <c r="N1470" s="99" t="str">
        <f>IF(Lançamentos!N1461="","",Lançamentos!N1461)</f>
        <v/>
      </c>
      <c r="O1470" s="97" t="str">
        <f>IF(Lançamentos!O1461="","",Lançamentos!O1461)</f>
        <v/>
      </c>
      <c r="P1470" s="114" t="str">
        <f>IF(Lançamentos!P1461="","",Lançamentos!P1461)</f>
        <v/>
      </c>
    </row>
    <row r="1471" spans="1:16" ht="45" customHeight="1" thickBot="1" x14ac:dyDescent="0.3">
      <c r="A1471" s="101">
        <v>1458</v>
      </c>
      <c r="B1471" s="102" t="str">
        <f>I1471&amp;"-"&amp;COUNTIF($I$14:I1471,I1471)</f>
        <v>-1452</v>
      </c>
      <c r="C1471" s="93">
        <v>1458</v>
      </c>
      <c r="D1471" s="94" t="str">
        <f>IF(Lançamentos!D1462="","",Lançamentos!D1462)</f>
        <v/>
      </c>
      <c r="E1471" s="94" t="str">
        <f>IF(Lançamentos!E1462="","",Lançamentos!E1462)</f>
        <v/>
      </c>
      <c r="F1471" s="95" t="str">
        <f>IF(Lançamentos!F1462="","",Lançamentos!F1462)</f>
        <v/>
      </c>
      <c r="G1471" s="96" t="str">
        <f>IF(Lançamentos!G1462="","",Lançamentos!G1462)</f>
        <v/>
      </c>
      <c r="H1471" s="105" t="str">
        <f>IF(Lançamentos!H1462="","",Lançamentos!H1462)</f>
        <v/>
      </c>
      <c r="I1471" s="94" t="str">
        <f>IF(Lançamentos!I1462="","",Lançamentos!I1462)</f>
        <v/>
      </c>
      <c r="J1471" s="94" t="str">
        <f>IF(Lançamentos!J1462="","",Lançamentos!J1462)</f>
        <v/>
      </c>
      <c r="K1471" s="97" t="str">
        <f>IF(Lançamentos!K1462="","",Lançamentos!K1462)</f>
        <v/>
      </c>
      <c r="L1471" s="98" t="str">
        <f>IF(Lançamentos!L1462="","",Lançamentos!L1462)</f>
        <v/>
      </c>
      <c r="M1471" s="99" t="str">
        <f>IF(Lançamentos!M1462="","",Lançamentos!M1462)</f>
        <v/>
      </c>
      <c r="N1471" s="99" t="str">
        <f>IF(Lançamentos!N1462="","",Lançamentos!N1462)</f>
        <v/>
      </c>
      <c r="O1471" s="97" t="str">
        <f>IF(Lançamentos!O1462="","",Lançamentos!O1462)</f>
        <v/>
      </c>
      <c r="P1471" s="114" t="str">
        <f>IF(Lançamentos!P1462="","",Lançamentos!P1462)</f>
        <v/>
      </c>
    </row>
    <row r="1472" spans="1:16" ht="45" customHeight="1" thickBot="1" x14ac:dyDescent="0.3">
      <c r="A1472" s="101">
        <v>1459</v>
      </c>
      <c r="B1472" s="102" t="str">
        <f>I1472&amp;"-"&amp;COUNTIF($I$14:I1472,I1472)</f>
        <v>-1453</v>
      </c>
      <c r="C1472" s="93">
        <v>1459</v>
      </c>
      <c r="D1472" s="94" t="str">
        <f>IF(Lançamentos!D1463="","",Lançamentos!D1463)</f>
        <v/>
      </c>
      <c r="E1472" s="94" t="str">
        <f>IF(Lançamentos!E1463="","",Lançamentos!E1463)</f>
        <v/>
      </c>
      <c r="F1472" s="95" t="str">
        <f>IF(Lançamentos!F1463="","",Lançamentos!F1463)</f>
        <v/>
      </c>
      <c r="G1472" s="96" t="str">
        <f>IF(Lançamentos!G1463="","",Lançamentos!G1463)</f>
        <v/>
      </c>
      <c r="H1472" s="105" t="str">
        <f>IF(Lançamentos!H1463="","",Lançamentos!H1463)</f>
        <v/>
      </c>
      <c r="I1472" s="94" t="str">
        <f>IF(Lançamentos!I1463="","",Lançamentos!I1463)</f>
        <v/>
      </c>
      <c r="J1472" s="94" t="str">
        <f>IF(Lançamentos!J1463="","",Lançamentos!J1463)</f>
        <v/>
      </c>
      <c r="K1472" s="97" t="str">
        <f>IF(Lançamentos!K1463="","",Lançamentos!K1463)</f>
        <v/>
      </c>
      <c r="L1472" s="98" t="str">
        <f>IF(Lançamentos!L1463="","",Lançamentos!L1463)</f>
        <v/>
      </c>
      <c r="M1472" s="99" t="str">
        <f>IF(Lançamentos!M1463="","",Lançamentos!M1463)</f>
        <v/>
      </c>
      <c r="N1472" s="99" t="str">
        <f>IF(Lançamentos!N1463="","",Lançamentos!N1463)</f>
        <v/>
      </c>
      <c r="O1472" s="97" t="str">
        <f>IF(Lançamentos!O1463="","",Lançamentos!O1463)</f>
        <v/>
      </c>
      <c r="P1472" s="114" t="str">
        <f>IF(Lançamentos!P1463="","",Lançamentos!P1463)</f>
        <v/>
      </c>
    </row>
    <row r="1473" spans="1:16" ht="45" customHeight="1" thickBot="1" x14ac:dyDescent="0.3">
      <c r="A1473" s="101">
        <v>1460</v>
      </c>
      <c r="B1473" s="102" t="str">
        <f>I1473&amp;"-"&amp;COUNTIF($I$14:I1473,I1473)</f>
        <v>-1454</v>
      </c>
      <c r="C1473" s="93">
        <v>1460</v>
      </c>
      <c r="D1473" s="94" t="str">
        <f>IF(Lançamentos!D1464="","",Lançamentos!D1464)</f>
        <v/>
      </c>
      <c r="E1473" s="94" t="str">
        <f>IF(Lançamentos!E1464="","",Lançamentos!E1464)</f>
        <v/>
      </c>
      <c r="F1473" s="95" t="str">
        <f>IF(Lançamentos!F1464="","",Lançamentos!F1464)</f>
        <v/>
      </c>
      <c r="G1473" s="96" t="str">
        <f>IF(Lançamentos!G1464="","",Lançamentos!G1464)</f>
        <v/>
      </c>
      <c r="H1473" s="105" t="str">
        <f>IF(Lançamentos!H1464="","",Lançamentos!H1464)</f>
        <v/>
      </c>
      <c r="I1473" s="94" t="str">
        <f>IF(Lançamentos!I1464="","",Lançamentos!I1464)</f>
        <v/>
      </c>
      <c r="J1473" s="94" t="str">
        <f>IF(Lançamentos!J1464="","",Lançamentos!J1464)</f>
        <v/>
      </c>
      <c r="K1473" s="97" t="str">
        <f>IF(Lançamentos!K1464="","",Lançamentos!K1464)</f>
        <v/>
      </c>
      <c r="L1473" s="98" t="str">
        <f>IF(Lançamentos!L1464="","",Lançamentos!L1464)</f>
        <v/>
      </c>
      <c r="M1473" s="99" t="str">
        <f>IF(Lançamentos!M1464="","",Lançamentos!M1464)</f>
        <v/>
      </c>
      <c r="N1473" s="99" t="str">
        <f>IF(Lançamentos!N1464="","",Lançamentos!N1464)</f>
        <v/>
      </c>
      <c r="O1473" s="97" t="str">
        <f>IF(Lançamentos!O1464="","",Lançamentos!O1464)</f>
        <v/>
      </c>
      <c r="P1473" s="114" t="str">
        <f>IF(Lançamentos!P1464="","",Lançamentos!P1464)</f>
        <v/>
      </c>
    </row>
    <row r="1474" spans="1:16" ht="45" customHeight="1" thickBot="1" x14ac:dyDescent="0.3">
      <c r="A1474" s="101">
        <v>1461</v>
      </c>
      <c r="B1474" s="102" t="str">
        <f>I1474&amp;"-"&amp;COUNTIF($I$14:I1474,I1474)</f>
        <v>-1455</v>
      </c>
      <c r="C1474" s="93">
        <v>1461</v>
      </c>
      <c r="D1474" s="94" t="str">
        <f>IF(Lançamentos!D1465="","",Lançamentos!D1465)</f>
        <v/>
      </c>
      <c r="E1474" s="94" t="str">
        <f>IF(Lançamentos!E1465="","",Lançamentos!E1465)</f>
        <v/>
      </c>
      <c r="F1474" s="95" t="str">
        <f>IF(Lançamentos!F1465="","",Lançamentos!F1465)</f>
        <v/>
      </c>
      <c r="G1474" s="96" t="str">
        <f>IF(Lançamentos!G1465="","",Lançamentos!G1465)</f>
        <v/>
      </c>
      <c r="H1474" s="105" t="str">
        <f>IF(Lançamentos!H1465="","",Lançamentos!H1465)</f>
        <v/>
      </c>
      <c r="I1474" s="94" t="str">
        <f>IF(Lançamentos!I1465="","",Lançamentos!I1465)</f>
        <v/>
      </c>
      <c r="J1474" s="94" t="str">
        <f>IF(Lançamentos!J1465="","",Lançamentos!J1465)</f>
        <v/>
      </c>
      <c r="K1474" s="97" t="str">
        <f>IF(Lançamentos!K1465="","",Lançamentos!K1465)</f>
        <v/>
      </c>
      <c r="L1474" s="98" t="str">
        <f>IF(Lançamentos!L1465="","",Lançamentos!L1465)</f>
        <v/>
      </c>
      <c r="M1474" s="99" t="str">
        <f>IF(Lançamentos!M1465="","",Lançamentos!M1465)</f>
        <v/>
      </c>
      <c r="N1474" s="99" t="str">
        <f>IF(Lançamentos!N1465="","",Lançamentos!N1465)</f>
        <v/>
      </c>
      <c r="O1474" s="97" t="str">
        <f>IF(Lançamentos!O1465="","",Lançamentos!O1465)</f>
        <v/>
      </c>
      <c r="P1474" s="114" t="str">
        <f>IF(Lançamentos!P1465="","",Lançamentos!P1465)</f>
        <v/>
      </c>
    </row>
    <row r="1475" spans="1:16" ht="45" customHeight="1" thickBot="1" x14ac:dyDescent="0.3">
      <c r="A1475" s="101">
        <v>1462</v>
      </c>
      <c r="B1475" s="102" t="str">
        <f>I1475&amp;"-"&amp;COUNTIF($I$14:I1475,I1475)</f>
        <v>-1456</v>
      </c>
      <c r="C1475" s="93">
        <v>1462</v>
      </c>
      <c r="D1475" s="94" t="str">
        <f>IF(Lançamentos!D1466="","",Lançamentos!D1466)</f>
        <v/>
      </c>
      <c r="E1475" s="94" t="str">
        <f>IF(Lançamentos!E1466="","",Lançamentos!E1466)</f>
        <v/>
      </c>
      <c r="F1475" s="95" t="str">
        <f>IF(Lançamentos!F1466="","",Lançamentos!F1466)</f>
        <v/>
      </c>
      <c r="G1475" s="96" t="str">
        <f>IF(Lançamentos!G1466="","",Lançamentos!G1466)</f>
        <v/>
      </c>
      <c r="H1475" s="105" t="str">
        <f>IF(Lançamentos!H1466="","",Lançamentos!H1466)</f>
        <v/>
      </c>
      <c r="I1475" s="94" t="str">
        <f>IF(Lançamentos!I1466="","",Lançamentos!I1466)</f>
        <v/>
      </c>
      <c r="J1475" s="94" t="str">
        <f>IF(Lançamentos!J1466="","",Lançamentos!J1466)</f>
        <v/>
      </c>
      <c r="K1475" s="97" t="str">
        <f>IF(Lançamentos!K1466="","",Lançamentos!K1466)</f>
        <v/>
      </c>
      <c r="L1475" s="98" t="str">
        <f>IF(Lançamentos!L1466="","",Lançamentos!L1466)</f>
        <v/>
      </c>
      <c r="M1475" s="99" t="str">
        <f>IF(Lançamentos!M1466="","",Lançamentos!M1466)</f>
        <v/>
      </c>
      <c r="N1475" s="99" t="str">
        <f>IF(Lançamentos!N1466="","",Lançamentos!N1466)</f>
        <v/>
      </c>
      <c r="O1475" s="97" t="str">
        <f>IF(Lançamentos!O1466="","",Lançamentos!O1466)</f>
        <v/>
      </c>
      <c r="P1475" s="114" t="str">
        <f>IF(Lançamentos!P1466="","",Lançamentos!P1466)</f>
        <v/>
      </c>
    </row>
    <row r="1476" spans="1:16" ht="45" customHeight="1" thickBot="1" x14ac:dyDescent="0.3">
      <c r="A1476" s="101">
        <v>1463</v>
      </c>
      <c r="B1476" s="102" t="str">
        <f>I1476&amp;"-"&amp;COUNTIF($I$14:I1476,I1476)</f>
        <v>-1457</v>
      </c>
      <c r="C1476" s="93">
        <v>1463</v>
      </c>
      <c r="D1476" s="94" t="str">
        <f>IF(Lançamentos!D1467="","",Lançamentos!D1467)</f>
        <v/>
      </c>
      <c r="E1476" s="94" t="str">
        <f>IF(Lançamentos!E1467="","",Lançamentos!E1467)</f>
        <v/>
      </c>
      <c r="F1476" s="95" t="str">
        <f>IF(Lançamentos!F1467="","",Lançamentos!F1467)</f>
        <v/>
      </c>
      <c r="G1476" s="96" t="str">
        <f>IF(Lançamentos!G1467="","",Lançamentos!G1467)</f>
        <v/>
      </c>
      <c r="H1476" s="105" t="str">
        <f>IF(Lançamentos!H1467="","",Lançamentos!H1467)</f>
        <v/>
      </c>
      <c r="I1476" s="94" t="str">
        <f>IF(Lançamentos!I1467="","",Lançamentos!I1467)</f>
        <v/>
      </c>
      <c r="J1476" s="94" t="str">
        <f>IF(Lançamentos!J1467="","",Lançamentos!J1467)</f>
        <v/>
      </c>
      <c r="K1476" s="97" t="str">
        <f>IF(Lançamentos!K1467="","",Lançamentos!K1467)</f>
        <v/>
      </c>
      <c r="L1476" s="98" t="str">
        <f>IF(Lançamentos!L1467="","",Lançamentos!L1467)</f>
        <v/>
      </c>
      <c r="M1476" s="99" t="str">
        <f>IF(Lançamentos!M1467="","",Lançamentos!M1467)</f>
        <v/>
      </c>
      <c r="N1476" s="99" t="str">
        <f>IF(Lançamentos!N1467="","",Lançamentos!N1467)</f>
        <v/>
      </c>
      <c r="O1476" s="97" t="str">
        <f>IF(Lançamentos!O1467="","",Lançamentos!O1467)</f>
        <v/>
      </c>
      <c r="P1476" s="114" t="str">
        <f>IF(Lançamentos!P1467="","",Lançamentos!P1467)</f>
        <v/>
      </c>
    </row>
    <row r="1477" spans="1:16" ht="45" customHeight="1" thickBot="1" x14ac:dyDescent="0.3">
      <c r="A1477" s="101">
        <v>1464</v>
      </c>
      <c r="B1477" s="102" t="str">
        <f>I1477&amp;"-"&amp;COUNTIF($I$14:I1477,I1477)</f>
        <v>-1458</v>
      </c>
      <c r="C1477" s="93">
        <v>1464</v>
      </c>
      <c r="D1477" s="94" t="str">
        <f>IF(Lançamentos!D1468="","",Lançamentos!D1468)</f>
        <v/>
      </c>
      <c r="E1477" s="94" t="str">
        <f>IF(Lançamentos!E1468="","",Lançamentos!E1468)</f>
        <v/>
      </c>
      <c r="F1477" s="95" t="str">
        <f>IF(Lançamentos!F1468="","",Lançamentos!F1468)</f>
        <v/>
      </c>
      <c r="G1477" s="96" t="str">
        <f>IF(Lançamentos!G1468="","",Lançamentos!G1468)</f>
        <v/>
      </c>
      <c r="H1477" s="105" t="str">
        <f>IF(Lançamentos!H1468="","",Lançamentos!H1468)</f>
        <v/>
      </c>
      <c r="I1477" s="94" t="str">
        <f>IF(Lançamentos!I1468="","",Lançamentos!I1468)</f>
        <v/>
      </c>
      <c r="J1477" s="94" t="str">
        <f>IF(Lançamentos!J1468="","",Lançamentos!J1468)</f>
        <v/>
      </c>
      <c r="K1477" s="97" t="str">
        <f>IF(Lançamentos!K1468="","",Lançamentos!K1468)</f>
        <v/>
      </c>
      <c r="L1477" s="98" t="str">
        <f>IF(Lançamentos!L1468="","",Lançamentos!L1468)</f>
        <v/>
      </c>
      <c r="M1477" s="99" t="str">
        <f>IF(Lançamentos!M1468="","",Lançamentos!M1468)</f>
        <v/>
      </c>
      <c r="N1477" s="99" t="str">
        <f>IF(Lançamentos!N1468="","",Lançamentos!N1468)</f>
        <v/>
      </c>
      <c r="O1477" s="97" t="str">
        <f>IF(Lançamentos!O1468="","",Lançamentos!O1468)</f>
        <v/>
      </c>
      <c r="P1477" s="114" t="str">
        <f>IF(Lançamentos!P1468="","",Lançamentos!P1468)</f>
        <v/>
      </c>
    </row>
    <row r="1478" spans="1:16" ht="45" customHeight="1" thickBot="1" x14ac:dyDescent="0.3">
      <c r="A1478" s="101">
        <v>1465</v>
      </c>
      <c r="B1478" s="102" t="str">
        <f>I1478&amp;"-"&amp;COUNTIF($I$14:I1478,I1478)</f>
        <v>-1459</v>
      </c>
      <c r="C1478" s="93">
        <v>1465</v>
      </c>
      <c r="D1478" s="94" t="str">
        <f>IF(Lançamentos!D1469="","",Lançamentos!D1469)</f>
        <v/>
      </c>
      <c r="E1478" s="94" t="str">
        <f>IF(Lançamentos!E1469="","",Lançamentos!E1469)</f>
        <v/>
      </c>
      <c r="F1478" s="95" t="str">
        <f>IF(Lançamentos!F1469="","",Lançamentos!F1469)</f>
        <v/>
      </c>
      <c r="G1478" s="96" t="str">
        <f>IF(Lançamentos!G1469="","",Lançamentos!G1469)</f>
        <v/>
      </c>
      <c r="H1478" s="105" t="str">
        <f>IF(Lançamentos!H1469="","",Lançamentos!H1469)</f>
        <v/>
      </c>
      <c r="I1478" s="94" t="str">
        <f>IF(Lançamentos!I1469="","",Lançamentos!I1469)</f>
        <v/>
      </c>
      <c r="J1478" s="94" t="str">
        <f>IF(Lançamentos!J1469="","",Lançamentos!J1469)</f>
        <v/>
      </c>
      <c r="K1478" s="97" t="str">
        <f>IF(Lançamentos!K1469="","",Lançamentos!K1469)</f>
        <v/>
      </c>
      <c r="L1478" s="98" t="str">
        <f>IF(Lançamentos!L1469="","",Lançamentos!L1469)</f>
        <v/>
      </c>
      <c r="M1478" s="99" t="str">
        <f>IF(Lançamentos!M1469="","",Lançamentos!M1469)</f>
        <v/>
      </c>
      <c r="N1478" s="99" t="str">
        <f>IF(Lançamentos!N1469="","",Lançamentos!N1469)</f>
        <v/>
      </c>
      <c r="O1478" s="97" t="str">
        <f>IF(Lançamentos!O1469="","",Lançamentos!O1469)</f>
        <v/>
      </c>
      <c r="P1478" s="114" t="str">
        <f>IF(Lançamentos!P1469="","",Lançamentos!P1469)</f>
        <v/>
      </c>
    </row>
    <row r="1479" spans="1:16" ht="45" customHeight="1" thickBot="1" x14ac:dyDescent="0.3">
      <c r="A1479" s="101">
        <v>1466</v>
      </c>
      <c r="B1479" s="102" t="str">
        <f>I1479&amp;"-"&amp;COUNTIF($I$14:I1479,I1479)</f>
        <v>-1460</v>
      </c>
      <c r="C1479" s="93">
        <v>1466</v>
      </c>
      <c r="D1479" s="94" t="str">
        <f>IF(Lançamentos!D1470="","",Lançamentos!D1470)</f>
        <v/>
      </c>
      <c r="E1479" s="94" t="str">
        <f>IF(Lançamentos!E1470="","",Lançamentos!E1470)</f>
        <v/>
      </c>
      <c r="F1479" s="95" t="str">
        <f>IF(Lançamentos!F1470="","",Lançamentos!F1470)</f>
        <v/>
      </c>
      <c r="G1479" s="96" t="str">
        <f>IF(Lançamentos!G1470="","",Lançamentos!G1470)</f>
        <v/>
      </c>
      <c r="H1479" s="105" t="str">
        <f>IF(Lançamentos!H1470="","",Lançamentos!H1470)</f>
        <v/>
      </c>
      <c r="I1479" s="94" t="str">
        <f>IF(Lançamentos!I1470="","",Lançamentos!I1470)</f>
        <v/>
      </c>
      <c r="J1479" s="94" t="str">
        <f>IF(Lançamentos!J1470="","",Lançamentos!J1470)</f>
        <v/>
      </c>
      <c r="K1479" s="97" t="str">
        <f>IF(Lançamentos!K1470="","",Lançamentos!K1470)</f>
        <v/>
      </c>
      <c r="L1479" s="98" t="str">
        <f>IF(Lançamentos!L1470="","",Lançamentos!L1470)</f>
        <v/>
      </c>
      <c r="M1479" s="99" t="str">
        <f>IF(Lançamentos!M1470="","",Lançamentos!M1470)</f>
        <v/>
      </c>
      <c r="N1479" s="99" t="str">
        <f>IF(Lançamentos!N1470="","",Lançamentos!N1470)</f>
        <v/>
      </c>
      <c r="O1479" s="97" t="str">
        <f>IF(Lançamentos!O1470="","",Lançamentos!O1470)</f>
        <v/>
      </c>
      <c r="P1479" s="114" t="str">
        <f>IF(Lançamentos!P1470="","",Lançamentos!P1470)</f>
        <v/>
      </c>
    </row>
    <row r="1480" spans="1:16" ht="45" customHeight="1" thickBot="1" x14ac:dyDescent="0.3">
      <c r="A1480" s="101">
        <v>1467</v>
      </c>
      <c r="B1480" s="102" t="str">
        <f>I1480&amp;"-"&amp;COUNTIF($I$14:I1480,I1480)</f>
        <v>-1461</v>
      </c>
      <c r="C1480" s="93">
        <v>1467</v>
      </c>
      <c r="D1480" s="94" t="str">
        <f>IF(Lançamentos!D1471="","",Lançamentos!D1471)</f>
        <v/>
      </c>
      <c r="E1480" s="94" t="str">
        <f>IF(Lançamentos!E1471="","",Lançamentos!E1471)</f>
        <v/>
      </c>
      <c r="F1480" s="95" t="str">
        <f>IF(Lançamentos!F1471="","",Lançamentos!F1471)</f>
        <v/>
      </c>
      <c r="G1480" s="96" t="str">
        <f>IF(Lançamentos!G1471="","",Lançamentos!G1471)</f>
        <v/>
      </c>
      <c r="H1480" s="105" t="str">
        <f>IF(Lançamentos!H1471="","",Lançamentos!H1471)</f>
        <v/>
      </c>
      <c r="I1480" s="94" t="str">
        <f>IF(Lançamentos!I1471="","",Lançamentos!I1471)</f>
        <v/>
      </c>
      <c r="J1480" s="94" t="str">
        <f>IF(Lançamentos!J1471="","",Lançamentos!J1471)</f>
        <v/>
      </c>
      <c r="K1480" s="97" t="str">
        <f>IF(Lançamentos!K1471="","",Lançamentos!K1471)</f>
        <v/>
      </c>
      <c r="L1480" s="98" t="str">
        <f>IF(Lançamentos!L1471="","",Lançamentos!L1471)</f>
        <v/>
      </c>
      <c r="M1480" s="99" t="str">
        <f>IF(Lançamentos!M1471="","",Lançamentos!M1471)</f>
        <v/>
      </c>
      <c r="N1480" s="99" t="str">
        <f>IF(Lançamentos!N1471="","",Lançamentos!N1471)</f>
        <v/>
      </c>
      <c r="O1480" s="97" t="str">
        <f>IF(Lançamentos!O1471="","",Lançamentos!O1471)</f>
        <v/>
      </c>
      <c r="P1480" s="114" t="str">
        <f>IF(Lançamentos!P1471="","",Lançamentos!P1471)</f>
        <v/>
      </c>
    </row>
    <row r="1481" spans="1:16" ht="45" customHeight="1" thickBot="1" x14ac:dyDescent="0.3">
      <c r="A1481" s="101">
        <v>1468</v>
      </c>
      <c r="B1481" s="102" t="str">
        <f>I1481&amp;"-"&amp;COUNTIF($I$14:I1481,I1481)</f>
        <v>-1462</v>
      </c>
      <c r="C1481" s="93">
        <v>1468</v>
      </c>
      <c r="D1481" s="94" t="str">
        <f>IF(Lançamentos!D1472="","",Lançamentos!D1472)</f>
        <v/>
      </c>
      <c r="E1481" s="94" t="str">
        <f>IF(Lançamentos!E1472="","",Lançamentos!E1472)</f>
        <v/>
      </c>
      <c r="F1481" s="95" t="str">
        <f>IF(Lançamentos!F1472="","",Lançamentos!F1472)</f>
        <v/>
      </c>
      <c r="G1481" s="96" t="str">
        <f>IF(Lançamentos!G1472="","",Lançamentos!G1472)</f>
        <v/>
      </c>
      <c r="H1481" s="105" t="str">
        <f>IF(Lançamentos!H1472="","",Lançamentos!H1472)</f>
        <v/>
      </c>
      <c r="I1481" s="94" t="str">
        <f>IF(Lançamentos!I1472="","",Lançamentos!I1472)</f>
        <v/>
      </c>
      <c r="J1481" s="94" t="str">
        <f>IF(Lançamentos!J1472="","",Lançamentos!J1472)</f>
        <v/>
      </c>
      <c r="K1481" s="97" t="str">
        <f>IF(Lançamentos!K1472="","",Lançamentos!K1472)</f>
        <v/>
      </c>
      <c r="L1481" s="98" t="str">
        <f>IF(Lançamentos!L1472="","",Lançamentos!L1472)</f>
        <v/>
      </c>
      <c r="M1481" s="99" t="str">
        <f>IF(Lançamentos!M1472="","",Lançamentos!M1472)</f>
        <v/>
      </c>
      <c r="N1481" s="99" t="str">
        <f>IF(Lançamentos!N1472="","",Lançamentos!N1472)</f>
        <v/>
      </c>
      <c r="O1481" s="97" t="str">
        <f>IF(Lançamentos!O1472="","",Lançamentos!O1472)</f>
        <v/>
      </c>
      <c r="P1481" s="114" t="str">
        <f>IF(Lançamentos!P1472="","",Lançamentos!P1472)</f>
        <v/>
      </c>
    </row>
    <row r="1482" spans="1:16" ht="45" customHeight="1" thickBot="1" x14ac:dyDescent="0.3">
      <c r="A1482" s="101">
        <v>1469</v>
      </c>
      <c r="B1482" s="102" t="str">
        <f>I1482&amp;"-"&amp;COUNTIF($I$14:I1482,I1482)</f>
        <v>-1463</v>
      </c>
      <c r="C1482" s="93">
        <v>1469</v>
      </c>
      <c r="D1482" s="94" t="str">
        <f>IF(Lançamentos!D1473="","",Lançamentos!D1473)</f>
        <v/>
      </c>
      <c r="E1482" s="94" t="str">
        <f>IF(Lançamentos!E1473="","",Lançamentos!E1473)</f>
        <v/>
      </c>
      <c r="F1482" s="95" t="str">
        <f>IF(Lançamentos!F1473="","",Lançamentos!F1473)</f>
        <v/>
      </c>
      <c r="G1482" s="96" t="str">
        <f>IF(Lançamentos!G1473="","",Lançamentos!G1473)</f>
        <v/>
      </c>
      <c r="H1482" s="105" t="str">
        <f>IF(Lançamentos!H1473="","",Lançamentos!H1473)</f>
        <v/>
      </c>
      <c r="I1482" s="94" t="str">
        <f>IF(Lançamentos!I1473="","",Lançamentos!I1473)</f>
        <v/>
      </c>
      <c r="J1482" s="94" t="str">
        <f>IF(Lançamentos!J1473="","",Lançamentos!J1473)</f>
        <v/>
      </c>
      <c r="K1482" s="97" t="str">
        <f>IF(Lançamentos!K1473="","",Lançamentos!K1473)</f>
        <v/>
      </c>
      <c r="L1482" s="98" t="str">
        <f>IF(Lançamentos!L1473="","",Lançamentos!L1473)</f>
        <v/>
      </c>
      <c r="M1482" s="99" t="str">
        <f>IF(Lançamentos!M1473="","",Lançamentos!M1473)</f>
        <v/>
      </c>
      <c r="N1482" s="99" t="str">
        <f>IF(Lançamentos!N1473="","",Lançamentos!N1473)</f>
        <v/>
      </c>
      <c r="O1482" s="97" t="str">
        <f>IF(Lançamentos!O1473="","",Lançamentos!O1473)</f>
        <v/>
      </c>
      <c r="P1482" s="114" t="str">
        <f>IF(Lançamentos!P1473="","",Lançamentos!P1473)</f>
        <v/>
      </c>
    </row>
    <row r="1483" spans="1:16" ht="45" customHeight="1" thickBot="1" x14ac:dyDescent="0.3">
      <c r="A1483" s="101">
        <v>1470</v>
      </c>
      <c r="B1483" s="102" t="str">
        <f>I1483&amp;"-"&amp;COUNTIF($I$14:I1483,I1483)</f>
        <v>-1464</v>
      </c>
      <c r="C1483" s="93">
        <v>1470</v>
      </c>
      <c r="D1483" s="94" t="str">
        <f>IF(Lançamentos!D1474="","",Lançamentos!D1474)</f>
        <v/>
      </c>
      <c r="E1483" s="94" t="str">
        <f>IF(Lançamentos!E1474="","",Lançamentos!E1474)</f>
        <v/>
      </c>
      <c r="F1483" s="95" t="str">
        <f>IF(Lançamentos!F1474="","",Lançamentos!F1474)</f>
        <v/>
      </c>
      <c r="G1483" s="96" t="str">
        <f>IF(Lançamentos!G1474="","",Lançamentos!G1474)</f>
        <v/>
      </c>
      <c r="H1483" s="105" t="str">
        <f>IF(Lançamentos!H1474="","",Lançamentos!H1474)</f>
        <v/>
      </c>
      <c r="I1483" s="94" t="str">
        <f>IF(Lançamentos!I1474="","",Lançamentos!I1474)</f>
        <v/>
      </c>
      <c r="J1483" s="94" t="str">
        <f>IF(Lançamentos!J1474="","",Lançamentos!J1474)</f>
        <v/>
      </c>
      <c r="K1483" s="97" t="str">
        <f>IF(Lançamentos!K1474="","",Lançamentos!K1474)</f>
        <v/>
      </c>
      <c r="L1483" s="98" t="str">
        <f>IF(Lançamentos!L1474="","",Lançamentos!L1474)</f>
        <v/>
      </c>
      <c r="M1483" s="99" t="str">
        <f>IF(Lançamentos!M1474="","",Lançamentos!M1474)</f>
        <v/>
      </c>
      <c r="N1483" s="99" t="str">
        <f>IF(Lançamentos!N1474="","",Lançamentos!N1474)</f>
        <v/>
      </c>
      <c r="O1483" s="97" t="str">
        <f>IF(Lançamentos!O1474="","",Lançamentos!O1474)</f>
        <v/>
      </c>
      <c r="P1483" s="114" t="str">
        <f>IF(Lançamentos!P1474="","",Lançamentos!P1474)</f>
        <v/>
      </c>
    </row>
    <row r="1484" spans="1:16" ht="45" customHeight="1" thickBot="1" x14ac:dyDescent="0.3">
      <c r="A1484" s="101">
        <v>1471</v>
      </c>
      <c r="B1484" s="102" t="str">
        <f>I1484&amp;"-"&amp;COUNTIF($I$14:I1484,I1484)</f>
        <v>-1465</v>
      </c>
      <c r="C1484" s="93">
        <v>1471</v>
      </c>
      <c r="D1484" s="94" t="str">
        <f>IF(Lançamentos!D1475="","",Lançamentos!D1475)</f>
        <v/>
      </c>
      <c r="E1484" s="94" t="str">
        <f>IF(Lançamentos!E1475="","",Lançamentos!E1475)</f>
        <v/>
      </c>
      <c r="F1484" s="95" t="str">
        <f>IF(Lançamentos!F1475="","",Lançamentos!F1475)</f>
        <v/>
      </c>
      <c r="G1484" s="96" t="str">
        <f>IF(Lançamentos!G1475="","",Lançamentos!G1475)</f>
        <v/>
      </c>
      <c r="H1484" s="105" t="str">
        <f>IF(Lançamentos!H1475="","",Lançamentos!H1475)</f>
        <v/>
      </c>
      <c r="I1484" s="94" t="str">
        <f>IF(Lançamentos!I1475="","",Lançamentos!I1475)</f>
        <v/>
      </c>
      <c r="J1484" s="94" t="str">
        <f>IF(Lançamentos!J1475="","",Lançamentos!J1475)</f>
        <v/>
      </c>
      <c r="K1484" s="97" t="str">
        <f>IF(Lançamentos!K1475="","",Lançamentos!K1475)</f>
        <v/>
      </c>
      <c r="L1484" s="98" t="str">
        <f>IF(Lançamentos!L1475="","",Lançamentos!L1475)</f>
        <v/>
      </c>
      <c r="M1484" s="99" t="str">
        <f>IF(Lançamentos!M1475="","",Lançamentos!M1475)</f>
        <v/>
      </c>
      <c r="N1484" s="99" t="str">
        <f>IF(Lançamentos!N1475="","",Lançamentos!N1475)</f>
        <v/>
      </c>
      <c r="O1484" s="97" t="str">
        <f>IF(Lançamentos!O1475="","",Lançamentos!O1475)</f>
        <v/>
      </c>
      <c r="P1484" s="114" t="str">
        <f>IF(Lançamentos!P1475="","",Lançamentos!P1475)</f>
        <v/>
      </c>
    </row>
    <row r="1485" spans="1:16" ht="45" customHeight="1" thickBot="1" x14ac:dyDescent="0.3">
      <c r="A1485" s="101">
        <v>1472</v>
      </c>
      <c r="B1485" s="102" t="str">
        <f>I1485&amp;"-"&amp;COUNTIF($I$14:I1485,I1485)</f>
        <v>-1466</v>
      </c>
      <c r="C1485" s="93">
        <v>1472</v>
      </c>
      <c r="D1485" s="94" t="str">
        <f>IF(Lançamentos!D1476="","",Lançamentos!D1476)</f>
        <v/>
      </c>
      <c r="E1485" s="94" t="str">
        <f>IF(Lançamentos!E1476="","",Lançamentos!E1476)</f>
        <v/>
      </c>
      <c r="F1485" s="95" t="str">
        <f>IF(Lançamentos!F1476="","",Lançamentos!F1476)</f>
        <v/>
      </c>
      <c r="G1485" s="96" t="str">
        <f>IF(Lançamentos!G1476="","",Lançamentos!G1476)</f>
        <v/>
      </c>
      <c r="H1485" s="105" t="str">
        <f>IF(Lançamentos!H1476="","",Lançamentos!H1476)</f>
        <v/>
      </c>
      <c r="I1485" s="94" t="str">
        <f>IF(Lançamentos!I1476="","",Lançamentos!I1476)</f>
        <v/>
      </c>
      <c r="J1485" s="94" t="str">
        <f>IF(Lançamentos!J1476="","",Lançamentos!J1476)</f>
        <v/>
      </c>
      <c r="K1485" s="97" t="str">
        <f>IF(Lançamentos!K1476="","",Lançamentos!K1476)</f>
        <v/>
      </c>
      <c r="L1485" s="98" t="str">
        <f>IF(Lançamentos!L1476="","",Lançamentos!L1476)</f>
        <v/>
      </c>
      <c r="M1485" s="99" t="str">
        <f>IF(Lançamentos!M1476="","",Lançamentos!M1476)</f>
        <v/>
      </c>
      <c r="N1485" s="99" t="str">
        <f>IF(Lançamentos!N1476="","",Lançamentos!N1476)</f>
        <v/>
      </c>
      <c r="O1485" s="97" t="str">
        <f>IF(Lançamentos!O1476="","",Lançamentos!O1476)</f>
        <v/>
      </c>
      <c r="P1485" s="114" t="str">
        <f>IF(Lançamentos!P1476="","",Lançamentos!P1476)</f>
        <v/>
      </c>
    </row>
    <row r="1486" spans="1:16" ht="45" customHeight="1" thickBot="1" x14ac:dyDescent="0.3">
      <c r="A1486" s="101">
        <v>1473</v>
      </c>
      <c r="B1486" s="102" t="str">
        <f>I1486&amp;"-"&amp;COUNTIF($I$14:I1486,I1486)</f>
        <v>-1467</v>
      </c>
      <c r="C1486" s="93">
        <v>1473</v>
      </c>
      <c r="D1486" s="94" t="str">
        <f>IF(Lançamentos!D1477="","",Lançamentos!D1477)</f>
        <v/>
      </c>
      <c r="E1486" s="94" t="str">
        <f>IF(Lançamentos!E1477="","",Lançamentos!E1477)</f>
        <v/>
      </c>
      <c r="F1486" s="95" t="str">
        <f>IF(Lançamentos!F1477="","",Lançamentos!F1477)</f>
        <v/>
      </c>
      <c r="G1486" s="96" t="str">
        <f>IF(Lançamentos!G1477="","",Lançamentos!G1477)</f>
        <v/>
      </c>
      <c r="H1486" s="105" t="str">
        <f>IF(Lançamentos!H1477="","",Lançamentos!H1477)</f>
        <v/>
      </c>
      <c r="I1486" s="94" t="str">
        <f>IF(Lançamentos!I1477="","",Lançamentos!I1477)</f>
        <v/>
      </c>
      <c r="J1486" s="94" t="str">
        <f>IF(Lançamentos!J1477="","",Lançamentos!J1477)</f>
        <v/>
      </c>
      <c r="K1486" s="97" t="str">
        <f>IF(Lançamentos!K1477="","",Lançamentos!K1477)</f>
        <v/>
      </c>
      <c r="L1486" s="98" t="str">
        <f>IF(Lançamentos!L1477="","",Lançamentos!L1477)</f>
        <v/>
      </c>
      <c r="M1486" s="99" t="str">
        <f>IF(Lançamentos!M1477="","",Lançamentos!M1477)</f>
        <v/>
      </c>
      <c r="N1486" s="99" t="str">
        <f>IF(Lançamentos!N1477="","",Lançamentos!N1477)</f>
        <v/>
      </c>
      <c r="O1486" s="97" t="str">
        <f>IF(Lançamentos!O1477="","",Lançamentos!O1477)</f>
        <v/>
      </c>
      <c r="P1486" s="114" t="str">
        <f>IF(Lançamentos!P1477="","",Lançamentos!P1477)</f>
        <v/>
      </c>
    </row>
    <row r="1487" spans="1:16" ht="45" customHeight="1" thickBot="1" x14ac:dyDescent="0.3">
      <c r="A1487" s="101">
        <v>1474</v>
      </c>
      <c r="B1487" s="102" t="str">
        <f>I1487&amp;"-"&amp;COUNTIF($I$14:I1487,I1487)</f>
        <v>-1468</v>
      </c>
      <c r="C1487" s="93">
        <v>1474</v>
      </c>
      <c r="D1487" s="94" t="str">
        <f>IF(Lançamentos!D1478="","",Lançamentos!D1478)</f>
        <v/>
      </c>
      <c r="E1487" s="94" t="str">
        <f>IF(Lançamentos!E1478="","",Lançamentos!E1478)</f>
        <v/>
      </c>
      <c r="F1487" s="95" t="str">
        <f>IF(Lançamentos!F1478="","",Lançamentos!F1478)</f>
        <v/>
      </c>
      <c r="G1487" s="96" t="str">
        <f>IF(Lançamentos!G1478="","",Lançamentos!G1478)</f>
        <v/>
      </c>
      <c r="H1487" s="105" t="str">
        <f>IF(Lançamentos!H1478="","",Lançamentos!H1478)</f>
        <v/>
      </c>
      <c r="I1487" s="94" t="str">
        <f>IF(Lançamentos!I1478="","",Lançamentos!I1478)</f>
        <v/>
      </c>
      <c r="J1487" s="94" t="str">
        <f>IF(Lançamentos!J1478="","",Lançamentos!J1478)</f>
        <v/>
      </c>
      <c r="K1487" s="97" t="str">
        <f>IF(Lançamentos!K1478="","",Lançamentos!K1478)</f>
        <v/>
      </c>
      <c r="L1487" s="98" t="str">
        <f>IF(Lançamentos!L1478="","",Lançamentos!L1478)</f>
        <v/>
      </c>
      <c r="M1487" s="99" t="str">
        <f>IF(Lançamentos!M1478="","",Lançamentos!M1478)</f>
        <v/>
      </c>
      <c r="N1487" s="99" t="str">
        <f>IF(Lançamentos!N1478="","",Lançamentos!N1478)</f>
        <v/>
      </c>
      <c r="O1487" s="97" t="str">
        <f>IF(Lançamentos!O1478="","",Lançamentos!O1478)</f>
        <v/>
      </c>
      <c r="P1487" s="114" t="str">
        <f>IF(Lançamentos!P1478="","",Lançamentos!P1478)</f>
        <v/>
      </c>
    </row>
    <row r="1488" spans="1:16" ht="45" customHeight="1" thickBot="1" x14ac:dyDescent="0.3">
      <c r="A1488" s="101">
        <v>1475</v>
      </c>
      <c r="B1488" s="102" t="str">
        <f>I1488&amp;"-"&amp;COUNTIF($I$14:I1488,I1488)</f>
        <v>-1469</v>
      </c>
      <c r="C1488" s="93">
        <v>1475</v>
      </c>
      <c r="D1488" s="94" t="str">
        <f>IF(Lançamentos!D1479="","",Lançamentos!D1479)</f>
        <v/>
      </c>
      <c r="E1488" s="94" t="str">
        <f>IF(Lançamentos!E1479="","",Lançamentos!E1479)</f>
        <v/>
      </c>
      <c r="F1488" s="95" t="str">
        <f>IF(Lançamentos!F1479="","",Lançamentos!F1479)</f>
        <v/>
      </c>
      <c r="G1488" s="96" t="str">
        <f>IF(Lançamentos!G1479="","",Lançamentos!G1479)</f>
        <v/>
      </c>
      <c r="H1488" s="105" t="str">
        <f>IF(Lançamentos!H1479="","",Lançamentos!H1479)</f>
        <v/>
      </c>
      <c r="I1488" s="94" t="str">
        <f>IF(Lançamentos!I1479="","",Lançamentos!I1479)</f>
        <v/>
      </c>
      <c r="J1488" s="94" t="str">
        <f>IF(Lançamentos!J1479="","",Lançamentos!J1479)</f>
        <v/>
      </c>
      <c r="K1488" s="97" t="str">
        <f>IF(Lançamentos!K1479="","",Lançamentos!K1479)</f>
        <v/>
      </c>
      <c r="L1488" s="98" t="str">
        <f>IF(Lançamentos!L1479="","",Lançamentos!L1479)</f>
        <v/>
      </c>
      <c r="M1488" s="99" t="str">
        <f>IF(Lançamentos!M1479="","",Lançamentos!M1479)</f>
        <v/>
      </c>
      <c r="N1488" s="99" t="str">
        <f>IF(Lançamentos!N1479="","",Lançamentos!N1479)</f>
        <v/>
      </c>
      <c r="O1488" s="97" t="str">
        <f>IF(Lançamentos!O1479="","",Lançamentos!O1479)</f>
        <v/>
      </c>
      <c r="P1488" s="114" t="str">
        <f>IF(Lançamentos!P1479="","",Lançamentos!P1479)</f>
        <v/>
      </c>
    </row>
    <row r="1489" spans="1:16" ht="45" customHeight="1" thickBot="1" x14ac:dyDescent="0.3">
      <c r="A1489" s="101">
        <v>1476</v>
      </c>
      <c r="B1489" s="102" t="str">
        <f>I1489&amp;"-"&amp;COUNTIF($I$14:I1489,I1489)</f>
        <v>-1470</v>
      </c>
      <c r="C1489" s="93">
        <v>1476</v>
      </c>
      <c r="D1489" s="94" t="str">
        <f>IF(Lançamentos!D1480="","",Lançamentos!D1480)</f>
        <v/>
      </c>
      <c r="E1489" s="94" t="str">
        <f>IF(Lançamentos!E1480="","",Lançamentos!E1480)</f>
        <v/>
      </c>
      <c r="F1489" s="95" t="str">
        <f>IF(Lançamentos!F1480="","",Lançamentos!F1480)</f>
        <v/>
      </c>
      <c r="G1489" s="96" t="str">
        <f>IF(Lançamentos!G1480="","",Lançamentos!G1480)</f>
        <v/>
      </c>
      <c r="H1489" s="105" t="str">
        <f>IF(Lançamentos!H1480="","",Lançamentos!H1480)</f>
        <v/>
      </c>
      <c r="I1489" s="94" t="str">
        <f>IF(Lançamentos!I1480="","",Lançamentos!I1480)</f>
        <v/>
      </c>
      <c r="J1489" s="94" t="str">
        <f>IF(Lançamentos!J1480="","",Lançamentos!J1480)</f>
        <v/>
      </c>
      <c r="K1489" s="97" t="str">
        <f>IF(Lançamentos!K1480="","",Lançamentos!K1480)</f>
        <v/>
      </c>
      <c r="L1489" s="98" t="str">
        <f>IF(Lançamentos!L1480="","",Lançamentos!L1480)</f>
        <v/>
      </c>
      <c r="M1489" s="99" t="str">
        <f>IF(Lançamentos!M1480="","",Lançamentos!M1480)</f>
        <v/>
      </c>
      <c r="N1489" s="99" t="str">
        <f>IF(Lançamentos!N1480="","",Lançamentos!N1480)</f>
        <v/>
      </c>
      <c r="O1489" s="97" t="str">
        <f>IF(Lançamentos!O1480="","",Lançamentos!O1480)</f>
        <v/>
      </c>
      <c r="P1489" s="114" t="str">
        <f>IF(Lançamentos!P1480="","",Lançamentos!P1480)</f>
        <v/>
      </c>
    </row>
    <row r="1490" spans="1:16" ht="45" customHeight="1" thickBot="1" x14ac:dyDescent="0.3">
      <c r="A1490" s="101">
        <v>1477</v>
      </c>
      <c r="B1490" s="102" t="str">
        <f>I1490&amp;"-"&amp;COUNTIF($I$14:I1490,I1490)</f>
        <v>-1471</v>
      </c>
      <c r="C1490" s="93">
        <v>1477</v>
      </c>
      <c r="D1490" s="94" t="str">
        <f>IF(Lançamentos!D1481="","",Lançamentos!D1481)</f>
        <v/>
      </c>
      <c r="E1490" s="94" t="str">
        <f>IF(Lançamentos!E1481="","",Lançamentos!E1481)</f>
        <v/>
      </c>
      <c r="F1490" s="95" t="str">
        <f>IF(Lançamentos!F1481="","",Lançamentos!F1481)</f>
        <v/>
      </c>
      <c r="G1490" s="96" t="str">
        <f>IF(Lançamentos!G1481="","",Lançamentos!G1481)</f>
        <v/>
      </c>
      <c r="H1490" s="105" t="str">
        <f>IF(Lançamentos!H1481="","",Lançamentos!H1481)</f>
        <v/>
      </c>
      <c r="I1490" s="94" t="str">
        <f>IF(Lançamentos!I1481="","",Lançamentos!I1481)</f>
        <v/>
      </c>
      <c r="J1490" s="94" t="str">
        <f>IF(Lançamentos!J1481="","",Lançamentos!J1481)</f>
        <v/>
      </c>
      <c r="K1490" s="97" t="str">
        <f>IF(Lançamentos!K1481="","",Lançamentos!K1481)</f>
        <v/>
      </c>
      <c r="L1490" s="98" t="str">
        <f>IF(Lançamentos!L1481="","",Lançamentos!L1481)</f>
        <v/>
      </c>
      <c r="M1490" s="99" t="str">
        <f>IF(Lançamentos!M1481="","",Lançamentos!M1481)</f>
        <v/>
      </c>
      <c r="N1490" s="99" t="str">
        <f>IF(Lançamentos!N1481="","",Lançamentos!N1481)</f>
        <v/>
      </c>
      <c r="O1490" s="97" t="str">
        <f>IF(Lançamentos!O1481="","",Lançamentos!O1481)</f>
        <v/>
      </c>
      <c r="P1490" s="114" t="str">
        <f>IF(Lançamentos!P1481="","",Lançamentos!P1481)</f>
        <v/>
      </c>
    </row>
    <row r="1491" spans="1:16" ht="45" customHeight="1" thickBot="1" x14ac:dyDescent="0.3">
      <c r="A1491" s="101">
        <v>1478</v>
      </c>
      <c r="B1491" s="102" t="str">
        <f>I1491&amp;"-"&amp;COUNTIF($I$14:I1491,I1491)</f>
        <v>-1472</v>
      </c>
      <c r="C1491" s="93">
        <v>1478</v>
      </c>
      <c r="D1491" s="94" t="str">
        <f>IF(Lançamentos!D1482="","",Lançamentos!D1482)</f>
        <v/>
      </c>
      <c r="E1491" s="94" t="str">
        <f>IF(Lançamentos!E1482="","",Lançamentos!E1482)</f>
        <v/>
      </c>
      <c r="F1491" s="95" t="str">
        <f>IF(Lançamentos!F1482="","",Lançamentos!F1482)</f>
        <v/>
      </c>
      <c r="G1491" s="96" t="str">
        <f>IF(Lançamentos!G1482="","",Lançamentos!G1482)</f>
        <v/>
      </c>
      <c r="H1491" s="105" t="str">
        <f>IF(Lançamentos!H1482="","",Lançamentos!H1482)</f>
        <v/>
      </c>
      <c r="I1491" s="94" t="str">
        <f>IF(Lançamentos!I1482="","",Lançamentos!I1482)</f>
        <v/>
      </c>
      <c r="J1491" s="94" t="str">
        <f>IF(Lançamentos!J1482="","",Lançamentos!J1482)</f>
        <v/>
      </c>
      <c r="K1491" s="97" t="str">
        <f>IF(Lançamentos!K1482="","",Lançamentos!K1482)</f>
        <v/>
      </c>
      <c r="L1491" s="98" t="str">
        <f>IF(Lançamentos!L1482="","",Lançamentos!L1482)</f>
        <v/>
      </c>
      <c r="M1491" s="99" t="str">
        <f>IF(Lançamentos!M1482="","",Lançamentos!M1482)</f>
        <v/>
      </c>
      <c r="N1491" s="99" t="str">
        <f>IF(Lançamentos!N1482="","",Lançamentos!N1482)</f>
        <v/>
      </c>
      <c r="O1491" s="97" t="str">
        <f>IF(Lançamentos!O1482="","",Lançamentos!O1482)</f>
        <v/>
      </c>
      <c r="P1491" s="114" t="str">
        <f>IF(Lançamentos!P1482="","",Lançamentos!P1482)</f>
        <v/>
      </c>
    </row>
    <row r="1492" spans="1:16" ht="45" customHeight="1" thickBot="1" x14ac:dyDescent="0.3">
      <c r="A1492" s="101">
        <v>1479</v>
      </c>
      <c r="B1492" s="102" t="str">
        <f>I1492&amp;"-"&amp;COUNTIF($I$14:I1492,I1492)</f>
        <v>-1473</v>
      </c>
      <c r="C1492" s="93">
        <v>1479</v>
      </c>
      <c r="D1492" s="94" t="str">
        <f>IF(Lançamentos!D1483="","",Lançamentos!D1483)</f>
        <v/>
      </c>
      <c r="E1492" s="94" t="str">
        <f>IF(Lançamentos!E1483="","",Lançamentos!E1483)</f>
        <v/>
      </c>
      <c r="F1492" s="95" t="str">
        <f>IF(Lançamentos!F1483="","",Lançamentos!F1483)</f>
        <v/>
      </c>
      <c r="G1492" s="96" t="str">
        <f>IF(Lançamentos!G1483="","",Lançamentos!G1483)</f>
        <v/>
      </c>
      <c r="H1492" s="105" t="str">
        <f>IF(Lançamentos!H1483="","",Lançamentos!H1483)</f>
        <v/>
      </c>
      <c r="I1492" s="94" t="str">
        <f>IF(Lançamentos!I1483="","",Lançamentos!I1483)</f>
        <v/>
      </c>
      <c r="J1492" s="94" t="str">
        <f>IF(Lançamentos!J1483="","",Lançamentos!J1483)</f>
        <v/>
      </c>
      <c r="K1492" s="97" t="str">
        <f>IF(Lançamentos!K1483="","",Lançamentos!K1483)</f>
        <v/>
      </c>
      <c r="L1492" s="98" t="str">
        <f>IF(Lançamentos!L1483="","",Lançamentos!L1483)</f>
        <v/>
      </c>
      <c r="M1492" s="99" t="str">
        <f>IF(Lançamentos!M1483="","",Lançamentos!M1483)</f>
        <v/>
      </c>
      <c r="N1492" s="99" t="str">
        <f>IF(Lançamentos!N1483="","",Lançamentos!N1483)</f>
        <v/>
      </c>
      <c r="O1492" s="97" t="str">
        <f>IF(Lançamentos!O1483="","",Lançamentos!O1483)</f>
        <v/>
      </c>
      <c r="P1492" s="114" t="str">
        <f>IF(Lançamentos!P1483="","",Lançamentos!P1483)</f>
        <v/>
      </c>
    </row>
    <row r="1493" spans="1:16" ht="45" customHeight="1" thickBot="1" x14ac:dyDescent="0.3">
      <c r="A1493" s="101">
        <v>1480</v>
      </c>
      <c r="B1493" s="102" t="str">
        <f>I1493&amp;"-"&amp;COUNTIF($I$14:I1493,I1493)</f>
        <v>-1474</v>
      </c>
      <c r="C1493" s="93">
        <v>1480</v>
      </c>
      <c r="D1493" s="94" t="str">
        <f>IF(Lançamentos!D1484="","",Lançamentos!D1484)</f>
        <v/>
      </c>
      <c r="E1493" s="94" t="str">
        <f>IF(Lançamentos!E1484="","",Lançamentos!E1484)</f>
        <v/>
      </c>
      <c r="F1493" s="95" t="str">
        <f>IF(Lançamentos!F1484="","",Lançamentos!F1484)</f>
        <v/>
      </c>
      <c r="G1493" s="96" t="str">
        <f>IF(Lançamentos!G1484="","",Lançamentos!G1484)</f>
        <v/>
      </c>
      <c r="H1493" s="105" t="str">
        <f>IF(Lançamentos!H1484="","",Lançamentos!H1484)</f>
        <v/>
      </c>
      <c r="I1493" s="94" t="str">
        <f>IF(Lançamentos!I1484="","",Lançamentos!I1484)</f>
        <v/>
      </c>
      <c r="J1493" s="94" t="str">
        <f>IF(Lançamentos!J1484="","",Lançamentos!J1484)</f>
        <v/>
      </c>
      <c r="K1493" s="97" t="str">
        <f>IF(Lançamentos!K1484="","",Lançamentos!K1484)</f>
        <v/>
      </c>
      <c r="L1493" s="98" t="str">
        <f>IF(Lançamentos!L1484="","",Lançamentos!L1484)</f>
        <v/>
      </c>
      <c r="M1493" s="99" t="str">
        <f>IF(Lançamentos!M1484="","",Lançamentos!M1484)</f>
        <v/>
      </c>
      <c r="N1493" s="99" t="str">
        <f>IF(Lançamentos!N1484="","",Lançamentos!N1484)</f>
        <v/>
      </c>
      <c r="O1493" s="97" t="str">
        <f>IF(Lançamentos!O1484="","",Lançamentos!O1484)</f>
        <v/>
      </c>
      <c r="P1493" s="114" t="str">
        <f>IF(Lançamentos!P1484="","",Lançamentos!P1484)</f>
        <v/>
      </c>
    </row>
    <row r="1494" spans="1:16" ht="45" customHeight="1" thickBot="1" x14ac:dyDescent="0.3">
      <c r="A1494" s="101">
        <v>1481</v>
      </c>
      <c r="B1494" s="102" t="str">
        <f>I1494&amp;"-"&amp;COUNTIF($I$14:I1494,I1494)</f>
        <v>-1475</v>
      </c>
      <c r="C1494" s="93">
        <v>1481</v>
      </c>
      <c r="D1494" s="94" t="str">
        <f>IF(Lançamentos!D1485="","",Lançamentos!D1485)</f>
        <v/>
      </c>
      <c r="E1494" s="94" t="str">
        <f>IF(Lançamentos!E1485="","",Lançamentos!E1485)</f>
        <v/>
      </c>
      <c r="F1494" s="95" t="str">
        <f>IF(Lançamentos!F1485="","",Lançamentos!F1485)</f>
        <v/>
      </c>
      <c r="G1494" s="96" t="str">
        <f>IF(Lançamentos!G1485="","",Lançamentos!G1485)</f>
        <v/>
      </c>
      <c r="H1494" s="105" t="str">
        <f>IF(Lançamentos!H1485="","",Lançamentos!H1485)</f>
        <v/>
      </c>
      <c r="I1494" s="94" t="str">
        <f>IF(Lançamentos!I1485="","",Lançamentos!I1485)</f>
        <v/>
      </c>
      <c r="J1494" s="94" t="str">
        <f>IF(Lançamentos!J1485="","",Lançamentos!J1485)</f>
        <v/>
      </c>
      <c r="K1494" s="97" t="str">
        <f>IF(Lançamentos!K1485="","",Lançamentos!K1485)</f>
        <v/>
      </c>
      <c r="L1494" s="98" t="str">
        <f>IF(Lançamentos!L1485="","",Lançamentos!L1485)</f>
        <v/>
      </c>
      <c r="M1494" s="99" t="str">
        <f>IF(Lançamentos!M1485="","",Lançamentos!M1485)</f>
        <v/>
      </c>
      <c r="N1494" s="99" t="str">
        <f>IF(Lançamentos!N1485="","",Lançamentos!N1485)</f>
        <v/>
      </c>
      <c r="O1494" s="97" t="str">
        <f>IF(Lançamentos!O1485="","",Lançamentos!O1485)</f>
        <v/>
      </c>
      <c r="P1494" s="114" t="str">
        <f>IF(Lançamentos!P1485="","",Lançamentos!P1485)</f>
        <v/>
      </c>
    </row>
    <row r="1495" spans="1:16" ht="45" customHeight="1" thickBot="1" x14ac:dyDescent="0.3">
      <c r="A1495" s="101">
        <v>1482</v>
      </c>
      <c r="B1495" s="102" t="str">
        <f>I1495&amp;"-"&amp;COUNTIF($I$14:I1495,I1495)</f>
        <v>-1476</v>
      </c>
      <c r="C1495" s="93">
        <v>1482</v>
      </c>
      <c r="D1495" s="94" t="str">
        <f>IF(Lançamentos!D1486="","",Lançamentos!D1486)</f>
        <v/>
      </c>
      <c r="E1495" s="94" t="str">
        <f>IF(Lançamentos!E1486="","",Lançamentos!E1486)</f>
        <v/>
      </c>
      <c r="F1495" s="95" t="str">
        <f>IF(Lançamentos!F1486="","",Lançamentos!F1486)</f>
        <v/>
      </c>
      <c r="G1495" s="96" t="str">
        <f>IF(Lançamentos!G1486="","",Lançamentos!G1486)</f>
        <v/>
      </c>
      <c r="H1495" s="105" t="str">
        <f>IF(Lançamentos!H1486="","",Lançamentos!H1486)</f>
        <v/>
      </c>
      <c r="I1495" s="94" t="str">
        <f>IF(Lançamentos!I1486="","",Lançamentos!I1486)</f>
        <v/>
      </c>
      <c r="J1495" s="94" t="str">
        <f>IF(Lançamentos!J1486="","",Lançamentos!J1486)</f>
        <v/>
      </c>
      <c r="K1495" s="97" t="str">
        <f>IF(Lançamentos!K1486="","",Lançamentos!K1486)</f>
        <v/>
      </c>
      <c r="L1495" s="98" t="str">
        <f>IF(Lançamentos!L1486="","",Lançamentos!L1486)</f>
        <v/>
      </c>
      <c r="M1495" s="99" t="str">
        <f>IF(Lançamentos!M1486="","",Lançamentos!M1486)</f>
        <v/>
      </c>
      <c r="N1495" s="99" t="str">
        <f>IF(Lançamentos!N1486="","",Lançamentos!N1486)</f>
        <v/>
      </c>
      <c r="O1495" s="97" t="str">
        <f>IF(Lançamentos!O1486="","",Lançamentos!O1486)</f>
        <v/>
      </c>
      <c r="P1495" s="114" t="str">
        <f>IF(Lançamentos!P1486="","",Lançamentos!P1486)</f>
        <v/>
      </c>
    </row>
    <row r="1496" spans="1:16" ht="45" customHeight="1" thickBot="1" x14ac:dyDescent="0.3">
      <c r="A1496" s="101">
        <v>1483</v>
      </c>
      <c r="B1496" s="102" t="str">
        <f>I1496&amp;"-"&amp;COUNTIF($I$14:I1496,I1496)</f>
        <v>-1477</v>
      </c>
      <c r="C1496" s="93">
        <v>1483</v>
      </c>
      <c r="D1496" s="94" t="str">
        <f>IF(Lançamentos!D1487="","",Lançamentos!D1487)</f>
        <v/>
      </c>
      <c r="E1496" s="94" t="str">
        <f>IF(Lançamentos!E1487="","",Lançamentos!E1487)</f>
        <v/>
      </c>
      <c r="F1496" s="95" t="str">
        <f>IF(Lançamentos!F1487="","",Lançamentos!F1487)</f>
        <v/>
      </c>
      <c r="G1496" s="96" t="str">
        <f>IF(Lançamentos!G1487="","",Lançamentos!G1487)</f>
        <v/>
      </c>
      <c r="H1496" s="105" t="str">
        <f>IF(Lançamentos!H1487="","",Lançamentos!H1487)</f>
        <v/>
      </c>
      <c r="I1496" s="94" t="str">
        <f>IF(Lançamentos!I1487="","",Lançamentos!I1487)</f>
        <v/>
      </c>
      <c r="J1496" s="94" t="str">
        <f>IF(Lançamentos!J1487="","",Lançamentos!J1487)</f>
        <v/>
      </c>
      <c r="K1496" s="97" t="str">
        <f>IF(Lançamentos!K1487="","",Lançamentos!K1487)</f>
        <v/>
      </c>
      <c r="L1496" s="98" t="str">
        <f>IF(Lançamentos!L1487="","",Lançamentos!L1487)</f>
        <v/>
      </c>
      <c r="M1496" s="99" t="str">
        <f>IF(Lançamentos!M1487="","",Lançamentos!M1487)</f>
        <v/>
      </c>
      <c r="N1496" s="99" t="str">
        <f>IF(Lançamentos!N1487="","",Lançamentos!N1487)</f>
        <v/>
      </c>
      <c r="O1496" s="97" t="str">
        <f>IF(Lançamentos!O1487="","",Lançamentos!O1487)</f>
        <v/>
      </c>
      <c r="P1496" s="114" t="str">
        <f>IF(Lançamentos!P1487="","",Lançamentos!P1487)</f>
        <v/>
      </c>
    </row>
    <row r="1497" spans="1:16" ht="45" customHeight="1" thickBot="1" x14ac:dyDescent="0.3">
      <c r="A1497" s="101">
        <v>1484</v>
      </c>
      <c r="B1497" s="102" t="str">
        <f>I1497&amp;"-"&amp;COUNTIF($I$14:I1497,I1497)</f>
        <v>-1478</v>
      </c>
      <c r="C1497" s="93">
        <v>1484</v>
      </c>
      <c r="D1497" s="94" t="str">
        <f>IF(Lançamentos!D1488="","",Lançamentos!D1488)</f>
        <v/>
      </c>
      <c r="E1497" s="94" t="str">
        <f>IF(Lançamentos!E1488="","",Lançamentos!E1488)</f>
        <v/>
      </c>
      <c r="F1497" s="95" t="str">
        <f>IF(Lançamentos!F1488="","",Lançamentos!F1488)</f>
        <v/>
      </c>
      <c r="G1497" s="96" t="str">
        <f>IF(Lançamentos!G1488="","",Lançamentos!G1488)</f>
        <v/>
      </c>
      <c r="H1497" s="105" t="str">
        <f>IF(Lançamentos!H1488="","",Lançamentos!H1488)</f>
        <v/>
      </c>
      <c r="I1497" s="94" t="str">
        <f>IF(Lançamentos!I1488="","",Lançamentos!I1488)</f>
        <v/>
      </c>
      <c r="J1497" s="94" t="str">
        <f>IF(Lançamentos!J1488="","",Lançamentos!J1488)</f>
        <v/>
      </c>
      <c r="K1497" s="97" t="str">
        <f>IF(Lançamentos!K1488="","",Lançamentos!K1488)</f>
        <v/>
      </c>
      <c r="L1497" s="98" t="str">
        <f>IF(Lançamentos!L1488="","",Lançamentos!L1488)</f>
        <v/>
      </c>
      <c r="M1497" s="99" t="str">
        <f>IF(Lançamentos!M1488="","",Lançamentos!M1488)</f>
        <v/>
      </c>
      <c r="N1497" s="99" t="str">
        <f>IF(Lançamentos!N1488="","",Lançamentos!N1488)</f>
        <v/>
      </c>
      <c r="O1497" s="97" t="str">
        <f>IF(Lançamentos!O1488="","",Lançamentos!O1488)</f>
        <v/>
      </c>
      <c r="P1497" s="114" t="str">
        <f>IF(Lançamentos!P1488="","",Lançamentos!P1488)</f>
        <v/>
      </c>
    </row>
    <row r="1498" spans="1:16" ht="45" customHeight="1" thickBot="1" x14ac:dyDescent="0.3">
      <c r="A1498" s="101">
        <v>1485</v>
      </c>
      <c r="B1498" s="102" t="str">
        <f>I1498&amp;"-"&amp;COUNTIF($I$14:I1498,I1498)</f>
        <v>-1479</v>
      </c>
      <c r="C1498" s="93">
        <v>1485</v>
      </c>
      <c r="D1498" s="94" t="str">
        <f>IF(Lançamentos!D1489="","",Lançamentos!D1489)</f>
        <v/>
      </c>
      <c r="E1498" s="94" t="str">
        <f>IF(Lançamentos!E1489="","",Lançamentos!E1489)</f>
        <v/>
      </c>
      <c r="F1498" s="95" t="str">
        <f>IF(Lançamentos!F1489="","",Lançamentos!F1489)</f>
        <v/>
      </c>
      <c r="G1498" s="96" t="str">
        <f>IF(Lançamentos!G1489="","",Lançamentos!G1489)</f>
        <v/>
      </c>
      <c r="H1498" s="105" t="str">
        <f>IF(Lançamentos!H1489="","",Lançamentos!H1489)</f>
        <v/>
      </c>
      <c r="I1498" s="94" t="str">
        <f>IF(Lançamentos!I1489="","",Lançamentos!I1489)</f>
        <v/>
      </c>
      <c r="J1498" s="94" t="str">
        <f>IF(Lançamentos!J1489="","",Lançamentos!J1489)</f>
        <v/>
      </c>
      <c r="K1498" s="97" t="str">
        <f>IF(Lançamentos!K1489="","",Lançamentos!K1489)</f>
        <v/>
      </c>
      <c r="L1498" s="98" t="str">
        <f>IF(Lançamentos!L1489="","",Lançamentos!L1489)</f>
        <v/>
      </c>
      <c r="M1498" s="99" t="str">
        <f>IF(Lançamentos!M1489="","",Lançamentos!M1489)</f>
        <v/>
      </c>
      <c r="N1498" s="99" t="str">
        <f>IF(Lançamentos!N1489="","",Lançamentos!N1489)</f>
        <v/>
      </c>
      <c r="O1498" s="97" t="str">
        <f>IF(Lançamentos!O1489="","",Lançamentos!O1489)</f>
        <v/>
      </c>
      <c r="P1498" s="114" t="str">
        <f>IF(Lançamentos!P1489="","",Lançamentos!P1489)</f>
        <v/>
      </c>
    </row>
    <row r="1499" spans="1:16" ht="45" customHeight="1" thickBot="1" x14ac:dyDescent="0.3">
      <c r="A1499" s="101">
        <v>1486</v>
      </c>
      <c r="B1499" s="102" t="str">
        <f>I1499&amp;"-"&amp;COUNTIF($I$14:I1499,I1499)</f>
        <v>-1480</v>
      </c>
      <c r="C1499" s="93">
        <v>1486</v>
      </c>
      <c r="D1499" s="94" t="str">
        <f>IF(Lançamentos!D1490="","",Lançamentos!D1490)</f>
        <v/>
      </c>
      <c r="E1499" s="94" t="str">
        <f>IF(Lançamentos!E1490="","",Lançamentos!E1490)</f>
        <v/>
      </c>
      <c r="F1499" s="95" t="str">
        <f>IF(Lançamentos!F1490="","",Lançamentos!F1490)</f>
        <v/>
      </c>
      <c r="G1499" s="96" t="str">
        <f>IF(Lançamentos!G1490="","",Lançamentos!G1490)</f>
        <v/>
      </c>
      <c r="H1499" s="105" t="str">
        <f>IF(Lançamentos!H1490="","",Lançamentos!H1490)</f>
        <v/>
      </c>
      <c r="I1499" s="94" t="str">
        <f>IF(Lançamentos!I1490="","",Lançamentos!I1490)</f>
        <v/>
      </c>
      <c r="J1499" s="94" t="str">
        <f>IF(Lançamentos!J1490="","",Lançamentos!J1490)</f>
        <v/>
      </c>
      <c r="K1499" s="97" t="str">
        <f>IF(Lançamentos!K1490="","",Lançamentos!K1490)</f>
        <v/>
      </c>
      <c r="L1499" s="98" t="str">
        <f>IF(Lançamentos!L1490="","",Lançamentos!L1490)</f>
        <v/>
      </c>
      <c r="M1499" s="99" t="str">
        <f>IF(Lançamentos!M1490="","",Lançamentos!M1490)</f>
        <v/>
      </c>
      <c r="N1499" s="99" t="str">
        <f>IF(Lançamentos!N1490="","",Lançamentos!N1490)</f>
        <v/>
      </c>
      <c r="O1499" s="97" t="str">
        <f>IF(Lançamentos!O1490="","",Lançamentos!O1490)</f>
        <v/>
      </c>
      <c r="P1499" s="114" t="str">
        <f>IF(Lançamentos!P1490="","",Lançamentos!P1490)</f>
        <v/>
      </c>
    </row>
    <row r="1500" spans="1:16" ht="45" customHeight="1" thickBot="1" x14ac:dyDescent="0.3">
      <c r="A1500" s="101">
        <v>1487</v>
      </c>
      <c r="B1500" s="102" t="str">
        <f>I1500&amp;"-"&amp;COUNTIF($I$14:I1500,I1500)</f>
        <v>-1481</v>
      </c>
      <c r="C1500" s="93">
        <v>1487</v>
      </c>
      <c r="D1500" s="94" t="str">
        <f>IF(Lançamentos!D1491="","",Lançamentos!D1491)</f>
        <v/>
      </c>
      <c r="E1500" s="94" t="str">
        <f>IF(Lançamentos!E1491="","",Lançamentos!E1491)</f>
        <v/>
      </c>
      <c r="F1500" s="95" t="str">
        <f>IF(Lançamentos!F1491="","",Lançamentos!F1491)</f>
        <v/>
      </c>
      <c r="G1500" s="96" t="str">
        <f>IF(Lançamentos!G1491="","",Lançamentos!G1491)</f>
        <v/>
      </c>
      <c r="H1500" s="105" t="str">
        <f>IF(Lançamentos!H1491="","",Lançamentos!H1491)</f>
        <v/>
      </c>
      <c r="I1500" s="94" t="str">
        <f>IF(Lançamentos!I1491="","",Lançamentos!I1491)</f>
        <v/>
      </c>
      <c r="J1500" s="94" t="str">
        <f>IF(Lançamentos!J1491="","",Lançamentos!J1491)</f>
        <v/>
      </c>
      <c r="K1500" s="97" t="str">
        <f>IF(Lançamentos!K1491="","",Lançamentos!K1491)</f>
        <v/>
      </c>
      <c r="L1500" s="98" t="str">
        <f>IF(Lançamentos!L1491="","",Lançamentos!L1491)</f>
        <v/>
      </c>
      <c r="M1500" s="99" t="str">
        <f>IF(Lançamentos!M1491="","",Lançamentos!M1491)</f>
        <v/>
      </c>
      <c r="N1500" s="99" t="str">
        <f>IF(Lançamentos!N1491="","",Lançamentos!N1491)</f>
        <v/>
      </c>
      <c r="O1500" s="97" t="str">
        <f>IF(Lançamentos!O1491="","",Lançamentos!O1491)</f>
        <v/>
      </c>
      <c r="P1500" s="114" t="str">
        <f>IF(Lançamentos!P1491="","",Lançamentos!P1491)</f>
        <v/>
      </c>
    </row>
    <row r="1501" spans="1:16" ht="45" customHeight="1" thickBot="1" x14ac:dyDescent="0.3">
      <c r="A1501" s="101">
        <v>1488</v>
      </c>
      <c r="B1501" s="102" t="str">
        <f>I1501&amp;"-"&amp;COUNTIF($I$14:I1501,I1501)</f>
        <v>-1482</v>
      </c>
      <c r="C1501" s="93">
        <v>1488</v>
      </c>
      <c r="D1501" s="94" t="str">
        <f>IF(Lançamentos!D1492="","",Lançamentos!D1492)</f>
        <v/>
      </c>
      <c r="E1501" s="94" t="str">
        <f>IF(Lançamentos!E1492="","",Lançamentos!E1492)</f>
        <v/>
      </c>
      <c r="F1501" s="95" t="str">
        <f>IF(Lançamentos!F1492="","",Lançamentos!F1492)</f>
        <v/>
      </c>
      <c r="G1501" s="96" t="str">
        <f>IF(Lançamentos!G1492="","",Lançamentos!G1492)</f>
        <v/>
      </c>
      <c r="H1501" s="105" t="str">
        <f>IF(Lançamentos!H1492="","",Lançamentos!H1492)</f>
        <v/>
      </c>
      <c r="I1501" s="94" t="str">
        <f>IF(Lançamentos!I1492="","",Lançamentos!I1492)</f>
        <v/>
      </c>
      <c r="J1501" s="94" t="str">
        <f>IF(Lançamentos!J1492="","",Lançamentos!J1492)</f>
        <v/>
      </c>
      <c r="K1501" s="97" t="str">
        <f>IF(Lançamentos!K1492="","",Lançamentos!K1492)</f>
        <v/>
      </c>
      <c r="L1501" s="98" t="str">
        <f>IF(Lançamentos!L1492="","",Lançamentos!L1492)</f>
        <v/>
      </c>
      <c r="M1501" s="99" t="str">
        <f>IF(Lançamentos!M1492="","",Lançamentos!M1492)</f>
        <v/>
      </c>
      <c r="N1501" s="99" t="str">
        <f>IF(Lançamentos!N1492="","",Lançamentos!N1492)</f>
        <v/>
      </c>
      <c r="O1501" s="97" t="str">
        <f>IF(Lançamentos!O1492="","",Lançamentos!O1492)</f>
        <v/>
      </c>
      <c r="P1501" s="114" t="str">
        <f>IF(Lançamentos!P1492="","",Lançamentos!P1492)</f>
        <v/>
      </c>
    </row>
    <row r="1502" spans="1:16" ht="45" customHeight="1" thickBot="1" x14ac:dyDescent="0.3">
      <c r="A1502" s="101">
        <v>1489</v>
      </c>
      <c r="B1502" s="102" t="str">
        <f>I1502&amp;"-"&amp;COUNTIF($I$14:I1502,I1502)</f>
        <v>-1483</v>
      </c>
      <c r="C1502" s="93">
        <v>1489</v>
      </c>
      <c r="D1502" s="94" t="str">
        <f>IF(Lançamentos!D1493="","",Lançamentos!D1493)</f>
        <v/>
      </c>
      <c r="E1502" s="94" t="str">
        <f>IF(Lançamentos!E1493="","",Lançamentos!E1493)</f>
        <v/>
      </c>
      <c r="F1502" s="95" t="str">
        <f>IF(Lançamentos!F1493="","",Lançamentos!F1493)</f>
        <v/>
      </c>
      <c r="G1502" s="96" t="str">
        <f>IF(Lançamentos!G1493="","",Lançamentos!G1493)</f>
        <v/>
      </c>
      <c r="H1502" s="105" t="str">
        <f>IF(Lançamentos!H1493="","",Lançamentos!H1493)</f>
        <v/>
      </c>
      <c r="I1502" s="94" t="str">
        <f>IF(Lançamentos!I1493="","",Lançamentos!I1493)</f>
        <v/>
      </c>
      <c r="J1502" s="94" t="str">
        <f>IF(Lançamentos!J1493="","",Lançamentos!J1493)</f>
        <v/>
      </c>
      <c r="K1502" s="97" t="str">
        <f>IF(Lançamentos!K1493="","",Lançamentos!K1493)</f>
        <v/>
      </c>
      <c r="L1502" s="98" t="str">
        <f>IF(Lançamentos!L1493="","",Lançamentos!L1493)</f>
        <v/>
      </c>
      <c r="M1502" s="99" t="str">
        <f>IF(Lançamentos!M1493="","",Lançamentos!M1493)</f>
        <v/>
      </c>
      <c r="N1502" s="99" t="str">
        <f>IF(Lançamentos!N1493="","",Lançamentos!N1493)</f>
        <v/>
      </c>
      <c r="O1502" s="97" t="str">
        <f>IF(Lançamentos!O1493="","",Lançamentos!O1493)</f>
        <v/>
      </c>
      <c r="P1502" s="114" t="str">
        <f>IF(Lançamentos!P1493="","",Lançamentos!P1493)</f>
        <v/>
      </c>
    </row>
    <row r="1503" spans="1:16" ht="45" customHeight="1" thickBot="1" x14ac:dyDescent="0.3">
      <c r="A1503" s="101">
        <v>1490</v>
      </c>
      <c r="B1503" s="102" t="str">
        <f>I1503&amp;"-"&amp;COUNTIF($I$14:I1503,I1503)</f>
        <v>-1484</v>
      </c>
      <c r="C1503" s="93">
        <v>1490</v>
      </c>
      <c r="D1503" s="94" t="str">
        <f>IF(Lançamentos!D1494="","",Lançamentos!D1494)</f>
        <v/>
      </c>
      <c r="E1503" s="94" t="str">
        <f>IF(Lançamentos!E1494="","",Lançamentos!E1494)</f>
        <v/>
      </c>
      <c r="F1503" s="95" t="str">
        <f>IF(Lançamentos!F1494="","",Lançamentos!F1494)</f>
        <v/>
      </c>
      <c r="G1503" s="96" t="str">
        <f>IF(Lançamentos!G1494="","",Lançamentos!G1494)</f>
        <v/>
      </c>
      <c r="H1503" s="105" t="str">
        <f>IF(Lançamentos!H1494="","",Lançamentos!H1494)</f>
        <v/>
      </c>
      <c r="I1503" s="94" t="str">
        <f>IF(Lançamentos!I1494="","",Lançamentos!I1494)</f>
        <v/>
      </c>
      <c r="J1503" s="94" t="str">
        <f>IF(Lançamentos!J1494="","",Lançamentos!J1494)</f>
        <v/>
      </c>
      <c r="K1503" s="97" t="str">
        <f>IF(Lançamentos!K1494="","",Lançamentos!K1494)</f>
        <v/>
      </c>
      <c r="L1503" s="98" t="str">
        <f>IF(Lançamentos!L1494="","",Lançamentos!L1494)</f>
        <v/>
      </c>
      <c r="M1503" s="99" t="str">
        <f>IF(Lançamentos!M1494="","",Lançamentos!M1494)</f>
        <v/>
      </c>
      <c r="N1503" s="99" t="str">
        <f>IF(Lançamentos!N1494="","",Lançamentos!N1494)</f>
        <v/>
      </c>
      <c r="O1503" s="97" t="str">
        <f>IF(Lançamentos!O1494="","",Lançamentos!O1494)</f>
        <v/>
      </c>
      <c r="P1503" s="114" t="str">
        <f>IF(Lançamentos!P1494="","",Lançamentos!P1494)</f>
        <v/>
      </c>
    </row>
    <row r="1504" spans="1:16" ht="45" customHeight="1" thickBot="1" x14ac:dyDescent="0.3">
      <c r="A1504" s="101">
        <v>1491</v>
      </c>
      <c r="B1504" s="102" t="str">
        <f>I1504&amp;"-"&amp;COUNTIF($I$14:I1504,I1504)</f>
        <v>-1485</v>
      </c>
      <c r="C1504" s="93">
        <v>1491</v>
      </c>
      <c r="D1504" s="94" t="str">
        <f>IF(Lançamentos!D1495="","",Lançamentos!D1495)</f>
        <v/>
      </c>
      <c r="E1504" s="94" t="str">
        <f>IF(Lançamentos!E1495="","",Lançamentos!E1495)</f>
        <v/>
      </c>
      <c r="F1504" s="95" t="str">
        <f>IF(Lançamentos!F1495="","",Lançamentos!F1495)</f>
        <v/>
      </c>
      <c r="G1504" s="96" t="str">
        <f>IF(Lançamentos!G1495="","",Lançamentos!G1495)</f>
        <v/>
      </c>
      <c r="H1504" s="105" t="str">
        <f>IF(Lançamentos!H1495="","",Lançamentos!H1495)</f>
        <v/>
      </c>
      <c r="I1504" s="94" t="str">
        <f>IF(Lançamentos!I1495="","",Lançamentos!I1495)</f>
        <v/>
      </c>
      <c r="J1504" s="94" t="str">
        <f>IF(Lançamentos!J1495="","",Lançamentos!J1495)</f>
        <v/>
      </c>
      <c r="K1504" s="97" t="str">
        <f>IF(Lançamentos!K1495="","",Lançamentos!K1495)</f>
        <v/>
      </c>
      <c r="L1504" s="98" t="str">
        <f>IF(Lançamentos!L1495="","",Lançamentos!L1495)</f>
        <v/>
      </c>
      <c r="M1504" s="99" t="str">
        <f>IF(Lançamentos!M1495="","",Lançamentos!M1495)</f>
        <v/>
      </c>
      <c r="N1504" s="99" t="str">
        <f>IF(Lançamentos!N1495="","",Lançamentos!N1495)</f>
        <v/>
      </c>
      <c r="O1504" s="97" t="str">
        <f>IF(Lançamentos!O1495="","",Lançamentos!O1495)</f>
        <v/>
      </c>
      <c r="P1504" s="114" t="str">
        <f>IF(Lançamentos!P1495="","",Lançamentos!P1495)</f>
        <v/>
      </c>
    </row>
    <row r="1505" spans="1:16" ht="45" customHeight="1" thickBot="1" x14ac:dyDescent="0.3">
      <c r="A1505" s="101">
        <v>1492</v>
      </c>
      <c r="B1505" s="102" t="str">
        <f>I1505&amp;"-"&amp;COUNTIF($I$14:I1505,I1505)</f>
        <v>-1486</v>
      </c>
      <c r="C1505" s="93">
        <v>1492</v>
      </c>
      <c r="D1505" s="94" t="str">
        <f>IF(Lançamentos!D1496="","",Lançamentos!D1496)</f>
        <v/>
      </c>
      <c r="E1505" s="94" t="str">
        <f>IF(Lançamentos!E1496="","",Lançamentos!E1496)</f>
        <v/>
      </c>
      <c r="F1505" s="95" t="str">
        <f>IF(Lançamentos!F1496="","",Lançamentos!F1496)</f>
        <v/>
      </c>
      <c r="G1505" s="96" t="str">
        <f>IF(Lançamentos!G1496="","",Lançamentos!G1496)</f>
        <v/>
      </c>
      <c r="H1505" s="105" t="str">
        <f>IF(Lançamentos!H1496="","",Lançamentos!H1496)</f>
        <v/>
      </c>
      <c r="I1505" s="94" t="str">
        <f>IF(Lançamentos!I1496="","",Lançamentos!I1496)</f>
        <v/>
      </c>
      <c r="J1505" s="94" t="str">
        <f>IF(Lançamentos!J1496="","",Lançamentos!J1496)</f>
        <v/>
      </c>
      <c r="K1505" s="97" t="str">
        <f>IF(Lançamentos!K1496="","",Lançamentos!K1496)</f>
        <v/>
      </c>
      <c r="L1505" s="98" t="str">
        <f>IF(Lançamentos!L1496="","",Lançamentos!L1496)</f>
        <v/>
      </c>
      <c r="M1505" s="99" t="str">
        <f>IF(Lançamentos!M1496="","",Lançamentos!M1496)</f>
        <v/>
      </c>
      <c r="N1505" s="99" t="str">
        <f>IF(Lançamentos!N1496="","",Lançamentos!N1496)</f>
        <v/>
      </c>
      <c r="O1505" s="97" t="str">
        <f>IF(Lançamentos!O1496="","",Lançamentos!O1496)</f>
        <v/>
      </c>
      <c r="P1505" s="114" t="str">
        <f>IF(Lançamentos!P1496="","",Lançamentos!P1496)</f>
        <v/>
      </c>
    </row>
    <row r="1506" spans="1:16" ht="45" customHeight="1" thickBot="1" x14ac:dyDescent="0.3">
      <c r="A1506" s="101">
        <v>1493</v>
      </c>
      <c r="B1506" s="102" t="str">
        <f>I1506&amp;"-"&amp;COUNTIF($I$14:I1506,I1506)</f>
        <v>-1487</v>
      </c>
      <c r="C1506" s="93">
        <v>1493</v>
      </c>
      <c r="D1506" s="94" t="str">
        <f>IF(Lançamentos!D1497="","",Lançamentos!D1497)</f>
        <v/>
      </c>
      <c r="E1506" s="94" t="str">
        <f>IF(Lançamentos!E1497="","",Lançamentos!E1497)</f>
        <v/>
      </c>
      <c r="F1506" s="95" t="str">
        <f>IF(Lançamentos!F1497="","",Lançamentos!F1497)</f>
        <v/>
      </c>
      <c r="G1506" s="96" t="str">
        <f>IF(Lançamentos!G1497="","",Lançamentos!G1497)</f>
        <v/>
      </c>
      <c r="H1506" s="105" t="str">
        <f>IF(Lançamentos!H1497="","",Lançamentos!H1497)</f>
        <v/>
      </c>
      <c r="I1506" s="94" t="str">
        <f>IF(Lançamentos!I1497="","",Lançamentos!I1497)</f>
        <v/>
      </c>
      <c r="J1506" s="94" t="str">
        <f>IF(Lançamentos!J1497="","",Lançamentos!J1497)</f>
        <v/>
      </c>
      <c r="K1506" s="97" t="str">
        <f>IF(Lançamentos!K1497="","",Lançamentos!K1497)</f>
        <v/>
      </c>
      <c r="L1506" s="98" t="str">
        <f>IF(Lançamentos!L1497="","",Lançamentos!L1497)</f>
        <v/>
      </c>
      <c r="M1506" s="99" t="str">
        <f>IF(Lançamentos!M1497="","",Lançamentos!M1497)</f>
        <v/>
      </c>
      <c r="N1506" s="99" t="str">
        <f>IF(Lançamentos!N1497="","",Lançamentos!N1497)</f>
        <v/>
      </c>
      <c r="O1506" s="97" t="str">
        <f>IF(Lançamentos!O1497="","",Lançamentos!O1497)</f>
        <v/>
      </c>
      <c r="P1506" s="114" t="str">
        <f>IF(Lançamentos!P1497="","",Lançamentos!P1497)</f>
        <v/>
      </c>
    </row>
    <row r="1507" spans="1:16" ht="45" customHeight="1" thickBot="1" x14ac:dyDescent="0.3">
      <c r="A1507" s="101">
        <v>1494</v>
      </c>
      <c r="B1507" s="102" t="str">
        <f>I1507&amp;"-"&amp;COUNTIF($I$14:I1507,I1507)</f>
        <v>-1488</v>
      </c>
      <c r="C1507" s="93">
        <v>1494</v>
      </c>
      <c r="D1507" s="94" t="str">
        <f>IF(Lançamentos!D1498="","",Lançamentos!D1498)</f>
        <v/>
      </c>
      <c r="E1507" s="94" t="str">
        <f>IF(Lançamentos!E1498="","",Lançamentos!E1498)</f>
        <v/>
      </c>
      <c r="F1507" s="95" t="str">
        <f>IF(Lançamentos!F1498="","",Lançamentos!F1498)</f>
        <v/>
      </c>
      <c r="G1507" s="96" t="str">
        <f>IF(Lançamentos!G1498="","",Lançamentos!G1498)</f>
        <v/>
      </c>
      <c r="H1507" s="105" t="str">
        <f>IF(Lançamentos!H1498="","",Lançamentos!H1498)</f>
        <v/>
      </c>
      <c r="I1507" s="94" t="str">
        <f>IF(Lançamentos!I1498="","",Lançamentos!I1498)</f>
        <v/>
      </c>
      <c r="J1507" s="94" t="str">
        <f>IF(Lançamentos!J1498="","",Lançamentos!J1498)</f>
        <v/>
      </c>
      <c r="K1507" s="97" t="str">
        <f>IF(Lançamentos!K1498="","",Lançamentos!K1498)</f>
        <v/>
      </c>
      <c r="L1507" s="98" t="str">
        <f>IF(Lançamentos!L1498="","",Lançamentos!L1498)</f>
        <v/>
      </c>
      <c r="M1507" s="99" t="str">
        <f>IF(Lançamentos!M1498="","",Lançamentos!M1498)</f>
        <v/>
      </c>
      <c r="N1507" s="99" t="str">
        <f>IF(Lançamentos!N1498="","",Lançamentos!N1498)</f>
        <v/>
      </c>
      <c r="O1507" s="97" t="str">
        <f>IF(Lançamentos!O1498="","",Lançamentos!O1498)</f>
        <v/>
      </c>
      <c r="P1507" s="114" t="str">
        <f>IF(Lançamentos!P1498="","",Lançamentos!P1498)</f>
        <v/>
      </c>
    </row>
    <row r="1508" spans="1:16" ht="45" customHeight="1" thickBot="1" x14ac:dyDescent="0.3">
      <c r="A1508" s="101">
        <v>1495</v>
      </c>
      <c r="B1508" s="102" t="str">
        <f>I1508&amp;"-"&amp;COUNTIF($I$14:I1508,I1508)</f>
        <v>-1489</v>
      </c>
      <c r="C1508" s="93">
        <v>1495</v>
      </c>
      <c r="D1508" s="94" t="str">
        <f>IF(Lançamentos!D1499="","",Lançamentos!D1499)</f>
        <v/>
      </c>
      <c r="E1508" s="94" t="str">
        <f>IF(Lançamentos!E1499="","",Lançamentos!E1499)</f>
        <v/>
      </c>
      <c r="F1508" s="95" t="str">
        <f>IF(Lançamentos!F1499="","",Lançamentos!F1499)</f>
        <v/>
      </c>
      <c r="G1508" s="96" t="str">
        <f>IF(Lançamentos!G1499="","",Lançamentos!G1499)</f>
        <v/>
      </c>
      <c r="H1508" s="105" t="str">
        <f>IF(Lançamentos!H1499="","",Lançamentos!H1499)</f>
        <v/>
      </c>
      <c r="I1508" s="94" t="str">
        <f>IF(Lançamentos!I1499="","",Lançamentos!I1499)</f>
        <v/>
      </c>
      <c r="J1508" s="94" t="str">
        <f>IF(Lançamentos!J1499="","",Lançamentos!J1499)</f>
        <v/>
      </c>
      <c r="K1508" s="97" t="str">
        <f>IF(Lançamentos!K1499="","",Lançamentos!K1499)</f>
        <v/>
      </c>
      <c r="L1508" s="98" t="str">
        <f>IF(Lançamentos!L1499="","",Lançamentos!L1499)</f>
        <v/>
      </c>
      <c r="M1508" s="99" t="str">
        <f>IF(Lançamentos!M1499="","",Lançamentos!M1499)</f>
        <v/>
      </c>
      <c r="N1508" s="99" t="str">
        <f>IF(Lançamentos!N1499="","",Lançamentos!N1499)</f>
        <v/>
      </c>
      <c r="O1508" s="97" t="str">
        <f>IF(Lançamentos!O1499="","",Lançamentos!O1499)</f>
        <v/>
      </c>
      <c r="P1508" s="114" t="str">
        <f>IF(Lançamentos!P1499="","",Lançamentos!P1499)</f>
        <v/>
      </c>
    </row>
    <row r="1509" spans="1:16" ht="45" customHeight="1" thickBot="1" x14ac:dyDescent="0.3">
      <c r="A1509" s="101">
        <v>1496</v>
      </c>
      <c r="B1509" s="102" t="str">
        <f>I1509&amp;"-"&amp;COUNTIF($I$14:I1509,I1509)</f>
        <v>-1490</v>
      </c>
      <c r="C1509" s="93">
        <v>1496</v>
      </c>
      <c r="D1509" s="94" t="str">
        <f>IF(Lançamentos!D1500="","",Lançamentos!D1500)</f>
        <v/>
      </c>
      <c r="E1509" s="94" t="str">
        <f>IF(Lançamentos!E1500="","",Lançamentos!E1500)</f>
        <v/>
      </c>
      <c r="F1509" s="95" t="str">
        <f>IF(Lançamentos!F1500="","",Lançamentos!F1500)</f>
        <v/>
      </c>
      <c r="G1509" s="96" t="str">
        <f>IF(Lançamentos!G1500="","",Lançamentos!G1500)</f>
        <v/>
      </c>
      <c r="H1509" s="105" t="str">
        <f>IF(Lançamentos!H1500="","",Lançamentos!H1500)</f>
        <v/>
      </c>
      <c r="I1509" s="94" t="str">
        <f>IF(Lançamentos!I1500="","",Lançamentos!I1500)</f>
        <v/>
      </c>
      <c r="J1509" s="94" t="str">
        <f>IF(Lançamentos!J1500="","",Lançamentos!J1500)</f>
        <v/>
      </c>
      <c r="K1509" s="97" t="str">
        <f>IF(Lançamentos!K1500="","",Lançamentos!K1500)</f>
        <v/>
      </c>
      <c r="L1509" s="98" t="str">
        <f>IF(Lançamentos!L1500="","",Lançamentos!L1500)</f>
        <v/>
      </c>
      <c r="M1509" s="99" t="str">
        <f>IF(Lançamentos!M1500="","",Lançamentos!M1500)</f>
        <v/>
      </c>
      <c r="N1509" s="99" t="str">
        <f>IF(Lançamentos!N1500="","",Lançamentos!N1500)</f>
        <v/>
      </c>
      <c r="O1509" s="97" t="str">
        <f>IF(Lançamentos!O1500="","",Lançamentos!O1500)</f>
        <v/>
      </c>
      <c r="P1509" s="114" t="str">
        <f>IF(Lançamentos!P1500="","",Lançamentos!P1500)</f>
        <v/>
      </c>
    </row>
    <row r="1510" spans="1:16" ht="45" customHeight="1" thickBot="1" x14ac:dyDescent="0.3">
      <c r="A1510" s="101">
        <v>1497</v>
      </c>
      <c r="B1510" s="102" t="str">
        <f>I1510&amp;"-"&amp;COUNTIF($I$14:I1510,I1510)</f>
        <v>-1491</v>
      </c>
      <c r="C1510" s="93">
        <v>1497</v>
      </c>
      <c r="D1510" s="94" t="str">
        <f>IF(Lançamentos!D1501="","",Lançamentos!D1501)</f>
        <v/>
      </c>
      <c r="E1510" s="94" t="str">
        <f>IF(Lançamentos!E1501="","",Lançamentos!E1501)</f>
        <v/>
      </c>
      <c r="F1510" s="95" t="str">
        <f>IF(Lançamentos!F1501="","",Lançamentos!F1501)</f>
        <v/>
      </c>
      <c r="G1510" s="96" t="str">
        <f>IF(Lançamentos!G1501="","",Lançamentos!G1501)</f>
        <v/>
      </c>
      <c r="H1510" s="105" t="str">
        <f>IF(Lançamentos!H1501="","",Lançamentos!H1501)</f>
        <v/>
      </c>
      <c r="I1510" s="94" t="str">
        <f>IF(Lançamentos!I1501="","",Lançamentos!I1501)</f>
        <v/>
      </c>
      <c r="J1510" s="94" t="str">
        <f>IF(Lançamentos!J1501="","",Lançamentos!J1501)</f>
        <v/>
      </c>
      <c r="K1510" s="97" t="str">
        <f>IF(Lançamentos!K1501="","",Lançamentos!K1501)</f>
        <v/>
      </c>
      <c r="L1510" s="98" t="str">
        <f>IF(Lançamentos!L1501="","",Lançamentos!L1501)</f>
        <v/>
      </c>
      <c r="M1510" s="99" t="str">
        <f>IF(Lançamentos!M1501="","",Lançamentos!M1501)</f>
        <v/>
      </c>
      <c r="N1510" s="99" t="str">
        <f>IF(Lançamentos!N1501="","",Lançamentos!N1501)</f>
        <v/>
      </c>
      <c r="O1510" s="97" t="str">
        <f>IF(Lançamentos!O1501="","",Lançamentos!O1501)</f>
        <v/>
      </c>
      <c r="P1510" s="114" t="str">
        <f>IF(Lançamentos!P1501="","",Lançamentos!P1501)</f>
        <v/>
      </c>
    </row>
    <row r="1511" spans="1:16" ht="45" customHeight="1" thickBot="1" x14ac:dyDescent="0.3">
      <c r="A1511" s="101">
        <v>1498</v>
      </c>
      <c r="B1511" s="102" t="str">
        <f>I1511&amp;"-"&amp;COUNTIF($I$14:I1511,I1511)</f>
        <v>-1492</v>
      </c>
      <c r="C1511" s="93">
        <v>1498</v>
      </c>
      <c r="D1511" s="94" t="str">
        <f>IF(Lançamentos!D1502="","",Lançamentos!D1502)</f>
        <v/>
      </c>
      <c r="E1511" s="94" t="str">
        <f>IF(Lançamentos!E1502="","",Lançamentos!E1502)</f>
        <v/>
      </c>
      <c r="F1511" s="95" t="str">
        <f>IF(Lançamentos!F1502="","",Lançamentos!F1502)</f>
        <v/>
      </c>
      <c r="G1511" s="96" t="str">
        <f>IF(Lançamentos!G1502="","",Lançamentos!G1502)</f>
        <v/>
      </c>
      <c r="H1511" s="105" t="str">
        <f>IF(Lançamentos!H1502="","",Lançamentos!H1502)</f>
        <v/>
      </c>
      <c r="I1511" s="94" t="str">
        <f>IF(Lançamentos!I1502="","",Lançamentos!I1502)</f>
        <v/>
      </c>
      <c r="J1511" s="94" t="str">
        <f>IF(Lançamentos!J1502="","",Lançamentos!J1502)</f>
        <v/>
      </c>
      <c r="K1511" s="97" t="str">
        <f>IF(Lançamentos!K1502="","",Lançamentos!K1502)</f>
        <v/>
      </c>
      <c r="L1511" s="98" t="str">
        <f>IF(Lançamentos!L1502="","",Lançamentos!L1502)</f>
        <v/>
      </c>
      <c r="M1511" s="99" t="str">
        <f>IF(Lançamentos!M1502="","",Lançamentos!M1502)</f>
        <v/>
      </c>
      <c r="N1511" s="99" t="str">
        <f>IF(Lançamentos!N1502="","",Lançamentos!N1502)</f>
        <v/>
      </c>
      <c r="O1511" s="97" t="str">
        <f>IF(Lançamentos!O1502="","",Lançamentos!O1502)</f>
        <v/>
      </c>
      <c r="P1511" s="114" t="str">
        <f>IF(Lançamentos!P1502="","",Lançamentos!P1502)</f>
        <v/>
      </c>
    </row>
    <row r="1512" spans="1:16" ht="45" customHeight="1" thickBot="1" x14ac:dyDescent="0.3">
      <c r="A1512" s="101">
        <v>1499</v>
      </c>
      <c r="B1512" s="102" t="str">
        <f>I1512&amp;"-"&amp;COUNTIF($I$14:I1512,I1512)</f>
        <v>-1493</v>
      </c>
      <c r="C1512" s="93">
        <v>1499</v>
      </c>
      <c r="D1512" s="94" t="str">
        <f>IF(Lançamentos!D1503="","",Lançamentos!D1503)</f>
        <v/>
      </c>
      <c r="E1512" s="94" t="str">
        <f>IF(Lançamentos!E1503="","",Lançamentos!E1503)</f>
        <v/>
      </c>
      <c r="F1512" s="95" t="str">
        <f>IF(Lançamentos!F1503="","",Lançamentos!F1503)</f>
        <v/>
      </c>
      <c r="G1512" s="96" t="str">
        <f>IF(Lançamentos!G1503="","",Lançamentos!G1503)</f>
        <v/>
      </c>
      <c r="H1512" s="105" t="str">
        <f>IF(Lançamentos!H1503="","",Lançamentos!H1503)</f>
        <v/>
      </c>
      <c r="I1512" s="94" t="str">
        <f>IF(Lançamentos!I1503="","",Lançamentos!I1503)</f>
        <v/>
      </c>
      <c r="J1512" s="94" t="str">
        <f>IF(Lançamentos!J1503="","",Lançamentos!J1503)</f>
        <v/>
      </c>
      <c r="K1512" s="97" t="str">
        <f>IF(Lançamentos!K1503="","",Lançamentos!K1503)</f>
        <v/>
      </c>
      <c r="L1512" s="98" t="str">
        <f>IF(Lançamentos!L1503="","",Lançamentos!L1503)</f>
        <v/>
      </c>
      <c r="M1512" s="99" t="str">
        <f>IF(Lançamentos!M1503="","",Lançamentos!M1503)</f>
        <v/>
      </c>
      <c r="N1512" s="99" t="str">
        <f>IF(Lançamentos!N1503="","",Lançamentos!N1503)</f>
        <v/>
      </c>
      <c r="O1512" s="97" t="str">
        <f>IF(Lançamentos!O1503="","",Lançamentos!O1503)</f>
        <v/>
      </c>
      <c r="P1512" s="114" t="str">
        <f>IF(Lançamentos!P1503="","",Lançamentos!P1503)</f>
        <v/>
      </c>
    </row>
    <row r="1513" spans="1:16" ht="45" customHeight="1" thickBot="1" x14ac:dyDescent="0.3">
      <c r="A1513" s="101">
        <v>1500</v>
      </c>
      <c r="B1513" s="102" t="str">
        <f>I1513&amp;"-"&amp;COUNTIF($I$14:I1513,I1513)</f>
        <v>-1494</v>
      </c>
      <c r="C1513" s="93">
        <v>1500</v>
      </c>
      <c r="D1513" s="94" t="str">
        <f>IF(Lançamentos!D1504="","",Lançamentos!D1504)</f>
        <v/>
      </c>
      <c r="E1513" s="94" t="str">
        <f>IF(Lançamentos!E1504="","",Lançamentos!E1504)</f>
        <v/>
      </c>
      <c r="F1513" s="95" t="str">
        <f>IF(Lançamentos!F1504="","",Lançamentos!F1504)</f>
        <v/>
      </c>
      <c r="G1513" s="96" t="str">
        <f>IF(Lançamentos!G1504="","",Lançamentos!G1504)</f>
        <v/>
      </c>
      <c r="H1513" s="105" t="str">
        <f>IF(Lançamentos!H1504="","",Lançamentos!H1504)</f>
        <v/>
      </c>
      <c r="I1513" s="94" t="str">
        <f>IF(Lançamentos!I1504="","",Lançamentos!I1504)</f>
        <v/>
      </c>
      <c r="J1513" s="94" t="str">
        <f>IF(Lançamentos!J1504="","",Lançamentos!J1504)</f>
        <v/>
      </c>
      <c r="K1513" s="97" t="str">
        <f>IF(Lançamentos!K1504="","",Lançamentos!K1504)</f>
        <v/>
      </c>
      <c r="L1513" s="98" t="str">
        <f>IF(Lançamentos!L1504="","",Lançamentos!L1504)</f>
        <v/>
      </c>
      <c r="M1513" s="99" t="str">
        <f>IF(Lançamentos!M1504="","",Lançamentos!M1504)</f>
        <v/>
      </c>
      <c r="N1513" s="99" t="str">
        <f>IF(Lançamentos!N1504="","",Lançamentos!N1504)</f>
        <v/>
      </c>
      <c r="O1513" s="97" t="str">
        <f>IF(Lançamentos!O1504="","",Lançamentos!O1504)</f>
        <v/>
      </c>
      <c r="P1513" s="114" t="str">
        <f>IF(Lançamentos!P1504="","",Lançamentos!P1504)</f>
        <v/>
      </c>
    </row>
    <row r="1514" spans="1:16" ht="45" customHeight="1" thickBot="1" x14ac:dyDescent="0.3">
      <c r="A1514" s="101">
        <v>1501</v>
      </c>
      <c r="B1514" s="102" t="str">
        <f>I1514&amp;"-"&amp;COUNTIF($I$14:I1514,I1514)</f>
        <v>-1495</v>
      </c>
      <c r="C1514" s="93">
        <v>1501</v>
      </c>
      <c r="D1514" s="94" t="str">
        <f>IF(Lançamentos!D1505="","",Lançamentos!D1505)</f>
        <v/>
      </c>
      <c r="E1514" s="94" t="str">
        <f>IF(Lançamentos!E1505="","",Lançamentos!E1505)</f>
        <v/>
      </c>
      <c r="F1514" s="95" t="str">
        <f>IF(Lançamentos!F1505="","",Lançamentos!F1505)</f>
        <v/>
      </c>
      <c r="G1514" s="96" t="str">
        <f>IF(Lançamentos!G1505="","",Lançamentos!G1505)</f>
        <v/>
      </c>
      <c r="H1514" s="105" t="str">
        <f>IF(Lançamentos!H1505="","",Lançamentos!H1505)</f>
        <v/>
      </c>
      <c r="I1514" s="94" t="str">
        <f>IF(Lançamentos!I1505="","",Lançamentos!I1505)</f>
        <v/>
      </c>
      <c r="J1514" s="94" t="str">
        <f>IF(Lançamentos!J1505="","",Lançamentos!J1505)</f>
        <v/>
      </c>
      <c r="K1514" s="97" t="str">
        <f>IF(Lançamentos!K1505="","",Lançamentos!K1505)</f>
        <v/>
      </c>
      <c r="L1514" s="98" t="str">
        <f>IF(Lançamentos!L1505="","",Lançamentos!L1505)</f>
        <v/>
      </c>
      <c r="M1514" s="99" t="str">
        <f>IF(Lançamentos!M1505="","",Lançamentos!M1505)</f>
        <v/>
      </c>
      <c r="N1514" s="99" t="str">
        <f>IF(Lançamentos!N1505="","",Lançamentos!N1505)</f>
        <v/>
      </c>
      <c r="O1514" s="97" t="str">
        <f>IF(Lançamentos!O1505="","",Lançamentos!O1505)</f>
        <v/>
      </c>
      <c r="P1514" s="114" t="str">
        <f>IF(Lançamentos!P1505="","",Lançamentos!P1505)</f>
        <v/>
      </c>
    </row>
    <row r="1515" spans="1:16" ht="45" customHeight="1" thickBot="1" x14ac:dyDescent="0.3">
      <c r="A1515" s="101">
        <v>1502</v>
      </c>
      <c r="B1515" s="102" t="str">
        <f>I1515&amp;"-"&amp;COUNTIF($I$14:I1515,I1515)</f>
        <v>-1496</v>
      </c>
      <c r="C1515" s="93">
        <v>1502</v>
      </c>
      <c r="D1515" s="94" t="str">
        <f>IF(Lançamentos!D1506="","",Lançamentos!D1506)</f>
        <v/>
      </c>
      <c r="E1515" s="94" t="str">
        <f>IF(Lançamentos!E1506="","",Lançamentos!E1506)</f>
        <v/>
      </c>
      <c r="F1515" s="95" t="str">
        <f>IF(Lançamentos!F1506="","",Lançamentos!F1506)</f>
        <v/>
      </c>
      <c r="G1515" s="96" t="str">
        <f>IF(Lançamentos!G1506="","",Lançamentos!G1506)</f>
        <v/>
      </c>
      <c r="H1515" s="105" t="str">
        <f>IF(Lançamentos!H1506="","",Lançamentos!H1506)</f>
        <v/>
      </c>
      <c r="I1515" s="94" t="str">
        <f>IF(Lançamentos!I1506="","",Lançamentos!I1506)</f>
        <v/>
      </c>
      <c r="J1515" s="94" t="str">
        <f>IF(Lançamentos!J1506="","",Lançamentos!J1506)</f>
        <v/>
      </c>
      <c r="K1515" s="97" t="str">
        <f>IF(Lançamentos!K1506="","",Lançamentos!K1506)</f>
        <v/>
      </c>
      <c r="L1515" s="98" t="str">
        <f>IF(Lançamentos!L1506="","",Lançamentos!L1506)</f>
        <v/>
      </c>
      <c r="M1515" s="99" t="str">
        <f>IF(Lançamentos!M1506="","",Lançamentos!M1506)</f>
        <v/>
      </c>
      <c r="N1515" s="99" t="str">
        <f>IF(Lançamentos!N1506="","",Lançamentos!N1506)</f>
        <v/>
      </c>
      <c r="O1515" s="97" t="str">
        <f>IF(Lançamentos!O1506="","",Lançamentos!O1506)</f>
        <v/>
      </c>
      <c r="P1515" s="114" t="str">
        <f>IF(Lançamentos!P1506="","",Lançamentos!P1506)</f>
        <v/>
      </c>
    </row>
    <row r="1516" spans="1:16" ht="45" customHeight="1" thickBot="1" x14ac:dyDescent="0.3">
      <c r="A1516" s="101">
        <v>1503</v>
      </c>
      <c r="B1516" s="102" t="str">
        <f>I1516&amp;"-"&amp;COUNTIF($I$14:I1516,I1516)</f>
        <v>-1497</v>
      </c>
      <c r="C1516" s="93">
        <v>1503</v>
      </c>
      <c r="D1516" s="94" t="str">
        <f>IF(Lançamentos!D1507="","",Lançamentos!D1507)</f>
        <v/>
      </c>
      <c r="E1516" s="94" t="str">
        <f>IF(Lançamentos!E1507="","",Lançamentos!E1507)</f>
        <v/>
      </c>
      <c r="F1516" s="95" t="str">
        <f>IF(Lançamentos!F1507="","",Lançamentos!F1507)</f>
        <v/>
      </c>
      <c r="G1516" s="96" t="str">
        <f>IF(Lançamentos!G1507="","",Lançamentos!G1507)</f>
        <v/>
      </c>
      <c r="H1516" s="105" t="str">
        <f>IF(Lançamentos!H1507="","",Lançamentos!H1507)</f>
        <v/>
      </c>
      <c r="I1516" s="94" t="str">
        <f>IF(Lançamentos!I1507="","",Lançamentos!I1507)</f>
        <v/>
      </c>
      <c r="J1516" s="94" t="str">
        <f>IF(Lançamentos!J1507="","",Lançamentos!J1507)</f>
        <v/>
      </c>
      <c r="K1516" s="97" t="str">
        <f>IF(Lançamentos!K1507="","",Lançamentos!K1507)</f>
        <v/>
      </c>
      <c r="L1516" s="98" t="str">
        <f>IF(Lançamentos!L1507="","",Lançamentos!L1507)</f>
        <v/>
      </c>
      <c r="M1516" s="99" t="str">
        <f>IF(Lançamentos!M1507="","",Lançamentos!M1507)</f>
        <v/>
      </c>
      <c r="N1516" s="99" t="str">
        <f>IF(Lançamentos!N1507="","",Lançamentos!N1507)</f>
        <v/>
      </c>
      <c r="O1516" s="97" t="str">
        <f>IF(Lançamentos!O1507="","",Lançamentos!O1507)</f>
        <v/>
      </c>
      <c r="P1516" s="114" t="str">
        <f>IF(Lançamentos!P1507="","",Lançamentos!P1507)</f>
        <v/>
      </c>
    </row>
    <row r="1517" spans="1:16" ht="45" customHeight="1" thickBot="1" x14ac:dyDescent="0.3">
      <c r="A1517" s="101">
        <v>1504</v>
      </c>
      <c r="B1517" s="102" t="str">
        <f>I1517&amp;"-"&amp;COUNTIF($I$14:I1517,I1517)</f>
        <v>-1498</v>
      </c>
      <c r="C1517" s="93">
        <v>1504</v>
      </c>
      <c r="D1517" s="94" t="str">
        <f>IF(Lançamentos!D1508="","",Lançamentos!D1508)</f>
        <v/>
      </c>
      <c r="E1517" s="94" t="str">
        <f>IF(Lançamentos!E1508="","",Lançamentos!E1508)</f>
        <v/>
      </c>
      <c r="F1517" s="95" t="str">
        <f>IF(Lançamentos!F1508="","",Lançamentos!F1508)</f>
        <v/>
      </c>
      <c r="G1517" s="96" t="str">
        <f>IF(Lançamentos!G1508="","",Lançamentos!G1508)</f>
        <v/>
      </c>
      <c r="H1517" s="105" t="str">
        <f>IF(Lançamentos!H1508="","",Lançamentos!H1508)</f>
        <v/>
      </c>
      <c r="I1517" s="94" t="str">
        <f>IF(Lançamentos!I1508="","",Lançamentos!I1508)</f>
        <v/>
      </c>
      <c r="J1517" s="94" t="str">
        <f>IF(Lançamentos!J1508="","",Lançamentos!J1508)</f>
        <v/>
      </c>
      <c r="K1517" s="97" t="str">
        <f>IF(Lançamentos!K1508="","",Lançamentos!K1508)</f>
        <v/>
      </c>
      <c r="L1517" s="98" t="str">
        <f>IF(Lançamentos!L1508="","",Lançamentos!L1508)</f>
        <v/>
      </c>
      <c r="M1517" s="99" t="str">
        <f>IF(Lançamentos!M1508="","",Lançamentos!M1508)</f>
        <v/>
      </c>
      <c r="N1517" s="99" t="str">
        <f>IF(Lançamentos!N1508="","",Lançamentos!N1508)</f>
        <v/>
      </c>
      <c r="O1517" s="97" t="str">
        <f>IF(Lançamentos!O1508="","",Lançamentos!O1508)</f>
        <v/>
      </c>
      <c r="P1517" s="114" t="str">
        <f>IF(Lançamentos!P1508="","",Lançamentos!P1508)</f>
        <v/>
      </c>
    </row>
    <row r="1518" spans="1:16" ht="45" customHeight="1" thickBot="1" x14ac:dyDescent="0.3">
      <c r="A1518" s="101">
        <v>1505</v>
      </c>
      <c r="B1518" s="102" t="str">
        <f>I1518&amp;"-"&amp;COUNTIF($I$14:I1518,I1518)</f>
        <v>-1499</v>
      </c>
      <c r="C1518" s="93">
        <v>1505</v>
      </c>
      <c r="D1518" s="94" t="str">
        <f>IF(Lançamentos!D1509="","",Lançamentos!D1509)</f>
        <v/>
      </c>
      <c r="E1518" s="94" t="str">
        <f>IF(Lançamentos!E1509="","",Lançamentos!E1509)</f>
        <v/>
      </c>
      <c r="F1518" s="95" t="str">
        <f>IF(Lançamentos!F1509="","",Lançamentos!F1509)</f>
        <v/>
      </c>
      <c r="G1518" s="96" t="str">
        <f>IF(Lançamentos!G1509="","",Lançamentos!G1509)</f>
        <v/>
      </c>
      <c r="H1518" s="105" t="str">
        <f>IF(Lançamentos!H1509="","",Lançamentos!H1509)</f>
        <v/>
      </c>
      <c r="I1518" s="94" t="str">
        <f>IF(Lançamentos!I1509="","",Lançamentos!I1509)</f>
        <v/>
      </c>
      <c r="J1518" s="94" t="str">
        <f>IF(Lançamentos!J1509="","",Lançamentos!J1509)</f>
        <v/>
      </c>
      <c r="K1518" s="97" t="str">
        <f>IF(Lançamentos!K1509="","",Lançamentos!K1509)</f>
        <v/>
      </c>
      <c r="L1518" s="98" t="str">
        <f>IF(Lançamentos!L1509="","",Lançamentos!L1509)</f>
        <v/>
      </c>
      <c r="M1518" s="99" t="str">
        <f>IF(Lançamentos!M1509="","",Lançamentos!M1509)</f>
        <v/>
      </c>
      <c r="N1518" s="99" t="str">
        <f>IF(Lançamentos!N1509="","",Lançamentos!N1509)</f>
        <v/>
      </c>
      <c r="O1518" s="97" t="str">
        <f>IF(Lançamentos!O1509="","",Lançamentos!O1509)</f>
        <v/>
      </c>
      <c r="P1518" s="114" t="str">
        <f>IF(Lançamentos!P1509="","",Lançamentos!P1509)</f>
        <v/>
      </c>
    </row>
    <row r="1519" spans="1:16" ht="45" customHeight="1" thickBot="1" x14ac:dyDescent="0.3">
      <c r="A1519" s="101">
        <v>1506</v>
      </c>
      <c r="B1519" s="102" t="str">
        <f>I1519&amp;"-"&amp;COUNTIF($I$14:I1519,I1519)</f>
        <v>-1500</v>
      </c>
      <c r="C1519" s="93">
        <v>1506</v>
      </c>
      <c r="D1519" s="94" t="str">
        <f>IF(Lançamentos!D1510="","",Lançamentos!D1510)</f>
        <v/>
      </c>
      <c r="E1519" s="94" t="str">
        <f>IF(Lançamentos!E1510="","",Lançamentos!E1510)</f>
        <v/>
      </c>
      <c r="F1519" s="95" t="str">
        <f>IF(Lançamentos!F1510="","",Lançamentos!F1510)</f>
        <v/>
      </c>
      <c r="G1519" s="96" t="str">
        <f>IF(Lançamentos!G1510="","",Lançamentos!G1510)</f>
        <v/>
      </c>
      <c r="H1519" s="105" t="str">
        <f>IF(Lançamentos!H1510="","",Lançamentos!H1510)</f>
        <v/>
      </c>
      <c r="I1519" s="94" t="str">
        <f>IF(Lançamentos!I1510="","",Lançamentos!I1510)</f>
        <v/>
      </c>
      <c r="J1519" s="94" t="str">
        <f>IF(Lançamentos!J1510="","",Lançamentos!J1510)</f>
        <v/>
      </c>
      <c r="K1519" s="97" t="str">
        <f>IF(Lançamentos!K1510="","",Lançamentos!K1510)</f>
        <v/>
      </c>
      <c r="L1519" s="98" t="str">
        <f>IF(Lançamentos!L1510="","",Lançamentos!L1510)</f>
        <v/>
      </c>
      <c r="M1519" s="99" t="str">
        <f>IF(Lançamentos!M1510="","",Lançamentos!M1510)</f>
        <v/>
      </c>
      <c r="N1519" s="99" t="str">
        <f>IF(Lançamentos!N1510="","",Lançamentos!N1510)</f>
        <v/>
      </c>
      <c r="O1519" s="97" t="str">
        <f>IF(Lançamentos!O1510="","",Lançamentos!O1510)</f>
        <v/>
      </c>
      <c r="P1519" s="114" t="str">
        <f>IF(Lançamentos!P1510="","",Lançamentos!P1510)</f>
        <v/>
      </c>
    </row>
    <row r="1520" spans="1:16" ht="45" customHeight="1" thickBot="1" x14ac:dyDescent="0.3">
      <c r="A1520" s="101">
        <v>1507</v>
      </c>
      <c r="B1520" s="102" t="str">
        <f>I1520&amp;"-"&amp;COUNTIF($I$14:I1520,I1520)</f>
        <v>-1501</v>
      </c>
      <c r="C1520" s="93">
        <v>1507</v>
      </c>
      <c r="D1520" s="94" t="str">
        <f>IF(Lançamentos!D1511="","",Lançamentos!D1511)</f>
        <v/>
      </c>
      <c r="E1520" s="94" t="str">
        <f>IF(Lançamentos!E1511="","",Lançamentos!E1511)</f>
        <v/>
      </c>
      <c r="F1520" s="95" t="str">
        <f>IF(Lançamentos!F1511="","",Lançamentos!F1511)</f>
        <v/>
      </c>
      <c r="G1520" s="96" t="str">
        <f>IF(Lançamentos!G1511="","",Lançamentos!G1511)</f>
        <v/>
      </c>
      <c r="H1520" s="105" t="str">
        <f>IF(Lançamentos!H1511="","",Lançamentos!H1511)</f>
        <v/>
      </c>
      <c r="I1520" s="94" t="str">
        <f>IF(Lançamentos!I1511="","",Lançamentos!I1511)</f>
        <v/>
      </c>
      <c r="J1520" s="94" t="str">
        <f>IF(Lançamentos!J1511="","",Lançamentos!J1511)</f>
        <v/>
      </c>
      <c r="K1520" s="97" t="str">
        <f>IF(Lançamentos!K1511="","",Lançamentos!K1511)</f>
        <v/>
      </c>
      <c r="L1520" s="98" t="str">
        <f>IF(Lançamentos!L1511="","",Lançamentos!L1511)</f>
        <v/>
      </c>
      <c r="M1520" s="99" t="str">
        <f>IF(Lançamentos!M1511="","",Lançamentos!M1511)</f>
        <v/>
      </c>
      <c r="N1520" s="99" t="str">
        <f>IF(Lançamentos!N1511="","",Lançamentos!N1511)</f>
        <v/>
      </c>
      <c r="O1520" s="97" t="str">
        <f>IF(Lançamentos!O1511="","",Lançamentos!O1511)</f>
        <v/>
      </c>
      <c r="P1520" s="114" t="str">
        <f>IF(Lançamentos!P1511="","",Lançamentos!P1511)</f>
        <v/>
      </c>
    </row>
    <row r="1521" spans="1:16" ht="45" customHeight="1" thickBot="1" x14ac:dyDescent="0.3">
      <c r="A1521" s="101">
        <v>1508</v>
      </c>
      <c r="B1521" s="102" t="str">
        <f>I1521&amp;"-"&amp;COUNTIF($I$14:I1521,I1521)</f>
        <v>-1502</v>
      </c>
      <c r="C1521" s="93">
        <v>1508</v>
      </c>
      <c r="D1521" s="94" t="str">
        <f>IF(Lançamentos!D1512="","",Lançamentos!D1512)</f>
        <v/>
      </c>
      <c r="E1521" s="94" t="str">
        <f>IF(Lançamentos!E1512="","",Lançamentos!E1512)</f>
        <v/>
      </c>
      <c r="F1521" s="95" t="str">
        <f>IF(Lançamentos!F1512="","",Lançamentos!F1512)</f>
        <v/>
      </c>
      <c r="G1521" s="96" t="str">
        <f>IF(Lançamentos!G1512="","",Lançamentos!G1512)</f>
        <v/>
      </c>
      <c r="H1521" s="105" t="str">
        <f>IF(Lançamentos!H1512="","",Lançamentos!H1512)</f>
        <v/>
      </c>
      <c r="I1521" s="94" t="str">
        <f>IF(Lançamentos!I1512="","",Lançamentos!I1512)</f>
        <v/>
      </c>
      <c r="J1521" s="94" t="str">
        <f>IF(Lançamentos!J1512="","",Lançamentos!J1512)</f>
        <v/>
      </c>
      <c r="K1521" s="97" t="str">
        <f>IF(Lançamentos!K1512="","",Lançamentos!K1512)</f>
        <v/>
      </c>
      <c r="L1521" s="98" t="str">
        <f>IF(Lançamentos!L1512="","",Lançamentos!L1512)</f>
        <v/>
      </c>
      <c r="M1521" s="99" t="str">
        <f>IF(Lançamentos!M1512="","",Lançamentos!M1512)</f>
        <v/>
      </c>
      <c r="N1521" s="99" t="str">
        <f>IF(Lançamentos!N1512="","",Lançamentos!N1512)</f>
        <v/>
      </c>
      <c r="O1521" s="97" t="str">
        <f>IF(Lançamentos!O1512="","",Lançamentos!O1512)</f>
        <v/>
      </c>
      <c r="P1521" s="114" t="str">
        <f>IF(Lançamentos!P1512="","",Lançamentos!P1512)</f>
        <v/>
      </c>
    </row>
    <row r="1522" spans="1:16" ht="45" customHeight="1" thickBot="1" x14ac:dyDescent="0.3">
      <c r="A1522" s="101">
        <v>1509</v>
      </c>
      <c r="B1522" s="102" t="str">
        <f>I1522&amp;"-"&amp;COUNTIF($I$14:I1522,I1522)</f>
        <v>-1503</v>
      </c>
      <c r="C1522" s="93">
        <v>1509</v>
      </c>
      <c r="D1522" s="94" t="str">
        <f>IF(Lançamentos!D1513="","",Lançamentos!D1513)</f>
        <v/>
      </c>
      <c r="E1522" s="94" t="str">
        <f>IF(Lançamentos!E1513="","",Lançamentos!E1513)</f>
        <v/>
      </c>
      <c r="F1522" s="95" t="str">
        <f>IF(Lançamentos!F1513="","",Lançamentos!F1513)</f>
        <v/>
      </c>
      <c r="G1522" s="96" t="str">
        <f>IF(Lançamentos!G1513="","",Lançamentos!G1513)</f>
        <v/>
      </c>
      <c r="H1522" s="105" t="str">
        <f>IF(Lançamentos!H1513="","",Lançamentos!H1513)</f>
        <v/>
      </c>
      <c r="I1522" s="94" t="str">
        <f>IF(Lançamentos!I1513="","",Lançamentos!I1513)</f>
        <v/>
      </c>
      <c r="J1522" s="94" t="str">
        <f>IF(Lançamentos!J1513="","",Lançamentos!J1513)</f>
        <v/>
      </c>
      <c r="K1522" s="97" t="str">
        <f>IF(Lançamentos!K1513="","",Lançamentos!K1513)</f>
        <v/>
      </c>
      <c r="L1522" s="98" t="str">
        <f>IF(Lançamentos!L1513="","",Lançamentos!L1513)</f>
        <v/>
      </c>
      <c r="M1522" s="99" t="str">
        <f>IF(Lançamentos!M1513="","",Lançamentos!M1513)</f>
        <v/>
      </c>
      <c r="N1522" s="99" t="str">
        <f>IF(Lançamentos!N1513="","",Lançamentos!N1513)</f>
        <v/>
      </c>
      <c r="O1522" s="97" t="str">
        <f>IF(Lançamentos!O1513="","",Lançamentos!O1513)</f>
        <v/>
      </c>
      <c r="P1522" s="114" t="str">
        <f>IF(Lançamentos!P1513="","",Lançamentos!P1513)</f>
        <v/>
      </c>
    </row>
    <row r="1523" spans="1:16" ht="45" customHeight="1" thickBot="1" x14ac:dyDescent="0.3">
      <c r="A1523" s="101">
        <v>1510</v>
      </c>
      <c r="B1523" s="102" t="str">
        <f>I1523&amp;"-"&amp;COUNTIF($I$14:I1523,I1523)</f>
        <v>-1504</v>
      </c>
      <c r="C1523" s="93">
        <v>1510</v>
      </c>
      <c r="D1523" s="94" t="str">
        <f>IF(Lançamentos!D1514="","",Lançamentos!D1514)</f>
        <v/>
      </c>
      <c r="E1523" s="94" t="str">
        <f>IF(Lançamentos!E1514="","",Lançamentos!E1514)</f>
        <v/>
      </c>
      <c r="F1523" s="95" t="str">
        <f>IF(Lançamentos!F1514="","",Lançamentos!F1514)</f>
        <v/>
      </c>
      <c r="G1523" s="96" t="str">
        <f>IF(Lançamentos!G1514="","",Lançamentos!G1514)</f>
        <v/>
      </c>
      <c r="H1523" s="105" t="str">
        <f>IF(Lançamentos!H1514="","",Lançamentos!H1514)</f>
        <v/>
      </c>
      <c r="I1523" s="94" t="str">
        <f>IF(Lançamentos!I1514="","",Lançamentos!I1514)</f>
        <v/>
      </c>
      <c r="J1523" s="94" t="str">
        <f>IF(Lançamentos!J1514="","",Lançamentos!J1514)</f>
        <v/>
      </c>
      <c r="K1523" s="97" t="str">
        <f>IF(Lançamentos!K1514="","",Lançamentos!K1514)</f>
        <v/>
      </c>
      <c r="L1523" s="98" t="str">
        <f>IF(Lançamentos!L1514="","",Lançamentos!L1514)</f>
        <v/>
      </c>
      <c r="M1523" s="99" t="str">
        <f>IF(Lançamentos!M1514="","",Lançamentos!M1514)</f>
        <v/>
      </c>
      <c r="N1523" s="99" t="str">
        <f>IF(Lançamentos!N1514="","",Lançamentos!N1514)</f>
        <v/>
      </c>
      <c r="O1523" s="97" t="str">
        <f>IF(Lançamentos!O1514="","",Lançamentos!O1514)</f>
        <v/>
      </c>
      <c r="P1523" s="114" t="str">
        <f>IF(Lançamentos!P1514="","",Lançamentos!P1514)</f>
        <v/>
      </c>
    </row>
    <row r="1524" spans="1:16" ht="45" customHeight="1" thickBot="1" x14ac:dyDescent="0.3">
      <c r="A1524" s="101">
        <v>1511</v>
      </c>
      <c r="B1524" s="102" t="str">
        <f>I1524&amp;"-"&amp;COUNTIF($I$14:I1524,I1524)</f>
        <v>-1505</v>
      </c>
      <c r="C1524" s="93">
        <v>1511</v>
      </c>
      <c r="D1524" s="94" t="str">
        <f>IF(Lançamentos!D1515="","",Lançamentos!D1515)</f>
        <v/>
      </c>
      <c r="E1524" s="94" t="str">
        <f>IF(Lançamentos!E1515="","",Lançamentos!E1515)</f>
        <v/>
      </c>
      <c r="F1524" s="95" t="str">
        <f>IF(Lançamentos!F1515="","",Lançamentos!F1515)</f>
        <v/>
      </c>
      <c r="G1524" s="96" t="str">
        <f>IF(Lançamentos!G1515="","",Lançamentos!G1515)</f>
        <v/>
      </c>
      <c r="H1524" s="105" t="str">
        <f>IF(Lançamentos!H1515="","",Lançamentos!H1515)</f>
        <v/>
      </c>
      <c r="I1524" s="94" t="str">
        <f>IF(Lançamentos!I1515="","",Lançamentos!I1515)</f>
        <v/>
      </c>
      <c r="J1524" s="94" t="str">
        <f>IF(Lançamentos!J1515="","",Lançamentos!J1515)</f>
        <v/>
      </c>
      <c r="K1524" s="97" t="str">
        <f>IF(Lançamentos!K1515="","",Lançamentos!K1515)</f>
        <v/>
      </c>
      <c r="L1524" s="98" t="str">
        <f>IF(Lançamentos!L1515="","",Lançamentos!L1515)</f>
        <v/>
      </c>
      <c r="M1524" s="99" t="str">
        <f>IF(Lançamentos!M1515="","",Lançamentos!M1515)</f>
        <v/>
      </c>
      <c r="N1524" s="99" t="str">
        <f>IF(Lançamentos!N1515="","",Lançamentos!N1515)</f>
        <v/>
      </c>
      <c r="O1524" s="97" t="str">
        <f>IF(Lançamentos!O1515="","",Lançamentos!O1515)</f>
        <v/>
      </c>
      <c r="P1524" s="114" t="str">
        <f>IF(Lançamentos!P1515="","",Lançamentos!P1515)</f>
        <v/>
      </c>
    </row>
    <row r="1525" spans="1:16" ht="45" customHeight="1" thickBot="1" x14ac:dyDescent="0.3">
      <c r="A1525" s="101">
        <v>1512</v>
      </c>
      <c r="B1525" s="102" t="str">
        <f>I1525&amp;"-"&amp;COUNTIF($I$14:I1525,I1525)</f>
        <v>-1506</v>
      </c>
      <c r="C1525" s="93">
        <v>1512</v>
      </c>
      <c r="D1525" s="94" t="str">
        <f>IF(Lançamentos!D1516="","",Lançamentos!D1516)</f>
        <v/>
      </c>
      <c r="E1525" s="94" t="str">
        <f>IF(Lançamentos!E1516="","",Lançamentos!E1516)</f>
        <v/>
      </c>
      <c r="F1525" s="95" t="str">
        <f>IF(Lançamentos!F1516="","",Lançamentos!F1516)</f>
        <v/>
      </c>
      <c r="G1525" s="96" t="str">
        <f>IF(Lançamentos!G1516="","",Lançamentos!G1516)</f>
        <v/>
      </c>
      <c r="H1525" s="105" t="str">
        <f>IF(Lançamentos!H1516="","",Lançamentos!H1516)</f>
        <v/>
      </c>
      <c r="I1525" s="94" t="str">
        <f>IF(Lançamentos!I1516="","",Lançamentos!I1516)</f>
        <v/>
      </c>
      <c r="J1525" s="94" t="str">
        <f>IF(Lançamentos!J1516="","",Lançamentos!J1516)</f>
        <v/>
      </c>
      <c r="K1525" s="97" t="str">
        <f>IF(Lançamentos!K1516="","",Lançamentos!K1516)</f>
        <v/>
      </c>
      <c r="L1525" s="98" t="str">
        <f>IF(Lançamentos!L1516="","",Lançamentos!L1516)</f>
        <v/>
      </c>
      <c r="M1525" s="99" t="str">
        <f>IF(Lançamentos!M1516="","",Lançamentos!M1516)</f>
        <v/>
      </c>
      <c r="N1525" s="99" t="str">
        <f>IF(Lançamentos!N1516="","",Lançamentos!N1516)</f>
        <v/>
      </c>
      <c r="O1525" s="97" t="str">
        <f>IF(Lançamentos!O1516="","",Lançamentos!O1516)</f>
        <v/>
      </c>
      <c r="P1525" s="114" t="str">
        <f>IF(Lançamentos!P1516="","",Lançamentos!P1516)</f>
        <v/>
      </c>
    </row>
    <row r="1526" spans="1:16" ht="45" customHeight="1" thickBot="1" x14ac:dyDescent="0.3">
      <c r="A1526" s="101">
        <v>1513</v>
      </c>
      <c r="B1526" s="102" t="str">
        <f>I1526&amp;"-"&amp;COUNTIF($I$14:I1526,I1526)</f>
        <v>-1507</v>
      </c>
      <c r="C1526" s="93">
        <v>1513</v>
      </c>
      <c r="D1526" s="94" t="str">
        <f>IF(Lançamentos!D1517="","",Lançamentos!D1517)</f>
        <v/>
      </c>
      <c r="E1526" s="94" t="str">
        <f>IF(Lançamentos!E1517="","",Lançamentos!E1517)</f>
        <v/>
      </c>
      <c r="F1526" s="95" t="str">
        <f>IF(Lançamentos!F1517="","",Lançamentos!F1517)</f>
        <v/>
      </c>
      <c r="G1526" s="96" t="str">
        <f>IF(Lançamentos!G1517="","",Lançamentos!G1517)</f>
        <v/>
      </c>
      <c r="H1526" s="105" t="str">
        <f>IF(Lançamentos!H1517="","",Lançamentos!H1517)</f>
        <v/>
      </c>
      <c r="I1526" s="94" t="str">
        <f>IF(Lançamentos!I1517="","",Lançamentos!I1517)</f>
        <v/>
      </c>
      <c r="J1526" s="94" t="str">
        <f>IF(Lançamentos!J1517="","",Lançamentos!J1517)</f>
        <v/>
      </c>
      <c r="K1526" s="97" t="str">
        <f>IF(Lançamentos!K1517="","",Lançamentos!K1517)</f>
        <v/>
      </c>
      <c r="L1526" s="98" t="str">
        <f>IF(Lançamentos!L1517="","",Lançamentos!L1517)</f>
        <v/>
      </c>
      <c r="M1526" s="99" t="str">
        <f>IF(Lançamentos!M1517="","",Lançamentos!M1517)</f>
        <v/>
      </c>
      <c r="N1526" s="99" t="str">
        <f>IF(Lançamentos!N1517="","",Lançamentos!N1517)</f>
        <v/>
      </c>
      <c r="O1526" s="97" t="str">
        <f>IF(Lançamentos!O1517="","",Lançamentos!O1517)</f>
        <v/>
      </c>
      <c r="P1526" s="114" t="str">
        <f>IF(Lançamentos!P1517="","",Lançamentos!P1517)</f>
        <v/>
      </c>
    </row>
    <row r="1527" spans="1:16" ht="45" customHeight="1" thickBot="1" x14ac:dyDescent="0.3">
      <c r="A1527" s="101">
        <v>1514</v>
      </c>
      <c r="B1527" s="102" t="str">
        <f>I1527&amp;"-"&amp;COUNTIF($I$14:I1527,I1527)</f>
        <v>-1508</v>
      </c>
      <c r="C1527" s="93">
        <v>1514</v>
      </c>
      <c r="D1527" s="94" t="str">
        <f>IF(Lançamentos!D1518="","",Lançamentos!D1518)</f>
        <v/>
      </c>
      <c r="E1527" s="94" t="str">
        <f>IF(Lançamentos!E1518="","",Lançamentos!E1518)</f>
        <v/>
      </c>
      <c r="F1527" s="95" t="str">
        <f>IF(Lançamentos!F1518="","",Lançamentos!F1518)</f>
        <v/>
      </c>
      <c r="G1527" s="96" t="str">
        <f>IF(Lançamentos!G1518="","",Lançamentos!G1518)</f>
        <v/>
      </c>
      <c r="H1527" s="105" t="str">
        <f>IF(Lançamentos!H1518="","",Lançamentos!H1518)</f>
        <v/>
      </c>
      <c r="I1527" s="94" t="str">
        <f>IF(Lançamentos!I1518="","",Lançamentos!I1518)</f>
        <v/>
      </c>
      <c r="J1527" s="94" t="str">
        <f>IF(Lançamentos!J1518="","",Lançamentos!J1518)</f>
        <v/>
      </c>
      <c r="K1527" s="97" t="str">
        <f>IF(Lançamentos!K1518="","",Lançamentos!K1518)</f>
        <v/>
      </c>
      <c r="L1527" s="98" t="str">
        <f>IF(Lançamentos!L1518="","",Lançamentos!L1518)</f>
        <v/>
      </c>
      <c r="M1527" s="99" t="str">
        <f>IF(Lançamentos!M1518="","",Lançamentos!M1518)</f>
        <v/>
      </c>
      <c r="N1527" s="99" t="str">
        <f>IF(Lançamentos!N1518="","",Lançamentos!N1518)</f>
        <v/>
      </c>
      <c r="O1527" s="97" t="str">
        <f>IF(Lançamentos!O1518="","",Lançamentos!O1518)</f>
        <v/>
      </c>
      <c r="P1527" s="114" t="str">
        <f>IF(Lançamentos!P1518="","",Lançamentos!P1518)</f>
        <v/>
      </c>
    </row>
    <row r="1528" spans="1:16" ht="45" customHeight="1" thickBot="1" x14ac:dyDescent="0.3">
      <c r="A1528" s="101">
        <v>1515</v>
      </c>
      <c r="B1528" s="102" t="str">
        <f>I1528&amp;"-"&amp;COUNTIF($I$14:I1528,I1528)</f>
        <v>-1509</v>
      </c>
      <c r="C1528" s="93">
        <v>1515</v>
      </c>
      <c r="D1528" s="94" t="str">
        <f>IF(Lançamentos!D1519="","",Lançamentos!D1519)</f>
        <v/>
      </c>
      <c r="E1528" s="94" t="str">
        <f>IF(Lançamentos!E1519="","",Lançamentos!E1519)</f>
        <v/>
      </c>
      <c r="F1528" s="95" t="str">
        <f>IF(Lançamentos!F1519="","",Lançamentos!F1519)</f>
        <v/>
      </c>
      <c r="G1528" s="96" t="str">
        <f>IF(Lançamentos!G1519="","",Lançamentos!G1519)</f>
        <v/>
      </c>
      <c r="H1528" s="105" t="str">
        <f>IF(Lançamentos!H1519="","",Lançamentos!H1519)</f>
        <v/>
      </c>
      <c r="I1528" s="94" t="str">
        <f>IF(Lançamentos!I1519="","",Lançamentos!I1519)</f>
        <v/>
      </c>
      <c r="J1528" s="94" t="str">
        <f>IF(Lançamentos!J1519="","",Lançamentos!J1519)</f>
        <v/>
      </c>
      <c r="K1528" s="97" t="str">
        <f>IF(Lançamentos!K1519="","",Lançamentos!K1519)</f>
        <v/>
      </c>
      <c r="L1528" s="98" t="str">
        <f>IF(Lançamentos!L1519="","",Lançamentos!L1519)</f>
        <v/>
      </c>
      <c r="M1528" s="99" t="str">
        <f>IF(Lançamentos!M1519="","",Lançamentos!M1519)</f>
        <v/>
      </c>
      <c r="N1528" s="99" t="str">
        <f>IF(Lançamentos!N1519="","",Lançamentos!N1519)</f>
        <v/>
      </c>
      <c r="O1528" s="97" t="str">
        <f>IF(Lançamentos!O1519="","",Lançamentos!O1519)</f>
        <v/>
      </c>
      <c r="P1528" s="114" t="str">
        <f>IF(Lançamentos!P1519="","",Lançamentos!P1519)</f>
        <v/>
      </c>
    </row>
    <row r="1529" spans="1:16" ht="45" customHeight="1" thickBot="1" x14ac:dyDescent="0.3">
      <c r="A1529" s="101">
        <v>1516</v>
      </c>
      <c r="B1529" s="102" t="str">
        <f>I1529&amp;"-"&amp;COUNTIF($I$14:I1529,I1529)</f>
        <v>-1510</v>
      </c>
      <c r="C1529" s="93">
        <v>1516</v>
      </c>
      <c r="D1529" s="94" t="str">
        <f>IF(Lançamentos!D1520="","",Lançamentos!D1520)</f>
        <v/>
      </c>
      <c r="E1529" s="94" t="str">
        <f>IF(Lançamentos!E1520="","",Lançamentos!E1520)</f>
        <v/>
      </c>
      <c r="F1529" s="95" t="str">
        <f>IF(Lançamentos!F1520="","",Lançamentos!F1520)</f>
        <v/>
      </c>
      <c r="G1529" s="96" t="str">
        <f>IF(Lançamentos!G1520="","",Lançamentos!G1520)</f>
        <v/>
      </c>
      <c r="H1529" s="105" t="str">
        <f>IF(Lançamentos!H1520="","",Lançamentos!H1520)</f>
        <v/>
      </c>
      <c r="I1529" s="94" t="str">
        <f>IF(Lançamentos!I1520="","",Lançamentos!I1520)</f>
        <v/>
      </c>
      <c r="J1529" s="94" t="str">
        <f>IF(Lançamentos!J1520="","",Lançamentos!J1520)</f>
        <v/>
      </c>
      <c r="K1529" s="97" t="str">
        <f>IF(Lançamentos!K1520="","",Lançamentos!K1520)</f>
        <v/>
      </c>
      <c r="L1529" s="98" t="str">
        <f>IF(Lançamentos!L1520="","",Lançamentos!L1520)</f>
        <v/>
      </c>
      <c r="M1529" s="99" t="str">
        <f>IF(Lançamentos!M1520="","",Lançamentos!M1520)</f>
        <v/>
      </c>
      <c r="N1529" s="99" t="str">
        <f>IF(Lançamentos!N1520="","",Lançamentos!N1520)</f>
        <v/>
      </c>
      <c r="O1529" s="97" t="str">
        <f>IF(Lançamentos!O1520="","",Lançamentos!O1520)</f>
        <v/>
      </c>
      <c r="P1529" s="114" t="str">
        <f>IF(Lançamentos!P1520="","",Lançamentos!P1520)</f>
        <v/>
      </c>
    </row>
    <row r="1530" spans="1:16" ht="45" customHeight="1" thickBot="1" x14ac:dyDescent="0.3">
      <c r="A1530" s="101">
        <v>1517</v>
      </c>
      <c r="B1530" s="102" t="str">
        <f>I1530&amp;"-"&amp;COUNTIF($I$14:I1530,I1530)</f>
        <v>-1511</v>
      </c>
      <c r="C1530" s="93">
        <v>1517</v>
      </c>
      <c r="D1530" s="94" t="str">
        <f>IF(Lançamentos!D1521="","",Lançamentos!D1521)</f>
        <v/>
      </c>
      <c r="E1530" s="94" t="str">
        <f>IF(Lançamentos!E1521="","",Lançamentos!E1521)</f>
        <v/>
      </c>
      <c r="F1530" s="95" t="str">
        <f>IF(Lançamentos!F1521="","",Lançamentos!F1521)</f>
        <v/>
      </c>
      <c r="G1530" s="96" t="str">
        <f>IF(Lançamentos!G1521="","",Lançamentos!G1521)</f>
        <v/>
      </c>
      <c r="H1530" s="105" t="str">
        <f>IF(Lançamentos!H1521="","",Lançamentos!H1521)</f>
        <v/>
      </c>
      <c r="I1530" s="94" t="str">
        <f>IF(Lançamentos!I1521="","",Lançamentos!I1521)</f>
        <v/>
      </c>
      <c r="J1530" s="94" t="str">
        <f>IF(Lançamentos!J1521="","",Lançamentos!J1521)</f>
        <v/>
      </c>
      <c r="K1530" s="97" t="str">
        <f>IF(Lançamentos!K1521="","",Lançamentos!K1521)</f>
        <v/>
      </c>
      <c r="L1530" s="98" t="str">
        <f>IF(Lançamentos!L1521="","",Lançamentos!L1521)</f>
        <v/>
      </c>
      <c r="M1530" s="99" t="str">
        <f>IF(Lançamentos!M1521="","",Lançamentos!M1521)</f>
        <v/>
      </c>
      <c r="N1530" s="99" t="str">
        <f>IF(Lançamentos!N1521="","",Lançamentos!N1521)</f>
        <v/>
      </c>
      <c r="O1530" s="97" t="str">
        <f>IF(Lançamentos!O1521="","",Lançamentos!O1521)</f>
        <v/>
      </c>
      <c r="P1530" s="114" t="str">
        <f>IF(Lançamentos!P1521="","",Lançamentos!P1521)</f>
        <v/>
      </c>
    </row>
    <row r="1531" spans="1:16" ht="45" customHeight="1" thickBot="1" x14ac:dyDescent="0.3">
      <c r="A1531" s="101">
        <v>1518</v>
      </c>
      <c r="B1531" s="102" t="str">
        <f>I1531&amp;"-"&amp;COUNTIF($I$14:I1531,I1531)</f>
        <v>-1512</v>
      </c>
      <c r="C1531" s="93">
        <v>1518</v>
      </c>
      <c r="D1531" s="94" t="str">
        <f>IF(Lançamentos!D1522="","",Lançamentos!D1522)</f>
        <v/>
      </c>
      <c r="E1531" s="94" t="str">
        <f>IF(Lançamentos!E1522="","",Lançamentos!E1522)</f>
        <v/>
      </c>
      <c r="F1531" s="95" t="str">
        <f>IF(Lançamentos!F1522="","",Lançamentos!F1522)</f>
        <v/>
      </c>
      <c r="G1531" s="96" t="str">
        <f>IF(Lançamentos!G1522="","",Lançamentos!G1522)</f>
        <v/>
      </c>
      <c r="H1531" s="105" t="str">
        <f>IF(Lançamentos!H1522="","",Lançamentos!H1522)</f>
        <v/>
      </c>
      <c r="I1531" s="94" t="str">
        <f>IF(Lançamentos!I1522="","",Lançamentos!I1522)</f>
        <v/>
      </c>
      <c r="J1531" s="94" t="str">
        <f>IF(Lançamentos!J1522="","",Lançamentos!J1522)</f>
        <v/>
      </c>
      <c r="K1531" s="97" t="str">
        <f>IF(Lançamentos!K1522="","",Lançamentos!K1522)</f>
        <v/>
      </c>
      <c r="L1531" s="98" t="str">
        <f>IF(Lançamentos!L1522="","",Lançamentos!L1522)</f>
        <v/>
      </c>
      <c r="M1531" s="99" t="str">
        <f>IF(Lançamentos!M1522="","",Lançamentos!M1522)</f>
        <v/>
      </c>
      <c r="N1531" s="99" t="str">
        <f>IF(Lançamentos!N1522="","",Lançamentos!N1522)</f>
        <v/>
      </c>
      <c r="O1531" s="97" t="str">
        <f>IF(Lançamentos!O1522="","",Lançamentos!O1522)</f>
        <v/>
      </c>
      <c r="P1531" s="114" t="str">
        <f>IF(Lançamentos!P1522="","",Lançamentos!P1522)</f>
        <v/>
      </c>
    </row>
    <row r="1532" spans="1:16" ht="45" customHeight="1" thickBot="1" x14ac:dyDescent="0.3">
      <c r="A1532" s="101">
        <v>1519</v>
      </c>
      <c r="B1532" s="102" t="str">
        <f>I1532&amp;"-"&amp;COUNTIF($I$14:I1532,I1532)</f>
        <v>-1513</v>
      </c>
      <c r="C1532" s="93">
        <v>1519</v>
      </c>
      <c r="D1532" s="94" t="str">
        <f>IF(Lançamentos!D1523="","",Lançamentos!D1523)</f>
        <v/>
      </c>
      <c r="E1532" s="94" t="str">
        <f>IF(Lançamentos!E1523="","",Lançamentos!E1523)</f>
        <v/>
      </c>
      <c r="F1532" s="95" t="str">
        <f>IF(Lançamentos!F1523="","",Lançamentos!F1523)</f>
        <v/>
      </c>
      <c r="G1532" s="96" t="str">
        <f>IF(Lançamentos!G1523="","",Lançamentos!G1523)</f>
        <v/>
      </c>
      <c r="H1532" s="105" t="str">
        <f>IF(Lançamentos!H1523="","",Lançamentos!H1523)</f>
        <v/>
      </c>
      <c r="I1532" s="94" t="str">
        <f>IF(Lançamentos!I1523="","",Lançamentos!I1523)</f>
        <v/>
      </c>
      <c r="J1532" s="94" t="str">
        <f>IF(Lançamentos!J1523="","",Lançamentos!J1523)</f>
        <v/>
      </c>
      <c r="K1532" s="97" t="str">
        <f>IF(Lançamentos!K1523="","",Lançamentos!K1523)</f>
        <v/>
      </c>
      <c r="L1532" s="98" t="str">
        <f>IF(Lançamentos!L1523="","",Lançamentos!L1523)</f>
        <v/>
      </c>
      <c r="M1532" s="99" t="str">
        <f>IF(Lançamentos!M1523="","",Lançamentos!M1523)</f>
        <v/>
      </c>
      <c r="N1532" s="99" t="str">
        <f>IF(Lançamentos!N1523="","",Lançamentos!N1523)</f>
        <v/>
      </c>
      <c r="O1532" s="97" t="str">
        <f>IF(Lançamentos!O1523="","",Lançamentos!O1523)</f>
        <v/>
      </c>
      <c r="P1532" s="114" t="str">
        <f>IF(Lançamentos!P1523="","",Lançamentos!P1523)</f>
        <v/>
      </c>
    </row>
    <row r="1533" spans="1:16" ht="45" customHeight="1" thickBot="1" x14ac:dyDescent="0.3">
      <c r="A1533" s="101">
        <v>1520</v>
      </c>
      <c r="B1533" s="102" t="str">
        <f>I1533&amp;"-"&amp;COUNTIF($I$14:I1533,I1533)</f>
        <v>-1514</v>
      </c>
      <c r="C1533" s="93">
        <v>1520</v>
      </c>
      <c r="D1533" s="94" t="str">
        <f>IF(Lançamentos!D1524="","",Lançamentos!D1524)</f>
        <v/>
      </c>
      <c r="E1533" s="94" t="str">
        <f>IF(Lançamentos!E1524="","",Lançamentos!E1524)</f>
        <v/>
      </c>
      <c r="F1533" s="95" t="str">
        <f>IF(Lançamentos!F1524="","",Lançamentos!F1524)</f>
        <v/>
      </c>
      <c r="G1533" s="96" t="str">
        <f>IF(Lançamentos!G1524="","",Lançamentos!G1524)</f>
        <v/>
      </c>
      <c r="H1533" s="105" t="str">
        <f>IF(Lançamentos!H1524="","",Lançamentos!H1524)</f>
        <v/>
      </c>
      <c r="I1533" s="94" t="str">
        <f>IF(Lançamentos!I1524="","",Lançamentos!I1524)</f>
        <v/>
      </c>
      <c r="J1533" s="94" t="str">
        <f>IF(Lançamentos!J1524="","",Lançamentos!J1524)</f>
        <v/>
      </c>
      <c r="K1533" s="97" t="str">
        <f>IF(Lançamentos!K1524="","",Lançamentos!K1524)</f>
        <v/>
      </c>
      <c r="L1533" s="98" t="str">
        <f>IF(Lançamentos!L1524="","",Lançamentos!L1524)</f>
        <v/>
      </c>
      <c r="M1533" s="99" t="str">
        <f>IF(Lançamentos!M1524="","",Lançamentos!M1524)</f>
        <v/>
      </c>
      <c r="N1533" s="99" t="str">
        <f>IF(Lançamentos!N1524="","",Lançamentos!N1524)</f>
        <v/>
      </c>
      <c r="O1533" s="97" t="str">
        <f>IF(Lançamentos!O1524="","",Lançamentos!O1524)</f>
        <v/>
      </c>
      <c r="P1533" s="114" t="str">
        <f>IF(Lançamentos!P1524="","",Lançamentos!P1524)</f>
        <v/>
      </c>
    </row>
    <row r="1534" spans="1:16" ht="45" customHeight="1" thickBot="1" x14ac:dyDescent="0.3">
      <c r="A1534" s="101">
        <v>1521</v>
      </c>
      <c r="B1534" s="102" t="str">
        <f>I1534&amp;"-"&amp;COUNTIF($I$14:I1534,I1534)</f>
        <v>-1515</v>
      </c>
      <c r="C1534" s="93">
        <v>1521</v>
      </c>
      <c r="D1534" s="94" t="str">
        <f>IF(Lançamentos!D1525="","",Lançamentos!D1525)</f>
        <v/>
      </c>
      <c r="E1534" s="94" t="str">
        <f>IF(Lançamentos!E1525="","",Lançamentos!E1525)</f>
        <v/>
      </c>
      <c r="F1534" s="95" t="str">
        <f>IF(Lançamentos!F1525="","",Lançamentos!F1525)</f>
        <v/>
      </c>
      <c r="G1534" s="96" t="str">
        <f>IF(Lançamentos!G1525="","",Lançamentos!G1525)</f>
        <v/>
      </c>
      <c r="H1534" s="105" t="str">
        <f>IF(Lançamentos!H1525="","",Lançamentos!H1525)</f>
        <v/>
      </c>
      <c r="I1534" s="94" t="str">
        <f>IF(Lançamentos!I1525="","",Lançamentos!I1525)</f>
        <v/>
      </c>
      <c r="J1534" s="94" t="str">
        <f>IF(Lançamentos!J1525="","",Lançamentos!J1525)</f>
        <v/>
      </c>
      <c r="K1534" s="97" t="str">
        <f>IF(Lançamentos!K1525="","",Lançamentos!K1525)</f>
        <v/>
      </c>
      <c r="L1534" s="98" t="str">
        <f>IF(Lançamentos!L1525="","",Lançamentos!L1525)</f>
        <v/>
      </c>
      <c r="M1534" s="99" t="str">
        <f>IF(Lançamentos!M1525="","",Lançamentos!M1525)</f>
        <v/>
      </c>
      <c r="N1534" s="99" t="str">
        <f>IF(Lançamentos!N1525="","",Lançamentos!N1525)</f>
        <v/>
      </c>
      <c r="O1534" s="97" t="str">
        <f>IF(Lançamentos!O1525="","",Lançamentos!O1525)</f>
        <v/>
      </c>
      <c r="P1534" s="114" t="str">
        <f>IF(Lançamentos!P1525="","",Lançamentos!P1525)</f>
        <v/>
      </c>
    </row>
    <row r="1535" spans="1:16" ht="45" customHeight="1" thickBot="1" x14ac:dyDescent="0.3">
      <c r="A1535" s="101">
        <v>1522</v>
      </c>
      <c r="B1535" s="102" t="str">
        <f>I1535&amp;"-"&amp;COUNTIF($I$14:I1535,I1535)</f>
        <v>-1516</v>
      </c>
      <c r="C1535" s="93">
        <v>1522</v>
      </c>
      <c r="D1535" s="94" t="str">
        <f>IF(Lançamentos!D1526="","",Lançamentos!D1526)</f>
        <v/>
      </c>
      <c r="E1535" s="94" t="str">
        <f>IF(Lançamentos!E1526="","",Lançamentos!E1526)</f>
        <v/>
      </c>
      <c r="F1535" s="95" t="str">
        <f>IF(Lançamentos!F1526="","",Lançamentos!F1526)</f>
        <v/>
      </c>
      <c r="G1535" s="96" t="str">
        <f>IF(Lançamentos!G1526="","",Lançamentos!G1526)</f>
        <v/>
      </c>
      <c r="H1535" s="105" t="str">
        <f>IF(Lançamentos!H1526="","",Lançamentos!H1526)</f>
        <v/>
      </c>
      <c r="I1535" s="94" t="str">
        <f>IF(Lançamentos!I1526="","",Lançamentos!I1526)</f>
        <v/>
      </c>
      <c r="J1535" s="94" t="str">
        <f>IF(Lançamentos!J1526="","",Lançamentos!J1526)</f>
        <v/>
      </c>
      <c r="K1535" s="97" t="str">
        <f>IF(Lançamentos!K1526="","",Lançamentos!K1526)</f>
        <v/>
      </c>
      <c r="L1535" s="98" t="str">
        <f>IF(Lançamentos!L1526="","",Lançamentos!L1526)</f>
        <v/>
      </c>
      <c r="M1535" s="99" t="str">
        <f>IF(Lançamentos!M1526="","",Lançamentos!M1526)</f>
        <v/>
      </c>
      <c r="N1535" s="99" t="str">
        <f>IF(Lançamentos!N1526="","",Lançamentos!N1526)</f>
        <v/>
      </c>
      <c r="O1535" s="97" t="str">
        <f>IF(Lançamentos!O1526="","",Lançamentos!O1526)</f>
        <v/>
      </c>
      <c r="P1535" s="114" t="str">
        <f>IF(Lançamentos!P1526="","",Lançamentos!P1526)</f>
        <v/>
      </c>
    </row>
    <row r="1536" spans="1:16" ht="45" customHeight="1" thickBot="1" x14ac:dyDescent="0.3">
      <c r="A1536" s="101">
        <v>1523</v>
      </c>
      <c r="B1536" s="102" t="str">
        <f>I1536&amp;"-"&amp;COUNTIF($I$14:I1536,I1536)</f>
        <v>-1517</v>
      </c>
      <c r="C1536" s="93">
        <v>1523</v>
      </c>
      <c r="D1536" s="94" t="str">
        <f>IF(Lançamentos!D1527="","",Lançamentos!D1527)</f>
        <v/>
      </c>
      <c r="E1536" s="94" t="str">
        <f>IF(Lançamentos!E1527="","",Lançamentos!E1527)</f>
        <v/>
      </c>
      <c r="F1536" s="95" t="str">
        <f>IF(Lançamentos!F1527="","",Lançamentos!F1527)</f>
        <v/>
      </c>
      <c r="G1536" s="96" t="str">
        <f>IF(Lançamentos!G1527="","",Lançamentos!G1527)</f>
        <v/>
      </c>
      <c r="H1536" s="105" t="str">
        <f>IF(Lançamentos!H1527="","",Lançamentos!H1527)</f>
        <v/>
      </c>
      <c r="I1536" s="94" t="str">
        <f>IF(Lançamentos!I1527="","",Lançamentos!I1527)</f>
        <v/>
      </c>
      <c r="J1536" s="94" t="str">
        <f>IF(Lançamentos!J1527="","",Lançamentos!J1527)</f>
        <v/>
      </c>
      <c r="K1536" s="97" t="str">
        <f>IF(Lançamentos!K1527="","",Lançamentos!K1527)</f>
        <v/>
      </c>
      <c r="L1536" s="98" t="str">
        <f>IF(Lançamentos!L1527="","",Lançamentos!L1527)</f>
        <v/>
      </c>
      <c r="M1536" s="99" t="str">
        <f>IF(Lançamentos!M1527="","",Lançamentos!M1527)</f>
        <v/>
      </c>
      <c r="N1536" s="99" t="str">
        <f>IF(Lançamentos!N1527="","",Lançamentos!N1527)</f>
        <v/>
      </c>
      <c r="O1536" s="97" t="str">
        <f>IF(Lançamentos!O1527="","",Lançamentos!O1527)</f>
        <v/>
      </c>
      <c r="P1536" s="114" t="str">
        <f>IF(Lançamentos!P1527="","",Lançamentos!P1527)</f>
        <v/>
      </c>
    </row>
    <row r="1537" spans="1:16" ht="45" customHeight="1" thickBot="1" x14ac:dyDescent="0.3">
      <c r="A1537" s="101">
        <v>1524</v>
      </c>
      <c r="B1537" s="102" t="str">
        <f>I1537&amp;"-"&amp;COUNTIF($I$14:I1537,I1537)</f>
        <v>-1518</v>
      </c>
      <c r="C1537" s="93">
        <v>1524</v>
      </c>
      <c r="D1537" s="94" t="str">
        <f>IF(Lançamentos!D1528="","",Lançamentos!D1528)</f>
        <v/>
      </c>
      <c r="E1537" s="94" t="str">
        <f>IF(Lançamentos!E1528="","",Lançamentos!E1528)</f>
        <v/>
      </c>
      <c r="F1537" s="95" t="str">
        <f>IF(Lançamentos!F1528="","",Lançamentos!F1528)</f>
        <v/>
      </c>
      <c r="G1537" s="96" t="str">
        <f>IF(Lançamentos!G1528="","",Lançamentos!G1528)</f>
        <v/>
      </c>
      <c r="H1537" s="105" t="str">
        <f>IF(Lançamentos!H1528="","",Lançamentos!H1528)</f>
        <v/>
      </c>
      <c r="I1537" s="94" t="str">
        <f>IF(Lançamentos!I1528="","",Lançamentos!I1528)</f>
        <v/>
      </c>
      <c r="J1537" s="94" t="str">
        <f>IF(Lançamentos!J1528="","",Lançamentos!J1528)</f>
        <v/>
      </c>
      <c r="K1537" s="97" t="str">
        <f>IF(Lançamentos!K1528="","",Lançamentos!K1528)</f>
        <v/>
      </c>
      <c r="L1537" s="98" t="str">
        <f>IF(Lançamentos!L1528="","",Lançamentos!L1528)</f>
        <v/>
      </c>
      <c r="M1537" s="99" t="str">
        <f>IF(Lançamentos!M1528="","",Lançamentos!M1528)</f>
        <v/>
      </c>
      <c r="N1537" s="99" t="str">
        <f>IF(Lançamentos!N1528="","",Lançamentos!N1528)</f>
        <v/>
      </c>
      <c r="O1537" s="97" t="str">
        <f>IF(Lançamentos!O1528="","",Lançamentos!O1528)</f>
        <v/>
      </c>
      <c r="P1537" s="114" t="str">
        <f>IF(Lançamentos!P1528="","",Lançamentos!P1528)</f>
        <v/>
      </c>
    </row>
    <row r="1538" spans="1:16" ht="45" customHeight="1" thickBot="1" x14ac:dyDescent="0.3">
      <c r="A1538" s="101">
        <v>1525</v>
      </c>
      <c r="B1538" s="102" t="str">
        <f>I1538&amp;"-"&amp;COUNTIF($I$14:I1538,I1538)</f>
        <v>-1519</v>
      </c>
      <c r="C1538" s="93">
        <v>1525</v>
      </c>
      <c r="D1538" s="94" t="str">
        <f>IF(Lançamentos!D1529="","",Lançamentos!D1529)</f>
        <v/>
      </c>
      <c r="E1538" s="94" t="str">
        <f>IF(Lançamentos!E1529="","",Lançamentos!E1529)</f>
        <v/>
      </c>
      <c r="F1538" s="95" t="str">
        <f>IF(Lançamentos!F1529="","",Lançamentos!F1529)</f>
        <v/>
      </c>
      <c r="G1538" s="96" t="str">
        <f>IF(Lançamentos!G1529="","",Lançamentos!G1529)</f>
        <v/>
      </c>
      <c r="H1538" s="105" t="str">
        <f>IF(Lançamentos!H1529="","",Lançamentos!H1529)</f>
        <v/>
      </c>
      <c r="I1538" s="94" t="str">
        <f>IF(Lançamentos!I1529="","",Lançamentos!I1529)</f>
        <v/>
      </c>
      <c r="J1538" s="94" t="str">
        <f>IF(Lançamentos!J1529="","",Lançamentos!J1529)</f>
        <v/>
      </c>
      <c r="K1538" s="97" t="str">
        <f>IF(Lançamentos!K1529="","",Lançamentos!K1529)</f>
        <v/>
      </c>
      <c r="L1538" s="98" t="str">
        <f>IF(Lançamentos!L1529="","",Lançamentos!L1529)</f>
        <v/>
      </c>
      <c r="M1538" s="99" t="str">
        <f>IF(Lançamentos!M1529="","",Lançamentos!M1529)</f>
        <v/>
      </c>
      <c r="N1538" s="99" t="str">
        <f>IF(Lançamentos!N1529="","",Lançamentos!N1529)</f>
        <v/>
      </c>
      <c r="O1538" s="97" t="str">
        <f>IF(Lançamentos!O1529="","",Lançamentos!O1529)</f>
        <v/>
      </c>
      <c r="P1538" s="114" t="str">
        <f>IF(Lançamentos!P1529="","",Lançamentos!P1529)</f>
        <v/>
      </c>
    </row>
    <row r="1539" spans="1:16" ht="45" customHeight="1" thickBot="1" x14ac:dyDescent="0.3">
      <c r="A1539" s="101">
        <v>1526</v>
      </c>
      <c r="B1539" s="102" t="str">
        <f>I1539&amp;"-"&amp;COUNTIF($I$14:I1539,I1539)</f>
        <v>-1520</v>
      </c>
      <c r="C1539" s="93">
        <v>1526</v>
      </c>
      <c r="D1539" s="94" t="str">
        <f>IF(Lançamentos!D1530="","",Lançamentos!D1530)</f>
        <v/>
      </c>
      <c r="E1539" s="94" t="str">
        <f>IF(Lançamentos!E1530="","",Lançamentos!E1530)</f>
        <v/>
      </c>
      <c r="F1539" s="95" t="str">
        <f>IF(Lançamentos!F1530="","",Lançamentos!F1530)</f>
        <v/>
      </c>
      <c r="G1539" s="96" t="str">
        <f>IF(Lançamentos!G1530="","",Lançamentos!G1530)</f>
        <v/>
      </c>
      <c r="H1539" s="105" t="str">
        <f>IF(Lançamentos!H1530="","",Lançamentos!H1530)</f>
        <v/>
      </c>
      <c r="I1539" s="94" t="str">
        <f>IF(Lançamentos!I1530="","",Lançamentos!I1530)</f>
        <v/>
      </c>
      <c r="J1539" s="94" t="str">
        <f>IF(Lançamentos!J1530="","",Lançamentos!J1530)</f>
        <v/>
      </c>
      <c r="K1539" s="97" t="str">
        <f>IF(Lançamentos!K1530="","",Lançamentos!K1530)</f>
        <v/>
      </c>
      <c r="L1539" s="98" t="str">
        <f>IF(Lançamentos!L1530="","",Lançamentos!L1530)</f>
        <v/>
      </c>
      <c r="M1539" s="99" t="str">
        <f>IF(Lançamentos!M1530="","",Lançamentos!M1530)</f>
        <v/>
      </c>
      <c r="N1539" s="99" t="str">
        <f>IF(Lançamentos!N1530="","",Lançamentos!N1530)</f>
        <v/>
      </c>
      <c r="O1539" s="97" t="str">
        <f>IF(Lançamentos!O1530="","",Lançamentos!O1530)</f>
        <v/>
      </c>
      <c r="P1539" s="114" t="str">
        <f>IF(Lançamentos!P1530="","",Lançamentos!P1530)</f>
        <v/>
      </c>
    </row>
    <row r="1540" spans="1:16" ht="45" customHeight="1" thickBot="1" x14ac:dyDescent="0.3">
      <c r="A1540" s="101">
        <v>1527</v>
      </c>
      <c r="B1540" s="102" t="str">
        <f>I1540&amp;"-"&amp;COUNTIF($I$14:I1540,I1540)</f>
        <v>-1521</v>
      </c>
      <c r="C1540" s="93">
        <v>1527</v>
      </c>
      <c r="D1540" s="94" t="str">
        <f>IF(Lançamentos!D1531="","",Lançamentos!D1531)</f>
        <v/>
      </c>
      <c r="E1540" s="94" t="str">
        <f>IF(Lançamentos!E1531="","",Lançamentos!E1531)</f>
        <v/>
      </c>
      <c r="F1540" s="95" t="str">
        <f>IF(Lançamentos!F1531="","",Lançamentos!F1531)</f>
        <v/>
      </c>
      <c r="G1540" s="96" t="str">
        <f>IF(Lançamentos!G1531="","",Lançamentos!G1531)</f>
        <v/>
      </c>
      <c r="H1540" s="105" t="str">
        <f>IF(Lançamentos!H1531="","",Lançamentos!H1531)</f>
        <v/>
      </c>
      <c r="I1540" s="94" t="str">
        <f>IF(Lançamentos!I1531="","",Lançamentos!I1531)</f>
        <v/>
      </c>
      <c r="J1540" s="94" t="str">
        <f>IF(Lançamentos!J1531="","",Lançamentos!J1531)</f>
        <v/>
      </c>
      <c r="K1540" s="97" t="str">
        <f>IF(Lançamentos!K1531="","",Lançamentos!K1531)</f>
        <v/>
      </c>
      <c r="L1540" s="98" t="str">
        <f>IF(Lançamentos!L1531="","",Lançamentos!L1531)</f>
        <v/>
      </c>
      <c r="M1540" s="99" t="str">
        <f>IF(Lançamentos!M1531="","",Lançamentos!M1531)</f>
        <v/>
      </c>
      <c r="N1540" s="99" t="str">
        <f>IF(Lançamentos!N1531="","",Lançamentos!N1531)</f>
        <v/>
      </c>
      <c r="O1540" s="97" t="str">
        <f>IF(Lançamentos!O1531="","",Lançamentos!O1531)</f>
        <v/>
      </c>
      <c r="P1540" s="114" t="str">
        <f>IF(Lançamentos!P1531="","",Lançamentos!P1531)</f>
        <v/>
      </c>
    </row>
    <row r="1541" spans="1:16" ht="45" customHeight="1" thickBot="1" x14ac:dyDescent="0.3">
      <c r="A1541" s="101">
        <v>1528</v>
      </c>
      <c r="B1541" s="102" t="str">
        <f>I1541&amp;"-"&amp;COUNTIF($I$14:I1541,I1541)</f>
        <v>-1522</v>
      </c>
      <c r="C1541" s="93">
        <v>1528</v>
      </c>
      <c r="D1541" s="94" t="str">
        <f>IF(Lançamentos!D1532="","",Lançamentos!D1532)</f>
        <v/>
      </c>
      <c r="E1541" s="94" t="str">
        <f>IF(Lançamentos!E1532="","",Lançamentos!E1532)</f>
        <v/>
      </c>
      <c r="F1541" s="95" t="str">
        <f>IF(Lançamentos!F1532="","",Lançamentos!F1532)</f>
        <v/>
      </c>
      <c r="G1541" s="96" t="str">
        <f>IF(Lançamentos!G1532="","",Lançamentos!G1532)</f>
        <v/>
      </c>
      <c r="H1541" s="105" t="str">
        <f>IF(Lançamentos!H1532="","",Lançamentos!H1532)</f>
        <v/>
      </c>
      <c r="I1541" s="94" t="str">
        <f>IF(Lançamentos!I1532="","",Lançamentos!I1532)</f>
        <v/>
      </c>
      <c r="J1541" s="94" t="str">
        <f>IF(Lançamentos!J1532="","",Lançamentos!J1532)</f>
        <v/>
      </c>
      <c r="K1541" s="97" t="str">
        <f>IF(Lançamentos!K1532="","",Lançamentos!K1532)</f>
        <v/>
      </c>
      <c r="L1541" s="98" t="str">
        <f>IF(Lançamentos!L1532="","",Lançamentos!L1532)</f>
        <v/>
      </c>
      <c r="M1541" s="99" t="str">
        <f>IF(Lançamentos!M1532="","",Lançamentos!M1532)</f>
        <v/>
      </c>
      <c r="N1541" s="99" t="str">
        <f>IF(Lançamentos!N1532="","",Lançamentos!N1532)</f>
        <v/>
      </c>
      <c r="O1541" s="97" t="str">
        <f>IF(Lançamentos!O1532="","",Lançamentos!O1532)</f>
        <v/>
      </c>
      <c r="P1541" s="114" t="str">
        <f>IF(Lançamentos!P1532="","",Lançamentos!P1532)</f>
        <v/>
      </c>
    </row>
    <row r="1542" spans="1:16" ht="45" customHeight="1" thickBot="1" x14ac:dyDescent="0.3">
      <c r="A1542" s="101">
        <v>1529</v>
      </c>
      <c r="B1542" s="102" t="str">
        <f>I1542&amp;"-"&amp;COUNTIF($I$14:I1542,I1542)</f>
        <v>-1523</v>
      </c>
      <c r="C1542" s="93">
        <v>1529</v>
      </c>
      <c r="D1542" s="94" t="str">
        <f>IF(Lançamentos!D1533="","",Lançamentos!D1533)</f>
        <v/>
      </c>
      <c r="E1542" s="94" t="str">
        <f>IF(Lançamentos!E1533="","",Lançamentos!E1533)</f>
        <v/>
      </c>
      <c r="F1542" s="95" t="str">
        <f>IF(Lançamentos!F1533="","",Lançamentos!F1533)</f>
        <v/>
      </c>
      <c r="G1542" s="96" t="str">
        <f>IF(Lançamentos!G1533="","",Lançamentos!G1533)</f>
        <v/>
      </c>
      <c r="H1542" s="105" t="str">
        <f>IF(Lançamentos!H1533="","",Lançamentos!H1533)</f>
        <v/>
      </c>
      <c r="I1542" s="94" t="str">
        <f>IF(Lançamentos!I1533="","",Lançamentos!I1533)</f>
        <v/>
      </c>
      <c r="J1542" s="94" t="str">
        <f>IF(Lançamentos!J1533="","",Lançamentos!J1533)</f>
        <v/>
      </c>
      <c r="K1542" s="97" t="str">
        <f>IF(Lançamentos!K1533="","",Lançamentos!K1533)</f>
        <v/>
      </c>
      <c r="L1542" s="98" t="str">
        <f>IF(Lançamentos!L1533="","",Lançamentos!L1533)</f>
        <v/>
      </c>
      <c r="M1542" s="99" t="str">
        <f>IF(Lançamentos!M1533="","",Lançamentos!M1533)</f>
        <v/>
      </c>
      <c r="N1542" s="99" t="str">
        <f>IF(Lançamentos!N1533="","",Lançamentos!N1533)</f>
        <v/>
      </c>
      <c r="O1542" s="97" t="str">
        <f>IF(Lançamentos!O1533="","",Lançamentos!O1533)</f>
        <v/>
      </c>
      <c r="P1542" s="114" t="str">
        <f>IF(Lançamentos!P1533="","",Lançamentos!P1533)</f>
        <v/>
      </c>
    </row>
    <row r="1543" spans="1:16" ht="45" customHeight="1" thickBot="1" x14ac:dyDescent="0.3">
      <c r="A1543" s="101">
        <v>1530</v>
      </c>
      <c r="B1543" s="102" t="str">
        <f>I1543&amp;"-"&amp;COUNTIF($I$14:I1543,I1543)</f>
        <v>-1524</v>
      </c>
      <c r="C1543" s="93">
        <v>1530</v>
      </c>
      <c r="D1543" s="94" t="str">
        <f>IF(Lançamentos!D1534="","",Lançamentos!D1534)</f>
        <v/>
      </c>
      <c r="E1543" s="94" t="str">
        <f>IF(Lançamentos!E1534="","",Lançamentos!E1534)</f>
        <v/>
      </c>
      <c r="F1543" s="95" t="str">
        <f>IF(Lançamentos!F1534="","",Lançamentos!F1534)</f>
        <v/>
      </c>
      <c r="G1543" s="96" t="str">
        <f>IF(Lançamentos!G1534="","",Lançamentos!G1534)</f>
        <v/>
      </c>
      <c r="H1543" s="105" t="str">
        <f>IF(Lançamentos!H1534="","",Lançamentos!H1534)</f>
        <v/>
      </c>
      <c r="I1543" s="94" t="str">
        <f>IF(Lançamentos!I1534="","",Lançamentos!I1534)</f>
        <v/>
      </c>
      <c r="J1543" s="94" t="str">
        <f>IF(Lançamentos!J1534="","",Lançamentos!J1534)</f>
        <v/>
      </c>
      <c r="K1543" s="97" t="str">
        <f>IF(Lançamentos!K1534="","",Lançamentos!K1534)</f>
        <v/>
      </c>
      <c r="L1543" s="98" t="str">
        <f>IF(Lançamentos!L1534="","",Lançamentos!L1534)</f>
        <v/>
      </c>
      <c r="M1543" s="99" t="str">
        <f>IF(Lançamentos!M1534="","",Lançamentos!M1534)</f>
        <v/>
      </c>
      <c r="N1543" s="99" t="str">
        <f>IF(Lançamentos!N1534="","",Lançamentos!N1534)</f>
        <v/>
      </c>
      <c r="O1543" s="97" t="str">
        <f>IF(Lançamentos!O1534="","",Lançamentos!O1534)</f>
        <v/>
      </c>
      <c r="P1543" s="114" t="str">
        <f>IF(Lançamentos!P1534="","",Lançamentos!P1534)</f>
        <v/>
      </c>
    </row>
    <row r="1544" spans="1:16" ht="45" customHeight="1" thickBot="1" x14ac:dyDescent="0.3">
      <c r="A1544" s="101">
        <v>1531</v>
      </c>
      <c r="B1544" s="102" t="str">
        <f>I1544&amp;"-"&amp;COUNTIF($I$14:I1544,I1544)</f>
        <v>-1525</v>
      </c>
      <c r="C1544" s="93">
        <v>1531</v>
      </c>
      <c r="D1544" s="94" t="str">
        <f>IF(Lançamentos!D1535="","",Lançamentos!D1535)</f>
        <v/>
      </c>
      <c r="E1544" s="94" t="str">
        <f>IF(Lançamentos!E1535="","",Lançamentos!E1535)</f>
        <v/>
      </c>
      <c r="F1544" s="95" t="str">
        <f>IF(Lançamentos!F1535="","",Lançamentos!F1535)</f>
        <v/>
      </c>
      <c r="G1544" s="96" t="str">
        <f>IF(Lançamentos!G1535="","",Lançamentos!G1535)</f>
        <v/>
      </c>
      <c r="H1544" s="105" t="str">
        <f>IF(Lançamentos!H1535="","",Lançamentos!H1535)</f>
        <v/>
      </c>
      <c r="I1544" s="94" t="str">
        <f>IF(Lançamentos!I1535="","",Lançamentos!I1535)</f>
        <v/>
      </c>
      <c r="J1544" s="94" t="str">
        <f>IF(Lançamentos!J1535="","",Lançamentos!J1535)</f>
        <v/>
      </c>
      <c r="K1544" s="97" t="str">
        <f>IF(Lançamentos!K1535="","",Lançamentos!K1535)</f>
        <v/>
      </c>
      <c r="L1544" s="98" t="str">
        <f>IF(Lançamentos!L1535="","",Lançamentos!L1535)</f>
        <v/>
      </c>
      <c r="M1544" s="99" t="str">
        <f>IF(Lançamentos!M1535="","",Lançamentos!M1535)</f>
        <v/>
      </c>
      <c r="N1544" s="99" t="str">
        <f>IF(Lançamentos!N1535="","",Lançamentos!N1535)</f>
        <v/>
      </c>
      <c r="O1544" s="97" t="str">
        <f>IF(Lançamentos!O1535="","",Lançamentos!O1535)</f>
        <v/>
      </c>
      <c r="P1544" s="114" t="str">
        <f>IF(Lançamentos!P1535="","",Lançamentos!P1535)</f>
        <v/>
      </c>
    </row>
    <row r="1545" spans="1:16" ht="45" customHeight="1" thickBot="1" x14ac:dyDescent="0.3">
      <c r="A1545" s="101">
        <v>1532</v>
      </c>
      <c r="B1545" s="102" t="str">
        <f>I1545&amp;"-"&amp;COUNTIF($I$14:I1545,I1545)</f>
        <v>-1526</v>
      </c>
      <c r="C1545" s="93">
        <v>1532</v>
      </c>
      <c r="D1545" s="94" t="str">
        <f>IF(Lançamentos!D1536="","",Lançamentos!D1536)</f>
        <v/>
      </c>
      <c r="E1545" s="94" t="str">
        <f>IF(Lançamentos!E1536="","",Lançamentos!E1536)</f>
        <v/>
      </c>
      <c r="F1545" s="95" t="str">
        <f>IF(Lançamentos!F1536="","",Lançamentos!F1536)</f>
        <v/>
      </c>
      <c r="G1545" s="96" t="str">
        <f>IF(Lançamentos!G1536="","",Lançamentos!G1536)</f>
        <v/>
      </c>
      <c r="H1545" s="105" t="str">
        <f>IF(Lançamentos!H1536="","",Lançamentos!H1536)</f>
        <v/>
      </c>
      <c r="I1545" s="94" t="str">
        <f>IF(Lançamentos!I1536="","",Lançamentos!I1536)</f>
        <v/>
      </c>
      <c r="J1545" s="94" t="str">
        <f>IF(Lançamentos!J1536="","",Lançamentos!J1536)</f>
        <v/>
      </c>
      <c r="K1545" s="97" t="str">
        <f>IF(Lançamentos!K1536="","",Lançamentos!K1536)</f>
        <v/>
      </c>
      <c r="L1545" s="98" t="str">
        <f>IF(Lançamentos!L1536="","",Lançamentos!L1536)</f>
        <v/>
      </c>
      <c r="M1545" s="99" t="str">
        <f>IF(Lançamentos!M1536="","",Lançamentos!M1536)</f>
        <v/>
      </c>
      <c r="N1545" s="99" t="str">
        <f>IF(Lançamentos!N1536="","",Lançamentos!N1536)</f>
        <v/>
      </c>
      <c r="O1545" s="97" t="str">
        <f>IF(Lançamentos!O1536="","",Lançamentos!O1536)</f>
        <v/>
      </c>
      <c r="P1545" s="114" t="str">
        <f>IF(Lançamentos!P1536="","",Lançamentos!P1536)</f>
        <v/>
      </c>
    </row>
    <row r="1546" spans="1:16" ht="45" customHeight="1" thickBot="1" x14ac:dyDescent="0.3">
      <c r="A1546" s="101">
        <v>1533</v>
      </c>
      <c r="B1546" s="102" t="str">
        <f>I1546&amp;"-"&amp;COUNTIF($I$14:I1546,I1546)</f>
        <v>-1527</v>
      </c>
      <c r="C1546" s="93">
        <v>1533</v>
      </c>
      <c r="D1546" s="94" t="str">
        <f>IF(Lançamentos!D1537="","",Lançamentos!D1537)</f>
        <v/>
      </c>
      <c r="E1546" s="94" t="str">
        <f>IF(Lançamentos!E1537="","",Lançamentos!E1537)</f>
        <v/>
      </c>
      <c r="F1546" s="95" t="str">
        <f>IF(Lançamentos!F1537="","",Lançamentos!F1537)</f>
        <v/>
      </c>
      <c r="G1546" s="96" t="str">
        <f>IF(Lançamentos!G1537="","",Lançamentos!G1537)</f>
        <v/>
      </c>
      <c r="H1546" s="105" t="str">
        <f>IF(Lançamentos!H1537="","",Lançamentos!H1537)</f>
        <v/>
      </c>
      <c r="I1546" s="94" t="str">
        <f>IF(Lançamentos!I1537="","",Lançamentos!I1537)</f>
        <v/>
      </c>
      <c r="J1546" s="94" t="str">
        <f>IF(Lançamentos!J1537="","",Lançamentos!J1537)</f>
        <v/>
      </c>
      <c r="K1546" s="97" t="str">
        <f>IF(Lançamentos!K1537="","",Lançamentos!K1537)</f>
        <v/>
      </c>
      <c r="L1546" s="98" t="str">
        <f>IF(Lançamentos!L1537="","",Lançamentos!L1537)</f>
        <v/>
      </c>
      <c r="M1546" s="99" t="str">
        <f>IF(Lançamentos!M1537="","",Lançamentos!M1537)</f>
        <v/>
      </c>
      <c r="N1546" s="99" t="str">
        <f>IF(Lançamentos!N1537="","",Lançamentos!N1537)</f>
        <v/>
      </c>
      <c r="O1546" s="97" t="str">
        <f>IF(Lançamentos!O1537="","",Lançamentos!O1537)</f>
        <v/>
      </c>
      <c r="P1546" s="114" t="str">
        <f>IF(Lançamentos!P1537="","",Lançamentos!P1537)</f>
        <v/>
      </c>
    </row>
    <row r="1547" spans="1:16" ht="45" customHeight="1" thickBot="1" x14ac:dyDescent="0.3">
      <c r="A1547" s="101">
        <v>1534</v>
      </c>
      <c r="B1547" s="102" t="str">
        <f>I1547&amp;"-"&amp;COUNTIF($I$14:I1547,I1547)</f>
        <v>-1528</v>
      </c>
      <c r="C1547" s="93">
        <v>1534</v>
      </c>
      <c r="D1547" s="94" t="str">
        <f>IF(Lançamentos!D1538="","",Lançamentos!D1538)</f>
        <v/>
      </c>
      <c r="E1547" s="94" t="str">
        <f>IF(Lançamentos!E1538="","",Lançamentos!E1538)</f>
        <v/>
      </c>
      <c r="F1547" s="95" t="str">
        <f>IF(Lançamentos!F1538="","",Lançamentos!F1538)</f>
        <v/>
      </c>
      <c r="G1547" s="96" t="str">
        <f>IF(Lançamentos!G1538="","",Lançamentos!G1538)</f>
        <v/>
      </c>
      <c r="H1547" s="105" t="str">
        <f>IF(Lançamentos!H1538="","",Lançamentos!H1538)</f>
        <v/>
      </c>
      <c r="I1547" s="94" t="str">
        <f>IF(Lançamentos!I1538="","",Lançamentos!I1538)</f>
        <v/>
      </c>
      <c r="J1547" s="94" t="str">
        <f>IF(Lançamentos!J1538="","",Lançamentos!J1538)</f>
        <v/>
      </c>
      <c r="K1547" s="97" t="str">
        <f>IF(Lançamentos!K1538="","",Lançamentos!K1538)</f>
        <v/>
      </c>
      <c r="L1547" s="98" t="str">
        <f>IF(Lançamentos!L1538="","",Lançamentos!L1538)</f>
        <v/>
      </c>
      <c r="M1547" s="99" t="str">
        <f>IF(Lançamentos!M1538="","",Lançamentos!M1538)</f>
        <v/>
      </c>
      <c r="N1547" s="99" t="str">
        <f>IF(Lançamentos!N1538="","",Lançamentos!N1538)</f>
        <v/>
      </c>
      <c r="O1547" s="97" t="str">
        <f>IF(Lançamentos!O1538="","",Lançamentos!O1538)</f>
        <v/>
      </c>
      <c r="P1547" s="114" t="str">
        <f>IF(Lançamentos!P1538="","",Lançamentos!P1538)</f>
        <v/>
      </c>
    </row>
    <row r="1548" spans="1:16" ht="45" customHeight="1" thickBot="1" x14ac:dyDescent="0.3">
      <c r="A1548" s="101">
        <v>1535</v>
      </c>
      <c r="B1548" s="102" t="str">
        <f>I1548&amp;"-"&amp;COUNTIF($I$14:I1548,I1548)</f>
        <v>-1529</v>
      </c>
      <c r="C1548" s="93">
        <v>1535</v>
      </c>
      <c r="D1548" s="94" t="str">
        <f>IF(Lançamentos!D1539="","",Lançamentos!D1539)</f>
        <v/>
      </c>
      <c r="E1548" s="94" t="str">
        <f>IF(Lançamentos!E1539="","",Lançamentos!E1539)</f>
        <v/>
      </c>
      <c r="F1548" s="95" t="str">
        <f>IF(Lançamentos!F1539="","",Lançamentos!F1539)</f>
        <v/>
      </c>
      <c r="G1548" s="96" t="str">
        <f>IF(Lançamentos!G1539="","",Lançamentos!G1539)</f>
        <v/>
      </c>
      <c r="H1548" s="105" t="str">
        <f>IF(Lançamentos!H1539="","",Lançamentos!H1539)</f>
        <v/>
      </c>
      <c r="I1548" s="94" t="str">
        <f>IF(Lançamentos!I1539="","",Lançamentos!I1539)</f>
        <v/>
      </c>
      <c r="J1548" s="94" t="str">
        <f>IF(Lançamentos!J1539="","",Lançamentos!J1539)</f>
        <v/>
      </c>
      <c r="K1548" s="97" t="str">
        <f>IF(Lançamentos!K1539="","",Lançamentos!K1539)</f>
        <v/>
      </c>
      <c r="L1548" s="98" t="str">
        <f>IF(Lançamentos!L1539="","",Lançamentos!L1539)</f>
        <v/>
      </c>
      <c r="M1548" s="99" t="str">
        <f>IF(Lançamentos!M1539="","",Lançamentos!M1539)</f>
        <v/>
      </c>
      <c r="N1548" s="99" t="str">
        <f>IF(Lançamentos!N1539="","",Lançamentos!N1539)</f>
        <v/>
      </c>
      <c r="O1548" s="97" t="str">
        <f>IF(Lançamentos!O1539="","",Lançamentos!O1539)</f>
        <v/>
      </c>
      <c r="P1548" s="114" t="str">
        <f>IF(Lançamentos!P1539="","",Lançamentos!P1539)</f>
        <v/>
      </c>
    </row>
    <row r="1549" spans="1:16" ht="45" customHeight="1" thickBot="1" x14ac:dyDescent="0.3">
      <c r="A1549" s="101">
        <v>1536</v>
      </c>
      <c r="B1549" s="102" t="str">
        <f>I1549&amp;"-"&amp;COUNTIF($I$14:I1549,I1549)</f>
        <v>-1530</v>
      </c>
      <c r="C1549" s="93">
        <v>1536</v>
      </c>
      <c r="D1549" s="94" t="str">
        <f>IF(Lançamentos!D1540="","",Lançamentos!D1540)</f>
        <v/>
      </c>
      <c r="E1549" s="94" t="str">
        <f>IF(Lançamentos!E1540="","",Lançamentos!E1540)</f>
        <v/>
      </c>
      <c r="F1549" s="95" t="str">
        <f>IF(Lançamentos!F1540="","",Lançamentos!F1540)</f>
        <v/>
      </c>
      <c r="G1549" s="96" t="str">
        <f>IF(Lançamentos!G1540="","",Lançamentos!G1540)</f>
        <v/>
      </c>
      <c r="H1549" s="105" t="str">
        <f>IF(Lançamentos!H1540="","",Lançamentos!H1540)</f>
        <v/>
      </c>
      <c r="I1549" s="94" t="str">
        <f>IF(Lançamentos!I1540="","",Lançamentos!I1540)</f>
        <v/>
      </c>
      <c r="J1549" s="94" t="str">
        <f>IF(Lançamentos!J1540="","",Lançamentos!J1540)</f>
        <v/>
      </c>
      <c r="K1549" s="97" t="str">
        <f>IF(Lançamentos!K1540="","",Lançamentos!K1540)</f>
        <v/>
      </c>
      <c r="L1549" s="98" t="str">
        <f>IF(Lançamentos!L1540="","",Lançamentos!L1540)</f>
        <v/>
      </c>
      <c r="M1549" s="99" t="str">
        <f>IF(Lançamentos!M1540="","",Lançamentos!M1540)</f>
        <v/>
      </c>
      <c r="N1549" s="99" t="str">
        <f>IF(Lançamentos!N1540="","",Lançamentos!N1540)</f>
        <v/>
      </c>
      <c r="O1549" s="97" t="str">
        <f>IF(Lançamentos!O1540="","",Lançamentos!O1540)</f>
        <v/>
      </c>
      <c r="P1549" s="114" t="str">
        <f>IF(Lançamentos!P1540="","",Lançamentos!P1540)</f>
        <v/>
      </c>
    </row>
    <row r="1550" spans="1:16" ht="45" customHeight="1" thickBot="1" x14ac:dyDescent="0.3">
      <c r="A1550" s="101">
        <v>1537</v>
      </c>
      <c r="B1550" s="102" t="str">
        <f>I1550&amp;"-"&amp;COUNTIF($I$14:I1550,I1550)</f>
        <v>-1531</v>
      </c>
      <c r="C1550" s="93">
        <v>1537</v>
      </c>
      <c r="D1550" s="94" t="str">
        <f>IF(Lançamentos!D1541="","",Lançamentos!D1541)</f>
        <v/>
      </c>
      <c r="E1550" s="94" t="str">
        <f>IF(Lançamentos!E1541="","",Lançamentos!E1541)</f>
        <v/>
      </c>
      <c r="F1550" s="95" t="str">
        <f>IF(Lançamentos!F1541="","",Lançamentos!F1541)</f>
        <v/>
      </c>
      <c r="G1550" s="96" t="str">
        <f>IF(Lançamentos!G1541="","",Lançamentos!G1541)</f>
        <v/>
      </c>
      <c r="H1550" s="105" t="str">
        <f>IF(Lançamentos!H1541="","",Lançamentos!H1541)</f>
        <v/>
      </c>
      <c r="I1550" s="94" t="str">
        <f>IF(Lançamentos!I1541="","",Lançamentos!I1541)</f>
        <v/>
      </c>
      <c r="J1550" s="94" t="str">
        <f>IF(Lançamentos!J1541="","",Lançamentos!J1541)</f>
        <v/>
      </c>
      <c r="K1550" s="97" t="str">
        <f>IF(Lançamentos!K1541="","",Lançamentos!K1541)</f>
        <v/>
      </c>
      <c r="L1550" s="98" t="str">
        <f>IF(Lançamentos!L1541="","",Lançamentos!L1541)</f>
        <v/>
      </c>
      <c r="M1550" s="99" t="str">
        <f>IF(Lançamentos!M1541="","",Lançamentos!M1541)</f>
        <v/>
      </c>
      <c r="N1550" s="99" t="str">
        <f>IF(Lançamentos!N1541="","",Lançamentos!N1541)</f>
        <v/>
      </c>
      <c r="O1550" s="97" t="str">
        <f>IF(Lançamentos!O1541="","",Lançamentos!O1541)</f>
        <v/>
      </c>
      <c r="P1550" s="114" t="str">
        <f>IF(Lançamentos!P1541="","",Lançamentos!P1541)</f>
        <v/>
      </c>
    </row>
    <row r="1551" spans="1:16" ht="45" customHeight="1" thickBot="1" x14ac:dyDescent="0.3">
      <c r="A1551" s="101">
        <v>1538</v>
      </c>
      <c r="B1551" s="102" t="str">
        <f>I1551&amp;"-"&amp;COUNTIF($I$14:I1551,I1551)</f>
        <v>-1532</v>
      </c>
      <c r="C1551" s="93">
        <v>1538</v>
      </c>
      <c r="D1551" s="94" t="str">
        <f>IF(Lançamentos!D1542="","",Lançamentos!D1542)</f>
        <v/>
      </c>
      <c r="E1551" s="94" t="str">
        <f>IF(Lançamentos!E1542="","",Lançamentos!E1542)</f>
        <v/>
      </c>
      <c r="F1551" s="95" t="str">
        <f>IF(Lançamentos!F1542="","",Lançamentos!F1542)</f>
        <v/>
      </c>
      <c r="G1551" s="96" t="str">
        <f>IF(Lançamentos!G1542="","",Lançamentos!G1542)</f>
        <v/>
      </c>
      <c r="H1551" s="105" t="str">
        <f>IF(Lançamentos!H1542="","",Lançamentos!H1542)</f>
        <v/>
      </c>
      <c r="I1551" s="94" t="str">
        <f>IF(Lançamentos!I1542="","",Lançamentos!I1542)</f>
        <v/>
      </c>
      <c r="J1551" s="94" t="str">
        <f>IF(Lançamentos!J1542="","",Lançamentos!J1542)</f>
        <v/>
      </c>
      <c r="K1551" s="97" t="str">
        <f>IF(Lançamentos!K1542="","",Lançamentos!K1542)</f>
        <v/>
      </c>
      <c r="L1551" s="98" t="str">
        <f>IF(Lançamentos!L1542="","",Lançamentos!L1542)</f>
        <v/>
      </c>
      <c r="M1551" s="99" t="str">
        <f>IF(Lançamentos!M1542="","",Lançamentos!M1542)</f>
        <v/>
      </c>
      <c r="N1551" s="99" t="str">
        <f>IF(Lançamentos!N1542="","",Lançamentos!N1542)</f>
        <v/>
      </c>
      <c r="O1551" s="97" t="str">
        <f>IF(Lançamentos!O1542="","",Lançamentos!O1542)</f>
        <v/>
      </c>
      <c r="P1551" s="114" t="str">
        <f>IF(Lançamentos!P1542="","",Lançamentos!P1542)</f>
        <v/>
      </c>
    </row>
    <row r="1552" spans="1:16" ht="45" customHeight="1" thickBot="1" x14ac:dyDescent="0.3">
      <c r="A1552" s="101">
        <v>1539</v>
      </c>
      <c r="B1552" s="102" t="str">
        <f>I1552&amp;"-"&amp;COUNTIF($I$14:I1552,I1552)</f>
        <v>-1533</v>
      </c>
      <c r="C1552" s="93">
        <v>1539</v>
      </c>
      <c r="D1552" s="94" t="str">
        <f>IF(Lançamentos!D1543="","",Lançamentos!D1543)</f>
        <v/>
      </c>
      <c r="E1552" s="94" t="str">
        <f>IF(Lançamentos!E1543="","",Lançamentos!E1543)</f>
        <v/>
      </c>
      <c r="F1552" s="95" t="str">
        <f>IF(Lançamentos!F1543="","",Lançamentos!F1543)</f>
        <v/>
      </c>
      <c r="G1552" s="96" t="str">
        <f>IF(Lançamentos!G1543="","",Lançamentos!G1543)</f>
        <v/>
      </c>
      <c r="H1552" s="105" t="str">
        <f>IF(Lançamentos!H1543="","",Lançamentos!H1543)</f>
        <v/>
      </c>
      <c r="I1552" s="94" t="str">
        <f>IF(Lançamentos!I1543="","",Lançamentos!I1543)</f>
        <v/>
      </c>
      <c r="J1552" s="94" t="str">
        <f>IF(Lançamentos!J1543="","",Lançamentos!J1543)</f>
        <v/>
      </c>
      <c r="K1552" s="97" t="str">
        <f>IF(Lançamentos!K1543="","",Lançamentos!K1543)</f>
        <v/>
      </c>
      <c r="L1552" s="98" t="str">
        <f>IF(Lançamentos!L1543="","",Lançamentos!L1543)</f>
        <v/>
      </c>
      <c r="M1552" s="99" t="str">
        <f>IF(Lançamentos!M1543="","",Lançamentos!M1543)</f>
        <v/>
      </c>
      <c r="N1552" s="99" t="str">
        <f>IF(Lançamentos!N1543="","",Lançamentos!N1543)</f>
        <v/>
      </c>
      <c r="O1552" s="97" t="str">
        <f>IF(Lançamentos!O1543="","",Lançamentos!O1543)</f>
        <v/>
      </c>
      <c r="P1552" s="114" t="str">
        <f>IF(Lançamentos!P1543="","",Lançamentos!P1543)</f>
        <v/>
      </c>
    </row>
    <row r="1553" spans="1:16" ht="45" customHeight="1" thickBot="1" x14ac:dyDescent="0.3">
      <c r="A1553" s="101">
        <v>1540</v>
      </c>
      <c r="B1553" s="102" t="str">
        <f>I1553&amp;"-"&amp;COUNTIF($I$14:I1553,I1553)</f>
        <v>-1534</v>
      </c>
      <c r="C1553" s="93">
        <v>1540</v>
      </c>
      <c r="D1553" s="94" t="str">
        <f>IF(Lançamentos!D1544="","",Lançamentos!D1544)</f>
        <v/>
      </c>
      <c r="E1553" s="94" t="str">
        <f>IF(Lançamentos!E1544="","",Lançamentos!E1544)</f>
        <v/>
      </c>
      <c r="F1553" s="95" t="str">
        <f>IF(Lançamentos!F1544="","",Lançamentos!F1544)</f>
        <v/>
      </c>
      <c r="G1553" s="96" t="str">
        <f>IF(Lançamentos!G1544="","",Lançamentos!G1544)</f>
        <v/>
      </c>
      <c r="H1553" s="105" t="str">
        <f>IF(Lançamentos!H1544="","",Lançamentos!H1544)</f>
        <v/>
      </c>
      <c r="I1553" s="94" t="str">
        <f>IF(Lançamentos!I1544="","",Lançamentos!I1544)</f>
        <v/>
      </c>
      <c r="J1553" s="94" t="str">
        <f>IF(Lançamentos!J1544="","",Lançamentos!J1544)</f>
        <v/>
      </c>
      <c r="K1553" s="97" t="str">
        <f>IF(Lançamentos!K1544="","",Lançamentos!K1544)</f>
        <v/>
      </c>
      <c r="L1553" s="98" t="str">
        <f>IF(Lançamentos!L1544="","",Lançamentos!L1544)</f>
        <v/>
      </c>
      <c r="M1553" s="99" t="str">
        <f>IF(Lançamentos!M1544="","",Lançamentos!M1544)</f>
        <v/>
      </c>
      <c r="N1553" s="99" t="str">
        <f>IF(Lançamentos!N1544="","",Lançamentos!N1544)</f>
        <v/>
      </c>
      <c r="O1553" s="97" t="str">
        <f>IF(Lançamentos!O1544="","",Lançamentos!O1544)</f>
        <v/>
      </c>
      <c r="P1553" s="114" t="str">
        <f>IF(Lançamentos!P1544="","",Lançamentos!P1544)</f>
        <v/>
      </c>
    </row>
    <row r="1554" spans="1:16" ht="45" customHeight="1" thickBot="1" x14ac:dyDescent="0.3">
      <c r="A1554" s="101">
        <v>1541</v>
      </c>
      <c r="B1554" s="102" t="str">
        <f>I1554&amp;"-"&amp;COUNTIF($I$14:I1554,I1554)</f>
        <v>-1535</v>
      </c>
      <c r="C1554" s="93">
        <v>1541</v>
      </c>
      <c r="D1554" s="94" t="str">
        <f>IF(Lançamentos!D1545="","",Lançamentos!D1545)</f>
        <v/>
      </c>
      <c r="E1554" s="94" t="str">
        <f>IF(Lançamentos!E1545="","",Lançamentos!E1545)</f>
        <v/>
      </c>
      <c r="F1554" s="95" t="str">
        <f>IF(Lançamentos!F1545="","",Lançamentos!F1545)</f>
        <v/>
      </c>
      <c r="G1554" s="96" t="str">
        <f>IF(Lançamentos!G1545="","",Lançamentos!G1545)</f>
        <v/>
      </c>
      <c r="H1554" s="105" t="str">
        <f>IF(Lançamentos!H1545="","",Lançamentos!H1545)</f>
        <v/>
      </c>
      <c r="I1554" s="94" t="str">
        <f>IF(Lançamentos!I1545="","",Lançamentos!I1545)</f>
        <v/>
      </c>
      <c r="J1554" s="94" t="str">
        <f>IF(Lançamentos!J1545="","",Lançamentos!J1545)</f>
        <v/>
      </c>
      <c r="K1554" s="97" t="str">
        <f>IF(Lançamentos!K1545="","",Lançamentos!K1545)</f>
        <v/>
      </c>
      <c r="L1554" s="98" t="str">
        <f>IF(Lançamentos!L1545="","",Lançamentos!L1545)</f>
        <v/>
      </c>
      <c r="M1554" s="99" t="str">
        <f>IF(Lançamentos!M1545="","",Lançamentos!M1545)</f>
        <v/>
      </c>
      <c r="N1554" s="99" t="str">
        <f>IF(Lançamentos!N1545="","",Lançamentos!N1545)</f>
        <v/>
      </c>
      <c r="O1554" s="97" t="str">
        <f>IF(Lançamentos!O1545="","",Lançamentos!O1545)</f>
        <v/>
      </c>
      <c r="P1554" s="114" t="str">
        <f>IF(Lançamentos!P1545="","",Lançamentos!P1545)</f>
        <v/>
      </c>
    </row>
    <row r="1555" spans="1:16" ht="45" customHeight="1" thickBot="1" x14ac:dyDescent="0.3">
      <c r="A1555" s="101">
        <v>1542</v>
      </c>
      <c r="B1555" s="102" t="str">
        <f>I1555&amp;"-"&amp;COUNTIF($I$14:I1555,I1555)</f>
        <v>-1536</v>
      </c>
      <c r="C1555" s="93">
        <v>1542</v>
      </c>
      <c r="D1555" s="94" t="str">
        <f>IF(Lançamentos!D1546="","",Lançamentos!D1546)</f>
        <v/>
      </c>
      <c r="E1555" s="94" t="str">
        <f>IF(Lançamentos!E1546="","",Lançamentos!E1546)</f>
        <v/>
      </c>
      <c r="F1555" s="95" t="str">
        <f>IF(Lançamentos!F1546="","",Lançamentos!F1546)</f>
        <v/>
      </c>
      <c r="G1555" s="96" t="str">
        <f>IF(Lançamentos!G1546="","",Lançamentos!G1546)</f>
        <v/>
      </c>
      <c r="H1555" s="105" t="str">
        <f>IF(Lançamentos!H1546="","",Lançamentos!H1546)</f>
        <v/>
      </c>
      <c r="I1555" s="94" t="str">
        <f>IF(Lançamentos!I1546="","",Lançamentos!I1546)</f>
        <v/>
      </c>
      <c r="J1555" s="94" t="str">
        <f>IF(Lançamentos!J1546="","",Lançamentos!J1546)</f>
        <v/>
      </c>
      <c r="K1555" s="97" t="str">
        <f>IF(Lançamentos!K1546="","",Lançamentos!K1546)</f>
        <v/>
      </c>
      <c r="L1555" s="98" t="str">
        <f>IF(Lançamentos!L1546="","",Lançamentos!L1546)</f>
        <v/>
      </c>
      <c r="M1555" s="99" t="str">
        <f>IF(Lançamentos!M1546="","",Lançamentos!M1546)</f>
        <v/>
      </c>
      <c r="N1555" s="99" t="str">
        <f>IF(Lançamentos!N1546="","",Lançamentos!N1546)</f>
        <v/>
      </c>
      <c r="O1555" s="97" t="str">
        <f>IF(Lançamentos!O1546="","",Lançamentos!O1546)</f>
        <v/>
      </c>
      <c r="P1555" s="114" t="str">
        <f>IF(Lançamentos!P1546="","",Lançamentos!P1546)</f>
        <v/>
      </c>
    </row>
    <row r="1556" spans="1:16" ht="45" customHeight="1" thickBot="1" x14ac:dyDescent="0.3">
      <c r="A1556" s="101">
        <v>1543</v>
      </c>
      <c r="B1556" s="102" t="str">
        <f>I1556&amp;"-"&amp;COUNTIF($I$14:I1556,I1556)</f>
        <v>-1537</v>
      </c>
      <c r="C1556" s="93">
        <v>1543</v>
      </c>
      <c r="D1556" s="94" t="str">
        <f>IF(Lançamentos!D1547="","",Lançamentos!D1547)</f>
        <v/>
      </c>
      <c r="E1556" s="94" t="str">
        <f>IF(Lançamentos!E1547="","",Lançamentos!E1547)</f>
        <v/>
      </c>
      <c r="F1556" s="95" t="str">
        <f>IF(Lançamentos!F1547="","",Lançamentos!F1547)</f>
        <v/>
      </c>
      <c r="G1556" s="96" t="str">
        <f>IF(Lançamentos!G1547="","",Lançamentos!G1547)</f>
        <v/>
      </c>
      <c r="H1556" s="105" t="str">
        <f>IF(Lançamentos!H1547="","",Lançamentos!H1547)</f>
        <v/>
      </c>
      <c r="I1556" s="94" t="str">
        <f>IF(Lançamentos!I1547="","",Lançamentos!I1547)</f>
        <v/>
      </c>
      <c r="J1556" s="94" t="str">
        <f>IF(Lançamentos!J1547="","",Lançamentos!J1547)</f>
        <v/>
      </c>
      <c r="K1556" s="97" t="str">
        <f>IF(Lançamentos!K1547="","",Lançamentos!K1547)</f>
        <v/>
      </c>
      <c r="L1556" s="98" t="str">
        <f>IF(Lançamentos!L1547="","",Lançamentos!L1547)</f>
        <v/>
      </c>
      <c r="M1556" s="99" t="str">
        <f>IF(Lançamentos!M1547="","",Lançamentos!M1547)</f>
        <v/>
      </c>
      <c r="N1556" s="99" t="str">
        <f>IF(Lançamentos!N1547="","",Lançamentos!N1547)</f>
        <v/>
      </c>
      <c r="O1556" s="97" t="str">
        <f>IF(Lançamentos!O1547="","",Lançamentos!O1547)</f>
        <v/>
      </c>
      <c r="P1556" s="114" t="str">
        <f>IF(Lançamentos!P1547="","",Lançamentos!P1547)</f>
        <v/>
      </c>
    </row>
    <row r="1557" spans="1:16" ht="45" customHeight="1" thickBot="1" x14ac:dyDescent="0.3">
      <c r="A1557" s="101">
        <v>1544</v>
      </c>
      <c r="B1557" s="102" t="str">
        <f>I1557&amp;"-"&amp;COUNTIF($I$14:I1557,I1557)</f>
        <v>-1538</v>
      </c>
      <c r="C1557" s="93">
        <v>1544</v>
      </c>
      <c r="D1557" s="94" t="str">
        <f>IF(Lançamentos!D1548="","",Lançamentos!D1548)</f>
        <v/>
      </c>
      <c r="E1557" s="94" t="str">
        <f>IF(Lançamentos!E1548="","",Lançamentos!E1548)</f>
        <v/>
      </c>
      <c r="F1557" s="95" t="str">
        <f>IF(Lançamentos!F1548="","",Lançamentos!F1548)</f>
        <v/>
      </c>
      <c r="G1557" s="96" t="str">
        <f>IF(Lançamentos!G1548="","",Lançamentos!G1548)</f>
        <v/>
      </c>
      <c r="H1557" s="105" t="str">
        <f>IF(Lançamentos!H1548="","",Lançamentos!H1548)</f>
        <v/>
      </c>
      <c r="I1557" s="94" t="str">
        <f>IF(Lançamentos!I1548="","",Lançamentos!I1548)</f>
        <v/>
      </c>
      <c r="J1557" s="94" t="str">
        <f>IF(Lançamentos!J1548="","",Lançamentos!J1548)</f>
        <v/>
      </c>
      <c r="K1557" s="97" t="str">
        <f>IF(Lançamentos!K1548="","",Lançamentos!K1548)</f>
        <v/>
      </c>
      <c r="L1557" s="98" t="str">
        <f>IF(Lançamentos!L1548="","",Lançamentos!L1548)</f>
        <v/>
      </c>
      <c r="M1557" s="99" t="str">
        <f>IF(Lançamentos!M1548="","",Lançamentos!M1548)</f>
        <v/>
      </c>
      <c r="N1557" s="99" t="str">
        <f>IF(Lançamentos!N1548="","",Lançamentos!N1548)</f>
        <v/>
      </c>
      <c r="O1557" s="97" t="str">
        <f>IF(Lançamentos!O1548="","",Lançamentos!O1548)</f>
        <v/>
      </c>
      <c r="P1557" s="114" t="str">
        <f>IF(Lançamentos!P1548="","",Lançamentos!P1548)</f>
        <v/>
      </c>
    </row>
    <row r="1558" spans="1:16" ht="45" customHeight="1" thickBot="1" x14ac:dyDescent="0.3">
      <c r="A1558" s="101">
        <v>1545</v>
      </c>
      <c r="B1558" s="102" t="str">
        <f>I1558&amp;"-"&amp;COUNTIF($I$14:I1558,I1558)</f>
        <v>-1539</v>
      </c>
      <c r="C1558" s="93">
        <v>1545</v>
      </c>
      <c r="D1558" s="94" t="str">
        <f>IF(Lançamentos!D1549="","",Lançamentos!D1549)</f>
        <v/>
      </c>
      <c r="E1558" s="94" t="str">
        <f>IF(Lançamentos!E1549="","",Lançamentos!E1549)</f>
        <v/>
      </c>
      <c r="F1558" s="95" t="str">
        <f>IF(Lançamentos!F1549="","",Lançamentos!F1549)</f>
        <v/>
      </c>
      <c r="G1558" s="96" t="str">
        <f>IF(Lançamentos!G1549="","",Lançamentos!G1549)</f>
        <v/>
      </c>
      <c r="H1558" s="105" t="str">
        <f>IF(Lançamentos!H1549="","",Lançamentos!H1549)</f>
        <v/>
      </c>
      <c r="I1558" s="94" t="str">
        <f>IF(Lançamentos!I1549="","",Lançamentos!I1549)</f>
        <v/>
      </c>
      <c r="J1558" s="94" t="str">
        <f>IF(Lançamentos!J1549="","",Lançamentos!J1549)</f>
        <v/>
      </c>
      <c r="K1558" s="97" t="str">
        <f>IF(Lançamentos!K1549="","",Lançamentos!K1549)</f>
        <v/>
      </c>
      <c r="L1558" s="98" t="str">
        <f>IF(Lançamentos!L1549="","",Lançamentos!L1549)</f>
        <v/>
      </c>
      <c r="M1558" s="99" t="str">
        <f>IF(Lançamentos!M1549="","",Lançamentos!M1549)</f>
        <v/>
      </c>
      <c r="N1558" s="99" t="str">
        <f>IF(Lançamentos!N1549="","",Lançamentos!N1549)</f>
        <v/>
      </c>
      <c r="O1558" s="97" t="str">
        <f>IF(Lançamentos!O1549="","",Lançamentos!O1549)</f>
        <v/>
      </c>
      <c r="P1558" s="114" t="str">
        <f>IF(Lançamentos!P1549="","",Lançamentos!P1549)</f>
        <v/>
      </c>
    </row>
    <row r="1559" spans="1:16" ht="45" customHeight="1" thickBot="1" x14ac:dyDescent="0.3">
      <c r="A1559" s="101">
        <v>1546</v>
      </c>
      <c r="B1559" s="102" t="str">
        <f>I1559&amp;"-"&amp;COUNTIF($I$14:I1559,I1559)</f>
        <v>-1540</v>
      </c>
      <c r="C1559" s="93">
        <v>1546</v>
      </c>
      <c r="D1559" s="94" t="str">
        <f>IF(Lançamentos!D1550="","",Lançamentos!D1550)</f>
        <v/>
      </c>
      <c r="E1559" s="94" t="str">
        <f>IF(Lançamentos!E1550="","",Lançamentos!E1550)</f>
        <v/>
      </c>
      <c r="F1559" s="95" t="str">
        <f>IF(Lançamentos!F1550="","",Lançamentos!F1550)</f>
        <v/>
      </c>
      <c r="G1559" s="96" t="str">
        <f>IF(Lançamentos!G1550="","",Lançamentos!G1550)</f>
        <v/>
      </c>
      <c r="H1559" s="105" t="str">
        <f>IF(Lançamentos!H1550="","",Lançamentos!H1550)</f>
        <v/>
      </c>
      <c r="I1559" s="94" t="str">
        <f>IF(Lançamentos!I1550="","",Lançamentos!I1550)</f>
        <v/>
      </c>
      <c r="J1559" s="94" t="str">
        <f>IF(Lançamentos!J1550="","",Lançamentos!J1550)</f>
        <v/>
      </c>
      <c r="K1559" s="97" t="str">
        <f>IF(Lançamentos!K1550="","",Lançamentos!K1550)</f>
        <v/>
      </c>
      <c r="L1559" s="98" t="str">
        <f>IF(Lançamentos!L1550="","",Lançamentos!L1550)</f>
        <v/>
      </c>
      <c r="M1559" s="99" t="str">
        <f>IF(Lançamentos!M1550="","",Lançamentos!M1550)</f>
        <v/>
      </c>
      <c r="N1559" s="99" t="str">
        <f>IF(Lançamentos!N1550="","",Lançamentos!N1550)</f>
        <v/>
      </c>
      <c r="O1559" s="97" t="str">
        <f>IF(Lançamentos!O1550="","",Lançamentos!O1550)</f>
        <v/>
      </c>
      <c r="P1559" s="114" t="str">
        <f>IF(Lançamentos!P1550="","",Lançamentos!P1550)</f>
        <v/>
      </c>
    </row>
    <row r="1560" spans="1:16" ht="45" customHeight="1" thickBot="1" x14ac:dyDescent="0.3">
      <c r="A1560" s="101">
        <v>1547</v>
      </c>
      <c r="B1560" s="102" t="str">
        <f>I1560&amp;"-"&amp;COUNTIF($I$14:I1560,I1560)</f>
        <v>-1541</v>
      </c>
      <c r="C1560" s="93">
        <v>1547</v>
      </c>
      <c r="D1560" s="94" t="str">
        <f>IF(Lançamentos!D1551="","",Lançamentos!D1551)</f>
        <v/>
      </c>
      <c r="E1560" s="94" t="str">
        <f>IF(Lançamentos!E1551="","",Lançamentos!E1551)</f>
        <v/>
      </c>
      <c r="F1560" s="95" t="str">
        <f>IF(Lançamentos!F1551="","",Lançamentos!F1551)</f>
        <v/>
      </c>
      <c r="G1560" s="96" t="str">
        <f>IF(Lançamentos!G1551="","",Lançamentos!G1551)</f>
        <v/>
      </c>
      <c r="H1560" s="105" t="str">
        <f>IF(Lançamentos!H1551="","",Lançamentos!H1551)</f>
        <v/>
      </c>
      <c r="I1560" s="94" t="str">
        <f>IF(Lançamentos!I1551="","",Lançamentos!I1551)</f>
        <v/>
      </c>
      <c r="J1560" s="94" t="str">
        <f>IF(Lançamentos!J1551="","",Lançamentos!J1551)</f>
        <v/>
      </c>
      <c r="K1560" s="97" t="str">
        <f>IF(Lançamentos!K1551="","",Lançamentos!K1551)</f>
        <v/>
      </c>
      <c r="L1560" s="98" t="str">
        <f>IF(Lançamentos!L1551="","",Lançamentos!L1551)</f>
        <v/>
      </c>
      <c r="M1560" s="99" t="str">
        <f>IF(Lançamentos!M1551="","",Lançamentos!M1551)</f>
        <v/>
      </c>
      <c r="N1560" s="99" t="str">
        <f>IF(Lançamentos!N1551="","",Lançamentos!N1551)</f>
        <v/>
      </c>
      <c r="O1560" s="97" t="str">
        <f>IF(Lançamentos!O1551="","",Lançamentos!O1551)</f>
        <v/>
      </c>
      <c r="P1560" s="114" t="str">
        <f>IF(Lançamentos!P1551="","",Lançamentos!P1551)</f>
        <v/>
      </c>
    </row>
    <row r="1561" spans="1:16" ht="45" customHeight="1" thickBot="1" x14ac:dyDescent="0.3">
      <c r="A1561" s="101">
        <v>1548</v>
      </c>
      <c r="B1561" s="102" t="str">
        <f>I1561&amp;"-"&amp;COUNTIF($I$14:I1561,I1561)</f>
        <v>-1542</v>
      </c>
      <c r="C1561" s="93">
        <v>1548</v>
      </c>
      <c r="D1561" s="94" t="str">
        <f>IF(Lançamentos!D1552="","",Lançamentos!D1552)</f>
        <v/>
      </c>
      <c r="E1561" s="94" t="str">
        <f>IF(Lançamentos!E1552="","",Lançamentos!E1552)</f>
        <v/>
      </c>
      <c r="F1561" s="95" t="str">
        <f>IF(Lançamentos!F1552="","",Lançamentos!F1552)</f>
        <v/>
      </c>
      <c r="G1561" s="96" t="str">
        <f>IF(Lançamentos!G1552="","",Lançamentos!G1552)</f>
        <v/>
      </c>
      <c r="H1561" s="105" t="str">
        <f>IF(Lançamentos!H1552="","",Lançamentos!H1552)</f>
        <v/>
      </c>
      <c r="I1561" s="94" t="str">
        <f>IF(Lançamentos!I1552="","",Lançamentos!I1552)</f>
        <v/>
      </c>
      <c r="J1561" s="94" t="str">
        <f>IF(Lançamentos!J1552="","",Lançamentos!J1552)</f>
        <v/>
      </c>
      <c r="K1561" s="97" t="str">
        <f>IF(Lançamentos!K1552="","",Lançamentos!K1552)</f>
        <v/>
      </c>
      <c r="L1561" s="98" t="str">
        <f>IF(Lançamentos!L1552="","",Lançamentos!L1552)</f>
        <v/>
      </c>
      <c r="M1561" s="99" t="str">
        <f>IF(Lançamentos!M1552="","",Lançamentos!M1552)</f>
        <v/>
      </c>
      <c r="N1561" s="99" t="str">
        <f>IF(Lançamentos!N1552="","",Lançamentos!N1552)</f>
        <v/>
      </c>
      <c r="O1561" s="97" t="str">
        <f>IF(Lançamentos!O1552="","",Lançamentos!O1552)</f>
        <v/>
      </c>
      <c r="P1561" s="114" t="str">
        <f>IF(Lançamentos!P1552="","",Lançamentos!P1552)</f>
        <v/>
      </c>
    </row>
    <row r="1562" spans="1:16" ht="45" customHeight="1" thickBot="1" x14ac:dyDescent="0.3">
      <c r="A1562" s="101">
        <v>1549</v>
      </c>
      <c r="B1562" s="102" t="str">
        <f>I1562&amp;"-"&amp;COUNTIF($I$14:I1562,I1562)</f>
        <v>-1543</v>
      </c>
      <c r="C1562" s="93">
        <v>1549</v>
      </c>
      <c r="D1562" s="94" t="str">
        <f>IF(Lançamentos!D1553="","",Lançamentos!D1553)</f>
        <v/>
      </c>
      <c r="E1562" s="94" t="str">
        <f>IF(Lançamentos!E1553="","",Lançamentos!E1553)</f>
        <v/>
      </c>
      <c r="F1562" s="95" t="str">
        <f>IF(Lançamentos!F1553="","",Lançamentos!F1553)</f>
        <v/>
      </c>
      <c r="G1562" s="96" t="str">
        <f>IF(Lançamentos!G1553="","",Lançamentos!G1553)</f>
        <v/>
      </c>
      <c r="H1562" s="105" t="str">
        <f>IF(Lançamentos!H1553="","",Lançamentos!H1553)</f>
        <v/>
      </c>
      <c r="I1562" s="94" t="str">
        <f>IF(Lançamentos!I1553="","",Lançamentos!I1553)</f>
        <v/>
      </c>
      <c r="J1562" s="94" t="str">
        <f>IF(Lançamentos!J1553="","",Lançamentos!J1553)</f>
        <v/>
      </c>
      <c r="K1562" s="97" t="str">
        <f>IF(Lançamentos!K1553="","",Lançamentos!K1553)</f>
        <v/>
      </c>
      <c r="L1562" s="98" t="str">
        <f>IF(Lançamentos!L1553="","",Lançamentos!L1553)</f>
        <v/>
      </c>
      <c r="M1562" s="99" t="str">
        <f>IF(Lançamentos!M1553="","",Lançamentos!M1553)</f>
        <v/>
      </c>
      <c r="N1562" s="99" t="str">
        <f>IF(Lançamentos!N1553="","",Lançamentos!N1553)</f>
        <v/>
      </c>
      <c r="O1562" s="97" t="str">
        <f>IF(Lançamentos!O1553="","",Lançamentos!O1553)</f>
        <v/>
      </c>
      <c r="P1562" s="114" t="str">
        <f>IF(Lançamentos!P1553="","",Lançamentos!P1553)</f>
        <v/>
      </c>
    </row>
    <row r="1563" spans="1:16" ht="45" customHeight="1" thickBot="1" x14ac:dyDescent="0.3">
      <c r="A1563" s="101">
        <v>1550</v>
      </c>
      <c r="B1563" s="102" t="str">
        <f>I1563&amp;"-"&amp;COUNTIF($I$14:I1563,I1563)</f>
        <v>-1544</v>
      </c>
      <c r="C1563" s="93">
        <v>1550</v>
      </c>
      <c r="D1563" s="94" t="str">
        <f>IF(Lançamentos!D1554="","",Lançamentos!D1554)</f>
        <v/>
      </c>
      <c r="E1563" s="94" t="str">
        <f>IF(Lançamentos!E1554="","",Lançamentos!E1554)</f>
        <v/>
      </c>
      <c r="F1563" s="95" t="str">
        <f>IF(Lançamentos!F1554="","",Lançamentos!F1554)</f>
        <v/>
      </c>
      <c r="G1563" s="96" t="str">
        <f>IF(Lançamentos!G1554="","",Lançamentos!G1554)</f>
        <v/>
      </c>
      <c r="H1563" s="105" t="str">
        <f>IF(Lançamentos!H1554="","",Lançamentos!H1554)</f>
        <v/>
      </c>
      <c r="I1563" s="94" t="str">
        <f>IF(Lançamentos!I1554="","",Lançamentos!I1554)</f>
        <v/>
      </c>
      <c r="J1563" s="94" t="str">
        <f>IF(Lançamentos!J1554="","",Lançamentos!J1554)</f>
        <v/>
      </c>
      <c r="K1563" s="97" t="str">
        <f>IF(Lançamentos!K1554="","",Lançamentos!K1554)</f>
        <v/>
      </c>
      <c r="L1563" s="98" t="str">
        <f>IF(Lançamentos!L1554="","",Lançamentos!L1554)</f>
        <v/>
      </c>
      <c r="M1563" s="99" t="str">
        <f>IF(Lançamentos!M1554="","",Lançamentos!M1554)</f>
        <v/>
      </c>
      <c r="N1563" s="99" t="str">
        <f>IF(Lançamentos!N1554="","",Lançamentos!N1554)</f>
        <v/>
      </c>
      <c r="O1563" s="97" t="str">
        <f>IF(Lançamentos!O1554="","",Lançamentos!O1554)</f>
        <v/>
      </c>
      <c r="P1563" s="114" t="str">
        <f>IF(Lançamentos!P1554="","",Lançamentos!P1554)</f>
        <v/>
      </c>
    </row>
    <row r="1564" spans="1:16" ht="45" customHeight="1" thickBot="1" x14ac:dyDescent="0.3">
      <c r="A1564" s="101">
        <v>1551</v>
      </c>
      <c r="B1564" s="102" t="str">
        <f>I1564&amp;"-"&amp;COUNTIF($I$14:I1564,I1564)</f>
        <v>-1545</v>
      </c>
      <c r="C1564" s="93">
        <v>1551</v>
      </c>
      <c r="D1564" s="94" t="str">
        <f>IF(Lançamentos!D1555="","",Lançamentos!D1555)</f>
        <v/>
      </c>
      <c r="E1564" s="94" t="str">
        <f>IF(Lançamentos!E1555="","",Lançamentos!E1555)</f>
        <v/>
      </c>
      <c r="F1564" s="95" t="str">
        <f>IF(Lançamentos!F1555="","",Lançamentos!F1555)</f>
        <v/>
      </c>
      <c r="G1564" s="96" t="str">
        <f>IF(Lançamentos!G1555="","",Lançamentos!G1555)</f>
        <v/>
      </c>
      <c r="H1564" s="105" t="str">
        <f>IF(Lançamentos!H1555="","",Lançamentos!H1555)</f>
        <v/>
      </c>
      <c r="I1564" s="94" t="str">
        <f>IF(Lançamentos!I1555="","",Lançamentos!I1555)</f>
        <v/>
      </c>
      <c r="J1564" s="94" t="str">
        <f>IF(Lançamentos!J1555="","",Lançamentos!J1555)</f>
        <v/>
      </c>
      <c r="K1564" s="97" t="str">
        <f>IF(Lançamentos!K1555="","",Lançamentos!K1555)</f>
        <v/>
      </c>
      <c r="L1564" s="98" t="str">
        <f>IF(Lançamentos!L1555="","",Lançamentos!L1555)</f>
        <v/>
      </c>
      <c r="M1564" s="99" t="str">
        <f>IF(Lançamentos!M1555="","",Lançamentos!M1555)</f>
        <v/>
      </c>
      <c r="N1564" s="99" t="str">
        <f>IF(Lançamentos!N1555="","",Lançamentos!N1555)</f>
        <v/>
      </c>
      <c r="O1564" s="97" t="str">
        <f>IF(Lançamentos!O1555="","",Lançamentos!O1555)</f>
        <v/>
      </c>
      <c r="P1564" s="114" t="str">
        <f>IF(Lançamentos!P1555="","",Lançamentos!P1555)</f>
        <v/>
      </c>
    </row>
    <row r="1565" spans="1:16" ht="45" customHeight="1" thickBot="1" x14ac:dyDescent="0.3">
      <c r="A1565" s="101">
        <v>1552</v>
      </c>
      <c r="B1565" s="102" t="str">
        <f>I1565&amp;"-"&amp;COUNTIF($I$14:I1565,I1565)</f>
        <v>-1546</v>
      </c>
      <c r="C1565" s="93">
        <v>1552</v>
      </c>
      <c r="D1565" s="94" t="str">
        <f>IF(Lançamentos!D1556="","",Lançamentos!D1556)</f>
        <v/>
      </c>
      <c r="E1565" s="94" t="str">
        <f>IF(Lançamentos!E1556="","",Lançamentos!E1556)</f>
        <v/>
      </c>
      <c r="F1565" s="95" t="str">
        <f>IF(Lançamentos!F1556="","",Lançamentos!F1556)</f>
        <v/>
      </c>
      <c r="G1565" s="96" t="str">
        <f>IF(Lançamentos!G1556="","",Lançamentos!G1556)</f>
        <v/>
      </c>
      <c r="H1565" s="105" t="str">
        <f>IF(Lançamentos!H1556="","",Lançamentos!H1556)</f>
        <v/>
      </c>
      <c r="I1565" s="94" t="str">
        <f>IF(Lançamentos!I1556="","",Lançamentos!I1556)</f>
        <v/>
      </c>
      <c r="J1565" s="94" t="str">
        <f>IF(Lançamentos!J1556="","",Lançamentos!J1556)</f>
        <v/>
      </c>
      <c r="K1565" s="97" t="str">
        <f>IF(Lançamentos!K1556="","",Lançamentos!K1556)</f>
        <v/>
      </c>
      <c r="L1565" s="98" t="str">
        <f>IF(Lançamentos!L1556="","",Lançamentos!L1556)</f>
        <v/>
      </c>
      <c r="M1565" s="99" t="str">
        <f>IF(Lançamentos!M1556="","",Lançamentos!M1556)</f>
        <v/>
      </c>
      <c r="N1565" s="99" t="str">
        <f>IF(Lançamentos!N1556="","",Lançamentos!N1556)</f>
        <v/>
      </c>
      <c r="O1565" s="97" t="str">
        <f>IF(Lançamentos!O1556="","",Lançamentos!O1556)</f>
        <v/>
      </c>
      <c r="P1565" s="114" t="str">
        <f>IF(Lançamentos!P1556="","",Lançamentos!P1556)</f>
        <v/>
      </c>
    </row>
    <row r="1566" spans="1:16" ht="45" customHeight="1" thickBot="1" x14ac:dyDescent="0.3">
      <c r="A1566" s="101">
        <v>1553</v>
      </c>
      <c r="B1566" s="102" t="str">
        <f>I1566&amp;"-"&amp;COUNTIF($I$14:I1566,I1566)</f>
        <v>-1547</v>
      </c>
      <c r="C1566" s="93">
        <v>1553</v>
      </c>
      <c r="D1566" s="94" t="str">
        <f>IF(Lançamentos!D1557="","",Lançamentos!D1557)</f>
        <v/>
      </c>
      <c r="E1566" s="94" t="str">
        <f>IF(Lançamentos!E1557="","",Lançamentos!E1557)</f>
        <v/>
      </c>
      <c r="F1566" s="95" t="str">
        <f>IF(Lançamentos!F1557="","",Lançamentos!F1557)</f>
        <v/>
      </c>
      <c r="G1566" s="96" t="str">
        <f>IF(Lançamentos!G1557="","",Lançamentos!G1557)</f>
        <v/>
      </c>
      <c r="H1566" s="105" t="str">
        <f>IF(Lançamentos!H1557="","",Lançamentos!H1557)</f>
        <v/>
      </c>
      <c r="I1566" s="94" t="str">
        <f>IF(Lançamentos!I1557="","",Lançamentos!I1557)</f>
        <v/>
      </c>
      <c r="J1566" s="94" t="str">
        <f>IF(Lançamentos!J1557="","",Lançamentos!J1557)</f>
        <v/>
      </c>
      <c r="K1566" s="97" t="str">
        <f>IF(Lançamentos!K1557="","",Lançamentos!K1557)</f>
        <v/>
      </c>
      <c r="L1566" s="98" t="str">
        <f>IF(Lançamentos!L1557="","",Lançamentos!L1557)</f>
        <v/>
      </c>
      <c r="M1566" s="99" t="str">
        <f>IF(Lançamentos!M1557="","",Lançamentos!M1557)</f>
        <v/>
      </c>
      <c r="N1566" s="99" t="str">
        <f>IF(Lançamentos!N1557="","",Lançamentos!N1557)</f>
        <v/>
      </c>
      <c r="O1566" s="97" t="str">
        <f>IF(Lançamentos!O1557="","",Lançamentos!O1557)</f>
        <v/>
      </c>
      <c r="P1566" s="114" t="str">
        <f>IF(Lançamentos!P1557="","",Lançamentos!P1557)</f>
        <v/>
      </c>
    </row>
    <row r="1567" spans="1:16" ht="45" customHeight="1" thickBot="1" x14ac:dyDescent="0.3">
      <c r="A1567" s="101">
        <v>1554</v>
      </c>
      <c r="B1567" s="102" t="str">
        <f>I1567&amp;"-"&amp;COUNTIF($I$14:I1567,I1567)</f>
        <v>-1548</v>
      </c>
      <c r="C1567" s="93">
        <v>1554</v>
      </c>
      <c r="D1567" s="94" t="str">
        <f>IF(Lançamentos!D1558="","",Lançamentos!D1558)</f>
        <v/>
      </c>
      <c r="E1567" s="94" t="str">
        <f>IF(Lançamentos!E1558="","",Lançamentos!E1558)</f>
        <v/>
      </c>
      <c r="F1567" s="95" t="str">
        <f>IF(Lançamentos!F1558="","",Lançamentos!F1558)</f>
        <v/>
      </c>
      <c r="G1567" s="96" t="str">
        <f>IF(Lançamentos!G1558="","",Lançamentos!G1558)</f>
        <v/>
      </c>
      <c r="H1567" s="105" t="str">
        <f>IF(Lançamentos!H1558="","",Lançamentos!H1558)</f>
        <v/>
      </c>
      <c r="I1567" s="94" t="str">
        <f>IF(Lançamentos!I1558="","",Lançamentos!I1558)</f>
        <v/>
      </c>
      <c r="J1567" s="94" t="str">
        <f>IF(Lançamentos!J1558="","",Lançamentos!J1558)</f>
        <v/>
      </c>
      <c r="K1567" s="97" t="str">
        <f>IF(Lançamentos!K1558="","",Lançamentos!K1558)</f>
        <v/>
      </c>
      <c r="L1567" s="98" t="str">
        <f>IF(Lançamentos!L1558="","",Lançamentos!L1558)</f>
        <v/>
      </c>
      <c r="M1567" s="99" t="str">
        <f>IF(Lançamentos!M1558="","",Lançamentos!M1558)</f>
        <v/>
      </c>
      <c r="N1567" s="99" t="str">
        <f>IF(Lançamentos!N1558="","",Lançamentos!N1558)</f>
        <v/>
      </c>
      <c r="O1567" s="97" t="str">
        <f>IF(Lançamentos!O1558="","",Lançamentos!O1558)</f>
        <v/>
      </c>
      <c r="P1567" s="114" t="str">
        <f>IF(Lançamentos!P1558="","",Lançamentos!P1558)</f>
        <v/>
      </c>
    </row>
    <row r="1568" spans="1:16" ht="45" customHeight="1" thickBot="1" x14ac:dyDescent="0.3">
      <c r="A1568" s="101">
        <v>1555</v>
      </c>
      <c r="B1568" s="102" t="str">
        <f>I1568&amp;"-"&amp;COUNTIF($I$14:I1568,I1568)</f>
        <v>-1549</v>
      </c>
      <c r="C1568" s="93">
        <v>1555</v>
      </c>
      <c r="D1568" s="94" t="str">
        <f>IF(Lançamentos!D1559="","",Lançamentos!D1559)</f>
        <v/>
      </c>
      <c r="E1568" s="94" t="str">
        <f>IF(Lançamentos!E1559="","",Lançamentos!E1559)</f>
        <v/>
      </c>
      <c r="F1568" s="95" t="str">
        <f>IF(Lançamentos!F1559="","",Lançamentos!F1559)</f>
        <v/>
      </c>
      <c r="G1568" s="96" t="str">
        <f>IF(Lançamentos!G1559="","",Lançamentos!G1559)</f>
        <v/>
      </c>
      <c r="H1568" s="105" t="str">
        <f>IF(Lançamentos!H1559="","",Lançamentos!H1559)</f>
        <v/>
      </c>
      <c r="I1568" s="94" t="str">
        <f>IF(Lançamentos!I1559="","",Lançamentos!I1559)</f>
        <v/>
      </c>
      <c r="J1568" s="94" t="str">
        <f>IF(Lançamentos!J1559="","",Lançamentos!J1559)</f>
        <v/>
      </c>
      <c r="K1568" s="97" t="str">
        <f>IF(Lançamentos!K1559="","",Lançamentos!K1559)</f>
        <v/>
      </c>
      <c r="L1568" s="98" t="str">
        <f>IF(Lançamentos!L1559="","",Lançamentos!L1559)</f>
        <v/>
      </c>
      <c r="M1568" s="99" t="str">
        <f>IF(Lançamentos!M1559="","",Lançamentos!M1559)</f>
        <v/>
      </c>
      <c r="N1568" s="99" t="str">
        <f>IF(Lançamentos!N1559="","",Lançamentos!N1559)</f>
        <v/>
      </c>
      <c r="O1568" s="97" t="str">
        <f>IF(Lançamentos!O1559="","",Lançamentos!O1559)</f>
        <v/>
      </c>
      <c r="P1568" s="114" t="str">
        <f>IF(Lançamentos!P1559="","",Lançamentos!P1559)</f>
        <v/>
      </c>
    </row>
    <row r="1569" spans="1:16" ht="45" customHeight="1" thickBot="1" x14ac:dyDescent="0.3">
      <c r="A1569" s="101">
        <v>1556</v>
      </c>
      <c r="B1569" s="102" t="str">
        <f>I1569&amp;"-"&amp;COUNTIF($I$14:I1569,I1569)</f>
        <v>-1550</v>
      </c>
      <c r="C1569" s="93">
        <v>1556</v>
      </c>
      <c r="D1569" s="94" t="str">
        <f>IF(Lançamentos!D1560="","",Lançamentos!D1560)</f>
        <v/>
      </c>
      <c r="E1569" s="94" t="str">
        <f>IF(Lançamentos!E1560="","",Lançamentos!E1560)</f>
        <v/>
      </c>
      <c r="F1569" s="95" t="str">
        <f>IF(Lançamentos!F1560="","",Lançamentos!F1560)</f>
        <v/>
      </c>
      <c r="G1569" s="96" t="str">
        <f>IF(Lançamentos!G1560="","",Lançamentos!G1560)</f>
        <v/>
      </c>
      <c r="H1569" s="105" t="str">
        <f>IF(Lançamentos!H1560="","",Lançamentos!H1560)</f>
        <v/>
      </c>
      <c r="I1569" s="94" t="str">
        <f>IF(Lançamentos!I1560="","",Lançamentos!I1560)</f>
        <v/>
      </c>
      <c r="J1569" s="94" t="str">
        <f>IF(Lançamentos!J1560="","",Lançamentos!J1560)</f>
        <v/>
      </c>
      <c r="K1569" s="97" t="str">
        <f>IF(Lançamentos!K1560="","",Lançamentos!K1560)</f>
        <v/>
      </c>
      <c r="L1569" s="98" t="str">
        <f>IF(Lançamentos!L1560="","",Lançamentos!L1560)</f>
        <v/>
      </c>
      <c r="M1569" s="99" t="str">
        <f>IF(Lançamentos!M1560="","",Lançamentos!M1560)</f>
        <v/>
      </c>
      <c r="N1569" s="99" t="str">
        <f>IF(Lançamentos!N1560="","",Lançamentos!N1560)</f>
        <v/>
      </c>
      <c r="O1569" s="97" t="str">
        <f>IF(Lançamentos!O1560="","",Lançamentos!O1560)</f>
        <v/>
      </c>
      <c r="P1569" s="114" t="str">
        <f>IF(Lançamentos!P1560="","",Lançamentos!P1560)</f>
        <v/>
      </c>
    </row>
    <row r="1570" spans="1:16" ht="45" customHeight="1" thickBot="1" x14ac:dyDescent="0.3">
      <c r="A1570" s="101">
        <v>1557</v>
      </c>
      <c r="B1570" s="102" t="str">
        <f>I1570&amp;"-"&amp;COUNTIF($I$14:I1570,I1570)</f>
        <v>-1551</v>
      </c>
      <c r="C1570" s="93">
        <v>1557</v>
      </c>
      <c r="D1570" s="94" t="str">
        <f>IF(Lançamentos!D1561="","",Lançamentos!D1561)</f>
        <v/>
      </c>
      <c r="E1570" s="94" t="str">
        <f>IF(Lançamentos!E1561="","",Lançamentos!E1561)</f>
        <v/>
      </c>
      <c r="F1570" s="95" t="str">
        <f>IF(Lançamentos!F1561="","",Lançamentos!F1561)</f>
        <v/>
      </c>
      <c r="G1570" s="96" t="str">
        <f>IF(Lançamentos!G1561="","",Lançamentos!G1561)</f>
        <v/>
      </c>
      <c r="H1570" s="105" t="str">
        <f>IF(Lançamentos!H1561="","",Lançamentos!H1561)</f>
        <v/>
      </c>
      <c r="I1570" s="94" t="str">
        <f>IF(Lançamentos!I1561="","",Lançamentos!I1561)</f>
        <v/>
      </c>
      <c r="J1570" s="94" t="str">
        <f>IF(Lançamentos!J1561="","",Lançamentos!J1561)</f>
        <v/>
      </c>
      <c r="K1570" s="97" t="str">
        <f>IF(Lançamentos!K1561="","",Lançamentos!K1561)</f>
        <v/>
      </c>
      <c r="L1570" s="98" t="str">
        <f>IF(Lançamentos!L1561="","",Lançamentos!L1561)</f>
        <v/>
      </c>
      <c r="M1570" s="99" t="str">
        <f>IF(Lançamentos!M1561="","",Lançamentos!M1561)</f>
        <v/>
      </c>
      <c r="N1570" s="99" t="str">
        <f>IF(Lançamentos!N1561="","",Lançamentos!N1561)</f>
        <v/>
      </c>
      <c r="O1570" s="97" t="str">
        <f>IF(Lançamentos!O1561="","",Lançamentos!O1561)</f>
        <v/>
      </c>
      <c r="P1570" s="114" t="str">
        <f>IF(Lançamentos!P1561="","",Lançamentos!P1561)</f>
        <v/>
      </c>
    </row>
    <row r="1571" spans="1:16" ht="45" customHeight="1" thickBot="1" x14ac:dyDescent="0.3">
      <c r="A1571" s="101">
        <v>1558</v>
      </c>
      <c r="B1571" s="102" t="str">
        <f>I1571&amp;"-"&amp;COUNTIF($I$14:I1571,I1571)</f>
        <v>-1552</v>
      </c>
      <c r="C1571" s="93">
        <v>1558</v>
      </c>
      <c r="D1571" s="94" t="str">
        <f>IF(Lançamentos!D1562="","",Lançamentos!D1562)</f>
        <v/>
      </c>
      <c r="E1571" s="94" t="str">
        <f>IF(Lançamentos!E1562="","",Lançamentos!E1562)</f>
        <v/>
      </c>
      <c r="F1571" s="95" t="str">
        <f>IF(Lançamentos!F1562="","",Lançamentos!F1562)</f>
        <v/>
      </c>
      <c r="G1571" s="96" t="str">
        <f>IF(Lançamentos!G1562="","",Lançamentos!G1562)</f>
        <v/>
      </c>
      <c r="H1571" s="105" t="str">
        <f>IF(Lançamentos!H1562="","",Lançamentos!H1562)</f>
        <v/>
      </c>
      <c r="I1571" s="94" t="str">
        <f>IF(Lançamentos!I1562="","",Lançamentos!I1562)</f>
        <v/>
      </c>
      <c r="J1571" s="94" t="str">
        <f>IF(Lançamentos!J1562="","",Lançamentos!J1562)</f>
        <v/>
      </c>
      <c r="K1571" s="97" t="str">
        <f>IF(Lançamentos!K1562="","",Lançamentos!K1562)</f>
        <v/>
      </c>
      <c r="L1571" s="98" t="str">
        <f>IF(Lançamentos!L1562="","",Lançamentos!L1562)</f>
        <v/>
      </c>
      <c r="M1571" s="99" t="str">
        <f>IF(Lançamentos!M1562="","",Lançamentos!M1562)</f>
        <v/>
      </c>
      <c r="N1571" s="99" t="str">
        <f>IF(Lançamentos!N1562="","",Lançamentos!N1562)</f>
        <v/>
      </c>
      <c r="O1571" s="97" t="str">
        <f>IF(Lançamentos!O1562="","",Lançamentos!O1562)</f>
        <v/>
      </c>
      <c r="P1571" s="114" t="str">
        <f>IF(Lançamentos!P1562="","",Lançamentos!P1562)</f>
        <v/>
      </c>
    </row>
    <row r="1572" spans="1:16" ht="45" customHeight="1" thickBot="1" x14ac:dyDescent="0.3">
      <c r="A1572" s="101">
        <v>1559</v>
      </c>
      <c r="B1572" s="102" t="str">
        <f>I1572&amp;"-"&amp;COUNTIF($I$14:I1572,I1572)</f>
        <v>-1553</v>
      </c>
      <c r="C1572" s="93">
        <v>1559</v>
      </c>
      <c r="D1572" s="94" t="str">
        <f>IF(Lançamentos!D1563="","",Lançamentos!D1563)</f>
        <v/>
      </c>
      <c r="E1572" s="94" t="str">
        <f>IF(Lançamentos!E1563="","",Lançamentos!E1563)</f>
        <v/>
      </c>
      <c r="F1572" s="95" t="str">
        <f>IF(Lançamentos!F1563="","",Lançamentos!F1563)</f>
        <v/>
      </c>
      <c r="G1572" s="96" t="str">
        <f>IF(Lançamentos!G1563="","",Lançamentos!G1563)</f>
        <v/>
      </c>
      <c r="H1572" s="105" t="str">
        <f>IF(Lançamentos!H1563="","",Lançamentos!H1563)</f>
        <v/>
      </c>
      <c r="I1572" s="94" t="str">
        <f>IF(Lançamentos!I1563="","",Lançamentos!I1563)</f>
        <v/>
      </c>
      <c r="J1572" s="94" t="str">
        <f>IF(Lançamentos!J1563="","",Lançamentos!J1563)</f>
        <v/>
      </c>
      <c r="K1572" s="97" t="str">
        <f>IF(Lançamentos!K1563="","",Lançamentos!K1563)</f>
        <v/>
      </c>
      <c r="L1572" s="98" t="str">
        <f>IF(Lançamentos!L1563="","",Lançamentos!L1563)</f>
        <v/>
      </c>
      <c r="M1572" s="99" t="str">
        <f>IF(Lançamentos!M1563="","",Lançamentos!M1563)</f>
        <v/>
      </c>
      <c r="N1572" s="99" t="str">
        <f>IF(Lançamentos!N1563="","",Lançamentos!N1563)</f>
        <v/>
      </c>
      <c r="O1572" s="97" t="str">
        <f>IF(Lançamentos!O1563="","",Lançamentos!O1563)</f>
        <v/>
      </c>
      <c r="P1572" s="114" t="str">
        <f>IF(Lançamentos!P1563="","",Lançamentos!P1563)</f>
        <v/>
      </c>
    </row>
    <row r="1573" spans="1:16" ht="45" customHeight="1" thickBot="1" x14ac:dyDescent="0.3">
      <c r="A1573" s="101">
        <v>1560</v>
      </c>
      <c r="B1573" s="102" t="str">
        <f>I1573&amp;"-"&amp;COUNTIF($I$14:I1573,I1573)</f>
        <v>-1554</v>
      </c>
      <c r="C1573" s="93">
        <v>1560</v>
      </c>
      <c r="D1573" s="94" t="str">
        <f>IF(Lançamentos!D1564="","",Lançamentos!D1564)</f>
        <v/>
      </c>
      <c r="E1573" s="94" t="str">
        <f>IF(Lançamentos!E1564="","",Lançamentos!E1564)</f>
        <v/>
      </c>
      <c r="F1573" s="95" t="str">
        <f>IF(Lançamentos!F1564="","",Lançamentos!F1564)</f>
        <v/>
      </c>
      <c r="G1573" s="96" t="str">
        <f>IF(Lançamentos!G1564="","",Lançamentos!G1564)</f>
        <v/>
      </c>
      <c r="H1573" s="105" t="str">
        <f>IF(Lançamentos!H1564="","",Lançamentos!H1564)</f>
        <v/>
      </c>
      <c r="I1573" s="94" t="str">
        <f>IF(Lançamentos!I1564="","",Lançamentos!I1564)</f>
        <v/>
      </c>
      <c r="J1573" s="94" t="str">
        <f>IF(Lançamentos!J1564="","",Lançamentos!J1564)</f>
        <v/>
      </c>
      <c r="K1573" s="97" t="str">
        <f>IF(Lançamentos!K1564="","",Lançamentos!K1564)</f>
        <v/>
      </c>
      <c r="L1573" s="98" t="str">
        <f>IF(Lançamentos!L1564="","",Lançamentos!L1564)</f>
        <v/>
      </c>
      <c r="M1573" s="99" t="str">
        <f>IF(Lançamentos!M1564="","",Lançamentos!M1564)</f>
        <v/>
      </c>
      <c r="N1573" s="99" t="str">
        <f>IF(Lançamentos!N1564="","",Lançamentos!N1564)</f>
        <v/>
      </c>
      <c r="O1573" s="97" t="str">
        <f>IF(Lançamentos!O1564="","",Lançamentos!O1564)</f>
        <v/>
      </c>
      <c r="P1573" s="114" t="str">
        <f>IF(Lançamentos!P1564="","",Lançamentos!P1564)</f>
        <v/>
      </c>
    </row>
    <row r="1574" spans="1:16" ht="45" customHeight="1" thickBot="1" x14ac:dyDescent="0.3">
      <c r="A1574" s="101">
        <v>1561</v>
      </c>
      <c r="B1574" s="102" t="str">
        <f>I1574&amp;"-"&amp;COUNTIF($I$14:I1574,I1574)</f>
        <v>-1555</v>
      </c>
      <c r="C1574" s="93">
        <v>1561</v>
      </c>
      <c r="D1574" s="94" t="str">
        <f>IF(Lançamentos!D1565="","",Lançamentos!D1565)</f>
        <v/>
      </c>
      <c r="E1574" s="94" t="str">
        <f>IF(Lançamentos!E1565="","",Lançamentos!E1565)</f>
        <v/>
      </c>
      <c r="F1574" s="95" t="str">
        <f>IF(Lançamentos!F1565="","",Lançamentos!F1565)</f>
        <v/>
      </c>
      <c r="G1574" s="96" t="str">
        <f>IF(Lançamentos!G1565="","",Lançamentos!G1565)</f>
        <v/>
      </c>
      <c r="H1574" s="105" t="str">
        <f>IF(Lançamentos!H1565="","",Lançamentos!H1565)</f>
        <v/>
      </c>
      <c r="I1574" s="94" t="str">
        <f>IF(Lançamentos!I1565="","",Lançamentos!I1565)</f>
        <v/>
      </c>
      <c r="J1574" s="94" t="str">
        <f>IF(Lançamentos!J1565="","",Lançamentos!J1565)</f>
        <v/>
      </c>
      <c r="K1574" s="97" t="str">
        <f>IF(Lançamentos!K1565="","",Lançamentos!K1565)</f>
        <v/>
      </c>
      <c r="L1574" s="98" t="str">
        <f>IF(Lançamentos!L1565="","",Lançamentos!L1565)</f>
        <v/>
      </c>
      <c r="M1574" s="99" t="str">
        <f>IF(Lançamentos!M1565="","",Lançamentos!M1565)</f>
        <v/>
      </c>
      <c r="N1574" s="99" t="str">
        <f>IF(Lançamentos!N1565="","",Lançamentos!N1565)</f>
        <v/>
      </c>
      <c r="O1574" s="97" t="str">
        <f>IF(Lançamentos!O1565="","",Lançamentos!O1565)</f>
        <v/>
      </c>
      <c r="P1574" s="114" t="str">
        <f>IF(Lançamentos!P1565="","",Lançamentos!P1565)</f>
        <v/>
      </c>
    </row>
    <row r="1575" spans="1:16" ht="45" customHeight="1" thickBot="1" x14ac:dyDescent="0.3">
      <c r="A1575" s="101">
        <v>1562</v>
      </c>
      <c r="B1575" s="102" t="str">
        <f>I1575&amp;"-"&amp;COUNTIF($I$14:I1575,I1575)</f>
        <v>-1556</v>
      </c>
      <c r="C1575" s="93">
        <v>1562</v>
      </c>
      <c r="D1575" s="94" t="str">
        <f>IF(Lançamentos!D1566="","",Lançamentos!D1566)</f>
        <v/>
      </c>
      <c r="E1575" s="94" t="str">
        <f>IF(Lançamentos!E1566="","",Lançamentos!E1566)</f>
        <v/>
      </c>
      <c r="F1575" s="95" t="str">
        <f>IF(Lançamentos!F1566="","",Lançamentos!F1566)</f>
        <v/>
      </c>
      <c r="G1575" s="96" t="str">
        <f>IF(Lançamentos!G1566="","",Lançamentos!G1566)</f>
        <v/>
      </c>
      <c r="H1575" s="105" t="str">
        <f>IF(Lançamentos!H1566="","",Lançamentos!H1566)</f>
        <v/>
      </c>
      <c r="I1575" s="94" t="str">
        <f>IF(Lançamentos!I1566="","",Lançamentos!I1566)</f>
        <v/>
      </c>
      <c r="J1575" s="94" t="str">
        <f>IF(Lançamentos!J1566="","",Lançamentos!J1566)</f>
        <v/>
      </c>
      <c r="K1575" s="97" t="str">
        <f>IF(Lançamentos!K1566="","",Lançamentos!K1566)</f>
        <v/>
      </c>
      <c r="L1575" s="98" t="str">
        <f>IF(Lançamentos!L1566="","",Lançamentos!L1566)</f>
        <v/>
      </c>
      <c r="M1575" s="99" t="str">
        <f>IF(Lançamentos!M1566="","",Lançamentos!M1566)</f>
        <v/>
      </c>
      <c r="N1575" s="99" t="str">
        <f>IF(Lançamentos!N1566="","",Lançamentos!N1566)</f>
        <v/>
      </c>
      <c r="O1575" s="97" t="str">
        <f>IF(Lançamentos!O1566="","",Lançamentos!O1566)</f>
        <v/>
      </c>
      <c r="P1575" s="114" t="str">
        <f>IF(Lançamentos!P1566="","",Lançamentos!P1566)</f>
        <v/>
      </c>
    </row>
    <row r="1576" spans="1:16" ht="45" customHeight="1" thickBot="1" x14ac:dyDescent="0.3">
      <c r="A1576" s="101">
        <v>1563</v>
      </c>
      <c r="B1576" s="102" t="str">
        <f>I1576&amp;"-"&amp;COUNTIF($I$14:I1576,I1576)</f>
        <v>-1557</v>
      </c>
      <c r="C1576" s="93">
        <v>1563</v>
      </c>
      <c r="D1576" s="94" t="str">
        <f>IF(Lançamentos!D1567="","",Lançamentos!D1567)</f>
        <v/>
      </c>
      <c r="E1576" s="94" t="str">
        <f>IF(Lançamentos!E1567="","",Lançamentos!E1567)</f>
        <v/>
      </c>
      <c r="F1576" s="95" t="str">
        <f>IF(Lançamentos!F1567="","",Lançamentos!F1567)</f>
        <v/>
      </c>
      <c r="G1576" s="96" t="str">
        <f>IF(Lançamentos!G1567="","",Lançamentos!G1567)</f>
        <v/>
      </c>
      <c r="H1576" s="105" t="str">
        <f>IF(Lançamentos!H1567="","",Lançamentos!H1567)</f>
        <v/>
      </c>
      <c r="I1576" s="94" t="str">
        <f>IF(Lançamentos!I1567="","",Lançamentos!I1567)</f>
        <v/>
      </c>
      <c r="J1576" s="94" t="str">
        <f>IF(Lançamentos!J1567="","",Lançamentos!J1567)</f>
        <v/>
      </c>
      <c r="K1576" s="97" t="str">
        <f>IF(Lançamentos!K1567="","",Lançamentos!K1567)</f>
        <v/>
      </c>
      <c r="L1576" s="98" t="str">
        <f>IF(Lançamentos!L1567="","",Lançamentos!L1567)</f>
        <v/>
      </c>
      <c r="M1576" s="99" t="str">
        <f>IF(Lançamentos!M1567="","",Lançamentos!M1567)</f>
        <v/>
      </c>
      <c r="N1576" s="99" t="str">
        <f>IF(Lançamentos!N1567="","",Lançamentos!N1567)</f>
        <v/>
      </c>
      <c r="O1576" s="97" t="str">
        <f>IF(Lançamentos!O1567="","",Lançamentos!O1567)</f>
        <v/>
      </c>
      <c r="P1576" s="114" t="str">
        <f>IF(Lançamentos!P1567="","",Lançamentos!P1567)</f>
        <v/>
      </c>
    </row>
    <row r="1577" spans="1:16" ht="45" customHeight="1" thickBot="1" x14ac:dyDescent="0.3">
      <c r="A1577" s="101">
        <v>1564</v>
      </c>
      <c r="B1577" s="102" t="str">
        <f>I1577&amp;"-"&amp;COUNTIF($I$14:I1577,I1577)</f>
        <v>-1558</v>
      </c>
      <c r="C1577" s="93">
        <v>1564</v>
      </c>
      <c r="D1577" s="94" t="str">
        <f>IF(Lançamentos!D1568="","",Lançamentos!D1568)</f>
        <v/>
      </c>
      <c r="E1577" s="94" t="str">
        <f>IF(Lançamentos!E1568="","",Lançamentos!E1568)</f>
        <v/>
      </c>
      <c r="F1577" s="95" t="str">
        <f>IF(Lançamentos!F1568="","",Lançamentos!F1568)</f>
        <v/>
      </c>
      <c r="G1577" s="96" t="str">
        <f>IF(Lançamentos!G1568="","",Lançamentos!G1568)</f>
        <v/>
      </c>
      <c r="H1577" s="105" t="str">
        <f>IF(Lançamentos!H1568="","",Lançamentos!H1568)</f>
        <v/>
      </c>
      <c r="I1577" s="94" t="str">
        <f>IF(Lançamentos!I1568="","",Lançamentos!I1568)</f>
        <v/>
      </c>
      <c r="J1577" s="94" t="str">
        <f>IF(Lançamentos!J1568="","",Lançamentos!J1568)</f>
        <v/>
      </c>
      <c r="K1577" s="97" t="str">
        <f>IF(Lançamentos!K1568="","",Lançamentos!K1568)</f>
        <v/>
      </c>
      <c r="L1577" s="98" t="str">
        <f>IF(Lançamentos!L1568="","",Lançamentos!L1568)</f>
        <v/>
      </c>
      <c r="M1577" s="99" t="str">
        <f>IF(Lançamentos!M1568="","",Lançamentos!M1568)</f>
        <v/>
      </c>
      <c r="N1577" s="99" t="str">
        <f>IF(Lançamentos!N1568="","",Lançamentos!N1568)</f>
        <v/>
      </c>
      <c r="O1577" s="97" t="str">
        <f>IF(Lançamentos!O1568="","",Lançamentos!O1568)</f>
        <v/>
      </c>
      <c r="P1577" s="114" t="str">
        <f>IF(Lançamentos!P1568="","",Lançamentos!P1568)</f>
        <v/>
      </c>
    </row>
    <row r="1578" spans="1:16" ht="45" customHeight="1" thickBot="1" x14ac:dyDescent="0.3">
      <c r="A1578" s="101">
        <v>1565</v>
      </c>
      <c r="B1578" s="102" t="str">
        <f>I1578&amp;"-"&amp;COUNTIF($I$14:I1578,I1578)</f>
        <v>-1559</v>
      </c>
      <c r="C1578" s="93">
        <v>1565</v>
      </c>
      <c r="D1578" s="94" t="str">
        <f>IF(Lançamentos!D1569="","",Lançamentos!D1569)</f>
        <v/>
      </c>
      <c r="E1578" s="94" t="str">
        <f>IF(Lançamentos!E1569="","",Lançamentos!E1569)</f>
        <v/>
      </c>
      <c r="F1578" s="95" t="str">
        <f>IF(Lançamentos!F1569="","",Lançamentos!F1569)</f>
        <v/>
      </c>
      <c r="G1578" s="96" t="str">
        <f>IF(Lançamentos!G1569="","",Lançamentos!G1569)</f>
        <v/>
      </c>
      <c r="H1578" s="105" t="str">
        <f>IF(Lançamentos!H1569="","",Lançamentos!H1569)</f>
        <v/>
      </c>
      <c r="I1578" s="94" t="str">
        <f>IF(Lançamentos!I1569="","",Lançamentos!I1569)</f>
        <v/>
      </c>
      <c r="J1578" s="94" t="str">
        <f>IF(Lançamentos!J1569="","",Lançamentos!J1569)</f>
        <v/>
      </c>
      <c r="K1578" s="97" t="str">
        <f>IF(Lançamentos!K1569="","",Lançamentos!K1569)</f>
        <v/>
      </c>
      <c r="L1578" s="98" t="str">
        <f>IF(Lançamentos!L1569="","",Lançamentos!L1569)</f>
        <v/>
      </c>
      <c r="M1578" s="99" t="str">
        <f>IF(Lançamentos!M1569="","",Lançamentos!M1569)</f>
        <v/>
      </c>
      <c r="N1578" s="99" t="str">
        <f>IF(Lançamentos!N1569="","",Lançamentos!N1569)</f>
        <v/>
      </c>
      <c r="O1578" s="97" t="str">
        <f>IF(Lançamentos!O1569="","",Lançamentos!O1569)</f>
        <v/>
      </c>
      <c r="P1578" s="114" t="str">
        <f>IF(Lançamentos!P1569="","",Lançamentos!P1569)</f>
        <v/>
      </c>
    </row>
    <row r="1579" spans="1:16" ht="45" customHeight="1" thickBot="1" x14ac:dyDescent="0.3">
      <c r="A1579" s="101">
        <v>1566</v>
      </c>
      <c r="B1579" s="102" t="str">
        <f>I1579&amp;"-"&amp;COUNTIF($I$14:I1579,I1579)</f>
        <v>-1560</v>
      </c>
      <c r="C1579" s="93">
        <v>1566</v>
      </c>
      <c r="D1579" s="94" t="str">
        <f>IF(Lançamentos!D1570="","",Lançamentos!D1570)</f>
        <v/>
      </c>
      <c r="E1579" s="94" t="str">
        <f>IF(Lançamentos!E1570="","",Lançamentos!E1570)</f>
        <v/>
      </c>
      <c r="F1579" s="95" t="str">
        <f>IF(Lançamentos!F1570="","",Lançamentos!F1570)</f>
        <v/>
      </c>
      <c r="G1579" s="96" t="str">
        <f>IF(Lançamentos!G1570="","",Lançamentos!G1570)</f>
        <v/>
      </c>
      <c r="H1579" s="105" t="str">
        <f>IF(Lançamentos!H1570="","",Lançamentos!H1570)</f>
        <v/>
      </c>
      <c r="I1579" s="94" t="str">
        <f>IF(Lançamentos!I1570="","",Lançamentos!I1570)</f>
        <v/>
      </c>
      <c r="J1579" s="94" t="str">
        <f>IF(Lançamentos!J1570="","",Lançamentos!J1570)</f>
        <v/>
      </c>
      <c r="K1579" s="97" t="str">
        <f>IF(Lançamentos!K1570="","",Lançamentos!K1570)</f>
        <v/>
      </c>
      <c r="L1579" s="98" t="str">
        <f>IF(Lançamentos!L1570="","",Lançamentos!L1570)</f>
        <v/>
      </c>
      <c r="M1579" s="99" t="str">
        <f>IF(Lançamentos!M1570="","",Lançamentos!M1570)</f>
        <v/>
      </c>
      <c r="N1579" s="99" t="str">
        <f>IF(Lançamentos!N1570="","",Lançamentos!N1570)</f>
        <v/>
      </c>
      <c r="O1579" s="97" t="str">
        <f>IF(Lançamentos!O1570="","",Lançamentos!O1570)</f>
        <v/>
      </c>
      <c r="P1579" s="114" t="str">
        <f>IF(Lançamentos!P1570="","",Lançamentos!P1570)</f>
        <v/>
      </c>
    </row>
    <row r="1580" spans="1:16" ht="45" customHeight="1" thickBot="1" x14ac:dyDescent="0.3">
      <c r="A1580" s="101">
        <v>1567</v>
      </c>
      <c r="B1580" s="102" t="str">
        <f>I1580&amp;"-"&amp;COUNTIF($I$14:I1580,I1580)</f>
        <v>-1561</v>
      </c>
      <c r="C1580" s="93">
        <v>1567</v>
      </c>
      <c r="D1580" s="94" t="str">
        <f>IF(Lançamentos!D1571="","",Lançamentos!D1571)</f>
        <v/>
      </c>
      <c r="E1580" s="94" t="str">
        <f>IF(Lançamentos!E1571="","",Lançamentos!E1571)</f>
        <v/>
      </c>
      <c r="F1580" s="95" t="str">
        <f>IF(Lançamentos!F1571="","",Lançamentos!F1571)</f>
        <v/>
      </c>
      <c r="G1580" s="96" t="str">
        <f>IF(Lançamentos!G1571="","",Lançamentos!G1571)</f>
        <v/>
      </c>
      <c r="H1580" s="105" t="str">
        <f>IF(Lançamentos!H1571="","",Lançamentos!H1571)</f>
        <v/>
      </c>
      <c r="I1580" s="94" t="str">
        <f>IF(Lançamentos!I1571="","",Lançamentos!I1571)</f>
        <v/>
      </c>
      <c r="J1580" s="94" t="str">
        <f>IF(Lançamentos!J1571="","",Lançamentos!J1571)</f>
        <v/>
      </c>
      <c r="K1580" s="97" t="str">
        <f>IF(Lançamentos!K1571="","",Lançamentos!K1571)</f>
        <v/>
      </c>
      <c r="L1580" s="98" t="str">
        <f>IF(Lançamentos!L1571="","",Lançamentos!L1571)</f>
        <v/>
      </c>
      <c r="M1580" s="99" t="str">
        <f>IF(Lançamentos!M1571="","",Lançamentos!M1571)</f>
        <v/>
      </c>
      <c r="N1580" s="99" t="str">
        <f>IF(Lançamentos!N1571="","",Lançamentos!N1571)</f>
        <v/>
      </c>
      <c r="O1580" s="97" t="str">
        <f>IF(Lançamentos!O1571="","",Lançamentos!O1571)</f>
        <v/>
      </c>
      <c r="P1580" s="114" t="str">
        <f>IF(Lançamentos!P1571="","",Lançamentos!P1571)</f>
        <v/>
      </c>
    </row>
    <row r="1581" spans="1:16" ht="45" customHeight="1" thickBot="1" x14ac:dyDescent="0.3">
      <c r="A1581" s="101">
        <v>1568</v>
      </c>
      <c r="B1581" s="102" t="str">
        <f>I1581&amp;"-"&amp;COUNTIF($I$14:I1581,I1581)</f>
        <v>-1562</v>
      </c>
      <c r="C1581" s="93">
        <v>1568</v>
      </c>
      <c r="D1581" s="94" t="str">
        <f>IF(Lançamentos!D1572="","",Lançamentos!D1572)</f>
        <v/>
      </c>
      <c r="E1581" s="94" t="str">
        <f>IF(Lançamentos!E1572="","",Lançamentos!E1572)</f>
        <v/>
      </c>
      <c r="F1581" s="95" t="str">
        <f>IF(Lançamentos!F1572="","",Lançamentos!F1572)</f>
        <v/>
      </c>
      <c r="G1581" s="96" t="str">
        <f>IF(Lançamentos!G1572="","",Lançamentos!G1572)</f>
        <v/>
      </c>
      <c r="H1581" s="105" t="str">
        <f>IF(Lançamentos!H1572="","",Lançamentos!H1572)</f>
        <v/>
      </c>
      <c r="I1581" s="94" t="str">
        <f>IF(Lançamentos!I1572="","",Lançamentos!I1572)</f>
        <v/>
      </c>
      <c r="J1581" s="94" t="str">
        <f>IF(Lançamentos!J1572="","",Lançamentos!J1572)</f>
        <v/>
      </c>
      <c r="K1581" s="97" t="str">
        <f>IF(Lançamentos!K1572="","",Lançamentos!K1572)</f>
        <v/>
      </c>
      <c r="L1581" s="98" t="str">
        <f>IF(Lançamentos!L1572="","",Lançamentos!L1572)</f>
        <v/>
      </c>
      <c r="M1581" s="99" t="str">
        <f>IF(Lançamentos!M1572="","",Lançamentos!M1572)</f>
        <v/>
      </c>
      <c r="N1581" s="99" t="str">
        <f>IF(Lançamentos!N1572="","",Lançamentos!N1572)</f>
        <v/>
      </c>
      <c r="O1581" s="97" t="str">
        <f>IF(Lançamentos!O1572="","",Lançamentos!O1572)</f>
        <v/>
      </c>
      <c r="P1581" s="114" t="str">
        <f>IF(Lançamentos!P1572="","",Lançamentos!P1572)</f>
        <v/>
      </c>
    </row>
    <row r="1582" spans="1:16" ht="45" customHeight="1" thickBot="1" x14ac:dyDescent="0.3">
      <c r="A1582" s="101">
        <v>1569</v>
      </c>
      <c r="B1582" s="102" t="str">
        <f>I1582&amp;"-"&amp;COUNTIF($I$14:I1582,I1582)</f>
        <v>-1563</v>
      </c>
      <c r="C1582" s="93">
        <v>1569</v>
      </c>
      <c r="D1582" s="94" t="str">
        <f>IF(Lançamentos!D1573="","",Lançamentos!D1573)</f>
        <v/>
      </c>
      <c r="E1582" s="94" t="str">
        <f>IF(Lançamentos!E1573="","",Lançamentos!E1573)</f>
        <v/>
      </c>
      <c r="F1582" s="95" t="str">
        <f>IF(Lançamentos!F1573="","",Lançamentos!F1573)</f>
        <v/>
      </c>
      <c r="G1582" s="96" t="str">
        <f>IF(Lançamentos!G1573="","",Lançamentos!G1573)</f>
        <v/>
      </c>
      <c r="H1582" s="105" t="str">
        <f>IF(Lançamentos!H1573="","",Lançamentos!H1573)</f>
        <v/>
      </c>
      <c r="I1582" s="94" t="str">
        <f>IF(Lançamentos!I1573="","",Lançamentos!I1573)</f>
        <v/>
      </c>
      <c r="J1582" s="94" t="str">
        <f>IF(Lançamentos!J1573="","",Lançamentos!J1573)</f>
        <v/>
      </c>
      <c r="K1582" s="97" t="str">
        <f>IF(Lançamentos!K1573="","",Lançamentos!K1573)</f>
        <v/>
      </c>
      <c r="L1582" s="98" t="str">
        <f>IF(Lançamentos!L1573="","",Lançamentos!L1573)</f>
        <v/>
      </c>
      <c r="M1582" s="99" t="str">
        <f>IF(Lançamentos!M1573="","",Lançamentos!M1573)</f>
        <v/>
      </c>
      <c r="N1582" s="99" t="str">
        <f>IF(Lançamentos!N1573="","",Lançamentos!N1573)</f>
        <v/>
      </c>
      <c r="O1582" s="97" t="str">
        <f>IF(Lançamentos!O1573="","",Lançamentos!O1573)</f>
        <v/>
      </c>
      <c r="P1582" s="114" t="str">
        <f>IF(Lançamentos!P1573="","",Lançamentos!P1573)</f>
        <v/>
      </c>
    </row>
    <row r="1583" spans="1:16" ht="45" customHeight="1" thickBot="1" x14ac:dyDescent="0.3">
      <c r="A1583" s="101">
        <v>1570</v>
      </c>
      <c r="B1583" s="102" t="str">
        <f>I1583&amp;"-"&amp;COUNTIF($I$14:I1583,I1583)</f>
        <v>-1564</v>
      </c>
      <c r="C1583" s="93">
        <v>1570</v>
      </c>
      <c r="D1583" s="94" t="str">
        <f>IF(Lançamentos!D1574="","",Lançamentos!D1574)</f>
        <v/>
      </c>
      <c r="E1583" s="94" t="str">
        <f>IF(Lançamentos!E1574="","",Lançamentos!E1574)</f>
        <v/>
      </c>
      <c r="F1583" s="95" t="str">
        <f>IF(Lançamentos!F1574="","",Lançamentos!F1574)</f>
        <v/>
      </c>
      <c r="G1583" s="96" t="str">
        <f>IF(Lançamentos!G1574="","",Lançamentos!G1574)</f>
        <v/>
      </c>
      <c r="H1583" s="105" t="str">
        <f>IF(Lançamentos!H1574="","",Lançamentos!H1574)</f>
        <v/>
      </c>
      <c r="I1583" s="94" t="str">
        <f>IF(Lançamentos!I1574="","",Lançamentos!I1574)</f>
        <v/>
      </c>
      <c r="J1583" s="94" t="str">
        <f>IF(Lançamentos!J1574="","",Lançamentos!J1574)</f>
        <v/>
      </c>
      <c r="K1583" s="97" t="str">
        <f>IF(Lançamentos!K1574="","",Lançamentos!K1574)</f>
        <v/>
      </c>
      <c r="L1583" s="98" t="str">
        <f>IF(Lançamentos!L1574="","",Lançamentos!L1574)</f>
        <v/>
      </c>
      <c r="M1583" s="99" t="str">
        <f>IF(Lançamentos!M1574="","",Lançamentos!M1574)</f>
        <v/>
      </c>
      <c r="N1583" s="99" t="str">
        <f>IF(Lançamentos!N1574="","",Lançamentos!N1574)</f>
        <v/>
      </c>
      <c r="O1583" s="97" t="str">
        <f>IF(Lançamentos!O1574="","",Lançamentos!O1574)</f>
        <v/>
      </c>
      <c r="P1583" s="114" t="str">
        <f>IF(Lançamentos!P1574="","",Lançamentos!P1574)</f>
        <v/>
      </c>
    </row>
    <row r="1584" spans="1:16" ht="45" customHeight="1" thickBot="1" x14ac:dyDescent="0.3">
      <c r="A1584" s="101">
        <v>1571</v>
      </c>
      <c r="B1584" s="102" t="str">
        <f>I1584&amp;"-"&amp;COUNTIF($I$14:I1584,I1584)</f>
        <v>-1565</v>
      </c>
      <c r="C1584" s="93">
        <v>1571</v>
      </c>
      <c r="D1584" s="94" t="str">
        <f>IF(Lançamentos!D1575="","",Lançamentos!D1575)</f>
        <v/>
      </c>
      <c r="E1584" s="94" t="str">
        <f>IF(Lançamentos!E1575="","",Lançamentos!E1575)</f>
        <v/>
      </c>
      <c r="F1584" s="95" t="str">
        <f>IF(Lançamentos!F1575="","",Lançamentos!F1575)</f>
        <v/>
      </c>
      <c r="G1584" s="96" t="str">
        <f>IF(Lançamentos!G1575="","",Lançamentos!G1575)</f>
        <v/>
      </c>
      <c r="H1584" s="105" t="str">
        <f>IF(Lançamentos!H1575="","",Lançamentos!H1575)</f>
        <v/>
      </c>
      <c r="I1584" s="94" t="str">
        <f>IF(Lançamentos!I1575="","",Lançamentos!I1575)</f>
        <v/>
      </c>
      <c r="J1584" s="94" t="str">
        <f>IF(Lançamentos!J1575="","",Lançamentos!J1575)</f>
        <v/>
      </c>
      <c r="K1584" s="97" t="str">
        <f>IF(Lançamentos!K1575="","",Lançamentos!K1575)</f>
        <v/>
      </c>
      <c r="L1584" s="98" t="str">
        <f>IF(Lançamentos!L1575="","",Lançamentos!L1575)</f>
        <v/>
      </c>
      <c r="M1584" s="99" t="str">
        <f>IF(Lançamentos!M1575="","",Lançamentos!M1575)</f>
        <v/>
      </c>
      <c r="N1584" s="99" t="str">
        <f>IF(Lançamentos!N1575="","",Lançamentos!N1575)</f>
        <v/>
      </c>
      <c r="O1584" s="97" t="str">
        <f>IF(Lançamentos!O1575="","",Lançamentos!O1575)</f>
        <v/>
      </c>
      <c r="P1584" s="114" t="str">
        <f>IF(Lançamentos!P1575="","",Lançamentos!P1575)</f>
        <v/>
      </c>
    </row>
    <row r="1585" spans="1:16" ht="45" customHeight="1" thickBot="1" x14ac:dyDescent="0.3">
      <c r="A1585" s="101">
        <v>1572</v>
      </c>
      <c r="B1585" s="102" t="str">
        <f>I1585&amp;"-"&amp;COUNTIF($I$14:I1585,I1585)</f>
        <v>-1566</v>
      </c>
      <c r="C1585" s="93">
        <v>1572</v>
      </c>
      <c r="D1585" s="94" t="str">
        <f>IF(Lançamentos!D1576="","",Lançamentos!D1576)</f>
        <v/>
      </c>
      <c r="E1585" s="94" t="str">
        <f>IF(Lançamentos!E1576="","",Lançamentos!E1576)</f>
        <v/>
      </c>
      <c r="F1585" s="95" t="str">
        <f>IF(Lançamentos!F1576="","",Lançamentos!F1576)</f>
        <v/>
      </c>
      <c r="G1585" s="96" t="str">
        <f>IF(Lançamentos!G1576="","",Lançamentos!G1576)</f>
        <v/>
      </c>
      <c r="H1585" s="105" t="str">
        <f>IF(Lançamentos!H1576="","",Lançamentos!H1576)</f>
        <v/>
      </c>
      <c r="I1585" s="94" t="str">
        <f>IF(Lançamentos!I1576="","",Lançamentos!I1576)</f>
        <v/>
      </c>
      <c r="J1585" s="94" t="str">
        <f>IF(Lançamentos!J1576="","",Lançamentos!J1576)</f>
        <v/>
      </c>
      <c r="K1585" s="97" t="str">
        <f>IF(Lançamentos!K1576="","",Lançamentos!K1576)</f>
        <v/>
      </c>
      <c r="L1585" s="98" t="str">
        <f>IF(Lançamentos!L1576="","",Lançamentos!L1576)</f>
        <v/>
      </c>
      <c r="M1585" s="99" t="str">
        <f>IF(Lançamentos!M1576="","",Lançamentos!M1576)</f>
        <v/>
      </c>
      <c r="N1585" s="99" t="str">
        <f>IF(Lançamentos!N1576="","",Lançamentos!N1576)</f>
        <v/>
      </c>
      <c r="O1585" s="97" t="str">
        <f>IF(Lançamentos!O1576="","",Lançamentos!O1576)</f>
        <v/>
      </c>
      <c r="P1585" s="114" t="str">
        <f>IF(Lançamentos!P1576="","",Lançamentos!P1576)</f>
        <v/>
      </c>
    </row>
    <row r="1586" spans="1:16" ht="45" customHeight="1" thickBot="1" x14ac:dyDescent="0.3">
      <c r="A1586" s="101">
        <v>1573</v>
      </c>
      <c r="B1586" s="102" t="str">
        <f>I1586&amp;"-"&amp;COUNTIF($I$14:I1586,I1586)</f>
        <v>-1567</v>
      </c>
      <c r="C1586" s="93">
        <v>1573</v>
      </c>
      <c r="D1586" s="94" t="str">
        <f>IF(Lançamentos!D1577="","",Lançamentos!D1577)</f>
        <v/>
      </c>
      <c r="E1586" s="94" t="str">
        <f>IF(Lançamentos!E1577="","",Lançamentos!E1577)</f>
        <v/>
      </c>
      <c r="F1586" s="95" t="str">
        <f>IF(Lançamentos!F1577="","",Lançamentos!F1577)</f>
        <v/>
      </c>
      <c r="G1586" s="96" t="str">
        <f>IF(Lançamentos!G1577="","",Lançamentos!G1577)</f>
        <v/>
      </c>
      <c r="H1586" s="105" t="str">
        <f>IF(Lançamentos!H1577="","",Lançamentos!H1577)</f>
        <v/>
      </c>
      <c r="I1586" s="94" t="str">
        <f>IF(Lançamentos!I1577="","",Lançamentos!I1577)</f>
        <v/>
      </c>
      <c r="J1586" s="94" t="str">
        <f>IF(Lançamentos!J1577="","",Lançamentos!J1577)</f>
        <v/>
      </c>
      <c r="K1586" s="97" t="str">
        <f>IF(Lançamentos!K1577="","",Lançamentos!K1577)</f>
        <v/>
      </c>
      <c r="L1586" s="98" t="str">
        <f>IF(Lançamentos!L1577="","",Lançamentos!L1577)</f>
        <v/>
      </c>
      <c r="M1586" s="99" t="str">
        <f>IF(Lançamentos!M1577="","",Lançamentos!M1577)</f>
        <v/>
      </c>
      <c r="N1586" s="99" t="str">
        <f>IF(Lançamentos!N1577="","",Lançamentos!N1577)</f>
        <v/>
      </c>
      <c r="O1586" s="97" t="str">
        <f>IF(Lançamentos!O1577="","",Lançamentos!O1577)</f>
        <v/>
      </c>
      <c r="P1586" s="114" t="str">
        <f>IF(Lançamentos!P1577="","",Lançamentos!P1577)</f>
        <v/>
      </c>
    </row>
    <row r="1587" spans="1:16" ht="45" customHeight="1" thickBot="1" x14ac:dyDescent="0.3">
      <c r="A1587" s="101">
        <v>1574</v>
      </c>
      <c r="B1587" s="102" t="str">
        <f>I1587&amp;"-"&amp;COUNTIF($I$14:I1587,I1587)</f>
        <v>-1568</v>
      </c>
      <c r="C1587" s="93">
        <v>1574</v>
      </c>
      <c r="D1587" s="94" t="str">
        <f>IF(Lançamentos!D1578="","",Lançamentos!D1578)</f>
        <v/>
      </c>
      <c r="E1587" s="94" t="str">
        <f>IF(Lançamentos!E1578="","",Lançamentos!E1578)</f>
        <v/>
      </c>
      <c r="F1587" s="95" t="str">
        <f>IF(Lançamentos!F1578="","",Lançamentos!F1578)</f>
        <v/>
      </c>
      <c r="G1587" s="96" t="str">
        <f>IF(Lançamentos!G1578="","",Lançamentos!G1578)</f>
        <v/>
      </c>
      <c r="H1587" s="105" t="str">
        <f>IF(Lançamentos!H1578="","",Lançamentos!H1578)</f>
        <v/>
      </c>
      <c r="I1587" s="94" t="str">
        <f>IF(Lançamentos!I1578="","",Lançamentos!I1578)</f>
        <v/>
      </c>
      <c r="J1587" s="94" t="str">
        <f>IF(Lançamentos!J1578="","",Lançamentos!J1578)</f>
        <v/>
      </c>
      <c r="K1587" s="97" t="str">
        <f>IF(Lançamentos!K1578="","",Lançamentos!K1578)</f>
        <v/>
      </c>
      <c r="L1587" s="98" t="str">
        <f>IF(Lançamentos!L1578="","",Lançamentos!L1578)</f>
        <v/>
      </c>
      <c r="M1587" s="99" t="str">
        <f>IF(Lançamentos!M1578="","",Lançamentos!M1578)</f>
        <v/>
      </c>
      <c r="N1587" s="99" t="str">
        <f>IF(Lançamentos!N1578="","",Lançamentos!N1578)</f>
        <v/>
      </c>
      <c r="O1587" s="97" t="str">
        <f>IF(Lançamentos!O1578="","",Lançamentos!O1578)</f>
        <v/>
      </c>
      <c r="P1587" s="114" t="str">
        <f>IF(Lançamentos!P1578="","",Lançamentos!P1578)</f>
        <v/>
      </c>
    </row>
    <row r="1588" spans="1:16" ht="45" customHeight="1" thickBot="1" x14ac:dyDescent="0.3">
      <c r="A1588" s="101">
        <v>1575</v>
      </c>
      <c r="B1588" s="102" t="str">
        <f>I1588&amp;"-"&amp;COUNTIF($I$14:I1588,I1588)</f>
        <v>-1569</v>
      </c>
      <c r="C1588" s="93">
        <v>1575</v>
      </c>
      <c r="D1588" s="94" t="str">
        <f>IF(Lançamentos!D1579="","",Lançamentos!D1579)</f>
        <v/>
      </c>
      <c r="E1588" s="94" t="str">
        <f>IF(Lançamentos!E1579="","",Lançamentos!E1579)</f>
        <v/>
      </c>
      <c r="F1588" s="95" t="str">
        <f>IF(Lançamentos!F1579="","",Lançamentos!F1579)</f>
        <v/>
      </c>
      <c r="G1588" s="96" t="str">
        <f>IF(Lançamentos!G1579="","",Lançamentos!G1579)</f>
        <v/>
      </c>
      <c r="H1588" s="105" t="str">
        <f>IF(Lançamentos!H1579="","",Lançamentos!H1579)</f>
        <v/>
      </c>
      <c r="I1588" s="94" t="str">
        <f>IF(Lançamentos!I1579="","",Lançamentos!I1579)</f>
        <v/>
      </c>
      <c r="J1588" s="94" t="str">
        <f>IF(Lançamentos!J1579="","",Lançamentos!J1579)</f>
        <v/>
      </c>
      <c r="K1588" s="97" t="str">
        <f>IF(Lançamentos!K1579="","",Lançamentos!K1579)</f>
        <v/>
      </c>
      <c r="L1588" s="98" t="str">
        <f>IF(Lançamentos!L1579="","",Lançamentos!L1579)</f>
        <v/>
      </c>
      <c r="M1588" s="99" t="str">
        <f>IF(Lançamentos!M1579="","",Lançamentos!M1579)</f>
        <v/>
      </c>
      <c r="N1588" s="99" t="str">
        <f>IF(Lançamentos!N1579="","",Lançamentos!N1579)</f>
        <v/>
      </c>
      <c r="O1588" s="97" t="str">
        <f>IF(Lançamentos!O1579="","",Lançamentos!O1579)</f>
        <v/>
      </c>
      <c r="P1588" s="114" t="str">
        <f>IF(Lançamentos!P1579="","",Lançamentos!P1579)</f>
        <v/>
      </c>
    </row>
    <row r="1589" spans="1:16" ht="45" customHeight="1" thickBot="1" x14ac:dyDescent="0.3">
      <c r="A1589" s="101">
        <v>1576</v>
      </c>
      <c r="B1589" s="102" t="str">
        <f>I1589&amp;"-"&amp;COUNTIF($I$14:I1589,I1589)</f>
        <v>-1570</v>
      </c>
      <c r="C1589" s="93">
        <v>1576</v>
      </c>
      <c r="D1589" s="94" t="str">
        <f>IF(Lançamentos!D1580="","",Lançamentos!D1580)</f>
        <v/>
      </c>
      <c r="E1589" s="94" t="str">
        <f>IF(Lançamentos!E1580="","",Lançamentos!E1580)</f>
        <v/>
      </c>
      <c r="F1589" s="95" t="str">
        <f>IF(Lançamentos!F1580="","",Lançamentos!F1580)</f>
        <v/>
      </c>
      <c r="G1589" s="96" t="str">
        <f>IF(Lançamentos!G1580="","",Lançamentos!G1580)</f>
        <v/>
      </c>
      <c r="H1589" s="105" t="str">
        <f>IF(Lançamentos!H1580="","",Lançamentos!H1580)</f>
        <v/>
      </c>
      <c r="I1589" s="94" t="str">
        <f>IF(Lançamentos!I1580="","",Lançamentos!I1580)</f>
        <v/>
      </c>
      <c r="J1589" s="94" t="str">
        <f>IF(Lançamentos!J1580="","",Lançamentos!J1580)</f>
        <v/>
      </c>
      <c r="K1589" s="97" t="str">
        <f>IF(Lançamentos!K1580="","",Lançamentos!K1580)</f>
        <v/>
      </c>
      <c r="L1589" s="98" t="str">
        <f>IF(Lançamentos!L1580="","",Lançamentos!L1580)</f>
        <v/>
      </c>
      <c r="M1589" s="99" t="str">
        <f>IF(Lançamentos!M1580="","",Lançamentos!M1580)</f>
        <v/>
      </c>
      <c r="N1589" s="99" t="str">
        <f>IF(Lançamentos!N1580="","",Lançamentos!N1580)</f>
        <v/>
      </c>
      <c r="O1589" s="97" t="str">
        <f>IF(Lançamentos!O1580="","",Lançamentos!O1580)</f>
        <v/>
      </c>
      <c r="P1589" s="114" t="str">
        <f>IF(Lançamentos!P1580="","",Lançamentos!P1580)</f>
        <v/>
      </c>
    </row>
    <row r="1590" spans="1:16" ht="45" customHeight="1" thickBot="1" x14ac:dyDescent="0.3">
      <c r="A1590" s="101">
        <v>1577</v>
      </c>
      <c r="B1590" s="102" t="str">
        <f>I1590&amp;"-"&amp;COUNTIF($I$14:I1590,I1590)</f>
        <v>-1571</v>
      </c>
      <c r="C1590" s="93">
        <v>1577</v>
      </c>
      <c r="D1590" s="94" t="str">
        <f>IF(Lançamentos!D1581="","",Lançamentos!D1581)</f>
        <v/>
      </c>
      <c r="E1590" s="94" t="str">
        <f>IF(Lançamentos!E1581="","",Lançamentos!E1581)</f>
        <v/>
      </c>
      <c r="F1590" s="95" t="str">
        <f>IF(Lançamentos!F1581="","",Lançamentos!F1581)</f>
        <v/>
      </c>
      <c r="G1590" s="96" t="str">
        <f>IF(Lançamentos!G1581="","",Lançamentos!G1581)</f>
        <v/>
      </c>
      <c r="H1590" s="105" t="str">
        <f>IF(Lançamentos!H1581="","",Lançamentos!H1581)</f>
        <v/>
      </c>
      <c r="I1590" s="94" t="str">
        <f>IF(Lançamentos!I1581="","",Lançamentos!I1581)</f>
        <v/>
      </c>
      <c r="J1590" s="94" t="str">
        <f>IF(Lançamentos!J1581="","",Lançamentos!J1581)</f>
        <v/>
      </c>
      <c r="K1590" s="97" t="str">
        <f>IF(Lançamentos!K1581="","",Lançamentos!K1581)</f>
        <v/>
      </c>
      <c r="L1590" s="98" t="str">
        <f>IF(Lançamentos!L1581="","",Lançamentos!L1581)</f>
        <v/>
      </c>
      <c r="M1590" s="99" t="str">
        <f>IF(Lançamentos!M1581="","",Lançamentos!M1581)</f>
        <v/>
      </c>
      <c r="N1590" s="99" t="str">
        <f>IF(Lançamentos!N1581="","",Lançamentos!N1581)</f>
        <v/>
      </c>
      <c r="O1590" s="97" t="str">
        <f>IF(Lançamentos!O1581="","",Lançamentos!O1581)</f>
        <v/>
      </c>
      <c r="P1590" s="114" t="str">
        <f>IF(Lançamentos!P1581="","",Lançamentos!P1581)</f>
        <v/>
      </c>
    </row>
    <row r="1591" spans="1:16" ht="45" customHeight="1" thickBot="1" x14ac:dyDescent="0.3">
      <c r="A1591" s="101">
        <v>1578</v>
      </c>
      <c r="B1591" s="102" t="str">
        <f>I1591&amp;"-"&amp;COUNTIF($I$14:I1591,I1591)</f>
        <v>-1572</v>
      </c>
      <c r="C1591" s="93">
        <v>1578</v>
      </c>
      <c r="D1591" s="94" t="str">
        <f>IF(Lançamentos!D1582="","",Lançamentos!D1582)</f>
        <v/>
      </c>
      <c r="E1591" s="94" t="str">
        <f>IF(Lançamentos!E1582="","",Lançamentos!E1582)</f>
        <v/>
      </c>
      <c r="F1591" s="95" t="str">
        <f>IF(Lançamentos!F1582="","",Lançamentos!F1582)</f>
        <v/>
      </c>
      <c r="G1591" s="96" t="str">
        <f>IF(Lançamentos!G1582="","",Lançamentos!G1582)</f>
        <v/>
      </c>
      <c r="H1591" s="105" t="str">
        <f>IF(Lançamentos!H1582="","",Lançamentos!H1582)</f>
        <v/>
      </c>
      <c r="I1591" s="94" t="str">
        <f>IF(Lançamentos!I1582="","",Lançamentos!I1582)</f>
        <v/>
      </c>
      <c r="J1591" s="94" t="str">
        <f>IF(Lançamentos!J1582="","",Lançamentos!J1582)</f>
        <v/>
      </c>
      <c r="K1591" s="97" t="str">
        <f>IF(Lançamentos!K1582="","",Lançamentos!K1582)</f>
        <v/>
      </c>
      <c r="L1591" s="98" t="str">
        <f>IF(Lançamentos!L1582="","",Lançamentos!L1582)</f>
        <v/>
      </c>
      <c r="M1591" s="99" t="str">
        <f>IF(Lançamentos!M1582="","",Lançamentos!M1582)</f>
        <v/>
      </c>
      <c r="N1591" s="99" t="str">
        <f>IF(Lançamentos!N1582="","",Lançamentos!N1582)</f>
        <v/>
      </c>
      <c r="O1591" s="97" t="str">
        <f>IF(Lançamentos!O1582="","",Lançamentos!O1582)</f>
        <v/>
      </c>
      <c r="P1591" s="114" t="str">
        <f>IF(Lançamentos!P1582="","",Lançamentos!P1582)</f>
        <v/>
      </c>
    </row>
    <row r="1592" spans="1:16" ht="45" customHeight="1" thickBot="1" x14ac:dyDescent="0.3">
      <c r="A1592" s="101">
        <v>1579</v>
      </c>
      <c r="B1592" s="102" t="str">
        <f>I1592&amp;"-"&amp;COUNTIF($I$14:I1592,I1592)</f>
        <v>-1573</v>
      </c>
      <c r="C1592" s="93">
        <v>1579</v>
      </c>
      <c r="D1592" s="94" t="str">
        <f>IF(Lançamentos!D1583="","",Lançamentos!D1583)</f>
        <v/>
      </c>
      <c r="E1592" s="94" t="str">
        <f>IF(Lançamentos!E1583="","",Lançamentos!E1583)</f>
        <v/>
      </c>
      <c r="F1592" s="95" t="str">
        <f>IF(Lançamentos!F1583="","",Lançamentos!F1583)</f>
        <v/>
      </c>
      <c r="G1592" s="96" t="str">
        <f>IF(Lançamentos!G1583="","",Lançamentos!G1583)</f>
        <v/>
      </c>
      <c r="H1592" s="105" t="str">
        <f>IF(Lançamentos!H1583="","",Lançamentos!H1583)</f>
        <v/>
      </c>
      <c r="I1592" s="94" t="str">
        <f>IF(Lançamentos!I1583="","",Lançamentos!I1583)</f>
        <v/>
      </c>
      <c r="J1592" s="94" t="str">
        <f>IF(Lançamentos!J1583="","",Lançamentos!J1583)</f>
        <v/>
      </c>
      <c r="K1592" s="97" t="str">
        <f>IF(Lançamentos!K1583="","",Lançamentos!K1583)</f>
        <v/>
      </c>
      <c r="L1592" s="98" t="str">
        <f>IF(Lançamentos!L1583="","",Lançamentos!L1583)</f>
        <v/>
      </c>
      <c r="M1592" s="99" t="str">
        <f>IF(Lançamentos!M1583="","",Lançamentos!M1583)</f>
        <v/>
      </c>
      <c r="N1592" s="99" t="str">
        <f>IF(Lançamentos!N1583="","",Lançamentos!N1583)</f>
        <v/>
      </c>
      <c r="O1592" s="97" t="str">
        <f>IF(Lançamentos!O1583="","",Lançamentos!O1583)</f>
        <v/>
      </c>
      <c r="P1592" s="114" t="str">
        <f>IF(Lançamentos!P1583="","",Lançamentos!P1583)</f>
        <v/>
      </c>
    </row>
    <row r="1593" spans="1:16" ht="45" customHeight="1" thickBot="1" x14ac:dyDescent="0.3">
      <c r="A1593" s="101">
        <v>1580</v>
      </c>
      <c r="B1593" s="102" t="str">
        <f>I1593&amp;"-"&amp;COUNTIF($I$14:I1593,I1593)</f>
        <v>-1574</v>
      </c>
      <c r="C1593" s="93">
        <v>1580</v>
      </c>
      <c r="D1593" s="94" t="str">
        <f>IF(Lançamentos!D1584="","",Lançamentos!D1584)</f>
        <v/>
      </c>
      <c r="E1593" s="94" t="str">
        <f>IF(Lançamentos!E1584="","",Lançamentos!E1584)</f>
        <v/>
      </c>
      <c r="F1593" s="95" t="str">
        <f>IF(Lançamentos!F1584="","",Lançamentos!F1584)</f>
        <v/>
      </c>
      <c r="G1593" s="96" t="str">
        <f>IF(Lançamentos!G1584="","",Lançamentos!G1584)</f>
        <v/>
      </c>
      <c r="H1593" s="105" t="str">
        <f>IF(Lançamentos!H1584="","",Lançamentos!H1584)</f>
        <v/>
      </c>
      <c r="I1593" s="94" t="str">
        <f>IF(Lançamentos!I1584="","",Lançamentos!I1584)</f>
        <v/>
      </c>
      <c r="J1593" s="94" t="str">
        <f>IF(Lançamentos!J1584="","",Lançamentos!J1584)</f>
        <v/>
      </c>
      <c r="K1593" s="97" t="str">
        <f>IF(Lançamentos!K1584="","",Lançamentos!K1584)</f>
        <v/>
      </c>
      <c r="L1593" s="98" t="str">
        <f>IF(Lançamentos!L1584="","",Lançamentos!L1584)</f>
        <v/>
      </c>
      <c r="M1593" s="99" t="str">
        <f>IF(Lançamentos!M1584="","",Lançamentos!M1584)</f>
        <v/>
      </c>
      <c r="N1593" s="99" t="str">
        <f>IF(Lançamentos!N1584="","",Lançamentos!N1584)</f>
        <v/>
      </c>
      <c r="O1593" s="97" t="str">
        <f>IF(Lançamentos!O1584="","",Lançamentos!O1584)</f>
        <v/>
      </c>
      <c r="P1593" s="114" t="str">
        <f>IF(Lançamentos!P1584="","",Lançamentos!P1584)</f>
        <v/>
      </c>
    </row>
    <row r="1594" spans="1:16" ht="45" customHeight="1" thickBot="1" x14ac:dyDescent="0.3">
      <c r="A1594" s="101">
        <v>1581</v>
      </c>
      <c r="B1594" s="102" t="str">
        <f>I1594&amp;"-"&amp;COUNTIF($I$14:I1594,I1594)</f>
        <v>-1575</v>
      </c>
      <c r="C1594" s="93">
        <v>1581</v>
      </c>
      <c r="D1594" s="94" t="str">
        <f>IF(Lançamentos!D1585="","",Lançamentos!D1585)</f>
        <v/>
      </c>
      <c r="E1594" s="94" t="str">
        <f>IF(Lançamentos!E1585="","",Lançamentos!E1585)</f>
        <v/>
      </c>
      <c r="F1594" s="95" t="str">
        <f>IF(Lançamentos!F1585="","",Lançamentos!F1585)</f>
        <v/>
      </c>
      <c r="G1594" s="96" t="str">
        <f>IF(Lançamentos!G1585="","",Lançamentos!G1585)</f>
        <v/>
      </c>
      <c r="H1594" s="105" t="str">
        <f>IF(Lançamentos!H1585="","",Lançamentos!H1585)</f>
        <v/>
      </c>
      <c r="I1594" s="94" t="str">
        <f>IF(Lançamentos!I1585="","",Lançamentos!I1585)</f>
        <v/>
      </c>
      <c r="J1594" s="94" t="str">
        <f>IF(Lançamentos!J1585="","",Lançamentos!J1585)</f>
        <v/>
      </c>
      <c r="K1594" s="97" t="str">
        <f>IF(Lançamentos!K1585="","",Lançamentos!K1585)</f>
        <v/>
      </c>
      <c r="L1594" s="98" t="str">
        <f>IF(Lançamentos!L1585="","",Lançamentos!L1585)</f>
        <v/>
      </c>
      <c r="M1594" s="99" t="str">
        <f>IF(Lançamentos!M1585="","",Lançamentos!M1585)</f>
        <v/>
      </c>
      <c r="N1594" s="99" t="str">
        <f>IF(Lançamentos!N1585="","",Lançamentos!N1585)</f>
        <v/>
      </c>
      <c r="O1594" s="97" t="str">
        <f>IF(Lançamentos!O1585="","",Lançamentos!O1585)</f>
        <v/>
      </c>
      <c r="P1594" s="114" t="str">
        <f>IF(Lançamentos!P1585="","",Lançamentos!P1585)</f>
        <v/>
      </c>
    </row>
    <row r="1595" spans="1:16" ht="45" customHeight="1" thickBot="1" x14ac:dyDescent="0.3">
      <c r="A1595" s="101">
        <v>1582</v>
      </c>
      <c r="B1595" s="102" t="str">
        <f>I1595&amp;"-"&amp;COUNTIF($I$14:I1595,I1595)</f>
        <v>-1576</v>
      </c>
      <c r="C1595" s="93">
        <v>1582</v>
      </c>
      <c r="D1595" s="94" t="str">
        <f>IF(Lançamentos!D1586="","",Lançamentos!D1586)</f>
        <v/>
      </c>
      <c r="E1595" s="94" t="str">
        <f>IF(Lançamentos!E1586="","",Lançamentos!E1586)</f>
        <v/>
      </c>
      <c r="F1595" s="95" t="str">
        <f>IF(Lançamentos!F1586="","",Lançamentos!F1586)</f>
        <v/>
      </c>
      <c r="G1595" s="96" t="str">
        <f>IF(Lançamentos!G1586="","",Lançamentos!G1586)</f>
        <v/>
      </c>
      <c r="H1595" s="105" t="str">
        <f>IF(Lançamentos!H1586="","",Lançamentos!H1586)</f>
        <v/>
      </c>
      <c r="I1595" s="94" t="str">
        <f>IF(Lançamentos!I1586="","",Lançamentos!I1586)</f>
        <v/>
      </c>
      <c r="J1595" s="94" t="str">
        <f>IF(Lançamentos!J1586="","",Lançamentos!J1586)</f>
        <v/>
      </c>
      <c r="K1595" s="97" t="str">
        <f>IF(Lançamentos!K1586="","",Lançamentos!K1586)</f>
        <v/>
      </c>
      <c r="L1595" s="98" t="str">
        <f>IF(Lançamentos!L1586="","",Lançamentos!L1586)</f>
        <v/>
      </c>
      <c r="M1595" s="99" t="str">
        <f>IF(Lançamentos!M1586="","",Lançamentos!M1586)</f>
        <v/>
      </c>
      <c r="N1595" s="99" t="str">
        <f>IF(Lançamentos!N1586="","",Lançamentos!N1586)</f>
        <v/>
      </c>
      <c r="O1595" s="97" t="str">
        <f>IF(Lançamentos!O1586="","",Lançamentos!O1586)</f>
        <v/>
      </c>
      <c r="P1595" s="114" t="str">
        <f>IF(Lançamentos!P1586="","",Lançamentos!P1586)</f>
        <v/>
      </c>
    </row>
    <row r="1596" spans="1:16" ht="45" customHeight="1" thickBot="1" x14ac:dyDescent="0.3">
      <c r="A1596" s="101">
        <v>1583</v>
      </c>
      <c r="B1596" s="102" t="str">
        <f>I1596&amp;"-"&amp;COUNTIF($I$14:I1596,I1596)</f>
        <v>-1577</v>
      </c>
      <c r="C1596" s="93">
        <v>1583</v>
      </c>
      <c r="D1596" s="94" t="str">
        <f>IF(Lançamentos!D1587="","",Lançamentos!D1587)</f>
        <v/>
      </c>
      <c r="E1596" s="94" t="str">
        <f>IF(Lançamentos!E1587="","",Lançamentos!E1587)</f>
        <v/>
      </c>
      <c r="F1596" s="95" t="str">
        <f>IF(Lançamentos!F1587="","",Lançamentos!F1587)</f>
        <v/>
      </c>
      <c r="G1596" s="96" t="str">
        <f>IF(Lançamentos!G1587="","",Lançamentos!G1587)</f>
        <v/>
      </c>
      <c r="H1596" s="105" t="str">
        <f>IF(Lançamentos!H1587="","",Lançamentos!H1587)</f>
        <v/>
      </c>
      <c r="I1596" s="94" t="str">
        <f>IF(Lançamentos!I1587="","",Lançamentos!I1587)</f>
        <v/>
      </c>
      <c r="J1596" s="94" t="str">
        <f>IF(Lançamentos!J1587="","",Lançamentos!J1587)</f>
        <v/>
      </c>
      <c r="K1596" s="97" t="str">
        <f>IF(Lançamentos!K1587="","",Lançamentos!K1587)</f>
        <v/>
      </c>
      <c r="L1596" s="98" t="str">
        <f>IF(Lançamentos!L1587="","",Lançamentos!L1587)</f>
        <v/>
      </c>
      <c r="M1596" s="99" t="str">
        <f>IF(Lançamentos!M1587="","",Lançamentos!M1587)</f>
        <v/>
      </c>
      <c r="N1596" s="99" t="str">
        <f>IF(Lançamentos!N1587="","",Lançamentos!N1587)</f>
        <v/>
      </c>
      <c r="O1596" s="97" t="str">
        <f>IF(Lançamentos!O1587="","",Lançamentos!O1587)</f>
        <v/>
      </c>
      <c r="P1596" s="114" t="str">
        <f>IF(Lançamentos!P1587="","",Lançamentos!P1587)</f>
        <v/>
      </c>
    </row>
    <row r="1597" spans="1:16" ht="45" customHeight="1" thickBot="1" x14ac:dyDescent="0.3">
      <c r="A1597" s="101">
        <v>1584</v>
      </c>
      <c r="B1597" s="102" t="str">
        <f>I1597&amp;"-"&amp;COUNTIF($I$14:I1597,I1597)</f>
        <v>-1578</v>
      </c>
      <c r="C1597" s="93">
        <v>1584</v>
      </c>
      <c r="D1597" s="94" t="str">
        <f>IF(Lançamentos!D1588="","",Lançamentos!D1588)</f>
        <v/>
      </c>
      <c r="E1597" s="94" t="str">
        <f>IF(Lançamentos!E1588="","",Lançamentos!E1588)</f>
        <v/>
      </c>
      <c r="F1597" s="95" t="str">
        <f>IF(Lançamentos!F1588="","",Lançamentos!F1588)</f>
        <v/>
      </c>
      <c r="G1597" s="96" t="str">
        <f>IF(Lançamentos!G1588="","",Lançamentos!G1588)</f>
        <v/>
      </c>
      <c r="H1597" s="105" t="str">
        <f>IF(Lançamentos!H1588="","",Lançamentos!H1588)</f>
        <v/>
      </c>
      <c r="I1597" s="94" t="str">
        <f>IF(Lançamentos!I1588="","",Lançamentos!I1588)</f>
        <v/>
      </c>
      <c r="J1597" s="94" t="str">
        <f>IF(Lançamentos!J1588="","",Lançamentos!J1588)</f>
        <v/>
      </c>
      <c r="K1597" s="97" t="str">
        <f>IF(Lançamentos!K1588="","",Lançamentos!K1588)</f>
        <v/>
      </c>
      <c r="L1597" s="98" t="str">
        <f>IF(Lançamentos!L1588="","",Lançamentos!L1588)</f>
        <v/>
      </c>
      <c r="M1597" s="99" t="str">
        <f>IF(Lançamentos!M1588="","",Lançamentos!M1588)</f>
        <v/>
      </c>
      <c r="N1597" s="99" t="str">
        <f>IF(Lançamentos!N1588="","",Lançamentos!N1588)</f>
        <v/>
      </c>
      <c r="O1597" s="97" t="str">
        <f>IF(Lançamentos!O1588="","",Lançamentos!O1588)</f>
        <v/>
      </c>
      <c r="P1597" s="114" t="str">
        <f>IF(Lançamentos!P1588="","",Lançamentos!P1588)</f>
        <v/>
      </c>
    </row>
    <row r="1598" spans="1:16" ht="45" customHeight="1" thickBot="1" x14ac:dyDescent="0.3">
      <c r="A1598" s="101">
        <v>1585</v>
      </c>
      <c r="B1598" s="102" t="str">
        <f>I1598&amp;"-"&amp;COUNTIF($I$14:I1598,I1598)</f>
        <v>-1579</v>
      </c>
      <c r="C1598" s="93">
        <v>1585</v>
      </c>
      <c r="D1598" s="94" t="str">
        <f>IF(Lançamentos!D1589="","",Lançamentos!D1589)</f>
        <v/>
      </c>
      <c r="E1598" s="94" t="str">
        <f>IF(Lançamentos!E1589="","",Lançamentos!E1589)</f>
        <v/>
      </c>
      <c r="F1598" s="95" t="str">
        <f>IF(Lançamentos!F1589="","",Lançamentos!F1589)</f>
        <v/>
      </c>
      <c r="G1598" s="96" t="str">
        <f>IF(Lançamentos!G1589="","",Lançamentos!G1589)</f>
        <v/>
      </c>
      <c r="H1598" s="105" t="str">
        <f>IF(Lançamentos!H1589="","",Lançamentos!H1589)</f>
        <v/>
      </c>
      <c r="I1598" s="94" t="str">
        <f>IF(Lançamentos!I1589="","",Lançamentos!I1589)</f>
        <v/>
      </c>
      <c r="J1598" s="94" t="str">
        <f>IF(Lançamentos!J1589="","",Lançamentos!J1589)</f>
        <v/>
      </c>
      <c r="K1598" s="97" t="str">
        <f>IF(Lançamentos!K1589="","",Lançamentos!K1589)</f>
        <v/>
      </c>
      <c r="L1598" s="98" t="str">
        <f>IF(Lançamentos!L1589="","",Lançamentos!L1589)</f>
        <v/>
      </c>
      <c r="M1598" s="99" t="str">
        <f>IF(Lançamentos!M1589="","",Lançamentos!M1589)</f>
        <v/>
      </c>
      <c r="N1598" s="99" t="str">
        <f>IF(Lançamentos!N1589="","",Lançamentos!N1589)</f>
        <v/>
      </c>
      <c r="O1598" s="97" t="str">
        <f>IF(Lançamentos!O1589="","",Lançamentos!O1589)</f>
        <v/>
      </c>
      <c r="P1598" s="114" t="str">
        <f>IF(Lançamentos!P1589="","",Lançamentos!P1589)</f>
        <v/>
      </c>
    </row>
    <row r="1599" spans="1:16" ht="45" customHeight="1" thickBot="1" x14ac:dyDescent="0.3">
      <c r="A1599" s="101">
        <v>1586</v>
      </c>
      <c r="B1599" s="102" t="str">
        <f>I1599&amp;"-"&amp;COUNTIF($I$14:I1599,I1599)</f>
        <v>-1580</v>
      </c>
      <c r="C1599" s="93">
        <v>1586</v>
      </c>
      <c r="D1599" s="94" t="str">
        <f>IF(Lançamentos!D1590="","",Lançamentos!D1590)</f>
        <v/>
      </c>
      <c r="E1599" s="94" t="str">
        <f>IF(Lançamentos!E1590="","",Lançamentos!E1590)</f>
        <v/>
      </c>
      <c r="F1599" s="95" t="str">
        <f>IF(Lançamentos!F1590="","",Lançamentos!F1590)</f>
        <v/>
      </c>
      <c r="G1599" s="96" t="str">
        <f>IF(Lançamentos!G1590="","",Lançamentos!G1590)</f>
        <v/>
      </c>
      <c r="H1599" s="105" t="str">
        <f>IF(Lançamentos!H1590="","",Lançamentos!H1590)</f>
        <v/>
      </c>
      <c r="I1599" s="94" t="str">
        <f>IF(Lançamentos!I1590="","",Lançamentos!I1590)</f>
        <v/>
      </c>
      <c r="J1599" s="94" t="str">
        <f>IF(Lançamentos!J1590="","",Lançamentos!J1590)</f>
        <v/>
      </c>
      <c r="K1599" s="97" t="str">
        <f>IF(Lançamentos!K1590="","",Lançamentos!K1590)</f>
        <v/>
      </c>
      <c r="L1599" s="98" t="str">
        <f>IF(Lançamentos!L1590="","",Lançamentos!L1590)</f>
        <v/>
      </c>
      <c r="M1599" s="99" t="str">
        <f>IF(Lançamentos!M1590="","",Lançamentos!M1590)</f>
        <v/>
      </c>
      <c r="N1599" s="99" t="str">
        <f>IF(Lançamentos!N1590="","",Lançamentos!N1590)</f>
        <v/>
      </c>
      <c r="O1599" s="97" t="str">
        <f>IF(Lançamentos!O1590="","",Lançamentos!O1590)</f>
        <v/>
      </c>
      <c r="P1599" s="114" t="str">
        <f>IF(Lançamentos!P1590="","",Lançamentos!P1590)</f>
        <v/>
      </c>
    </row>
    <row r="1600" spans="1:16" ht="45" customHeight="1" thickBot="1" x14ac:dyDescent="0.3">
      <c r="A1600" s="101">
        <v>1587</v>
      </c>
      <c r="B1600" s="102" t="str">
        <f>I1600&amp;"-"&amp;COUNTIF($I$14:I1600,I1600)</f>
        <v>-1581</v>
      </c>
      <c r="C1600" s="93">
        <v>1587</v>
      </c>
      <c r="D1600" s="94" t="str">
        <f>IF(Lançamentos!D1591="","",Lançamentos!D1591)</f>
        <v/>
      </c>
      <c r="E1600" s="94" t="str">
        <f>IF(Lançamentos!E1591="","",Lançamentos!E1591)</f>
        <v/>
      </c>
      <c r="F1600" s="95" t="str">
        <f>IF(Lançamentos!F1591="","",Lançamentos!F1591)</f>
        <v/>
      </c>
      <c r="G1600" s="96" t="str">
        <f>IF(Lançamentos!G1591="","",Lançamentos!G1591)</f>
        <v/>
      </c>
      <c r="H1600" s="105" t="str">
        <f>IF(Lançamentos!H1591="","",Lançamentos!H1591)</f>
        <v/>
      </c>
      <c r="I1600" s="94" t="str">
        <f>IF(Lançamentos!I1591="","",Lançamentos!I1591)</f>
        <v/>
      </c>
      <c r="J1600" s="94" t="str">
        <f>IF(Lançamentos!J1591="","",Lançamentos!J1591)</f>
        <v/>
      </c>
      <c r="K1600" s="97" t="str">
        <f>IF(Lançamentos!K1591="","",Lançamentos!K1591)</f>
        <v/>
      </c>
      <c r="L1600" s="98" t="str">
        <f>IF(Lançamentos!L1591="","",Lançamentos!L1591)</f>
        <v/>
      </c>
      <c r="M1600" s="99" t="str">
        <f>IF(Lançamentos!M1591="","",Lançamentos!M1591)</f>
        <v/>
      </c>
      <c r="N1600" s="99" t="str">
        <f>IF(Lançamentos!N1591="","",Lançamentos!N1591)</f>
        <v/>
      </c>
      <c r="O1600" s="97" t="str">
        <f>IF(Lançamentos!O1591="","",Lançamentos!O1591)</f>
        <v/>
      </c>
      <c r="P1600" s="114" t="str">
        <f>IF(Lançamentos!P1591="","",Lançamentos!P1591)</f>
        <v/>
      </c>
    </row>
    <row r="1601" spans="1:16" ht="45" customHeight="1" thickBot="1" x14ac:dyDescent="0.3">
      <c r="A1601" s="101">
        <v>1588</v>
      </c>
      <c r="B1601" s="102" t="str">
        <f>I1601&amp;"-"&amp;COUNTIF($I$14:I1601,I1601)</f>
        <v>-1582</v>
      </c>
      <c r="C1601" s="93">
        <v>1588</v>
      </c>
      <c r="D1601" s="94" t="str">
        <f>IF(Lançamentos!D1592="","",Lançamentos!D1592)</f>
        <v/>
      </c>
      <c r="E1601" s="94" t="str">
        <f>IF(Lançamentos!E1592="","",Lançamentos!E1592)</f>
        <v/>
      </c>
      <c r="F1601" s="95" t="str">
        <f>IF(Lançamentos!F1592="","",Lançamentos!F1592)</f>
        <v/>
      </c>
      <c r="G1601" s="96" t="str">
        <f>IF(Lançamentos!G1592="","",Lançamentos!G1592)</f>
        <v/>
      </c>
      <c r="H1601" s="105" t="str">
        <f>IF(Lançamentos!H1592="","",Lançamentos!H1592)</f>
        <v/>
      </c>
      <c r="I1601" s="94" t="str">
        <f>IF(Lançamentos!I1592="","",Lançamentos!I1592)</f>
        <v/>
      </c>
      <c r="J1601" s="94" t="str">
        <f>IF(Lançamentos!J1592="","",Lançamentos!J1592)</f>
        <v/>
      </c>
      <c r="K1601" s="97" t="str">
        <f>IF(Lançamentos!K1592="","",Lançamentos!K1592)</f>
        <v/>
      </c>
      <c r="L1601" s="98" t="str">
        <f>IF(Lançamentos!L1592="","",Lançamentos!L1592)</f>
        <v/>
      </c>
      <c r="M1601" s="99" t="str">
        <f>IF(Lançamentos!M1592="","",Lançamentos!M1592)</f>
        <v/>
      </c>
      <c r="N1601" s="99" t="str">
        <f>IF(Lançamentos!N1592="","",Lançamentos!N1592)</f>
        <v/>
      </c>
      <c r="O1601" s="97" t="str">
        <f>IF(Lançamentos!O1592="","",Lançamentos!O1592)</f>
        <v/>
      </c>
      <c r="P1601" s="114" t="str">
        <f>IF(Lançamentos!P1592="","",Lançamentos!P1592)</f>
        <v/>
      </c>
    </row>
    <row r="1602" spans="1:16" ht="45" customHeight="1" thickBot="1" x14ac:dyDescent="0.3">
      <c r="A1602" s="101">
        <v>1589</v>
      </c>
      <c r="B1602" s="102" t="str">
        <f>I1602&amp;"-"&amp;COUNTIF($I$14:I1602,I1602)</f>
        <v>-1583</v>
      </c>
      <c r="C1602" s="93">
        <v>1589</v>
      </c>
      <c r="D1602" s="94" t="str">
        <f>IF(Lançamentos!D1593="","",Lançamentos!D1593)</f>
        <v/>
      </c>
      <c r="E1602" s="94" t="str">
        <f>IF(Lançamentos!E1593="","",Lançamentos!E1593)</f>
        <v/>
      </c>
      <c r="F1602" s="95" t="str">
        <f>IF(Lançamentos!F1593="","",Lançamentos!F1593)</f>
        <v/>
      </c>
      <c r="G1602" s="96" t="str">
        <f>IF(Lançamentos!G1593="","",Lançamentos!G1593)</f>
        <v/>
      </c>
      <c r="H1602" s="105" t="str">
        <f>IF(Lançamentos!H1593="","",Lançamentos!H1593)</f>
        <v/>
      </c>
      <c r="I1602" s="94" t="str">
        <f>IF(Lançamentos!I1593="","",Lançamentos!I1593)</f>
        <v/>
      </c>
      <c r="J1602" s="94" t="str">
        <f>IF(Lançamentos!J1593="","",Lançamentos!J1593)</f>
        <v/>
      </c>
      <c r="K1602" s="97" t="str">
        <f>IF(Lançamentos!K1593="","",Lançamentos!K1593)</f>
        <v/>
      </c>
      <c r="L1602" s="98" t="str">
        <f>IF(Lançamentos!L1593="","",Lançamentos!L1593)</f>
        <v/>
      </c>
      <c r="M1602" s="99" t="str">
        <f>IF(Lançamentos!M1593="","",Lançamentos!M1593)</f>
        <v/>
      </c>
      <c r="N1602" s="99" t="str">
        <f>IF(Lançamentos!N1593="","",Lançamentos!N1593)</f>
        <v/>
      </c>
      <c r="O1602" s="97" t="str">
        <f>IF(Lançamentos!O1593="","",Lançamentos!O1593)</f>
        <v/>
      </c>
      <c r="P1602" s="114" t="str">
        <f>IF(Lançamentos!P1593="","",Lançamentos!P1593)</f>
        <v/>
      </c>
    </row>
    <row r="1603" spans="1:16" ht="45" customHeight="1" thickBot="1" x14ac:dyDescent="0.3">
      <c r="A1603" s="101">
        <v>1590</v>
      </c>
      <c r="B1603" s="102" t="str">
        <f>I1603&amp;"-"&amp;COUNTIF($I$14:I1603,I1603)</f>
        <v>-1584</v>
      </c>
      <c r="C1603" s="93">
        <v>1590</v>
      </c>
      <c r="D1603" s="94" t="str">
        <f>IF(Lançamentos!D1594="","",Lançamentos!D1594)</f>
        <v/>
      </c>
      <c r="E1603" s="94" t="str">
        <f>IF(Lançamentos!E1594="","",Lançamentos!E1594)</f>
        <v/>
      </c>
      <c r="F1603" s="95" t="str">
        <f>IF(Lançamentos!F1594="","",Lançamentos!F1594)</f>
        <v/>
      </c>
      <c r="G1603" s="96" t="str">
        <f>IF(Lançamentos!G1594="","",Lançamentos!G1594)</f>
        <v/>
      </c>
      <c r="H1603" s="105" t="str">
        <f>IF(Lançamentos!H1594="","",Lançamentos!H1594)</f>
        <v/>
      </c>
      <c r="I1603" s="94" t="str">
        <f>IF(Lançamentos!I1594="","",Lançamentos!I1594)</f>
        <v/>
      </c>
      <c r="J1603" s="94" t="str">
        <f>IF(Lançamentos!J1594="","",Lançamentos!J1594)</f>
        <v/>
      </c>
      <c r="K1603" s="97" t="str">
        <f>IF(Lançamentos!K1594="","",Lançamentos!K1594)</f>
        <v/>
      </c>
      <c r="L1603" s="98" t="str">
        <f>IF(Lançamentos!L1594="","",Lançamentos!L1594)</f>
        <v/>
      </c>
      <c r="M1603" s="99" t="str">
        <f>IF(Lançamentos!M1594="","",Lançamentos!M1594)</f>
        <v/>
      </c>
      <c r="N1603" s="99" t="str">
        <f>IF(Lançamentos!N1594="","",Lançamentos!N1594)</f>
        <v/>
      </c>
      <c r="O1603" s="97" t="str">
        <f>IF(Lançamentos!O1594="","",Lançamentos!O1594)</f>
        <v/>
      </c>
      <c r="P1603" s="114" t="str">
        <f>IF(Lançamentos!P1594="","",Lançamentos!P1594)</f>
        <v/>
      </c>
    </row>
    <row r="1604" spans="1:16" ht="45" customHeight="1" thickBot="1" x14ac:dyDescent="0.3">
      <c r="A1604" s="101">
        <v>1591</v>
      </c>
      <c r="B1604" s="102" t="str">
        <f>I1604&amp;"-"&amp;COUNTIF($I$14:I1604,I1604)</f>
        <v>-1585</v>
      </c>
      <c r="C1604" s="93">
        <v>1591</v>
      </c>
      <c r="D1604" s="94" t="str">
        <f>IF(Lançamentos!D1595="","",Lançamentos!D1595)</f>
        <v/>
      </c>
      <c r="E1604" s="94" t="str">
        <f>IF(Lançamentos!E1595="","",Lançamentos!E1595)</f>
        <v/>
      </c>
      <c r="F1604" s="95" t="str">
        <f>IF(Lançamentos!F1595="","",Lançamentos!F1595)</f>
        <v/>
      </c>
      <c r="G1604" s="96" t="str">
        <f>IF(Lançamentos!G1595="","",Lançamentos!G1595)</f>
        <v/>
      </c>
      <c r="H1604" s="105" t="str">
        <f>IF(Lançamentos!H1595="","",Lançamentos!H1595)</f>
        <v/>
      </c>
      <c r="I1604" s="94" t="str">
        <f>IF(Lançamentos!I1595="","",Lançamentos!I1595)</f>
        <v/>
      </c>
      <c r="J1604" s="94" t="str">
        <f>IF(Lançamentos!J1595="","",Lançamentos!J1595)</f>
        <v/>
      </c>
      <c r="K1604" s="97" t="str">
        <f>IF(Lançamentos!K1595="","",Lançamentos!K1595)</f>
        <v/>
      </c>
      <c r="L1604" s="98" t="str">
        <f>IF(Lançamentos!L1595="","",Lançamentos!L1595)</f>
        <v/>
      </c>
      <c r="M1604" s="99" t="str">
        <f>IF(Lançamentos!M1595="","",Lançamentos!M1595)</f>
        <v/>
      </c>
      <c r="N1604" s="99" t="str">
        <f>IF(Lançamentos!N1595="","",Lançamentos!N1595)</f>
        <v/>
      </c>
      <c r="O1604" s="97" t="str">
        <f>IF(Lançamentos!O1595="","",Lançamentos!O1595)</f>
        <v/>
      </c>
      <c r="P1604" s="114" t="str">
        <f>IF(Lançamentos!P1595="","",Lançamentos!P1595)</f>
        <v/>
      </c>
    </row>
    <row r="1605" spans="1:16" ht="45" customHeight="1" thickBot="1" x14ac:dyDescent="0.3">
      <c r="A1605" s="101">
        <v>1592</v>
      </c>
      <c r="B1605" s="102" t="str">
        <f>I1605&amp;"-"&amp;COUNTIF($I$14:I1605,I1605)</f>
        <v>-1586</v>
      </c>
      <c r="C1605" s="93">
        <v>1592</v>
      </c>
      <c r="D1605" s="94" t="str">
        <f>IF(Lançamentos!D1596="","",Lançamentos!D1596)</f>
        <v/>
      </c>
      <c r="E1605" s="94" t="str">
        <f>IF(Lançamentos!E1596="","",Lançamentos!E1596)</f>
        <v/>
      </c>
      <c r="F1605" s="95" t="str">
        <f>IF(Lançamentos!F1596="","",Lançamentos!F1596)</f>
        <v/>
      </c>
      <c r="G1605" s="96" t="str">
        <f>IF(Lançamentos!G1596="","",Lançamentos!G1596)</f>
        <v/>
      </c>
      <c r="H1605" s="105" t="str">
        <f>IF(Lançamentos!H1596="","",Lançamentos!H1596)</f>
        <v/>
      </c>
      <c r="I1605" s="94" t="str">
        <f>IF(Lançamentos!I1596="","",Lançamentos!I1596)</f>
        <v/>
      </c>
      <c r="J1605" s="94" t="str">
        <f>IF(Lançamentos!J1596="","",Lançamentos!J1596)</f>
        <v/>
      </c>
      <c r="K1605" s="97" t="str">
        <f>IF(Lançamentos!K1596="","",Lançamentos!K1596)</f>
        <v/>
      </c>
      <c r="L1605" s="98" t="str">
        <f>IF(Lançamentos!L1596="","",Lançamentos!L1596)</f>
        <v/>
      </c>
      <c r="M1605" s="99" t="str">
        <f>IF(Lançamentos!M1596="","",Lançamentos!M1596)</f>
        <v/>
      </c>
      <c r="N1605" s="99" t="str">
        <f>IF(Lançamentos!N1596="","",Lançamentos!N1596)</f>
        <v/>
      </c>
      <c r="O1605" s="97" t="str">
        <f>IF(Lançamentos!O1596="","",Lançamentos!O1596)</f>
        <v/>
      </c>
      <c r="P1605" s="114" t="str">
        <f>IF(Lançamentos!P1596="","",Lançamentos!P1596)</f>
        <v/>
      </c>
    </row>
    <row r="1606" spans="1:16" ht="45" customHeight="1" thickBot="1" x14ac:dyDescent="0.3">
      <c r="A1606" s="101">
        <v>1593</v>
      </c>
      <c r="B1606" s="102" t="str">
        <f>I1606&amp;"-"&amp;COUNTIF($I$14:I1606,I1606)</f>
        <v>-1587</v>
      </c>
      <c r="C1606" s="93">
        <v>1593</v>
      </c>
      <c r="D1606" s="94" t="str">
        <f>IF(Lançamentos!D1597="","",Lançamentos!D1597)</f>
        <v/>
      </c>
      <c r="E1606" s="94" t="str">
        <f>IF(Lançamentos!E1597="","",Lançamentos!E1597)</f>
        <v/>
      </c>
      <c r="F1606" s="95" t="str">
        <f>IF(Lançamentos!F1597="","",Lançamentos!F1597)</f>
        <v/>
      </c>
      <c r="G1606" s="96" t="str">
        <f>IF(Lançamentos!G1597="","",Lançamentos!G1597)</f>
        <v/>
      </c>
      <c r="H1606" s="105" t="str">
        <f>IF(Lançamentos!H1597="","",Lançamentos!H1597)</f>
        <v/>
      </c>
      <c r="I1606" s="94" t="str">
        <f>IF(Lançamentos!I1597="","",Lançamentos!I1597)</f>
        <v/>
      </c>
      <c r="J1606" s="94" t="str">
        <f>IF(Lançamentos!J1597="","",Lançamentos!J1597)</f>
        <v/>
      </c>
      <c r="K1606" s="97" t="str">
        <f>IF(Lançamentos!K1597="","",Lançamentos!K1597)</f>
        <v/>
      </c>
      <c r="L1606" s="98" t="str">
        <f>IF(Lançamentos!L1597="","",Lançamentos!L1597)</f>
        <v/>
      </c>
      <c r="M1606" s="99" t="str">
        <f>IF(Lançamentos!M1597="","",Lançamentos!M1597)</f>
        <v/>
      </c>
      <c r="N1606" s="99" t="str">
        <f>IF(Lançamentos!N1597="","",Lançamentos!N1597)</f>
        <v/>
      </c>
      <c r="O1606" s="97" t="str">
        <f>IF(Lançamentos!O1597="","",Lançamentos!O1597)</f>
        <v/>
      </c>
      <c r="P1606" s="114" t="str">
        <f>IF(Lançamentos!P1597="","",Lançamentos!P1597)</f>
        <v/>
      </c>
    </row>
    <row r="1607" spans="1:16" ht="45" customHeight="1" thickBot="1" x14ac:dyDescent="0.3">
      <c r="A1607" s="101">
        <v>1594</v>
      </c>
      <c r="B1607" s="102" t="str">
        <f>I1607&amp;"-"&amp;COUNTIF($I$14:I1607,I1607)</f>
        <v>-1588</v>
      </c>
      <c r="C1607" s="93">
        <v>1594</v>
      </c>
      <c r="D1607" s="94" t="str">
        <f>IF(Lançamentos!D1598="","",Lançamentos!D1598)</f>
        <v/>
      </c>
      <c r="E1607" s="94" t="str">
        <f>IF(Lançamentos!E1598="","",Lançamentos!E1598)</f>
        <v/>
      </c>
      <c r="F1607" s="95" t="str">
        <f>IF(Lançamentos!F1598="","",Lançamentos!F1598)</f>
        <v/>
      </c>
      <c r="G1607" s="96" t="str">
        <f>IF(Lançamentos!G1598="","",Lançamentos!G1598)</f>
        <v/>
      </c>
      <c r="H1607" s="105" t="str">
        <f>IF(Lançamentos!H1598="","",Lançamentos!H1598)</f>
        <v/>
      </c>
      <c r="I1607" s="94" t="str">
        <f>IF(Lançamentos!I1598="","",Lançamentos!I1598)</f>
        <v/>
      </c>
      <c r="J1607" s="94" t="str">
        <f>IF(Lançamentos!J1598="","",Lançamentos!J1598)</f>
        <v/>
      </c>
      <c r="K1607" s="97" t="str">
        <f>IF(Lançamentos!K1598="","",Lançamentos!K1598)</f>
        <v/>
      </c>
      <c r="L1607" s="98" t="str">
        <f>IF(Lançamentos!L1598="","",Lançamentos!L1598)</f>
        <v/>
      </c>
      <c r="M1607" s="99" t="str">
        <f>IF(Lançamentos!M1598="","",Lançamentos!M1598)</f>
        <v/>
      </c>
      <c r="N1607" s="99" t="str">
        <f>IF(Lançamentos!N1598="","",Lançamentos!N1598)</f>
        <v/>
      </c>
      <c r="O1607" s="97" t="str">
        <f>IF(Lançamentos!O1598="","",Lançamentos!O1598)</f>
        <v/>
      </c>
      <c r="P1607" s="114" t="str">
        <f>IF(Lançamentos!P1598="","",Lançamentos!P1598)</f>
        <v/>
      </c>
    </row>
    <row r="1608" spans="1:16" ht="45" customHeight="1" thickBot="1" x14ac:dyDescent="0.3">
      <c r="A1608" s="101">
        <v>1595</v>
      </c>
      <c r="B1608" s="102" t="str">
        <f>I1608&amp;"-"&amp;COUNTIF($I$14:I1608,I1608)</f>
        <v>-1589</v>
      </c>
      <c r="C1608" s="93">
        <v>1595</v>
      </c>
      <c r="D1608" s="94" t="str">
        <f>IF(Lançamentos!D1599="","",Lançamentos!D1599)</f>
        <v/>
      </c>
      <c r="E1608" s="94" t="str">
        <f>IF(Lançamentos!E1599="","",Lançamentos!E1599)</f>
        <v/>
      </c>
      <c r="F1608" s="95" t="str">
        <f>IF(Lançamentos!F1599="","",Lançamentos!F1599)</f>
        <v/>
      </c>
      <c r="G1608" s="96" t="str">
        <f>IF(Lançamentos!G1599="","",Lançamentos!G1599)</f>
        <v/>
      </c>
      <c r="H1608" s="105" t="str">
        <f>IF(Lançamentos!H1599="","",Lançamentos!H1599)</f>
        <v/>
      </c>
      <c r="I1608" s="94" t="str">
        <f>IF(Lançamentos!I1599="","",Lançamentos!I1599)</f>
        <v/>
      </c>
      <c r="J1608" s="94" t="str">
        <f>IF(Lançamentos!J1599="","",Lançamentos!J1599)</f>
        <v/>
      </c>
      <c r="K1608" s="97" t="str">
        <f>IF(Lançamentos!K1599="","",Lançamentos!K1599)</f>
        <v/>
      </c>
      <c r="L1608" s="98" t="str">
        <f>IF(Lançamentos!L1599="","",Lançamentos!L1599)</f>
        <v/>
      </c>
      <c r="M1608" s="99" t="str">
        <f>IF(Lançamentos!M1599="","",Lançamentos!M1599)</f>
        <v/>
      </c>
      <c r="N1608" s="99" t="str">
        <f>IF(Lançamentos!N1599="","",Lançamentos!N1599)</f>
        <v/>
      </c>
      <c r="O1608" s="97" t="str">
        <f>IF(Lançamentos!O1599="","",Lançamentos!O1599)</f>
        <v/>
      </c>
      <c r="P1608" s="114" t="str">
        <f>IF(Lançamentos!P1599="","",Lançamentos!P1599)</f>
        <v/>
      </c>
    </row>
    <row r="1609" spans="1:16" ht="45" customHeight="1" thickBot="1" x14ac:dyDescent="0.3">
      <c r="A1609" s="101">
        <v>1596</v>
      </c>
      <c r="B1609" s="102" t="str">
        <f>I1609&amp;"-"&amp;COUNTIF($I$14:I1609,I1609)</f>
        <v>-1590</v>
      </c>
      <c r="C1609" s="93">
        <v>1596</v>
      </c>
      <c r="D1609" s="94" t="str">
        <f>IF(Lançamentos!D1600="","",Lançamentos!D1600)</f>
        <v/>
      </c>
      <c r="E1609" s="94" t="str">
        <f>IF(Lançamentos!E1600="","",Lançamentos!E1600)</f>
        <v/>
      </c>
      <c r="F1609" s="95" t="str">
        <f>IF(Lançamentos!F1600="","",Lançamentos!F1600)</f>
        <v/>
      </c>
      <c r="G1609" s="96" t="str">
        <f>IF(Lançamentos!G1600="","",Lançamentos!G1600)</f>
        <v/>
      </c>
      <c r="H1609" s="105" t="str">
        <f>IF(Lançamentos!H1600="","",Lançamentos!H1600)</f>
        <v/>
      </c>
      <c r="I1609" s="94" t="str">
        <f>IF(Lançamentos!I1600="","",Lançamentos!I1600)</f>
        <v/>
      </c>
      <c r="J1609" s="94" t="str">
        <f>IF(Lançamentos!J1600="","",Lançamentos!J1600)</f>
        <v/>
      </c>
      <c r="K1609" s="97" t="str">
        <f>IF(Lançamentos!K1600="","",Lançamentos!K1600)</f>
        <v/>
      </c>
      <c r="L1609" s="98" t="str">
        <f>IF(Lançamentos!L1600="","",Lançamentos!L1600)</f>
        <v/>
      </c>
      <c r="M1609" s="99" t="str">
        <f>IF(Lançamentos!M1600="","",Lançamentos!M1600)</f>
        <v/>
      </c>
      <c r="N1609" s="99" t="str">
        <f>IF(Lançamentos!N1600="","",Lançamentos!N1600)</f>
        <v/>
      </c>
      <c r="O1609" s="97" t="str">
        <f>IF(Lançamentos!O1600="","",Lançamentos!O1600)</f>
        <v/>
      </c>
      <c r="P1609" s="114" t="str">
        <f>IF(Lançamentos!P1600="","",Lançamentos!P1600)</f>
        <v/>
      </c>
    </row>
    <row r="1610" spans="1:16" ht="45" customHeight="1" thickBot="1" x14ac:dyDescent="0.3">
      <c r="A1610" s="101">
        <v>1597</v>
      </c>
      <c r="B1610" s="102" t="str">
        <f>I1610&amp;"-"&amp;COUNTIF($I$14:I1610,I1610)</f>
        <v>-1591</v>
      </c>
      <c r="C1610" s="93">
        <v>1597</v>
      </c>
      <c r="D1610" s="94" t="str">
        <f>IF(Lançamentos!D1601="","",Lançamentos!D1601)</f>
        <v/>
      </c>
      <c r="E1610" s="94" t="str">
        <f>IF(Lançamentos!E1601="","",Lançamentos!E1601)</f>
        <v/>
      </c>
      <c r="F1610" s="95" t="str">
        <f>IF(Lançamentos!F1601="","",Lançamentos!F1601)</f>
        <v/>
      </c>
      <c r="G1610" s="96" t="str">
        <f>IF(Lançamentos!G1601="","",Lançamentos!G1601)</f>
        <v/>
      </c>
      <c r="H1610" s="105" t="str">
        <f>IF(Lançamentos!H1601="","",Lançamentos!H1601)</f>
        <v/>
      </c>
      <c r="I1610" s="94" t="str">
        <f>IF(Lançamentos!I1601="","",Lançamentos!I1601)</f>
        <v/>
      </c>
      <c r="J1610" s="94" t="str">
        <f>IF(Lançamentos!J1601="","",Lançamentos!J1601)</f>
        <v/>
      </c>
      <c r="K1610" s="97" t="str">
        <f>IF(Lançamentos!K1601="","",Lançamentos!K1601)</f>
        <v/>
      </c>
      <c r="L1610" s="98" t="str">
        <f>IF(Lançamentos!L1601="","",Lançamentos!L1601)</f>
        <v/>
      </c>
      <c r="M1610" s="99" t="str">
        <f>IF(Lançamentos!M1601="","",Lançamentos!M1601)</f>
        <v/>
      </c>
      <c r="N1610" s="99" t="str">
        <f>IF(Lançamentos!N1601="","",Lançamentos!N1601)</f>
        <v/>
      </c>
      <c r="O1610" s="97" t="str">
        <f>IF(Lançamentos!O1601="","",Lançamentos!O1601)</f>
        <v/>
      </c>
      <c r="P1610" s="114" t="str">
        <f>IF(Lançamentos!P1601="","",Lançamentos!P1601)</f>
        <v/>
      </c>
    </row>
    <row r="1611" spans="1:16" ht="45" customHeight="1" thickBot="1" x14ac:dyDescent="0.3">
      <c r="A1611" s="101">
        <v>1598</v>
      </c>
      <c r="B1611" s="102" t="str">
        <f>I1611&amp;"-"&amp;COUNTIF($I$14:I1611,I1611)</f>
        <v>-1592</v>
      </c>
      <c r="C1611" s="93">
        <v>1598</v>
      </c>
      <c r="D1611" s="94" t="str">
        <f>IF(Lançamentos!D1602="","",Lançamentos!D1602)</f>
        <v/>
      </c>
      <c r="E1611" s="94" t="str">
        <f>IF(Lançamentos!E1602="","",Lançamentos!E1602)</f>
        <v/>
      </c>
      <c r="F1611" s="95" t="str">
        <f>IF(Lançamentos!F1602="","",Lançamentos!F1602)</f>
        <v/>
      </c>
      <c r="G1611" s="96" t="str">
        <f>IF(Lançamentos!G1602="","",Lançamentos!G1602)</f>
        <v/>
      </c>
      <c r="H1611" s="105" t="str">
        <f>IF(Lançamentos!H1602="","",Lançamentos!H1602)</f>
        <v/>
      </c>
      <c r="I1611" s="94" t="str">
        <f>IF(Lançamentos!I1602="","",Lançamentos!I1602)</f>
        <v/>
      </c>
      <c r="J1611" s="94" t="str">
        <f>IF(Lançamentos!J1602="","",Lançamentos!J1602)</f>
        <v/>
      </c>
      <c r="K1611" s="97" t="str">
        <f>IF(Lançamentos!K1602="","",Lançamentos!K1602)</f>
        <v/>
      </c>
      <c r="L1611" s="98" t="str">
        <f>IF(Lançamentos!L1602="","",Lançamentos!L1602)</f>
        <v/>
      </c>
      <c r="M1611" s="99" t="str">
        <f>IF(Lançamentos!M1602="","",Lançamentos!M1602)</f>
        <v/>
      </c>
      <c r="N1611" s="99" t="str">
        <f>IF(Lançamentos!N1602="","",Lançamentos!N1602)</f>
        <v/>
      </c>
      <c r="O1611" s="97" t="str">
        <f>IF(Lançamentos!O1602="","",Lançamentos!O1602)</f>
        <v/>
      </c>
      <c r="P1611" s="114" t="str">
        <f>IF(Lançamentos!P1602="","",Lançamentos!P1602)</f>
        <v/>
      </c>
    </row>
    <row r="1612" spans="1:16" ht="45" customHeight="1" thickBot="1" x14ac:dyDescent="0.3">
      <c r="A1612" s="101">
        <v>1599</v>
      </c>
      <c r="B1612" s="102" t="str">
        <f>I1612&amp;"-"&amp;COUNTIF($I$14:I1612,I1612)</f>
        <v>-1593</v>
      </c>
      <c r="C1612" s="93">
        <v>1599</v>
      </c>
      <c r="D1612" s="94" t="str">
        <f>IF(Lançamentos!D1603="","",Lançamentos!D1603)</f>
        <v/>
      </c>
      <c r="E1612" s="94" t="str">
        <f>IF(Lançamentos!E1603="","",Lançamentos!E1603)</f>
        <v/>
      </c>
      <c r="F1612" s="95" t="str">
        <f>IF(Lançamentos!F1603="","",Lançamentos!F1603)</f>
        <v/>
      </c>
      <c r="G1612" s="96" t="str">
        <f>IF(Lançamentos!G1603="","",Lançamentos!G1603)</f>
        <v/>
      </c>
      <c r="H1612" s="105" t="str">
        <f>IF(Lançamentos!H1603="","",Lançamentos!H1603)</f>
        <v/>
      </c>
      <c r="I1612" s="94" t="str">
        <f>IF(Lançamentos!I1603="","",Lançamentos!I1603)</f>
        <v/>
      </c>
      <c r="J1612" s="94" t="str">
        <f>IF(Lançamentos!J1603="","",Lançamentos!J1603)</f>
        <v/>
      </c>
      <c r="K1612" s="97" t="str">
        <f>IF(Lançamentos!K1603="","",Lançamentos!K1603)</f>
        <v/>
      </c>
      <c r="L1612" s="98" t="str">
        <f>IF(Lançamentos!L1603="","",Lançamentos!L1603)</f>
        <v/>
      </c>
      <c r="M1612" s="99" t="str">
        <f>IF(Lançamentos!M1603="","",Lançamentos!M1603)</f>
        <v/>
      </c>
      <c r="N1612" s="99" t="str">
        <f>IF(Lançamentos!N1603="","",Lançamentos!N1603)</f>
        <v/>
      </c>
      <c r="O1612" s="97" t="str">
        <f>IF(Lançamentos!O1603="","",Lançamentos!O1603)</f>
        <v/>
      </c>
      <c r="P1612" s="114" t="str">
        <f>IF(Lançamentos!P1603="","",Lançamentos!P1603)</f>
        <v/>
      </c>
    </row>
    <row r="1613" spans="1:16" ht="45" customHeight="1" thickBot="1" x14ac:dyDescent="0.3">
      <c r="A1613" s="101">
        <v>1600</v>
      </c>
      <c r="B1613" s="102" t="str">
        <f>I1613&amp;"-"&amp;COUNTIF($I$14:I1613,I1613)</f>
        <v>-1594</v>
      </c>
      <c r="C1613" s="93">
        <v>1600</v>
      </c>
      <c r="D1613" s="94" t="str">
        <f>IF(Lançamentos!D1604="","",Lançamentos!D1604)</f>
        <v/>
      </c>
      <c r="E1613" s="94" t="str">
        <f>IF(Lançamentos!E1604="","",Lançamentos!E1604)</f>
        <v/>
      </c>
      <c r="F1613" s="95" t="str">
        <f>IF(Lançamentos!F1604="","",Lançamentos!F1604)</f>
        <v/>
      </c>
      <c r="G1613" s="96" t="str">
        <f>IF(Lançamentos!G1604="","",Lançamentos!G1604)</f>
        <v/>
      </c>
      <c r="H1613" s="105" t="str">
        <f>IF(Lançamentos!H1604="","",Lançamentos!H1604)</f>
        <v/>
      </c>
      <c r="I1613" s="94" t="str">
        <f>IF(Lançamentos!I1604="","",Lançamentos!I1604)</f>
        <v/>
      </c>
      <c r="J1613" s="94" t="str">
        <f>IF(Lançamentos!J1604="","",Lançamentos!J1604)</f>
        <v/>
      </c>
      <c r="K1613" s="97" t="str">
        <f>IF(Lançamentos!K1604="","",Lançamentos!K1604)</f>
        <v/>
      </c>
      <c r="L1613" s="98" t="str">
        <f>IF(Lançamentos!L1604="","",Lançamentos!L1604)</f>
        <v/>
      </c>
      <c r="M1613" s="99" t="str">
        <f>IF(Lançamentos!M1604="","",Lançamentos!M1604)</f>
        <v/>
      </c>
      <c r="N1613" s="99" t="str">
        <f>IF(Lançamentos!N1604="","",Lançamentos!N1604)</f>
        <v/>
      </c>
      <c r="O1613" s="97" t="str">
        <f>IF(Lançamentos!O1604="","",Lançamentos!O1604)</f>
        <v/>
      </c>
      <c r="P1613" s="114" t="str">
        <f>IF(Lançamentos!P1604="","",Lançamentos!P1604)</f>
        <v/>
      </c>
    </row>
    <row r="1614" spans="1:16" ht="45" customHeight="1" thickBot="1" x14ac:dyDescent="0.3">
      <c r="A1614" s="101">
        <v>1601</v>
      </c>
      <c r="B1614" s="102" t="str">
        <f>I1614&amp;"-"&amp;COUNTIF($I$14:I1614,I1614)</f>
        <v>-1595</v>
      </c>
      <c r="C1614" s="93">
        <v>1601</v>
      </c>
      <c r="D1614" s="94" t="str">
        <f>IF(Lançamentos!D1605="","",Lançamentos!D1605)</f>
        <v/>
      </c>
      <c r="E1614" s="94" t="str">
        <f>IF(Lançamentos!E1605="","",Lançamentos!E1605)</f>
        <v/>
      </c>
      <c r="F1614" s="95" t="str">
        <f>IF(Lançamentos!F1605="","",Lançamentos!F1605)</f>
        <v/>
      </c>
      <c r="G1614" s="96" t="str">
        <f>IF(Lançamentos!G1605="","",Lançamentos!G1605)</f>
        <v/>
      </c>
      <c r="H1614" s="105" t="str">
        <f>IF(Lançamentos!H1605="","",Lançamentos!H1605)</f>
        <v/>
      </c>
      <c r="I1614" s="94" t="str">
        <f>IF(Lançamentos!I1605="","",Lançamentos!I1605)</f>
        <v/>
      </c>
      <c r="J1614" s="94" t="str">
        <f>IF(Lançamentos!J1605="","",Lançamentos!J1605)</f>
        <v/>
      </c>
      <c r="K1614" s="97" t="str">
        <f>IF(Lançamentos!K1605="","",Lançamentos!K1605)</f>
        <v/>
      </c>
      <c r="L1614" s="98" t="str">
        <f>IF(Lançamentos!L1605="","",Lançamentos!L1605)</f>
        <v/>
      </c>
      <c r="M1614" s="99" t="str">
        <f>IF(Lançamentos!M1605="","",Lançamentos!M1605)</f>
        <v/>
      </c>
      <c r="N1614" s="99" t="str">
        <f>IF(Lançamentos!N1605="","",Lançamentos!N1605)</f>
        <v/>
      </c>
      <c r="O1614" s="97" t="str">
        <f>IF(Lançamentos!O1605="","",Lançamentos!O1605)</f>
        <v/>
      </c>
      <c r="P1614" s="114" t="str">
        <f>IF(Lançamentos!P1605="","",Lançamentos!P1605)</f>
        <v/>
      </c>
    </row>
    <row r="1615" spans="1:16" ht="45" customHeight="1" thickBot="1" x14ac:dyDescent="0.3">
      <c r="A1615" s="101">
        <v>1602</v>
      </c>
      <c r="B1615" s="102" t="str">
        <f>I1615&amp;"-"&amp;COUNTIF($I$14:I1615,I1615)</f>
        <v>-1596</v>
      </c>
      <c r="C1615" s="93">
        <v>1602</v>
      </c>
      <c r="D1615" s="94" t="str">
        <f>IF(Lançamentos!D1606="","",Lançamentos!D1606)</f>
        <v/>
      </c>
      <c r="E1615" s="94" t="str">
        <f>IF(Lançamentos!E1606="","",Lançamentos!E1606)</f>
        <v/>
      </c>
      <c r="F1615" s="95" t="str">
        <f>IF(Lançamentos!F1606="","",Lançamentos!F1606)</f>
        <v/>
      </c>
      <c r="G1615" s="96" t="str">
        <f>IF(Lançamentos!G1606="","",Lançamentos!G1606)</f>
        <v/>
      </c>
      <c r="H1615" s="105" t="str">
        <f>IF(Lançamentos!H1606="","",Lançamentos!H1606)</f>
        <v/>
      </c>
      <c r="I1615" s="94" t="str">
        <f>IF(Lançamentos!I1606="","",Lançamentos!I1606)</f>
        <v/>
      </c>
      <c r="J1615" s="94" t="str">
        <f>IF(Lançamentos!J1606="","",Lançamentos!J1606)</f>
        <v/>
      </c>
      <c r="K1615" s="97" t="str">
        <f>IF(Lançamentos!K1606="","",Lançamentos!K1606)</f>
        <v/>
      </c>
      <c r="L1615" s="98" t="str">
        <f>IF(Lançamentos!L1606="","",Lançamentos!L1606)</f>
        <v/>
      </c>
      <c r="M1615" s="99" t="str">
        <f>IF(Lançamentos!M1606="","",Lançamentos!M1606)</f>
        <v/>
      </c>
      <c r="N1615" s="99" t="str">
        <f>IF(Lançamentos!N1606="","",Lançamentos!N1606)</f>
        <v/>
      </c>
      <c r="O1615" s="97" t="str">
        <f>IF(Lançamentos!O1606="","",Lançamentos!O1606)</f>
        <v/>
      </c>
      <c r="P1615" s="114" t="str">
        <f>IF(Lançamentos!P1606="","",Lançamentos!P1606)</f>
        <v/>
      </c>
    </row>
    <row r="1616" spans="1:16" ht="45" customHeight="1" thickBot="1" x14ac:dyDescent="0.3">
      <c r="A1616" s="101">
        <v>1603</v>
      </c>
      <c r="B1616" s="102" t="str">
        <f>I1616&amp;"-"&amp;COUNTIF($I$14:I1616,I1616)</f>
        <v>-1597</v>
      </c>
      <c r="C1616" s="93">
        <v>1603</v>
      </c>
      <c r="D1616" s="94" t="str">
        <f>IF(Lançamentos!D1607="","",Lançamentos!D1607)</f>
        <v/>
      </c>
      <c r="E1616" s="94" t="str">
        <f>IF(Lançamentos!E1607="","",Lançamentos!E1607)</f>
        <v/>
      </c>
      <c r="F1616" s="95" t="str">
        <f>IF(Lançamentos!F1607="","",Lançamentos!F1607)</f>
        <v/>
      </c>
      <c r="G1616" s="96" t="str">
        <f>IF(Lançamentos!G1607="","",Lançamentos!G1607)</f>
        <v/>
      </c>
      <c r="H1616" s="105" t="str">
        <f>IF(Lançamentos!H1607="","",Lançamentos!H1607)</f>
        <v/>
      </c>
      <c r="I1616" s="94" t="str">
        <f>IF(Lançamentos!I1607="","",Lançamentos!I1607)</f>
        <v/>
      </c>
      <c r="J1616" s="94" t="str">
        <f>IF(Lançamentos!J1607="","",Lançamentos!J1607)</f>
        <v/>
      </c>
      <c r="K1616" s="97" t="str">
        <f>IF(Lançamentos!K1607="","",Lançamentos!K1607)</f>
        <v/>
      </c>
      <c r="L1616" s="98" t="str">
        <f>IF(Lançamentos!L1607="","",Lançamentos!L1607)</f>
        <v/>
      </c>
      <c r="M1616" s="99" t="str">
        <f>IF(Lançamentos!M1607="","",Lançamentos!M1607)</f>
        <v/>
      </c>
      <c r="N1616" s="99" t="str">
        <f>IF(Lançamentos!N1607="","",Lançamentos!N1607)</f>
        <v/>
      </c>
      <c r="O1616" s="97" t="str">
        <f>IF(Lançamentos!O1607="","",Lançamentos!O1607)</f>
        <v/>
      </c>
      <c r="P1616" s="114" t="str">
        <f>IF(Lançamentos!P1607="","",Lançamentos!P1607)</f>
        <v/>
      </c>
    </row>
    <row r="1617" spans="1:16" ht="45" customHeight="1" thickBot="1" x14ac:dyDescent="0.3">
      <c r="A1617" s="101">
        <v>1604</v>
      </c>
      <c r="B1617" s="102" t="str">
        <f>I1617&amp;"-"&amp;COUNTIF($I$14:I1617,I1617)</f>
        <v>-1598</v>
      </c>
      <c r="C1617" s="93">
        <v>1604</v>
      </c>
      <c r="D1617" s="94" t="str">
        <f>IF(Lançamentos!D1608="","",Lançamentos!D1608)</f>
        <v/>
      </c>
      <c r="E1617" s="94" t="str">
        <f>IF(Lançamentos!E1608="","",Lançamentos!E1608)</f>
        <v/>
      </c>
      <c r="F1617" s="95" t="str">
        <f>IF(Lançamentos!F1608="","",Lançamentos!F1608)</f>
        <v/>
      </c>
      <c r="G1617" s="96" t="str">
        <f>IF(Lançamentos!G1608="","",Lançamentos!G1608)</f>
        <v/>
      </c>
      <c r="H1617" s="105" t="str">
        <f>IF(Lançamentos!H1608="","",Lançamentos!H1608)</f>
        <v/>
      </c>
      <c r="I1617" s="94" t="str">
        <f>IF(Lançamentos!I1608="","",Lançamentos!I1608)</f>
        <v/>
      </c>
      <c r="J1617" s="94" t="str">
        <f>IF(Lançamentos!J1608="","",Lançamentos!J1608)</f>
        <v/>
      </c>
      <c r="K1617" s="97" t="str">
        <f>IF(Lançamentos!K1608="","",Lançamentos!K1608)</f>
        <v/>
      </c>
      <c r="L1617" s="98" t="str">
        <f>IF(Lançamentos!L1608="","",Lançamentos!L1608)</f>
        <v/>
      </c>
      <c r="M1617" s="99" t="str">
        <f>IF(Lançamentos!M1608="","",Lançamentos!M1608)</f>
        <v/>
      </c>
      <c r="N1617" s="99" t="str">
        <f>IF(Lançamentos!N1608="","",Lançamentos!N1608)</f>
        <v/>
      </c>
      <c r="O1617" s="97" t="str">
        <f>IF(Lançamentos!O1608="","",Lançamentos!O1608)</f>
        <v/>
      </c>
      <c r="P1617" s="114" t="str">
        <f>IF(Lançamentos!P1608="","",Lançamentos!P1608)</f>
        <v/>
      </c>
    </row>
    <row r="1618" spans="1:16" ht="45" customHeight="1" thickBot="1" x14ac:dyDescent="0.3">
      <c r="A1618" s="101">
        <v>1605</v>
      </c>
      <c r="B1618" s="102" t="str">
        <f>I1618&amp;"-"&amp;COUNTIF($I$14:I1618,I1618)</f>
        <v>-1599</v>
      </c>
      <c r="C1618" s="93">
        <v>1605</v>
      </c>
      <c r="D1618" s="94" t="str">
        <f>IF(Lançamentos!D1609="","",Lançamentos!D1609)</f>
        <v/>
      </c>
      <c r="E1618" s="94" t="str">
        <f>IF(Lançamentos!E1609="","",Lançamentos!E1609)</f>
        <v/>
      </c>
      <c r="F1618" s="95" t="str">
        <f>IF(Lançamentos!F1609="","",Lançamentos!F1609)</f>
        <v/>
      </c>
      <c r="G1618" s="96" t="str">
        <f>IF(Lançamentos!G1609="","",Lançamentos!G1609)</f>
        <v/>
      </c>
      <c r="H1618" s="105" t="str">
        <f>IF(Lançamentos!H1609="","",Lançamentos!H1609)</f>
        <v/>
      </c>
      <c r="I1618" s="94" t="str">
        <f>IF(Lançamentos!I1609="","",Lançamentos!I1609)</f>
        <v/>
      </c>
      <c r="J1618" s="94" t="str">
        <f>IF(Lançamentos!J1609="","",Lançamentos!J1609)</f>
        <v/>
      </c>
      <c r="K1618" s="97" t="str">
        <f>IF(Lançamentos!K1609="","",Lançamentos!K1609)</f>
        <v/>
      </c>
      <c r="L1618" s="98" t="str">
        <f>IF(Lançamentos!L1609="","",Lançamentos!L1609)</f>
        <v/>
      </c>
      <c r="M1618" s="99" t="str">
        <f>IF(Lançamentos!M1609="","",Lançamentos!M1609)</f>
        <v/>
      </c>
      <c r="N1618" s="99" t="str">
        <f>IF(Lançamentos!N1609="","",Lançamentos!N1609)</f>
        <v/>
      </c>
      <c r="O1618" s="97" t="str">
        <f>IF(Lançamentos!O1609="","",Lançamentos!O1609)</f>
        <v/>
      </c>
      <c r="P1618" s="114" t="str">
        <f>IF(Lançamentos!P1609="","",Lançamentos!P1609)</f>
        <v/>
      </c>
    </row>
    <row r="1619" spans="1:16" ht="45" customHeight="1" thickBot="1" x14ac:dyDescent="0.3">
      <c r="A1619" s="101">
        <v>1606</v>
      </c>
      <c r="B1619" s="102" t="str">
        <f>I1619&amp;"-"&amp;COUNTIF($I$14:I1619,I1619)</f>
        <v>-1600</v>
      </c>
      <c r="C1619" s="93">
        <v>1606</v>
      </c>
      <c r="D1619" s="94" t="str">
        <f>IF(Lançamentos!D1610="","",Lançamentos!D1610)</f>
        <v/>
      </c>
      <c r="E1619" s="94" t="str">
        <f>IF(Lançamentos!E1610="","",Lançamentos!E1610)</f>
        <v/>
      </c>
      <c r="F1619" s="95" t="str">
        <f>IF(Lançamentos!F1610="","",Lançamentos!F1610)</f>
        <v/>
      </c>
      <c r="G1619" s="96" t="str">
        <f>IF(Lançamentos!G1610="","",Lançamentos!G1610)</f>
        <v/>
      </c>
      <c r="H1619" s="105" t="str">
        <f>IF(Lançamentos!H1610="","",Lançamentos!H1610)</f>
        <v/>
      </c>
      <c r="I1619" s="94" t="str">
        <f>IF(Lançamentos!I1610="","",Lançamentos!I1610)</f>
        <v/>
      </c>
      <c r="J1619" s="94" t="str">
        <f>IF(Lançamentos!J1610="","",Lançamentos!J1610)</f>
        <v/>
      </c>
      <c r="K1619" s="97" t="str">
        <f>IF(Lançamentos!K1610="","",Lançamentos!K1610)</f>
        <v/>
      </c>
      <c r="L1619" s="98" t="str">
        <f>IF(Lançamentos!L1610="","",Lançamentos!L1610)</f>
        <v/>
      </c>
      <c r="M1619" s="99" t="str">
        <f>IF(Lançamentos!M1610="","",Lançamentos!M1610)</f>
        <v/>
      </c>
      <c r="N1619" s="99" t="str">
        <f>IF(Lançamentos!N1610="","",Lançamentos!N1610)</f>
        <v/>
      </c>
      <c r="O1619" s="97" t="str">
        <f>IF(Lançamentos!O1610="","",Lançamentos!O1610)</f>
        <v/>
      </c>
      <c r="P1619" s="114" t="str">
        <f>IF(Lançamentos!P1610="","",Lançamentos!P1610)</f>
        <v/>
      </c>
    </row>
    <row r="1620" spans="1:16" ht="45" customHeight="1" thickBot="1" x14ac:dyDescent="0.3">
      <c r="A1620" s="101">
        <v>1607</v>
      </c>
      <c r="B1620" s="102" t="str">
        <f>I1620&amp;"-"&amp;COUNTIF($I$14:I1620,I1620)</f>
        <v>-1601</v>
      </c>
      <c r="C1620" s="93">
        <v>1607</v>
      </c>
      <c r="D1620" s="94" t="str">
        <f>IF(Lançamentos!D1611="","",Lançamentos!D1611)</f>
        <v/>
      </c>
      <c r="E1620" s="94" t="str">
        <f>IF(Lançamentos!E1611="","",Lançamentos!E1611)</f>
        <v/>
      </c>
      <c r="F1620" s="95" t="str">
        <f>IF(Lançamentos!F1611="","",Lançamentos!F1611)</f>
        <v/>
      </c>
      <c r="G1620" s="96" t="str">
        <f>IF(Lançamentos!G1611="","",Lançamentos!G1611)</f>
        <v/>
      </c>
      <c r="H1620" s="105" t="str">
        <f>IF(Lançamentos!H1611="","",Lançamentos!H1611)</f>
        <v/>
      </c>
      <c r="I1620" s="94" t="str">
        <f>IF(Lançamentos!I1611="","",Lançamentos!I1611)</f>
        <v/>
      </c>
      <c r="J1620" s="94" t="str">
        <f>IF(Lançamentos!J1611="","",Lançamentos!J1611)</f>
        <v/>
      </c>
      <c r="K1620" s="97" t="str">
        <f>IF(Lançamentos!K1611="","",Lançamentos!K1611)</f>
        <v/>
      </c>
      <c r="L1620" s="98" t="str">
        <f>IF(Lançamentos!L1611="","",Lançamentos!L1611)</f>
        <v/>
      </c>
      <c r="M1620" s="99" t="str">
        <f>IF(Lançamentos!M1611="","",Lançamentos!M1611)</f>
        <v/>
      </c>
      <c r="N1620" s="99" t="str">
        <f>IF(Lançamentos!N1611="","",Lançamentos!N1611)</f>
        <v/>
      </c>
      <c r="O1620" s="97" t="str">
        <f>IF(Lançamentos!O1611="","",Lançamentos!O1611)</f>
        <v/>
      </c>
      <c r="P1620" s="114" t="str">
        <f>IF(Lançamentos!P1611="","",Lançamentos!P1611)</f>
        <v/>
      </c>
    </row>
    <row r="1621" spans="1:16" ht="45" customHeight="1" thickBot="1" x14ac:dyDescent="0.3">
      <c r="A1621" s="101">
        <v>1608</v>
      </c>
      <c r="B1621" s="102" t="str">
        <f>I1621&amp;"-"&amp;COUNTIF($I$14:I1621,I1621)</f>
        <v>-1602</v>
      </c>
      <c r="C1621" s="93">
        <v>1608</v>
      </c>
      <c r="D1621" s="94" t="str">
        <f>IF(Lançamentos!D1612="","",Lançamentos!D1612)</f>
        <v/>
      </c>
      <c r="E1621" s="94" t="str">
        <f>IF(Lançamentos!E1612="","",Lançamentos!E1612)</f>
        <v/>
      </c>
      <c r="F1621" s="95" t="str">
        <f>IF(Lançamentos!F1612="","",Lançamentos!F1612)</f>
        <v/>
      </c>
      <c r="G1621" s="96" t="str">
        <f>IF(Lançamentos!G1612="","",Lançamentos!G1612)</f>
        <v/>
      </c>
      <c r="H1621" s="105" t="str">
        <f>IF(Lançamentos!H1612="","",Lançamentos!H1612)</f>
        <v/>
      </c>
      <c r="I1621" s="94" t="str">
        <f>IF(Lançamentos!I1612="","",Lançamentos!I1612)</f>
        <v/>
      </c>
      <c r="J1621" s="94" t="str">
        <f>IF(Lançamentos!J1612="","",Lançamentos!J1612)</f>
        <v/>
      </c>
      <c r="K1621" s="97" t="str">
        <f>IF(Lançamentos!K1612="","",Lançamentos!K1612)</f>
        <v/>
      </c>
      <c r="L1621" s="98" t="str">
        <f>IF(Lançamentos!L1612="","",Lançamentos!L1612)</f>
        <v/>
      </c>
      <c r="M1621" s="99" t="str">
        <f>IF(Lançamentos!M1612="","",Lançamentos!M1612)</f>
        <v/>
      </c>
      <c r="N1621" s="99" t="str">
        <f>IF(Lançamentos!N1612="","",Lançamentos!N1612)</f>
        <v/>
      </c>
      <c r="O1621" s="97" t="str">
        <f>IF(Lançamentos!O1612="","",Lançamentos!O1612)</f>
        <v/>
      </c>
      <c r="P1621" s="114" t="str">
        <f>IF(Lançamentos!P1612="","",Lançamentos!P1612)</f>
        <v/>
      </c>
    </row>
    <row r="1622" spans="1:16" ht="45" customHeight="1" thickBot="1" x14ac:dyDescent="0.3">
      <c r="A1622" s="101">
        <v>1609</v>
      </c>
      <c r="B1622" s="102" t="str">
        <f>I1622&amp;"-"&amp;COUNTIF($I$14:I1622,I1622)</f>
        <v>-1603</v>
      </c>
      <c r="C1622" s="93">
        <v>1609</v>
      </c>
      <c r="D1622" s="94" t="str">
        <f>IF(Lançamentos!D1613="","",Lançamentos!D1613)</f>
        <v/>
      </c>
      <c r="E1622" s="94" t="str">
        <f>IF(Lançamentos!E1613="","",Lançamentos!E1613)</f>
        <v/>
      </c>
      <c r="F1622" s="95" t="str">
        <f>IF(Lançamentos!F1613="","",Lançamentos!F1613)</f>
        <v/>
      </c>
      <c r="G1622" s="96" t="str">
        <f>IF(Lançamentos!G1613="","",Lançamentos!G1613)</f>
        <v/>
      </c>
      <c r="H1622" s="105" t="str">
        <f>IF(Lançamentos!H1613="","",Lançamentos!H1613)</f>
        <v/>
      </c>
      <c r="I1622" s="94" t="str">
        <f>IF(Lançamentos!I1613="","",Lançamentos!I1613)</f>
        <v/>
      </c>
      <c r="J1622" s="94" t="str">
        <f>IF(Lançamentos!J1613="","",Lançamentos!J1613)</f>
        <v/>
      </c>
      <c r="K1622" s="97" t="str">
        <f>IF(Lançamentos!K1613="","",Lançamentos!K1613)</f>
        <v/>
      </c>
      <c r="L1622" s="98" t="str">
        <f>IF(Lançamentos!L1613="","",Lançamentos!L1613)</f>
        <v/>
      </c>
      <c r="M1622" s="99" t="str">
        <f>IF(Lançamentos!M1613="","",Lançamentos!M1613)</f>
        <v/>
      </c>
      <c r="N1622" s="99" t="str">
        <f>IF(Lançamentos!N1613="","",Lançamentos!N1613)</f>
        <v/>
      </c>
      <c r="O1622" s="97" t="str">
        <f>IF(Lançamentos!O1613="","",Lançamentos!O1613)</f>
        <v/>
      </c>
      <c r="P1622" s="114" t="str">
        <f>IF(Lançamentos!P1613="","",Lançamentos!P1613)</f>
        <v/>
      </c>
    </row>
    <row r="1623" spans="1:16" ht="45" customHeight="1" thickBot="1" x14ac:dyDescent="0.3">
      <c r="A1623" s="101">
        <v>1610</v>
      </c>
      <c r="B1623" s="102" t="str">
        <f>I1623&amp;"-"&amp;COUNTIF($I$14:I1623,I1623)</f>
        <v>-1604</v>
      </c>
      <c r="C1623" s="93">
        <v>1610</v>
      </c>
      <c r="D1623" s="94" t="str">
        <f>IF(Lançamentos!D1614="","",Lançamentos!D1614)</f>
        <v/>
      </c>
      <c r="E1623" s="94" t="str">
        <f>IF(Lançamentos!E1614="","",Lançamentos!E1614)</f>
        <v/>
      </c>
      <c r="F1623" s="95" t="str">
        <f>IF(Lançamentos!F1614="","",Lançamentos!F1614)</f>
        <v/>
      </c>
      <c r="G1623" s="96" t="str">
        <f>IF(Lançamentos!G1614="","",Lançamentos!G1614)</f>
        <v/>
      </c>
      <c r="H1623" s="105" t="str">
        <f>IF(Lançamentos!H1614="","",Lançamentos!H1614)</f>
        <v/>
      </c>
      <c r="I1623" s="94" t="str">
        <f>IF(Lançamentos!I1614="","",Lançamentos!I1614)</f>
        <v/>
      </c>
      <c r="J1623" s="94" t="str">
        <f>IF(Lançamentos!J1614="","",Lançamentos!J1614)</f>
        <v/>
      </c>
      <c r="K1623" s="97" t="str">
        <f>IF(Lançamentos!K1614="","",Lançamentos!K1614)</f>
        <v/>
      </c>
      <c r="L1623" s="98" t="str">
        <f>IF(Lançamentos!L1614="","",Lançamentos!L1614)</f>
        <v/>
      </c>
      <c r="M1623" s="99" t="str">
        <f>IF(Lançamentos!M1614="","",Lançamentos!M1614)</f>
        <v/>
      </c>
      <c r="N1623" s="99" t="str">
        <f>IF(Lançamentos!N1614="","",Lançamentos!N1614)</f>
        <v/>
      </c>
      <c r="O1623" s="97" t="str">
        <f>IF(Lançamentos!O1614="","",Lançamentos!O1614)</f>
        <v/>
      </c>
      <c r="P1623" s="114" t="str">
        <f>IF(Lançamentos!P1614="","",Lançamentos!P1614)</f>
        <v/>
      </c>
    </row>
    <row r="1624" spans="1:16" ht="45" customHeight="1" thickBot="1" x14ac:dyDescent="0.3">
      <c r="A1624" s="101">
        <v>1611</v>
      </c>
      <c r="B1624" s="102" t="str">
        <f>I1624&amp;"-"&amp;COUNTIF($I$14:I1624,I1624)</f>
        <v>-1605</v>
      </c>
      <c r="C1624" s="93">
        <v>1611</v>
      </c>
      <c r="D1624" s="94" t="str">
        <f>IF(Lançamentos!D1615="","",Lançamentos!D1615)</f>
        <v/>
      </c>
      <c r="E1624" s="94" t="str">
        <f>IF(Lançamentos!E1615="","",Lançamentos!E1615)</f>
        <v/>
      </c>
      <c r="F1624" s="95" t="str">
        <f>IF(Lançamentos!F1615="","",Lançamentos!F1615)</f>
        <v/>
      </c>
      <c r="G1624" s="96" t="str">
        <f>IF(Lançamentos!G1615="","",Lançamentos!G1615)</f>
        <v/>
      </c>
      <c r="H1624" s="105" t="str">
        <f>IF(Lançamentos!H1615="","",Lançamentos!H1615)</f>
        <v/>
      </c>
      <c r="I1624" s="94" t="str">
        <f>IF(Lançamentos!I1615="","",Lançamentos!I1615)</f>
        <v/>
      </c>
      <c r="J1624" s="94" t="str">
        <f>IF(Lançamentos!J1615="","",Lançamentos!J1615)</f>
        <v/>
      </c>
      <c r="K1624" s="97" t="str">
        <f>IF(Lançamentos!K1615="","",Lançamentos!K1615)</f>
        <v/>
      </c>
      <c r="L1624" s="98" t="str">
        <f>IF(Lançamentos!L1615="","",Lançamentos!L1615)</f>
        <v/>
      </c>
      <c r="M1624" s="99" t="str">
        <f>IF(Lançamentos!M1615="","",Lançamentos!M1615)</f>
        <v/>
      </c>
      <c r="N1624" s="99" t="str">
        <f>IF(Lançamentos!N1615="","",Lançamentos!N1615)</f>
        <v/>
      </c>
      <c r="O1624" s="97" t="str">
        <f>IF(Lançamentos!O1615="","",Lançamentos!O1615)</f>
        <v/>
      </c>
      <c r="P1624" s="114" t="str">
        <f>IF(Lançamentos!P1615="","",Lançamentos!P1615)</f>
        <v/>
      </c>
    </row>
    <row r="1625" spans="1:16" ht="45" customHeight="1" thickBot="1" x14ac:dyDescent="0.3">
      <c r="A1625" s="101">
        <v>1612</v>
      </c>
      <c r="B1625" s="102" t="str">
        <f>I1625&amp;"-"&amp;COUNTIF($I$14:I1625,I1625)</f>
        <v>-1606</v>
      </c>
      <c r="C1625" s="93">
        <v>1612</v>
      </c>
      <c r="D1625" s="94" t="str">
        <f>IF(Lançamentos!D1616="","",Lançamentos!D1616)</f>
        <v/>
      </c>
      <c r="E1625" s="94" t="str">
        <f>IF(Lançamentos!E1616="","",Lançamentos!E1616)</f>
        <v/>
      </c>
      <c r="F1625" s="95" t="str">
        <f>IF(Lançamentos!F1616="","",Lançamentos!F1616)</f>
        <v/>
      </c>
      <c r="G1625" s="96" t="str">
        <f>IF(Lançamentos!G1616="","",Lançamentos!G1616)</f>
        <v/>
      </c>
      <c r="H1625" s="105" t="str">
        <f>IF(Lançamentos!H1616="","",Lançamentos!H1616)</f>
        <v/>
      </c>
      <c r="I1625" s="94" t="str">
        <f>IF(Lançamentos!I1616="","",Lançamentos!I1616)</f>
        <v/>
      </c>
      <c r="J1625" s="94" t="str">
        <f>IF(Lançamentos!J1616="","",Lançamentos!J1616)</f>
        <v/>
      </c>
      <c r="K1625" s="97" t="str">
        <f>IF(Lançamentos!K1616="","",Lançamentos!K1616)</f>
        <v/>
      </c>
      <c r="L1625" s="98" t="str">
        <f>IF(Lançamentos!L1616="","",Lançamentos!L1616)</f>
        <v/>
      </c>
      <c r="M1625" s="99" t="str">
        <f>IF(Lançamentos!M1616="","",Lançamentos!M1616)</f>
        <v/>
      </c>
      <c r="N1625" s="99" t="str">
        <f>IF(Lançamentos!N1616="","",Lançamentos!N1616)</f>
        <v/>
      </c>
      <c r="O1625" s="97" t="str">
        <f>IF(Lançamentos!O1616="","",Lançamentos!O1616)</f>
        <v/>
      </c>
      <c r="P1625" s="114" t="str">
        <f>IF(Lançamentos!P1616="","",Lançamentos!P1616)</f>
        <v/>
      </c>
    </row>
    <row r="1626" spans="1:16" ht="45" customHeight="1" thickBot="1" x14ac:dyDescent="0.3">
      <c r="A1626" s="101">
        <v>1613</v>
      </c>
      <c r="B1626" s="102" t="str">
        <f>I1626&amp;"-"&amp;COUNTIF($I$14:I1626,I1626)</f>
        <v>-1607</v>
      </c>
      <c r="C1626" s="93">
        <v>1613</v>
      </c>
      <c r="D1626" s="94" t="str">
        <f>IF(Lançamentos!D1617="","",Lançamentos!D1617)</f>
        <v/>
      </c>
      <c r="E1626" s="94" t="str">
        <f>IF(Lançamentos!E1617="","",Lançamentos!E1617)</f>
        <v/>
      </c>
      <c r="F1626" s="95" t="str">
        <f>IF(Lançamentos!F1617="","",Lançamentos!F1617)</f>
        <v/>
      </c>
      <c r="G1626" s="96" t="str">
        <f>IF(Lançamentos!G1617="","",Lançamentos!G1617)</f>
        <v/>
      </c>
      <c r="H1626" s="105" t="str">
        <f>IF(Lançamentos!H1617="","",Lançamentos!H1617)</f>
        <v/>
      </c>
      <c r="I1626" s="94" t="str">
        <f>IF(Lançamentos!I1617="","",Lançamentos!I1617)</f>
        <v/>
      </c>
      <c r="J1626" s="94" t="str">
        <f>IF(Lançamentos!J1617="","",Lançamentos!J1617)</f>
        <v/>
      </c>
      <c r="K1626" s="97" t="str">
        <f>IF(Lançamentos!K1617="","",Lançamentos!K1617)</f>
        <v/>
      </c>
      <c r="L1626" s="98" t="str">
        <f>IF(Lançamentos!L1617="","",Lançamentos!L1617)</f>
        <v/>
      </c>
      <c r="M1626" s="99" t="str">
        <f>IF(Lançamentos!M1617="","",Lançamentos!M1617)</f>
        <v/>
      </c>
      <c r="N1626" s="99" t="str">
        <f>IF(Lançamentos!N1617="","",Lançamentos!N1617)</f>
        <v/>
      </c>
      <c r="O1626" s="97" t="str">
        <f>IF(Lançamentos!O1617="","",Lançamentos!O1617)</f>
        <v/>
      </c>
      <c r="P1626" s="114" t="str">
        <f>IF(Lançamentos!P1617="","",Lançamentos!P1617)</f>
        <v/>
      </c>
    </row>
    <row r="1627" spans="1:16" ht="45" customHeight="1" thickBot="1" x14ac:dyDescent="0.3">
      <c r="A1627" s="101">
        <v>1614</v>
      </c>
      <c r="B1627" s="102" t="str">
        <f>I1627&amp;"-"&amp;COUNTIF($I$14:I1627,I1627)</f>
        <v>-1608</v>
      </c>
      <c r="C1627" s="93">
        <v>1614</v>
      </c>
      <c r="D1627" s="94" t="str">
        <f>IF(Lançamentos!D1618="","",Lançamentos!D1618)</f>
        <v/>
      </c>
      <c r="E1627" s="94" t="str">
        <f>IF(Lançamentos!E1618="","",Lançamentos!E1618)</f>
        <v/>
      </c>
      <c r="F1627" s="95" t="str">
        <f>IF(Lançamentos!F1618="","",Lançamentos!F1618)</f>
        <v/>
      </c>
      <c r="G1627" s="96" t="str">
        <f>IF(Lançamentos!G1618="","",Lançamentos!G1618)</f>
        <v/>
      </c>
      <c r="H1627" s="105" t="str">
        <f>IF(Lançamentos!H1618="","",Lançamentos!H1618)</f>
        <v/>
      </c>
      <c r="I1627" s="94" t="str">
        <f>IF(Lançamentos!I1618="","",Lançamentos!I1618)</f>
        <v/>
      </c>
      <c r="J1627" s="94" t="str">
        <f>IF(Lançamentos!J1618="","",Lançamentos!J1618)</f>
        <v/>
      </c>
      <c r="K1627" s="97" t="str">
        <f>IF(Lançamentos!K1618="","",Lançamentos!K1618)</f>
        <v/>
      </c>
      <c r="L1627" s="98" t="str">
        <f>IF(Lançamentos!L1618="","",Lançamentos!L1618)</f>
        <v/>
      </c>
      <c r="M1627" s="99" t="str">
        <f>IF(Lançamentos!M1618="","",Lançamentos!M1618)</f>
        <v/>
      </c>
      <c r="N1627" s="99" t="str">
        <f>IF(Lançamentos!N1618="","",Lançamentos!N1618)</f>
        <v/>
      </c>
      <c r="O1627" s="97" t="str">
        <f>IF(Lançamentos!O1618="","",Lançamentos!O1618)</f>
        <v/>
      </c>
      <c r="P1627" s="114" t="str">
        <f>IF(Lançamentos!P1618="","",Lançamentos!P1618)</f>
        <v/>
      </c>
    </row>
    <row r="1628" spans="1:16" ht="45" customHeight="1" thickBot="1" x14ac:dyDescent="0.3">
      <c r="A1628" s="101">
        <v>1615</v>
      </c>
      <c r="B1628" s="102" t="str">
        <f>I1628&amp;"-"&amp;COUNTIF($I$14:I1628,I1628)</f>
        <v>-1609</v>
      </c>
      <c r="C1628" s="93">
        <v>1615</v>
      </c>
      <c r="D1628" s="94" t="str">
        <f>IF(Lançamentos!D1619="","",Lançamentos!D1619)</f>
        <v/>
      </c>
      <c r="E1628" s="94" t="str">
        <f>IF(Lançamentos!E1619="","",Lançamentos!E1619)</f>
        <v/>
      </c>
      <c r="F1628" s="95" t="str">
        <f>IF(Lançamentos!F1619="","",Lançamentos!F1619)</f>
        <v/>
      </c>
      <c r="G1628" s="96" t="str">
        <f>IF(Lançamentos!G1619="","",Lançamentos!G1619)</f>
        <v/>
      </c>
      <c r="H1628" s="105" t="str">
        <f>IF(Lançamentos!H1619="","",Lançamentos!H1619)</f>
        <v/>
      </c>
      <c r="I1628" s="94" t="str">
        <f>IF(Lançamentos!I1619="","",Lançamentos!I1619)</f>
        <v/>
      </c>
      <c r="J1628" s="94" t="str">
        <f>IF(Lançamentos!J1619="","",Lançamentos!J1619)</f>
        <v/>
      </c>
      <c r="K1628" s="97" t="str">
        <f>IF(Lançamentos!K1619="","",Lançamentos!K1619)</f>
        <v/>
      </c>
      <c r="L1628" s="98" t="str">
        <f>IF(Lançamentos!L1619="","",Lançamentos!L1619)</f>
        <v/>
      </c>
      <c r="M1628" s="99" t="str">
        <f>IF(Lançamentos!M1619="","",Lançamentos!M1619)</f>
        <v/>
      </c>
      <c r="N1628" s="99" t="str">
        <f>IF(Lançamentos!N1619="","",Lançamentos!N1619)</f>
        <v/>
      </c>
      <c r="O1628" s="97" t="str">
        <f>IF(Lançamentos!O1619="","",Lançamentos!O1619)</f>
        <v/>
      </c>
      <c r="P1628" s="114" t="str">
        <f>IF(Lançamentos!P1619="","",Lançamentos!P1619)</f>
        <v/>
      </c>
    </row>
    <row r="1629" spans="1:16" ht="45" customHeight="1" thickBot="1" x14ac:dyDescent="0.3">
      <c r="A1629" s="101">
        <v>1616</v>
      </c>
      <c r="B1629" s="102" t="str">
        <f>I1629&amp;"-"&amp;COUNTIF($I$14:I1629,I1629)</f>
        <v>-1610</v>
      </c>
      <c r="C1629" s="93">
        <v>1616</v>
      </c>
      <c r="D1629" s="94" t="str">
        <f>IF(Lançamentos!D1620="","",Lançamentos!D1620)</f>
        <v/>
      </c>
      <c r="E1629" s="94" t="str">
        <f>IF(Lançamentos!E1620="","",Lançamentos!E1620)</f>
        <v/>
      </c>
      <c r="F1629" s="95" t="str">
        <f>IF(Lançamentos!F1620="","",Lançamentos!F1620)</f>
        <v/>
      </c>
      <c r="G1629" s="96" t="str">
        <f>IF(Lançamentos!G1620="","",Lançamentos!G1620)</f>
        <v/>
      </c>
      <c r="H1629" s="105" t="str">
        <f>IF(Lançamentos!H1620="","",Lançamentos!H1620)</f>
        <v/>
      </c>
      <c r="I1629" s="94" t="str">
        <f>IF(Lançamentos!I1620="","",Lançamentos!I1620)</f>
        <v/>
      </c>
      <c r="J1629" s="94" t="str">
        <f>IF(Lançamentos!J1620="","",Lançamentos!J1620)</f>
        <v/>
      </c>
      <c r="K1629" s="97" t="str">
        <f>IF(Lançamentos!K1620="","",Lançamentos!K1620)</f>
        <v/>
      </c>
      <c r="L1629" s="98" t="str">
        <f>IF(Lançamentos!L1620="","",Lançamentos!L1620)</f>
        <v/>
      </c>
      <c r="M1629" s="99" t="str">
        <f>IF(Lançamentos!M1620="","",Lançamentos!M1620)</f>
        <v/>
      </c>
      <c r="N1629" s="99" t="str">
        <f>IF(Lançamentos!N1620="","",Lançamentos!N1620)</f>
        <v/>
      </c>
      <c r="O1629" s="97" t="str">
        <f>IF(Lançamentos!O1620="","",Lançamentos!O1620)</f>
        <v/>
      </c>
      <c r="P1629" s="114" t="str">
        <f>IF(Lançamentos!P1620="","",Lançamentos!P1620)</f>
        <v/>
      </c>
    </row>
    <row r="1630" spans="1:16" ht="45" customHeight="1" thickBot="1" x14ac:dyDescent="0.3">
      <c r="A1630" s="101">
        <v>1617</v>
      </c>
      <c r="B1630" s="102" t="str">
        <f>I1630&amp;"-"&amp;COUNTIF($I$14:I1630,I1630)</f>
        <v>-1611</v>
      </c>
      <c r="C1630" s="93">
        <v>1617</v>
      </c>
      <c r="D1630" s="94" t="str">
        <f>IF(Lançamentos!D1621="","",Lançamentos!D1621)</f>
        <v/>
      </c>
      <c r="E1630" s="94" t="str">
        <f>IF(Lançamentos!E1621="","",Lançamentos!E1621)</f>
        <v/>
      </c>
      <c r="F1630" s="95" t="str">
        <f>IF(Lançamentos!F1621="","",Lançamentos!F1621)</f>
        <v/>
      </c>
      <c r="G1630" s="96" t="str">
        <f>IF(Lançamentos!G1621="","",Lançamentos!G1621)</f>
        <v/>
      </c>
      <c r="H1630" s="105" t="str">
        <f>IF(Lançamentos!H1621="","",Lançamentos!H1621)</f>
        <v/>
      </c>
      <c r="I1630" s="94" t="str">
        <f>IF(Lançamentos!I1621="","",Lançamentos!I1621)</f>
        <v/>
      </c>
      <c r="J1630" s="94" t="str">
        <f>IF(Lançamentos!J1621="","",Lançamentos!J1621)</f>
        <v/>
      </c>
      <c r="K1630" s="97" t="str">
        <f>IF(Lançamentos!K1621="","",Lançamentos!K1621)</f>
        <v/>
      </c>
      <c r="L1630" s="98" t="str">
        <f>IF(Lançamentos!L1621="","",Lançamentos!L1621)</f>
        <v/>
      </c>
      <c r="M1630" s="99" t="str">
        <f>IF(Lançamentos!M1621="","",Lançamentos!M1621)</f>
        <v/>
      </c>
      <c r="N1630" s="99" t="str">
        <f>IF(Lançamentos!N1621="","",Lançamentos!N1621)</f>
        <v/>
      </c>
      <c r="O1630" s="97" t="str">
        <f>IF(Lançamentos!O1621="","",Lançamentos!O1621)</f>
        <v/>
      </c>
      <c r="P1630" s="114" t="str">
        <f>IF(Lançamentos!P1621="","",Lançamentos!P1621)</f>
        <v/>
      </c>
    </row>
    <row r="1631" spans="1:16" ht="45" customHeight="1" thickBot="1" x14ac:dyDescent="0.3">
      <c r="A1631" s="101">
        <v>1618</v>
      </c>
      <c r="B1631" s="102" t="str">
        <f>I1631&amp;"-"&amp;COUNTIF($I$14:I1631,I1631)</f>
        <v>-1612</v>
      </c>
      <c r="C1631" s="93">
        <v>1618</v>
      </c>
      <c r="D1631" s="94" t="str">
        <f>IF(Lançamentos!D1622="","",Lançamentos!D1622)</f>
        <v/>
      </c>
      <c r="E1631" s="94" t="str">
        <f>IF(Lançamentos!E1622="","",Lançamentos!E1622)</f>
        <v/>
      </c>
      <c r="F1631" s="95" t="str">
        <f>IF(Lançamentos!F1622="","",Lançamentos!F1622)</f>
        <v/>
      </c>
      <c r="G1631" s="96" t="str">
        <f>IF(Lançamentos!G1622="","",Lançamentos!G1622)</f>
        <v/>
      </c>
      <c r="H1631" s="105" t="str">
        <f>IF(Lançamentos!H1622="","",Lançamentos!H1622)</f>
        <v/>
      </c>
      <c r="I1631" s="94" t="str">
        <f>IF(Lançamentos!I1622="","",Lançamentos!I1622)</f>
        <v/>
      </c>
      <c r="J1631" s="94" t="str">
        <f>IF(Lançamentos!J1622="","",Lançamentos!J1622)</f>
        <v/>
      </c>
      <c r="K1631" s="97" t="str">
        <f>IF(Lançamentos!K1622="","",Lançamentos!K1622)</f>
        <v/>
      </c>
      <c r="L1631" s="98" t="str">
        <f>IF(Lançamentos!L1622="","",Lançamentos!L1622)</f>
        <v/>
      </c>
      <c r="M1631" s="99" t="str">
        <f>IF(Lançamentos!M1622="","",Lançamentos!M1622)</f>
        <v/>
      </c>
      <c r="N1631" s="99" t="str">
        <f>IF(Lançamentos!N1622="","",Lançamentos!N1622)</f>
        <v/>
      </c>
      <c r="O1631" s="97" t="str">
        <f>IF(Lançamentos!O1622="","",Lançamentos!O1622)</f>
        <v/>
      </c>
      <c r="P1631" s="114" t="str">
        <f>IF(Lançamentos!P1622="","",Lançamentos!P1622)</f>
        <v/>
      </c>
    </row>
    <row r="1632" spans="1:16" ht="45" customHeight="1" thickBot="1" x14ac:dyDescent="0.3">
      <c r="A1632" s="101">
        <v>1619</v>
      </c>
      <c r="B1632" s="102" t="str">
        <f>I1632&amp;"-"&amp;COUNTIF($I$14:I1632,I1632)</f>
        <v>-1613</v>
      </c>
      <c r="C1632" s="93">
        <v>1619</v>
      </c>
      <c r="D1632" s="94" t="str">
        <f>IF(Lançamentos!D1623="","",Lançamentos!D1623)</f>
        <v/>
      </c>
      <c r="E1632" s="94" t="str">
        <f>IF(Lançamentos!E1623="","",Lançamentos!E1623)</f>
        <v/>
      </c>
      <c r="F1632" s="95" t="str">
        <f>IF(Lançamentos!F1623="","",Lançamentos!F1623)</f>
        <v/>
      </c>
      <c r="G1632" s="96" t="str">
        <f>IF(Lançamentos!G1623="","",Lançamentos!G1623)</f>
        <v/>
      </c>
      <c r="H1632" s="105" t="str">
        <f>IF(Lançamentos!H1623="","",Lançamentos!H1623)</f>
        <v/>
      </c>
      <c r="I1632" s="94" t="str">
        <f>IF(Lançamentos!I1623="","",Lançamentos!I1623)</f>
        <v/>
      </c>
      <c r="J1632" s="94" t="str">
        <f>IF(Lançamentos!J1623="","",Lançamentos!J1623)</f>
        <v/>
      </c>
      <c r="K1632" s="97" t="str">
        <f>IF(Lançamentos!K1623="","",Lançamentos!K1623)</f>
        <v/>
      </c>
      <c r="L1632" s="98" t="str">
        <f>IF(Lançamentos!L1623="","",Lançamentos!L1623)</f>
        <v/>
      </c>
      <c r="M1632" s="99" t="str">
        <f>IF(Lançamentos!M1623="","",Lançamentos!M1623)</f>
        <v/>
      </c>
      <c r="N1632" s="99" t="str">
        <f>IF(Lançamentos!N1623="","",Lançamentos!N1623)</f>
        <v/>
      </c>
      <c r="O1632" s="97" t="str">
        <f>IF(Lançamentos!O1623="","",Lançamentos!O1623)</f>
        <v/>
      </c>
      <c r="P1632" s="114" t="str">
        <f>IF(Lançamentos!P1623="","",Lançamentos!P1623)</f>
        <v/>
      </c>
    </row>
    <row r="1633" spans="1:16" ht="45" customHeight="1" thickBot="1" x14ac:dyDescent="0.3">
      <c r="A1633" s="101">
        <v>1620</v>
      </c>
      <c r="B1633" s="102" t="str">
        <f>I1633&amp;"-"&amp;COUNTIF($I$14:I1633,I1633)</f>
        <v>-1614</v>
      </c>
      <c r="C1633" s="93">
        <v>1620</v>
      </c>
      <c r="D1633" s="94" t="str">
        <f>IF(Lançamentos!D1624="","",Lançamentos!D1624)</f>
        <v/>
      </c>
      <c r="E1633" s="94" t="str">
        <f>IF(Lançamentos!E1624="","",Lançamentos!E1624)</f>
        <v/>
      </c>
      <c r="F1633" s="95" t="str">
        <f>IF(Lançamentos!F1624="","",Lançamentos!F1624)</f>
        <v/>
      </c>
      <c r="G1633" s="96" t="str">
        <f>IF(Lançamentos!G1624="","",Lançamentos!G1624)</f>
        <v/>
      </c>
      <c r="H1633" s="105" t="str">
        <f>IF(Lançamentos!H1624="","",Lançamentos!H1624)</f>
        <v/>
      </c>
      <c r="I1633" s="94" t="str">
        <f>IF(Lançamentos!I1624="","",Lançamentos!I1624)</f>
        <v/>
      </c>
      <c r="J1633" s="94" t="str">
        <f>IF(Lançamentos!J1624="","",Lançamentos!J1624)</f>
        <v/>
      </c>
      <c r="K1633" s="97" t="str">
        <f>IF(Lançamentos!K1624="","",Lançamentos!K1624)</f>
        <v/>
      </c>
      <c r="L1633" s="98" t="str">
        <f>IF(Lançamentos!L1624="","",Lançamentos!L1624)</f>
        <v/>
      </c>
      <c r="M1633" s="99" t="str">
        <f>IF(Lançamentos!M1624="","",Lançamentos!M1624)</f>
        <v/>
      </c>
      <c r="N1633" s="99" t="str">
        <f>IF(Lançamentos!N1624="","",Lançamentos!N1624)</f>
        <v/>
      </c>
      <c r="O1633" s="97" t="str">
        <f>IF(Lançamentos!O1624="","",Lançamentos!O1624)</f>
        <v/>
      </c>
      <c r="P1633" s="114" t="str">
        <f>IF(Lançamentos!P1624="","",Lançamentos!P1624)</f>
        <v/>
      </c>
    </row>
    <row r="1634" spans="1:16" ht="45" customHeight="1" thickBot="1" x14ac:dyDescent="0.3">
      <c r="A1634" s="101">
        <v>1621</v>
      </c>
      <c r="B1634" s="102" t="str">
        <f>I1634&amp;"-"&amp;COUNTIF($I$14:I1634,I1634)</f>
        <v>-1615</v>
      </c>
      <c r="C1634" s="93">
        <v>1621</v>
      </c>
      <c r="D1634" s="94" t="str">
        <f>IF(Lançamentos!D1625="","",Lançamentos!D1625)</f>
        <v/>
      </c>
      <c r="E1634" s="94" t="str">
        <f>IF(Lançamentos!E1625="","",Lançamentos!E1625)</f>
        <v/>
      </c>
      <c r="F1634" s="95" t="str">
        <f>IF(Lançamentos!F1625="","",Lançamentos!F1625)</f>
        <v/>
      </c>
      <c r="G1634" s="96" t="str">
        <f>IF(Lançamentos!G1625="","",Lançamentos!G1625)</f>
        <v/>
      </c>
      <c r="H1634" s="105" t="str">
        <f>IF(Lançamentos!H1625="","",Lançamentos!H1625)</f>
        <v/>
      </c>
      <c r="I1634" s="94" t="str">
        <f>IF(Lançamentos!I1625="","",Lançamentos!I1625)</f>
        <v/>
      </c>
      <c r="J1634" s="94" t="str">
        <f>IF(Lançamentos!J1625="","",Lançamentos!J1625)</f>
        <v/>
      </c>
      <c r="K1634" s="97" t="str">
        <f>IF(Lançamentos!K1625="","",Lançamentos!K1625)</f>
        <v/>
      </c>
      <c r="L1634" s="98" t="str">
        <f>IF(Lançamentos!L1625="","",Lançamentos!L1625)</f>
        <v/>
      </c>
      <c r="M1634" s="99" t="str">
        <f>IF(Lançamentos!M1625="","",Lançamentos!M1625)</f>
        <v/>
      </c>
      <c r="N1634" s="99" t="str">
        <f>IF(Lançamentos!N1625="","",Lançamentos!N1625)</f>
        <v/>
      </c>
      <c r="O1634" s="97" t="str">
        <f>IF(Lançamentos!O1625="","",Lançamentos!O1625)</f>
        <v/>
      </c>
      <c r="P1634" s="114" t="str">
        <f>IF(Lançamentos!P1625="","",Lançamentos!P1625)</f>
        <v/>
      </c>
    </row>
    <row r="1635" spans="1:16" ht="45" customHeight="1" thickBot="1" x14ac:dyDescent="0.3">
      <c r="A1635" s="101">
        <v>1622</v>
      </c>
      <c r="B1635" s="102" t="str">
        <f>I1635&amp;"-"&amp;COUNTIF($I$14:I1635,I1635)</f>
        <v>-1616</v>
      </c>
      <c r="C1635" s="93">
        <v>1622</v>
      </c>
      <c r="D1635" s="94" t="str">
        <f>IF(Lançamentos!D1626="","",Lançamentos!D1626)</f>
        <v/>
      </c>
      <c r="E1635" s="94" t="str">
        <f>IF(Lançamentos!E1626="","",Lançamentos!E1626)</f>
        <v/>
      </c>
      <c r="F1635" s="95" t="str">
        <f>IF(Lançamentos!F1626="","",Lançamentos!F1626)</f>
        <v/>
      </c>
      <c r="G1635" s="96" t="str">
        <f>IF(Lançamentos!G1626="","",Lançamentos!G1626)</f>
        <v/>
      </c>
      <c r="H1635" s="105" t="str">
        <f>IF(Lançamentos!H1626="","",Lançamentos!H1626)</f>
        <v/>
      </c>
      <c r="I1635" s="94" t="str">
        <f>IF(Lançamentos!I1626="","",Lançamentos!I1626)</f>
        <v/>
      </c>
      <c r="J1635" s="94" t="str">
        <f>IF(Lançamentos!J1626="","",Lançamentos!J1626)</f>
        <v/>
      </c>
      <c r="K1635" s="97" t="str">
        <f>IF(Lançamentos!K1626="","",Lançamentos!K1626)</f>
        <v/>
      </c>
      <c r="L1635" s="98" t="str">
        <f>IF(Lançamentos!L1626="","",Lançamentos!L1626)</f>
        <v/>
      </c>
      <c r="M1635" s="99" t="str">
        <f>IF(Lançamentos!M1626="","",Lançamentos!M1626)</f>
        <v/>
      </c>
      <c r="N1635" s="99" t="str">
        <f>IF(Lançamentos!N1626="","",Lançamentos!N1626)</f>
        <v/>
      </c>
      <c r="O1635" s="97" t="str">
        <f>IF(Lançamentos!O1626="","",Lançamentos!O1626)</f>
        <v/>
      </c>
      <c r="P1635" s="114" t="str">
        <f>IF(Lançamentos!P1626="","",Lançamentos!P1626)</f>
        <v/>
      </c>
    </row>
    <row r="1636" spans="1:16" ht="45" customHeight="1" thickBot="1" x14ac:dyDescent="0.3">
      <c r="A1636" s="101">
        <v>1623</v>
      </c>
      <c r="B1636" s="102" t="str">
        <f>I1636&amp;"-"&amp;COUNTIF($I$14:I1636,I1636)</f>
        <v>-1617</v>
      </c>
      <c r="C1636" s="93">
        <v>1623</v>
      </c>
      <c r="D1636" s="94" t="str">
        <f>IF(Lançamentos!D1627="","",Lançamentos!D1627)</f>
        <v/>
      </c>
      <c r="E1636" s="94" t="str">
        <f>IF(Lançamentos!E1627="","",Lançamentos!E1627)</f>
        <v/>
      </c>
      <c r="F1636" s="95" t="str">
        <f>IF(Lançamentos!F1627="","",Lançamentos!F1627)</f>
        <v/>
      </c>
      <c r="G1636" s="96" t="str">
        <f>IF(Lançamentos!G1627="","",Lançamentos!G1627)</f>
        <v/>
      </c>
      <c r="H1636" s="105" t="str">
        <f>IF(Lançamentos!H1627="","",Lançamentos!H1627)</f>
        <v/>
      </c>
      <c r="I1636" s="94" t="str">
        <f>IF(Lançamentos!I1627="","",Lançamentos!I1627)</f>
        <v/>
      </c>
      <c r="J1636" s="94" t="str">
        <f>IF(Lançamentos!J1627="","",Lançamentos!J1627)</f>
        <v/>
      </c>
      <c r="K1636" s="97" t="str">
        <f>IF(Lançamentos!K1627="","",Lançamentos!K1627)</f>
        <v/>
      </c>
      <c r="L1636" s="98" t="str">
        <f>IF(Lançamentos!L1627="","",Lançamentos!L1627)</f>
        <v/>
      </c>
      <c r="M1636" s="99" t="str">
        <f>IF(Lançamentos!M1627="","",Lançamentos!M1627)</f>
        <v/>
      </c>
      <c r="N1636" s="99" t="str">
        <f>IF(Lançamentos!N1627="","",Lançamentos!N1627)</f>
        <v/>
      </c>
      <c r="O1636" s="97" t="str">
        <f>IF(Lançamentos!O1627="","",Lançamentos!O1627)</f>
        <v/>
      </c>
      <c r="P1636" s="114" t="str">
        <f>IF(Lançamentos!P1627="","",Lançamentos!P1627)</f>
        <v/>
      </c>
    </row>
    <row r="1637" spans="1:16" ht="45" customHeight="1" thickBot="1" x14ac:dyDescent="0.3">
      <c r="A1637" s="101">
        <v>1624</v>
      </c>
      <c r="B1637" s="102" t="str">
        <f>I1637&amp;"-"&amp;COUNTIF($I$14:I1637,I1637)</f>
        <v>-1618</v>
      </c>
      <c r="C1637" s="93">
        <v>1624</v>
      </c>
      <c r="D1637" s="94" t="str">
        <f>IF(Lançamentos!D1628="","",Lançamentos!D1628)</f>
        <v/>
      </c>
      <c r="E1637" s="94" t="str">
        <f>IF(Lançamentos!E1628="","",Lançamentos!E1628)</f>
        <v/>
      </c>
      <c r="F1637" s="95" t="str">
        <f>IF(Lançamentos!F1628="","",Lançamentos!F1628)</f>
        <v/>
      </c>
      <c r="G1637" s="96" t="str">
        <f>IF(Lançamentos!G1628="","",Lançamentos!G1628)</f>
        <v/>
      </c>
      <c r="H1637" s="105" t="str">
        <f>IF(Lançamentos!H1628="","",Lançamentos!H1628)</f>
        <v/>
      </c>
      <c r="I1637" s="94" t="str">
        <f>IF(Lançamentos!I1628="","",Lançamentos!I1628)</f>
        <v/>
      </c>
      <c r="J1637" s="94" t="str">
        <f>IF(Lançamentos!J1628="","",Lançamentos!J1628)</f>
        <v/>
      </c>
      <c r="K1637" s="97" t="str">
        <f>IF(Lançamentos!K1628="","",Lançamentos!K1628)</f>
        <v/>
      </c>
      <c r="L1637" s="98" t="str">
        <f>IF(Lançamentos!L1628="","",Lançamentos!L1628)</f>
        <v/>
      </c>
      <c r="M1637" s="99" t="str">
        <f>IF(Lançamentos!M1628="","",Lançamentos!M1628)</f>
        <v/>
      </c>
      <c r="N1637" s="99" t="str">
        <f>IF(Lançamentos!N1628="","",Lançamentos!N1628)</f>
        <v/>
      </c>
      <c r="O1637" s="97" t="str">
        <f>IF(Lançamentos!O1628="","",Lançamentos!O1628)</f>
        <v/>
      </c>
      <c r="P1637" s="114" t="str">
        <f>IF(Lançamentos!P1628="","",Lançamentos!P1628)</f>
        <v/>
      </c>
    </row>
    <row r="1638" spans="1:16" ht="45" customHeight="1" thickBot="1" x14ac:dyDescent="0.3">
      <c r="A1638" s="101">
        <v>1625</v>
      </c>
      <c r="B1638" s="102" t="str">
        <f>I1638&amp;"-"&amp;COUNTIF($I$14:I1638,I1638)</f>
        <v>-1619</v>
      </c>
      <c r="C1638" s="93">
        <v>1625</v>
      </c>
      <c r="D1638" s="94" t="str">
        <f>IF(Lançamentos!D1629="","",Lançamentos!D1629)</f>
        <v/>
      </c>
      <c r="E1638" s="94" t="str">
        <f>IF(Lançamentos!E1629="","",Lançamentos!E1629)</f>
        <v/>
      </c>
      <c r="F1638" s="95" t="str">
        <f>IF(Lançamentos!F1629="","",Lançamentos!F1629)</f>
        <v/>
      </c>
      <c r="G1638" s="96" t="str">
        <f>IF(Lançamentos!G1629="","",Lançamentos!G1629)</f>
        <v/>
      </c>
      <c r="H1638" s="105" t="str">
        <f>IF(Lançamentos!H1629="","",Lançamentos!H1629)</f>
        <v/>
      </c>
      <c r="I1638" s="94" t="str">
        <f>IF(Lançamentos!I1629="","",Lançamentos!I1629)</f>
        <v/>
      </c>
      <c r="J1638" s="94" t="str">
        <f>IF(Lançamentos!J1629="","",Lançamentos!J1629)</f>
        <v/>
      </c>
      <c r="K1638" s="97" t="str">
        <f>IF(Lançamentos!K1629="","",Lançamentos!K1629)</f>
        <v/>
      </c>
      <c r="L1638" s="98" t="str">
        <f>IF(Lançamentos!L1629="","",Lançamentos!L1629)</f>
        <v/>
      </c>
      <c r="M1638" s="99" t="str">
        <f>IF(Lançamentos!M1629="","",Lançamentos!M1629)</f>
        <v/>
      </c>
      <c r="N1638" s="99" t="str">
        <f>IF(Lançamentos!N1629="","",Lançamentos!N1629)</f>
        <v/>
      </c>
      <c r="O1638" s="97" t="str">
        <f>IF(Lançamentos!O1629="","",Lançamentos!O1629)</f>
        <v/>
      </c>
      <c r="P1638" s="114" t="str">
        <f>IF(Lançamentos!P1629="","",Lançamentos!P1629)</f>
        <v/>
      </c>
    </row>
    <row r="1639" spans="1:16" ht="45" customHeight="1" thickBot="1" x14ac:dyDescent="0.3">
      <c r="A1639" s="101">
        <v>1626</v>
      </c>
      <c r="B1639" s="102" t="str">
        <f>I1639&amp;"-"&amp;COUNTIF($I$14:I1639,I1639)</f>
        <v>-1620</v>
      </c>
      <c r="C1639" s="93">
        <v>1626</v>
      </c>
      <c r="D1639" s="94" t="str">
        <f>IF(Lançamentos!D1630="","",Lançamentos!D1630)</f>
        <v/>
      </c>
      <c r="E1639" s="94" t="str">
        <f>IF(Lançamentos!E1630="","",Lançamentos!E1630)</f>
        <v/>
      </c>
      <c r="F1639" s="95" t="str">
        <f>IF(Lançamentos!F1630="","",Lançamentos!F1630)</f>
        <v/>
      </c>
      <c r="G1639" s="96" t="str">
        <f>IF(Lançamentos!G1630="","",Lançamentos!G1630)</f>
        <v/>
      </c>
      <c r="H1639" s="105" t="str">
        <f>IF(Lançamentos!H1630="","",Lançamentos!H1630)</f>
        <v/>
      </c>
      <c r="I1639" s="94" t="str">
        <f>IF(Lançamentos!I1630="","",Lançamentos!I1630)</f>
        <v/>
      </c>
      <c r="J1639" s="94" t="str">
        <f>IF(Lançamentos!J1630="","",Lançamentos!J1630)</f>
        <v/>
      </c>
      <c r="K1639" s="97" t="str">
        <f>IF(Lançamentos!K1630="","",Lançamentos!K1630)</f>
        <v/>
      </c>
      <c r="L1639" s="98" t="str">
        <f>IF(Lançamentos!L1630="","",Lançamentos!L1630)</f>
        <v/>
      </c>
      <c r="M1639" s="99" t="str">
        <f>IF(Lançamentos!M1630="","",Lançamentos!M1630)</f>
        <v/>
      </c>
      <c r="N1639" s="99" t="str">
        <f>IF(Lançamentos!N1630="","",Lançamentos!N1630)</f>
        <v/>
      </c>
      <c r="O1639" s="97" t="str">
        <f>IF(Lançamentos!O1630="","",Lançamentos!O1630)</f>
        <v/>
      </c>
      <c r="P1639" s="114" t="str">
        <f>IF(Lançamentos!P1630="","",Lançamentos!P1630)</f>
        <v/>
      </c>
    </row>
    <row r="1640" spans="1:16" ht="45" customHeight="1" thickBot="1" x14ac:dyDescent="0.3">
      <c r="A1640" s="101">
        <v>1627</v>
      </c>
      <c r="B1640" s="102" t="str">
        <f>I1640&amp;"-"&amp;COUNTIF($I$14:I1640,I1640)</f>
        <v>-1621</v>
      </c>
      <c r="C1640" s="93">
        <v>1627</v>
      </c>
      <c r="D1640" s="94" t="str">
        <f>IF(Lançamentos!D1631="","",Lançamentos!D1631)</f>
        <v/>
      </c>
      <c r="E1640" s="94" t="str">
        <f>IF(Lançamentos!E1631="","",Lançamentos!E1631)</f>
        <v/>
      </c>
      <c r="F1640" s="95" t="str">
        <f>IF(Lançamentos!F1631="","",Lançamentos!F1631)</f>
        <v/>
      </c>
      <c r="G1640" s="96" t="str">
        <f>IF(Lançamentos!G1631="","",Lançamentos!G1631)</f>
        <v/>
      </c>
      <c r="H1640" s="105" t="str">
        <f>IF(Lançamentos!H1631="","",Lançamentos!H1631)</f>
        <v/>
      </c>
      <c r="I1640" s="94" t="str">
        <f>IF(Lançamentos!I1631="","",Lançamentos!I1631)</f>
        <v/>
      </c>
      <c r="J1640" s="94" t="str">
        <f>IF(Lançamentos!J1631="","",Lançamentos!J1631)</f>
        <v/>
      </c>
      <c r="K1640" s="97" t="str">
        <f>IF(Lançamentos!K1631="","",Lançamentos!K1631)</f>
        <v/>
      </c>
      <c r="L1640" s="98" t="str">
        <f>IF(Lançamentos!L1631="","",Lançamentos!L1631)</f>
        <v/>
      </c>
      <c r="M1640" s="99" t="str">
        <f>IF(Lançamentos!M1631="","",Lançamentos!M1631)</f>
        <v/>
      </c>
      <c r="N1640" s="99" t="str">
        <f>IF(Lançamentos!N1631="","",Lançamentos!N1631)</f>
        <v/>
      </c>
      <c r="O1640" s="97" t="str">
        <f>IF(Lançamentos!O1631="","",Lançamentos!O1631)</f>
        <v/>
      </c>
      <c r="P1640" s="114" t="str">
        <f>IF(Lançamentos!P1631="","",Lançamentos!P1631)</f>
        <v/>
      </c>
    </row>
    <row r="1641" spans="1:16" ht="45" customHeight="1" thickBot="1" x14ac:dyDescent="0.3">
      <c r="A1641" s="101">
        <v>1628</v>
      </c>
      <c r="B1641" s="102" t="str">
        <f>I1641&amp;"-"&amp;COUNTIF($I$14:I1641,I1641)</f>
        <v>-1622</v>
      </c>
      <c r="C1641" s="93">
        <v>1628</v>
      </c>
      <c r="D1641" s="94" t="str">
        <f>IF(Lançamentos!D1632="","",Lançamentos!D1632)</f>
        <v/>
      </c>
      <c r="E1641" s="94" t="str">
        <f>IF(Lançamentos!E1632="","",Lançamentos!E1632)</f>
        <v/>
      </c>
      <c r="F1641" s="95" t="str">
        <f>IF(Lançamentos!F1632="","",Lançamentos!F1632)</f>
        <v/>
      </c>
      <c r="G1641" s="96" t="str">
        <f>IF(Lançamentos!G1632="","",Lançamentos!G1632)</f>
        <v/>
      </c>
      <c r="H1641" s="105" t="str">
        <f>IF(Lançamentos!H1632="","",Lançamentos!H1632)</f>
        <v/>
      </c>
      <c r="I1641" s="94" t="str">
        <f>IF(Lançamentos!I1632="","",Lançamentos!I1632)</f>
        <v/>
      </c>
      <c r="J1641" s="94" t="str">
        <f>IF(Lançamentos!J1632="","",Lançamentos!J1632)</f>
        <v/>
      </c>
      <c r="K1641" s="97" t="str">
        <f>IF(Lançamentos!K1632="","",Lançamentos!K1632)</f>
        <v/>
      </c>
      <c r="L1641" s="98" t="str">
        <f>IF(Lançamentos!L1632="","",Lançamentos!L1632)</f>
        <v/>
      </c>
      <c r="M1641" s="99" t="str">
        <f>IF(Lançamentos!M1632="","",Lançamentos!M1632)</f>
        <v/>
      </c>
      <c r="N1641" s="99" t="str">
        <f>IF(Lançamentos!N1632="","",Lançamentos!N1632)</f>
        <v/>
      </c>
      <c r="O1641" s="97" t="str">
        <f>IF(Lançamentos!O1632="","",Lançamentos!O1632)</f>
        <v/>
      </c>
      <c r="P1641" s="114" t="str">
        <f>IF(Lançamentos!P1632="","",Lançamentos!P1632)</f>
        <v/>
      </c>
    </row>
    <row r="1642" spans="1:16" ht="45" customHeight="1" thickBot="1" x14ac:dyDescent="0.3">
      <c r="A1642" s="101">
        <v>1629</v>
      </c>
      <c r="B1642" s="102" t="str">
        <f>I1642&amp;"-"&amp;COUNTIF($I$14:I1642,I1642)</f>
        <v>-1623</v>
      </c>
      <c r="C1642" s="93">
        <v>1629</v>
      </c>
      <c r="D1642" s="94" t="str">
        <f>IF(Lançamentos!D1633="","",Lançamentos!D1633)</f>
        <v/>
      </c>
      <c r="E1642" s="94" t="str">
        <f>IF(Lançamentos!E1633="","",Lançamentos!E1633)</f>
        <v/>
      </c>
      <c r="F1642" s="95" t="str">
        <f>IF(Lançamentos!F1633="","",Lançamentos!F1633)</f>
        <v/>
      </c>
      <c r="G1642" s="96" t="str">
        <f>IF(Lançamentos!G1633="","",Lançamentos!G1633)</f>
        <v/>
      </c>
      <c r="H1642" s="105" t="str">
        <f>IF(Lançamentos!H1633="","",Lançamentos!H1633)</f>
        <v/>
      </c>
      <c r="I1642" s="94" t="str">
        <f>IF(Lançamentos!I1633="","",Lançamentos!I1633)</f>
        <v/>
      </c>
      <c r="J1642" s="94" t="str">
        <f>IF(Lançamentos!J1633="","",Lançamentos!J1633)</f>
        <v/>
      </c>
      <c r="K1642" s="97" t="str">
        <f>IF(Lançamentos!K1633="","",Lançamentos!K1633)</f>
        <v/>
      </c>
      <c r="L1642" s="98" t="str">
        <f>IF(Lançamentos!L1633="","",Lançamentos!L1633)</f>
        <v/>
      </c>
      <c r="M1642" s="99" t="str">
        <f>IF(Lançamentos!M1633="","",Lançamentos!M1633)</f>
        <v/>
      </c>
      <c r="N1642" s="99" t="str">
        <f>IF(Lançamentos!N1633="","",Lançamentos!N1633)</f>
        <v/>
      </c>
      <c r="O1642" s="97" t="str">
        <f>IF(Lançamentos!O1633="","",Lançamentos!O1633)</f>
        <v/>
      </c>
      <c r="P1642" s="114" t="str">
        <f>IF(Lançamentos!P1633="","",Lançamentos!P1633)</f>
        <v/>
      </c>
    </row>
    <row r="1643" spans="1:16" ht="45" customHeight="1" thickBot="1" x14ac:dyDescent="0.3">
      <c r="A1643" s="101">
        <v>1630</v>
      </c>
      <c r="B1643" s="102" t="str">
        <f>I1643&amp;"-"&amp;COUNTIF($I$14:I1643,I1643)</f>
        <v>-1624</v>
      </c>
      <c r="C1643" s="93">
        <v>1630</v>
      </c>
      <c r="D1643" s="94" t="str">
        <f>IF(Lançamentos!D1634="","",Lançamentos!D1634)</f>
        <v/>
      </c>
      <c r="E1643" s="94" t="str">
        <f>IF(Lançamentos!E1634="","",Lançamentos!E1634)</f>
        <v/>
      </c>
      <c r="F1643" s="95" t="str">
        <f>IF(Lançamentos!F1634="","",Lançamentos!F1634)</f>
        <v/>
      </c>
      <c r="G1643" s="96" t="str">
        <f>IF(Lançamentos!G1634="","",Lançamentos!G1634)</f>
        <v/>
      </c>
      <c r="H1643" s="105" t="str">
        <f>IF(Lançamentos!H1634="","",Lançamentos!H1634)</f>
        <v/>
      </c>
      <c r="I1643" s="94" t="str">
        <f>IF(Lançamentos!I1634="","",Lançamentos!I1634)</f>
        <v/>
      </c>
      <c r="J1643" s="94" t="str">
        <f>IF(Lançamentos!J1634="","",Lançamentos!J1634)</f>
        <v/>
      </c>
      <c r="K1643" s="97" t="str">
        <f>IF(Lançamentos!K1634="","",Lançamentos!K1634)</f>
        <v/>
      </c>
      <c r="L1643" s="98" t="str">
        <f>IF(Lançamentos!L1634="","",Lançamentos!L1634)</f>
        <v/>
      </c>
      <c r="M1643" s="99" t="str">
        <f>IF(Lançamentos!M1634="","",Lançamentos!M1634)</f>
        <v/>
      </c>
      <c r="N1643" s="99" t="str">
        <f>IF(Lançamentos!N1634="","",Lançamentos!N1634)</f>
        <v/>
      </c>
      <c r="O1643" s="97" t="str">
        <f>IF(Lançamentos!O1634="","",Lançamentos!O1634)</f>
        <v/>
      </c>
      <c r="P1643" s="114" t="str">
        <f>IF(Lançamentos!P1634="","",Lançamentos!P1634)</f>
        <v/>
      </c>
    </row>
    <row r="1644" spans="1:16" ht="45" customHeight="1" thickBot="1" x14ac:dyDescent="0.3">
      <c r="A1644" s="101">
        <v>1631</v>
      </c>
      <c r="B1644" s="102" t="str">
        <f>I1644&amp;"-"&amp;COUNTIF($I$14:I1644,I1644)</f>
        <v>-1625</v>
      </c>
      <c r="C1644" s="93">
        <v>1631</v>
      </c>
      <c r="D1644" s="94" t="str">
        <f>IF(Lançamentos!D1635="","",Lançamentos!D1635)</f>
        <v/>
      </c>
      <c r="E1644" s="94" t="str">
        <f>IF(Lançamentos!E1635="","",Lançamentos!E1635)</f>
        <v/>
      </c>
      <c r="F1644" s="95" t="str">
        <f>IF(Lançamentos!F1635="","",Lançamentos!F1635)</f>
        <v/>
      </c>
      <c r="G1644" s="96" t="str">
        <f>IF(Lançamentos!G1635="","",Lançamentos!G1635)</f>
        <v/>
      </c>
      <c r="H1644" s="105" t="str">
        <f>IF(Lançamentos!H1635="","",Lançamentos!H1635)</f>
        <v/>
      </c>
      <c r="I1644" s="94" t="str">
        <f>IF(Lançamentos!I1635="","",Lançamentos!I1635)</f>
        <v/>
      </c>
      <c r="J1644" s="94" t="str">
        <f>IF(Lançamentos!J1635="","",Lançamentos!J1635)</f>
        <v/>
      </c>
      <c r="K1644" s="97" t="str">
        <f>IF(Lançamentos!K1635="","",Lançamentos!K1635)</f>
        <v/>
      </c>
      <c r="L1644" s="98" t="str">
        <f>IF(Lançamentos!L1635="","",Lançamentos!L1635)</f>
        <v/>
      </c>
      <c r="M1644" s="99" t="str">
        <f>IF(Lançamentos!M1635="","",Lançamentos!M1635)</f>
        <v/>
      </c>
      <c r="N1644" s="99" t="str">
        <f>IF(Lançamentos!N1635="","",Lançamentos!N1635)</f>
        <v/>
      </c>
      <c r="O1644" s="97" t="str">
        <f>IF(Lançamentos!O1635="","",Lançamentos!O1635)</f>
        <v/>
      </c>
      <c r="P1644" s="114" t="str">
        <f>IF(Lançamentos!P1635="","",Lançamentos!P1635)</f>
        <v/>
      </c>
    </row>
    <row r="1645" spans="1:16" ht="45" customHeight="1" thickBot="1" x14ac:dyDescent="0.3">
      <c r="A1645" s="101">
        <v>1632</v>
      </c>
      <c r="B1645" s="102" t="str">
        <f>I1645&amp;"-"&amp;COUNTIF($I$14:I1645,I1645)</f>
        <v>-1626</v>
      </c>
      <c r="C1645" s="93">
        <v>1632</v>
      </c>
      <c r="D1645" s="94" t="str">
        <f>IF(Lançamentos!D1636="","",Lançamentos!D1636)</f>
        <v/>
      </c>
      <c r="E1645" s="94" t="str">
        <f>IF(Lançamentos!E1636="","",Lançamentos!E1636)</f>
        <v/>
      </c>
      <c r="F1645" s="95" t="str">
        <f>IF(Lançamentos!F1636="","",Lançamentos!F1636)</f>
        <v/>
      </c>
      <c r="G1645" s="96" t="str">
        <f>IF(Lançamentos!G1636="","",Lançamentos!G1636)</f>
        <v/>
      </c>
      <c r="H1645" s="105" t="str">
        <f>IF(Lançamentos!H1636="","",Lançamentos!H1636)</f>
        <v/>
      </c>
      <c r="I1645" s="94" t="str">
        <f>IF(Lançamentos!I1636="","",Lançamentos!I1636)</f>
        <v/>
      </c>
      <c r="J1645" s="94" t="str">
        <f>IF(Lançamentos!J1636="","",Lançamentos!J1636)</f>
        <v/>
      </c>
      <c r="K1645" s="97" t="str">
        <f>IF(Lançamentos!K1636="","",Lançamentos!K1636)</f>
        <v/>
      </c>
      <c r="L1645" s="98" t="str">
        <f>IF(Lançamentos!L1636="","",Lançamentos!L1636)</f>
        <v/>
      </c>
      <c r="M1645" s="99" t="str">
        <f>IF(Lançamentos!M1636="","",Lançamentos!M1636)</f>
        <v/>
      </c>
      <c r="N1645" s="99" t="str">
        <f>IF(Lançamentos!N1636="","",Lançamentos!N1636)</f>
        <v/>
      </c>
      <c r="O1645" s="97" t="str">
        <f>IF(Lançamentos!O1636="","",Lançamentos!O1636)</f>
        <v/>
      </c>
      <c r="P1645" s="114" t="str">
        <f>IF(Lançamentos!P1636="","",Lançamentos!P1636)</f>
        <v/>
      </c>
    </row>
    <row r="1646" spans="1:16" ht="45" customHeight="1" thickBot="1" x14ac:dyDescent="0.3">
      <c r="A1646" s="101">
        <v>1633</v>
      </c>
      <c r="B1646" s="102" t="str">
        <f>I1646&amp;"-"&amp;COUNTIF($I$14:I1646,I1646)</f>
        <v>-1627</v>
      </c>
      <c r="C1646" s="93">
        <v>1633</v>
      </c>
      <c r="D1646" s="94" t="str">
        <f>IF(Lançamentos!D1637="","",Lançamentos!D1637)</f>
        <v/>
      </c>
      <c r="E1646" s="94" t="str">
        <f>IF(Lançamentos!E1637="","",Lançamentos!E1637)</f>
        <v/>
      </c>
      <c r="F1646" s="95" t="str">
        <f>IF(Lançamentos!F1637="","",Lançamentos!F1637)</f>
        <v/>
      </c>
      <c r="G1646" s="96" t="str">
        <f>IF(Lançamentos!G1637="","",Lançamentos!G1637)</f>
        <v/>
      </c>
      <c r="H1646" s="105" t="str">
        <f>IF(Lançamentos!H1637="","",Lançamentos!H1637)</f>
        <v/>
      </c>
      <c r="I1646" s="94" t="str">
        <f>IF(Lançamentos!I1637="","",Lançamentos!I1637)</f>
        <v/>
      </c>
      <c r="J1646" s="94" t="str">
        <f>IF(Lançamentos!J1637="","",Lançamentos!J1637)</f>
        <v/>
      </c>
      <c r="K1646" s="97" t="str">
        <f>IF(Lançamentos!K1637="","",Lançamentos!K1637)</f>
        <v/>
      </c>
      <c r="L1646" s="98" t="str">
        <f>IF(Lançamentos!L1637="","",Lançamentos!L1637)</f>
        <v/>
      </c>
      <c r="M1646" s="99" t="str">
        <f>IF(Lançamentos!M1637="","",Lançamentos!M1637)</f>
        <v/>
      </c>
      <c r="N1646" s="99" t="str">
        <f>IF(Lançamentos!N1637="","",Lançamentos!N1637)</f>
        <v/>
      </c>
      <c r="O1646" s="97" t="str">
        <f>IF(Lançamentos!O1637="","",Lançamentos!O1637)</f>
        <v/>
      </c>
      <c r="P1646" s="114" t="str">
        <f>IF(Lançamentos!P1637="","",Lançamentos!P1637)</f>
        <v/>
      </c>
    </row>
    <row r="1647" spans="1:16" ht="45" customHeight="1" thickBot="1" x14ac:dyDescent="0.3">
      <c r="A1647" s="101">
        <v>1634</v>
      </c>
      <c r="B1647" s="102" t="str">
        <f>I1647&amp;"-"&amp;COUNTIF($I$14:I1647,I1647)</f>
        <v>-1628</v>
      </c>
      <c r="C1647" s="93">
        <v>1634</v>
      </c>
      <c r="D1647" s="94" t="str">
        <f>IF(Lançamentos!D1638="","",Lançamentos!D1638)</f>
        <v/>
      </c>
      <c r="E1647" s="94" t="str">
        <f>IF(Lançamentos!E1638="","",Lançamentos!E1638)</f>
        <v/>
      </c>
      <c r="F1647" s="95" t="str">
        <f>IF(Lançamentos!F1638="","",Lançamentos!F1638)</f>
        <v/>
      </c>
      <c r="G1647" s="96" t="str">
        <f>IF(Lançamentos!G1638="","",Lançamentos!G1638)</f>
        <v/>
      </c>
      <c r="H1647" s="105" t="str">
        <f>IF(Lançamentos!H1638="","",Lançamentos!H1638)</f>
        <v/>
      </c>
      <c r="I1647" s="94" t="str">
        <f>IF(Lançamentos!I1638="","",Lançamentos!I1638)</f>
        <v/>
      </c>
      <c r="J1647" s="94" t="str">
        <f>IF(Lançamentos!J1638="","",Lançamentos!J1638)</f>
        <v/>
      </c>
      <c r="K1647" s="97" t="str">
        <f>IF(Lançamentos!K1638="","",Lançamentos!K1638)</f>
        <v/>
      </c>
      <c r="L1647" s="98" t="str">
        <f>IF(Lançamentos!L1638="","",Lançamentos!L1638)</f>
        <v/>
      </c>
      <c r="M1647" s="99" t="str">
        <f>IF(Lançamentos!M1638="","",Lançamentos!M1638)</f>
        <v/>
      </c>
      <c r="N1647" s="99" t="str">
        <f>IF(Lançamentos!N1638="","",Lançamentos!N1638)</f>
        <v/>
      </c>
      <c r="O1647" s="97" t="str">
        <f>IF(Lançamentos!O1638="","",Lançamentos!O1638)</f>
        <v/>
      </c>
      <c r="P1647" s="114" t="str">
        <f>IF(Lançamentos!P1638="","",Lançamentos!P1638)</f>
        <v/>
      </c>
    </row>
    <row r="1648" spans="1:16" ht="45" customHeight="1" thickBot="1" x14ac:dyDescent="0.3">
      <c r="A1648" s="101">
        <v>1635</v>
      </c>
      <c r="B1648" s="102" t="str">
        <f>I1648&amp;"-"&amp;COUNTIF($I$14:I1648,I1648)</f>
        <v>-1629</v>
      </c>
      <c r="C1648" s="93">
        <v>1635</v>
      </c>
      <c r="D1648" s="94" t="str">
        <f>IF(Lançamentos!D1639="","",Lançamentos!D1639)</f>
        <v/>
      </c>
      <c r="E1648" s="94" t="str">
        <f>IF(Lançamentos!E1639="","",Lançamentos!E1639)</f>
        <v/>
      </c>
      <c r="F1648" s="95" t="str">
        <f>IF(Lançamentos!F1639="","",Lançamentos!F1639)</f>
        <v/>
      </c>
      <c r="G1648" s="96" t="str">
        <f>IF(Lançamentos!G1639="","",Lançamentos!G1639)</f>
        <v/>
      </c>
      <c r="H1648" s="105" t="str">
        <f>IF(Lançamentos!H1639="","",Lançamentos!H1639)</f>
        <v/>
      </c>
      <c r="I1648" s="94" t="str">
        <f>IF(Lançamentos!I1639="","",Lançamentos!I1639)</f>
        <v/>
      </c>
      <c r="J1648" s="94" t="str">
        <f>IF(Lançamentos!J1639="","",Lançamentos!J1639)</f>
        <v/>
      </c>
      <c r="K1648" s="97" t="str">
        <f>IF(Lançamentos!K1639="","",Lançamentos!K1639)</f>
        <v/>
      </c>
      <c r="L1648" s="98" t="str">
        <f>IF(Lançamentos!L1639="","",Lançamentos!L1639)</f>
        <v/>
      </c>
      <c r="M1648" s="99" t="str">
        <f>IF(Lançamentos!M1639="","",Lançamentos!M1639)</f>
        <v/>
      </c>
      <c r="N1648" s="99" t="str">
        <f>IF(Lançamentos!N1639="","",Lançamentos!N1639)</f>
        <v/>
      </c>
      <c r="O1648" s="97" t="str">
        <f>IF(Lançamentos!O1639="","",Lançamentos!O1639)</f>
        <v/>
      </c>
      <c r="P1648" s="114" t="str">
        <f>IF(Lançamentos!P1639="","",Lançamentos!P1639)</f>
        <v/>
      </c>
    </row>
    <row r="1649" spans="1:16" ht="45" customHeight="1" thickBot="1" x14ac:dyDescent="0.3">
      <c r="A1649" s="101">
        <v>1636</v>
      </c>
      <c r="B1649" s="102" t="str">
        <f>I1649&amp;"-"&amp;COUNTIF($I$14:I1649,I1649)</f>
        <v>-1630</v>
      </c>
      <c r="C1649" s="93">
        <v>1636</v>
      </c>
      <c r="D1649" s="94" t="str">
        <f>IF(Lançamentos!D1640="","",Lançamentos!D1640)</f>
        <v/>
      </c>
      <c r="E1649" s="94" t="str">
        <f>IF(Lançamentos!E1640="","",Lançamentos!E1640)</f>
        <v/>
      </c>
      <c r="F1649" s="95" t="str">
        <f>IF(Lançamentos!F1640="","",Lançamentos!F1640)</f>
        <v/>
      </c>
      <c r="G1649" s="96" t="str">
        <f>IF(Lançamentos!G1640="","",Lançamentos!G1640)</f>
        <v/>
      </c>
      <c r="H1649" s="105" t="str">
        <f>IF(Lançamentos!H1640="","",Lançamentos!H1640)</f>
        <v/>
      </c>
      <c r="I1649" s="94" t="str">
        <f>IF(Lançamentos!I1640="","",Lançamentos!I1640)</f>
        <v/>
      </c>
      <c r="J1649" s="94" t="str">
        <f>IF(Lançamentos!J1640="","",Lançamentos!J1640)</f>
        <v/>
      </c>
      <c r="K1649" s="97" t="str">
        <f>IF(Lançamentos!K1640="","",Lançamentos!K1640)</f>
        <v/>
      </c>
      <c r="L1649" s="98" t="str">
        <f>IF(Lançamentos!L1640="","",Lançamentos!L1640)</f>
        <v/>
      </c>
      <c r="M1649" s="99" t="str">
        <f>IF(Lançamentos!M1640="","",Lançamentos!M1640)</f>
        <v/>
      </c>
      <c r="N1649" s="99" t="str">
        <f>IF(Lançamentos!N1640="","",Lançamentos!N1640)</f>
        <v/>
      </c>
      <c r="O1649" s="97" t="str">
        <f>IF(Lançamentos!O1640="","",Lançamentos!O1640)</f>
        <v/>
      </c>
      <c r="P1649" s="114" t="str">
        <f>IF(Lançamentos!P1640="","",Lançamentos!P1640)</f>
        <v/>
      </c>
    </row>
    <row r="1650" spans="1:16" ht="45" customHeight="1" thickBot="1" x14ac:dyDescent="0.3">
      <c r="A1650" s="101">
        <v>1637</v>
      </c>
      <c r="B1650" s="102" t="str">
        <f>I1650&amp;"-"&amp;COUNTIF($I$14:I1650,I1650)</f>
        <v>-1631</v>
      </c>
      <c r="C1650" s="93">
        <v>1637</v>
      </c>
      <c r="D1650" s="94" t="str">
        <f>IF(Lançamentos!D1641="","",Lançamentos!D1641)</f>
        <v/>
      </c>
      <c r="E1650" s="94" t="str">
        <f>IF(Lançamentos!E1641="","",Lançamentos!E1641)</f>
        <v/>
      </c>
      <c r="F1650" s="95" t="str">
        <f>IF(Lançamentos!F1641="","",Lançamentos!F1641)</f>
        <v/>
      </c>
      <c r="G1650" s="96" t="str">
        <f>IF(Lançamentos!G1641="","",Lançamentos!G1641)</f>
        <v/>
      </c>
      <c r="H1650" s="105" t="str">
        <f>IF(Lançamentos!H1641="","",Lançamentos!H1641)</f>
        <v/>
      </c>
      <c r="I1650" s="94" t="str">
        <f>IF(Lançamentos!I1641="","",Lançamentos!I1641)</f>
        <v/>
      </c>
      <c r="J1650" s="94" t="str">
        <f>IF(Lançamentos!J1641="","",Lançamentos!J1641)</f>
        <v/>
      </c>
      <c r="K1650" s="97" t="str">
        <f>IF(Lançamentos!K1641="","",Lançamentos!K1641)</f>
        <v/>
      </c>
      <c r="L1650" s="98" t="str">
        <f>IF(Lançamentos!L1641="","",Lançamentos!L1641)</f>
        <v/>
      </c>
      <c r="M1650" s="99" t="str">
        <f>IF(Lançamentos!M1641="","",Lançamentos!M1641)</f>
        <v/>
      </c>
      <c r="N1650" s="99" t="str">
        <f>IF(Lançamentos!N1641="","",Lançamentos!N1641)</f>
        <v/>
      </c>
      <c r="O1650" s="97" t="str">
        <f>IF(Lançamentos!O1641="","",Lançamentos!O1641)</f>
        <v/>
      </c>
      <c r="P1650" s="114" t="str">
        <f>IF(Lançamentos!P1641="","",Lançamentos!P1641)</f>
        <v/>
      </c>
    </row>
    <row r="1651" spans="1:16" ht="45" customHeight="1" thickBot="1" x14ac:dyDescent="0.3">
      <c r="A1651" s="101">
        <v>1638</v>
      </c>
      <c r="B1651" s="102" t="str">
        <f>I1651&amp;"-"&amp;COUNTIF($I$14:I1651,I1651)</f>
        <v>-1632</v>
      </c>
      <c r="C1651" s="93">
        <v>1638</v>
      </c>
      <c r="D1651" s="94" t="str">
        <f>IF(Lançamentos!D1642="","",Lançamentos!D1642)</f>
        <v/>
      </c>
      <c r="E1651" s="94" t="str">
        <f>IF(Lançamentos!E1642="","",Lançamentos!E1642)</f>
        <v/>
      </c>
      <c r="F1651" s="95" t="str">
        <f>IF(Lançamentos!F1642="","",Lançamentos!F1642)</f>
        <v/>
      </c>
      <c r="G1651" s="96" t="str">
        <f>IF(Lançamentos!G1642="","",Lançamentos!G1642)</f>
        <v/>
      </c>
      <c r="H1651" s="105" t="str">
        <f>IF(Lançamentos!H1642="","",Lançamentos!H1642)</f>
        <v/>
      </c>
      <c r="I1651" s="94" t="str">
        <f>IF(Lançamentos!I1642="","",Lançamentos!I1642)</f>
        <v/>
      </c>
      <c r="J1651" s="94" t="str">
        <f>IF(Lançamentos!J1642="","",Lançamentos!J1642)</f>
        <v/>
      </c>
      <c r="K1651" s="97" t="str">
        <f>IF(Lançamentos!K1642="","",Lançamentos!K1642)</f>
        <v/>
      </c>
      <c r="L1651" s="98" t="str">
        <f>IF(Lançamentos!L1642="","",Lançamentos!L1642)</f>
        <v/>
      </c>
      <c r="M1651" s="99" t="str">
        <f>IF(Lançamentos!M1642="","",Lançamentos!M1642)</f>
        <v/>
      </c>
      <c r="N1651" s="99" t="str">
        <f>IF(Lançamentos!N1642="","",Lançamentos!N1642)</f>
        <v/>
      </c>
      <c r="O1651" s="97" t="str">
        <f>IF(Lançamentos!O1642="","",Lançamentos!O1642)</f>
        <v/>
      </c>
      <c r="P1651" s="114" t="str">
        <f>IF(Lançamentos!P1642="","",Lançamentos!P1642)</f>
        <v/>
      </c>
    </row>
    <row r="1652" spans="1:16" ht="45" customHeight="1" thickBot="1" x14ac:dyDescent="0.3">
      <c r="A1652" s="101">
        <v>1639</v>
      </c>
      <c r="B1652" s="102" t="str">
        <f>I1652&amp;"-"&amp;COUNTIF($I$14:I1652,I1652)</f>
        <v>-1633</v>
      </c>
      <c r="C1652" s="93">
        <v>1639</v>
      </c>
      <c r="D1652" s="94" t="str">
        <f>IF(Lançamentos!D1643="","",Lançamentos!D1643)</f>
        <v/>
      </c>
      <c r="E1652" s="94" t="str">
        <f>IF(Lançamentos!E1643="","",Lançamentos!E1643)</f>
        <v/>
      </c>
      <c r="F1652" s="95" t="str">
        <f>IF(Lançamentos!F1643="","",Lançamentos!F1643)</f>
        <v/>
      </c>
      <c r="G1652" s="96" t="str">
        <f>IF(Lançamentos!G1643="","",Lançamentos!G1643)</f>
        <v/>
      </c>
      <c r="H1652" s="105" t="str">
        <f>IF(Lançamentos!H1643="","",Lançamentos!H1643)</f>
        <v/>
      </c>
      <c r="I1652" s="94" t="str">
        <f>IF(Lançamentos!I1643="","",Lançamentos!I1643)</f>
        <v/>
      </c>
      <c r="J1652" s="94" t="str">
        <f>IF(Lançamentos!J1643="","",Lançamentos!J1643)</f>
        <v/>
      </c>
      <c r="K1652" s="97" t="str">
        <f>IF(Lançamentos!K1643="","",Lançamentos!K1643)</f>
        <v/>
      </c>
      <c r="L1652" s="98" t="str">
        <f>IF(Lançamentos!L1643="","",Lançamentos!L1643)</f>
        <v/>
      </c>
      <c r="M1652" s="99" t="str">
        <f>IF(Lançamentos!M1643="","",Lançamentos!M1643)</f>
        <v/>
      </c>
      <c r="N1652" s="99" t="str">
        <f>IF(Lançamentos!N1643="","",Lançamentos!N1643)</f>
        <v/>
      </c>
      <c r="O1652" s="97" t="str">
        <f>IF(Lançamentos!O1643="","",Lançamentos!O1643)</f>
        <v/>
      </c>
      <c r="P1652" s="114" t="str">
        <f>IF(Lançamentos!P1643="","",Lançamentos!P1643)</f>
        <v/>
      </c>
    </row>
    <row r="1653" spans="1:16" ht="45" customHeight="1" thickBot="1" x14ac:dyDescent="0.3">
      <c r="A1653" s="101">
        <v>1640</v>
      </c>
      <c r="B1653" s="102" t="str">
        <f>I1653&amp;"-"&amp;COUNTIF($I$14:I1653,I1653)</f>
        <v>-1634</v>
      </c>
      <c r="C1653" s="93">
        <v>1640</v>
      </c>
      <c r="D1653" s="94" t="str">
        <f>IF(Lançamentos!D1644="","",Lançamentos!D1644)</f>
        <v/>
      </c>
      <c r="E1653" s="94" t="str">
        <f>IF(Lançamentos!E1644="","",Lançamentos!E1644)</f>
        <v/>
      </c>
      <c r="F1653" s="95" t="str">
        <f>IF(Lançamentos!F1644="","",Lançamentos!F1644)</f>
        <v/>
      </c>
      <c r="G1653" s="96" t="str">
        <f>IF(Lançamentos!G1644="","",Lançamentos!G1644)</f>
        <v/>
      </c>
      <c r="H1653" s="105" t="str">
        <f>IF(Lançamentos!H1644="","",Lançamentos!H1644)</f>
        <v/>
      </c>
      <c r="I1653" s="94" t="str">
        <f>IF(Lançamentos!I1644="","",Lançamentos!I1644)</f>
        <v/>
      </c>
      <c r="J1653" s="94" t="str">
        <f>IF(Lançamentos!J1644="","",Lançamentos!J1644)</f>
        <v/>
      </c>
      <c r="K1653" s="97" t="str">
        <f>IF(Lançamentos!K1644="","",Lançamentos!K1644)</f>
        <v/>
      </c>
      <c r="L1653" s="98" t="str">
        <f>IF(Lançamentos!L1644="","",Lançamentos!L1644)</f>
        <v/>
      </c>
      <c r="M1653" s="99" t="str">
        <f>IF(Lançamentos!M1644="","",Lançamentos!M1644)</f>
        <v/>
      </c>
      <c r="N1653" s="99" t="str">
        <f>IF(Lançamentos!N1644="","",Lançamentos!N1644)</f>
        <v/>
      </c>
      <c r="O1653" s="97" t="str">
        <f>IF(Lançamentos!O1644="","",Lançamentos!O1644)</f>
        <v/>
      </c>
      <c r="P1653" s="114" t="str">
        <f>IF(Lançamentos!P1644="","",Lançamentos!P1644)</f>
        <v/>
      </c>
    </row>
    <row r="1654" spans="1:16" ht="45" customHeight="1" thickBot="1" x14ac:dyDescent="0.3">
      <c r="A1654" s="101">
        <v>1641</v>
      </c>
      <c r="B1654" s="102" t="str">
        <f>I1654&amp;"-"&amp;COUNTIF($I$14:I1654,I1654)</f>
        <v>-1635</v>
      </c>
      <c r="C1654" s="93">
        <v>1641</v>
      </c>
      <c r="D1654" s="94" t="str">
        <f>IF(Lançamentos!D1645="","",Lançamentos!D1645)</f>
        <v/>
      </c>
      <c r="E1654" s="94" t="str">
        <f>IF(Lançamentos!E1645="","",Lançamentos!E1645)</f>
        <v/>
      </c>
      <c r="F1654" s="95" t="str">
        <f>IF(Lançamentos!F1645="","",Lançamentos!F1645)</f>
        <v/>
      </c>
      <c r="G1654" s="96" t="str">
        <f>IF(Lançamentos!G1645="","",Lançamentos!G1645)</f>
        <v/>
      </c>
      <c r="H1654" s="105" t="str">
        <f>IF(Lançamentos!H1645="","",Lançamentos!H1645)</f>
        <v/>
      </c>
      <c r="I1654" s="94" t="str">
        <f>IF(Lançamentos!I1645="","",Lançamentos!I1645)</f>
        <v/>
      </c>
      <c r="J1654" s="94" t="str">
        <f>IF(Lançamentos!J1645="","",Lançamentos!J1645)</f>
        <v/>
      </c>
      <c r="K1654" s="97" t="str">
        <f>IF(Lançamentos!K1645="","",Lançamentos!K1645)</f>
        <v/>
      </c>
      <c r="L1654" s="98" t="str">
        <f>IF(Lançamentos!L1645="","",Lançamentos!L1645)</f>
        <v/>
      </c>
      <c r="M1654" s="99" t="str">
        <f>IF(Lançamentos!M1645="","",Lançamentos!M1645)</f>
        <v/>
      </c>
      <c r="N1654" s="99" t="str">
        <f>IF(Lançamentos!N1645="","",Lançamentos!N1645)</f>
        <v/>
      </c>
      <c r="O1654" s="97" t="str">
        <f>IF(Lançamentos!O1645="","",Lançamentos!O1645)</f>
        <v/>
      </c>
      <c r="P1654" s="114" t="str">
        <f>IF(Lançamentos!P1645="","",Lançamentos!P1645)</f>
        <v/>
      </c>
    </row>
    <row r="1655" spans="1:16" ht="45" customHeight="1" thickBot="1" x14ac:dyDescent="0.3">
      <c r="A1655" s="101">
        <v>1642</v>
      </c>
      <c r="B1655" s="102" t="str">
        <f>I1655&amp;"-"&amp;COUNTIF($I$14:I1655,I1655)</f>
        <v>-1636</v>
      </c>
      <c r="C1655" s="93">
        <v>1642</v>
      </c>
      <c r="D1655" s="94" t="str">
        <f>IF(Lançamentos!D1646="","",Lançamentos!D1646)</f>
        <v/>
      </c>
      <c r="E1655" s="94" t="str">
        <f>IF(Lançamentos!E1646="","",Lançamentos!E1646)</f>
        <v/>
      </c>
      <c r="F1655" s="95" t="str">
        <f>IF(Lançamentos!F1646="","",Lançamentos!F1646)</f>
        <v/>
      </c>
      <c r="G1655" s="96" t="str">
        <f>IF(Lançamentos!G1646="","",Lançamentos!G1646)</f>
        <v/>
      </c>
      <c r="H1655" s="105" t="str">
        <f>IF(Lançamentos!H1646="","",Lançamentos!H1646)</f>
        <v/>
      </c>
      <c r="I1655" s="94" t="str">
        <f>IF(Lançamentos!I1646="","",Lançamentos!I1646)</f>
        <v/>
      </c>
      <c r="J1655" s="94" t="str">
        <f>IF(Lançamentos!J1646="","",Lançamentos!J1646)</f>
        <v/>
      </c>
      <c r="K1655" s="97" t="str">
        <f>IF(Lançamentos!K1646="","",Lançamentos!K1646)</f>
        <v/>
      </c>
      <c r="L1655" s="98" t="str">
        <f>IF(Lançamentos!L1646="","",Lançamentos!L1646)</f>
        <v/>
      </c>
      <c r="M1655" s="99" t="str">
        <f>IF(Lançamentos!M1646="","",Lançamentos!M1646)</f>
        <v/>
      </c>
      <c r="N1655" s="99" t="str">
        <f>IF(Lançamentos!N1646="","",Lançamentos!N1646)</f>
        <v/>
      </c>
      <c r="O1655" s="97" t="str">
        <f>IF(Lançamentos!O1646="","",Lançamentos!O1646)</f>
        <v/>
      </c>
      <c r="P1655" s="114" t="str">
        <f>IF(Lançamentos!P1646="","",Lançamentos!P1646)</f>
        <v/>
      </c>
    </row>
    <row r="1656" spans="1:16" ht="45" customHeight="1" thickBot="1" x14ac:dyDescent="0.3">
      <c r="A1656" s="101">
        <v>1643</v>
      </c>
      <c r="B1656" s="102" t="str">
        <f>I1656&amp;"-"&amp;COUNTIF($I$14:I1656,I1656)</f>
        <v>-1637</v>
      </c>
      <c r="C1656" s="93">
        <v>1643</v>
      </c>
      <c r="D1656" s="94" t="str">
        <f>IF(Lançamentos!D1647="","",Lançamentos!D1647)</f>
        <v/>
      </c>
      <c r="E1656" s="94" t="str">
        <f>IF(Lançamentos!E1647="","",Lançamentos!E1647)</f>
        <v/>
      </c>
      <c r="F1656" s="95" t="str">
        <f>IF(Lançamentos!F1647="","",Lançamentos!F1647)</f>
        <v/>
      </c>
      <c r="G1656" s="96" t="str">
        <f>IF(Lançamentos!G1647="","",Lançamentos!G1647)</f>
        <v/>
      </c>
      <c r="H1656" s="105" t="str">
        <f>IF(Lançamentos!H1647="","",Lançamentos!H1647)</f>
        <v/>
      </c>
      <c r="I1656" s="94" t="str">
        <f>IF(Lançamentos!I1647="","",Lançamentos!I1647)</f>
        <v/>
      </c>
      <c r="J1656" s="94" t="str">
        <f>IF(Lançamentos!J1647="","",Lançamentos!J1647)</f>
        <v/>
      </c>
      <c r="K1656" s="97" t="str">
        <f>IF(Lançamentos!K1647="","",Lançamentos!K1647)</f>
        <v/>
      </c>
      <c r="L1656" s="98" t="str">
        <f>IF(Lançamentos!L1647="","",Lançamentos!L1647)</f>
        <v/>
      </c>
      <c r="M1656" s="99" t="str">
        <f>IF(Lançamentos!M1647="","",Lançamentos!M1647)</f>
        <v/>
      </c>
      <c r="N1656" s="99" t="str">
        <f>IF(Lançamentos!N1647="","",Lançamentos!N1647)</f>
        <v/>
      </c>
      <c r="O1656" s="97" t="str">
        <f>IF(Lançamentos!O1647="","",Lançamentos!O1647)</f>
        <v/>
      </c>
      <c r="P1656" s="114" t="str">
        <f>IF(Lançamentos!P1647="","",Lançamentos!P1647)</f>
        <v/>
      </c>
    </row>
    <row r="1657" spans="1:16" ht="45" customHeight="1" thickBot="1" x14ac:dyDescent="0.3">
      <c r="A1657" s="101">
        <v>1644</v>
      </c>
      <c r="B1657" s="102" t="str">
        <f>I1657&amp;"-"&amp;COUNTIF($I$14:I1657,I1657)</f>
        <v>-1638</v>
      </c>
      <c r="C1657" s="93">
        <v>1644</v>
      </c>
      <c r="D1657" s="94" t="str">
        <f>IF(Lançamentos!D1648="","",Lançamentos!D1648)</f>
        <v/>
      </c>
      <c r="E1657" s="94" t="str">
        <f>IF(Lançamentos!E1648="","",Lançamentos!E1648)</f>
        <v/>
      </c>
      <c r="F1657" s="95" t="str">
        <f>IF(Lançamentos!F1648="","",Lançamentos!F1648)</f>
        <v/>
      </c>
      <c r="G1657" s="96" t="str">
        <f>IF(Lançamentos!G1648="","",Lançamentos!G1648)</f>
        <v/>
      </c>
      <c r="H1657" s="105" t="str">
        <f>IF(Lançamentos!H1648="","",Lançamentos!H1648)</f>
        <v/>
      </c>
      <c r="I1657" s="94" t="str">
        <f>IF(Lançamentos!I1648="","",Lançamentos!I1648)</f>
        <v/>
      </c>
      <c r="J1657" s="94" t="str">
        <f>IF(Lançamentos!J1648="","",Lançamentos!J1648)</f>
        <v/>
      </c>
      <c r="K1657" s="97" t="str">
        <f>IF(Lançamentos!K1648="","",Lançamentos!K1648)</f>
        <v/>
      </c>
      <c r="L1657" s="98" t="str">
        <f>IF(Lançamentos!L1648="","",Lançamentos!L1648)</f>
        <v/>
      </c>
      <c r="M1657" s="99" t="str">
        <f>IF(Lançamentos!M1648="","",Lançamentos!M1648)</f>
        <v/>
      </c>
      <c r="N1657" s="99" t="str">
        <f>IF(Lançamentos!N1648="","",Lançamentos!N1648)</f>
        <v/>
      </c>
      <c r="O1657" s="97" t="str">
        <f>IF(Lançamentos!O1648="","",Lançamentos!O1648)</f>
        <v/>
      </c>
      <c r="P1657" s="114" t="str">
        <f>IF(Lançamentos!P1648="","",Lançamentos!P1648)</f>
        <v/>
      </c>
    </row>
    <row r="1658" spans="1:16" ht="45" customHeight="1" thickBot="1" x14ac:dyDescent="0.3">
      <c r="A1658" s="101">
        <v>1645</v>
      </c>
      <c r="B1658" s="102" t="str">
        <f>I1658&amp;"-"&amp;COUNTIF($I$14:I1658,I1658)</f>
        <v>-1639</v>
      </c>
      <c r="C1658" s="93">
        <v>1645</v>
      </c>
      <c r="D1658" s="94" t="str">
        <f>IF(Lançamentos!D1649="","",Lançamentos!D1649)</f>
        <v/>
      </c>
      <c r="E1658" s="94" t="str">
        <f>IF(Lançamentos!E1649="","",Lançamentos!E1649)</f>
        <v/>
      </c>
      <c r="F1658" s="95" t="str">
        <f>IF(Lançamentos!F1649="","",Lançamentos!F1649)</f>
        <v/>
      </c>
      <c r="G1658" s="96" t="str">
        <f>IF(Lançamentos!G1649="","",Lançamentos!G1649)</f>
        <v/>
      </c>
      <c r="H1658" s="105" t="str">
        <f>IF(Lançamentos!H1649="","",Lançamentos!H1649)</f>
        <v/>
      </c>
      <c r="I1658" s="94" t="str">
        <f>IF(Lançamentos!I1649="","",Lançamentos!I1649)</f>
        <v/>
      </c>
      <c r="J1658" s="94" t="str">
        <f>IF(Lançamentos!J1649="","",Lançamentos!J1649)</f>
        <v/>
      </c>
      <c r="K1658" s="97" t="str">
        <f>IF(Lançamentos!K1649="","",Lançamentos!K1649)</f>
        <v/>
      </c>
      <c r="L1658" s="98" t="str">
        <f>IF(Lançamentos!L1649="","",Lançamentos!L1649)</f>
        <v/>
      </c>
      <c r="M1658" s="99" t="str">
        <f>IF(Lançamentos!M1649="","",Lançamentos!M1649)</f>
        <v/>
      </c>
      <c r="N1658" s="99" t="str">
        <f>IF(Lançamentos!N1649="","",Lançamentos!N1649)</f>
        <v/>
      </c>
      <c r="O1658" s="97" t="str">
        <f>IF(Lançamentos!O1649="","",Lançamentos!O1649)</f>
        <v/>
      </c>
      <c r="P1658" s="114" t="str">
        <f>IF(Lançamentos!P1649="","",Lançamentos!P1649)</f>
        <v/>
      </c>
    </row>
    <row r="1659" spans="1:16" ht="45" customHeight="1" thickBot="1" x14ac:dyDescent="0.3">
      <c r="A1659" s="101">
        <v>1646</v>
      </c>
      <c r="B1659" s="102" t="str">
        <f>I1659&amp;"-"&amp;COUNTIF($I$14:I1659,I1659)</f>
        <v>-1640</v>
      </c>
      <c r="C1659" s="93">
        <v>1646</v>
      </c>
      <c r="D1659" s="94" t="str">
        <f>IF(Lançamentos!D1650="","",Lançamentos!D1650)</f>
        <v/>
      </c>
      <c r="E1659" s="94" t="str">
        <f>IF(Lançamentos!E1650="","",Lançamentos!E1650)</f>
        <v/>
      </c>
      <c r="F1659" s="95" t="str">
        <f>IF(Lançamentos!F1650="","",Lançamentos!F1650)</f>
        <v/>
      </c>
      <c r="G1659" s="96" t="str">
        <f>IF(Lançamentos!G1650="","",Lançamentos!G1650)</f>
        <v/>
      </c>
      <c r="H1659" s="105" t="str">
        <f>IF(Lançamentos!H1650="","",Lançamentos!H1650)</f>
        <v/>
      </c>
      <c r="I1659" s="94" t="str">
        <f>IF(Lançamentos!I1650="","",Lançamentos!I1650)</f>
        <v/>
      </c>
      <c r="J1659" s="94" t="str">
        <f>IF(Lançamentos!J1650="","",Lançamentos!J1650)</f>
        <v/>
      </c>
      <c r="K1659" s="97" t="str">
        <f>IF(Lançamentos!K1650="","",Lançamentos!K1650)</f>
        <v/>
      </c>
      <c r="L1659" s="98" t="str">
        <f>IF(Lançamentos!L1650="","",Lançamentos!L1650)</f>
        <v/>
      </c>
      <c r="M1659" s="99" t="str">
        <f>IF(Lançamentos!M1650="","",Lançamentos!M1650)</f>
        <v/>
      </c>
      <c r="N1659" s="99" t="str">
        <f>IF(Lançamentos!N1650="","",Lançamentos!N1650)</f>
        <v/>
      </c>
      <c r="O1659" s="97" t="str">
        <f>IF(Lançamentos!O1650="","",Lançamentos!O1650)</f>
        <v/>
      </c>
      <c r="P1659" s="114" t="str">
        <f>IF(Lançamentos!P1650="","",Lançamentos!P1650)</f>
        <v/>
      </c>
    </row>
    <row r="1660" spans="1:16" ht="45" customHeight="1" thickBot="1" x14ac:dyDescent="0.3">
      <c r="A1660" s="101">
        <v>1647</v>
      </c>
      <c r="B1660" s="102" t="str">
        <f>I1660&amp;"-"&amp;COUNTIF($I$14:I1660,I1660)</f>
        <v>-1641</v>
      </c>
      <c r="C1660" s="93">
        <v>1647</v>
      </c>
      <c r="D1660" s="94" t="str">
        <f>IF(Lançamentos!D1651="","",Lançamentos!D1651)</f>
        <v/>
      </c>
      <c r="E1660" s="94" t="str">
        <f>IF(Lançamentos!E1651="","",Lançamentos!E1651)</f>
        <v/>
      </c>
      <c r="F1660" s="95" t="str">
        <f>IF(Lançamentos!F1651="","",Lançamentos!F1651)</f>
        <v/>
      </c>
      <c r="G1660" s="96" t="str">
        <f>IF(Lançamentos!G1651="","",Lançamentos!G1651)</f>
        <v/>
      </c>
      <c r="H1660" s="105" t="str">
        <f>IF(Lançamentos!H1651="","",Lançamentos!H1651)</f>
        <v/>
      </c>
      <c r="I1660" s="94" t="str">
        <f>IF(Lançamentos!I1651="","",Lançamentos!I1651)</f>
        <v/>
      </c>
      <c r="J1660" s="94" t="str">
        <f>IF(Lançamentos!J1651="","",Lançamentos!J1651)</f>
        <v/>
      </c>
      <c r="K1660" s="97" t="str">
        <f>IF(Lançamentos!K1651="","",Lançamentos!K1651)</f>
        <v/>
      </c>
      <c r="L1660" s="98" t="str">
        <f>IF(Lançamentos!L1651="","",Lançamentos!L1651)</f>
        <v/>
      </c>
      <c r="M1660" s="99" t="str">
        <f>IF(Lançamentos!M1651="","",Lançamentos!M1651)</f>
        <v/>
      </c>
      <c r="N1660" s="99" t="str">
        <f>IF(Lançamentos!N1651="","",Lançamentos!N1651)</f>
        <v/>
      </c>
      <c r="O1660" s="97" t="str">
        <f>IF(Lançamentos!O1651="","",Lançamentos!O1651)</f>
        <v/>
      </c>
      <c r="P1660" s="114" t="str">
        <f>IF(Lançamentos!P1651="","",Lançamentos!P1651)</f>
        <v/>
      </c>
    </row>
    <row r="1661" spans="1:16" ht="45" customHeight="1" thickBot="1" x14ac:dyDescent="0.3">
      <c r="A1661" s="101">
        <v>1648</v>
      </c>
      <c r="B1661" s="102" t="str">
        <f>I1661&amp;"-"&amp;COUNTIF($I$14:I1661,I1661)</f>
        <v>-1642</v>
      </c>
      <c r="C1661" s="93">
        <v>1648</v>
      </c>
      <c r="D1661" s="94" t="str">
        <f>IF(Lançamentos!D1652="","",Lançamentos!D1652)</f>
        <v/>
      </c>
      <c r="E1661" s="94" t="str">
        <f>IF(Lançamentos!E1652="","",Lançamentos!E1652)</f>
        <v/>
      </c>
      <c r="F1661" s="95" t="str">
        <f>IF(Lançamentos!F1652="","",Lançamentos!F1652)</f>
        <v/>
      </c>
      <c r="G1661" s="96" t="str">
        <f>IF(Lançamentos!G1652="","",Lançamentos!G1652)</f>
        <v/>
      </c>
      <c r="H1661" s="105" t="str">
        <f>IF(Lançamentos!H1652="","",Lançamentos!H1652)</f>
        <v/>
      </c>
      <c r="I1661" s="94" t="str">
        <f>IF(Lançamentos!I1652="","",Lançamentos!I1652)</f>
        <v/>
      </c>
      <c r="J1661" s="94" t="str">
        <f>IF(Lançamentos!J1652="","",Lançamentos!J1652)</f>
        <v/>
      </c>
      <c r="K1661" s="97" t="str">
        <f>IF(Lançamentos!K1652="","",Lançamentos!K1652)</f>
        <v/>
      </c>
      <c r="L1661" s="98" t="str">
        <f>IF(Lançamentos!L1652="","",Lançamentos!L1652)</f>
        <v/>
      </c>
      <c r="M1661" s="99" t="str">
        <f>IF(Lançamentos!M1652="","",Lançamentos!M1652)</f>
        <v/>
      </c>
      <c r="N1661" s="99" t="str">
        <f>IF(Lançamentos!N1652="","",Lançamentos!N1652)</f>
        <v/>
      </c>
      <c r="O1661" s="97" t="str">
        <f>IF(Lançamentos!O1652="","",Lançamentos!O1652)</f>
        <v/>
      </c>
      <c r="P1661" s="114" t="str">
        <f>IF(Lançamentos!P1652="","",Lançamentos!P1652)</f>
        <v/>
      </c>
    </row>
    <row r="1662" spans="1:16" ht="45" customHeight="1" thickBot="1" x14ac:dyDescent="0.3">
      <c r="A1662" s="101">
        <v>1649</v>
      </c>
      <c r="B1662" s="102" t="str">
        <f>I1662&amp;"-"&amp;COUNTIF($I$14:I1662,I1662)</f>
        <v>-1643</v>
      </c>
      <c r="C1662" s="93">
        <v>1649</v>
      </c>
      <c r="D1662" s="94" t="str">
        <f>IF(Lançamentos!D1653="","",Lançamentos!D1653)</f>
        <v/>
      </c>
      <c r="E1662" s="94" t="str">
        <f>IF(Lançamentos!E1653="","",Lançamentos!E1653)</f>
        <v/>
      </c>
      <c r="F1662" s="95" t="str">
        <f>IF(Lançamentos!F1653="","",Lançamentos!F1653)</f>
        <v/>
      </c>
      <c r="G1662" s="96" t="str">
        <f>IF(Lançamentos!G1653="","",Lançamentos!G1653)</f>
        <v/>
      </c>
      <c r="H1662" s="105" t="str">
        <f>IF(Lançamentos!H1653="","",Lançamentos!H1653)</f>
        <v/>
      </c>
      <c r="I1662" s="94" t="str">
        <f>IF(Lançamentos!I1653="","",Lançamentos!I1653)</f>
        <v/>
      </c>
      <c r="J1662" s="94" t="str">
        <f>IF(Lançamentos!J1653="","",Lançamentos!J1653)</f>
        <v/>
      </c>
      <c r="K1662" s="97" t="str">
        <f>IF(Lançamentos!K1653="","",Lançamentos!K1653)</f>
        <v/>
      </c>
      <c r="L1662" s="98" t="str">
        <f>IF(Lançamentos!L1653="","",Lançamentos!L1653)</f>
        <v/>
      </c>
      <c r="M1662" s="99" t="str">
        <f>IF(Lançamentos!M1653="","",Lançamentos!M1653)</f>
        <v/>
      </c>
      <c r="N1662" s="99" t="str">
        <f>IF(Lançamentos!N1653="","",Lançamentos!N1653)</f>
        <v/>
      </c>
      <c r="O1662" s="97" t="str">
        <f>IF(Lançamentos!O1653="","",Lançamentos!O1653)</f>
        <v/>
      </c>
      <c r="P1662" s="114" t="str">
        <f>IF(Lançamentos!P1653="","",Lançamentos!P1653)</f>
        <v/>
      </c>
    </row>
    <row r="1663" spans="1:16" ht="45" customHeight="1" thickBot="1" x14ac:dyDescent="0.3">
      <c r="A1663" s="101">
        <v>1650</v>
      </c>
      <c r="B1663" s="102" t="str">
        <f>I1663&amp;"-"&amp;COUNTIF($I$14:I1663,I1663)</f>
        <v>-1644</v>
      </c>
      <c r="C1663" s="93">
        <v>1650</v>
      </c>
      <c r="D1663" s="94" t="str">
        <f>IF(Lançamentos!D1654="","",Lançamentos!D1654)</f>
        <v/>
      </c>
      <c r="E1663" s="94" t="str">
        <f>IF(Lançamentos!E1654="","",Lançamentos!E1654)</f>
        <v/>
      </c>
      <c r="F1663" s="95" t="str">
        <f>IF(Lançamentos!F1654="","",Lançamentos!F1654)</f>
        <v/>
      </c>
      <c r="G1663" s="96" t="str">
        <f>IF(Lançamentos!G1654="","",Lançamentos!G1654)</f>
        <v/>
      </c>
      <c r="H1663" s="105" t="str">
        <f>IF(Lançamentos!H1654="","",Lançamentos!H1654)</f>
        <v/>
      </c>
      <c r="I1663" s="94" t="str">
        <f>IF(Lançamentos!I1654="","",Lançamentos!I1654)</f>
        <v/>
      </c>
      <c r="J1663" s="94" t="str">
        <f>IF(Lançamentos!J1654="","",Lançamentos!J1654)</f>
        <v/>
      </c>
      <c r="K1663" s="97" t="str">
        <f>IF(Lançamentos!K1654="","",Lançamentos!K1654)</f>
        <v/>
      </c>
      <c r="L1663" s="98" t="str">
        <f>IF(Lançamentos!L1654="","",Lançamentos!L1654)</f>
        <v/>
      </c>
      <c r="M1663" s="99" t="str">
        <f>IF(Lançamentos!M1654="","",Lançamentos!M1654)</f>
        <v/>
      </c>
      <c r="N1663" s="99" t="str">
        <f>IF(Lançamentos!N1654="","",Lançamentos!N1654)</f>
        <v/>
      </c>
      <c r="O1663" s="97" t="str">
        <f>IF(Lançamentos!O1654="","",Lançamentos!O1654)</f>
        <v/>
      </c>
      <c r="P1663" s="114" t="str">
        <f>IF(Lançamentos!P1654="","",Lançamentos!P1654)</f>
        <v/>
      </c>
    </row>
    <row r="1664" spans="1:16" ht="45" customHeight="1" thickBot="1" x14ac:dyDescent="0.3">
      <c r="A1664" s="101">
        <v>1651</v>
      </c>
      <c r="B1664" s="102" t="str">
        <f>I1664&amp;"-"&amp;COUNTIF($I$14:I1664,I1664)</f>
        <v>-1645</v>
      </c>
      <c r="C1664" s="93">
        <v>1651</v>
      </c>
      <c r="D1664" s="94" t="str">
        <f>IF(Lançamentos!D1655="","",Lançamentos!D1655)</f>
        <v/>
      </c>
      <c r="E1664" s="94" t="str">
        <f>IF(Lançamentos!E1655="","",Lançamentos!E1655)</f>
        <v/>
      </c>
      <c r="F1664" s="95" t="str">
        <f>IF(Lançamentos!F1655="","",Lançamentos!F1655)</f>
        <v/>
      </c>
      <c r="G1664" s="96" t="str">
        <f>IF(Lançamentos!G1655="","",Lançamentos!G1655)</f>
        <v/>
      </c>
      <c r="H1664" s="105" t="str">
        <f>IF(Lançamentos!H1655="","",Lançamentos!H1655)</f>
        <v/>
      </c>
      <c r="I1664" s="94" t="str">
        <f>IF(Lançamentos!I1655="","",Lançamentos!I1655)</f>
        <v/>
      </c>
      <c r="J1664" s="94" t="str">
        <f>IF(Lançamentos!J1655="","",Lançamentos!J1655)</f>
        <v/>
      </c>
      <c r="K1664" s="97" t="str">
        <f>IF(Lançamentos!K1655="","",Lançamentos!K1655)</f>
        <v/>
      </c>
      <c r="L1664" s="98" t="str">
        <f>IF(Lançamentos!L1655="","",Lançamentos!L1655)</f>
        <v/>
      </c>
      <c r="M1664" s="99" t="str">
        <f>IF(Lançamentos!M1655="","",Lançamentos!M1655)</f>
        <v/>
      </c>
      <c r="N1664" s="99" t="str">
        <f>IF(Lançamentos!N1655="","",Lançamentos!N1655)</f>
        <v/>
      </c>
      <c r="O1664" s="97" t="str">
        <f>IF(Lançamentos!O1655="","",Lançamentos!O1655)</f>
        <v/>
      </c>
      <c r="P1664" s="114" t="str">
        <f>IF(Lançamentos!P1655="","",Lançamentos!P1655)</f>
        <v/>
      </c>
    </row>
    <row r="1665" spans="1:16" ht="45" customHeight="1" thickBot="1" x14ac:dyDescent="0.3">
      <c r="A1665" s="101">
        <v>1652</v>
      </c>
      <c r="B1665" s="102" t="str">
        <f>I1665&amp;"-"&amp;COUNTIF($I$14:I1665,I1665)</f>
        <v>-1646</v>
      </c>
      <c r="C1665" s="93">
        <v>1652</v>
      </c>
      <c r="D1665" s="94" t="str">
        <f>IF(Lançamentos!D1656="","",Lançamentos!D1656)</f>
        <v/>
      </c>
      <c r="E1665" s="94" t="str">
        <f>IF(Lançamentos!E1656="","",Lançamentos!E1656)</f>
        <v/>
      </c>
      <c r="F1665" s="95" t="str">
        <f>IF(Lançamentos!F1656="","",Lançamentos!F1656)</f>
        <v/>
      </c>
      <c r="G1665" s="96" t="str">
        <f>IF(Lançamentos!G1656="","",Lançamentos!G1656)</f>
        <v/>
      </c>
      <c r="H1665" s="105" t="str">
        <f>IF(Lançamentos!H1656="","",Lançamentos!H1656)</f>
        <v/>
      </c>
      <c r="I1665" s="94" t="str">
        <f>IF(Lançamentos!I1656="","",Lançamentos!I1656)</f>
        <v/>
      </c>
      <c r="J1665" s="94" t="str">
        <f>IF(Lançamentos!J1656="","",Lançamentos!J1656)</f>
        <v/>
      </c>
      <c r="K1665" s="97" t="str">
        <f>IF(Lançamentos!K1656="","",Lançamentos!K1656)</f>
        <v/>
      </c>
      <c r="L1665" s="98" t="str">
        <f>IF(Lançamentos!L1656="","",Lançamentos!L1656)</f>
        <v/>
      </c>
      <c r="M1665" s="99" t="str">
        <f>IF(Lançamentos!M1656="","",Lançamentos!M1656)</f>
        <v/>
      </c>
      <c r="N1665" s="99" t="str">
        <f>IF(Lançamentos!N1656="","",Lançamentos!N1656)</f>
        <v/>
      </c>
      <c r="O1665" s="97" t="str">
        <f>IF(Lançamentos!O1656="","",Lançamentos!O1656)</f>
        <v/>
      </c>
      <c r="P1665" s="114" t="str">
        <f>IF(Lançamentos!P1656="","",Lançamentos!P1656)</f>
        <v/>
      </c>
    </row>
    <row r="1666" spans="1:16" ht="45" customHeight="1" thickBot="1" x14ac:dyDescent="0.3">
      <c r="A1666" s="101">
        <v>1653</v>
      </c>
      <c r="B1666" s="102" t="str">
        <f>I1666&amp;"-"&amp;COUNTIF($I$14:I1666,I1666)</f>
        <v>-1647</v>
      </c>
      <c r="C1666" s="93">
        <v>1653</v>
      </c>
      <c r="D1666" s="94" t="str">
        <f>IF(Lançamentos!D1657="","",Lançamentos!D1657)</f>
        <v/>
      </c>
      <c r="E1666" s="94" t="str">
        <f>IF(Lançamentos!E1657="","",Lançamentos!E1657)</f>
        <v/>
      </c>
      <c r="F1666" s="95" t="str">
        <f>IF(Lançamentos!F1657="","",Lançamentos!F1657)</f>
        <v/>
      </c>
      <c r="G1666" s="96" t="str">
        <f>IF(Lançamentos!G1657="","",Lançamentos!G1657)</f>
        <v/>
      </c>
      <c r="H1666" s="105" t="str">
        <f>IF(Lançamentos!H1657="","",Lançamentos!H1657)</f>
        <v/>
      </c>
      <c r="I1666" s="94" t="str">
        <f>IF(Lançamentos!I1657="","",Lançamentos!I1657)</f>
        <v/>
      </c>
      <c r="J1666" s="94" t="str">
        <f>IF(Lançamentos!J1657="","",Lançamentos!J1657)</f>
        <v/>
      </c>
      <c r="K1666" s="97" t="str">
        <f>IF(Lançamentos!K1657="","",Lançamentos!K1657)</f>
        <v/>
      </c>
      <c r="L1666" s="98" t="str">
        <f>IF(Lançamentos!L1657="","",Lançamentos!L1657)</f>
        <v/>
      </c>
      <c r="M1666" s="99" t="str">
        <f>IF(Lançamentos!M1657="","",Lançamentos!M1657)</f>
        <v/>
      </c>
      <c r="N1666" s="99" t="str">
        <f>IF(Lançamentos!N1657="","",Lançamentos!N1657)</f>
        <v/>
      </c>
      <c r="O1666" s="97" t="str">
        <f>IF(Lançamentos!O1657="","",Lançamentos!O1657)</f>
        <v/>
      </c>
      <c r="P1666" s="114" t="str">
        <f>IF(Lançamentos!P1657="","",Lançamentos!P1657)</f>
        <v/>
      </c>
    </row>
    <row r="1667" spans="1:16" ht="45" customHeight="1" thickBot="1" x14ac:dyDescent="0.3">
      <c r="A1667" s="101">
        <v>1654</v>
      </c>
      <c r="B1667" s="102" t="str">
        <f>I1667&amp;"-"&amp;COUNTIF($I$14:I1667,I1667)</f>
        <v>-1648</v>
      </c>
      <c r="C1667" s="93">
        <v>1654</v>
      </c>
      <c r="D1667" s="94" t="str">
        <f>IF(Lançamentos!D1658="","",Lançamentos!D1658)</f>
        <v/>
      </c>
      <c r="E1667" s="94" t="str">
        <f>IF(Lançamentos!E1658="","",Lançamentos!E1658)</f>
        <v/>
      </c>
      <c r="F1667" s="95" t="str">
        <f>IF(Lançamentos!F1658="","",Lançamentos!F1658)</f>
        <v/>
      </c>
      <c r="G1667" s="96" t="str">
        <f>IF(Lançamentos!G1658="","",Lançamentos!G1658)</f>
        <v/>
      </c>
      <c r="H1667" s="105" t="str">
        <f>IF(Lançamentos!H1658="","",Lançamentos!H1658)</f>
        <v/>
      </c>
      <c r="I1667" s="94" t="str">
        <f>IF(Lançamentos!I1658="","",Lançamentos!I1658)</f>
        <v/>
      </c>
      <c r="J1667" s="94" t="str">
        <f>IF(Lançamentos!J1658="","",Lançamentos!J1658)</f>
        <v/>
      </c>
      <c r="K1667" s="97" t="str">
        <f>IF(Lançamentos!K1658="","",Lançamentos!K1658)</f>
        <v/>
      </c>
      <c r="L1667" s="98" t="str">
        <f>IF(Lançamentos!L1658="","",Lançamentos!L1658)</f>
        <v/>
      </c>
      <c r="M1667" s="99" t="str">
        <f>IF(Lançamentos!M1658="","",Lançamentos!M1658)</f>
        <v/>
      </c>
      <c r="N1667" s="99" t="str">
        <f>IF(Lançamentos!N1658="","",Lançamentos!N1658)</f>
        <v/>
      </c>
      <c r="O1667" s="97" t="str">
        <f>IF(Lançamentos!O1658="","",Lançamentos!O1658)</f>
        <v/>
      </c>
      <c r="P1667" s="114" t="str">
        <f>IF(Lançamentos!P1658="","",Lançamentos!P1658)</f>
        <v/>
      </c>
    </row>
    <row r="1668" spans="1:16" ht="45" customHeight="1" thickBot="1" x14ac:dyDescent="0.3">
      <c r="A1668" s="101">
        <v>1655</v>
      </c>
      <c r="B1668" s="102" t="str">
        <f>I1668&amp;"-"&amp;COUNTIF($I$14:I1668,I1668)</f>
        <v>-1649</v>
      </c>
      <c r="C1668" s="93">
        <v>1655</v>
      </c>
      <c r="D1668" s="94" t="str">
        <f>IF(Lançamentos!D1659="","",Lançamentos!D1659)</f>
        <v/>
      </c>
      <c r="E1668" s="94" t="str">
        <f>IF(Lançamentos!E1659="","",Lançamentos!E1659)</f>
        <v/>
      </c>
      <c r="F1668" s="95" t="str">
        <f>IF(Lançamentos!F1659="","",Lançamentos!F1659)</f>
        <v/>
      </c>
      <c r="G1668" s="96" t="str">
        <f>IF(Lançamentos!G1659="","",Lançamentos!G1659)</f>
        <v/>
      </c>
      <c r="H1668" s="105" t="str">
        <f>IF(Lançamentos!H1659="","",Lançamentos!H1659)</f>
        <v/>
      </c>
      <c r="I1668" s="94" t="str">
        <f>IF(Lançamentos!I1659="","",Lançamentos!I1659)</f>
        <v/>
      </c>
      <c r="J1668" s="94" t="str">
        <f>IF(Lançamentos!J1659="","",Lançamentos!J1659)</f>
        <v/>
      </c>
      <c r="K1668" s="97" t="str">
        <f>IF(Lançamentos!K1659="","",Lançamentos!K1659)</f>
        <v/>
      </c>
      <c r="L1668" s="98" t="str">
        <f>IF(Lançamentos!L1659="","",Lançamentos!L1659)</f>
        <v/>
      </c>
      <c r="M1668" s="99" t="str">
        <f>IF(Lançamentos!M1659="","",Lançamentos!M1659)</f>
        <v/>
      </c>
      <c r="N1668" s="99" t="str">
        <f>IF(Lançamentos!N1659="","",Lançamentos!N1659)</f>
        <v/>
      </c>
      <c r="O1668" s="97" t="str">
        <f>IF(Lançamentos!O1659="","",Lançamentos!O1659)</f>
        <v/>
      </c>
      <c r="P1668" s="114" t="str">
        <f>IF(Lançamentos!P1659="","",Lançamentos!P1659)</f>
        <v/>
      </c>
    </row>
    <row r="1669" spans="1:16" ht="45" customHeight="1" thickBot="1" x14ac:dyDescent="0.3">
      <c r="A1669" s="101">
        <v>1656</v>
      </c>
      <c r="B1669" s="102" t="str">
        <f>I1669&amp;"-"&amp;COUNTIF($I$14:I1669,I1669)</f>
        <v>-1650</v>
      </c>
      <c r="C1669" s="93">
        <v>1656</v>
      </c>
      <c r="D1669" s="94" t="str">
        <f>IF(Lançamentos!D1660="","",Lançamentos!D1660)</f>
        <v/>
      </c>
      <c r="E1669" s="94" t="str">
        <f>IF(Lançamentos!E1660="","",Lançamentos!E1660)</f>
        <v/>
      </c>
      <c r="F1669" s="95" t="str">
        <f>IF(Lançamentos!F1660="","",Lançamentos!F1660)</f>
        <v/>
      </c>
      <c r="G1669" s="96" t="str">
        <f>IF(Lançamentos!G1660="","",Lançamentos!G1660)</f>
        <v/>
      </c>
      <c r="H1669" s="105" t="str">
        <f>IF(Lançamentos!H1660="","",Lançamentos!H1660)</f>
        <v/>
      </c>
      <c r="I1669" s="94" t="str">
        <f>IF(Lançamentos!I1660="","",Lançamentos!I1660)</f>
        <v/>
      </c>
      <c r="J1669" s="94" t="str">
        <f>IF(Lançamentos!J1660="","",Lançamentos!J1660)</f>
        <v/>
      </c>
      <c r="K1669" s="97" t="str">
        <f>IF(Lançamentos!K1660="","",Lançamentos!K1660)</f>
        <v/>
      </c>
      <c r="L1669" s="98" t="str">
        <f>IF(Lançamentos!L1660="","",Lançamentos!L1660)</f>
        <v/>
      </c>
      <c r="M1669" s="99" t="str">
        <f>IF(Lançamentos!M1660="","",Lançamentos!M1660)</f>
        <v/>
      </c>
      <c r="N1669" s="99" t="str">
        <f>IF(Lançamentos!N1660="","",Lançamentos!N1660)</f>
        <v/>
      </c>
      <c r="O1669" s="97" t="str">
        <f>IF(Lançamentos!O1660="","",Lançamentos!O1660)</f>
        <v/>
      </c>
      <c r="P1669" s="114" t="str">
        <f>IF(Lançamentos!P1660="","",Lançamentos!P1660)</f>
        <v/>
      </c>
    </row>
    <row r="1670" spans="1:16" ht="45" customHeight="1" thickBot="1" x14ac:dyDescent="0.3">
      <c r="A1670" s="101">
        <v>1657</v>
      </c>
      <c r="B1670" s="102" t="str">
        <f>I1670&amp;"-"&amp;COUNTIF($I$14:I1670,I1670)</f>
        <v>-1651</v>
      </c>
      <c r="C1670" s="93">
        <v>1657</v>
      </c>
      <c r="D1670" s="94" t="str">
        <f>IF(Lançamentos!D1661="","",Lançamentos!D1661)</f>
        <v/>
      </c>
      <c r="E1670" s="94" t="str">
        <f>IF(Lançamentos!E1661="","",Lançamentos!E1661)</f>
        <v/>
      </c>
      <c r="F1670" s="95" t="str">
        <f>IF(Lançamentos!F1661="","",Lançamentos!F1661)</f>
        <v/>
      </c>
      <c r="G1670" s="96" t="str">
        <f>IF(Lançamentos!G1661="","",Lançamentos!G1661)</f>
        <v/>
      </c>
      <c r="H1670" s="105" t="str">
        <f>IF(Lançamentos!H1661="","",Lançamentos!H1661)</f>
        <v/>
      </c>
      <c r="I1670" s="94" t="str">
        <f>IF(Lançamentos!I1661="","",Lançamentos!I1661)</f>
        <v/>
      </c>
      <c r="J1670" s="94" t="str">
        <f>IF(Lançamentos!J1661="","",Lançamentos!J1661)</f>
        <v/>
      </c>
      <c r="K1670" s="97" t="str">
        <f>IF(Lançamentos!K1661="","",Lançamentos!K1661)</f>
        <v/>
      </c>
      <c r="L1670" s="98" t="str">
        <f>IF(Lançamentos!L1661="","",Lançamentos!L1661)</f>
        <v/>
      </c>
      <c r="M1670" s="99" t="str">
        <f>IF(Lançamentos!M1661="","",Lançamentos!M1661)</f>
        <v/>
      </c>
      <c r="N1670" s="99" t="str">
        <f>IF(Lançamentos!N1661="","",Lançamentos!N1661)</f>
        <v/>
      </c>
      <c r="O1670" s="97" t="str">
        <f>IF(Lançamentos!O1661="","",Lançamentos!O1661)</f>
        <v/>
      </c>
      <c r="P1670" s="114" t="str">
        <f>IF(Lançamentos!P1661="","",Lançamentos!P1661)</f>
        <v/>
      </c>
    </row>
    <row r="1671" spans="1:16" ht="45" customHeight="1" thickBot="1" x14ac:dyDescent="0.3">
      <c r="A1671" s="101">
        <v>1658</v>
      </c>
      <c r="B1671" s="102" t="str">
        <f>I1671&amp;"-"&amp;COUNTIF($I$14:I1671,I1671)</f>
        <v>-1652</v>
      </c>
      <c r="C1671" s="93">
        <v>1658</v>
      </c>
      <c r="D1671" s="94" t="str">
        <f>IF(Lançamentos!D1662="","",Lançamentos!D1662)</f>
        <v/>
      </c>
      <c r="E1671" s="94" t="str">
        <f>IF(Lançamentos!E1662="","",Lançamentos!E1662)</f>
        <v/>
      </c>
      <c r="F1671" s="95" t="str">
        <f>IF(Lançamentos!F1662="","",Lançamentos!F1662)</f>
        <v/>
      </c>
      <c r="G1671" s="96" t="str">
        <f>IF(Lançamentos!G1662="","",Lançamentos!G1662)</f>
        <v/>
      </c>
      <c r="H1671" s="105" t="str">
        <f>IF(Lançamentos!H1662="","",Lançamentos!H1662)</f>
        <v/>
      </c>
      <c r="I1671" s="94" t="str">
        <f>IF(Lançamentos!I1662="","",Lançamentos!I1662)</f>
        <v/>
      </c>
      <c r="J1671" s="94" t="str">
        <f>IF(Lançamentos!J1662="","",Lançamentos!J1662)</f>
        <v/>
      </c>
      <c r="K1671" s="97" t="str">
        <f>IF(Lançamentos!K1662="","",Lançamentos!K1662)</f>
        <v/>
      </c>
      <c r="L1671" s="98" t="str">
        <f>IF(Lançamentos!L1662="","",Lançamentos!L1662)</f>
        <v/>
      </c>
      <c r="M1671" s="99" t="str">
        <f>IF(Lançamentos!M1662="","",Lançamentos!M1662)</f>
        <v/>
      </c>
      <c r="N1671" s="99" t="str">
        <f>IF(Lançamentos!N1662="","",Lançamentos!N1662)</f>
        <v/>
      </c>
      <c r="O1671" s="97" t="str">
        <f>IF(Lançamentos!O1662="","",Lançamentos!O1662)</f>
        <v/>
      </c>
      <c r="P1671" s="114" t="str">
        <f>IF(Lançamentos!P1662="","",Lançamentos!P1662)</f>
        <v/>
      </c>
    </row>
    <row r="1672" spans="1:16" ht="45" customHeight="1" thickBot="1" x14ac:dyDescent="0.3">
      <c r="A1672" s="101">
        <v>1659</v>
      </c>
      <c r="B1672" s="102" t="str">
        <f>I1672&amp;"-"&amp;COUNTIF($I$14:I1672,I1672)</f>
        <v>-1653</v>
      </c>
      <c r="C1672" s="93">
        <v>1659</v>
      </c>
      <c r="D1672" s="94" t="str">
        <f>IF(Lançamentos!D1663="","",Lançamentos!D1663)</f>
        <v/>
      </c>
      <c r="E1672" s="94" t="str">
        <f>IF(Lançamentos!E1663="","",Lançamentos!E1663)</f>
        <v/>
      </c>
      <c r="F1672" s="95" t="str">
        <f>IF(Lançamentos!F1663="","",Lançamentos!F1663)</f>
        <v/>
      </c>
      <c r="G1672" s="96" t="str">
        <f>IF(Lançamentos!G1663="","",Lançamentos!G1663)</f>
        <v/>
      </c>
      <c r="H1672" s="105" t="str">
        <f>IF(Lançamentos!H1663="","",Lançamentos!H1663)</f>
        <v/>
      </c>
      <c r="I1672" s="94" t="str">
        <f>IF(Lançamentos!I1663="","",Lançamentos!I1663)</f>
        <v/>
      </c>
      <c r="J1672" s="94" t="str">
        <f>IF(Lançamentos!J1663="","",Lançamentos!J1663)</f>
        <v/>
      </c>
      <c r="K1672" s="97" t="str">
        <f>IF(Lançamentos!K1663="","",Lançamentos!K1663)</f>
        <v/>
      </c>
      <c r="L1672" s="98" t="str">
        <f>IF(Lançamentos!L1663="","",Lançamentos!L1663)</f>
        <v/>
      </c>
      <c r="M1672" s="99" t="str">
        <f>IF(Lançamentos!M1663="","",Lançamentos!M1663)</f>
        <v/>
      </c>
      <c r="N1672" s="99" t="str">
        <f>IF(Lançamentos!N1663="","",Lançamentos!N1663)</f>
        <v/>
      </c>
      <c r="O1672" s="97" t="str">
        <f>IF(Lançamentos!O1663="","",Lançamentos!O1663)</f>
        <v/>
      </c>
      <c r="P1672" s="114" t="str">
        <f>IF(Lançamentos!P1663="","",Lançamentos!P1663)</f>
        <v/>
      </c>
    </row>
    <row r="1673" spans="1:16" ht="45" customHeight="1" thickBot="1" x14ac:dyDescent="0.3">
      <c r="A1673" s="101">
        <v>1660</v>
      </c>
      <c r="B1673" s="102" t="str">
        <f>I1673&amp;"-"&amp;COUNTIF($I$14:I1673,I1673)</f>
        <v>-1654</v>
      </c>
      <c r="C1673" s="93">
        <v>1660</v>
      </c>
      <c r="D1673" s="94" t="str">
        <f>IF(Lançamentos!D1664="","",Lançamentos!D1664)</f>
        <v/>
      </c>
      <c r="E1673" s="94" t="str">
        <f>IF(Lançamentos!E1664="","",Lançamentos!E1664)</f>
        <v/>
      </c>
      <c r="F1673" s="95" t="str">
        <f>IF(Lançamentos!F1664="","",Lançamentos!F1664)</f>
        <v/>
      </c>
      <c r="G1673" s="96" t="str">
        <f>IF(Lançamentos!G1664="","",Lançamentos!G1664)</f>
        <v/>
      </c>
      <c r="H1673" s="105" t="str">
        <f>IF(Lançamentos!H1664="","",Lançamentos!H1664)</f>
        <v/>
      </c>
      <c r="I1673" s="94" t="str">
        <f>IF(Lançamentos!I1664="","",Lançamentos!I1664)</f>
        <v/>
      </c>
      <c r="J1673" s="94" t="str">
        <f>IF(Lançamentos!J1664="","",Lançamentos!J1664)</f>
        <v/>
      </c>
      <c r="K1673" s="97" t="str">
        <f>IF(Lançamentos!K1664="","",Lançamentos!K1664)</f>
        <v/>
      </c>
      <c r="L1673" s="98" t="str">
        <f>IF(Lançamentos!L1664="","",Lançamentos!L1664)</f>
        <v/>
      </c>
      <c r="M1673" s="99" t="str">
        <f>IF(Lançamentos!M1664="","",Lançamentos!M1664)</f>
        <v/>
      </c>
      <c r="N1673" s="99" t="str">
        <f>IF(Lançamentos!N1664="","",Lançamentos!N1664)</f>
        <v/>
      </c>
      <c r="O1673" s="97" t="str">
        <f>IF(Lançamentos!O1664="","",Lançamentos!O1664)</f>
        <v/>
      </c>
      <c r="P1673" s="114" t="str">
        <f>IF(Lançamentos!P1664="","",Lançamentos!P1664)</f>
        <v/>
      </c>
    </row>
    <row r="1674" spans="1:16" ht="45" customHeight="1" thickBot="1" x14ac:dyDescent="0.3">
      <c r="A1674" s="101">
        <v>1661</v>
      </c>
      <c r="B1674" s="102" t="str">
        <f>I1674&amp;"-"&amp;COUNTIF($I$14:I1674,I1674)</f>
        <v>-1655</v>
      </c>
      <c r="C1674" s="93">
        <v>1661</v>
      </c>
      <c r="D1674" s="94" t="str">
        <f>IF(Lançamentos!D1665="","",Lançamentos!D1665)</f>
        <v/>
      </c>
      <c r="E1674" s="94" t="str">
        <f>IF(Lançamentos!E1665="","",Lançamentos!E1665)</f>
        <v/>
      </c>
      <c r="F1674" s="95" t="str">
        <f>IF(Lançamentos!F1665="","",Lançamentos!F1665)</f>
        <v/>
      </c>
      <c r="G1674" s="96" t="str">
        <f>IF(Lançamentos!G1665="","",Lançamentos!G1665)</f>
        <v/>
      </c>
      <c r="H1674" s="105" t="str">
        <f>IF(Lançamentos!H1665="","",Lançamentos!H1665)</f>
        <v/>
      </c>
      <c r="I1674" s="94" t="str">
        <f>IF(Lançamentos!I1665="","",Lançamentos!I1665)</f>
        <v/>
      </c>
      <c r="J1674" s="94" t="str">
        <f>IF(Lançamentos!J1665="","",Lançamentos!J1665)</f>
        <v/>
      </c>
      <c r="K1674" s="97" t="str">
        <f>IF(Lançamentos!K1665="","",Lançamentos!K1665)</f>
        <v/>
      </c>
      <c r="L1674" s="98" t="str">
        <f>IF(Lançamentos!L1665="","",Lançamentos!L1665)</f>
        <v/>
      </c>
      <c r="M1674" s="99" t="str">
        <f>IF(Lançamentos!M1665="","",Lançamentos!M1665)</f>
        <v/>
      </c>
      <c r="N1674" s="99" t="str">
        <f>IF(Lançamentos!N1665="","",Lançamentos!N1665)</f>
        <v/>
      </c>
      <c r="O1674" s="97" t="str">
        <f>IF(Lançamentos!O1665="","",Lançamentos!O1665)</f>
        <v/>
      </c>
      <c r="P1674" s="114" t="str">
        <f>IF(Lançamentos!P1665="","",Lançamentos!P1665)</f>
        <v/>
      </c>
    </row>
    <row r="1675" spans="1:16" ht="45" customHeight="1" thickBot="1" x14ac:dyDescent="0.3">
      <c r="A1675" s="101">
        <v>1662</v>
      </c>
      <c r="B1675" s="102" t="str">
        <f>I1675&amp;"-"&amp;COUNTIF($I$14:I1675,I1675)</f>
        <v>-1656</v>
      </c>
      <c r="C1675" s="93">
        <v>1662</v>
      </c>
      <c r="D1675" s="94" t="str">
        <f>IF(Lançamentos!D1666="","",Lançamentos!D1666)</f>
        <v/>
      </c>
      <c r="E1675" s="94" t="str">
        <f>IF(Lançamentos!E1666="","",Lançamentos!E1666)</f>
        <v/>
      </c>
      <c r="F1675" s="95" t="str">
        <f>IF(Lançamentos!F1666="","",Lançamentos!F1666)</f>
        <v/>
      </c>
      <c r="G1675" s="96" t="str">
        <f>IF(Lançamentos!G1666="","",Lançamentos!G1666)</f>
        <v/>
      </c>
      <c r="H1675" s="105" t="str">
        <f>IF(Lançamentos!H1666="","",Lançamentos!H1666)</f>
        <v/>
      </c>
      <c r="I1675" s="94" t="str">
        <f>IF(Lançamentos!I1666="","",Lançamentos!I1666)</f>
        <v/>
      </c>
      <c r="J1675" s="94" t="str">
        <f>IF(Lançamentos!J1666="","",Lançamentos!J1666)</f>
        <v/>
      </c>
      <c r="K1675" s="97" t="str">
        <f>IF(Lançamentos!K1666="","",Lançamentos!K1666)</f>
        <v/>
      </c>
      <c r="L1675" s="98" t="str">
        <f>IF(Lançamentos!L1666="","",Lançamentos!L1666)</f>
        <v/>
      </c>
      <c r="M1675" s="99" t="str">
        <f>IF(Lançamentos!M1666="","",Lançamentos!M1666)</f>
        <v/>
      </c>
      <c r="N1675" s="99" t="str">
        <f>IF(Lançamentos!N1666="","",Lançamentos!N1666)</f>
        <v/>
      </c>
      <c r="O1675" s="97" t="str">
        <f>IF(Lançamentos!O1666="","",Lançamentos!O1666)</f>
        <v/>
      </c>
      <c r="P1675" s="114" t="str">
        <f>IF(Lançamentos!P1666="","",Lançamentos!P1666)</f>
        <v/>
      </c>
    </row>
    <row r="1676" spans="1:16" ht="45" customHeight="1" thickBot="1" x14ac:dyDescent="0.3">
      <c r="A1676" s="101">
        <v>1663</v>
      </c>
      <c r="B1676" s="102" t="str">
        <f>I1676&amp;"-"&amp;COUNTIF($I$14:I1676,I1676)</f>
        <v>-1657</v>
      </c>
      <c r="C1676" s="93">
        <v>1663</v>
      </c>
      <c r="D1676" s="94" t="str">
        <f>IF(Lançamentos!D1667="","",Lançamentos!D1667)</f>
        <v/>
      </c>
      <c r="E1676" s="94" t="str">
        <f>IF(Lançamentos!E1667="","",Lançamentos!E1667)</f>
        <v/>
      </c>
      <c r="F1676" s="95" t="str">
        <f>IF(Lançamentos!F1667="","",Lançamentos!F1667)</f>
        <v/>
      </c>
      <c r="G1676" s="96" t="str">
        <f>IF(Lançamentos!G1667="","",Lançamentos!G1667)</f>
        <v/>
      </c>
      <c r="H1676" s="105" t="str">
        <f>IF(Lançamentos!H1667="","",Lançamentos!H1667)</f>
        <v/>
      </c>
      <c r="I1676" s="94" t="str">
        <f>IF(Lançamentos!I1667="","",Lançamentos!I1667)</f>
        <v/>
      </c>
      <c r="J1676" s="94" t="str">
        <f>IF(Lançamentos!J1667="","",Lançamentos!J1667)</f>
        <v/>
      </c>
      <c r="K1676" s="97" t="str">
        <f>IF(Lançamentos!K1667="","",Lançamentos!K1667)</f>
        <v/>
      </c>
      <c r="L1676" s="98" t="str">
        <f>IF(Lançamentos!L1667="","",Lançamentos!L1667)</f>
        <v/>
      </c>
      <c r="M1676" s="99" t="str">
        <f>IF(Lançamentos!M1667="","",Lançamentos!M1667)</f>
        <v/>
      </c>
      <c r="N1676" s="99" t="str">
        <f>IF(Lançamentos!N1667="","",Lançamentos!N1667)</f>
        <v/>
      </c>
      <c r="O1676" s="97" t="str">
        <f>IF(Lançamentos!O1667="","",Lançamentos!O1667)</f>
        <v/>
      </c>
      <c r="P1676" s="114" t="str">
        <f>IF(Lançamentos!P1667="","",Lançamentos!P1667)</f>
        <v/>
      </c>
    </row>
    <row r="1677" spans="1:16" ht="45" customHeight="1" thickBot="1" x14ac:dyDescent="0.3">
      <c r="A1677" s="101">
        <v>1664</v>
      </c>
      <c r="B1677" s="102" t="str">
        <f>I1677&amp;"-"&amp;COUNTIF($I$14:I1677,I1677)</f>
        <v>-1658</v>
      </c>
      <c r="C1677" s="93">
        <v>1664</v>
      </c>
      <c r="D1677" s="94" t="str">
        <f>IF(Lançamentos!D1668="","",Lançamentos!D1668)</f>
        <v/>
      </c>
      <c r="E1677" s="94" t="str">
        <f>IF(Lançamentos!E1668="","",Lançamentos!E1668)</f>
        <v/>
      </c>
      <c r="F1677" s="95" t="str">
        <f>IF(Lançamentos!F1668="","",Lançamentos!F1668)</f>
        <v/>
      </c>
      <c r="G1677" s="96" t="str">
        <f>IF(Lançamentos!G1668="","",Lançamentos!G1668)</f>
        <v/>
      </c>
      <c r="H1677" s="105" t="str">
        <f>IF(Lançamentos!H1668="","",Lançamentos!H1668)</f>
        <v/>
      </c>
      <c r="I1677" s="94" t="str">
        <f>IF(Lançamentos!I1668="","",Lançamentos!I1668)</f>
        <v/>
      </c>
      <c r="J1677" s="94" t="str">
        <f>IF(Lançamentos!J1668="","",Lançamentos!J1668)</f>
        <v/>
      </c>
      <c r="K1677" s="97" t="str">
        <f>IF(Lançamentos!K1668="","",Lançamentos!K1668)</f>
        <v/>
      </c>
      <c r="L1677" s="98" t="str">
        <f>IF(Lançamentos!L1668="","",Lançamentos!L1668)</f>
        <v/>
      </c>
      <c r="M1677" s="99" t="str">
        <f>IF(Lançamentos!M1668="","",Lançamentos!M1668)</f>
        <v/>
      </c>
      <c r="N1677" s="99" t="str">
        <f>IF(Lançamentos!N1668="","",Lançamentos!N1668)</f>
        <v/>
      </c>
      <c r="O1677" s="97" t="str">
        <f>IF(Lançamentos!O1668="","",Lançamentos!O1668)</f>
        <v/>
      </c>
      <c r="P1677" s="114" t="str">
        <f>IF(Lançamentos!P1668="","",Lançamentos!P1668)</f>
        <v/>
      </c>
    </row>
    <row r="1678" spans="1:16" ht="45" customHeight="1" thickBot="1" x14ac:dyDescent="0.3">
      <c r="A1678" s="101">
        <v>1665</v>
      </c>
      <c r="B1678" s="102" t="str">
        <f>I1678&amp;"-"&amp;COUNTIF($I$14:I1678,I1678)</f>
        <v>-1659</v>
      </c>
      <c r="C1678" s="93">
        <v>1665</v>
      </c>
      <c r="D1678" s="94" t="str">
        <f>IF(Lançamentos!D1669="","",Lançamentos!D1669)</f>
        <v/>
      </c>
      <c r="E1678" s="94" t="str">
        <f>IF(Lançamentos!E1669="","",Lançamentos!E1669)</f>
        <v/>
      </c>
      <c r="F1678" s="95" t="str">
        <f>IF(Lançamentos!F1669="","",Lançamentos!F1669)</f>
        <v/>
      </c>
      <c r="G1678" s="96" t="str">
        <f>IF(Lançamentos!G1669="","",Lançamentos!G1669)</f>
        <v/>
      </c>
      <c r="H1678" s="105" t="str">
        <f>IF(Lançamentos!H1669="","",Lançamentos!H1669)</f>
        <v/>
      </c>
      <c r="I1678" s="94" t="str">
        <f>IF(Lançamentos!I1669="","",Lançamentos!I1669)</f>
        <v/>
      </c>
      <c r="J1678" s="94" t="str">
        <f>IF(Lançamentos!J1669="","",Lançamentos!J1669)</f>
        <v/>
      </c>
      <c r="K1678" s="97" t="str">
        <f>IF(Lançamentos!K1669="","",Lançamentos!K1669)</f>
        <v/>
      </c>
      <c r="L1678" s="98" t="str">
        <f>IF(Lançamentos!L1669="","",Lançamentos!L1669)</f>
        <v/>
      </c>
      <c r="M1678" s="99" t="str">
        <f>IF(Lançamentos!M1669="","",Lançamentos!M1669)</f>
        <v/>
      </c>
      <c r="N1678" s="99" t="str">
        <f>IF(Lançamentos!N1669="","",Lançamentos!N1669)</f>
        <v/>
      </c>
      <c r="O1678" s="97" t="str">
        <f>IF(Lançamentos!O1669="","",Lançamentos!O1669)</f>
        <v/>
      </c>
      <c r="P1678" s="114" t="str">
        <f>IF(Lançamentos!P1669="","",Lançamentos!P1669)</f>
        <v/>
      </c>
    </row>
    <row r="1679" spans="1:16" ht="45" customHeight="1" thickBot="1" x14ac:dyDescent="0.3">
      <c r="A1679" s="101">
        <v>1666</v>
      </c>
      <c r="B1679" s="102" t="str">
        <f>I1679&amp;"-"&amp;COUNTIF($I$14:I1679,I1679)</f>
        <v>-1660</v>
      </c>
      <c r="C1679" s="93">
        <v>1666</v>
      </c>
      <c r="D1679" s="94" t="str">
        <f>IF(Lançamentos!D1670="","",Lançamentos!D1670)</f>
        <v/>
      </c>
      <c r="E1679" s="94" t="str">
        <f>IF(Lançamentos!E1670="","",Lançamentos!E1670)</f>
        <v/>
      </c>
      <c r="F1679" s="95" t="str">
        <f>IF(Lançamentos!F1670="","",Lançamentos!F1670)</f>
        <v/>
      </c>
      <c r="G1679" s="96" t="str">
        <f>IF(Lançamentos!G1670="","",Lançamentos!G1670)</f>
        <v/>
      </c>
      <c r="H1679" s="105" t="str">
        <f>IF(Lançamentos!H1670="","",Lançamentos!H1670)</f>
        <v/>
      </c>
      <c r="I1679" s="94" t="str">
        <f>IF(Lançamentos!I1670="","",Lançamentos!I1670)</f>
        <v/>
      </c>
      <c r="J1679" s="94" t="str">
        <f>IF(Lançamentos!J1670="","",Lançamentos!J1670)</f>
        <v/>
      </c>
      <c r="K1679" s="97" t="str">
        <f>IF(Lançamentos!K1670="","",Lançamentos!K1670)</f>
        <v/>
      </c>
      <c r="L1679" s="98" t="str">
        <f>IF(Lançamentos!L1670="","",Lançamentos!L1670)</f>
        <v/>
      </c>
      <c r="M1679" s="99" t="str">
        <f>IF(Lançamentos!M1670="","",Lançamentos!M1670)</f>
        <v/>
      </c>
      <c r="N1679" s="99" t="str">
        <f>IF(Lançamentos!N1670="","",Lançamentos!N1670)</f>
        <v/>
      </c>
      <c r="O1679" s="97" t="str">
        <f>IF(Lançamentos!O1670="","",Lançamentos!O1670)</f>
        <v/>
      </c>
      <c r="P1679" s="114" t="str">
        <f>IF(Lançamentos!P1670="","",Lançamentos!P1670)</f>
        <v/>
      </c>
    </row>
    <row r="1680" spans="1:16" ht="45" customHeight="1" thickBot="1" x14ac:dyDescent="0.3">
      <c r="A1680" s="101">
        <v>1667</v>
      </c>
      <c r="B1680" s="102" t="str">
        <f>I1680&amp;"-"&amp;COUNTIF($I$14:I1680,I1680)</f>
        <v>-1661</v>
      </c>
      <c r="C1680" s="93">
        <v>1667</v>
      </c>
      <c r="D1680" s="94" t="str">
        <f>IF(Lançamentos!D1671="","",Lançamentos!D1671)</f>
        <v/>
      </c>
      <c r="E1680" s="94" t="str">
        <f>IF(Lançamentos!E1671="","",Lançamentos!E1671)</f>
        <v/>
      </c>
      <c r="F1680" s="95" t="str">
        <f>IF(Lançamentos!F1671="","",Lançamentos!F1671)</f>
        <v/>
      </c>
      <c r="G1680" s="96" t="str">
        <f>IF(Lançamentos!G1671="","",Lançamentos!G1671)</f>
        <v/>
      </c>
      <c r="H1680" s="105" t="str">
        <f>IF(Lançamentos!H1671="","",Lançamentos!H1671)</f>
        <v/>
      </c>
      <c r="I1680" s="94" t="str">
        <f>IF(Lançamentos!I1671="","",Lançamentos!I1671)</f>
        <v/>
      </c>
      <c r="J1680" s="94" t="str">
        <f>IF(Lançamentos!J1671="","",Lançamentos!J1671)</f>
        <v/>
      </c>
      <c r="K1680" s="97" t="str">
        <f>IF(Lançamentos!K1671="","",Lançamentos!K1671)</f>
        <v/>
      </c>
      <c r="L1680" s="98" t="str">
        <f>IF(Lançamentos!L1671="","",Lançamentos!L1671)</f>
        <v/>
      </c>
      <c r="M1680" s="99" t="str">
        <f>IF(Lançamentos!M1671="","",Lançamentos!M1671)</f>
        <v/>
      </c>
      <c r="N1680" s="99" t="str">
        <f>IF(Lançamentos!N1671="","",Lançamentos!N1671)</f>
        <v/>
      </c>
      <c r="O1680" s="97" t="str">
        <f>IF(Lançamentos!O1671="","",Lançamentos!O1671)</f>
        <v/>
      </c>
      <c r="P1680" s="114" t="str">
        <f>IF(Lançamentos!P1671="","",Lançamentos!P1671)</f>
        <v/>
      </c>
    </row>
    <row r="1681" spans="1:16" ht="45" customHeight="1" thickBot="1" x14ac:dyDescent="0.3">
      <c r="A1681" s="101">
        <v>1668</v>
      </c>
      <c r="B1681" s="102" t="str">
        <f>I1681&amp;"-"&amp;COUNTIF($I$14:I1681,I1681)</f>
        <v>-1662</v>
      </c>
      <c r="C1681" s="93">
        <v>1668</v>
      </c>
      <c r="D1681" s="94" t="str">
        <f>IF(Lançamentos!D1672="","",Lançamentos!D1672)</f>
        <v/>
      </c>
      <c r="E1681" s="94" t="str">
        <f>IF(Lançamentos!E1672="","",Lançamentos!E1672)</f>
        <v/>
      </c>
      <c r="F1681" s="95" t="str">
        <f>IF(Lançamentos!F1672="","",Lançamentos!F1672)</f>
        <v/>
      </c>
      <c r="G1681" s="96" t="str">
        <f>IF(Lançamentos!G1672="","",Lançamentos!G1672)</f>
        <v/>
      </c>
      <c r="H1681" s="105" t="str">
        <f>IF(Lançamentos!H1672="","",Lançamentos!H1672)</f>
        <v/>
      </c>
      <c r="I1681" s="94" t="str">
        <f>IF(Lançamentos!I1672="","",Lançamentos!I1672)</f>
        <v/>
      </c>
      <c r="J1681" s="94" t="str">
        <f>IF(Lançamentos!J1672="","",Lançamentos!J1672)</f>
        <v/>
      </c>
      <c r="K1681" s="97" t="str">
        <f>IF(Lançamentos!K1672="","",Lançamentos!K1672)</f>
        <v/>
      </c>
      <c r="L1681" s="98" t="str">
        <f>IF(Lançamentos!L1672="","",Lançamentos!L1672)</f>
        <v/>
      </c>
      <c r="M1681" s="99" t="str">
        <f>IF(Lançamentos!M1672="","",Lançamentos!M1672)</f>
        <v/>
      </c>
      <c r="N1681" s="99" t="str">
        <f>IF(Lançamentos!N1672="","",Lançamentos!N1672)</f>
        <v/>
      </c>
      <c r="O1681" s="97" t="str">
        <f>IF(Lançamentos!O1672="","",Lançamentos!O1672)</f>
        <v/>
      </c>
      <c r="P1681" s="114" t="str">
        <f>IF(Lançamentos!P1672="","",Lançamentos!P1672)</f>
        <v/>
      </c>
    </row>
    <row r="1682" spans="1:16" ht="45" customHeight="1" thickBot="1" x14ac:dyDescent="0.3">
      <c r="A1682" s="101">
        <v>1669</v>
      </c>
      <c r="B1682" s="102" t="str">
        <f>I1682&amp;"-"&amp;COUNTIF($I$14:I1682,I1682)</f>
        <v>-1663</v>
      </c>
      <c r="C1682" s="93">
        <v>1669</v>
      </c>
      <c r="D1682" s="94" t="str">
        <f>IF(Lançamentos!D1673="","",Lançamentos!D1673)</f>
        <v/>
      </c>
      <c r="E1682" s="94" t="str">
        <f>IF(Lançamentos!E1673="","",Lançamentos!E1673)</f>
        <v/>
      </c>
      <c r="F1682" s="95" t="str">
        <f>IF(Lançamentos!F1673="","",Lançamentos!F1673)</f>
        <v/>
      </c>
      <c r="G1682" s="96" t="str">
        <f>IF(Lançamentos!G1673="","",Lançamentos!G1673)</f>
        <v/>
      </c>
      <c r="H1682" s="105" t="str">
        <f>IF(Lançamentos!H1673="","",Lançamentos!H1673)</f>
        <v/>
      </c>
      <c r="I1682" s="94" t="str">
        <f>IF(Lançamentos!I1673="","",Lançamentos!I1673)</f>
        <v/>
      </c>
      <c r="J1682" s="94" t="str">
        <f>IF(Lançamentos!J1673="","",Lançamentos!J1673)</f>
        <v/>
      </c>
      <c r="K1682" s="97" t="str">
        <f>IF(Lançamentos!K1673="","",Lançamentos!K1673)</f>
        <v/>
      </c>
      <c r="L1682" s="98" t="str">
        <f>IF(Lançamentos!L1673="","",Lançamentos!L1673)</f>
        <v/>
      </c>
      <c r="M1682" s="99" t="str">
        <f>IF(Lançamentos!M1673="","",Lançamentos!M1673)</f>
        <v/>
      </c>
      <c r="N1682" s="99" t="str">
        <f>IF(Lançamentos!N1673="","",Lançamentos!N1673)</f>
        <v/>
      </c>
      <c r="O1682" s="97" t="str">
        <f>IF(Lançamentos!O1673="","",Lançamentos!O1673)</f>
        <v/>
      </c>
      <c r="P1682" s="114" t="str">
        <f>IF(Lançamentos!P1673="","",Lançamentos!P1673)</f>
        <v/>
      </c>
    </row>
    <row r="1683" spans="1:16" ht="45" customHeight="1" thickBot="1" x14ac:dyDescent="0.3">
      <c r="A1683" s="101">
        <v>1670</v>
      </c>
      <c r="B1683" s="102" t="str">
        <f>I1683&amp;"-"&amp;COUNTIF($I$14:I1683,I1683)</f>
        <v>-1664</v>
      </c>
      <c r="C1683" s="93">
        <v>1670</v>
      </c>
      <c r="D1683" s="94" t="str">
        <f>IF(Lançamentos!D1674="","",Lançamentos!D1674)</f>
        <v/>
      </c>
      <c r="E1683" s="94" t="str">
        <f>IF(Lançamentos!E1674="","",Lançamentos!E1674)</f>
        <v/>
      </c>
      <c r="F1683" s="95" t="str">
        <f>IF(Lançamentos!F1674="","",Lançamentos!F1674)</f>
        <v/>
      </c>
      <c r="G1683" s="96" t="str">
        <f>IF(Lançamentos!G1674="","",Lançamentos!G1674)</f>
        <v/>
      </c>
      <c r="H1683" s="105" t="str">
        <f>IF(Lançamentos!H1674="","",Lançamentos!H1674)</f>
        <v/>
      </c>
      <c r="I1683" s="94" t="str">
        <f>IF(Lançamentos!I1674="","",Lançamentos!I1674)</f>
        <v/>
      </c>
      <c r="J1683" s="94" t="str">
        <f>IF(Lançamentos!J1674="","",Lançamentos!J1674)</f>
        <v/>
      </c>
      <c r="K1683" s="97" t="str">
        <f>IF(Lançamentos!K1674="","",Lançamentos!K1674)</f>
        <v/>
      </c>
      <c r="L1683" s="98" t="str">
        <f>IF(Lançamentos!L1674="","",Lançamentos!L1674)</f>
        <v/>
      </c>
      <c r="M1683" s="99" t="str">
        <f>IF(Lançamentos!M1674="","",Lançamentos!M1674)</f>
        <v/>
      </c>
      <c r="N1683" s="99" t="str">
        <f>IF(Lançamentos!N1674="","",Lançamentos!N1674)</f>
        <v/>
      </c>
      <c r="O1683" s="97" t="str">
        <f>IF(Lançamentos!O1674="","",Lançamentos!O1674)</f>
        <v/>
      </c>
      <c r="P1683" s="114" t="str">
        <f>IF(Lançamentos!P1674="","",Lançamentos!P1674)</f>
        <v/>
      </c>
    </row>
    <row r="1684" spans="1:16" ht="45" customHeight="1" thickBot="1" x14ac:dyDescent="0.3">
      <c r="A1684" s="101">
        <v>1671</v>
      </c>
      <c r="B1684" s="102" t="str">
        <f>I1684&amp;"-"&amp;COUNTIF($I$14:I1684,I1684)</f>
        <v>-1665</v>
      </c>
      <c r="C1684" s="93">
        <v>1671</v>
      </c>
      <c r="D1684" s="94" t="str">
        <f>IF(Lançamentos!D1675="","",Lançamentos!D1675)</f>
        <v/>
      </c>
      <c r="E1684" s="94" t="str">
        <f>IF(Lançamentos!E1675="","",Lançamentos!E1675)</f>
        <v/>
      </c>
      <c r="F1684" s="95" t="str">
        <f>IF(Lançamentos!F1675="","",Lançamentos!F1675)</f>
        <v/>
      </c>
      <c r="G1684" s="96" t="str">
        <f>IF(Lançamentos!G1675="","",Lançamentos!G1675)</f>
        <v/>
      </c>
      <c r="H1684" s="105" t="str">
        <f>IF(Lançamentos!H1675="","",Lançamentos!H1675)</f>
        <v/>
      </c>
      <c r="I1684" s="94" t="str">
        <f>IF(Lançamentos!I1675="","",Lançamentos!I1675)</f>
        <v/>
      </c>
      <c r="J1684" s="94" t="str">
        <f>IF(Lançamentos!J1675="","",Lançamentos!J1675)</f>
        <v/>
      </c>
      <c r="K1684" s="97" t="str">
        <f>IF(Lançamentos!K1675="","",Lançamentos!K1675)</f>
        <v/>
      </c>
      <c r="L1684" s="98" t="str">
        <f>IF(Lançamentos!L1675="","",Lançamentos!L1675)</f>
        <v/>
      </c>
      <c r="M1684" s="99" t="str">
        <f>IF(Lançamentos!M1675="","",Lançamentos!M1675)</f>
        <v/>
      </c>
      <c r="N1684" s="99" t="str">
        <f>IF(Lançamentos!N1675="","",Lançamentos!N1675)</f>
        <v/>
      </c>
      <c r="O1684" s="97" t="str">
        <f>IF(Lançamentos!O1675="","",Lançamentos!O1675)</f>
        <v/>
      </c>
      <c r="P1684" s="114" t="str">
        <f>IF(Lançamentos!P1675="","",Lançamentos!P1675)</f>
        <v/>
      </c>
    </row>
    <row r="1685" spans="1:16" ht="45" customHeight="1" thickBot="1" x14ac:dyDescent="0.3">
      <c r="A1685" s="101">
        <v>1672</v>
      </c>
      <c r="B1685" s="102" t="str">
        <f>I1685&amp;"-"&amp;COUNTIF($I$14:I1685,I1685)</f>
        <v>-1666</v>
      </c>
      <c r="C1685" s="93">
        <v>1672</v>
      </c>
      <c r="D1685" s="94" t="str">
        <f>IF(Lançamentos!D1676="","",Lançamentos!D1676)</f>
        <v/>
      </c>
      <c r="E1685" s="94" t="str">
        <f>IF(Lançamentos!E1676="","",Lançamentos!E1676)</f>
        <v/>
      </c>
      <c r="F1685" s="95" t="str">
        <f>IF(Lançamentos!F1676="","",Lançamentos!F1676)</f>
        <v/>
      </c>
      <c r="G1685" s="96" t="str">
        <f>IF(Lançamentos!G1676="","",Lançamentos!G1676)</f>
        <v/>
      </c>
      <c r="H1685" s="105" t="str">
        <f>IF(Lançamentos!H1676="","",Lançamentos!H1676)</f>
        <v/>
      </c>
      <c r="I1685" s="94" t="str">
        <f>IF(Lançamentos!I1676="","",Lançamentos!I1676)</f>
        <v/>
      </c>
      <c r="J1685" s="94" t="str">
        <f>IF(Lançamentos!J1676="","",Lançamentos!J1676)</f>
        <v/>
      </c>
      <c r="K1685" s="97" t="str">
        <f>IF(Lançamentos!K1676="","",Lançamentos!K1676)</f>
        <v/>
      </c>
      <c r="L1685" s="98" t="str">
        <f>IF(Lançamentos!L1676="","",Lançamentos!L1676)</f>
        <v/>
      </c>
      <c r="M1685" s="99" t="str">
        <f>IF(Lançamentos!M1676="","",Lançamentos!M1676)</f>
        <v/>
      </c>
      <c r="N1685" s="99" t="str">
        <f>IF(Lançamentos!N1676="","",Lançamentos!N1676)</f>
        <v/>
      </c>
      <c r="O1685" s="97" t="str">
        <f>IF(Lançamentos!O1676="","",Lançamentos!O1676)</f>
        <v/>
      </c>
      <c r="P1685" s="114" t="str">
        <f>IF(Lançamentos!P1676="","",Lançamentos!P1676)</f>
        <v/>
      </c>
    </row>
    <row r="1686" spans="1:16" ht="45" customHeight="1" thickBot="1" x14ac:dyDescent="0.3">
      <c r="A1686" s="101">
        <v>1673</v>
      </c>
      <c r="B1686" s="102" t="str">
        <f>I1686&amp;"-"&amp;COUNTIF($I$14:I1686,I1686)</f>
        <v>-1667</v>
      </c>
      <c r="C1686" s="93">
        <v>1673</v>
      </c>
      <c r="D1686" s="94" t="str">
        <f>IF(Lançamentos!D1677="","",Lançamentos!D1677)</f>
        <v/>
      </c>
      <c r="E1686" s="94" t="str">
        <f>IF(Lançamentos!E1677="","",Lançamentos!E1677)</f>
        <v/>
      </c>
      <c r="F1686" s="95" t="str">
        <f>IF(Lançamentos!F1677="","",Lançamentos!F1677)</f>
        <v/>
      </c>
      <c r="G1686" s="96" t="str">
        <f>IF(Lançamentos!G1677="","",Lançamentos!G1677)</f>
        <v/>
      </c>
      <c r="H1686" s="105" t="str">
        <f>IF(Lançamentos!H1677="","",Lançamentos!H1677)</f>
        <v/>
      </c>
      <c r="I1686" s="94" t="str">
        <f>IF(Lançamentos!I1677="","",Lançamentos!I1677)</f>
        <v/>
      </c>
      <c r="J1686" s="94" t="str">
        <f>IF(Lançamentos!J1677="","",Lançamentos!J1677)</f>
        <v/>
      </c>
      <c r="K1686" s="97" t="str">
        <f>IF(Lançamentos!K1677="","",Lançamentos!K1677)</f>
        <v/>
      </c>
      <c r="L1686" s="98" t="str">
        <f>IF(Lançamentos!L1677="","",Lançamentos!L1677)</f>
        <v/>
      </c>
      <c r="M1686" s="99" t="str">
        <f>IF(Lançamentos!M1677="","",Lançamentos!M1677)</f>
        <v/>
      </c>
      <c r="N1686" s="99" t="str">
        <f>IF(Lançamentos!N1677="","",Lançamentos!N1677)</f>
        <v/>
      </c>
      <c r="O1686" s="97" t="str">
        <f>IF(Lançamentos!O1677="","",Lançamentos!O1677)</f>
        <v/>
      </c>
      <c r="P1686" s="114" t="str">
        <f>IF(Lançamentos!P1677="","",Lançamentos!P1677)</f>
        <v/>
      </c>
    </row>
    <row r="1687" spans="1:16" ht="45" customHeight="1" thickBot="1" x14ac:dyDescent="0.3">
      <c r="A1687" s="101">
        <v>1674</v>
      </c>
      <c r="B1687" s="102" t="str">
        <f>I1687&amp;"-"&amp;COUNTIF($I$14:I1687,I1687)</f>
        <v>-1668</v>
      </c>
      <c r="C1687" s="93">
        <v>1674</v>
      </c>
      <c r="D1687" s="94" t="str">
        <f>IF(Lançamentos!D1678="","",Lançamentos!D1678)</f>
        <v/>
      </c>
      <c r="E1687" s="94" t="str">
        <f>IF(Lançamentos!E1678="","",Lançamentos!E1678)</f>
        <v/>
      </c>
      <c r="F1687" s="95" t="str">
        <f>IF(Lançamentos!F1678="","",Lançamentos!F1678)</f>
        <v/>
      </c>
      <c r="G1687" s="96" t="str">
        <f>IF(Lançamentos!G1678="","",Lançamentos!G1678)</f>
        <v/>
      </c>
      <c r="H1687" s="105" t="str">
        <f>IF(Lançamentos!H1678="","",Lançamentos!H1678)</f>
        <v/>
      </c>
      <c r="I1687" s="94" t="str">
        <f>IF(Lançamentos!I1678="","",Lançamentos!I1678)</f>
        <v/>
      </c>
      <c r="J1687" s="94" t="str">
        <f>IF(Lançamentos!J1678="","",Lançamentos!J1678)</f>
        <v/>
      </c>
      <c r="K1687" s="97" t="str">
        <f>IF(Lançamentos!K1678="","",Lançamentos!K1678)</f>
        <v/>
      </c>
      <c r="L1687" s="98" t="str">
        <f>IF(Lançamentos!L1678="","",Lançamentos!L1678)</f>
        <v/>
      </c>
      <c r="M1687" s="99" t="str">
        <f>IF(Lançamentos!M1678="","",Lançamentos!M1678)</f>
        <v/>
      </c>
      <c r="N1687" s="99" t="str">
        <f>IF(Lançamentos!N1678="","",Lançamentos!N1678)</f>
        <v/>
      </c>
      <c r="O1687" s="97" t="str">
        <f>IF(Lançamentos!O1678="","",Lançamentos!O1678)</f>
        <v/>
      </c>
      <c r="P1687" s="114" t="str">
        <f>IF(Lançamentos!P1678="","",Lançamentos!P1678)</f>
        <v/>
      </c>
    </row>
    <row r="1688" spans="1:16" ht="45" customHeight="1" thickBot="1" x14ac:dyDescent="0.3">
      <c r="A1688" s="101">
        <v>1675</v>
      </c>
      <c r="B1688" s="102" t="str">
        <f>I1688&amp;"-"&amp;COUNTIF($I$14:I1688,I1688)</f>
        <v>-1669</v>
      </c>
      <c r="C1688" s="93">
        <v>1675</v>
      </c>
      <c r="D1688" s="94" t="str">
        <f>IF(Lançamentos!D1679="","",Lançamentos!D1679)</f>
        <v/>
      </c>
      <c r="E1688" s="94" t="str">
        <f>IF(Lançamentos!E1679="","",Lançamentos!E1679)</f>
        <v/>
      </c>
      <c r="F1688" s="95" t="str">
        <f>IF(Lançamentos!F1679="","",Lançamentos!F1679)</f>
        <v/>
      </c>
      <c r="G1688" s="96" t="str">
        <f>IF(Lançamentos!G1679="","",Lançamentos!G1679)</f>
        <v/>
      </c>
      <c r="H1688" s="105" t="str">
        <f>IF(Lançamentos!H1679="","",Lançamentos!H1679)</f>
        <v/>
      </c>
      <c r="I1688" s="94" t="str">
        <f>IF(Lançamentos!I1679="","",Lançamentos!I1679)</f>
        <v/>
      </c>
      <c r="J1688" s="94" t="str">
        <f>IF(Lançamentos!J1679="","",Lançamentos!J1679)</f>
        <v/>
      </c>
      <c r="K1688" s="97" t="str">
        <f>IF(Lançamentos!K1679="","",Lançamentos!K1679)</f>
        <v/>
      </c>
      <c r="L1688" s="98" t="str">
        <f>IF(Lançamentos!L1679="","",Lançamentos!L1679)</f>
        <v/>
      </c>
      <c r="M1688" s="99" t="str">
        <f>IF(Lançamentos!M1679="","",Lançamentos!M1679)</f>
        <v/>
      </c>
      <c r="N1688" s="99" t="str">
        <f>IF(Lançamentos!N1679="","",Lançamentos!N1679)</f>
        <v/>
      </c>
      <c r="O1688" s="97" t="str">
        <f>IF(Lançamentos!O1679="","",Lançamentos!O1679)</f>
        <v/>
      </c>
      <c r="P1688" s="114" t="str">
        <f>IF(Lançamentos!P1679="","",Lançamentos!P1679)</f>
        <v/>
      </c>
    </row>
    <row r="1689" spans="1:16" ht="45" customHeight="1" thickBot="1" x14ac:dyDescent="0.3">
      <c r="A1689" s="101">
        <v>1676</v>
      </c>
      <c r="B1689" s="102" t="str">
        <f>I1689&amp;"-"&amp;COUNTIF($I$14:I1689,I1689)</f>
        <v>-1670</v>
      </c>
      <c r="C1689" s="93">
        <v>1676</v>
      </c>
      <c r="D1689" s="94" t="str">
        <f>IF(Lançamentos!D1680="","",Lançamentos!D1680)</f>
        <v/>
      </c>
      <c r="E1689" s="94" t="str">
        <f>IF(Lançamentos!E1680="","",Lançamentos!E1680)</f>
        <v/>
      </c>
      <c r="F1689" s="95" t="str">
        <f>IF(Lançamentos!F1680="","",Lançamentos!F1680)</f>
        <v/>
      </c>
      <c r="G1689" s="96" t="str">
        <f>IF(Lançamentos!G1680="","",Lançamentos!G1680)</f>
        <v/>
      </c>
      <c r="H1689" s="105" t="str">
        <f>IF(Lançamentos!H1680="","",Lançamentos!H1680)</f>
        <v/>
      </c>
      <c r="I1689" s="94" t="str">
        <f>IF(Lançamentos!I1680="","",Lançamentos!I1680)</f>
        <v/>
      </c>
      <c r="J1689" s="94" t="str">
        <f>IF(Lançamentos!J1680="","",Lançamentos!J1680)</f>
        <v/>
      </c>
      <c r="K1689" s="97" t="str">
        <f>IF(Lançamentos!K1680="","",Lançamentos!K1680)</f>
        <v/>
      </c>
      <c r="L1689" s="98" t="str">
        <f>IF(Lançamentos!L1680="","",Lançamentos!L1680)</f>
        <v/>
      </c>
      <c r="M1689" s="99" t="str">
        <f>IF(Lançamentos!M1680="","",Lançamentos!M1680)</f>
        <v/>
      </c>
      <c r="N1689" s="99" t="str">
        <f>IF(Lançamentos!N1680="","",Lançamentos!N1680)</f>
        <v/>
      </c>
      <c r="O1689" s="97" t="str">
        <f>IF(Lançamentos!O1680="","",Lançamentos!O1680)</f>
        <v/>
      </c>
      <c r="P1689" s="114" t="str">
        <f>IF(Lançamentos!P1680="","",Lançamentos!P1680)</f>
        <v/>
      </c>
    </row>
    <row r="1690" spans="1:16" ht="45" customHeight="1" thickBot="1" x14ac:dyDescent="0.3">
      <c r="A1690" s="101">
        <v>1677</v>
      </c>
      <c r="B1690" s="102" t="str">
        <f>I1690&amp;"-"&amp;COUNTIF($I$14:I1690,I1690)</f>
        <v>-1671</v>
      </c>
      <c r="C1690" s="93">
        <v>1677</v>
      </c>
      <c r="D1690" s="94" t="str">
        <f>IF(Lançamentos!D1681="","",Lançamentos!D1681)</f>
        <v/>
      </c>
      <c r="E1690" s="94" t="str">
        <f>IF(Lançamentos!E1681="","",Lançamentos!E1681)</f>
        <v/>
      </c>
      <c r="F1690" s="95" t="str">
        <f>IF(Lançamentos!F1681="","",Lançamentos!F1681)</f>
        <v/>
      </c>
      <c r="G1690" s="96" t="str">
        <f>IF(Lançamentos!G1681="","",Lançamentos!G1681)</f>
        <v/>
      </c>
      <c r="H1690" s="105" t="str">
        <f>IF(Lançamentos!H1681="","",Lançamentos!H1681)</f>
        <v/>
      </c>
      <c r="I1690" s="94" t="str">
        <f>IF(Lançamentos!I1681="","",Lançamentos!I1681)</f>
        <v/>
      </c>
      <c r="J1690" s="94" t="str">
        <f>IF(Lançamentos!J1681="","",Lançamentos!J1681)</f>
        <v/>
      </c>
      <c r="K1690" s="97" t="str">
        <f>IF(Lançamentos!K1681="","",Lançamentos!K1681)</f>
        <v/>
      </c>
      <c r="L1690" s="98" t="str">
        <f>IF(Lançamentos!L1681="","",Lançamentos!L1681)</f>
        <v/>
      </c>
      <c r="M1690" s="99" t="str">
        <f>IF(Lançamentos!M1681="","",Lançamentos!M1681)</f>
        <v/>
      </c>
      <c r="N1690" s="99" t="str">
        <f>IF(Lançamentos!N1681="","",Lançamentos!N1681)</f>
        <v/>
      </c>
      <c r="O1690" s="97" t="str">
        <f>IF(Lançamentos!O1681="","",Lançamentos!O1681)</f>
        <v/>
      </c>
      <c r="P1690" s="114" t="str">
        <f>IF(Lançamentos!P1681="","",Lançamentos!P1681)</f>
        <v/>
      </c>
    </row>
    <row r="1691" spans="1:16" ht="45" customHeight="1" thickBot="1" x14ac:dyDescent="0.3">
      <c r="A1691" s="101">
        <v>1678</v>
      </c>
      <c r="B1691" s="102" t="str">
        <f>I1691&amp;"-"&amp;COUNTIF($I$14:I1691,I1691)</f>
        <v>-1672</v>
      </c>
      <c r="C1691" s="93">
        <v>1678</v>
      </c>
      <c r="D1691" s="94" t="str">
        <f>IF(Lançamentos!D1682="","",Lançamentos!D1682)</f>
        <v/>
      </c>
      <c r="E1691" s="94" t="str">
        <f>IF(Lançamentos!E1682="","",Lançamentos!E1682)</f>
        <v/>
      </c>
      <c r="F1691" s="95" t="str">
        <f>IF(Lançamentos!F1682="","",Lançamentos!F1682)</f>
        <v/>
      </c>
      <c r="G1691" s="96" t="str">
        <f>IF(Lançamentos!G1682="","",Lançamentos!G1682)</f>
        <v/>
      </c>
      <c r="H1691" s="105" t="str">
        <f>IF(Lançamentos!H1682="","",Lançamentos!H1682)</f>
        <v/>
      </c>
      <c r="I1691" s="94" t="str">
        <f>IF(Lançamentos!I1682="","",Lançamentos!I1682)</f>
        <v/>
      </c>
      <c r="J1691" s="94" t="str">
        <f>IF(Lançamentos!J1682="","",Lançamentos!J1682)</f>
        <v/>
      </c>
      <c r="K1691" s="97" t="str">
        <f>IF(Lançamentos!K1682="","",Lançamentos!K1682)</f>
        <v/>
      </c>
      <c r="L1691" s="98" t="str">
        <f>IF(Lançamentos!L1682="","",Lançamentos!L1682)</f>
        <v/>
      </c>
      <c r="M1691" s="99" t="str">
        <f>IF(Lançamentos!M1682="","",Lançamentos!M1682)</f>
        <v/>
      </c>
      <c r="N1691" s="99" t="str">
        <f>IF(Lançamentos!N1682="","",Lançamentos!N1682)</f>
        <v/>
      </c>
      <c r="O1691" s="97" t="str">
        <f>IF(Lançamentos!O1682="","",Lançamentos!O1682)</f>
        <v/>
      </c>
      <c r="P1691" s="114" t="str">
        <f>IF(Lançamentos!P1682="","",Lançamentos!P1682)</f>
        <v/>
      </c>
    </row>
    <row r="1692" spans="1:16" ht="45" customHeight="1" thickBot="1" x14ac:dyDescent="0.3">
      <c r="A1692" s="101">
        <v>1679</v>
      </c>
      <c r="B1692" s="102" t="str">
        <f>I1692&amp;"-"&amp;COUNTIF($I$14:I1692,I1692)</f>
        <v>-1673</v>
      </c>
      <c r="C1692" s="93">
        <v>1679</v>
      </c>
      <c r="D1692" s="94" t="str">
        <f>IF(Lançamentos!D1683="","",Lançamentos!D1683)</f>
        <v/>
      </c>
      <c r="E1692" s="94" t="str">
        <f>IF(Lançamentos!E1683="","",Lançamentos!E1683)</f>
        <v/>
      </c>
      <c r="F1692" s="95" t="str">
        <f>IF(Lançamentos!F1683="","",Lançamentos!F1683)</f>
        <v/>
      </c>
      <c r="G1692" s="96" t="str">
        <f>IF(Lançamentos!G1683="","",Lançamentos!G1683)</f>
        <v/>
      </c>
      <c r="H1692" s="105" t="str">
        <f>IF(Lançamentos!H1683="","",Lançamentos!H1683)</f>
        <v/>
      </c>
      <c r="I1692" s="94" t="str">
        <f>IF(Lançamentos!I1683="","",Lançamentos!I1683)</f>
        <v/>
      </c>
      <c r="J1692" s="94" t="str">
        <f>IF(Lançamentos!J1683="","",Lançamentos!J1683)</f>
        <v/>
      </c>
      <c r="K1692" s="97" t="str">
        <f>IF(Lançamentos!K1683="","",Lançamentos!K1683)</f>
        <v/>
      </c>
      <c r="L1692" s="98" t="str">
        <f>IF(Lançamentos!L1683="","",Lançamentos!L1683)</f>
        <v/>
      </c>
      <c r="M1692" s="99" t="str">
        <f>IF(Lançamentos!M1683="","",Lançamentos!M1683)</f>
        <v/>
      </c>
      <c r="N1692" s="99" t="str">
        <f>IF(Lançamentos!N1683="","",Lançamentos!N1683)</f>
        <v/>
      </c>
      <c r="O1692" s="97" t="str">
        <f>IF(Lançamentos!O1683="","",Lançamentos!O1683)</f>
        <v/>
      </c>
      <c r="P1692" s="114" t="str">
        <f>IF(Lançamentos!P1683="","",Lançamentos!P1683)</f>
        <v/>
      </c>
    </row>
    <row r="1693" spans="1:16" ht="45" customHeight="1" thickBot="1" x14ac:dyDescent="0.3">
      <c r="A1693" s="101">
        <v>1680</v>
      </c>
      <c r="B1693" s="102" t="str">
        <f>I1693&amp;"-"&amp;COUNTIF($I$14:I1693,I1693)</f>
        <v>-1674</v>
      </c>
      <c r="C1693" s="93">
        <v>1680</v>
      </c>
      <c r="D1693" s="94" t="str">
        <f>IF(Lançamentos!D1684="","",Lançamentos!D1684)</f>
        <v/>
      </c>
      <c r="E1693" s="94" t="str">
        <f>IF(Lançamentos!E1684="","",Lançamentos!E1684)</f>
        <v/>
      </c>
      <c r="F1693" s="95" t="str">
        <f>IF(Lançamentos!F1684="","",Lançamentos!F1684)</f>
        <v/>
      </c>
      <c r="G1693" s="96" t="str">
        <f>IF(Lançamentos!G1684="","",Lançamentos!G1684)</f>
        <v/>
      </c>
      <c r="H1693" s="105" t="str">
        <f>IF(Lançamentos!H1684="","",Lançamentos!H1684)</f>
        <v/>
      </c>
      <c r="I1693" s="94" t="str">
        <f>IF(Lançamentos!I1684="","",Lançamentos!I1684)</f>
        <v/>
      </c>
      <c r="J1693" s="94" t="str">
        <f>IF(Lançamentos!J1684="","",Lançamentos!J1684)</f>
        <v/>
      </c>
      <c r="K1693" s="97" t="str">
        <f>IF(Lançamentos!K1684="","",Lançamentos!K1684)</f>
        <v/>
      </c>
      <c r="L1693" s="98" t="str">
        <f>IF(Lançamentos!L1684="","",Lançamentos!L1684)</f>
        <v/>
      </c>
      <c r="M1693" s="99" t="str">
        <f>IF(Lançamentos!M1684="","",Lançamentos!M1684)</f>
        <v/>
      </c>
      <c r="N1693" s="99" t="str">
        <f>IF(Lançamentos!N1684="","",Lançamentos!N1684)</f>
        <v/>
      </c>
      <c r="O1693" s="97" t="str">
        <f>IF(Lançamentos!O1684="","",Lançamentos!O1684)</f>
        <v/>
      </c>
      <c r="P1693" s="114" t="str">
        <f>IF(Lançamentos!P1684="","",Lançamentos!P1684)</f>
        <v/>
      </c>
    </row>
    <row r="1694" spans="1:16" ht="45" customHeight="1" thickBot="1" x14ac:dyDescent="0.3">
      <c r="A1694" s="101">
        <v>1681</v>
      </c>
      <c r="B1694" s="102" t="str">
        <f>I1694&amp;"-"&amp;COUNTIF($I$14:I1694,I1694)</f>
        <v>-1675</v>
      </c>
      <c r="C1694" s="93">
        <v>1681</v>
      </c>
      <c r="D1694" s="94" t="str">
        <f>IF(Lançamentos!D1685="","",Lançamentos!D1685)</f>
        <v/>
      </c>
      <c r="E1694" s="94" t="str">
        <f>IF(Lançamentos!E1685="","",Lançamentos!E1685)</f>
        <v/>
      </c>
      <c r="F1694" s="95" t="str">
        <f>IF(Lançamentos!F1685="","",Lançamentos!F1685)</f>
        <v/>
      </c>
      <c r="G1694" s="96" t="str">
        <f>IF(Lançamentos!G1685="","",Lançamentos!G1685)</f>
        <v/>
      </c>
      <c r="H1694" s="105" t="str">
        <f>IF(Lançamentos!H1685="","",Lançamentos!H1685)</f>
        <v/>
      </c>
      <c r="I1694" s="94" t="str">
        <f>IF(Lançamentos!I1685="","",Lançamentos!I1685)</f>
        <v/>
      </c>
      <c r="J1694" s="94" t="str">
        <f>IF(Lançamentos!J1685="","",Lançamentos!J1685)</f>
        <v/>
      </c>
      <c r="K1694" s="97" t="str">
        <f>IF(Lançamentos!K1685="","",Lançamentos!K1685)</f>
        <v/>
      </c>
      <c r="L1694" s="98" t="str">
        <f>IF(Lançamentos!L1685="","",Lançamentos!L1685)</f>
        <v/>
      </c>
      <c r="M1694" s="99" t="str">
        <f>IF(Lançamentos!M1685="","",Lançamentos!M1685)</f>
        <v/>
      </c>
      <c r="N1694" s="99" t="str">
        <f>IF(Lançamentos!N1685="","",Lançamentos!N1685)</f>
        <v/>
      </c>
      <c r="O1694" s="97" t="str">
        <f>IF(Lançamentos!O1685="","",Lançamentos!O1685)</f>
        <v/>
      </c>
      <c r="P1694" s="114" t="str">
        <f>IF(Lançamentos!P1685="","",Lançamentos!P1685)</f>
        <v/>
      </c>
    </row>
    <row r="1695" spans="1:16" ht="45" customHeight="1" thickBot="1" x14ac:dyDescent="0.3">
      <c r="A1695" s="101">
        <v>1682</v>
      </c>
      <c r="B1695" s="102" t="str">
        <f>I1695&amp;"-"&amp;COUNTIF($I$14:I1695,I1695)</f>
        <v>-1676</v>
      </c>
      <c r="C1695" s="93">
        <v>1682</v>
      </c>
      <c r="D1695" s="94" t="str">
        <f>IF(Lançamentos!D1686="","",Lançamentos!D1686)</f>
        <v/>
      </c>
      <c r="E1695" s="94" t="str">
        <f>IF(Lançamentos!E1686="","",Lançamentos!E1686)</f>
        <v/>
      </c>
      <c r="F1695" s="95" t="str">
        <f>IF(Lançamentos!F1686="","",Lançamentos!F1686)</f>
        <v/>
      </c>
      <c r="G1695" s="96" t="str">
        <f>IF(Lançamentos!G1686="","",Lançamentos!G1686)</f>
        <v/>
      </c>
      <c r="H1695" s="105" t="str">
        <f>IF(Lançamentos!H1686="","",Lançamentos!H1686)</f>
        <v/>
      </c>
      <c r="I1695" s="94" t="str">
        <f>IF(Lançamentos!I1686="","",Lançamentos!I1686)</f>
        <v/>
      </c>
      <c r="J1695" s="94" t="str">
        <f>IF(Lançamentos!J1686="","",Lançamentos!J1686)</f>
        <v/>
      </c>
      <c r="K1695" s="97" t="str">
        <f>IF(Lançamentos!K1686="","",Lançamentos!K1686)</f>
        <v/>
      </c>
      <c r="L1695" s="98" t="str">
        <f>IF(Lançamentos!L1686="","",Lançamentos!L1686)</f>
        <v/>
      </c>
      <c r="M1695" s="99" t="str">
        <f>IF(Lançamentos!M1686="","",Lançamentos!M1686)</f>
        <v/>
      </c>
      <c r="N1695" s="99" t="str">
        <f>IF(Lançamentos!N1686="","",Lançamentos!N1686)</f>
        <v/>
      </c>
      <c r="O1695" s="97" t="str">
        <f>IF(Lançamentos!O1686="","",Lançamentos!O1686)</f>
        <v/>
      </c>
      <c r="P1695" s="114" t="str">
        <f>IF(Lançamentos!P1686="","",Lançamentos!P1686)</f>
        <v/>
      </c>
    </row>
    <row r="1696" spans="1:16" ht="45" customHeight="1" thickBot="1" x14ac:dyDescent="0.3">
      <c r="A1696" s="101">
        <v>1683</v>
      </c>
      <c r="B1696" s="102" t="str">
        <f>I1696&amp;"-"&amp;COUNTIF($I$14:I1696,I1696)</f>
        <v>-1677</v>
      </c>
      <c r="C1696" s="93">
        <v>1683</v>
      </c>
      <c r="D1696" s="94" t="str">
        <f>IF(Lançamentos!D1687="","",Lançamentos!D1687)</f>
        <v/>
      </c>
      <c r="E1696" s="94" t="str">
        <f>IF(Lançamentos!E1687="","",Lançamentos!E1687)</f>
        <v/>
      </c>
      <c r="F1696" s="95" t="str">
        <f>IF(Lançamentos!F1687="","",Lançamentos!F1687)</f>
        <v/>
      </c>
      <c r="G1696" s="96" t="str">
        <f>IF(Lançamentos!G1687="","",Lançamentos!G1687)</f>
        <v/>
      </c>
      <c r="H1696" s="105" t="str">
        <f>IF(Lançamentos!H1687="","",Lançamentos!H1687)</f>
        <v/>
      </c>
      <c r="I1696" s="94" t="str">
        <f>IF(Lançamentos!I1687="","",Lançamentos!I1687)</f>
        <v/>
      </c>
      <c r="J1696" s="94" t="str">
        <f>IF(Lançamentos!J1687="","",Lançamentos!J1687)</f>
        <v/>
      </c>
      <c r="K1696" s="97" t="str">
        <f>IF(Lançamentos!K1687="","",Lançamentos!K1687)</f>
        <v/>
      </c>
      <c r="L1696" s="98" t="str">
        <f>IF(Lançamentos!L1687="","",Lançamentos!L1687)</f>
        <v/>
      </c>
      <c r="M1696" s="99" t="str">
        <f>IF(Lançamentos!M1687="","",Lançamentos!M1687)</f>
        <v/>
      </c>
      <c r="N1696" s="99" t="str">
        <f>IF(Lançamentos!N1687="","",Lançamentos!N1687)</f>
        <v/>
      </c>
      <c r="O1696" s="97" t="str">
        <f>IF(Lançamentos!O1687="","",Lançamentos!O1687)</f>
        <v/>
      </c>
      <c r="P1696" s="114" t="str">
        <f>IF(Lançamentos!P1687="","",Lançamentos!P1687)</f>
        <v/>
      </c>
    </row>
    <row r="1697" spans="1:16" ht="45" customHeight="1" thickBot="1" x14ac:dyDescent="0.3">
      <c r="A1697" s="101">
        <v>1684</v>
      </c>
      <c r="B1697" s="102" t="str">
        <f>I1697&amp;"-"&amp;COUNTIF($I$14:I1697,I1697)</f>
        <v>-1678</v>
      </c>
      <c r="C1697" s="93">
        <v>1684</v>
      </c>
      <c r="D1697" s="94" t="str">
        <f>IF(Lançamentos!D1688="","",Lançamentos!D1688)</f>
        <v/>
      </c>
      <c r="E1697" s="94" t="str">
        <f>IF(Lançamentos!E1688="","",Lançamentos!E1688)</f>
        <v/>
      </c>
      <c r="F1697" s="95" t="str">
        <f>IF(Lançamentos!F1688="","",Lançamentos!F1688)</f>
        <v/>
      </c>
      <c r="G1697" s="96" t="str">
        <f>IF(Lançamentos!G1688="","",Lançamentos!G1688)</f>
        <v/>
      </c>
      <c r="H1697" s="105" t="str">
        <f>IF(Lançamentos!H1688="","",Lançamentos!H1688)</f>
        <v/>
      </c>
      <c r="I1697" s="94" t="str">
        <f>IF(Lançamentos!I1688="","",Lançamentos!I1688)</f>
        <v/>
      </c>
      <c r="J1697" s="94" t="str">
        <f>IF(Lançamentos!J1688="","",Lançamentos!J1688)</f>
        <v/>
      </c>
      <c r="K1697" s="97" t="str">
        <f>IF(Lançamentos!K1688="","",Lançamentos!K1688)</f>
        <v/>
      </c>
      <c r="L1697" s="98" t="str">
        <f>IF(Lançamentos!L1688="","",Lançamentos!L1688)</f>
        <v/>
      </c>
      <c r="M1697" s="99" t="str">
        <f>IF(Lançamentos!M1688="","",Lançamentos!M1688)</f>
        <v/>
      </c>
      <c r="N1697" s="99" t="str">
        <f>IF(Lançamentos!N1688="","",Lançamentos!N1688)</f>
        <v/>
      </c>
      <c r="O1697" s="97" t="str">
        <f>IF(Lançamentos!O1688="","",Lançamentos!O1688)</f>
        <v/>
      </c>
      <c r="P1697" s="114" t="str">
        <f>IF(Lançamentos!P1688="","",Lançamentos!P1688)</f>
        <v/>
      </c>
    </row>
    <row r="1698" spans="1:16" ht="45" customHeight="1" thickBot="1" x14ac:dyDescent="0.3">
      <c r="A1698" s="101">
        <v>1685</v>
      </c>
      <c r="B1698" s="102" t="str">
        <f>I1698&amp;"-"&amp;COUNTIF($I$14:I1698,I1698)</f>
        <v>-1679</v>
      </c>
      <c r="C1698" s="93">
        <v>1685</v>
      </c>
      <c r="D1698" s="94" t="str">
        <f>IF(Lançamentos!D1689="","",Lançamentos!D1689)</f>
        <v/>
      </c>
      <c r="E1698" s="94" t="str">
        <f>IF(Lançamentos!E1689="","",Lançamentos!E1689)</f>
        <v/>
      </c>
      <c r="F1698" s="95" t="str">
        <f>IF(Lançamentos!F1689="","",Lançamentos!F1689)</f>
        <v/>
      </c>
      <c r="G1698" s="96" t="str">
        <f>IF(Lançamentos!G1689="","",Lançamentos!G1689)</f>
        <v/>
      </c>
      <c r="H1698" s="105" t="str">
        <f>IF(Lançamentos!H1689="","",Lançamentos!H1689)</f>
        <v/>
      </c>
      <c r="I1698" s="94" t="str">
        <f>IF(Lançamentos!I1689="","",Lançamentos!I1689)</f>
        <v/>
      </c>
      <c r="J1698" s="94" t="str">
        <f>IF(Lançamentos!J1689="","",Lançamentos!J1689)</f>
        <v/>
      </c>
      <c r="K1698" s="97" t="str">
        <f>IF(Lançamentos!K1689="","",Lançamentos!K1689)</f>
        <v/>
      </c>
      <c r="L1698" s="98" t="str">
        <f>IF(Lançamentos!L1689="","",Lançamentos!L1689)</f>
        <v/>
      </c>
      <c r="M1698" s="99" t="str">
        <f>IF(Lançamentos!M1689="","",Lançamentos!M1689)</f>
        <v/>
      </c>
      <c r="N1698" s="99" t="str">
        <f>IF(Lançamentos!N1689="","",Lançamentos!N1689)</f>
        <v/>
      </c>
      <c r="O1698" s="97" t="str">
        <f>IF(Lançamentos!O1689="","",Lançamentos!O1689)</f>
        <v/>
      </c>
      <c r="P1698" s="114" t="str">
        <f>IF(Lançamentos!P1689="","",Lançamentos!P1689)</f>
        <v/>
      </c>
    </row>
    <row r="1699" spans="1:16" ht="45" customHeight="1" thickBot="1" x14ac:dyDescent="0.3">
      <c r="A1699" s="101">
        <v>1686</v>
      </c>
      <c r="B1699" s="102" t="str">
        <f>I1699&amp;"-"&amp;COUNTIF($I$14:I1699,I1699)</f>
        <v>-1680</v>
      </c>
      <c r="C1699" s="93">
        <v>1686</v>
      </c>
      <c r="D1699" s="94" t="str">
        <f>IF(Lançamentos!D1690="","",Lançamentos!D1690)</f>
        <v/>
      </c>
      <c r="E1699" s="94" t="str">
        <f>IF(Lançamentos!E1690="","",Lançamentos!E1690)</f>
        <v/>
      </c>
      <c r="F1699" s="95" t="str">
        <f>IF(Lançamentos!F1690="","",Lançamentos!F1690)</f>
        <v/>
      </c>
      <c r="G1699" s="96" t="str">
        <f>IF(Lançamentos!G1690="","",Lançamentos!G1690)</f>
        <v/>
      </c>
      <c r="H1699" s="105" t="str">
        <f>IF(Lançamentos!H1690="","",Lançamentos!H1690)</f>
        <v/>
      </c>
      <c r="I1699" s="94" t="str">
        <f>IF(Lançamentos!I1690="","",Lançamentos!I1690)</f>
        <v/>
      </c>
      <c r="J1699" s="94" t="str">
        <f>IF(Lançamentos!J1690="","",Lançamentos!J1690)</f>
        <v/>
      </c>
      <c r="K1699" s="97" t="str">
        <f>IF(Lançamentos!K1690="","",Lançamentos!K1690)</f>
        <v/>
      </c>
      <c r="L1699" s="98" t="str">
        <f>IF(Lançamentos!L1690="","",Lançamentos!L1690)</f>
        <v/>
      </c>
      <c r="M1699" s="99" t="str">
        <f>IF(Lançamentos!M1690="","",Lançamentos!M1690)</f>
        <v/>
      </c>
      <c r="N1699" s="99" t="str">
        <f>IF(Lançamentos!N1690="","",Lançamentos!N1690)</f>
        <v/>
      </c>
      <c r="O1699" s="97" t="str">
        <f>IF(Lançamentos!O1690="","",Lançamentos!O1690)</f>
        <v/>
      </c>
      <c r="P1699" s="114" t="str">
        <f>IF(Lançamentos!P1690="","",Lançamentos!P1690)</f>
        <v/>
      </c>
    </row>
    <row r="1700" spans="1:16" ht="45" customHeight="1" thickBot="1" x14ac:dyDescent="0.3">
      <c r="A1700" s="101">
        <v>1687</v>
      </c>
      <c r="B1700" s="102" t="str">
        <f>I1700&amp;"-"&amp;COUNTIF($I$14:I1700,I1700)</f>
        <v>-1681</v>
      </c>
      <c r="C1700" s="93">
        <v>1687</v>
      </c>
      <c r="D1700" s="94" t="str">
        <f>IF(Lançamentos!D1691="","",Lançamentos!D1691)</f>
        <v/>
      </c>
      <c r="E1700" s="94" t="str">
        <f>IF(Lançamentos!E1691="","",Lançamentos!E1691)</f>
        <v/>
      </c>
      <c r="F1700" s="95" t="str">
        <f>IF(Lançamentos!F1691="","",Lançamentos!F1691)</f>
        <v/>
      </c>
      <c r="G1700" s="96" t="str">
        <f>IF(Lançamentos!G1691="","",Lançamentos!G1691)</f>
        <v/>
      </c>
      <c r="H1700" s="105" t="str">
        <f>IF(Lançamentos!H1691="","",Lançamentos!H1691)</f>
        <v/>
      </c>
      <c r="I1700" s="94" t="str">
        <f>IF(Lançamentos!I1691="","",Lançamentos!I1691)</f>
        <v/>
      </c>
      <c r="J1700" s="94" t="str">
        <f>IF(Lançamentos!J1691="","",Lançamentos!J1691)</f>
        <v/>
      </c>
      <c r="K1700" s="97" t="str">
        <f>IF(Lançamentos!K1691="","",Lançamentos!K1691)</f>
        <v/>
      </c>
      <c r="L1700" s="98" t="str">
        <f>IF(Lançamentos!L1691="","",Lançamentos!L1691)</f>
        <v/>
      </c>
      <c r="M1700" s="99" t="str">
        <f>IF(Lançamentos!M1691="","",Lançamentos!M1691)</f>
        <v/>
      </c>
      <c r="N1700" s="99" t="str">
        <f>IF(Lançamentos!N1691="","",Lançamentos!N1691)</f>
        <v/>
      </c>
      <c r="O1700" s="97" t="str">
        <f>IF(Lançamentos!O1691="","",Lançamentos!O1691)</f>
        <v/>
      </c>
      <c r="P1700" s="114" t="str">
        <f>IF(Lançamentos!P1691="","",Lançamentos!P1691)</f>
        <v/>
      </c>
    </row>
    <row r="1701" spans="1:16" ht="45" customHeight="1" thickBot="1" x14ac:dyDescent="0.3">
      <c r="A1701" s="101">
        <v>1688</v>
      </c>
      <c r="B1701" s="102" t="str">
        <f>I1701&amp;"-"&amp;COUNTIF($I$14:I1701,I1701)</f>
        <v>-1682</v>
      </c>
      <c r="C1701" s="93">
        <v>1688</v>
      </c>
      <c r="D1701" s="94" t="str">
        <f>IF(Lançamentos!D1692="","",Lançamentos!D1692)</f>
        <v/>
      </c>
      <c r="E1701" s="94" t="str">
        <f>IF(Lançamentos!E1692="","",Lançamentos!E1692)</f>
        <v/>
      </c>
      <c r="F1701" s="95" t="str">
        <f>IF(Lançamentos!F1692="","",Lançamentos!F1692)</f>
        <v/>
      </c>
      <c r="G1701" s="96" t="str">
        <f>IF(Lançamentos!G1692="","",Lançamentos!G1692)</f>
        <v/>
      </c>
      <c r="H1701" s="105" t="str">
        <f>IF(Lançamentos!H1692="","",Lançamentos!H1692)</f>
        <v/>
      </c>
      <c r="I1701" s="94" t="str">
        <f>IF(Lançamentos!I1692="","",Lançamentos!I1692)</f>
        <v/>
      </c>
      <c r="J1701" s="94" t="str">
        <f>IF(Lançamentos!J1692="","",Lançamentos!J1692)</f>
        <v/>
      </c>
      <c r="K1701" s="97" t="str">
        <f>IF(Lançamentos!K1692="","",Lançamentos!K1692)</f>
        <v/>
      </c>
      <c r="L1701" s="98" t="str">
        <f>IF(Lançamentos!L1692="","",Lançamentos!L1692)</f>
        <v/>
      </c>
      <c r="M1701" s="99" t="str">
        <f>IF(Lançamentos!M1692="","",Lançamentos!M1692)</f>
        <v/>
      </c>
      <c r="N1701" s="99" t="str">
        <f>IF(Lançamentos!N1692="","",Lançamentos!N1692)</f>
        <v/>
      </c>
      <c r="O1701" s="97" t="str">
        <f>IF(Lançamentos!O1692="","",Lançamentos!O1692)</f>
        <v/>
      </c>
      <c r="P1701" s="114" t="str">
        <f>IF(Lançamentos!P1692="","",Lançamentos!P1692)</f>
        <v/>
      </c>
    </row>
    <row r="1702" spans="1:16" ht="45" customHeight="1" thickBot="1" x14ac:dyDescent="0.3">
      <c r="A1702" s="101">
        <v>1689</v>
      </c>
      <c r="B1702" s="102" t="str">
        <f>I1702&amp;"-"&amp;COUNTIF($I$14:I1702,I1702)</f>
        <v>-1683</v>
      </c>
      <c r="C1702" s="93">
        <v>1689</v>
      </c>
      <c r="D1702" s="94" t="str">
        <f>IF(Lançamentos!D1693="","",Lançamentos!D1693)</f>
        <v/>
      </c>
      <c r="E1702" s="94" t="str">
        <f>IF(Lançamentos!E1693="","",Lançamentos!E1693)</f>
        <v/>
      </c>
      <c r="F1702" s="95" t="str">
        <f>IF(Lançamentos!F1693="","",Lançamentos!F1693)</f>
        <v/>
      </c>
      <c r="G1702" s="96" t="str">
        <f>IF(Lançamentos!G1693="","",Lançamentos!G1693)</f>
        <v/>
      </c>
      <c r="H1702" s="105" t="str">
        <f>IF(Lançamentos!H1693="","",Lançamentos!H1693)</f>
        <v/>
      </c>
      <c r="I1702" s="94" t="str">
        <f>IF(Lançamentos!I1693="","",Lançamentos!I1693)</f>
        <v/>
      </c>
      <c r="J1702" s="94" t="str">
        <f>IF(Lançamentos!J1693="","",Lançamentos!J1693)</f>
        <v/>
      </c>
      <c r="K1702" s="97" t="str">
        <f>IF(Lançamentos!K1693="","",Lançamentos!K1693)</f>
        <v/>
      </c>
      <c r="L1702" s="98" t="str">
        <f>IF(Lançamentos!L1693="","",Lançamentos!L1693)</f>
        <v/>
      </c>
      <c r="M1702" s="99" t="str">
        <f>IF(Lançamentos!M1693="","",Lançamentos!M1693)</f>
        <v/>
      </c>
      <c r="N1702" s="99" t="str">
        <f>IF(Lançamentos!N1693="","",Lançamentos!N1693)</f>
        <v/>
      </c>
      <c r="O1702" s="97" t="str">
        <f>IF(Lançamentos!O1693="","",Lançamentos!O1693)</f>
        <v/>
      </c>
      <c r="P1702" s="114" t="str">
        <f>IF(Lançamentos!P1693="","",Lançamentos!P1693)</f>
        <v/>
      </c>
    </row>
    <row r="1703" spans="1:16" ht="45" customHeight="1" thickBot="1" x14ac:dyDescent="0.3">
      <c r="A1703" s="101">
        <v>1690</v>
      </c>
      <c r="B1703" s="102" t="str">
        <f>I1703&amp;"-"&amp;COUNTIF($I$14:I1703,I1703)</f>
        <v>-1684</v>
      </c>
      <c r="C1703" s="93">
        <v>1690</v>
      </c>
      <c r="D1703" s="94" t="str">
        <f>IF(Lançamentos!D1694="","",Lançamentos!D1694)</f>
        <v/>
      </c>
      <c r="E1703" s="94" t="str">
        <f>IF(Lançamentos!E1694="","",Lançamentos!E1694)</f>
        <v/>
      </c>
      <c r="F1703" s="95" t="str">
        <f>IF(Lançamentos!F1694="","",Lançamentos!F1694)</f>
        <v/>
      </c>
      <c r="G1703" s="96" t="str">
        <f>IF(Lançamentos!G1694="","",Lançamentos!G1694)</f>
        <v/>
      </c>
      <c r="H1703" s="105" t="str">
        <f>IF(Lançamentos!H1694="","",Lançamentos!H1694)</f>
        <v/>
      </c>
      <c r="I1703" s="94" t="str">
        <f>IF(Lançamentos!I1694="","",Lançamentos!I1694)</f>
        <v/>
      </c>
      <c r="J1703" s="94" t="str">
        <f>IF(Lançamentos!J1694="","",Lançamentos!J1694)</f>
        <v/>
      </c>
      <c r="K1703" s="97" t="str">
        <f>IF(Lançamentos!K1694="","",Lançamentos!K1694)</f>
        <v/>
      </c>
      <c r="L1703" s="98" t="str">
        <f>IF(Lançamentos!L1694="","",Lançamentos!L1694)</f>
        <v/>
      </c>
      <c r="M1703" s="99" t="str">
        <f>IF(Lançamentos!M1694="","",Lançamentos!M1694)</f>
        <v/>
      </c>
      <c r="N1703" s="99" t="str">
        <f>IF(Lançamentos!N1694="","",Lançamentos!N1694)</f>
        <v/>
      </c>
      <c r="O1703" s="97" t="str">
        <f>IF(Lançamentos!O1694="","",Lançamentos!O1694)</f>
        <v/>
      </c>
      <c r="P1703" s="114" t="str">
        <f>IF(Lançamentos!P1694="","",Lançamentos!P1694)</f>
        <v/>
      </c>
    </row>
    <row r="1704" spans="1:16" ht="45" customHeight="1" thickBot="1" x14ac:dyDescent="0.3">
      <c r="A1704" s="101">
        <v>1691</v>
      </c>
      <c r="B1704" s="102" t="str">
        <f>I1704&amp;"-"&amp;COUNTIF($I$14:I1704,I1704)</f>
        <v>-1685</v>
      </c>
      <c r="C1704" s="93">
        <v>1691</v>
      </c>
      <c r="D1704" s="94" t="str">
        <f>IF(Lançamentos!D1695="","",Lançamentos!D1695)</f>
        <v/>
      </c>
      <c r="E1704" s="94" t="str">
        <f>IF(Lançamentos!E1695="","",Lançamentos!E1695)</f>
        <v/>
      </c>
      <c r="F1704" s="95" t="str">
        <f>IF(Lançamentos!F1695="","",Lançamentos!F1695)</f>
        <v/>
      </c>
      <c r="G1704" s="96" t="str">
        <f>IF(Lançamentos!G1695="","",Lançamentos!G1695)</f>
        <v/>
      </c>
      <c r="H1704" s="105" t="str">
        <f>IF(Lançamentos!H1695="","",Lançamentos!H1695)</f>
        <v/>
      </c>
      <c r="I1704" s="94" t="str">
        <f>IF(Lançamentos!I1695="","",Lançamentos!I1695)</f>
        <v/>
      </c>
      <c r="J1704" s="94" t="str">
        <f>IF(Lançamentos!J1695="","",Lançamentos!J1695)</f>
        <v/>
      </c>
      <c r="K1704" s="97" t="str">
        <f>IF(Lançamentos!K1695="","",Lançamentos!K1695)</f>
        <v/>
      </c>
      <c r="L1704" s="98" t="str">
        <f>IF(Lançamentos!L1695="","",Lançamentos!L1695)</f>
        <v/>
      </c>
      <c r="M1704" s="99" t="str">
        <f>IF(Lançamentos!M1695="","",Lançamentos!M1695)</f>
        <v/>
      </c>
      <c r="N1704" s="99" t="str">
        <f>IF(Lançamentos!N1695="","",Lançamentos!N1695)</f>
        <v/>
      </c>
      <c r="O1704" s="97" t="str">
        <f>IF(Lançamentos!O1695="","",Lançamentos!O1695)</f>
        <v/>
      </c>
      <c r="P1704" s="114" t="str">
        <f>IF(Lançamentos!P1695="","",Lançamentos!P1695)</f>
        <v/>
      </c>
    </row>
    <row r="1705" spans="1:16" ht="45" customHeight="1" thickBot="1" x14ac:dyDescent="0.3">
      <c r="A1705" s="101">
        <v>1692</v>
      </c>
      <c r="B1705" s="102" t="str">
        <f>I1705&amp;"-"&amp;COUNTIF($I$14:I1705,I1705)</f>
        <v>-1686</v>
      </c>
      <c r="C1705" s="93">
        <v>1692</v>
      </c>
      <c r="D1705" s="94" t="str">
        <f>IF(Lançamentos!D1696="","",Lançamentos!D1696)</f>
        <v/>
      </c>
      <c r="E1705" s="94" t="str">
        <f>IF(Lançamentos!E1696="","",Lançamentos!E1696)</f>
        <v/>
      </c>
      <c r="F1705" s="95" t="str">
        <f>IF(Lançamentos!F1696="","",Lançamentos!F1696)</f>
        <v/>
      </c>
      <c r="G1705" s="96" t="str">
        <f>IF(Lançamentos!G1696="","",Lançamentos!G1696)</f>
        <v/>
      </c>
      <c r="H1705" s="105" t="str">
        <f>IF(Lançamentos!H1696="","",Lançamentos!H1696)</f>
        <v/>
      </c>
      <c r="I1705" s="94" t="str">
        <f>IF(Lançamentos!I1696="","",Lançamentos!I1696)</f>
        <v/>
      </c>
      <c r="J1705" s="94" t="str">
        <f>IF(Lançamentos!J1696="","",Lançamentos!J1696)</f>
        <v/>
      </c>
      <c r="K1705" s="97" t="str">
        <f>IF(Lançamentos!K1696="","",Lançamentos!K1696)</f>
        <v/>
      </c>
      <c r="L1705" s="98" t="str">
        <f>IF(Lançamentos!L1696="","",Lançamentos!L1696)</f>
        <v/>
      </c>
      <c r="M1705" s="99" t="str">
        <f>IF(Lançamentos!M1696="","",Lançamentos!M1696)</f>
        <v/>
      </c>
      <c r="N1705" s="99" t="str">
        <f>IF(Lançamentos!N1696="","",Lançamentos!N1696)</f>
        <v/>
      </c>
      <c r="O1705" s="97" t="str">
        <f>IF(Lançamentos!O1696="","",Lançamentos!O1696)</f>
        <v/>
      </c>
      <c r="P1705" s="114" t="str">
        <f>IF(Lançamentos!P1696="","",Lançamentos!P1696)</f>
        <v/>
      </c>
    </row>
    <row r="1706" spans="1:16" ht="45" customHeight="1" thickBot="1" x14ac:dyDescent="0.3">
      <c r="A1706" s="101">
        <v>1693</v>
      </c>
      <c r="B1706" s="102" t="str">
        <f>I1706&amp;"-"&amp;COUNTIF($I$14:I1706,I1706)</f>
        <v>-1687</v>
      </c>
      <c r="C1706" s="93">
        <v>1693</v>
      </c>
      <c r="D1706" s="94" t="str">
        <f>IF(Lançamentos!D1697="","",Lançamentos!D1697)</f>
        <v/>
      </c>
      <c r="E1706" s="94" t="str">
        <f>IF(Lançamentos!E1697="","",Lançamentos!E1697)</f>
        <v/>
      </c>
      <c r="F1706" s="95" t="str">
        <f>IF(Lançamentos!F1697="","",Lançamentos!F1697)</f>
        <v/>
      </c>
      <c r="G1706" s="96" t="str">
        <f>IF(Lançamentos!G1697="","",Lançamentos!G1697)</f>
        <v/>
      </c>
      <c r="H1706" s="105" t="str">
        <f>IF(Lançamentos!H1697="","",Lançamentos!H1697)</f>
        <v/>
      </c>
      <c r="I1706" s="94" t="str">
        <f>IF(Lançamentos!I1697="","",Lançamentos!I1697)</f>
        <v/>
      </c>
      <c r="J1706" s="94" t="str">
        <f>IF(Lançamentos!J1697="","",Lançamentos!J1697)</f>
        <v/>
      </c>
      <c r="K1706" s="97" t="str">
        <f>IF(Lançamentos!K1697="","",Lançamentos!K1697)</f>
        <v/>
      </c>
      <c r="L1706" s="98" t="str">
        <f>IF(Lançamentos!L1697="","",Lançamentos!L1697)</f>
        <v/>
      </c>
      <c r="M1706" s="99" t="str">
        <f>IF(Lançamentos!M1697="","",Lançamentos!M1697)</f>
        <v/>
      </c>
      <c r="N1706" s="99" t="str">
        <f>IF(Lançamentos!N1697="","",Lançamentos!N1697)</f>
        <v/>
      </c>
      <c r="O1706" s="97" t="str">
        <f>IF(Lançamentos!O1697="","",Lançamentos!O1697)</f>
        <v/>
      </c>
      <c r="P1706" s="114" t="str">
        <f>IF(Lançamentos!P1697="","",Lançamentos!P1697)</f>
        <v/>
      </c>
    </row>
    <row r="1707" spans="1:16" ht="45" customHeight="1" thickBot="1" x14ac:dyDescent="0.3">
      <c r="A1707" s="101">
        <v>1694</v>
      </c>
      <c r="B1707" s="102" t="str">
        <f>I1707&amp;"-"&amp;COUNTIF($I$14:I1707,I1707)</f>
        <v>-1688</v>
      </c>
      <c r="C1707" s="93">
        <v>1694</v>
      </c>
      <c r="D1707" s="94" t="str">
        <f>IF(Lançamentos!D1698="","",Lançamentos!D1698)</f>
        <v/>
      </c>
      <c r="E1707" s="94" t="str">
        <f>IF(Lançamentos!E1698="","",Lançamentos!E1698)</f>
        <v/>
      </c>
      <c r="F1707" s="95" t="str">
        <f>IF(Lançamentos!F1698="","",Lançamentos!F1698)</f>
        <v/>
      </c>
      <c r="G1707" s="96" t="str">
        <f>IF(Lançamentos!G1698="","",Lançamentos!G1698)</f>
        <v/>
      </c>
      <c r="H1707" s="105" t="str">
        <f>IF(Lançamentos!H1698="","",Lançamentos!H1698)</f>
        <v/>
      </c>
      <c r="I1707" s="94" t="str">
        <f>IF(Lançamentos!I1698="","",Lançamentos!I1698)</f>
        <v/>
      </c>
      <c r="J1707" s="94" t="str">
        <f>IF(Lançamentos!J1698="","",Lançamentos!J1698)</f>
        <v/>
      </c>
      <c r="K1707" s="97" t="str">
        <f>IF(Lançamentos!K1698="","",Lançamentos!K1698)</f>
        <v/>
      </c>
      <c r="L1707" s="98" t="str">
        <f>IF(Lançamentos!L1698="","",Lançamentos!L1698)</f>
        <v/>
      </c>
      <c r="M1707" s="99" t="str">
        <f>IF(Lançamentos!M1698="","",Lançamentos!M1698)</f>
        <v/>
      </c>
      <c r="N1707" s="99" t="str">
        <f>IF(Lançamentos!N1698="","",Lançamentos!N1698)</f>
        <v/>
      </c>
      <c r="O1707" s="97" t="str">
        <f>IF(Lançamentos!O1698="","",Lançamentos!O1698)</f>
        <v/>
      </c>
      <c r="P1707" s="114" t="str">
        <f>IF(Lançamentos!P1698="","",Lançamentos!P1698)</f>
        <v/>
      </c>
    </row>
    <row r="1708" spans="1:16" ht="45" customHeight="1" thickBot="1" x14ac:dyDescent="0.3">
      <c r="A1708" s="101">
        <v>1695</v>
      </c>
      <c r="B1708" s="102" t="str">
        <f>I1708&amp;"-"&amp;COUNTIF($I$14:I1708,I1708)</f>
        <v>-1689</v>
      </c>
      <c r="C1708" s="93">
        <v>1695</v>
      </c>
      <c r="D1708" s="94" t="str">
        <f>IF(Lançamentos!D1699="","",Lançamentos!D1699)</f>
        <v/>
      </c>
      <c r="E1708" s="94" t="str">
        <f>IF(Lançamentos!E1699="","",Lançamentos!E1699)</f>
        <v/>
      </c>
      <c r="F1708" s="95" t="str">
        <f>IF(Lançamentos!F1699="","",Lançamentos!F1699)</f>
        <v/>
      </c>
      <c r="G1708" s="96" t="str">
        <f>IF(Lançamentos!G1699="","",Lançamentos!G1699)</f>
        <v/>
      </c>
      <c r="H1708" s="105" t="str">
        <f>IF(Lançamentos!H1699="","",Lançamentos!H1699)</f>
        <v/>
      </c>
      <c r="I1708" s="94" t="str">
        <f>IF(Lançamentos!I1699="","",Lançamentos!I1699)</f>
        <v/>
      </c>
      <c r="J1708" s="94" t="str">
        <f>IF(Lançamentos!J1699="","",Lançamentos!J1699)</f>
        <v/>
      </c>
      <c r="K1708" s="97" t="str">
        <f>IF(Lançamentos!K1699="","",Lançamentos!K1699)</f>
        <v/>
      </c>
      <c r="L1708" s="98" t="str">
        <f>IF(Lançamentos!L1699="","",Lançamentos!L1699)</f>
        <v/>
      </c>
      <c r="M1708" s="99" t="str">
        <f>IF(Lançamentos!M1699="","",Lançamentos!M1699)</f>
        <v/>
      </c>
      <c r="N1708" s="99" t="str">
        <f>IF(Lançamentos!N1699="","",Lançamentos!N1699)</f>
        <v/>
      </c>
      <c r="O1708" s="97" t="str">
        <f>IF(Lançamentos!O1699="","",Lançamentos!O1699)</f>
        <v/>
      </c>
      <c r="P1708" s="114" t="str">
        <f>IF(Lançamentos!P1699="","",Lançamentos!P1699)</f>
        <v/>
      </c>
    </row>
    <row r="1709" spans="1:16" ht="45" customHeight="1" thickBot="1" x14ac:dyDescent="0.3">
      <c r="A1709" s="101">
        <v>1696</v>
      </c>
      <c r="B1709" s="102" t="str">
        <f>I1709&amp;"-"&amp;COUNTIF($I$14:I1709,I1709)</f>
        <v>-1690</v>
      </c>
      <c r="C1709" s="93">
        <v>1696</v>
      </c>
      <c r="D1709" s="94" t="str">
        <f>IF(Lançamentos!D1700="","",Lançamentos!D1700)</f>
        <v/>
      </c>
      <c r="E1709" s="94" t="str">
        <f>IF(Lançamentos!E1700="","",Lançamentos!E1700)</f>
        <v/>
      </c>
      <c r="F1709" s="95" t="str">
        <f>IF(Lançamentos!F1700="","",Lançamentos!F1700)</f>
        <v/>
      </c>
      <c r="G1709" s="96" t="str">
        <f>IF(Lançamentos!G1700="","",Lançamentos!G1700)</f>
        <v/>
      </c>
      <c r="H1709" s="105" t="str">
        <f>IF(Lançamentos!H1700="","",Lançamentos!H1700)</f>
        <v/>
      </c>
      <c r="I1709" s="94" t="str">
        <f>IF(Lançamentos!I1700="","",Lançamentos!I1700)</f>
        <v/>
      </c>
      <c r="J1709" s="94" t="str">
        <f>IF(Lançamentos!J1700="","",Lançamentos!J1700)</f>
        <v/>
      </c>
      <c r="K1709" s="97" t="str">
        <f>IF(Lançamentos!K1700="","",Lançamentos!K1700)</f>
        <v/>
      </c>
      <c r="L1709" s="98" t="str">
        <f>IF(Lançamentos!L1700="","",Lançamentos!L1700)</f>
        <v/>
      </c>
      <c r="M1709" s="99" t="str">
        <f>IF(Lançamentos!M1700="","",Lançamentos!M1700)</f>
        <v/>
      </c>
      <c r="N1709" s="99" t="str">
        <f>IF(Lançamentos!N1700="","",Lançamentos!N1700)</f>
        <v/>
      </c>
      <c r="O1709" s="97" t="str">
        <f>IF(Lançamentos!O1700="","",Lançamentos!O1700)</f>
        <v/>
      </c>
      <c r="P1709" s="114" t="str">
        <f>IF(Lançamentos!P1700="","",Lançamentos!P1700)</f>
        <v/>
      </c>
    </row>
    <row r="1710" spans="1:16" ht="45" customHeight="1" thickBot="1" x14ac:dyDescent="0.3">
      <c r="A1710" s="101">
        <v>1697</v>
      </c>
      <c r="B1710" s="102" t="str">
        <f>I1710&amp;"-"&amp;COUNTIF($I$14:I1710,I1710)</f>
        <v>-1691</v>
      </c>
      <c r="C1710" s="93">
        <v>1697</v>
      </c>
      <c r="D1710" s="94" t="str">
        <f>IF(Lançamentos!D1701="","",Lançamentos!D1701)</f>
        <v/>
      </c>
      <c r="E1710" s="94" t="str">
        <f>IF(Lançamentos!E1701="","",Lançamentos!E1701)</f>
        <v/>
      </c>
      <c r="F1710" s="95" t="str">
        <f>IF(Lançamentos!F1701="","",Lançamentos!F1701)</f>
        <v/>
      </c>
      <c r="G1710" s="96" t="str">
        <f>IF(Lançamentos!G1701="","",Lançamentos!G1701)</f>
        <v/>
      </c>
      <c r="H1710" s="105" t="str">
        <f>IF(Lançamentos!H1701="","",Lançamentos!H1701)</f>
        <v/>
      </c>
      <c r="I1710" s="94" t="str">
        <f>IF(Lançamentos!I1701="","",Lançamentos!I1701)</f>
        <v/>
      </c>
      <c r="J1710" s="94" t="str">
        <f>IF(Lançamentos!J1701="","",Lançamentos!J1701)</f>
        <v/>
      </c>
      <c r="K1710" s="97" t="str">
        <f>IF(Lançamentos!K1701="","",Lançamentos!K1701)</f>
        <v/>
      </c>
      <c r="L1710" s="98" t="str">
        <f>IF(Lançamentos!L1701="","",Lançamentos!L1701)</f>
        <v/>
      </c>
      <c r="M1710" s="99" t="str">
        <f>IF(Lançamentos!M1701="","",Lançamentos!M1701)</f>
        <v/>
      </c>
      <c r="N1710" s="99" t="str">
        <f>IF(Lançamentos!N1701="","",Lançamentos!N1701)</f>
        <v/>
      </c>
      <c r="O1710" s="97" t="str">
        <f>IF(Lançamentos!O1701="","",Lançamentos!O1701)</f>
        <v/>
      </c>
      <c r="P1710" s="114" t="str">
        <f>IF(Lançamentos!P1701="","",Lançamentos!P1701)</f>
        <v/>
      </c>
    </row>
    <row r="1711" spans="1:16" ht="45" customHeight="1" thickBot="1" x14ac:dyDescent="0.3">
      <c r="A1711" s="101">
        <v>1698</v>
      </c>
      <c r="B1711" s="102" t="str">
        <f>I1711&amp;"-"&amp;COUNTIF($I$14:I1711,I1711)</f>
        <v>-1692</v>
      </c>
      <c r="C1711" s="93">
        <v>1698</v>
      </c>
      <c r="D1711" s="94" t="str">
        <f>IF(Lançamentos!D1702="","",Lançamentos!D1702)</f>
        <v/>
      </c>
      <c r="E1711" s="94" t="str">
        <f>IF(Lançamentos!E1702="","",Lançamentos!E1702)</f>
        <v/>
      </c>
      <c r="F1711" s="95" t="str">
        <f>IF(Lançamentos!F1702="","",Lançamentos!F1702)</f>
        <v/>
      </c>
      <c r="G1711" s="96" t="str">
        <f>IF(Lançamentos!G1702="","",Lançamentos!G1702)</f>
        <v/>
      </c>
      <c r="H1711" s="105" t="str">
        <f>IF(Lançamentos!H1702="","",Lançamentos!H1702)</f>
        <v/>
      </c>
      <c r="I1711" s="94" t="str">
        <f>IF(Lançamentos!I1702="","",Lançamentos!I1702)</f>
        <v/>
      </c>
      <c r="J1711" s="94" t="str">
        <f>IF(Lançamentos!J1702="","",Lançamentos!J1702)</f>
        <v/>
      </c>
      <c r="K1711" s="97" t="str">
        <f>IF(Lançamentos!K1702="","",Lançamentos!K1702)</f>
        <v/>
      </c>
      <c r="L1711" s="98" t="str">
        <f>IF(Lançamentos!L1702="","",Lançamentos!L1702)</f>
        <v/>
      </c>
      <c r="M1711" s="99" t="str">
        <f>IF(Lançamentos!M1702="","",Lançamentos!M1702)</f>
        <v/>
      </c>
      <c r="N1711" s="99" t="str">
        <f>IF(Lançamentos!N1702="","",Lançamentos!N1702)</f>
        <v/>
      </c>
      <c r="O1711" s="97" t="str">
        <f>IF(Lançamentos!O1702="","",Lançamentos!O1702)</f>
        <v/>
      </c>
      <c r="P1711" s="114" t="str">
        <f>IF(Lançamentos!P1702="","",Lançamentos!P1702)</f>
        <v/>
      </c>
    </row>
    <row r="1712" spans="1:16" ht="45" customHeight="1" thickBot="1" x14ac:dyDescent="0.3">
      <c r="A1712" s="101">
        <v>1699</v>
      </c>
      <c r="B1712" s="102" t="str">
        <f>I1712&amp;"-"&amp;COUNTIF($I$14:I1712,I1712)</f>
        <v>-1693</v>
      </c>
      <c r="C1712" s="93">
        <v>1699</v>
      </c>
      <c r="D1712" s="94" t="str">
        <f>IF(Lançamentos!D1703="","",Lançamentos!D1703)</f>
        <v/>
      </c>
      <c r="E1712" s="94" t="str">
        <f>IF(Lançamentos!E1703="","",Lançamentos!E1703)</f>
        <v/>
      </c>
      <c r="F1712" s="95" t="str">
        <f>IF(Lançamentos!F1703="","",Lançamentos!F1703)</f>
        <v/>
      </c>
      <c r="G1712" s="96" t="str">
        <f>IF(Lançamentos!G1703="","",Lançamentos!G1703)</f>
        <v/>
      </c>
      <c r="H1712" s="105" t="str">
        <f>IF(Lançamentos!H1703="","",Lançamentos!H1703)</f>
        <v/>
      </c>
      <c r="I1712" s="94" t="str">
        <f>IF(Lançamentos!I1703="","",Lançamentos!I1703)</f>
        <v/>
      </c>
      <c r="J1712" s="94" t="str">
        <f>IF(Lançamentos!J1703="","",Lançamentos!J1703)</f>
        <v/>
      </c>
      <c r="K1712" s="97" t="str">
        <f>IF(Lançamentos!K1703="","",Lançamentos!K1703)</f>
        <v/>
      </c>
      <c r="L1712" s="98" t="str">
        <f>IF(Lançamentos!L1703="","",Lançamentos!L1703)</f>
        <v/>
      </c>
      <c r="M1712" s="99" t="str">
        <f>IF(Lançamentos!M1703="","",Lançamentos!M1703)</f>
        <v/>
      </c>
      <c r="N1712" s="99" t="str">
        <f>IF(Lançamentos!N1703="","",Lançamentos!N1703)</f>
        <v/>
      </c>
      <c r="O1712" s="97" t="str">
        <f>IF(Lançamentos!O1703="","",Lançamentos!O1703)</f>
        <v/>
      </c>
      <c r="P1712" s="114" t="str">
        <f>IF(Lançamentos!P1703="","",Lançamentos!P1703)</f>
        <v/>
      </c>
    </row>
    <row r="1713" spans="1:16" ht="45" customHeight="1" thickBot="1" x14ac:dyDescent="0.3">
      <c r="A1713" s="101">
        <v>1700</v>
      </c>
      <c r="B1713" s="102" t="str">
        <f>I1713&amp;"-"&amp;COUNTIF($I$14:I1713,I1713)</f>
        <v>-1694</v>
      </c>
      <c r="C1713" s="93">
        <v>1700</v>
      </c>
      <c r="D1713" s="94" t="str">
        <f>IF(Lançamentos!D1704="","",Lançamentos!D1704)</f>
        <v/>
      </c>
      <c r="E1713" s="94" t="str">
        <f>IF(Lançamentos!E1704="","",Lançamentos!E1704)</f>
        <v/>
      </c>
      <c r="F1713" s="95" t="str">
        <f>IF(Lançamentos!F1704="","",Lançamentos!F1704)</f>
        <v/>
      </c>
      <c r="G1713" s="96" t="str">
        <f>IF(Lançamentos!G1704="","",Lançamentos!G1704)</f>
        <v/>
      </c>
      <c r="H1713" s="105" t="str">
        <f>IF(Lançamentos!H1704="","",Lançamentos!H1704)</f>
        <v/>
      </c>
      <c r="I1713" s="94" t="str">
        <f>IF(Lançamentos!I1704="","",Lançamentos!I1704)</f>
        <v/>
      </c>
      <c r="J1713" s="94" t="str">
        <f>IF(Lançamentos!J1704="","",Lançamentos!J1704)</f>
        <v/>
      </c>
      <c r="K1713" s="97" t="str">
        <f>IF(Lançamentos!K1704="","",Lançamentos!K1704)</f>
        <v/>
      </c>
      <c r="L1713" s="98" t="str">
        <f>IF(Lançamentos!L1704="","",Lançamentos!L1704)</f>
        <v/>
      </c>
      <c r="M1713" s="99" t="str">
        <f>IF(Lançamentos!M1704="","",Lançamentos!M1704)</f>
        <v/>
      </c>
      <c r="N1713" s="99" t="str">
        <f>IF(Lançamentos!N1704="","",Lançamentos!N1704)</f>
        <v/>
      </c>
      <c r="O1713" s="97" t="str">
        <f>IF(Lançamentos!O1704="","",Lançamentos!O1704)</f>
        <v/>
      </c>
      <c r="P1713" s="114" t="str">
        <f>IF(Lançamentos!P1704="","",Lançamentos!P1704)</f>
        <v/>
      </c>
    </row>
    <row r="1714" spans="1:16" ht="45" customHeight="1" thickBot="1" x14ac:dyDescent="0.3">
      <c r="A1714" s="101">
        <v>1701</v>
      </c>
      <c r="B1714" s="102" t="str">
        <f>I1714&amp;"-"&amp;COUNTIF($I$14:I1714,I1714)</f>
        <v>-1695</v>
      </c>
      <c r="C1714" s="93">
        <v>1701</v>
      </c>
      <c r="D1714" s="94" t="str">
        <f>IF(Lançamentos!D1705="","",Lançamentos!D1705)</f>
        <v/>
      </c>
      <c r="E1714" s="94" t="str">
        <f>IF(Lançamentos!E1705="","",Lançamentos!E1705)</f>
        <v/>
      </c>
      <c r="F1714" s="95" t="str">
        <f>IF(Lançamentos!F1705="","",Lançamentos!F1705)</f>
        <v/>
      </c>
      <c r="G1714" s="96" t="str">
        <f>IF(Lançamentos!G1705="","",Lançamentos!G1705)</f>
        <v/>
      </c>
      <c r="H1714" s="105" t="str">
        <f>IF(Lançamentos!H1705="","",Lançamentos!H1705)</f>
        <v/>
      </c>
      <c r="I1714" s="94" t="str">
        <f>IF(Lançamentos!I1705="","",Lançamentos!I1705)</f>
        <v/>
      </c>
      <c r="J1714" s="94" t="str">
        <f>IF(Lançamentos!J1705="","",Lançamentos!J1705)</f>
        <v/>
      </c>
      <c r="K1714" s="97" t="str">
        <f>IF(Lançamentos!K1705="","",Lançamentos!K1705)</f>
        <v/>
      </c>
      <c r="L1714" s="98" t="str">
        <f>IF(Lançamentos!L1705="","",Lançamentos!L1705)</f>
        <v/>
      </c>
      <c r="M1714" s="99" t="str">
        <f>IF(Lançamentos!M1705="","",Lançamentos!M1705)</f>
        <v/>
      </c>
      <c r="N1714" s="99" t="str">
        <f>IF(Lançamentos!N1705="","",Lançamentos!N1705)</f>
        <v/>
      </c>
      <c r="O1714" s="97" t="str">
        <f>IF(Lançamentos!O1705="","",Lançamentos!O1705)</f>
        <v/>
      </c>
      <c r="P1714" s="114" t="str">
        <f>IF(Lançamentos!P1705="","",Lançamentos!P1705)</f>
        <v/>
      </c>
    </row>
    <row r="1715" spans="1:16" ht="45" customHeight="1" thickBot="1" x14ac:dyDescent="0.3">
      <c r="A1715" s="101">
        <v>1702</v>
      </c>
      <c r="B1715" s="102" t="str">
        <f>I1715&amp;"-"&amp;COUNTIF($I$14:I1715,I1715)</f>
        <v>-1696</v>
      </c>
      <c r="C1715" s="93">
        <v>1702</v>
      </c>
      <c r="D1715" s="94" t="str">
        <f>IF(Lançamentos!D1706="","",Lançamentos!D1706)</f>
        <v/>
      </c>
      <c r="E1715" s="94" t="str">
        <f>IF(Lançamentos!E1706="","",Lançamentos!E1706)</f>
        <v/>
      </c>
      <c r="F1715" s="95" t="str">
        <f>IF(Lançamentos!F1706="","",Lançamentos!F1706)</f>
        <v/>
      </c>
      <c r="G1715" s="96" t="str">
        <f>IF(Lançamentos!G1706="","",Lançamentos!G1706)</f>
        <v/>
      </c>
      <c r="H1715" s="105" t="str">
        <f>IF(Lançamentos!H1706="","",Lançamentos!H1706)</f>
        <v/>
      </c>
      <c r="I1715" s="94" t="str">
        <f>IF(Lançamentos!I1706="","",Lançamentos!I1706)</f>
        <v/>
      </c>
      <c r="J1715" s="94" t="str">
        <f>IF(Lançamentos!J1706="","",Lançamentos!J1706)</f>
        <v/>
      </c>
      <c r="K1715" s="97" t="str">
        <f>IF(Lançamentos!K1706="","",Lançamentos!K1706)</f>
        <v/>
      </c>
      <c r="L1715" s="98" t="str">
        <f>IF(Lançamentos!L1706="","",Lançamentos!L1706)</f>
        <v/>
      </c>
      <c r="M1715" s="99" t="str">
        <f>IF(Lançamentos!M1706="","",Lançamentos!M1706)</f>
        <v/>
      </c>
      <c r="N1715" s="99" t="str">
        <f>IF(Lançamentos!N1706="","",Lançamentos!N1706)</f>
        <v/>
      </c>
      <c r="O1715" s="97" t="str">
        <f>IF(Lançamentos!O1706="","",Lançamentos!O1706)</f>
        <v/>
      </c>
      <c r="P1715" s="114" t="str">
        <f>IF(Lançamentos!P1706="","",Lançamentos!P1706)</f>
        <v/>
      </c>
    </row>
    <row r="1716" spans="1:16" ht="45" customHeight="1" thickBot="1" x14ac:dyDescent="0.3">
      <c r="A1716" s="101">
        <v>1703</v>
      </c>
      <c r="B1716" s="102" t="str">
        <f>I1716&amp;"-"&amp;COUNTIF($I$14:I1716,I1716)</f>
        <v>-1697</v>
      </c>
      <c r="C1716" s="93">
        <v>1703</v>
      </c>
      <c r="D1716" s="94" t="str">
        <f>IF(Lançamentos!D1707="","",Lançamentos!D1707)</f>
        <v/>
      </c>
      <c r="E1716" s="94" t="str">
        <f>IF(Lançamentos!E1707="","",Lançamentos!E1707)</f>
        <v/>
      </c>
      <c r="F1716" s="95" t="str">
        <f>IF(Lançamentos!F1707="","",Lançamentos!F1707)</f>
        <v/>
      </c>
      <c r="G1716" s="96" t="str">
        <f>IF(Lançamentos!G1707="","",Lançamentos!G1707)</f>
        <v/>
      </c>
      <c r="H1716" s="105" t="str">
        <f>IF(Lançamentos!H1707="","",Lançamentos!H1707)</f>
        <v/>
      </c>
      <c r="I1716" s="94" t="str">
        <f>IF(Lançamentos!I1707="","",Lançamentos!I1707)</f>
        <v/>
      </c>
      <c r="J1716" s="94" t="str">
        <f>IF(Lançamentos!J1707="","",Lançamentos!J1707)</f>
        <v/>
      </c>
      <c r="K1716" s="97" t="str">
        <f>IF(Lançamentos!K1707="","",Lançamentos!K1707)</f>
        <v/>
      </c>
      <c r="L1716" s="98" t="str">
        <f>IF(Lançamentos!L1707="","",Lançamentos!L1707)</f>
        <v/>
      </c>
      <c r="M1716" s="99" t="str">
        <f>IF(Lançamentos!M1707="","",Lançamentos!M1707)</f>
        <v/>
      </c>
      <c r="N1716" s="99" t="str">
        <f>IF(Lançamentos!N1707="","",Lançamentos!N1707)</f>
        <v/>
      </c>
      <c r="O1716" s="97" t="str">
        <f>IF(Lançamentos!O1707="","",Lançamentos!O1707)</f>
        <v/>
      </c>
      <c r="P1716" s="114" t="str">
        <f>IF(Lançamentos!P1707="","",Lançamentos!P1707)</f>
        <v/>
      </c>
    </row>
    <row r="1717" spans="1:16" ht="45" customHeight="1" thickBot="1" x14ac:dyDescent="0.3">
      <c r="A1717" s="101">
        <v>1704</v>
      </c>
      <c r="B1717" s="102" t="str">
        <f>I1717&amp;"-"&amp;COUNTIF($I$14:I1717,I1717)</f>
        <v>-1698</v>
      </c>
      <c r="C1717" s="93">
        <v>1704</v>
      </c>
      <c r="D1717" s="94" t="str">
        <f>IF(Lançamentos!D1708="","",Lançamentos!D1708)</f>
        <v/>
      </c>
      <c r="E1717" s="94" t="str">
        <f>IF(Lançamentos!E1708="","",Lançamentos!E1708)</f>
        <v/>
      </c>
      <c r="F1717" s="95" t="str">
        <f>IF(Lançamentos!F1708="","",Lançamentos!F1708)</f>
        <v/>
      </c>
      <c r="G1717" s="96" t="str">
        <f>IF(Lançamentos!G1708="","",Lançamentos!G1708)</f>
        <v/>
      </c>
      <c r="H1717" s="105" t="str">
        <f>IF(Lançamentos!H1708="","",Lançamentos!H1708)</f>
        <v/>
      </c>
      <c r="I1717" s="94" t="str">
        <f>IF(Lançamentos!I1708="","",Lançamentos!I1708)</f>
        <v/>
      </c>
      <c r="J1717" s="94" t="str">
        <f>IF(Lançamentos!J1708="","",Lançamentos!J1708)</f>
        <v/>
      </c>
      <c r="K1717" s="97" t="str">
        <f>IF(Lançamentos!K1708="","",Lançamentos!K1708)</f>
        <v/>
      </c>
      <c r="L1717" s="98" t="str">
        <f>IF(Lançamentos!L1708="","",Lançamentos!L1708)</f>
        <v/>
      </c>
      <c r="M1717" s="99" t="str">
        <f>IF(Lançamentos!M1708="","",Lançamentos!M1708)</f>
        <v/>
      </c>
      <c r="N1717" s="99" t="str">
        <f>IF(Lançamentos!N1708="","",Lançamentos!N1708)</f>
        <v/>
      </c>
      <c r="O1717" s="97" t="str">
        <f>IF(Lançamentos!O1708="","",Lançamentos!O1708)</f>
        <v/>
      </c>
      <c r="P1717" s="114" t="str">
        <f>IF(Lançamentos!P1708="","",Lançamentos!P1708)</f>
        <v/>
      </c>
    </row>
    <row r="1718" spans="1:16" ht="45" customHeight="1" thickBot="1" x14ac:dyDescent="0.3">
      <c r="A1718" s="101">
        <v>1705</v>
      </c>
      <c r="B1718" s="102" t="str">
        <f>I1718&amp;"-"&amp;COUNTIF($I$14:I1718,I1718)</f>
        <v>-1699</v>
      </c>
      <c r="C1718" s="93">
        <v>1705</v>
      </c>
      <c r="D1718" s="94" t="str">
        <f>IF(Lançamentos!D1709="","",Lançamentos!D1709)</f>
        <v/>
      </c>
      <c r="E1718" s="94" t="str">
        <f>IF(Lançamentos!E1709="","",Lançamentos!E1709)</f>
        <v/>
      </c>
      <c r="F1718" s="95" t="str">
        <f>IF(Lançamentos!F1709="","",Lançamentos!F1709)</f>
        <v/>
      </c>
      <c r="G1718" s="96" t="str">
        <f>IF(Lançamentos!G1709="","",Lançamentos!G1709)</f>
        <v/>
      </c>
      <c r="H1718" s="105" t="str">
        <f>IF(Lançamentos!H1709="","",Lançamentos!H1709)</f>
        <v/>
      </c>
      <c r="I1718" s="94" t="str">
        <f>IF(Lançamentos!I1709="","",Lançamentos!I1709)</f>
        <v/>
      </c>
      <c r="J1718" s="94" t="str">
        <f>IF(Lançamentos!J1709="","",Lançamentos!J1709)</f>
        <v/>
      </c>
      <c r="K1718" s="97" t="str">
        <f>IF(Lançamentos!K1709="","",Lançamentos!K1709)</f>
        <v/>
      </c>
      <c r="L1718" s="98" t="str">
        <f>IF(Lançamentos!L1709="","",Lançamentos!L1709)</f>
        <v/>
      </c>
      <c r="M1718" s="99" t="str">
        <f>IF(Lançamentos!M1709="","",Lançamentos!M1709)</f>
        <v/>
      </c>
      <c r="N1718" s="99" t="str">
        <f>IF(Lançamentos!N1709="","",Lançamentos!N1709)</f>
        <v/>
      </c>
      <c r="O1718" s="97" t="str">
        <f>IF(Lançamentos!O1709="","",Lançamentos!O1709)</f>
        <v/>
      </c>
      <c r="P1718" s="114" t="str">
        <f>IF(Lançamentos!P1709="","",Lançamentos!P1709)</f>
        <v/>
      </c>
    </row>
    <row r="1719" spans="1:16" ht="45" customHeight="1" thickBot="1" x14ac:dyDescent="0.3">
      <c r="A1719" s="101">
        <v>1706</v>
      </c>
      <c r="B1719" s="102" t="str">
        <f>I1719&amp;"-"&amp;COUNTIF($I$14:I1719,I1719)</f>
        <v>-1700</v>
      </c>
      <c r="C1719" s="93">
        <v>1706</v>
      </c>
      <c r="D1719" s="94" t="str">
        <f>IF(Lançamentos!D1710="","",Lançamentos!D1710)</f>
        <v/>
      </c>
      <c r="E1719" s="94" t="str">
        <f>IF(Lançamentos!E1710="","",Lançamentos!E1710)</f>
        <v/>
      </c>
      <c r="F1719" s="95" t="str">
        <f>IF(Lançamentos!F1710="","",Lançamentos!F1710)</f>
        <v/>
      </c>
      <c r="G1719" s="96" t="str">
        <f>IF(Lançamentos!G1710="","",Lançamentos!G1710)</f>
        <v/>
      </c>
      <c r="H1719" s="105" t="str">
        <f>IF(Lançamentos!H1710="","",Lançamentos!H1710)</f>
        <v/>
      </c>
      <c r="I1719" s="94" t="str">
        <f>IF(Lançamentos!I1710="","",Lançamentos!I1710)</f>
        <v/>
      </c>
      <c r="J1719" s="94" t="str">
        <f>IF(Lançamentos!J1710="","",Lançamentos!J1710)</f>
        <v/>
      </c>
      <c r="K1719" s="97" t="str">
        <f>IF(Lançamentos!K1710="","",Lançamentos!K1710)</f>
        <v/>
      </c>
      <c r="L1719" s="98" t="str">
        <f>IF(Lançamentos!L1710="","",Lançamentos!L1710)</f>
        <v/>
      </c>
      <c r="M1719" s="99" t="str">
        <f>IF(Lançamentos!M1710="","",Lançamentos!M1710)</f>
        <v/>
      </c>
      <c r="N1719" s="99" t="str">
        <f>IF(Lançamentos!N1710="","",Lançamentos!N1710)</f>
        <v/>
      </c>
      <c r="O1719" s="97" t="str">
        <f>IF(Lançamentos!O1710="","",Lançamentos!O1710)</f>
        <v/>
      </c>
      <c r="P1719" s="114" t="str">
        <f>IF(Lançamentos!P1710="","",Lançamentos!P1710)</f>
        <v/>
      </c>
    </row>
    <row r="1720" spans="1:16" ht="45" customHeight="1" thickBot="1" x14ac:dyDescent="0.3">
      <c r="A1720" s="101">
        <v>1707</v>
      </c>
      <c r="B1720" s="102" t="str">
        <f>I1720&amp;"-"&amp;COUNTIF($I$14:I1720,I1720)</f>
        <v>-1701</v>
      </c>
      <c r="C1720" s="93">
        <v>1707</v>
      </c>
      <c r="D1720" s="94" t="str">
        <f>IF(Lançamentos!D1711="","",Lançamentos!D1711)</f>
        <v/>
      </c>
      <c r="E1720" s="94" t="str">
        <f>IF(Lançamentos!E1711="","",Lançamentos!E1711)</f>
        <v/>
      </c>
      <c r="F1720" s="95" t="str">
        <f>IF(Lançamentos!F1711="","",Lançamentos!F1711)</f>
        <v/>
      </c>
      <c r="G1720" s="96" t="str">
        <f>IF(Lançamentos!G1711="","",Lançamentos!G1711)</f>
        <v/>
      </c>
      <c r="H1720" s="105" t="str">
        <f>IF(Lançamentos!H1711="","",Lançamentos!H1711)</f>
        <v/>
      </c>
      <c r="I1720" s="94" t="str">
        <f>IF(Lançamentos!I1711="","",Lançamentos!I1711)</f>
        <v/>
      </c>
      <c r="J1720" s="94" t="str">
        <f>IF(Lançamentos!J1711="","",Lançamentos!J1711)</f>
        <v/>
      </c>
      <c r="K1720" s="97" t="str">
        <f>IF(Lançamentos!K1711="","",Lançamentos!K1711)</f>
        <v/>
      </c>
      <c r="L1720" s="98" t="str">
        <f>IF(Lançamentos!L1711="","",Lançamentos!L1711)</f>
        <v/>
      </c>
      <c r="M1720" s="99" t="str">
        <f>IF(Lançamentos!M1711="","",Lançamentos!M1711)</f>
        <v/>
      </c>
      <c r="N1720" s="99" t="str">
        <f>IF(Lançamentos!N1711="","",Lançamentos!N1711)</f>
        <v/>
      </c>
      <c r="O1720" s="97" t="str">
        <f>IF(Lançamentos!O1711="","",Lançamentos!O1711)</f>
        <v/>
      </c>
      <c r="P1720" s="114" t="str">
        <f>IF(Lançamentos!P1711="","",Lançamentos!P1711)</f>
        <v/>
      </c>
    </row>
    <row r="1721" spans="1:16" ht="45" customHeight="1" thickBot="1" x14ac:dyDescent="0.3">
      <c r="A1721" s="101">
        <v>1708</v>
      </c>
      <c r="B1721" s="102" t="str">
        <f>I1721&amp;"-"&amp;COUNTIF($I$14:I1721,I1721)</f>
        <v>-1702</v>
      </c>
      <c r="C1721" s="93">
        <v>1708</v>
      </c>
      <c r="D1721" s="94" t="str">
        <f>IF(Lançamentos!D1712="","",Lançamentos!D1712)</f>
        <v/>
      </c>
      <c r="E1721" s="94" t="str">
        <f>IF(Lançamentos!E1712="","",Lançamentos!E1712)</f>
        <v/>
      </c>
      <c r="F1721" s="95" t="str">
        <f>IF(Lançamentos!F1712="","",Lançamentos!F1712)</f>
        <v/>
      </c>
      <c r="G1721" s="96" t="str">
        <f>IF(Lançamentos!G1712="","",Lançamentos!G1712)</f>
        <v/>
      </c>
      <c r="H1721" s="105" t="str">
        <f>IF(Lançamentos!H1712="","",Lançamentos!H1712)</f>
        <v/>
      </c>
      <c r="I1721" s="94" t="str">
        <f>IF(Lançamentos!I1712="","",Lançamentos!I1712)</f>
        <v/>
      </c>
      <c r="J1721" s="94" t="str">
        <f>IF(Lançamentos!J1712="","",Lançamentos!J1712)</f>
        <v/>
      </c>
      <c r="K1721" s="97" t="str">
        <f>IF(Lançamentos!K1712="","",Lançamentos!K1712)</f>
        <v/>
      </c>
      <c r="L1721" s="98" t="str">
        <f>IF(Lançamentos!L1712="","",Lançamentos!L1712)</f>
        <v/>
      </c>
      <c r="M1721" s="99" t="str">
        <f>IF(Lançamentos!M1712="","",Lançamentos!M1712)</f>
        <v/>
      </c>
      <c r="N1721" s="99" t="str">
        <f>IF(Lançamentos!N1712="","",Lançamentos!N1712)</f>
        <v/>
      </c>
      <c r="O1721" s="97" t="str">
        <f>IF(Lançamentos!O1712="","",Lançamentos!O1712)</f>
        <v/>
      </c>
      <c r="P1721" s="114" t="str">
        <f>IF(Lançamentos!P1712="","",Lançamentos!P1712)</f>
        <v/>
      </c>
    </row>
    <row r="1722" spans="1:16" ht="45" customHeight="1" thickBot="1" x14ac:dyDescent="0.3">
      <c r="A1722" s="101">
        <v>1709</v>
      </c>
      <c r="B1722" s="102" t="str">
        <f>I1722&amp;"-"&amp;COUNTIF($I$14:I1722,I1722)</f>
        <v>-1703</v>
      </c>
      <c r="C1722" s="93">
        <v>1709</v>
      </c>
      <c r="D1722" s="94" t="str">
        <f>IF(Lançamentos!D1713="","",Lançamentos!D1713)</f>
        <v/>
      </c>
      <c r="E1722" s="94" t="str">
        <f>IF(Lançamentos!E1713="","",Lançamentos!E1713)</f>
        <v/>
      </c>
      <c r="F1722" s="95" t="str">
        <f>IF(Lançamentos!F1713="","",Lançamentos!F1713)</f>
        <v/>
      </c>
      <c r="G1722" s="96" t="str">
        <f>IF(Lançamentos!G1713="","",Lançamentos!G1713)</f>
        <v/>
      </c>
      <c r="H1722" s="105" t="str">
        <f>IF(Lançamentos!H1713="","",Lançamentos!H1713)</f>
        <v/>
      </c>
      <c r="I1722" s="94" t="str">
        <f>IF(Lançamentos!I1713="","",Lançamentos!I1713)</f>
        <v/>
      </c>
      <c r="J1722" s="94" t="str">
        <f>IF(Lançamentos!J1713="","",Lançamentos!J1713)</f>
        <v/>
      </c>
      <c r="K1722" s="97" t="str">
        <f>IF(Lançamentos!K1713="","",Lançamentos!K1713)</f>
        <v/>
      </c>
      <c r="L1722" s="98" t="str">
        <f>IF(Lançamentos!L1713="","",Lançamentos!L1713)</f>
        <v/>
      </c>
      <c r="M1722" s="99" t="str">
        <f>IF(Lançamentos!M1713="","",Lançamentos!M1713)</f>
        <v/>
      </c>
      <c r="N1722" s="99" t="str">
        <f>IF(Lançamentos!N1713="","",Lançamentos!N1713)</f>
        <v/>
      </c>
      <c r="O1722" s="97" t="str">
        <f>IF(Lançamentos!O1713="","",Lançamentos!O1713)</f>
        <v/>
      </c>
      <c r="P1722" s="114" t="str">
        <f>IF(Lançamentos!P1713="","",Lançamentos!P1713)</f>
        <v/>
      </c>
    </row>
    <row r="1723" spans="1:16" ht="45" customHeight="1" thickBot="1" x14ac:dyDescent="0.3">
      <c r="A1723" s="101">
        <v>1710</v>
      </c>
      <c r="B1723" s="102" t="str">
        <f>I1723&amp;"-"&amp;COUNTIF($I$14:I1723,I1723)</f>
        <v>-1704</v>
      </c>
      <c r="C1723" s="93">
        <v>1710</v>
      </c>
      <c r="D1723" s="94" t="str">
        <f>IF(Lançamentos!D1714="","",Lançamentos!D1714)</f>
        <v/>
      </c>
      <c r="E1723" s="94" t="str">
        <f>IF(Lançamentos!E1714="","",Lançamentos!E1714)</f>
        <v/>
      </c>
      <c r="F1723" s="95" t="str">
        <f>IF(Lançamentos!F1714="","",Lançamentos!F1714)</f>
        <v/>
      </c>
      <c r="G1723" s="96" t="str">
        <f>IF(Lançamentos!G1714="","",Lançamentos!G1714)</f>
        <v/>
      </c>
      <c r="H1723" s="105" t="str">
        <f>IF(Lançamentos!H1714="","",Lançamentos!H1714)</f>
        <v/>
      </c>
      <c r="I1723" s="94" t="str">
        <f>IF(Lançamentos!I1714="","",Lançamentos!I1714)</f>
        <v/>
      </c>
      <c r="J1723" s="94" t="str">
        <f>IF(Lançamentos!J1714="","",Lançamentos!J1714)</f>
        <v/>
      </c>
      <c r="K1723" s="97" t="str">
        <f>IF(Lançamentos!K1714="","",Lançamentos!K1714)</f>
        <v/>
      </c>
      <c r="L1723" s="98" t="str">
        <f>IF(Lançamentos!L1714="","",Lançamentos!L1714)</f>
        <v/>
      </c>
      <c r="M1723" s="99" t="str">
        <f>IF(Lançamentos!M1714="","",Lançamentos!M1714)</f>
        <v/>
      </c>
      <c r="N1723" s="99" t="str">
        <f>IF(Lançamentos!N1714="","",Lançamentos!N1714)</f>
        <v/>
      </c>
      <c r="O1723" s="97" t="str">
        <f>IF(Lançamentos!O1714="","",Lançamentos!O1714)</f>
        <v/>
      </c>
      <c r="P1723" s="114" t="str">
        <f>IF(Lançamentos!P1714="","",Lançamentos!P1714)</f>
        <v/>
      </c>
    </row>
    <row r="1724" spans="1:16" ht="45" customHeight="1" thickBot="1" x14ac:dyDescent="0.3">
      <c r="A1724" s="101">
        <v>1711</v>
      </c>
      <c r="B1724" s="102" t="str">
        <f>I1724&amp;"-"&amp;COUNTIF($I$14:I1724,I1724)</f>
        <v>-1705</v>
      </c>
      <c r="C1724" s="93">
        <v>1711</v>
      </c>
      <c r="D1724" s="94" t="str">
        <f>IF(Lançamentos!D1715="","",Lançamentos!D1715)</f>
        <v/>
      </c>
      <c r="E1724" s="94" t="str">
        <f>IF(Lançamentos!E1715="","",Lançamentos!E1715)</f>
        <v/>
      </c>
      <c r="F1724" s="95" t="str">
        <f>IF(Lançamentos!F1715="","",Lançamentos!F1715)</f>
        <v/>
      </c>
      <c r="G1724" s="96" t="str">
        <f>IF(Lançamentos!G1715="","",Lançamentos!G1715)</f>
        <v/>
      </c>
      <c r="H1724" s="105" t="str">
        <f>IF(Lançamentos!H1715="","",Lançamentos!H1715)</f>
        <v/>
      </c>
      <c r="I1724" s="94" t="str">
        <f>IF(Lançamentos!I1715="","",Lançamentos!I1715)</f>
        <v/>
      </c>
      <c r="J1724" s="94" t="str">
        <f>IF(Lançamentos!J1715="","",Lançamentos!J1715)</f>
        <v/>
      </c>
      <c r="K1724" s="97" t="str">
        <f>IF(Lançamentos!K1715="","",Lançamentos!K1715)</f>
        <v/>
      </c>
      <c r="L1724" s="98" t="str">
        <f>IF(Lançamentos!L1715="","",Lançamentos!L1715)</f>
        <v/>
      </c>
      <c r="M1724" s="99" t="str">
        <f>IF(Lançamentos!M1715="","",Lançamentos!M1715)</f>
        <v/>
      </c>
      <c r="N1724" s="99" t="str">
        <f>IF(Lançamentos!N1715="","",Lançamentos!N1715)</f>
        <v/>
      </c>
      <c r="O1724" s="97" t="str">
        <f>IF(Lançamentos!O1715="","",Lançamentos!O1715)</f>
        <v/>
      </c>
      <c r="P1724" s="114" t="str">
        <f>IF(Lançamentos!P1715="","",Lançamentos!P1715)</f>
        <v/>
      </c>
    </row>
    <row r="1725" spans="1:16" ht="45" customHeight="1" thickBot="1" x14ac:dyDescent="0.3">
      <c r="A1725" s="101">
        <v>1712</v>
      </c>
      <c r="B1725" s="102" t="str">
        <f>I1725&amp;"-"&amp;COUNTIF($I$14:I1725,I1725)</f>
        <v>-1706</v>
      </c>
      <c r="C1725" s="93">
        <v>1712</v>
      </c>
      <c r="D1725" s="94" t="str">
        <f>IF(Lançamentos!D1716="","",Lançamentos!D1716)</f>
        <v/>
      </c>
      <c r="E1725" s="94" t="str">
        <f>IF(Lançamentos!E1716="","",Lançamentos!E1716)</f>
        <v/>
      </c>
      <c r="F1725" s="95" t="str">
        <f>IF(Lançamentos!F1716="","",Lançamentos!F1716)</f>
        <v/>
      </c>
      <c r="G1725" s="96" t="str">
        <f>IF(Lançamentos!G1716="","",Lançamentos!G1716)</f>
        <v/>
      </c>
      <c r="H1725" s="105" t="str">
        <f>IF(Lançamentos!H1716="","",Lançamentos!H1716)</f>
        <v/>
      </c>
      <c r="I1725" s="94" t="str">
        <f>IF(Lançamentos!I1716="","",Lançamentos!I1716)</f>
        <v/>
      </c>
      <c r="J1725" s="94" t="str">
        <f>IF(Lançamentos!J1716="","",Lançamentos!J1716)</f>
        <v/>
      </c>
      <c r="K1725" s="97" t="str">
        <f>IF(Lançamentos!K1716="","",Lançamentos!K1716)</f>
        <v/>
      </c>
      <c r="L1725" s="98" t="str">
        <f>IF(Lançamentos!L1716="","",Lançamentos!L1716)</f>
        <v/>
      </c>
      <c r="M1725" s="99" t="str">
        <f>IF(Lançamentos!M1716="","",Lançamentos!M1716)</f>
        <v/>
      </c>
      <c r="N1725" s="99" t="str">
        <f>IF(Lançamentos!N1716="","",Lançamentos!N1716)</f>
        <v/>
      </c>
      <c r="O1725" s="97" t="str">
        <f>IF(Lançamentos!O1716="","",Lançamentos!O1716)</f>
        <v/>
      </c>
      <c r="P1725" s="114" t="str">
        <f>IF(Lançamentos!P1716="","",Lançamentos!P1716)</f>
        <v/>
      </c>
    </row>
    <row r="1726" spans="1:16" ht="45" customHeight="1" thickBot="1" x14ac:dyDescent="0.3">
      <c r="A1726" s="101">
        <v>1713</v>
      </c>
      <c r="B1726" s="102" t="str">
        <f>I1726&amp;"-"&amp;COUNTIF($I$14:I1726,I1726)</f>
        <v>-1707</v>
      </c>
      <c r="C1726" s="93">
        <v>1713</v>
      </c>
      <c r="D1726" s="94" t="str">
        <f>IF(Lançamentos!D1717="","",Lançamentos!D1717)</f>
        <v/>
      </c>
      <c r="E1726" s="94" t="str">
        <f>IF(Lançamentos!E1717="","",Lançamentos!E1717)</f>
        <v/>
      </c>
      <c r="F1726" s="95" t="str">
        <f>IF(Lançamentos!F1717="","",Lançamentos!F1717)</f>
        <v/>
      </c>
      <c r="G1726" s="96" t="str">
        <f>IF(Lançamentos!G1717="","",Lançamentos!G1717)</f>
        <v/>
      </c>
      <c r="H1726" s="105" t="str">
        <f>IF(Lançamentos!H1717="","",Lançamentos!H1717)</f>
        <v/>
      </c>
      <c r="I1726" s="94" t="str">
        <f>IF(Lançamentos!I1717="","",Lançamentos!I1717)</f>
        <v/>
      </c>
      <c r="J1726" s="94" t="str">
        <f>IF(Lançamentos!J1717="","",Lançamentos!J1717)</f>
        <v/>
      </c>
      <c r="K1726" s="97" t="str">
        <f>IF(Lançamentos!K1717="","",Lançamentos!K1717)</f>
        <v/>
      </c>
      <c r="L1726" s="98" t="str">
        <f>IF(Lançamentos!L1717="","",Lançamentos!L1717)</f>
        <v/>
      </c>
      <c r="M1726" s="99" t="str">
        <f>IF(Lançamentos!M1717="","",Lançamentos!M1717)</f>
        <v/>
      </c>
      <c r="N1726" s="99" t="str">
        <f>IF(Lançamentos!N1717="","",Lançamentos!N1717)</f>
        <v/>
      </c>
      <c r="O1726" s="97" t="str">
        <f>IF(Lançamentos!O1717="","",Lançamentos!O1717)</f>
        <v/>
      </c>
      <c r="P1726" s="114" t="str">
        <f>IF(Lançamentos!P1717="","",Lançamentos!P1717)</f>
        <v/>
      </c>
    </row>
    <row r="1727" spans="1:16" ht="45" customHeight="1" thickBot="1" x14ac:dyDescent="0.3">
      <c r="A1727" s="101">
        <v>1714</v>
      </c>
      <c r="B1727" s="102" t="str">
        <f>I1727&amp;"-"&amp;COUNTIF($I$14:I1727,I1727)</f>
        <v>-1708</v>
      </c>
      <c r="C1727" s="93">
        <v>1714</v>
      </c>
      <c r="D1727" s="94" t="str">
        <f>IF(Lançamentos!D1718="","",Lançamentos!D1718)</f>
        <v/>
      </c>
      <c r="E1727" s="94" t="str">
        <f>IF(Lançamentos!E1718="","",Lançamentos!E1718)</f>
        <v/>
      </c>
      <c r="F1727" s="95" t="str">
        <f>IF(Lançamentos!F1718="","",Lançamentos!F1718)</f>
        <v/>
      </c>
      <c r="G1727" s="96" t="str">
        <f>IF(Lançamentos!G1718="","",Lançamentos!G1718)</f>
        <v/>
      </c>
      <c r="H1727" s="105" t="str">
        <f>IF(Lançamentos!H1718="","",Lançamentos!H1718)</f>
        <v/>
      </c>
      <c r="I1727" s="94" t="str">
        <f>IF(Lançamentos!I1718="","",Lançamentos!I1718)</f>
        <v/>
      </c>
      <c r="J1727" s="94" t="str">
        <f>IF(Lançamentos!J1718="","",Lançamentos!J1718)</f>
        <v/>
      </c>
      <c r="K1727" s="97" t="str">
        <f>IF(Lançamentos!K1718="","",Lançamentos!K1718)</f>
        <v/>
      </c>
      <c r="L1727" s="98" t="str">
        <f>IF(Lançamentos!L1718="","",Lançamentos!L1718)</f>
        <v/>
      </c>
      <c r="M1727" s="99" t="str">
        <f>IF(Lançamentos!M1718="","",Lançamentos!M1718)</f>
        <v/>
      </c>
      <c r="N1727" s="99" t="str">
        <f>IF(Lançamentos!N1718="","",Lançamentos!N1718)</f>
        <v/>
      </c>
      <c r="O1727" s="97" t="str">
        <f>IF(Lançamentos!O1718="","",Lançamentos!O1718)</f>
        <v/>
      </c>
      <c r="P1727" s="114" t="str">
        <f>IF(Lançamentos!P1718="","",Lançamentos!P1718)</f>
        <v/>
      </c>
    </row>
    <row r="1728" spans="1:16" ht="45" customHeight="1" thickBot="1" x14ac:dyDescent="0.3">
      <c r="A1728" s="101">
        <v>1715</v>
      </c>
      <c r="B1728" s="102" t="str">
        <f>I1728&amp;"-"&amp;COUNTIF($I$14:I1728,I1728)</f>
        <v>-1709</v>
      </c>
      <c r="C1728" s="93">
        <v>1715</v>
      </c>
      <c r="D1728" s="94" t="str">
        <f>IF(Lançamentos!D1719="","",Lançamentos!D1719)</f>
        <v/>
      </c>
      <c r="E1728" s="94" t="str">
        <f>IF(Lançamentos!E1719="","",Lançamentos!E1719)</f>
        <v/>
      </c>
      <c r="F1728" s="95" t="str">
        <f>IF(Lançamentos!F1719="","",Lançamentos!F1719)</f>
        <v/>
      </c>
      <c r="G1728" s="96" t="str">
        <f>IF(Lançamentos!G1719="","",Lançamentos!G1719)</f>
        <v/>
      </c>
      <c r="H1728" s="105" t="str">
        <f>IF(Lançamentos!H1719="","",Lançamentos!H1719)</f>
        <v/>
      </c>
      <c r="I1728" s="94" t="str">
        <f>IF(Lançamentos!I1719="","",Lançamentos!I1719)</f>
        <v/>
      </c>
      <c r="J1728" s="94" t="str">
        <f>IF(Lançamentos!J1719="","",Lançamentos!J1719)</f>
        <v/>
      </c>
      <c r="K1728" s="97" t="str">
        <f>IF(Lançamentos!K1719="","",Lançamentos!K1719)</f>
        <v/>
      </c>
      <c r="L1728" s="98" t="str">
        <f>IF(Lançamentos!L1719="","",Lançamentos!L1719)</f>
        <v/>
      </c>
      <c r="M1728" s="99" t="str">
        <f>IF(Lançamentos!M1719="","",Lançamentos!M1719)</f>
        <v/>
      </c>
      <c r="N1728" s="99" t="str">
        <f>IF(Lançamentos!N1719="","",Lançamentos!N1719)</f>
        <v/>
      </c>
      <c r="O1728" s="97" t="str">
        <f>IF(Lançamentos!O1719="","",Lançamentos!O1719)</f>
        <v/>
      </c>
      <c r="P1728" s="114" t="str">
        <f>IF(Lançamentos!P1719="","",Lançamentos!P1719)</f>
        <v/>
      </c>
    </row>
    <row r="1729" spans="1:16" ht="45" customHeight="1" thickBot="1" x14ac:dyDescent="0.3">
      <c r="A1729" s="101">
        <v>1716</v>
      </c>
      <c r="B1729" s="102" t="str">
        <f>I1729&amp;"-"&amp;COUNTIF($I$14:I1729,I1729)</f>
        <v>-1710</v>
      </c>
      <c r="C1729" s="93">
        <v>1716</v>
      </c>
      <c r="D1729" s="94" t="str">
        <f>IF(Lançamentos!D1720="","",Lançamentos!D1720)</f>
        <v/>
      </c>
      <c r="E1729" s="94" t="str">
        <f>IF(Lançamentos!E1720="","",Lançamentos!E1720)</f>
        <v/>
      </c>
      <c r="F1729" s="95" t="str">
        <f>IF(Lançamentos!F1720="","",Lançamentos!F1720)</f>
        <v/>
      </c>
      <c r="G1729" s="96" t="str">
        <f>IF(Lançamentos!G1720="","",Lançamentos!G1720)</f>
        <v/>
      </c>
      <c r="H1729" s="105" t="str">
        <f>IF(Lançamentos!H1720="","",Lançamentos!H1720)</f>
        <v/>
      </c>
      <c r="I1729" s="94" t="str">
        <f>IF(Lançamentos!I1720="","",Lançamentos!I1720)</f>
        <v/>
      </c>
      <c r="J1729" s="94" t="str">
        <f>IF(Lançamentos!J1720="","",Lançamentos!J1720)</f>
        <v/>
      </c>
      <c r="K1729" s="97" t="str">
        <f>IF(Lançamentos!K1720="","",Lançamentos!K1720)</f>
        <v/>
      </c>
      <c r="L1729" s="98" t="str">
        <f>IF(Lançamentos!L1720="","",Lançamentos!L1720)</f>
        <v/>
      </c>
      <c r="M1729" s="99" t="str">
        <f>IF(Lançamentos!M1720="","",Lançamentos!M1720)</f>
        <v/>
      </c>
      <c r="N1729" s="99" t="str">
        <f>IF(Lançamentos!N1720="","",Lançamentos!N1720)</f>
        <v/>
      </c>
      <c r="O1729" s="97" t="str">
        <f>IF(Lançamentos!O1720="","",Lançamentos!O1720)</f>
        <v/>
      </c>
      <c r="P1729" s="114" t="str">
        <f>IF(Lançamentos!P1720="","",Lançamentos!P1720)</f>
        <v/>
      </c>
    </row>
    <row r="1730" spans="1:16" ht="45" customHeight="1" thickBot="1" x14ac:dyDescent="0.3">
      <c r="A1730" s="101">
        <v>1717</v>
      </c>
      <c r="B1730" s="102" t="str">
        <f>I1730&amp;"-"&amp;COUNTIF($I$14:I1730,I1730)</f>
        <v>-1711</v>
      </c>
      <c r="C1730" s="93">
        <v>1717</v>
      </c>
      <c r="D1730" s="94" t="str">
        <f>IF(Lançamentos!D1721="","",Lançamentos!D1721)</f>
        <v/>
      </c>
      <c r="E1730" s="94" t="str">
        <f>IF(Lançamentos!E1721="","",Lançamentos!E1721)</f>
        <v/>
      </c>
      <c r="F1730" s="95" t="str">
        <f>IF(Lançamentos!F1721="","",Lançamentos!F1721)</f>
        <v/>
      </c>
      <c r="G1730" s="96" t="str">
        <f>IF(Lançamentos!G1721="","",Lançamentos!G1721)</f>
        <v/>
      </c>
      <c r="H1730" s="105" t="str">
        <f>IF(Lançamentos!H1721="","",Lançamentos!H1721)</f>
        <v/>
      </c>
      <c r="I1730" s="94" t="str">
        <f>IF(Lançamentos!I1721="","",Lançamentos!I1721)</f>
        <v/>
      </c>
      <c r="J1730" s="94" t="str">
        <f>IF(Lançamentos!J1721="","",Lançamentos!J1721)</f>
        <v/>
      </c>
      <c r="K1730" s="97" t="str">
        <f>IF(Lançamentos!K1721="","",Lançamentos!K1721)</f>
        <v/>
      </c>
      <c r="L1730" s="98" t="str">
        <f>IF(Lançamentos!L1721="","",Lançamentos!L1721)</f>
        <v/>
      </c>
      <c r="M1730" s="99" t="str">
        <f>IF(Lançamentos!M1721="","",Lançamentos!M1721)</f>
        <v/>
      </c>
      <c r="N1730" s="99" t="str">
        <f>IF(Lançamentos!N1721="","",Lançamentos!N1721)</f>
        <v/>
      </c>
      <c r="O1730" s="97" t="str">
        <f>IF(Lançamentos!O1721="","",Lançamentos!O1721)</f>
        <v/>
      </c>
      <c r="P1730" s="114" t="str">
        <f>IF(Lançamentos!P1721="","",Lançamentos!P1721)</f>
        <v/>
      </c>
    </row>
    <row r="1731" spans="1:16" ht="45" customHeight="1" thickBot="1" x14ac:dyDescent="0.3">
      <c r="A1731" s="101">
        <v>1718</v>
      </c>
      <c r="B1731" s="102" t="str">
        <f>I1731&amp;"-"&amp;COUNTIF($I$14:I1731,I1731)</f>
        <v>-1712</v>
      </c>
      <c r="C1731" s="93">
        <v>1718</v>
      </c>
      <c r="D1731" s="94" t="str">
        <f>IF(Lançamentos!D1722="","",Lançamentos!D1722)</f>
        <v/>
      </c>
      <c r="E1731" s="94" t="str">
        <f>IF(Lançamentos!E1722="","",Lançamentos!E1722)</f>
        <v/>
      </c>
      <c r="F1731" s="95" t="str">
        <f>IF(Lançamentos!F1722="","",Lançamentos!F1722)</f>
        <v/>
      </c>
      <c r="G1731" s="96" t="str">
        <f>IF(Lançamentos!G1722="","",Lançamentos!G1722)</f>
        <v/>
      </c>
      <c r="H1731" s="105" t="str">
        <f>IF(Lançamentos!H1722="","",Lançamentos!H1722)</f>
        <v/>
      </c>
      <c r="I1731" s="94" t="str">
        <f>IF(Lançamentos!I1722="","",Lançamentos!I1722)</f>
        <v/>
      </c>
      <c r="J1731" s="94" t="str">
        <f>IF(Lançamentos!J1722="","",Lançamentos!J1722)</f>
        <v/>
      </c>
      <c r="K1731" s="97" t="str">
        <f>IF(Lançamentos!K1722="","",Lançamentos!K1722)</f>
        <v/>
      </c>
      <c r="L1731" s="98" t="str">
        <f>IF(Lançamentos!L1722="","",Lançamentos!L1722)</f>
        <v/>
      </c>
      <c r="M1731" s="99" t="str">
        <f>IF(Lançamentos!M1722="","",Lançamentos!M1722)</f>
        <v/>
      </c>
      <c r="N1731" s="99" t="str">
        <f>IF(Lançamentos!N1722="","",Lançamentos!N1722)</f>
        <v/>
      </c>
      <c r="O1731" s="97" t="str">
        <f>IF(Lançamentos!O1722="","",Lançamentos!O1722)</f>
        <v/>
      </c>
      <c r="P1731" s="114" t="str">
        <f>IF(Lançamentos!P1722="","",Lançamentos!P1722)</f>
        <v/>
      </c>
    </row>
    <row r="1732" spans="1:16" ht="45" customHeight="1" thickBot="1" x14ac:dyDescent="0.3">
      <c r="A1732" s="101">
        <v>1719</v>
      </c>
      <c r="B1732" s="102" t="str">
        <f>I1732&amp;"-"&amp;COUNTIF($I$14:I1732,I1732)</f>
        <v>-1713</v>
      </c>
      <c r="C1732" s="93">
        <v>1719</v>
      </c>
      <c r="D1732" s="94" t="str">
        <f>IF(Lançamentos!D1723="","",Lançamentos!D1723)</f>
        <v/>
      </c>
      <c r="E1732" s="94" t="str">
        <f>IF(Lançamentos!E1723="","",Lançamentos!E1723)</f>
        <v/>
      </c>
      <c r="F1732" s="95" t="str">
        <f>IF(Lançamentos!F1723="","",Lançamentos!F1723)</f>
        <v/>
      </c>
      <c r="G1732" s="96" t="str">
        <f>IF(Lançamentos!G1723="","",Lançamentos!G1723)</f>
        <v/>
      </c>
      <c r="H1732" s="105" t="str">
        <f>IF(Lançamentos!H1723="","",Lançamentos!H1723)</f>
        <v/>
      </c>
      <c r="I1732" s="94" t="str">
        <f>IF(Lançamentos!I1723="","",Lançamentos!I1723)</f>
        <v/>
      </c>
      <c r="J1732" s="94" t="str">
        <f>IF(Lançamentos!J1723="","",Lançamentos!J1723)</f>
        <v/>
      </c>
      <c r="K1732" s="97" t="str">
        <f>IF(Lançamentos!K1723="","",Lançamentos!K1723)</f>
        <v/>
      </c>
      <c r="L1732" s="98" t="str">
        <f>IF(Lançamentos!L1723="","",Lançamentos!L1723)</f>
        <v/>
      </c>
      <c r="M1732" s="99" t="str">
        <f>IF(Lançamentos!M1723="","",Lançamentos!M1723)</f>
        <v/>
      </c>
      <c r="N1732" s="99" t="str">
        <f>IF(Lançamentos!N1723="","",Lançamentos!N1723)</f>
        <v/>
      </c>
      <c r="O1732" s="97" t="str">
        <f>IF(Lançamentos!O1723="","",Lançamentos!O1723)</f>
        <v/>
      </c>
      <c r="P1732" s="114" t="str">
        <f>IF(Lançamentos!P1723="","",Lançamentos!P1723)</f>
        <v/>
      </c>
    </row>
    <row r="1733" spans="1:16" ht="45" customHeight="1" thickBot="1" x14ac:dyDescent="0.3">
      <c r="A1733" s="101">
        <v>1720</v>
      </c>
      <c r="B1733" s="102" t="str">
        <f>I1733&amp;"-"&amp;COUNTIF($I$14:I1733,I1733)</f>
        <v>-1714</v>
      </c>
      <c r="C1733" s="93">
        <v>1720</v>
      </c>
      <c r="D1733" s="94" t="str">
        <f>IF(Lançamentos!D1724="","",Lançamentos!D1724)</f>
        <v/>
      </c>
      <c r="E1733" s="94" t="str">
        <f>IF(Lançamentos!E1724="","",Lançamentos!E1724)</f>
        <v/>
      </c>
      <c r="F1733" s="95" t="str">
        <f>IF(Lançamentos!F1724="","",Lançamentos!F1724)</f>
        <v/>
      </c>
      <c r="G1733" s="96" t="str">
        <f>IF(Lançamentos!G1724="","",Lançamentos!G1724)</f>
        <v/>
      </c>
      <c r="H1733" s="105" t="str">
        <f>IF(Lançamentos!H1724="","",Lançamentos!H1724)</f>
        <v/>
      </c>
      <c r="I1733" s="94" t="str">
        <f>IF(Lançamentos!I1724="","",Lançamentos!I1724)</f>
        <v/>
      </c>
      <c r="J1733" s="94" t="str">
        <f>IF(Lançamentos!J1724="","",Lançamentos!J1724)</f>
        <v/>
      </c>
      <c r="K1733" s="97" t="str">
        <f>IF(Lançamentos!K1724="","",Lançamentos!K1724)</f>
        <v/>
      </c>
      <c r="L1733" s="98" t="str">
        <f>IF(Lançamentos!L1724="","",Lançamentos!L1724)</f>
        <v/>
      </c>
      <c r="M1733" s="99" t="str">
        <f>IF(Lançamentos!M1724="","",Lançamentos!M1724)</f>
        <v/>
      </c>
      <c r="N1733" s="99" t="str">
        <f>IF(Lançamentos!N1724="","",Lançamentos!N1724)</f>
        <v/>
      </c>
      <c r="O1733" s="97" t="str">
        <f>IF(Lançamentos!O1724="","",Lançamentos!O1724)</f>
        <v/>
      </c>
      <c r="P1733" s="114" t="str">
        <f>IF(Lançamentos!P1724="","",Lançamentos!P1724)</f>
        <v/>
      </c>
    </row>
    <row r="1734" spans="1:16" ht="45" customHeight="1" thickBot="1" x14ac:dyDescent="0.3">
      <c r="A1734" s="101">
        <v>1721</v>
      </c>
      <c r="B1734" s="102" t="str">
        <f>I1734&amp;"-"&amp;COUNTIF($I$14:I1734,I1734)</f>
        <v>-1715</v>
      </c>
      <c r="C1734" s="93">
        <v>1721</v>
      </c>
      <c r="D1734" s="94" t="str">
        <f>IF(Lançamentos!D1725="","",Lançamentos!D1725)</f>
        <v/>
      </c>
      <c r="E1734" s="94" t="str">
        <f>IF(Lançamentos!E1725="","",Lançamentos!E1725)</f>
        <v/>
      </c>
      <c r="F1734" s="95" t="str">
        <f>IF(Lançamentos!F1725="","",Lançamentos!F1725)</f>
        <v/>
      </c>
      <c r="G1734" s="96" t="str">
        <f>IF(Lançamentos!G1725="","",Lançamentos!G1725)</f>
        <v/>
      </c>
      <c r="H1734" s="105" t="str">
        <f>IF(Lançamentos!H1725="","",Lançamentos!H1725)</f>
        <v/>
      </c>
      <c r="I1734" s="94" t="str">
        <f>IF(Lançamentos!I1725="","",Lançamentos!I1725)</f>
        <v/>
      </c>
      <c r="J1734" s="94" t="str">
        <f>IF(Lançamentos!J1725="","",Lançamentos!J1725)</f>
        <v/>
      </c>
      <c r="K1734" s="97" t="str">
        <f>IF(Lançamentos!K1725="","",Lançamentos!K1725)</f>
        <v/>
      </c>
      <c r="L1734" s="98" t="str">
        <f>IF(Lançamentos!L1725="","",Lançamentos!L1725)</f>
        <v/>
      </c>
      <c r="M1734" s="99" t="str">
        <f>IF(Lançamentos!M1725="","",Lançamentos!M1725)</f>
        <v/>
      </c>
      <c r="N1734" s="99" t="str">
        <f>IF(Lançamentos!N1725="","",Lançamentos!N1725)</f>
        <v/>
      </c>
      <c r="O1734" s="97" t="str">
        <f>IF(Lançamentos!O1725="","",Lançamentos!O1725)</f>
        <v/>
      </c>
      <c r="P1734" s="114" t="str">
        <f>IF(Lançamentos!P1725="","",Lançamentos!P1725)</f>
        <v/>
      </c>
    </row>
    <row r="1735" spans="1:16" ht="45" customHeight="1" thickBot="1" x14ac:dyDescent="0.3">
      <c r="A1735" s="101">
        <v>1722</v>
      </c>
      <c r="B1735" s="102" t="str">
        <f>I1735&amp;"-"&amp;COUNTIF($I$14:I1735,I1735)</f>
        <v>-1716</v>
      </c>
      <c r="C1735" s="93">
        <v>1722</v>
      </c>
      <c r="D1735" s="94" t="str">
        <f>IF(Lançamentos!D1726="","",Lançamentos!D1726)</f>
        <v/>
      </c>
      <c r="E1735" s="94" t="str">
        <f>IF(Lançamentos!E1726="","",Lançamentos!E1726)</f>
        <v/>
      </c>
      <c r="F1735" s="95" t="str">
        <f>IF(Lançamentos!F1726="","",Lançamentos!F1726)</f>
        <v/>
      </c>
      <c r="G1735" s="96" t="str">
        <f>IF(Lançamentos!G1726="","",Lançamentos!G1726)</f>
        <v/>
      </c>
      <c r="H1735" s="105" t="str">
        <f>IF(Lançamentos!H1726="","",Lançamentos!H1726)</f>
        <v/>
      </c>
      <c r="I1735" s="94" t="str">
        <f>IF(Lançamentos!I1726="","",Lançamentos!I1726)</f>
        <v/>
      </c>
      <c r="J1735" s="94" t="str">
        <f>IF(Lançamentos!J1726="","",Lançamentos!J1726)</f>
        <v/>
      </c>
      <c r="K1735" s="97" t="str">
        <f>IF(Lançamentos!K1726="","",Lançamentos!K1726)</f>
        <v/>
      </c>
      <c r="L1735" s="98" t="str">
        <f>IF(Lançamentos!L1726="","",Lançamentos!L1726)</f>
        <v/>
      </c>
      <c r="M1735" s="99" t="str">
        <f>IF(Lançamentos!M1726="","",Lançamentos!M1726)</f>
        <v/>
      </c>
      <c r="N1735" s="99" t="str">
        <f>IF(Lançamentos!N1726="","",Lançamentos!N1726)</f>
        <v/>
      </c>
      <c r="O1735" s="97" t="str">
        <f>IF(Lançamentos!O1726="","",Lançamentos!O1726)</f>
        <v/>
      </c>
      <c r="P1735" s="114" t="str">
        <f>IF(Lançamentos!P1726="","",Lançamentos!P1726)</f>
        <v/>
      </c>
    </row>
    <row r="1736" spans="1:16" ht="45" customHeight="1" thickBot="1" x14ac:dyDescent="0.3">
      <c r="A1736" s="101">
        <v>1723</v>
      </c>
      <c r="B1736" s="102" t="str">
        <f>I1736&amp;"-"&amp;COUNTIF($I$14:I1736,I1736)</f>
        <v>-1717</v>
      </c>
      <c r="C1736" s="93">
        <v>1723</v>
      </c>
      <c r="D1736" s="94" t="str">
        <f>IF(Lançamentos!D1727="","",Lançamentos!D1727)</f>
        <v/>
      </c>
      <c r="E1736" s="94" t="str">
        <f>IF(Lançamentos!E1727="","",Lançamentos!E1727)</f>
        <v/>
      </c>
      <c r="F1736" s="95" t="str">
        <f>IF(Lançamentos!F1727="","",Lançamentos!F1727)</f>
        <v/>
      </c>
      <c r="G1736" s="96" t="str">
        <f>IF(Lançamentos!G1727="","",Lançamentos!G1727)</f>
        <v/>
      </c>
      <c r="H1736" s="105" t="str">
        <f>IF(Lançamentos!H1727="","",Lançamentos!H1727)</f>
        <v/>
      </c>
      <c r="I1736" s="94" t="str">
        <f>IF(Lançamentos!I1727="","",Lançamentos!I1727)</f>
        <v/>
      </c>
      <c r="J1736" s="94" t="str">
        <f>IF(Lançamentos!J1727="","",Lançamentos!J1727)</f>
        <v/>
      </c>
      <c r="K1736" s="97" t="str">
        <f>IF(Lançamentos!K1727="","",Lançamentos!K1727)</f>
        <v/>
      </c>
      <c r="L1736" s="98" t="str">
        <f>IF(Lançamentos!L1727="","",Lançamentos!L1727)</f>
        <v/>
      </c>
      <c r="M1736" s="99" t="str">
        <f>IF(Lançamentos!M1727="","",Lançamentos!M1727)</f>
        <v/>
      </c>
      <c r="N1736" s="99" t="str">
        <f>IF(Lançamentos!N1727="","",Lançamentos!N1727)</f>
        <v/>
      </c>
      <c r="O1736" s="97" t="str">
        <f>IF(Lançamentos!O1727="","",Lançamentos!O1727)</f>
        <v/>
      </c>
      <c r="P1736" s="114" t="str">
        <f>IF(Lançamentos!P1727="","",Lançamentos!P1727)</f>
        <v/>
      </c>
    </row>
    <row r="1737" spans="1:16" ht="45" customHeight="1" thickBot="1" x14ac:dyDescent="0.3">
      <c r="A1737" s="101">
        <v>1724</v>
      </c>
      <c r="B1737" s="102" t="str">
        <f>I1737&amp;"-"&amp;COUNTIF($I$14:I1737,I1737)</f>
        <v>-1718</v>
      </c>
      <c r="C1737" s="93">
        <v>1724</v>
      </c>
      <c r="D1737" s="94" t="str">
        <f>IF(Lançamentos!D1728="","",Lançamentos!D1728)</f>
        <v/>
      </c>
      <c r="E1737" s="94" t="str">
        <f>IF(Lançamentos!E1728="","",Lançamentos!E1728)</f>
        <v/>
      </c>
      <c r="F1737" s="95" t="str">
        <f>IF(Lançamentos!F1728="","",Lançamentos!F1728)</f>
        <v/>
      </c>
      <c r="G1737" s="96" t="str">
        <f>IF(Lançamentos!G1728="","",Lançamentos!G1728)</f>
        <v/>
      </c>
      <c r="H1737" s="105" t="str">
        <f>IF(Lançamentos!H1728="","",Lançamentos!H1728)</f>
        <v/>
      </c>
      <c r="I1737" s="94" t="str">
        <f>IF(Lançamentos!I1728="","",Lançamentos!I1728)</f>
        <v/>
      </c>
      <c r="J1737" s="94" t="str">
        <f>IF(Lançamentos!J1728="","",Lançamentos!J1728)</f>
        <v/>
      </c>
      <c r="K1737" s="97" t="str">
        <f>IF(Lançamentos!K1728="","",Lançamentos!K1728)</f>
        <v/>
      </c>
      <c r="L1737" s="98" t="str">
        <f>IF(Lançamentos!L1728="","",Lançamentos!L1728)</f>
        <v/>
      </c>
      <c r="M1737" s="99" t="str">
        <f>IF(Lançamentos!M1728="","",Lançamentos!M1728)</f>
        <v/>
      </c>
      <c r="N1737" s="99" t="str">
        <f>IF(Lançamentos!N1728="","",Lançamentos!N1728)</f>
        <v/>
      </c>
      <c r="O1737" s="97" t="str">
        <f>IF(Lançamentos!O1728="","",Lançamentos!O1728)</f>
        <v/>
      </c>
      <c r="P1737" s="114" t="str">
        <f>IF(Lançamentos!P1728="","",Lançamentos!P1728)</f>
        <v/>
      </c>
    </row>
    <row r="1738" spans="1:16" ht="45" customHeight="1" thickBot="1" x14ac:dyDescent="0.3">
      <c r="A1738" s="101">
        <v>1725</v>
      </c>
      <c r="B1738" s="102" t="str">
        <f>I1738&amp;"-"&amp;COUNTIF($I$14:I1738,I1738)</f>
        <v>-1719</v>
      </c>
      <c r="C1738" s="93">
        <v>1725</v>
      </c>
      <c r="D1738" s="94" t="str">
        <f>IF(Lançamentos!D1729="","",Lançamentos!D1729)</f>
        <v/>
      </c>
      <c r="E1738" s="94" t="str">
        <f>IF(Lançamentos!E1729="","",Lançamentos!E1729)</f>
        <v/>
      </c>
      <c r="F1738" s="95" t="str">
        <f>IF(Lançamentos!F1729="","",Lançamentos!F1729)</f>
        <v/>
      </c>
      <c r="G1738" s="96" t="str">
        <f>IF(Lançamentos!G1729="","",Lançamentos!G1729)</f>
        <v/>
      </c>
      <c r="H1738" s="105" t="str">
        <f>IF(Lançamentos!H1729="","",Lançamentos!H1729)</f>
        <v/>
      </c>
      <c r="I1738" s="94" t="str">
        <f>IF(Lançamentos!I1729="","",Lançamentos!I1729)</f>
        <v/>
      </c>
      <c r="J1738" s="94" t="str">
        <f>IF(Lançamentos!J1729="","",Lançamentos!J1729)</f>
        <v/>
      </c>
      <c r="K1738" s="97" t="str">
        <f>IF(Lançamentos!K1729="","",Lançamentos!K1729)</f>
        <v/>
      </c>
      <c r="L1738" s="98" t="str">
        <f>IF(Lançamentos!L1729="","",Lançamentos!L1729)</f>
        <v/>
      </c>
      <c r="M1738" s="99" t="str">
        <f>IF(Lançamentos!M1729="","",Lançamentos!M1729)</f>
        <v/>
      </c>
      <c r="N1738" s="99" t="str">
        <f>IF(Lançamentos!N1729="","",Lançamentos!N1729)</f>
        <v/>
      </c>
      <c r="O1738" s="97" t="str">
        <f>IF(Lançamentos!O1729="","",Lançamentos!O1729)</f>
        <v/>
      </c>
      <c r="P1738" s="114" t="str">
        <f>IF(Lançamentos!P1729="","",Lançamentos!P1729)</f>
        <v/>
      </c>
    </row>
    <row r="1739" spans="1:16" ht="45" customHeight="1" thickBot="1" x14ac:dyDescent="0.3">
      <c r="A1739" s="101">
        <v>1726</v>
      </c>
      <c r="B1739" s="102" t="str">
        <f>I1739&amp;"-"&amp;COUNTIF($I$14:I1739,I1739)</f>
        <v>-1720</v>
      </c>
      <c r="C1739" s="93">
        <v>1726</v>
      </c>
      <c r="D1739" s="94" t="str">
        <f>IF(Lançamentos!D1730="","",Lançamentos!D1730)</f>
        <v/>
      </c>
      <c r="E1739" s="94" t="str">
        <f>IF(Lançamentos!E1730="","",Lançamentos!E1730)</f>
        <v/>
      </c>
      <c r="F1739" s="95" t="str">
        <f>IF(Lançamentos!F1730="","",Lançamentos!F1730)</f>
        <v/>
      </c>
      <c r="G1739" s="96" t="str">
        <f>IF(Lançamentos!G1730="","",Lançamentos!G1730)</f>
        <v/>
      </c>
      <c r="H1739" s="105" t="str">
        <f>IF(Lançamentos!H1730="","",Lançamentos!H1730)</f>
        <v/>
      </c>
      <c r="I1739" s="94" t="str">
        <f>IF(Lançamentos!I1730="","",Lançamentos!I1730)</f>
        <v/>
      </c>
      <c r="J1739" s="94" t="str">
        <f>IF(Lançamentos!J1730="","",Lançamentos!J1730)</f>
        <v/>
      </c>
      <c r="K1739" s="97" t="str">
        <f>IF(Lançamentos!K1730="","",Lançamentos!K1730)</f>
        <v/>
      </c>
      <c r="L1739" s="98" t="str">
        <f>IF(Lançamentos!L1730="","",Lançamentos!L1730)</f>
        <v/>
      </c>
      <c r="M1739" s="99" t="str">
        <f>IF(Lançamentos!M1730="","",Lançamentos!M1730)</f>
        <v/>
      </c>
      <c r="N1739" s="99" t="str">
        <f>IF(Lançamentos!N1730="","",Lançamentos!N1730)</f>
        <v/>
      </c>
      <c r="O1739" s="97" t="str">
        <f>IF(Lançamentos!O1730="","",Lançamentos!O1730)</f>
        <v/>
      </c>
      <c r="P1739" s="114" t="str">
        <f>IF(Lançamentos!P1730="","",Lançamentos!P1730)</f>
        <v/>
      </c>
    </row>
    <row r="1740" spans="1:16" ht="45" customHeight="1" thickBot="1" x14ac:dyDescent="0.3">
      <c r="A1740" s="101">
        <v>1727</v>
      </c>
      <c r="B1740" s="102" t="str">
        <f>I1740&amp;"-"&amp;COUNTIF($I$14:I1740,I1740)</f>
        <v>-1721</v>
      </c>
      <c r="C1740" s="93">
        <v>1727</v>
      </c>
      <c r="D1740" s="94" t="str">
        <f>IF(Lançamentos!D1731="","",Lançamentos!D1731)</f>
        <v/>
      </c>
      <c r="E1740" s="94" t="str">
        <f>IF(Lançamentos!E1731="","",Lançamentos!E1731)</f>
        <v/>
      </c>
      <c r="F1740" s="95" t="str">
        <f>IF(Lançamentos!F1731="","",Lançamentos!F1731)</f>
        <v/>
      </c>
      <c r="G1740" s="96" t="str">
        <f>IF(Lançamentos!G1731="","",Lançamentos!G1731)</f>
        <v/>
      </c>
      <c r="H1740" s="105" t="str">
        <f>IF(Lançamentos!H1731="","",Lançamentos!H1731)</f>
        <v/>
      </c>
      <c r="I1740" s="94" t="str">
        <f>IF(Lançamentos!I1731="","",Lançamentos!I1731)</f>
        <v/>
      </c>
      <c r="J1740" s="94" t="str">
        <f>IF(Lançamentos!J1731="","",Lançamentos!J1731)</f>
        <v/>
      </c>
      <c r="K1740" s="97" t="str">
        <f>IF(Lançamentos!K1731="","",Lançamentos!K1731)</f>
        <v/>
      </c>
      <c r="L1740" s="98" t="str">
        <f>IF(Lançamentos!L1731="","",Lançamentos!L1731)</f>
        <v/>
      </c>
      <c r="M1740" s="99" t="str">
        <f>IF(Lançamentos!M1731="","",Lançamentos!M1731)</f>
        <v/>
      </c>
      <c r="N1740" s="99" t="str">
        <f>IF(Lançamentos!N1731="","",Lançamentos!N1731)</f>
        <v/>
      </c>
      <c r="O1740" s="97" t="str">
        <f>IF(Lançamentos!O1731="","",Lançamentos!O1731)</f>
        <v/>
      </c>
      <c r="P1740" s="114" t="str">
        <f>IF(Lançamentos!P1731="","",Lançamentos!P1731)</f>
        <v/>
      </c>
    </row>
    <row r="1741" spans="1:16" ht="45" customHeight="1" thickBot="1" x14ac:dyDescent="0.3">
      <c r="A1741" s="101">
        <v>1728</v>
      </c>
      <c r="B1741" s="102" t="str">
        <f>I1741&amp;"-"&amp;COUNTIF($I$14:I1741,I1741)</f>
        <v>-1722</v>
      </c>
      <c r="C1741" s="93">
        <v>1728</v>
      </c>
      <c r="D1741" s="94" t="str">
        <f>IF(Lançamentos!D1732="","",Lançamentos!D1732)</f>
        <v/>
      </c>
      <c r="E1741" s="94" t="str">
        <f>IF(Lançamentos!E1732="","",Lançamentos!E1732)</f>
        <v/>
      </c>
      <c r="F1741" s="95" t="str">
        <f>IF(Lançamentos!F1732="","",Lançamentos!F1732)</f>
        <v/>
      </c>
      <c r="G1741" s="96" t="str">
        <f>IF(Lançamentos!G1732="","",Lançamentos!G1732)</f>
        <v/>
      </c>
      <c r="H1741" s="105" t="str">
        <f>IF(Lançamentos!H1732="","",Lançamentos!H1732)</f>
        <v/>
      </c>
      <c r="I1741" s="94" t="str">
        <f>IF(Lançamentos!I1732="","",Lançamentos!I1732)</f>
        <v/>
      </c>
      <c r="J1741" s="94" t="str">
        <f>IF(Lançamentos!J1732="","",Lançamentos!J1732)</f>
        <v/>
      </c>
      <c r="K1741" s="97" t="str">
        <f>IF(Lançamentos!K1732="","",Lançamentos!K1732)</f>
        <v/>
      </c>
      <c r="L1741" s="98" t="str">
        <f>IF(Lançamentos!L1732="","",Lançamentos!L1732)</f>
        <v/>
      </c>
      <c r="M1741" s="99" t="str">
        <f>IF(Lançamentos!M1732="","",Lançamentos!M1732)</f>
        <v/>
      </c>
      <c r="N1741" s="99" t="str">
        <f>IF(Lançamentos!N1732="","",Lançamentos!N1732)</f>
        <v/>
      </c>
      <c r="O1741" s="97" t="str">
        <f>IF(Lançamentos!O1732="","",Lançamentos!O1732)</f>
        <v/>
      </c>
      <c r="P1741" s="114" t="str">
        <f>IF(Lançamentos!P1732="","",Lançamentos!P1732)</f>
        <v/>
      </c>
    </row>
    <row r="1742" spans="1:16" ht="45" customHeight="1" thickBot="1" x14ac:dyDescent="0.3">
      <c r="A1742" s="101">
        <v>1729</v>
      </c>
      <c r="B1742" s="102" t="str">
        <f>I1742&amp;"-"&amp;COUNTIF($I$14:I1742,I1742)</f>
        <v>-1723</v>
      </c>
      <c r="C1742" s="93">
        <v>1729</v>
      </c>
      <c r="D1742" s="94" t="str">
        <f>IF(Lançamentos!D1733="","",Lançamentos!D1733)</f>
        <v/>
      </c>
      <c r="E1742" s="94" t="str">
        <f>IF(Lançamentos!E1733="","",Lançamentos!E1733)</f>
        <v/>
      </c>
      <c r="F1742" s="95" t="str">
        <f>IF(Lançamentos!F1733="","",Lançamentos!F1733)</f>
        <v/>
      </c>
      <c r="G1742" s="96" t="str">
        <f>IF(Lançamentos!G1733="","",Lançamentos!G1733)</f>
        <v/>
      </c>
      <c r="H1742" s="105" t="str">
        <f>IF(Lançamentos!H1733="","",Lançamentos!H1733)</f>
        <v/>
      </c>
      <c r="I1742" s="94" t="str">
        <f>IF(Lançamentos!I1733="","",Lançamentos!I1733)</f>
        <v/>
      </c>
      <c r="J1742" s="94" t="str">
        <f>IF(Lançamentos!J1733="","",Lançamentos!J1733)</f>
        <v/>
      </c>
      <c r="K1742" s="97" t="str">
        <f>IF(Lançamentos!K1733="","",Lançamentos!K1733)</f>
        <v/>
      </c>
      <c r="L1742" s="98" t="str">
        <f>IF(Lançamentos!L1733="","",Lançamentos!L1733)</f>
        <v/>
      </c>
      <c r="M1742" s="99" t="str">
        <f>IF(Lançamentos!M1733="","",Lançamentos!M1733)</f>
        <v/>
      </c>
      <c r="N1742" s="99" t="str">
        <f>IF(Lançamentos!N1733="","",Lançamentos!N1733)</f>
        <v/>
      </c>
      <c r="O1742" s="97" t="str">
        <f>IF(Lançamentos!O1733="","",Lançamentos!O1733)</f>
        <v/>
      </c>
      <c r="P1742" s="114" t="str">
        <f>IF(Lançamentos!P1733="","",Lançamentos!P1733)</f>
        <v/>
      </c>
    </row>
    <row r="1743" spans="1:16" ht="45" customHeight="1" thickBot="1" x14ac:dyDescent="0.3">
      <c r="A1743" s="101">
        <v>1730</v>
      </c>
      <c r="B1743" s="102" t="str">
        <f>I1743&amp;"-"&amp;COUNTIF($I$14:I1743,I1743)</f>
        <v>-1724</v>
      </c>
      <c r="C1743" s="93">
        <v>1730</v>
      </c>
      <c r="D1743" s="94" t="str">
        <f>IF(Lançamentos!D1734="","",Lançamentos!D1734)</f>
        <v/>
      </c>
      <c r="E1743" s="94" t="str">
        <f>IF(Lançamentos!E1734="","",Lançamentos!E1734)</f>
        <v/>
      </c>
      <c r="F1743" s="95" t="str">
        <f>IF(Lançamentos!F1734="","",Lançamentos!F1734)</f>
        <v/>
      </c>
      <c r="G1743" s="96" t="str">
        <f>IF(Lançamentos!G1734="","",Lançamentos!G1734)</f>
        <v/>
      </c>
      <c r="H1743" s="105" t="str">
        <f>IF(Lançamentos!H1734="","",Lançamentos!H1734)</f>
        <v/>
      </c>
      <c r="I1743" s="94" t="str">
        <f>IF(Lançamentos!I1734="","",Lançamentos!I1734)</f>
        <v/>
      </c>
      <c r="J1743" s="94" t="str">
        <f>IF(Lançamentos!J1734="","",Lançamentos!J1734)</f>
        <v/>
      </c>
      <c r="K1743" s="97" t="str">
        <f>IF(Lançamentos!K1734="","",Lançamentos!K1734)</f>
        <v/>
      </c>
      <c r="L1743" s="98" t="str">
        <f>IF(Lançamentos!L1734="","",Lançamentos!L1734)</f>
        <v/>
      </c>
      <c r="M1743" s="99" t="str">
        <f>IF(Lançamentos!M1734="","",Lançamentos!M1734)</f>
        <v/>
      </c>
      <c r="N1743" s="99" t="str">
        <f>IF(Lançamentos!N1734="","",Lançamentos!N1734)</f>
        <v/>
      </c>
      <c r="O1743" s="97" t="str">
        <f>IF(Lançamentos!O1734="","",Lançamentos!O1734)</f>
        <v/>
      </c>
      <c r="P1743" s="114" t="str">
        <f>IF(Lançamentos!P1734="","",Lançamentos!P1734)</f>
        <v/>
      </c>
    </row>
    <row r="1744" spans="1:16" ht="45" customHeight="1" thickBot="1" x14ac:dyDescent="0.3">
      <c r="A1744" s="101">
        <v>1731</v>
      </c>
      <c r="B1744" s="102" t="str">
        <f>I1744&amp;"-"&amp;COUNTIF($I$14:I1744,I1744)</f>
        <v>-1725</v>
      </c>
      <c r="C1744" s="93">
        <v>1731</v>
      </c>
      <c r="D1744" s="94" t="str">
        <f>IF(Lançamentos!D1735="","",Lançamentos!D1735)</f>
        <v/>
      </c>
      <c r="E1744" s="94" t="str">
        <f>IF(Lançamentos!E1735="","",Lançamentos!E1735)</f>
        <v/>
      </c>
      <c r="F1744" s="95" t="str">
        <f>IF(Lançamentos!F1735="","",Lançamentos!F1735)</f>
        <v/>
      </c>
      <c r="G1744" s="96" t="str">
        <f>IF(Lançamentos!G1735="","",Lançamentos!G1735)</f>
        <v/>
      </c>
      <c r="H1744" s="105" t="str">
        <f>IF(Lançamentos!H1735="","",Lançamentos!H1735)</f>
        <v/>
      </c>
      <c r="I1744" s="94" t="str">
        <f>IF(Lançamentos!I1735="","",Lançamentos!I1735)</f>
        <v/>
      </c>
      <c r="J1744" s="94" t="str">
        <f>IF(Lançamentos!J1735="","",Lançamentos!J1735)</f>
        <v/>
      </c>
      <c r="K1744" s="97" t="str">
        <f>IF(Lançamentos!K1735="","",Lançamentos!K1735)</f>
        <v/>
      </c>
      <c r="L1744" s="98" t="str">
        <f>IF(Lançamentos!L1735="","",Lançamentos!L1735)</f>
        <v/>
      </c>
      <c r="M1744" s="99" t="str">
        <f>IF(Lançamentos!M1735="","",Lançamentos!M1735)</f>
        <v/>
      </c>
      <c r="N1744" s="99" t="str">
        <f>IF(Lançamentos!N1735="","",Lançamentos!N1735)</f>
        <v/>
      </c>
      <c r="O1744" s="97" t="str">
        <f>IF(Lançamentos!O1735="","",Lançamentos!O1735)</f>
        <v/>
      </c>
      <c r="P1744" s="114" t="str">
        <f>IF(Lançamentos!P1735="","",Lançamentos!P1735)</f>
        <v/>
      </c>
    </row>
    <row r="1745" spans="1:16" ht="45" customHeight="1" thickBot="1" x14ac:dyDescent="0.3">
      <c r="A1745" s="101">
        <v>1732</v>
      </c>
      <c r="B1745" s="102" t="str">
        <f>I1745&amp;"-"&amp;COUNTIF($I$14:I1745,I1745)</f>
        <v>-1726</v>
      </c>
      <c r="C1745" s="93">
        <v>1732</v>
      </c>
      <c r="D1745" s="94" t="str">
        <f>IF(Lançamentos!D1736="","",Lançamentos!D1736)</f>
        <v/>
      </c>
      <c r="E1745" s="94" t="str">
        <f>IF(Lançamentos!E1736="","",Lançamentos!E1736)</f>
        <v/>
      </c>
      <c r="F1745" s="95" t="str">
        <f>IF(Lançamentos!F1736="","",Lançamentos!F1736)</f>
        <v/>
      </c>
      <c r="G1745" s="96" t="str">
        <f>IF(Lançamentos!G1736="","",Lançamentos!G1736)</f>
        <v/>
      </c>
      <c r="H1745" s="105" t="str">
        <f>IF(Lançamentos!H1736="","",Lançamentos!H1736)</f>
        <v/>
      </c>
      <c r="I1745" s="94" t="str">
        <f>IF(Lançamentos!I1736="","",Lançamentos!I1736)</f>
        <v/>
      </c>
      <c r="J1745" s="94" t="str">
        <f>IF(Lançamentos!J1736="","",Lançamentos!J1736)</f>
        <v/>
      </c>
      <c r="K1745" s="97" t="str">
        <f>IF(Lançamentos!K1736="","",Lançamentos!K1736)</f>
        <v/>
      </c>
      <c r="L1745" s="98" t="str">
        <f>IF(Lançamentos!L1736="","",Lançamentos!L1736)</f>
        <v/>
      </c>
      <c r="M1745" s="99" t="str">
        <f>IF(Lançamentos!M1736="","",Lançamentos!M1736)</f>
        <v/>
      </c>
      <c r="N1745" s="99" t="str">
        <f>IF(Lançamentos!N1736="","",Lançamentos!N1736)</f>
        <v/>
      </c>
      <c r="O1745" s="97" t="str">
        <f>IF(Lançamentos!O1736="","",Lançamentos!O1736)</f>
        <v/>
      </c>
      <c r="P1745" s="114" t="str">
        <f>IF(Lançamentos!P1736="","",Lançamentos!P1736)</f>
        <v/>
      </c>
    </row>
    <row r="1746" spans="1:16" ht="45" customHeight="1" thickBot="1" x14ac:dyDescent="0.3">
      <c r="A1746" s="101">
        <v>1733</v>
      </c>
      <c r="B1746" s="102" t="str">
        <f>I1746&amp;"-"&amp;COUNTIF($I$14:I1746,I1746)</f>
        <v>-1727</v>
      </c>
      <c r="C1746" s="93">
        <v>1733</v>
      </c>
      <c r="D1746" s="94" t="str">
        <f>IF(Lançamentos!D1737="","",Lançamentos!D1737)</f>
        <v/>
      </c>
      <c r="E1746" s="94" t="str">
        <f>IF(Lançamentos!E1737="","",Lançamentos!E1737)</f>
        <v/>
      </c>
      <c r="F1746" s="95" t="str">
        <f>IF(Lançamentos!F1737="","",Lançamentos!F1737)</f>
        <v/>
      </c>
      <c r="G1746" s="96" t="str">
        <f>IF(Lançamentos!G1737="","",Lançamentos!G1737)</f>
        <v/>
      </c>
      <c r="H1746" s="105" t="str">
        <f>IF(Lançamentos!H1737="","",Lançamentos!H1737)</f>
        <v/>
      </c>
      <c r="I1746" s="94" t="str">
        <f>IF(Lançamentos!I1737="","",Lançamentos!I1737)</f>
        <v/>
      </c>
      <c r="J1746" s="94" t="str">
        <f>IF(Lançamentos!J1737="","",Lançamentos!J1737)</f>
        <v/>
      </c>
      <c r="K1746" s="97" t="str">
        <f>IF(Lançamentos!K1737="","",Lançamentos!K1737)</f>
        <v/>
      </c>
      <c r="L1746" s="98" t="str">
        <f>IF(Lançamentos!L1737="","",Lançamentos!L1737)</f>
        <v/>
      </c>
      <c r="M1746" s="99" t="str">
        <f>IF(Lançamentos!M1737="","",Lançamentos!M1737)</f>
        <v/>
      </c>
      <c r="N1746" s="99" t="str">
        <f>IF(Lançamentos!N1737="","",Lançamentos!N1737)</f>
        <v/>
      </c>
      <c r="O1746" s="97" t="str">
        <f>IF(Lançamentos!O1737="","",Lançamentos!O1737)</f>
        <v/>
      </c>
      <c r="P1746" s="114" t="str">
        <f>IF(Lançamentos!P1737="","",Lançamentos!P1737)</f>
        <v/>
      </c>
    </row>
    <row r="1747" spans="1:16" ht="45" customHeight="1" thickBot="1" x14ac:dyDescent="0.3">
      <c r="A1747" s="101">
        <v>1734</v>
      </c>
      <c r="B1747" s="102" t="str">
        <f>I1747&amp;"-"&amp;COUNTIF($I$14:I1747,I1747)</f>
        <v>-1728</v>
      </c>
      <c r="C1747" s="93">
        <v>1734</v>
      </c>
      <c r="D1747" s="94" t="str">
        <f>IF(Lançamentos!D1738="","",Lançamentos!D1738)</f>
        <v/>
      </c>
      <c r="E1747" s="94" t="str">
        <f>IF(Lançamentos!E1738="","",Lançamentos!E1738)</f>
        <v/>
      </c>
      <c r="F1747" s="95" t="str">
        <f>IF(Lançamentos!F1738="","",Lançamentos!F1738)</f>
        <v/>
      </c>
      <c r="G1747" s="96" t="str">
        <f>IF(Lançamentos!G1738="","",Lançamentos!G1738)</f>
        <v/>
      </c>
      <c r="H1747" s="105" t="str">
        <f>IF(Lançamentos!H1738="","",Lançamentos!H1738)</f>
        <v/>
      </c>
      <c r="I1747" s="94" t="str">
        <f>IF(Lançamentos!I1738="","",Lançamentos!I1738)</f>
        <v/>
      </c>
      <c r="J1747" s="94" t="str">
        <f>IF(Lançamentos!J1738="","",Lançamentos!J1738)</f>
        <v/>
      </c>
      <c r="K1747" s="97" t="str">
        <f>IF(Lançamentos!K1738="","",Lançamentos!K1738)</f>
        <v/>
      </c>
      <c r="L1747" s="98" t="str">
        <f>IF(Lançamentos!L1738="","",Lançamentos!L1738)</f>
        <v/>
      </c>
      <c r="M1747" s="99" t="str">
        <f>IF(Lançamentos!M1738="","",Lançamentos!M1738)</f>
        <v/>
      </c>
      <c r="N1747" s="99" t="str">
        <f>IF(Lançamentos!N1738="","",Lançamentos!N1738)</f>
        <v/>
      </c>
      <c r="O1747" s="97" t="str">
        <f>IF(Lançamentos!O1738="","",Lançamentos!O1738)</f>
        <v/>
      </c>
      <c r="P1747" s="114" t="str">
        <f>IF(Lançamentos!P1738="","",Lançamentos!P1738)</f>
        <v/>
      </c>
    </row>
    <row r="1748" spans="1:16" ht="45" customHeight="1" thickBot="1" x14ac:dyDescent="0.3">
      <c r="A1748" s="101">
        <v>1735</v>
      </c>
      <c r="B1748" s="102" t="str">
        <f>I1748&amp;"-"&amp;COUNTIF($I$14:I1748,I1748)</f>
        <v>-1729</v>
      </c>
      <c r="C1748" s="93">
        <v>1735</v>
      </c>
      <c r="D1748" s="94" t="str">
        <f>IF(Lançamentos!D1739="","",Lançamentos!D1739)</f>
        <v/>
      </c>
      <c r="E1748" s="94" t="str">
        <f>IF(Lançamentos!E1739="","",Lançamentos!E1739)</f>
        <v/>
      </c>
      <c r="F1748" s="95" t="str">
        <f>IF(Lançamentos!F1739="","",Lançamentos!F1739)</f>
        <v/>
      </c>
      <c r="G1748" s="96" t="str">
        <f>IF(Lançamentos!G1739="","",Lançamentos!G1739)</f>
        <v/>
      </c>
      <c r="H1748" s="105" t="str">
        <f>IF(Lançamentos!H1739="","",Lançamentos!H1739)</f>
        <v/>
      </c>
      <c r="I1748" s="94" t="str">
        <f>IF(Lançamentos!I1739="","",Lançamentos!I1739)</f>
        <v/>
      </c>
      <c r="J1748" s="94" t="str">
        <f>IF(Lançamentos!J1739="","",Lançamentos!J1739)</f>
        <v/>
      </c>
      <c r="K1748" s="97" t="str">
        <f>IF(Lançamentos!K1739="","",Lançamentos!K1739)</f>
        <v/>
      </c>
      <c r="L1748" s="98" t="str">
        <f>IF(Lançamentos!L1739="","",Lançamentos!L1739)</f>
        <v/>
      </c>
      <c r="M1748" s="99" t="str">
        <f>IF(Lançamentos!M1739="","",Lançamentos!M1739)</f>
        <v/>
      </c>
      <c r="N1748" s="99" t="str">
        <f>IF(Lançamentos!N1739="","",Lançamentos!N1739)</f>
        <v/>
      </c>
      <c r="O1748" s="97" t="str">
        <f>IF(Lançamentos!O1739="","",Lançamentos!O1739)</f>
        <v/>
      </c>
      <c r="P1748" s="114" t="str">
        <f>IF(Lançamentos!P1739="","",Lançamentos!P1739)</f>
        <v/>
      </c>
    </row>
    <row r="1749" spans="1:16" ht="45" customHeight="1" thickBot="1" x14ac:dyDescent="0.3">
      <c r="A1749" s="101">
        <v>1736</v>
      </c>
      <c r="B1749" s="102" t="str">
        <f>I1749&amp;"-"&amp;COUNTIF($I$14:I1749,I1749)</f>
        <v>-1730</v>
      </c>
      <c r="C1749" s="93">
        <v>1736</v>
      </c>
      <c r="D1749" s="94" t="str">
        <f>IF(Lançamentos!D1740="","",Lançamentos!D1740)</f>
        <v/>
      </c>
      <c r="E1749" s="94" t="str">
        <f>IF(Lançamentos!E1740="","",Lançamentos!E1740)</f>
        <v/>
      </c>
      <c r="F1749" s="95" t="str">
        <f>IF(Lançamentos!F1740="","",Lançamentos!F1740)</f>
        <v/>
      </c>
      <c r="G1749" s="96" t="str">
        <f>IF(Lançamentos!G1740="","",Lançamentos!G1740)</f>
        <v/>
      </c>
      <c r="H1749" s="105" t="str">
        <f>IF(Lançamentos!H1740="","",Lançamentos!H1740)</f>
        <v/>
      </c>
      <c r="I1749" s="94" t="str">
        <f>IF(Lançamentos!I1740="","",Lançamentos!I1740)</f>
        <v/>
      </c>
      <c r="J1749" s="94" t="str">
        <f>IF(Lançamentos!J1740="","",Lançamentos!J1740)</f>
        <v/>
      </c>
      <c r="K1749" s="97" t="str">
        <f>IF(Lançamentos!K1740="","",Lançamentos!K1740)</f>
        <v/>
      </c>
      <c r="L1749" s="98" t="str">
        <f>IF(Lançamentos!L1740="","",Lançamentos!L1740)</f>
        <v/>
      </c>
      <c r="M1749" s="99" t="str">
        <f>IF(Lançamentos!M1740="","",Lançamentos!M1740)</f>
        <v/>
      </c>
      <c r="N1749" s="99" t="str">
        <f>IF(Lançamentos!N1740="","",Lançamentos!N1740)</f>
        <v/>
      </c>
      <c r="O1749" s="97" t="str">
        <f>IF(Lançamentos!O1740="","",Lançamentos!O1740)</f>
        <v/>
      </c>
      <c r="P1749" s="114" t="str">
        <f>IF(Lançamentos!P1740="","",Lançamentos!P1740)</f>
        <v/>
      </c>
    </row>
    <row r="1750" spans="1:16" ht="45" customHeight="1" thickBot="1" x14ac:dyDescent="0.3">
      <c r="A1750" s="101">
        <v>1737</v>
      </c>
      <c r="B1750" s="102" t="str">
        <f>I1750&amp;"-"&amp;COUNTIF($I$14:I1750,I1750)</f>
        <v>-1731</v>
      </c>
      <c r="C1750" s="93">
        <v>1737</v>
      </c>
      <c r="D1750" s="94" t="str">
        <f>IF(Lançamentos!D1741="","",Lançamentos!D1741)</f>
        <v/>
      </c>
      <c r="E1750" s="94" t="str">
        <f>IF(Lançamentos!E1741="","",Lançamentos!E1741)</f>
        <v/>
      </c>
      <c r="F1750" s="95" t="str">
        <f>IF(Lançamentos!F1741="","",Lançamentos!F1741)</f>
        <v/>
      </c>
      <c r="G1750" s="96" t="str">
        <f>IF(Lançamentos!G1741="","",Lançamentos!G1741)</f>
        <v/>
      </c>
      <c r="H1750" s="105" t="str">
        <f>IF(Lançamentos!H1741="","",Lançamentos!H1741)</f>
        <v/>
      </c>
      <c r="I1750" s="94" t="str">
        <f>IF(Lançamentos!I1741="","",Lançamentos!I1741)</f>
        <v/>
      </c>
      <c r="J1750" s="94" t="str">
        <f>IF(Lançamentos!J1741="","",Lançamentos!J1741)</f>
        <v/>
      </c>
      <c r="K1750" s="97" t="str">
        <f>IF(Lançamentos!K1741="","",Lançamentos!K1741)</f>
        <v/>
      </c>
      <c r="L1750" s="98" t="str">
        <f>IF(Lançamentos!L1741="","",Lançamentos!L1741)</f>
        <v/>
      </c>
      <c r="M1750" s="99" t="str">
        <f>IF(Lançamentos!M1741="","",Lançamentos!M1741)</f>
        <v/>
      </c>
      <c r="N1750" s="99" t="str">
        <f>IF(Lançamentos!N1741="","",Lançamentos!N1741)</f>
        <v/>
      </c>
      <c r="O1750" s="97" t="str">
        <f>IF(Lançamentos!O1741="","",Lançamentos!O1741)</f>
        <v/>
      </c>
      <c r="P1750" s="114" t="str">
        <f>IF(Lançamentos!P1741="","",Lançamentos!P1741)</f>
        <v/>
      </c>
    </row>
    <row r="1751" spans="1:16" ht="45" customHeight="1" thickBot="1" x14ac:dyDescent="0.3">
      <c r="A1751" s="101">
        <v>1738</v>
      </c>
      <c r="B1751" s="102" t="str">
        <f>I1751&amp;"-"&amp;COUNTIF($I$14:I1751,I1751)</f>
        <v>-1732</v>
      </c>
      <c r="C1751" s="93">
        <v>1738</v>
      </c>
      <c r="D1751" s="94" t="str">
        <f>IF(Lançamentos!D1742="","",Lançamentos!D1742)</f>
        <v/>
      </c>
      <c r="E1751" s="94" t="str">
        <f>IF(Lançamentos!E1742="","",Lançamentos!E1742)</f>
        <v/>
      </c>
      <c r="F1751" s="95" t="str">
        <f>IF(Lançamentos!F1742="","",Lançamentos!F1742)</f>
        <v/>
      </c>
      <c r="G1751" s="96" t="str">
        <f>IF(Lançamentos!G1742="","",Lançamentos!G1742)</f>
        <v/>
      </c>
      <c r="H1751" s="105" t="str">
        <f>IF(Lançamentos!H1742="","",Lançamentos!H1742)</f>
        <v/>
      </c>
      <c r="I1751" s="94" t="str">
        <f>IF(Lançamentos!I1742="","",Lançamentos!I1742)</f>
        <v/>
      </c>
      <c r="J1751" s="94" t="str">
        <f>IF(Lançamentos!J1742="","",Lançamentos!J1742)</f>
        <v/>
      </c>
      <c r="K1751" s="97" t="str">
        <f>IF(Lançamentos!K1742="","",Lançamentos!K1742)</f>
        <v/>
      </c>
      <c r="L1751" s="98" t="str">
        <f>IF(Lançamentos!L1742="","",Lançamentos!L1742)</f>
        <v/>
      </c>
      <c r="M1751" s="99" t="str">
        <f>IF(Lançamentos!M1742="","",Lançamentos!M1742)</f>
        <v/>
      </c>
      <c r="N1751" s="99" t="str">
        <f>IF(Lançamentos!N1742="","",Lançamentos!N1742)</f>
        <v/>
      </c>
      <c r="O1751" s="97" t="str">
        <f>IF(Lançamentos!O1742="","",Lançamentos!O1742)</f>
        <v/>
      </c>
      <c r="P1751" s="114" t="str">
        <f>IF(Lançamentos!P1742="","",Lançamentos!P1742)</f>
        <v/>
      </c>
    </row>
    <row r="1752" spans="1:16" ht="45" customHeight="1" thickBot="1" x14ac:dyDescent="0.3">
      <c r="A1752" s="101">
        <v>1739</v>
      </c>
      <c r="B1752" s="102" t="str">
        <f>I1752&amp;"-"&amp;COUNTIF($I$14:I1752,I1752)</f>
        <v>-1733</v>
      </c>
      <c r="C1752" s="93">
        <v>1739</v>
      </c>
      <c r="D1752" s="94" t="str">
        <f>IF(Lançamentos!D1743="","",Lançamentos!D1743)</f>
        <v/>
      </c>
      <c r="E1752" s="94" t="str">
        <f>IF(Lançamentos!E1743="","",Lançamentos!E1743)</f>
        <v/>
      </c>
      <c r="F1752" s="95" t="str">
        <f>IF(Lançamentos!F1743="","",Lançamentos!F1743)</f>
        <v/>
      </c>
      <c r="G1752" s="96" t="str">
        <f>IF(Lançamentos!G1743="","",Lançamentos!G1743)</f>
        <v/>
      </c>
      <c r="H1752" s="105" t="str">
        <f>IF(Lançamentos!H1743="","",Lançamentos!H1743)</f>
        <v/>
      </c>
      <c r="I1752" s="94" t="str">
        <f>IF(Lançamentos!I1743="","",Lançamentos!I1743)</f>
        <v/>
      </c>
      <c r="J1752" s="94" t="str">
        <f>IF(Lançamentos!J1743="","",Lançamentos!J1743)</f>
        <v/>
      </c>
      <c r="K1752" s="97" t="str">
        <f>IF(Lançamentos!K1743="","",Lançamentos!K1743)</f>
        <v/>
      </c>
      <c r="L1752" s="98" t="str">
        <f>IF(Lançamentos!L1743="","",Lançamentos!L1743)</f>
        <v/>
      </c>
      <c r="M1752" s="99" t="str">
        <f>IF(Lançamentos!M1743="","",Lançamentos!M1743)</f>
        <v/>
      </c>
      <c r="N1752" s="99" t="str">
        <f>IF(Lançamentos!N1743="","",Lançamentos!N1743)</f>
        <v/>
      </c>
      <c r="O1752" s="97" t="str">
        <f>IF(Lançamentos!O1743="","",Lançamentos!O1743)</f>
        <v/>
      </c>
      <c r="P1752" s="114" t="str">
        <f>IF(Lançamentos!P1743="","",Lançamentos!P1743)</f>
        <v/>
      </c>
    </row>
    <row r="1753" spans="1:16" ht="45" customHeight="1" thickBot="1" x14ac:dyDescent="0.3">
      <c r="A1753" s="101">
        <v>1740</v>
      </c>
      <c r="B1753" s="102" t="str">
        <f>I1753&amp;"-"&amp;COUNTIF($I$14:I1753,I1753)</f>
        <v>-1734</v>
      </c>
      <c r="C1753" s="93">
        <v>1740</v>
      </c>
      <c r="D1753" s="94" t="str">
        <f>IF(Lançamentos!D1744="","",Lançamentos!D1744)</f>
        <v/>
      </c>
      <c r="E1753" s="94" t="str">
        <f>IF(Lançamentos!E1744="","",Lançamentos!E1744)</f>
        <v/>
      </c>
      <c r="F1753" s="95" t="str">
        <f>IF(Lançamentos!F1744="","",Lançamentos!F1744)</f>
        <v/>
      </c>
      <c r="G1753" s="96" t="str">
        <f>IF(Lançamentos!G1744="","",Lançamentos!G1744)</f>
        <v/>
      </c>
      <c r="H1753" s="105" t="str">
        <f>IF(Lançamentos!H1744="","",Lançamentos!H1744)</f>
        <v/>
      </c>
      <c r="I1753" s="94" t="str">
        <f>IF(Lançamentos!I1744="","",Lançamentos!I1744)</f>
        <v/>
      </c>
      <c r="J1753" s="94" t="str">
        <f>IF(Lançamentos!J1744="","",Lançamentos!J1744)</f>
        <v/>
      </c>
      <c r="K1753" s="97" t="str">
        <f>IF(Lançamentos!K1744="","",Lançamentos!K1744)</f>
        <v/>
      </c>
      <c r="L1753" s="98" t="str">
        <f>IF(Lançamentos!L1744="","",Lançamentos!L1744)</f>
        <v/>
      </c>
      <c r="M1753" s="99" t="str">
        <f>IF(Lançamentos!M1744="","",Lançamentos!M1744)</f>
        <v/>
      </c>
      <c r="N1753" s="99" t="str">
        <f>IF(Lançamentos!N1744="","",Lançamentos!N1744)</f>
        <v/>
      </c>
      <c r="O1753" s="97" t="str">
        <f>IF(Lançamentos!O1744="","",Lançamentos!O1744)</f>
        <v/>
      </c>
      <c r="P1753" s="114" t="str">
        <f>IF(Lançamentos!P1744="","",Lançamentos!P1744)</f>
        <v/>
      </c>
    </row>
    <row r="1754" spans="1:16" ht="45" customHeight="1" thickBot="1" x14ac:dyDescent="0.3">
      <c r="A1754" s="101">
        <v>1741</v>
      </c>
      <c r="B1754" s="102" t="str">
        <f>I1754&amp;"-"&amp;COUNTIF($I$14:I1754,I1754)</f>
        <v>-1735</v>
      </c>
      <c r="C1754" s="93">
        <v>1741</v>
      </c>
      <c r="D1754" s="94" t="str">
        <f>IF(Lançamentos!D1745="","",Lançamentos!D1745)</f>
        <v/>
      </c>
      <c r="E1754" s="94" t="str">
        <f>IF(Lançamentos!E1745="","",Lançamentos!E1745)</f>
        <v/>
      </c>
      <c r="F1754" s="95" t="str">
        <f>IF(Lançamentos!F1745="","",Lançamentos!F1745)</f>
        <v/>
      </c>
      <c r="G1754" s="96" t="str">
        <f>IF(Lançamentos!G1745="","",Lançamentos!G1745)</f>
        <v/>
      </c>
      <c r="H1754" s="105" t="str">
        <f>IF(Lançamentos!H1745="","",Lançamentos!H1745)</f>
        <v/>
      </c>
      <c r="I1754" s="94" t="str">
        <f>IF(Lançamentos!I1745="","",Lançamentos!I1745)</f>
        <v/>
      </c>
      <c r="J1754" s="94" t="str">
        <f>IF(Lançamentos!J1745="","",Lançamentos!J1745)</f>
        <v/>
      </c>
      <c r="K1754" s="97" t="str">
        <f>IF(Lançamentos!K1745="","",Lançamentos!K1745)</f>
        <v/>
      </c>
      <c r="L1754" s="98" t="str">
        <f>IF(Lançamentos!L1745="","",Lançamentos!L1745)</f>
        <v/>
      </c>
      <c r="M1754" s="99" t="str">
        <f>IF(Lançamentos!M1745="","",Lançamentos!M1745)</f>
        <v/>
      </c>
      <c r="N1754" s="99" t="str">
        <f>IF(Lançamentos!N1745="","",Lançamentos!N1745)</f>
        <v/>
      </c>
      <c r="O1754" s="97" t="str">
        <f>IF(Lançamentos!O1745="","",Lançamentos!O1745)</f>
        <v/>
      </c>
      <c r="P1754" s="114" t="str">
        <f>IF(Lançamentos!P1745="","",Lançamentos!P1745)</f>
        <v/>
      </c>
    </row>
    <row r="1755" spans="1:16" ht="45" customHeight="1" thickBot="1" x14ac:dyDescent="0.3">
      <c r="A1755" s="101">
        <v>1742</v>
      </c>
      <c r="B1755" s="102" t="str">
        <f>I1755&amp;"-"&amp;COUNTIF($I$14:I1755,I1755)</f>
        <v>-1736</v>
      </c>
      <c r="C1755" s="93">
        <v>1742</v>
      </c>
      <c r="D1755" s="94" t="str">
        <f>IF(Lançamentos!D1746="","",Lançamentos!D1746)</f>
        <v/>
      </c>
      <c r="E1755" s="94" t="str">
        <f>IF(Lançamentos!E1746="","",Lançamentos!E1746)</f>
        <v/>
      </c>
      <c r="F1755" s="95" t="str">
        <f>IF(Lançamentos!F1746="","",Lançamentos!F1746)</f>
        <v/>
      </c>
      <c r="G1755" s="96" t="str">
        <f>IF(Lançamentos!G1746="","",Lançamentos!G1746)</f>
        <v/>
      </c>
      <c r="H1755" s="105" t="str">
        <f>IF(Lançamentos!H1746="","",Lançamentos!H1746)</f>
        <v/>
      </c>
      <c r="I1755" s="94" t="str">
        <f>IF(Lançamentos!I1746="","",Lançamentos!I1746)</f>
        <v/>
      </c>
      <c r="J1755" s="94" t="str">
        <f>IF(Lançamentos!J1746="","",Lançamentos!J1746)</f>
        <v/>
      </c>
      <c r="K1755" s="97" t="str">
        <f>IF(Lançamentos!K1746="","",Lançamentos!K1746)</f>
        <v/>
      </c>
      <c r="L1755" s="98" t="str">
        <f>IF(Lançamentos!L1746="","",Lançamentos!L1746)</f>
        <v/>
      </c>
      <c r="M1755" s="99" t="str">
        <f>IF(Lançamentos!M1746="","",Lançamentos!M1746)</f>
        <v/>
      </c>
      <c r="N1755" s="99" t="str">
        <f>IF(Lançamentos!N1746="","",Lançamentos!N1746)</f>
        <v/>
      </c>
      <c r="O1755" s="97" t="str">
        <f>IF(Lançamentos!O1746="","",Lançamentos!O1746)</f>
        <v/>
      </c>
      <c r="P1755" s="114" t="str">
        <f>IF(Lançamentos!P1746="","",Lançamentos!P1746)</f>
        <v/>
      </c>
    </row>
    <row r="1756" spans="1:16" ht="45" customHeight="1" thickBot="1" x14ac:dyDescent="0.3">
      <c r="A1756" s="101">
        <v>1743</v>
      </c>
      <c r="B1756" s="102" t="str">
        <f>I1756&amp;"-"&amp;COUNTIF($I$14:I1756,I1756)</f>
        <v>-1737</v>
      </c>
      <c r="C1756" s="93">
        <v>1743</v>
      </c>
      <c r="D1756" s="94" t="str">
        <f>IF(Lançamentos!D1747="","",Lançamentos!D1747)</f>
        <v/>
      </c>
      <c r="E1756" s="94" t="str">
        <f>IF(Lançamentos!E1747="","",Lançamentos!E1747)</f>
        <v/>
      </c>
      <c r="F1756" s="95" t="str">
        <f>IF(Lançamentos!F1747="","",Lançamentos!F1747)</f>
        <v/>
      </c>
      <c r="G1756" s="96" t="str">
        <f>IF(Lançamentos!G1747="","",Lançamentos!G1747)</f>
        <v/>
      </c>
      <c r="H1756" s="105" t="str">
        <f>IF(Lançamentos!H1747="","",Lançamentos!H1747)</f>
        <v/>
      </c>
      <c r="I1756" s="94" t="str">
        <f>IF(Lançamentos!I1747="","",Lançamentos!I1747)</f>
        <v/>
      </c>
      <c r="J1756" s="94" t="str">
        <f>IF(Lançamentos!J1747="","",Lançamentos!J1747)</f>
        <v/>
      </c>
      <c r="K1756" s="97" t="str">
        <f>IF(Lançamentos!K1747="","",Lançamentos!K1747)</f>
        <v/>
      </c>
      <c r="L1756" s="98" t="str">
        <f>IF(Lançamentos!L1747="","",Lançamentos!L1747)</f>
        <v/>
      </c>
      <c r="M1756" s="99" t="str">
        <f>IF(Lançamentos!M1747="","",Lançamentos!M1747)</f>
        <v/>
      </c>
      <c r="N1756" s="99" t="str">
        <f>IF(Lançamentos!N1747="","",Lançamentos!N1747)</f>
        <v/>
      </c>
      <c r="O1756" s="97" t="str">
        <f>IF(Lançamentos!O1747="","",Lançamentos!O1747)</f>
        <v/>
      </c>
      <c r="P1756" s="114" t="str">
        <f>IF(Lançamentos!P1747="","",Lançamentos!P1747)</f>
        <v/>
      </c>
    </row>
    <row r="1757" spans="1:16" ht="45" customHeight="1" thickBot="1" x14ac:dyDescent="0.3">
      <c r="A1757" s="101">
        <v>1744</v>
      </c>
      <c r="B1757" s="102" t="str">
        <f>I1757&amp;"-"&amp;COUNTIF($I$14:I1757,I1757)</f>
        <v>-1738</v>
      </c>
      <c r="C1757" s="93">
        <v>1744</v>
      </c>
      <c r="D1757" s="94" t="str">
        <f>IF(Lançamentos!D1748="","",Lançamentos!D1748)</f>
        <v/>
      </c>
      <c r="E1757" s="94" t="str">
        <f>IF(Lançamentos!E1748="","",Lançamentos!E1748)</f>
        <v/>
      </c>
      <c r="F1757" s="95" t="str">
        <f>IF(Lançamentos!F1748="","",Lançamentos!F1748)</f>
        <v/>
      </c>
      <c r="G1757" s="96" t="str">
        <f>IF(Lançamentos!G1748="","",Lançamentos!G1748)</f>
        <v/>
      </c>
      <c r="H1757" s="105" t="str">
        <f>IF(Lançamentos!H1748="","",Lançamentos!H1748)</f>
        <v/>
      </c>
      <c r="I1757" s="94" t="str">
        <f>IF(Lançamentos!I1748="","",Lançamentos!I1748)</f>
        <v/>
      </c>
      <c r="J1757" s="94" t="str">
        <f>IF(Lançamentos!J1748="","",Lançamentos!J1748)</f>
        <v/>
      </c>
      <c r="K1757" s="97" t="str">
        <f>IF(Lançamentos!K1748="","",Lançamentos!K1748)</f>
        <v/>
      </c>
      <c r="L1757" s="98" t="str">
        <f>IF(Lançamentos!L1748="","",Lançamentos!L1748)</f>
        <v/>
      </c>
      <c r="M1757" s="99" t="str">
        <f>IF(Lançamentos!M1748="","",Lançamentos!M1748)</f>
        <v/>
      </c>
      <c r="N1757" s="99" t="str">
        <f>IF(Lançamentos!N1748="","",Lançamentos!N1748)</f>
        <v/>
      </c>
      <c r="O1757" s="97" t="str">
        <f>IF(Lançamentos!O1748="","",Lançamentos!O1748)</f>
        <v/>
      </c>
      <c r="P1757" s="114" t="str">
        <f>IF(Lançamentos!P1748="","",Lançamentos!P1748)</f>
        <v/>
      </c>
    </row>
    <row r="1758" spans="1:16" ht="45" customHeight="1" thickBot="1" x14ac:dyDescent="0.3">
      <c r="A1758" s="101">
        <v>1745</v>
      </c>
      <c r="B1758" s="102" t="str">
        <f>I1758&amp;"-"&amp;COUNTIF($I$14:I1758,I1758)</f>
        <v>-1739</v>
      </c>
      <c r="C1758" s="93">
        <v>1745</v>
      </c>
      <c r="D1758" s="94" t="str">
        <f>IF(Lançamentos!D1749="","",Lançamentos!D1749)</f>
        <v/>
      </c>
      <c r="E1758" s="94" t="str">
        <f>IF(Lançamentos!E1749="","",Lançamentos!E1749)</f>
        <v/>
      </c>
      <c r="F1758" s="95" t="str">
        <f>IF(Lançamentos!F1749="","",Lançamentos!F1749)</f>
        <v/>
      </c>
      <c r="G1758" s="96" t="str">
        <f>IF(Lançamentos!G1749="","",Lançamentos!G1749)</f>
        <v/>
      </c>
      <c r="H1758" s="105" t="str">
        <f>IF(Lançamentos!H1749="","",Lançamentos!H1749)</f>
        <v/>
      </c>
      <c r="I1758" s="94" t="str">
        <f>IF(Lançamentos!I1749="","",Lançamentos!I1749)</f>
        <v/>
      </c>
      <c r="J1758" s="94" t="str">
        <f>IF(Lançamentos!J1749="","",Lançamentos!J1749)</f>
        <v/>
      </c>
      <c r="K1758" s="97" t="str">
        <f>IF(Lançamentos!K1749="","",Lançamentos!K1749)</f>
        <v/>
      </c>
      <c r="L1758" s="98" t="str">
        <f>IF(Lançamentos!L1749="","",Lançamentos!L1749)</f>
        <v/>
      </c>
      <c r="M1758" s="99" t="str">
        <f>IF(Lançamentos!M1749="","",Lançamentos!M1749)</f>
        <v/>
      </c>
      <c r="N1758" s="99" t="str">
        <f>IF(Lançamentos!N1749="","",Lançamentos!N1749)</f>
        <v/>
      </c>
      <c r="O1758" s="97" t="str">
        <f>IF(Lançamentos!O1749="","",Lançamentos!O1749)</f>
        <v/>
      </c>
      <c r="P1758" s="114" t="str">
        <f>IF(Lançamentos!P1749="","",Lançamentos!P1749)</f>
        <v/>
      </c>
    </row>
    <row r="1759" spans="1:16" ht="45" customHeight="1" thickBot="1" x14ac:dyDescent="0.3">
      <c r="A1759" s="101">
        <v>1746</v>
      </c>
      <c r="B1759" s="102" t="str">
        <f>I1759&amp;"-"&amp;COUNTIF($I$14:I1759,I1759)</f>
        <v>-1740</v>
      </c>
      <c r="C1759" s="93">
        <v>1746</v>
      </c>
      <c r="D1759" s="94" t="str">
        <f>IF(Lançamentos!D1750="","",Lançamentos!D1750)</f>
        <v/>
      </c>
      <c r="E1759" s="94" t="str">
        <f>IF(Lançamentos!E1750="","",Lançamentos!E1750)</f>
        <v/>
      </c>
      <c r="F1759" s="95" t="str">
        <f>IF(Lançamentos!F1750="","",Lançamentos!F1750)</f>
        <v/>
      </c>
      <c r="G1759" s="96" t="str">
        <f>IF(Lançamentos!G1750="","",Lançamentos!G1750)</f>
        <v/>
      </c>
      <c r="H1759" s="105" t="str">
        <f>IF(Lançamentos!H1750="","",Lançamentos!H1750)</f>
        <v/>
      </c>
      <c r="I1759" s="94" t="str">
        <f>IF(Lançamentos!I1750="","",Lançamentos!I1750)</f>
        <v/>
      </c>
      <c r="J1759" s="94" t="str">
        <f>IF(Lançamentos!J1750="","",Lançamentos!J1750)</f>
        <v/>
      </c>
      <c r="K1759" s="97" t="str">
        <f>IF(Lançamentos!K1750="","",Lançamentos!K1750)</f>
        <v/>
      </c>
      <c r="L1759" s="98" t="str">
        <f>IF(Lançamentos!L1750="","",Lançamentos!L1750)</f>
        <v/>
      </c>
      <c r="M1759" s="99" t="str">
        <f>IF(Lançamentos!M1750="","",Lançamentos!M1750)</f>
        <v/>
      </c>
      <c r="N1759" s="99" t="str">
        <f>IF(Lançamentos!N1750="","",Lançamentos!N1750)</f>
        <v/>
      </c>
      <c r="O1759" s="97" t="str">
        <f>IF(Lançamentos!O1750="","",Lançamentos!O1750)</f>
        <v/>
      </c>
      <c r="P1759" s="114" t="str">
        <f>IF(Lançamentos!P1750="","",Lançamentos!P1750)</f>
        <v/>
      </c>
    </row>
    <row r="1760" spans="1:16" ht="45" customHeight="1" thickBot="1" x14ac:dyDescent="0.3">
      <c r="A1760" s="101">
        <v>1747</v>
      </c>
      <c r="B1760" s="102" t="str">
        <f>I1760&amp;"-"&amp;COUNTIF($I$14:I1760,I1760)</f>
        <v>-1741</v>
      </c>
      <c r="C1760" s="93">
        <v>1747</v>
      </c>
      <c r="D1760" s="94" t="str">
        <f>IF(Lançamentos!D1751="","",Lançamentos!D1751)</f>
        <v/>
      </c>
      <c r="E1760" s="94" t="str">
        <f>IF(Lançamentos!E1751="","",Lançamentos!E1751)</f>
        <v/>
      </c>
      <c r="F1760" s="95" t="str">
        <f>IF(Lançamentos!F1751="","",Lançamentos!F1751)</f>
        <v/>
      </c>
      <c r="G1760" s="96" t="str">
        <f>IF(Lançamentos!G1751="","",Lançamentos!G1751)</f>
        <v/>
      </c>
      <c r="H1760" s="105" t="str">
        <f>IF(Lançamentos!H1751="","",Lançamentos!H1751)</f>
        <v/>
      </c>
      <c r="I1760" s="94" t="str">
        <f>IF(Lançamentos!I1751="","",Lançamentos!I1751)</f>
        <v/>
      </c>
      <c r="J1760" s="94" t="str">
        <f>IF(Lançamentos!J1751="","",Lançamentos!J1751)</f>
        <v/>
      </c>
      <c r="K1760" s="97" t="str">
        <f>IF(Lançamentos!K1751="","",Lançamentos!K1751)</f>
        <v/>
      </c>
      <c r="L1760" s="98" t="str">
        <f>IF(Lançamentos!L1751="","",Lançamentos!L1751)</f>
        <v/>
      </c>
      <c r="M1760" s="99" t="str">
        <f>IF(Lançamentos!M1751="","",Lançamentos!M1751)</f>
        <v/>
      </c>
      <c r="N1760" s="99" t="str">
        <f>IF(Lançamentos!N1751="","",Lançamentos!N1751)</f>
        <v/>
      </c>
      <c r="O1760" s="97" t="str">
        <f>IF(Lançamentos!O1751="","",Lançamentos!O1751)</f>
        <v/>
      </c>
      <c r="P1760" s="114" t="str">
        <f>IF(Lançamentos!P1751="","",Lançamentos!P1751)</f>
        <v/>
      </c>
    </row>
    <row r="1761" spans="1:16" ht="45" customHeight="1" thickBot="1" x14ac:dyDescent="0.3">
      <c r="A1761" s="101">
        <v>1748</v>
      </c>
      <c r="B1761" s="102" t="str">
        <f>I1761&amp;"-"&amp;COUNTIF($I$14:I1761,I1761)</f>
        <v>-1742</v>
      </c>
      <c r="C1761" s="93">
        <v>1748</v>
      </c>
      <c r="D1761" s="94" t="str">
        <f>IF(Lançamentos!D1752="","",Lançamentos!D1752)</f>
        <v/>
      </c>
      <c r="E1761" s="94" t="str">
        <f>IF(Lançamentos!E1752="","",Lançamentos!E1752)</f>
        <v/>
      </c>
      <c r="F1761" s="95" t="str">
        <f>IF(Lançamentos!F1752="","",Lançamentos!F1752)</f>
        <v/>
      </c>
      <c r="G1761" s="96" t="str">
        <f>IF(Lançamentos!G1752="","",Lançamentos!G1752)</f>
        <v/>
      </c>
      <c r="H1761" s="105" t="str">
        <f>IF(Lançamentos!H1752="","",Lançamentos!H1752)</f>
        <v/>
      </c>
      <c r="I1761" s="94" t="str">
        <f>IF(Lançamentos!I1752="","",Lançamentos!I1752)</f>
        <v/>
      </c>
      <c r="J1761" s="94" t="str">
        <f>IF(Lançamentos!J1752="","",Lançamentos!J1752)</f>
        <v/>
      </c>
      <c r="K1761" s="97" t="str">
        <f>IF(Lançamentos!K1752="","",Lançamentos!K1752)</f>
        <v/>
      </c>
      <c r="L1761" s="98" t="str">
        <f>IF(Lançamentos!L1752="","",Lançamentos!L1752)</f>
        <v/>
      </c>
      <c r="M1761" s="99" t="str">
        <f>IF(Lançamentos!M1752="","",Lançamentos!M1752)</f>
        <v/>
      </c>
      <c r="N1761" s="99" t="str">
        <f>IF(Lançamentos!N1752="","",Lançamentos!N1752)</f>
        <v/>
      </c>
      <c r="O1761" s="97" t="str">
        <f>IF(Lançamentos!O1752="","",Lançamentos!O1752)</f>
        <v/>
      </c>
      <c r="P1761" s="114" t="str">
        <f>IF(Lançamentos!P1752="","",Lançamentos!P1752)</f>
        <v/>
      </c>
    </row>
    <row r="1762" spans="1:16" ht="45" customHeight="1" thickBot="1" x14ac:dyDescent="0.3">
      <c r="A1762" s="101">
        <v>1749</v>
      </c>
      <c r="B1762" s="102" t="str">
        <f>I1762&amp;"-"&amp;COUNTIF($I$14:I1762,I1762)</f>
        <v>-1743</v>
      </c>
      <c r="C1762" s="93">
        <v>1749</v>
      </c>
      <c r="D1762" s="94" t="str">
        <f>IF(Lançamentos!D1753="","",Lançamentos!D1753)</f>
        <v/>
      </c>
      <c r="E1762" s="94" t="str">
        <f>IF(Lançamentos!E1753="","",Lançamentos!E1753)</f>
        <v/>
      </c>
      <c r="F1762" s="95" t="str">
        <f>IF(Lançamentos!F1753="","",Lançamentos!F1753)</f>
        <v/>
      </c>
      <c r="G1762" s="96" t="str">
        <f>IF(Lançamentos!G1753="","",Lançamentos!G1753)</f>
        <v/>
      </c>
      <c r="H1762" s="105" t="str">
        <f>IF(Lançamentos!H1753="","",Lançamentos!H1753)</f>
        <v/>
      </c>
      <c r="I1762" s="94" t="str">
        <f>IF(Lançamentos!I1753="","",Lançamentos!I1753)</f>
        <v/>
      </c>
      <c r="J1762" s="94" t="str">
        <f>IF(Lançamentos!J1753="","",Lançamentos!J1753)</f>
        <v/>
      </c>
      <c r="K1762" s="97" t="str">
        <f>IF(Lançamentos!K1753="","",Lançamentos!K1753)</f>
        <v/>
      </c>
      <c r="L1762" s="98" t="str">
        <f>IF(Lançamentos!L1753="","",Lançamentos!L1753)</f>
        <v/>
      </c>
      <c r="M1762" s="99" t="str">
        <f>IF(Lançamentos!M1753="","",Lançamentos!M1753)</f>
        <v/>
      </c>
      <c r="N1762" s="99" t="str">
        <f>IF(Lançamentos!N1753="","",Lançamentos!N1753)</f>
        <v/>
      </c>
      <c r="O1762" s="97" t="str">
        <f>IF(Lançamentos!O1753="","",Lançamentos!O1753)</f>
        <v/>
      </c>
      <c r="P1762" s="114" t="str">
        <f>IF(Lançamentos!P1753="","",Lançamentos!P1753)</f>
        <v/>
      </c>
    </row>
    <row r="1763" spans="1:16" ht="45" customHeight="1" thickBot="1" x14ac:dyDescent="0.3">
      <c r="A1763" s="101">
        <v>1750</v>
      </c>
      <c r="B1763" s="102" t="str">
        <f>I1763&amp;"-"&amp;COUNTIF($I$14:I1763,I1763)</f>
        <v>-1744</v>
      </c>
      <c r="C1763" s="93">
        <v>1750</v>
      </c>
      <c r="D1763" s="94" t="str">
        <f>IF(Lançamentos!D1754="","",Lançamentos!D1754)</f>
        <v/>
      </c>
      <c r="E1763" s="94" t="str">
        <f>IF(Lançamentos!E1754="","",Lançamentos!E1754)</f>
        <v/>
      </c>
      <c r="F1763" s="95" t="str">
        <f>IF(Lançamentos!F1754="","",Lançamentos!F1754)</f>
        <v/>
      </c>
      <c r="G1763" s="96" t="str">
        <f>IF(Lançamentos!G1754="","",Lançamentos!G1754)</f>
        <v/>
      </c>
      <c r="H1763" s="105" t="str">
        <f>IF(Lançamentos!H1754="","",Lançamentos!H1754)</f>
        <v/>
      </c>
      <c r="I1763" s="94" t="str">
        <f>IF(Lançamentos!I1754="","",Lançamentos!I1754)</f>
        <v/>
      </c>
      <c r="J1763" s="94" t="str">
        <f>IF(Lançamentos!J1754="","",Lançamentos!J1754)</f>
        <v/>
      </c>
      <c r="K1763" s="97" t="str">
        <f>IF(Lançamentos!K1754="","",Lançamentos!K1754)</f>
        <v/>
      </c>
      <c r="L1763" s="98" t="str">
        <f>IF(Lançamentos!L1754="","",Lançamentos!L1754)</f>
        <v/>
      </c>
      <c r="M1763" s="99" t="str">
        <f>IF(Lançamentos!M1754="","",Lançamentos!M1754)</f>
        <v/>
      </c>
      <c r="N1763" s="99" t="str">
        <f>IF(Lançamentos!N1754="","",Lançamentos!N1754)</f>
        <v/>
      </c>
      <c r="O1763" s="97" t="str">
        <f>IF(Lançamentos!O1754="","",Lançamentos!O1754)</f>
        <v/>
      </c>
      <c r="P1763" s="114" t="str">
        <f>IF(Lançamentos!P1754="","",Lançamentos!P1754)</f>
        <v/>
      </c>
    </row>
    <row r="1764" spans="1:16" ht="45" customHeight="1" thickBot="1" x14ac:dyDescent="0.3">
      <c r="A1764" s="101">
        <v>1751</v>
      </c>
      <c r="B1764" s="102" t="str">
        <f>I1764&amp;"-"&amp;COUNTIF($I$14:I1764,I1764)</f>
        <v>-1745</v>
      </c>
      <c r="C1764" s="93">
        <v>1751</v>
      </c>
      <c r="D1764" s="94" t="str">
        <f>IF(Lançamentos!D1755="","",Lançamentos!D1755)</f>
        <v/>
      </c>
      <c r="E1764" s="94" t="str">
        <f>IF(Lançamentos!E1755="","",Lançamentos!E1755)</f>
        <v/>
      </c>
      <c r="F1764" s="95" t="str">
        <f>IF(Lançamentos!F1755="","",Lançamentos!F1755)</f>
        <v/>
      </c>
      <c r="G1764" s="96" t="str">
        <f>IF(Lançamentos!G1755="","",Lançamentos!G1755)</f>
        <v/>
      </c>
      <c r="H1764" s="105" t="str">
        <f>IF(Lançamentos!H1755="","",Lançamentos!H1755)</f>
        <v/>
      </c>
      <c r="I1764" s="94" t="str">
        <f>IF(Lançamentos!I1755="","",Lançamentos!I1755)</f>
        <v/>
      </c>
      <c r="J1764" s="94" t="str">
        <f>IF(Lançamentos!J1755="","",Lançamentos!J1755)</f>
        <v/>
      </c>
      <c r="K1764" s="97" t="str">
        <f>IF(Lançamentos!K1755="","",Lançamentos!K1755)</f>
        <v/>
      </c>
      <c r="L1764" s="98" t="str">
        <f>IF(Lançamentos!L1755="","",Lançamentos!L1755)</f>
        <v/>
      </c>
      <c r="M1764" s="99" t="str">
        <f>IF(Lançamentos!M1755="","",Lançamentos!M1755)</f>
        <v/>
      </c>
      <c r="N1764" s="99" t="str">
        <f>IF(Lançamentos!N1755="","",Lançamentos!N1755)</f>
        <v/>
      </c>
      <c r="O1764" s="97" t="str">
        <f>IF(Lançamentos!O1755="","",Lançamentos!O1755)</f>
        <v/>
      </c>
      <c r="P1764" s="114" t="str">
        <f>IF(Lançamentos!P1755="","",Lançamentos!P1755)</f>
        <v/>
      </c>
    </row>
    <row r="1765" spans="1:16" ht="45" customHeight="1" thickBot="1" x14ac:dyDescent="0.3">
      <c r="A1765" s="101">
        <v>1752</v>
      </c>
      <c r="B1765" s="102" t="str">
        <f>I1765&amp;"-"&amp;COUNTIF($I$14:I1765,I1765)</f>
        <v>-1746</v>
      </c>
      <c r="C1765" s="93">
        <v>1752</v>
      </c>
      <c r="D1765" s="94" t="str">
        <f>IF(Lançamentos!D1756="","",Lançamentos!D1756)</f>
        <v/>
      </c>
      <c r="E1765" s="94" t="str">
        <f>IF(Lançamentos!E1756="","",Lançamentos!E1756)</f>
        <v/>
      </c>
      <c r="F1765" s="95" t="str">
        <f>IF(Lançamentos!F1756="","",Lançamentos!F1756)</f>
        <v/>
      </c>
      <c r="G1765" s="96" t="str">
        <f>IF(Lançamentos!G1756="","",Lançamentos!G1756)</f>
        <v/>
      </c>
      <c r="H1765" s="105" t="str">
        <f>IF(Lançamentos!H1756="","",Lançamentos!H1756)</f>
        <v/>
      </c>
      <c r="I1765" s="94" t="str">
        <f>IF(Lançamentos!I1756="","",Lançamentos!I1756)</f>
        <v/>
      </c>
      <c r="J1765" s="94" t="str">
        <f>IF(Lançamentos!J1756="","",Lançamentos!J1756)</f>
        <v/>
      </c>
      <c r="K1765" s="97" t="str">
        <f>IF(Lançamentos!K1756="","",Lançamentos!K1756)</f>
        <v/>
      </c>
      <c r="L1765" s="98" t="str">
        <f>IF(Lançamentos!L1756="","",Lançamentos!L1756)</f>
        <v/>
      </c>
      <c r="M1765" s="99" t="str">
        <f>IF(Lançamentos!M1756="","",Lançamentos!M1756)</f>
        <v/>
      </c>
      <c r="N1765" s="99" t="str">
        <f>IF(Lançamentos!N1756="","",Lançamentos!N1756)</f>
        <v/>
      </c>
      <c r="O1765" s="97" t="str">
        <f>IF(Lançamentos!O1756="","",Lançamentos!O1756)</f>
        <v/>
      </c>
      <c r="P1765" s="114" t="str">
        <f>IF(Lançamentos!P1756="","",Lançamentos!P1756)</f>
        <v/>
      </c>
    </row>
    <row r="1766" spans="1:16" ht="45" customHeight="1" thickBot="1" x14ac:dyDescent="0.3">
      <c r="A1766" s="101">
        <v>1753</v>
      </c>
      <c r="B1766" s="102" t="str">
        <f>I1766&amp;"-"&amp;COUNTIF($I$14:I1766,I1766)</f>
        <v>-1747</v>
      </c>
      <c r="C1766" s="93">
        <v>1753</v>
      </c>
      <c r="D1766" s="94" t="str">
        <f>IF(Lançamentos!D1757="","",Lançamentos!D1757)</f>
        <v/>
      </c>
      <c r="E1766" s="94" t="str">
        <f>IF(Lançamentos!E1757="","",Lançamentos!E1757)</f>
        <v/>
      </c>
      <c r="F1766" s="95" t="str">
        <f>IF(Lançamentos!F1757="","",Lançamentos!F1757)</f>
        <v/>
      </c>
      <c r="G1766" s="96" t="str">
        <f>IF(Lançamentos!G1757="","",Lançamentos!G1757)</f>
        <v/>
      </c>
      <c r="H1766" s="105" t="str">
        <f>IF(Lançamentos!H1757="","",Lançamentos!H1757)</f>
        <v/>
      </c>
      <c r="I1766" s="94" t="str">
        <f>IF(Lançamentos!I1757="","",Lançamentos!I1757)</f>
        <v/>
      </c>
      <c r="J1766" s="94" t="str">
        <f>IF(Lançamentos!J1757="","",Lançamentos!J1757)</f>
        <v/>
      </c>
      <c r="K1766" s="97" t="str">
        <f>IF(Lançamentos!K1757="","",Lançamentos!K1757)</f>
        <v/>
      </c>
      <c r="L1766" s="98" t="str">
        <f>IF(Lançamentos!L1757="","",Lançamentos!L1757)</f>
        <v/>
      </c>
      <c r="M1766" s="99" t="str">
        <f>IF(Lançamentos!M1757="","",Lançamentos!M1757)</f>
        <v/>
      </c>
      <c r="N1766" s="99" t="str">
        <f>IF(Lançamentos!N1757="","",Lançamentos!N1757)</f>
        <v/>
      </c>
      <c r="O1766" s="97" t="str">
        <f>IF(Lançamentos!O1757="","",Lançamentos!O1757)</f>
        <v/>
      </c>
      <c r="P1766" s="114" t="str">
        <f>IF(Lançamentos!P1757="","",Lançamentos!P1757)</f>
        <v/>
      </c>
    </row>
    <row r="1767" spans="1:16" ht="45" customHeight="1" thickBot="1" x14ac:dyDescent="0.3">
      <c r="A1767" s="101">
        <v>1754</v>
      </c>
      <c r="B1767" s="102" t="str">
        <f>I1767&amp;"-"&amp;COUNTIF($I$14:I1767,I1767)</f>
        <v>-1748</v>
      </c>
      <c r="C1767" s="93">
        <v>1754</v>
      </c>
      <c r="D1767" s="94" t="str">
        <f>IF(Lançamentos!D1758="","",Lançamentos!D1758)</f>
        <v/>
      </c>
      <c r="E1767" s="94" t="str">
        <f>IF(Lançamentos!E1758="","",Lançamentos!E1758)</f>
        <v/>
      </c>
      <c r="F1767" s="95" t="str">
        <f>IF(Lançamentos!F1758="","",Lançamentos!F1758)</f>
        <v/>
      </c>
      <c r="G1767" s="96" t="str">
        <f>IF(Lançamentos!G1758="","",Lançamentos!G1758)</f>
        <v/>
      </c>
      <c r="H1767" s="105" t="str">
        <f>IF(Lançamentos!H1758="","",Lançamentos!H1758)</f>
        <v/>
      </c>
      <c r="I1767" s="94" t="str">
        <f>IF(Lançamentos!I1758="","",Lançamentos!I1758)</f>
        <v/>
      </c>
      <c r="J1767" s="94" t="str">
        <f>IF(Lançamentos!J1758="","",Lançamentos!J1758)</f>
        <v/>
      </c>
      <c r="K1767" s="97" t="str">
        <f>IF(Lançamentos!K1758="","",Lançamentos!K1758)</f>
        <v/>
      </c>
      <c r="L1767" s="98" t="str">
        <f>IF(Lançamentos!L1758="","",Lançamentos!L1758)</f>
        <v/>
      </c>
      <c r="M1767" s="99" t="str">
        <f>IF(Lançamentos!M1758="","",Lançamentos!M1758)</f>
        <v/>
      </c>
      <c r="N1767" s="99" t="str">
        <f>IF(Lançamentos!N1758="","",Lançamentos!N1758)</f>
        <v/>
      </c>
      <c r="O1767" s="97" t="str">
        <f>IF(Lançamentos!O1758="","",Lançamentos!O1758)</f>
        <v/>
      </c>
      <c r="P1767" s="114" t="str">
        <f>IF(Lançamentos!P1758="","",Lançamentos!P1758)</f>
        <v/>
      </c>
    </row>
    <row r="1768" spans="1:16" ht="45" customHeight="1" thickBot="1" x14ac:dyDescent="0.3">
      <c r="A1768" s="101">
        <v>1755</v>
      </c>
      <c r="B1768" s="102" t="str">
        <f>I1768&amp;"-"&amp;COUNTIF($I$14:I1768,I1768)</f>
        <v>-1749</v>
      </c>
      <c r="C1768" s="93">
        <v>1755</v>
      </c>
      <c r="D1768" s="94" t="str">
        <f>IF(Lançamentos!D1759="","",Lançamentos!D1759)</f>
        <v/>
      </c>
      <c r="E1768" s="94" t="str">
        <f>IF(Lançamentos!E1759="","",Lançamentos!E1759)</f>
        <v/>
      </c>
      <c r="F1768" s="95" t="str">
        <f>IF(Lançamentos!F1759="","",Lançamentos!F1759)</f>
        <v/>
      </c>
      <c r="G1768" s="96" t="str">
        <f>IF(Lançamentos!G1759="","",Lançamentos!G1759)</f>
        <v/>
      </c>
      <c r="H1768" s="105" t="str">
        <f>IF(Lançamentos!H1759="","",Lançamentos!H1759)</f>
        <v/>
      </c>
      <c r="I1768" s="94" t="str">
        <f>IF(Lançamentos!I1759="","",Lançamentos!I1759)</f>
        <v/>
      </c>
      <c r="J1768" s="94" t="str">
        <f>IF(Lançamentos!J1759="","",Lançamentos!J1759)</f>
        <v/>
      </c>
      <c r="K1768" s="97" t="str">
        <f>IF(Lançamentos!K1759="","",Lançamentos!K1759)</f>
        <v/>
      </c>
      <c r="L1768" s="98" t="str">
        <f>IF(Lançamentos!L1759="","",Lançamentos!L1759)</f>
        <v/>
      </c>
      <c r="M1768" s="99" t="str">
        <f>IF(Lançamentos!M1759="","",Lançamentos!M1759)</f>
        <v/>
      </c>
      <c r="N1768" s="99" t="str">
        <f>IF(Lançamentos!N1759="","",Lançamentos!N1759)</f>
        <v/>
      </c>
      <c r="O1768" s="97" t="str">
        <f>IF(Lançamentos!O1759="","",Lançamentos!O1759)</f>
        <v/>
      </c>
      <c r="P1768" s="114" t="str">
        <f>IF(Lançamentos!P1759="","",Lançamentos!P1759)</f>
        <v/>
      </c>
    </row>
    <row r="1769" spans="1:16" ht="45" customHeight="1" thickBot="1" x14ac:dyDescent="0.3">
      <c r="A1769" s="101">
        <v>1756</v>
      </c>
      <c r="B1769" s="102" t="str">
        <f>I1769&amp;"-"&amp;COUNTIF($I$14:I1769,I1769)</f>
        <v>-1750</v>
      </c>
      <c r="C1769" s="93">
        <v>1756</v>
      </c>
      <c r="D1769" s="94" t="str">
        <f>IF(Lançamentos!D1760="","",Lançamentos!D1760)</f>
        <v/>
      </c>
      <c r="E1769" s="94" t="str">
        <f>IF(Lançamentos!E1760="","",Lançamentos!E1760)</f>
        <v/>
      </c>
      <c r="F1769" s="95" t="str">
        <f>IF(Lançamentos!F1760="","",Lançamentos!F1760)</f>
        <v/>
      </c>
      <c r="G1769" s="96" t="str">
        <f>IF(Lançamentos!G1760="","",Lançamentos!G1760)</f>
        <v/>
      </c>
      <c r="H1769" s="105" t="str">
        <f>IF(Lançamentos!H1760="","",Lançamentos!H1760)</f>
        <v/>
      </c>
      <c r="I1769" s="94" t="str">
        <f>IF(Lançamentos!I1760="","",Lançamentos!I1760)</f>
        <v/>
      </c>
      <c r="J1769" s="94" t="str">
        <f>IF(Lançamentos!J1760="","",Lançamentos!J1760)</f>
        <v/>
      </c>
      <c r="K1769" s="97" t="str">
        <f>IF(Lançamentos!K1760="","",Lançamentos!K1760)</f>
        <v/>
      </c>
      <c r="L1769" s="98" t="str">
        <f>IF(Lançamentos!L1760="","",Lançamentos!L1760)</f>
        <v/>
      </c>
      <c r="M1769" s="99" t="str">
        <f>IF(Lançamentos!M1760="","",Lançamentos!M1760)</f>
        <v/>
      </c>
      <c r="N1769" s="99" t="str">
        <f>IF(Lançamentos!N1760="","",Lançamentos!N1760)</f>
        <v/>
      </c>
      <c r="O1769" s="97" t="str">
        <f>IF(Lançamentos!O1760="","",Lançamentos!O1760)</f>
        <v/>
      </c>
      <c r="P1769" s="114" t="str">
        <f>IF(Lançamentos!P1760="","",Lançamentos!P1760)</f>
        <v/>
      </c>
    </row>
    <row r="1770" spans="1:16" ht="45" customHeight="1" thickBot="1" x14ac:dyDescent="0.3">
      <c r="A1770" s="101">
        <v>1757</v>
      </c>
      <c r="B1770" s="102" t="str">
        <f>I1770&amp;"-"&amp;COUNTIF($I$14:I1770,I1770)</f>
        <v>-1751</v>
      </c>
      <c r="C1770" s="93">
        <v>1757</v>
      </c>
      <c r="D1770" s="94" t="str">
        <f>IF(Lançamentos!D1761="","",Lançamentos!D1761)</f>
        <v/>
      </c>
      <c r="E1770" s="94" t="str">
        <f>IF(Lançamentos!E1761="","",Lançamentos!E1761)</f>
        <v/>
      </c>
      <c r="F1770" s="95" t="str">
        <f>IF(Lançamentos!F1761="","",Lançamentos!F1761)</f>
        <v/>
      </c>
      <c r="G1770" s="96" t="str">
        <f>IF(Lançamentos!G1761="","",Lançamentos!G1761)</f>
        <v/>
      </c>
      <c r="H1770" s="105" t="str">
        <f>IF(Lançamentos!H1761="","",Lançamentos!H1761)</f>
        <v/>
      </c>
      <c r="I1770" s="94" t="str">
        <f>IF(Lançamentos!I1761="","",Lançamentos!I1761)</f>
        <v/>
      </c>
      <c r="J1770" s="94" t="str">
        <f>IF(Lançamentos!J1761="","",Lançamentos!J1761)</f>
        <v/>
      </c>
      <c r="K1770" s="97" t="str">
        <f>IF(Lançamentos!K1761="","",Lançamentos!K1761)</f>
        <v/>
      </c>
      <c r="L1770" s="98" t="str">
        <f>IF(Lançamentos!L1761="","",Lançamentos!L1761)</f>
        <v/>
      </c>
      <c r="M1770" s="99" t="str">
        <f>IF(Lançamentos!M1761="","",Lançamentos!M1761)</f>
        <v/>
      </c>
      <c r="N1770" s="99" t="str">
        <f>IF(Lançamentos!N1761="","",Lançamentos!N1761)</f>
        <v/>
      </c>
      <c r="O1770" s="97" t="str">
        <f>IF(Lançamentos!O1761="","",Lançamentos!O1761)</f>
        <v/>
      </c>
      <c r="P1770" s="114" t="str">
        <f>IF(Lançamentos!P1761="","",Lançamentos!P1761)</f>
        <v/>
      </c>
    </row>
    <row r="1771" spans="1:16" ht="45" customHeight="1" thickBot="1" x14ac:dyDescent="0.3">
      <c r="A1771" s="101">
        <v>1758</v>
      </c>
      <c r="B1771" s="102" t="str">
        <f>I1771&amp;"-"&amp;COUNTIF($I$14:I1771,I1771)</f>
        <v>-1752</v>
      </c>
      <c r="C1771" s="93">
        <v>1758</v>
      </c>
      <c r="D1771" s="94" t="str">
        <f>IF(Lançamentos!D1762="","",Lançamentos!D1762)</f>
        <v/>
      </c>
      <c r="E1771" s="94" t="str">
        <f>IF(Lançamentos!E1762="","",Lançamentos!E1762)</f>
        <v/>
      </c>
      <c r="F1771" s="95" t="str">
        <f>IF(Lançamentos!F1762="","",Lançamentos!F1762)</f>
        <v/>
      </c>
      <c r="G1771" s="96" t="str">
        <f>IF(Lançamentos!G1762="","",Lançamentos!G1762)</f>
        <v/>
      </c>
      <c r="H1771" s="105" t="str">
        <f>IF(Lançamentos!H1762="","",Lançamentos!H1762)</f>
        <v/>
      </c>
      <c r="I1771" s="94" t="str">
        <f>IF(Lançamentos!I1762="","",Lançamentos!I1762)</f>
        <v/>
      </c>
      <c r="J1771" s="94" t="str">
        <f>IF(Lançamentos!J1762="","",Lançamentos!J1762)</f>
        <v/>
      </c>
      <c r="K1771" s="97" t="str">
        <f>IF(Lançamentos!K1762="","",Lançamentos!K1762)</f>
        <v/>
      </c>
      <c r="L1771" s="98" t="str">
        <f>IF(Lançamentos!L1762="","",Lançamentos!L1762)</f>
        <v/>
      </c>
      <c r="M1771" s="99" t="str">
        <f>IF(Lançamentos!M1762="","",Lançamentos!M1762)</f>
        <v/>
      </c>
      <c r="N1771" s="99" t="str">
        <f>IF(Lançamentos!N1762="","",Lançamentos!N1762)</f>
        <v/>
      </c>
      <c r="O1771" s="97" t="str">
        <f>IF(Lançamentos!O1762="","",Lançamentos!O1762)</f>
        <v/>
      </c>
      <c r="P1771" s="114" t="str">
        <f>IF(Lançamentos!P1762="","",Lançamentos!P1762)</f>
        <v/>
      </c>
    </row>
    <row r="1772" spans="1:16" ht="45" customHeight="1" thickBot="1" x14ac:dyDescent="0.3">
      <c r="A1772" s="101">
        <v>1759</v>
      </c>
      <c r="B1772" s="102" t="str">
        <f>I1772&amp;"-"&amp;COUNTIF($I$14:I1772,I1772)</f>
        <v>-1753</v>
      </c>
      <c r="C1772" s="93">
        <v>1759</v>
      </c>
      <c r="D1772" s="94" t="str">
        <f>IF(Lançamentos!D1763="","",Lançamentos!D1763)</f>
        <v/>
      </c>
      <c r="E1772" s="94" t="str">
        <f>IF(Lançamentos!E1763="","",Lançamentos!E1763)</f>
        <v/>
      </c>
      <c r="F1772" s="95" t="str">
        <f>IF(Lançamentos!F1763="","",Lançamentos!F1763)</f>
        <v/>
      </c>
      <c r="G1772" s="96" t="str">
        <f>IF(Lançamentos!G1763="","",Lançamentos!G1763)</f>
        <v/>
      </c>
      <c r="H1772" s="105" t="str">
        <f>IF(Lançamentos!H1763="","",Lançamentos!H1763)</f>
        <v/>
      </c>
      <c r="I1772" s="94" t="str">
        <f>IF(Lançamentos!I1763="","",Lançamentos!I1763)</f>
        <v/>
      </c>
      <c r="J1772" s="94" t="str">
        <f>IF(Lançamentos!J1763="","",Lançamentos!J1763)</f>
        <v/>
      </c>
      <c r="K1772" s="97" t="str">
        <f>IF(Lançamentos!K1763="","",Lançamentos!K1763)</f>
        <v/>
      </c>
      <c r="L1772" s="98" t="str">
        <f>IF(Lançamentos!L1763="","",Lançamentos!L1763)</f>
        <v/>
      </c>
      <c r="M1772" s="99" t="str">
        <f>IF(Lançamentos!M1763="","",Lançamentos!M1763)</f>
        <v/>
      </c>
      <c r="N1772" s="99" t="str">
        <f>IF(Lançamentos!N1763="","",Lançamentos!N1763)</f>
        <v/>
      </c>
      <c r="O1772" s="97" t="str">
        <f>IF(Lançamentos!O1763="","",Lançamentos!O1763)</f>
        <v/>
      </c>
      <c r="P1772" s="114" t="str">
        <f>IF(Lançamentos!P1763="","",Lançamentos!P1763)</f>
        <v/>
      </c>
    </row>
    <row r="1773" spans="1:16" ht="45" customHeight="1" thickBot="1" x14ac:dyDescent="0.3">
      <c r="A1773" s="101">
        <v>1760</v>
      </c>
      <c r="B1773" s="102" t="str">
        <f>I1773&amp;"-"&amp;COUNTIF($I$14:I1773,I1773)</f>
        <v>-1754</v>
      </c>
      <c r="C1773" s="93">
        <v>1760</v>
      </c>
      <c r="D1773" s="94" t="str">
        <f>IF(Lançamentos!D1764="","",Lançamentos!D1764)</f>
        <v/>
      </c>
      <c r="E1773" s="94" t="str">
        <f>IF(Lançamentos!E1764="","",Lançamentos!E1764)</f>
        <v/>
      </c>
      <c r="F1773" s="95" t="str">
        <f>IF(Lançamentos!F1764="","",Lançamentos!F1764)</f>
        <v/>
      </c>
      <c r="G1773" s="96" t="str">
        <f>IF(Lançamentos!G1764="","",Lançamentos!G1764)</f>
        <v/>
      </c>
      <c r="H1773" s="105" t="str">
        <f>IF(Lançamentos!H1764="","",Lançamentos!H1764)</f>
        <v/>
      </c>
      <c r="I1773" s="94" t="str">
        <f>IF(Lançamentos!I1764="","",Lançamentos!I1764)</f>
        <v/>
      </c>
      <c r="J1773" s="94" t="str">
        <f>IF(Lançamentos!J1764="","",Lançamentos!J1764)</f>
        <v/>
      </c>
      <c r="K1773" s="97" t="str">
        <f>IF(Lançamentos!K1764="","",Lançamentos!K1764)</f>
        <v/>
      </c>
      <c r="L1773" s="98" t="str">
        <f>IF(Lançamentos!L1764="","",Lançamentos!L1764)</f>
        <v/>
      </c>
      <c r="M1773" s="99" t="str">
        <f>IF(Lançamentos!M1764="","",Lançamentos!M1764)</f>
        <v/>
      </c>
      <c r="N1773" s="99" t="str">
        <f>IF(Lançamentos!N1764="","",Lançamentos!N1764)</f>
        <v/>
      </c>
      <c r="O1773" s="97" t="str">
        <f>IF(Lançamentos!O1764="","",Lançamentos!O1764)</f>
        <v/>
      </c>
      <c r="P1773" s="114" t="str">
        <f>IF(Lançamentos!P1764="","",Lançamentos!P1764)</f>
        <v/>
      </c>
    </row>
    <row r="1774" spans="1:16" ht="45" customHeight="1" thickBot="1" x14ac:dyDescent="0.3">
      <c r="A1774" s="101">
        <v>1761</v>
      </c>
      <c r="B1774" s="102" t="str">
        <f>I1774&amp;"-"&amp;COUNTIF($I$14:I1774,I1774)</f>
        <v>-1755</v>
      </c>
      <c r="C1774" s="93">
        <v>1761</v>
      </c>
      <c r="D1774" s="94" t="str">
        <f>IF(Lançamentos!D1765="","",Lançamentos!D1765)</f>
        <v/>
      </c>
      <c r="E1774" s="94" t="str">
        <f>IF(Lançamentos!E1765="","",Lançamentos!E1765)</f>
        <v/>
      </c>
      <c r="F1774" s="95" t="str">
        <f>IF(Lançamentos!F1765="","",Lançamentos!F1765)</f>
        <v/>
      </c>
      <c r="G1774" s="96" t="str">
        <f>IF(Lançamentos!G1765="","",Lançamentos!G1765)</f>
        <v/>
      </c>
      <c r="H1774" s="105" t="str">
        <f>IF(Lançamentos!H1765="","",Lançamentos!H1765)</f>
        <v/>
      </c>
      <c r="I1774" s="94" t="str">
        <f>IF(Lançamentos!I1765="","",Lançamentos!I1765)</f>
        <v/>
      </c>
      <c r="J1774" s="94" t="str">
        <f>IF(Lançamentos!J1765="","",Lançamentos!J1765)</f>
        <v/>
      </c>
      <c r="K1774" s="97" t="str">
        <f>IF(Lançamentos!K1765="","",Lançamentos!K1765)</f>
        <v/>
      </c>
      <c r="L1774" s="98" t="str">
        <f>IF(Lançamentos!L1765="","",Lançamentos!L1765)</f>
        <v/>
      </c>
      <c r="M1774" s="99" t="str">
        <f>IF(Lançamentos!M1765="","",Lançamentos!M1765)</f>
        <v/>
      </c>
      <c r="N1774" s="99" t="str">
        <f>IF(Lançamentos!N1765="","",Lançamentos!N1765)</f>
        <v/>
      </c>
      <c r="O1774" s="97" t="str">
        <f>IF(Lançamentos!O1765="","",Lançamentos!O1765)</f>
        <v/>
      </c>
      <c r="P1774" s="114" t="str">
        <f>IF(Lançamentos!P1765="","",Lançamentos!P1765)</f>
        <v/>
      </c>
    </row>
    <row r="1775" spans="1:16" ht="45" customHeight="1" thickBot="1" x14ac:dyDescent="0.3">
      <c r="A1775" s="101">
        <v>1762</v>
      </c>
      <c r="B1775" s="102" t="str">
        <f>I1775&amp;"-"&amp;COUNTIF($I$14:I1775,I1775)</f>
        <v>-1756</v>
      </c>
      <c r="C1775" s="93">
        <v>1762</v>
      </c>
      <c r="D1775" s="94" t="str">
        <f>IF(Lançamentos!D1766="","",Lançamentos!D1766)</f>
        <v/>
      </c>
      <c r="E1775" s="94" t="str">
        <f>IF(Lançamentos!E1766="","",Lançamentos!E1766)</f>
        <v/>
      </c>
      <c r="F1775" s="95" t="str">
        <f>IF(Lançamentos!F1766="","",Lançamentos!F1766)</f>
        <v/>
      </c>
      <c r="G1775" s="96" t="str">
        <f>IF(Lançamentos!G1766="","",Lançamentos!G1766)</f>
        <v/>
      </c>
      <c r="H1775" s="105" t="str">
        <f>IF(Lançamentos!H1766="","",Lançamentos!H1766)</f>
        <v/>
      </c>
      <c r="I1775" s="94" t="str">
        <f>IF(Lançamentos!I1766="","",Lançamentos!I1766)</f>
        <v/>
      </c>
      <c r="J1775" s="94" t="str">
        <f>IF(Lançamentos!J1766="","",Lançamentos!J1766)</f>
        <v/>
      </c>
      <c r="K1775" s="97" t="str">
        <f>IF(Lançamentos!K1766="","",Lançamentos!K1766)</f>
        <v/>
      </c>
      <c r="L1775" s="98" t="str">
        <f>IF(Lançamentos!L1766="","",Lançamentos!L1766)</f>
        <v/>
      </c>
      <c r="M1775" s="99" t="str">
        <f>IF(Lançamentos!M1766="","",Lançamentos!M1766)</f>
        <v/>
      </c>
      <c r="N1775" s="99" t="str">
        <f>IF(Lançamentos!N1766="","",Lançamentos!N1766)</f>
        <v/>
      </c>
      <c r="O1775" s="97" t="str">
        <f>IF(Lançamentos!O1766="","",Lançamentos!O1766)</f>
        <v/>
      </c>
      <c r="P1775" s="114" t="str">
        <f>IF(Lançamentos!P1766="","",Lançamentos!P1766)</f>
        <v/>
      </c>
    </row>
    <row r="1776" spans="1:16" ht="45" customHeight="1" thickBot="1" x14ac:dyDescent="0.3">
      <c r="A1776" s="101">
        <v>1763</v>
      </c>
      <c r="B1776" s="102" t="str">
        <f>I1776&amp;"-"&amp;COUNTIF($I$14:I1776,I1776)</f>
        <v>-1757</v>
      </c>
      <c r="C1776" s="93">
        <v>1763</v>
      </c>
      <c r="D1776" s="94" t="str">
        <f>IF(Lançamentos!D1767="","",Lançamentos!D1767)</f>
        <v/>
      </c>
      <c r="E1776" s="94" t="str">
        <f>IF(Lançamentos!E1767="","",Lançamentos!E1767)</f>
        <v/>
      </c>
      <c r="F1776" s="95" t="str">
        <f>IF(Lançamentos!F1767="","",Lançamentos!F1767)</f>
        <v/>
      </c>
      <c r="G1776" s="96" t="str">
        <f>IF(Lançamentos!G1767="","",Lançamentos!G1767)</f>
        <v/>
      </c>
      <c r="H1776" s="105" t="str">
        <f>IF(Lançamentos!H1767="","",Lançamentos!H1767)</f>
        <v/>
      </c>
      <c r="I1776" s="94" t="str">
        <f>IF(Lançamentos!I1767="","",Lançamentos!I1767)</f>
        <v/>
      </c>
      <c r="J1776" s="94" t="str">
        <f>IF(Lançamentos!J1767="","",Lançamentos!J1767)</f>
        <v/>
      </c>
      <c r="K1776" s="97" t="str">
        <f>IF(Lançamentos!K1767="","",Lançamentos!K1767)</f>
        <v/>
      </c>
      <c r="L1776" s="98" t="str">
        <f>IF(Lançamentos!L1767="","",Lançamentos!L1767)</f>
        <v/>
      </c>
      <c r="M1776" s="99" t="str">
        <f>IF(Lançamentos!M1767="","",Lançamentos!M1767)</f>
        <v/>
      </c>
      <c r="N1776" s="99" t="str">
        <f>IF(Lançamentos!N1767="","",Lançamentos!N1767)</f>
        <v/>
      </c>
      <c r="O1776" s="97" t="str">
        <f>IF(Lançamentos!O1767="","",Lançamentos!O1767)</f>
        <v/>
      </c>
      <c r="P1776" s="114" t="str">
        <f>IF(Lançamentos!P1767="","",Lançamentos!P1767)</f>
        <v/>
      </c>
    </row>
    <row r="1777" spans="1:16" ht="45" customHeight="1" thickBot="1" x14ac:dyDescent="0.3">
      <c r="A1777" s="101">
        <v>1764</v>
      </c>
      <c r="B1777" s="102" t="str">
        <f>I1777&amp;"-"&amp;COUNTIF($I$14:I1777,I1777)</f>
        <v>-1758</v>
      </c>
      <c r="C1777" s="93">
        <v>1764</v>
      </c>
      <c r="D1777" s="94" t="str">
        <f>IF(Lançamentos!D1768="","",Lançamentos!D1768)</f>
        <v/>
      </c>
      <c r="E1777" s="94" t="str">
        <f>IF(Lançamentos!E1768="","",Lançamentos!E1768)</f>
        <v/>
      </c>
      <c r="F1777" s="95" t="str">
        <f>IF(Lançamentos!F1768="","",Lançamentos!F1768)</f>
        <v/>
      </c>
      <c r="G1777" s="96" t="str">
        <f>IF(Lançamentos!G1768="","",Lançamentos!G1768)</f>
        <v/>
      </c>
      <c r="H1777" s="105" t="str">
        <f>IF(Lançamentos!H1768="","",Lançamentos!H1768)</f>
        <v/>
      </c>
      <c r="I1777" s="94" t="str">
        <f>IF(Lançamentos!I1768="","",Lançamentos!I1768)</f>
        <v/>
      </c>
      <c r="J1777" s="94" t="str">
        <f>IF(Lançamentos!J1768="","",Lançamentos!J1768)</f>
        <v/>
      </c>
      <c r="K1777" s="97" t="str">
        <f>IF(Lançamentos!K1768="","",Lançamentos!K1768)</f>
        <v/>
      </c>
      <c r="L1777" s="98" t="str">
        <f>IF(Lançamentos!L1768="","",Lançamentos!L1768)</f>
        <v/>
      </c>
      <c r="M1777" s="99" t="str">
        <f>IF(Lançamentos!M1768="","",Lançamentos!M1768)</f>
        <v/>
      </c>
      <c r="N1777" s="99" t="str">
        <f>IF(Lançamentos!N1768="","",Lançamentos!N1768)</f>
        <v/>
      </c>
      <c r="O1777" s="97" t="str">
        <f>IF(Lançamentos!O1768="","",Lançamentos!O1768)</f>
        <v/>
      </c>
      <c r="P1777" s="114" t="str">
        <f>IF(Lançamentos!P1768="","",Lançamentos!P1768)</f>
        <v/>
      </c>
    </row>
    <row r="1778" spans="1:16" ht="45" customHeight="1" thickBot="1" x14ac:dyDescent="0.3">
      <c r="A1778" s="101">
        <v>1765</v>
      </c>
      <c r="B1778" s="102" t="str">
        <f>I1778&amp;"-"&amp;COUNTIF($I$14:I1778,I1778)</f>
        <v>-1759</v>
      </c>
      <c r="C1778" s="93">
        <v>1765</v>
      </c>
      <c r="D1778" s="94" t="str">
        <f>IF(Lançamentos!D1769="","",Lançamentos!D1769)</f>
        <v/>
      </c>
      <c r="E1778" s="94" t="str">
        <f>IF(Lançamentos!E1769="","",Lançamentos!E1769)</f>
        <v/>
      </c>
      <c r="F1778" s="95" t="str">
        <f>IF(Lançamentos!F1769="","",Lançamentos!F1769)</f>
        <v/>
      </c>
      <c r="G1778" s="96" t="str">
        <f>IF(Lançamentos!G1769="","",Lançamentos!G1769)</f>
        <v/>
      </c>
      <c r="H1778" s="105" t="str">
        <f>IF(Lançamentos!H1769="","",Lançamentos!H1769)</f>
        <v/>
      </c>
      <c r="I1778" s="94" t="str">
        <f>IF(Lançamentos!I1769="","",Lançamentos!I1769)</f>
        <v/>
      </c>
      <c r="J1778" s="94" t="str">
        <f>IF(Lançamentos!J1769="","",Lançamentos!J1769)</f>
        <v/>
      </c>
      <c r="K1778" s="97" t="str">
        <f>IF(Lançamentos!K1769="","",Lançamentos!K1769)</f>
        <v/>
      </c>
      <c r="L1778" s="98" t="str">
        <f>IF(Lançamentos!L1769="","",Lançamentos!L1769)</f>
        <v/>
      </c>
      <c r="M1778" s="99" t="str">
        <f>IF(Lançamentos!M1769="","",Lançamentos!M1769)</f>
        <v/>
      </c>
      <c r="N1778" s="99" t="str">
        <f>IF(Lançamentos!N1769="","",Lançamentos!N1769)</f>
        <v/>
      </c>
      <c r="O1778" s="97" t="str">
        <f>IF(Lançamentos!O1769="","",Lançamentos!O1769)</f>
        <v/>
      </c>
      <c r="P1778" s="114" t="str">
        <f>IF(Lançamentos!P1769="","",Lançamentos!P1769)</f>
        <v/>
      </c>
    </row>
    <row r="1779" spans="1:16" ht="45" customHeight="1" thickBot="1" x14ac:dyDescent="0.3">
      <c r="A1779" s="101">
        <v>1766</v>
      </c>
      <c r="B1779" s="102" t="str">
        <f>I1779&amp;"-"&amp;COUNTIF($I$14:I1779,I1779)</f>
        <v>-1760</v>
      </c>
      <c r="C1779" s="93">
        <v>1766</v>
      </c>
      <c r="D1779" s="94" t="str">
        <f>IF(Lançamentos!D1770="","",Lançamentos!D1770)</f>
        <v/>
      </c>
      <c r="E1779" s="94" t="str">
        <f>IF(Lançamentos!E1770="","",Lançamentos!E1770)</f>
        <v/>
      </c>
      <c r="F1779" s="95" t="str">
        <f>IF(Lançamentos!F1770="","",Lançamentos!F1770)</f>
        <v/>
      </c>
      <c r="G1779" s="96" t="str">
        <f>IF(Lançamentos!G1770="","",Lançamentos!G1770)</f>
        <v/>
      </c>
      <c r="H1779" s="105" t="str">
        <f>IF(Lançamentos!H1770="","",Lançamentos!H1770)</f>
        <v/>
      </c>
      <c r="I1779" s="94" t="str">
        <f>IF(Lançamentos!I1770="","",Lançamentos!I1770)</f>
        <v/>
      </c>
      <c r="J1779" s="94" t="str">
        <f>IF(Lançamentos!J1770="","",Lançamentos!J1770)</f>
        <v/>
      </c>
      <c r="K1779" s="97" t="str">
        <f>IF(Lançamentos!K1770="","",Lançamentos!K1770)</f>
        <v/>
      </c>
      <c r="L1779" s="98" t="str">
        <f>IF(Lançamentos!L1770="","",Lançamentos!L1770)</f>
        <v/>
      </c>
      <c r="M1779" s="99" t="str">
        <f>IF(Lançamentos!M1770="","",Lançamentos!M1770)</f>
        <v/>
      </c>
      <c r="N1779" s="99" t="str">
        <f>IF(Lançamentos!N1770="","",Lançamentos!N1770)</f>
        <v/>
      </c>
      <c r="O1779" s="97" t="str">
        <f>IF(Lançamentos!O1770="","",Lançamentos!O1770)</f>
        <v/>
      </c>
      <c r="P1779" s="114" t="str">
        <f>IF(Lançamentos!P1770="","",Lançamentos!P1770)</f>
        <v/>
      </c>
    </row>
    <row r="1780" spans="1:16" ht="45" customHeight="1" thickBot="1" x14ac:dyDescent="0.3">
      <c r="A1780" s="101">
        <v>1767</v>
      </c>
      <c r="B1780" s="102" t="str">
        <f>I1780&amp;"-"&amp;COUNTIF($I$14:I1780,I1780)</f>
        <v>-1761</v>
      </c>
      <c r="C1780" s="93">
        <v>1767</v>
      </c>
      <c r="D1780" s="94" t="str">
        <f>IF(Lançamentos!D1771="","",Lançamentos!D1771)</f>
        <v/>
      </c>
      <c r="E1780" s="94" t="str">
        <f>IF(Lançamentos!E1771="","",Lançamentos!E1771)</f>
        <v/>
      </c>
      <c r="F1780" s="95" t="str">
        <f>IF(Lançamentos!F1771="","",Lançamentos!F1771)</f>
        <v/>
      </c>
      <c r="G1780" s="96" t="str">
        <f>IF(Lançamentos!G1771="","",Lançamentos!G1771)</f>
        <v/>
      </c>
      <c r="H1780" s="105" t="str">
        <f>IF(Lançamentos!H1771="","",Lançamentos!H1771)</f>
        <v/>
      </c>
      <c r="I1780" s="94" t="str">
        <f>IF(Lançamentos!I1771="","",Lançamentos!I1771)</f>
        <v/>
      </c>
      <c r="J1780" s="94" t="str">
        <f>IF(Lançamentos!J1771="","",Lançamentos!J1771)</f>
        <v/>
      </c>
      <c r="K1780" s="97" t="str">
        <f>IF(Lançamentos!K1771="","",Lançamentos!K1771)</f>
        <v/>
      </c>
      <c r="L1780" s="98" t="str">
        <f>IF(Lançamentos!L1771="","",Lançamentos!L1771)</f>
        <v/>
      </c>
      <c r="M1780" s="99" t="str">
        <f>IF(Lançamentos!M1771="","",Lançamentos!M1771)</f>
        <v/>
      </c>
      <c r="N1780" s="99" t="str">
        <f>IF(Lançamentos!N1771="","",Lançamentos!N1771)</f>
        <v/>
      </c>
      <c r="O1780" s="97" t="str">
        <f>IF(Lançamentos!O1771="","",Lançamentos!O1771)</f>
        <v/>
      </c>
      <c r="P1780" s="114" t="str">
        <f>IF(Lançamentos!P1771="","",Lançamentos!P1771)</f>
        <v/>
      </c>
    </row>
    <row r="1781" spans="1:16" ht="45" customHeight="1" thickBot="1" x14ac:dyDescent="0.3">
      <c r="A1781" s="101">
        <v>1768</v>
      </c>
      <c r="B1781" s="102" t="str">
        <f>I1781&amp;"-"&amp;COUNTIF($I$14:I1781,I1781)</f>
        <v>-1762</v>
      </c>
      <c r="C1781" s="93">
        <v>1768</v>
      </c>
      <c r="D1781" s="94" t="str">
        <f>IF(Lançamentos!D1772="","",Lançamentos!D1772)</f>
        <v/>
      </c>
      <c r="E1781" s="94" t="str">
        <f>IF(Lançamentos!E1772="","",Lançamentos!E1772)</f>
        <v/>
      </c>
      <c r="F1781" s="95" t="str">
        <f>IF(Lançamentos!F1772="","",Lançamentos!F1772)</f>
        <v/>
      </c>
      <c r="G1781" s="96" t="str">
        <f>IF(Lançamentos!G1772="","",Lançamentos!G1772)</f>
        <v/>
      </c>
      <c r="H1781" s="105" t="str">
        <f>IF(Lançamentos!H1772="","",Lançamentos!H1772)</f>
        <v/>
      </c>
      <c r="I1781" s="94" t="str">
        <f>IF(Lançamentos!I1772="","",Lançamentos!I1772)</f>
        <v/>
      </c>
      <c r="J1781" s="94" t="str">
        <f>IF(Lançamentos!J1772="","",Lançamentos!J1772)</f>
        <v/>
      </c>
      <c r="K1781" s="97" t="str">
        <f>IF(Lançamentos!K1772="","",Lançamentos!K1772)</f>
        <v/>
      </c>
      <c r="L1781" s="98" t="str">
        <f>IF(Lançamentos!L1772="","",Lançamentos!L1772)</f>
        <v/>
      </c>
      <c r="M1781" s="99" t="str">
        <f>IF(Lançamentos!M1772="","",Lançamentos!M1772)</f>
        <v/>
      </c>
      <c r="N1781" s="99" t="str">
        <f>IF(Lançamentos!N1772="","",Lançamentos!N1772)</f>
        <v/>
      </c>
      <c r="O1781" s="97" t="str">
        <f>IF(Lançamentos!O1772="","",Lançamentos!O1772)</f>
        <v/>
      </c>
      <c r="P1781" s="114" t="str">
        <f>IF(Lançamentos!P1772="","",Lançamentos!P1772)</f>
        <v/>
      </c>
    </row>
    <row r="1782" spans="1:16" ht="45" customHeight="1" thickBot="1" x14ac:dyDescent="0.3">
      <c r="A1782" s="101">
        <v>1769</v>
      </c>
      <c r="B1782" s="102" t="str">
        <f>I1782&amp;"-"&amp;COUNTIF($I$14:I1782,I1782)</f>
        <v>-1763</v>
      </c>
      <c r="C1782" s="93">
        <v>1769</v>
      </c>
      <c r="D1782" s="94" t="str">
        <f>IF(Lançamentos!D1773="","",Lançamentos!D1773)</f>
        <v/>
      </c>
      <c r="E1782" s="94" t="str">
        <f>IF(Lançamentos!E1773="","",Lançamentos!E1773)</f>
        <v/>
      </c>
      <c r="F1782" s="95" t="str">
        <f>IF(Lançamentos!F1773="","",Lançamentos!F1773)</f>
        <v/>
      </c>
      <c r="G1782" s="96" t="str">
        <f>IF(Lançamentos!G1773="","",Lançamentos!G1773)</f>
        <v/>
      </c>
      <c r="H1782" s="105" t="str">
        <f>IF(Lançamentos!H1773="","",Lançamentos!H1773)</f>
        <v/>
      </c>
      <c r="I1782" s="94" t="str">
        <f>IF(Lançamentos!I1773="","",Lançamentos!I1773)</f>
        <v/>
      </c>
      <c r="J1782" s="94" t="str">
        <f>IF(Lançamentos!J1773="","",Lançamentos!J1773)</f>
        <v/>
      </c>
      <c r="K1782" s="97" t="str">
        <f>IF(Lançamentos!K1773="","",Lançamentos!K1773)</f>
        <v/>
      </c>
      <c r="L1782" s="98" t="str">
        <f>IF(Lançamentos!L1773="","",Lançamentos!L1773)</f>
        <v/>
      </c>
      <c r="M1782" s="99" t="str">
        <f>IF(Lançamentos!M1773="","",Lançamentos!M1773)</f>
        <v/>
      </c>
      <c r="N1782" s="99" t="str">
        <f>IF(Lançamentos!N1773="","",Lançamentos!N1773)</f>
        <v/>
      </c>
      <c r="O1782" s="97" t="str">
        <f>IF(Lançamentos!O1773="","",Lançamentos!O1773)</f>
        <v/>
      </c>
      <c r="P1782" s="114" t="str">
        <f>IF(Lançamentos!P1773="","",Lançamentos!P1773)</f>
        <v/>
      </c>
    </row>
    <row r="1783" spans="1:16" ht="45" customHeight="1" thickBot="1" x14ac:dyDescent="0.3">
      <c r="A1783" s="101">
        <v>1770</v>
      </c>
      <c r="B1783" s="102" t="str">
        <f>I1783&amp;"-"&amp;COUNTIF($I$14:I1783,I1783)</f>
        <v>-1764</v>
      </c>
      <c r="C1783" s="93">
        <v>1770</v>
      </c>
      <c r="D1783" s="94" t="str">
        <f>IF(Lançamentos!D1774="","",Lançamentos!D1774)</f>
        <v/>
      </c>
      <c r="E1783" s="94" t="str">
        <f>IF(Lançamentos!E1774="","",Lançamentos!E1774)</f>
        <v/>
      </c>
      <c r="F1783" s="95" t="str">
        <f>IF(Lançamentos!F1774="","",Lançamentos!F1774)</f>
        <v/>
      </c>
      <c r="G1783" s="96" t="str">
        <f>IF(Lançamentos!G1774="","",Lançamentos!G1774)</f>
        <v/>
      </c>
      <c r="H1783" s="105" t="str">
        <f>IF(Lançamentos!H1774="","",Lançamentos!H1774)</f>
        <v/>
      </c>
      <c r="I1783" s="94" t="str">
        <f>IF(Lançamentos!I1774="","",Lançamentos!I1774)</f>
        <v/>
      </c>
      <c r="J1783" s="94" t="str">
        <f>IF(Lançamentos!J1774="","",Lançamentos!J1774)</f>
        <v/>
      </c>
      <c r="K1783" s="97" t="str">
        <f>IF(Lançamentos!K1774="","",Lançamentos!K1774)</f>
        <v/>
      </c>
      <c r="L1783" s="98" t="str">
        <f>IF(Lançamentos!L1774="","",Lançamentos!L1774)</f>
        <v/>
      </c>
      <c r="M1783" s="99" t="str">
        <f>IF(Lançamentos!M1774="","",Lançamentos!M1774)</f>
        <v/>
      </c>
      <c r="N1783" s="99" t="str">
        <f>IF(Lançamentos!N1774="","",Lançamentos!N1774)</f>
        <v/>
      </c>
      <c r="O1783" s="97" t="str">
        <f>IF(Lançamentos!O1774="","",Lançamentos!O1774)</f>
        <v/>
      </c>
      <c r="P1783" s="114" t="str">
        <f>IF(Lançamentos!P1774="","",Lançamentos!P1774)</f>
        <v/>
      </c>
    </row>
    <row r="1784" spans="1:16" ht="45" customHeight="1" thickBot="1" x14ac:dyDescent="0.3">
      <c r="A1784" s="101">
        <v>1771</v>
      </c>
      <c r="B1784" s="102" t="str">
        <f>I1784&amp;"-"&amp;COUNTIF($I$14:I1784,I1784)</f>
        <v>-1765</v>
      </c>
      <c r="C1784" s="93">
        <v>1771</v>
      </c>
      <c r="D1784" s="94" t="str">
        <f>IF(Lançamentos!D1775="","",Lançamentos!D1775)</f>
        <v/>
      </c>
      <c r="E1784" s="94" t="str">
        <f>IF(Lançamentos!E1775="","",Lançamentos!E1775)</f>
        <v/>
      </c>
      <c r="F1784" s="95" t="str">
        <f>IF(Lançamentos!F1775="","",Lançamentos!F1775)</f>
        <v/>
      </c>
      <c r="G1784" s="96" t="str">
        <f>IF(Lançamentos!G1775="","",Lançamentos!G1775)</f>
        <v/>
      </c>
      <c r="H1784" s="105" t="str">
        <f>IF(Lançamentos!H1775="","",Lançamentos!H1775)</f>
        <v/>
      </c>
      <c r="I1784" s="94" t="str">
        <f>IF(Lançamentos!I1775="","",Lançamentos!I1775)</f>
        <v/>
      </c>
      <c r="J1784" s="94" t="str">
        <f>IF(Lançamentos!J1775="","",Lançamentos!J1775)</f>
        <v/>
      </c>
      <c r="K1784" s="97" t="str">
        <f>IF(Lançamentos!K1775="","",Lançamentos!K1775)</f>
        <v/>
      </c>
      <c r="L1784" s="98" t="str">
        <f>IF(Lançamentos!L1775="","",Lançamentos!L1775)</f>
        <v/>
      </c>
      <c r="M1784" s="99" t="str">
        <f>IF(Lançamentos!M1775="","",Lançamentos!M1775)</f>
        <v/>
      </c>
      <c r="N1784" s="99" t="str">
        <f>IF(Lançamentos!N1775="","",Lançamentos!N1775)</f>
        <v/>
      </c>
      <c r="O1784" s="97" t="str">
        <f>IF(Lançamentos!O1775="","",Lançamentos!O1775)</f>
        <v/>
      </c>
      <c r="P1784" s="114" t="str">
        <f>IF(Lançamentos!P1775="","",Lançamentos!P1775)</f>
        <v/>
      </c>
    </row>
    <row r="1785" spans="1:16" ht="45" customHeight="1" thickBot="1" x14ac:dyDescent="0.3">
      <c r="A1785" s="101">
        <v>1772</v>
      </c>
      <c r="B1785" s="102" t="str">
        <f>I1785&amp;"-"&amp;COUNTIF($I$14:I1785,I1785)</f>
        <v>-1766</v>
      </c>
      <c r="C1785" s="93">
        <v>1772</v>
      </c>
      <c r="D1785" s="94" t="str">
        <f>IF(Lançamentos!D1776="","",Lançamentos!D1776)</f>
        <v/>
      </c>
      <c r="E1785" s="94" t="str">
        <f>IF(Lançamentos!E1776="","",Lançamentos!E1776)</f>
        <v/>
      </c>
      <c r="F1785" s="95" t="str">
        <f>IF(Lançamentos!F1776="","",Lançamentos!F1776)</f>
        <v/>
      </c>
      <c r="G1785" s="96" t="str">
        <f>IF(Lançamentos!G1776="","",Lançamentos!G1776)</f>
        <v/>
      </c>
      <c r="H1785" s="105" t="str">
        <f>IF(Lançamentos!H1776="","",Lançamentos!H1776)</f>
        <v/>
      </c>
      <c r="I1785" s="94" t="str">
        <f>IF(Lançamentos!I1776="","",Lançamentos!I1776)</f>
        <v/>
      </c>
      <c r="J1785" s="94" t="str">
        <f>IF(Lançamentos!J1776="","",Lançamentos!J1776)</f>
        <v/>
      </c>
      <c r="K1785" s="97" t="str">
        <f>IF(Lançamentos!K1776="","",Lançamentos!K1776)</f>
        <v/>
      </c>
      <c r="L1785" s="98" t="str">
        <f>IF(Lançamentos!L1776="","",Lançamentos!L1776)</f>
        <v/>
      </c>
      <c r="M1785" s="99" t="str">
        <f>IF(Lançamentos!M1776="","",Lançamentos!M1776)</f>
        <v/>
      </c>
      <c r="N1785" s="99" t="str">
        <f>IF(Lançamentos!N1776="","",Lançamentos!N1776)</f>
        <v/>
      </c>
      <c r="O1785" s="97" t="str">
        <f>IF(Lançamentos!O1776="","",Lançamentos!O1776)</f>
        <v/>
      </c>
      <c r="P1785" s="114" t="str">
        <f>IF(Lançamentos!P1776="","",Lançamentos!P1776)</f>
        <v/>
      </c>
    </row>
    <row r="1786" spans="1:16" ht="45" customHeight="1" thickBot="1" x14ac:dyDescent="0.3">
      <c r="A1786" s="101">
        <v>1773</v>
      </c>
      <c r="B1786" s="102" t="str">
        <f>I1786&amp;"-"&amp;COUNTIF($I$14:I1786,I1786)</f>
        <v>-1767</v>
      </c>
      <c r="C1786" s="93">
        <v>1773</v>
      </c>
      <c r="D1786" s="94" t="str">
        <f>IF(Lançamentos!D1777="","",Lançamentos!D1777)</f>
        <v/>
      </c>
      <c r="E1786" s="94" t="str">
        <f>IF(Lançamentos!E1777="","",Lançamentos!E1777)</f>
        <v/>
      </c>
      <c r="F1786" s="95" t="str">
        <f>IF(Lançamentos!F1777="","",Lançamentos!F1777)</f>
        <v/>
      </c>
      <c r="G1786" s="96" t="str">
        <f>IF(Lançamentos!G1777="","",Lançamentos!G1777)</f>
        <v/>
      </c>
      <c r="H1786" s="105" t="str">
        <f>IF(Lançamentos!H1777="","",Lançamentos!H1777)</f>
        <v/>
      </c>
      <c r="I1786" s="94" t="str">
        <f>IF(Lançamentos!I1777="","",Lançamentos!I1777)</f>
        <v/>
      </c>
      <c r="J1786" s="94" t="str">
        <f>IF(Lançamentos!J1777="","",Lançamentos!J1777)</f>
        <v/>
      </c>
      <c r="K1786" s="97" t="str">
        <f>IF(Lançamentos!K1777="","",Lançamentos!K1777)</f>
        <v/>
      </c>
      <c r="L1786" s="98" t="str">
        <f>IF(Lançamentos!L1777="","",Lançamentos!L1777)</f>
        <v/>
      </c>
      <c r="M1786" s="99" t="str">
        <f>IF(Lançamentos!M1777="","",Lançamentos!M1777)</f>
        <v/>
      </c>
      <c r="N1786" s="99" t="str">
        <f>IF(Lançamentos!N1777="","",Lançamentos!N1777)</f>
        <v/>
      </c>
      <c r="O1786" s="97" t="str">
        <f>IF(Lançamentos!O1777="","",Lançamentos!O1777)</f>
        <v/>
      </c>
      <c r="P1786" s="114" t="str">
        <f>IF(Lançamentos!P1777="","",Lançamentos!P1777)</f>
        <v/>
      </c>
    </row>
    <row r="1787" spans="1:16" ht="45" customHeight="1" thickBot="1" x14ac:dyDescent="0.3">
      <c r="A1787" s="101">
        <v>1774</v>
      </c>
      <c r="B1787" s="102" t="str">
        <f>I1787&amp;"-"&amp;COUNTIF($I$14:I1787,I1787)</f>
        <v>-1768</v>
      </c>
      <c r="C1787" s="93">
        <v>1774</v>
      </c>
      <c r="D1787" s="94" t="str">
        <f>IF(Lançamentos!D1778="","",Lançamentos!D1778)</f>
        <v/>
      </c>
      <c r="E1787" s="94" t="str">
        <f>IF(Lançamentos!E1778="","",Lançamentos!E1778)</f>
        <v/>
      </c>
      <c r="F1787" s="95" t="str">
        <f>IF(Lançamentos!F1778="","",Lançamentos!F1778)</f>
        <v/>
      </c>
      <c r="G1787" s="96" t="str">
        <f>IF(Lançamentos!G1778="","",Lançamentos!G1778)</f>
        <v/>
      </c>
      <c r="H1787" s="105" t="str">
        <f>IF(Lançamentos!H1778="","",Lançamentos!H1778)</f>
        <v/>
      </c>
      <c r="I1787" s="94" t="str">
        <f>IF(Lançamentos!I1778="","",Lançamentos!I1778)</f>
        <v/>
      </c>
      <c r="J1787" s="94" t="str">
        <f>IF(Lançamentos!J1778="","",Lançamentos!J1778)</f>
        <v/>
      </c>
      <c r="K1787" s="97" t="str">
        <f>IF(Lançamentos!K1778="","",Lançamentos!K1778)</f>
        <v/>
      </c>
      <c r="L1787" s="98" t="str">
        <f>IF(Lançamentos!L1778="","",Lançamentos!L1778)</f>
        <v/>
      </c>
      <c r="M1787" s="99" t="str">
        <f>IF(Lançamentos!M1778="","",Lançamentos!M1778)</f>
        <v/>
      </c>
      <c r="N1787" s="99" t="str">
        <f>IF(Lançamentos!N1778="","",Lançamentos!N1778)</f>
        <v/>
      </c>
      <c r="O1787" s="97" t="str">
        <f>IF(Lançamentos!O1778="","",Lançamentos!O1778)</f>
        <v/>
      </c>
      <c r="P1787" s="114" t="str">
        <f>IF(Lançamentos!P1778="","",Lançamentos!P1778)</f>
        <v/>
      </c>
    </row>
    <row r="1788" spans="1:16" ht="45" customHeight="1" thickBot="1" x14ac:dyDescent="0.3">
      <c r="A1788" s="101">
        <v>1775</v>
      </c>
      <c r="B1788" s="102" t="str">
        <f>I1788&amp;"-"&amp;COUNTIF($I$14:I1788,I1788)</f>
        <v>-1769</v>
      </c>
      <c r="C1788" s="93">
        <v>1775</v>
      </c>
      <c r="D1788" s="94" t="str">
        <f>IF(Lançamentos!D1779="","",Lançamentos!D1779)</f>
        <v/>
      </c>
      <c r="E1788" s="94" t="str">
        <f>IF(Lançamentos!E1779="","",Lançamentos!E1779)</f>
        <v/>
      </c>
      <c r="F1788" s="95" t="str">
        <f>IF(Lançamentos!F1779="","",Lançamentos!F1779)</f>
        <v/>
      </c>
      <c r="G1788" s="96" t="str">
        <f>IF(Lançamentos!G1779="","",Lançamentos!G1779)</f>
        <v/>
      </c>
      <c r="H1788" s="105" t="str">
        <f>IF(Lançamentos!H1779="","",Lançamentos!H1779)</f>
        <v/>
      </c>
      <c r="I1788" s="94" t="str">
        <f>IF(Lançamentos!I1779="","",Lançamentos!I1779)</f>
        <v/>
      </c>
      <c r="J1788" s="94" t="str">
        <f>IF(Lançamentos!J1779="","",Lançamentos!J1779)</f>
        <v/>
      </c>
      <c r="K1788" s="97" t="str">
        <f>IF(Lançamentos!K1779="","",Lançamentos!K1779)</f>
        <v/>
      </c>
      <c r="L1788" s="98" t="str">
        <f>IF(Lançamentos!L1779="","",Lançamentos!L1779)</f>
        <v/>
      </c>
      <c r="M1788" s="99" t="str">
        <f>IF(Lançamentos!M1779="","",Lançamentos!M1779)</f>
        <v/>
      </c>
      <c r="N1788" s="99" t="str">
        <f>IF(Lançamentos!N1779="","",Lançamentos!N1779)</f>
        <v/>
      </c>
      <c r="O1788" s="97" t="str">
        <f>IF(Lançamentos!O1779="","",Lançamentos!O1779)</f>
        <v/>
      </c>
      <c r="P1788" s="114" t="str">
        <f>IF(Lançamentos!P1779="","",Lançamentos!P1779)</f>
        <v/>
      </c>
    </row>
    <row r="1789" spans="1:16" ht="45" customHeight="1" thickBot="1" x14ac:dyDescent="0.3">
      <c r="A1789" s="101">
        <v>1776</v>
      </c>
      <c r="B1789" s="102" t="str">
        <f>I1789&amp;"-"&amp;COUNTIF($I$14:I1789,I1789)</f>
        <v>-1770</v>
      </c>
      <c r="C1789" s="93">
        <v>1776</v>
      </c>
      <c r="D1789" s="94" t="str">
        <f>IF(Lançamentos!D1780="","",Lançamentos!D1780)</f>
        <v/>
      </c>
      <c r="E1789" s="94" t="str">
        <f>IF(Lançamentos!E1780="","",Lançamentos!E1780)</f>
        <v/>
      </c>
      <c r="F1789" s="95" t="str">
        <f>IF(Lançamentos!F1780="","",Lançamentos!F1780)</f>
        <v/>
      </c>
      <c r="G1789" s="96" t="str">
        <f>IF(Lançamentos!G1780="","",Lançamentos!G1780)</f>
        <v/>
      </c>
      <c r="H1789" s="105" t="str">
        <f>IF(Lançamentos!H1780="","",Lançamentos!H1780)</f>
        <v/>
      </c>
      <c r="I1789" s="94" t="str">
        <f>IF(Lançamentos!I1780="","",Lançamentos!I1780)</f>
        <v/>
      </c>
      <c r="J1789" s="94" t="str">
        <f>IF(Lançamentos!J1780="","",Lançamentos!J1780)</f>
        <v/>
      </c>
      <c r="K1789" s="97" t="str">
        <f>IF(Lançamentos!K1780="","",Lançamentos!K1780)</f>
        <v/>
      </c>
      <c r="L1789" s="98" t="str">
        <f>IF(Lançamentos!L1780="","",Lançamentos!L1780)</f>
        <v/>
      </c>
      <c r="M1789" s="99" t="str">
        <f>IF(Lançamentos!M1780="","",Lançamentos!M1780)</f>
        <v/>
      </c>
      <c r="N1789" s="99" t="str">
        <f>IF(Lançamentos!N1780="","",Lançamentos!N1780)</f>
        <v/>
      </c>
      <c r="O1789" s="97" t="str">
        <f>IF(Lançamentos!O1780="","",Lançamentos!O1780)</f>
        <v/>
      </c>
      <c r="P1789" s="114" t="str">
        <f>IF(Lançamentos!P1780="","",Lançamentos!P1780)</f>
        <v/>
      </c>
    </row>
    <row r="1790" spans="1:16" ht="45" customHeight="1" thickBot="1" x14ac:dyDescent="0.3">
      <c r="A1790" s="101">
        <v>1777</v>
      </c>
      <c r="B1790" s="102" t="str">
        <f>I1790&amp;"-"&amp;COUNTIF($I$14:I1790,I1790)</f>
        <v>-1771</v>
      </c>
      <c r="C1790" s="93">
        <v>1777</v>
      </c>
      <c r="D1790" s="94" t="str">
        <f>IF(Lançamentos!D1781="","",Lançamentos!D1781)</f>
        <v/>
      </c>
      <c r="E1790" s="94" t="str">
        <f>IF(Lançamentos!E1781="","",Lançamentos!E1781)</f>
        <v/>
      </c>
      <c r="F1790" s="95" t="str">
        <f>IF(Lançamentos!F1781="","",Lançamentos!F1781)</f>
        <v/>
      </c>
      <c r="G1790" s="96" t="str">
        <f>IF(Lançamentos!G1781="","",Lançamentos!G1781)</f>
        <v/>
      </c>
      <c r="H1790" s="105" t="str">
        <f>IF(Lançamentos!H1781="","",Lançamentos!H1781)</f>
        <v/>
      </c>
      <c r="I1790" s="94" t="str">
        <f>IF(Lançamentos!I1781="","",Lançamentos!I1781)</f>
        <v/>
      </c>
      <c r="J1790" s="94" t="str">
        <f>IF(Lançamentos!J1781="","",Lançamentos!J1781)</f>
        <v/>
      </c>
      <c r="K1790" s="97" t="str">
        <f>IF(Lançamentos!K1781="","",Lançamentos!K1781)</f>
        <v/>
      </c>
      <c r="L1790" s="98" t="str">
        <f>IF(Lançamentos!L1781="","",Lançamentos!L1781)</f>
        <v/>
      </c>
      <c r="M1790" s="99" t="str">
        <f>IF(Lançamentos!M1781="","",Lançamentos!M1781)</f>
        <v/>
      </c>
      <c r="N1790" s="99" t="str">
        <f>IF(Lançamentos!N1781="","",Lançamentos!N1781)</f>
        <v/>
      </c>
      <c r="O1790" s="97" t="str">
        <f>IF(Lançamentos!O1781="","",Lançamentos!O1781)</f>
        <v/>
      </c>
      <c r="P1790" s="114" t="str">
        <f>IF(Lançamentos!P1781="","",Lançamentos!P1781)</f>
        <v/>
      </c>
    </row>
    <row r="1791" spans="1:16" ht="45" customHeight="1" thickBot="1" x14ac:dyDescent="0.3">
      <c r="A1791" s="101">
        <v>1778</v>
      </c>
      <c r="B1791" s="102" t="str">
        <f>I1791&amp;"-"&amp;COUNTIF($I$14:I1791,I1791)</f>
        <v>-1772</v>
      </c>
      <c r="C1791" s="93">
        <v>1778</v>
      </c>
      <c r="D1791" s="94" t="str">
        <f>IF(Lançamentos!D1782="","",Lançamentos!D1782)</f>
        <v/>
      </c>
      <c r="E1791" s="94" t="str">
        <f>IF(Lançamentos!E1782="","",Lançamentos!E1782)</f>
        <v/>
      </c>
      <c r="F1791" s="95" t="str">
        <f>IF(Lançamentos!F1782="","",Lançamentos!F1782)</f>
        <v/>
      </c>
      <c r="G1791" s="96" t="str">
        <f>IF(Lançamentos!G1782="","",Lançamentos!G1782)</f>
        <v/>
      </c>
      <c r="H1791" s="105" t="str">
        <f>IF(Lançamentos!H1782="","",Lançamentos!H1782)</f>
        <v/>
      </c>
      <c r="I1791" s="94" t="str">
        <f>IF(Lançamentos!I1782="","",Lançamentos!I1782)</f>
        <v/>
      </c>
      <c r="J1791" s="94" t="str">
        <f>IF(Lançamentos!J1782="","",Lançamentos!J1782)</f>
        <v/>
      </c>
      <c r="K1791" s="97" t="str">
        <f>IF(Lançamentos!K1782="","",Lançamentos!K1782)</f>
        <v/>
      </c>
      <c r="L1791" s="98" t="str">
        <f>IF(Lançamentos!L1782="","",Lançamentos!L1782)</f>
        <v/>
      </c>
      <c r="M1791" s="99" t="str">
        <f>IF(Lançamentos!M1782="","",Lançamentos!M1782)</f>
        <v/>
      </c>
      <c r="N1791" s="99" t="str">
        <f>IF(Lançamentos!N1782="","",Lançamentos!N1782)</f>
        <v/>
      </c>
      <c r="O1791" s="97" t="str">
        <f>IF(Lançamentos!O1782="","",Lançamentos!O1782)</f>
        <v/>
      </c>
      <c r="P1791" s="114" t="str">
        <f>IF(Lançamentos!P1782="","",Lançamentos!P1782)</f>
        <v/>
      </c>
    </row>
    <row r="1792" spans="1:16" ht="45" customHeight="1" thickBot="1" x14ac:dyDescent="0.3">
      <c r="A1792" s="101">
        <v>1779</v>
      </c>
      <c r="B1792" s="102" t="str">
        <f>I1792&amp;"-"&amp;COUNTIF($I$14:I1792,I1792)</f>
        <v>-1773</v>
      </c>
      <c r="C1792" s="93">
        <v>1779</v>
      </c>
      <c r="D1792" s="94" t="str">
        <f>IF(Lançamentos!D1783="","",Lançamentos!D1783)</f>
        <v/>
      </c>
      <c r="E1792" s="94" t="str">
        <f>IF(Lançamentos!E1783="","",Lançamentos!E1783)</f>
        <v/>
      </c>
      <c r="F1792" s="95" t="str">
        <f>IF(Lançamentos!F1783="","",Lançamentos!F1783)</f>
        <v/>
      </c>
      <c r="G1792" s="96" t="str">
        <f>IF(Lançamentos!G1783="","",Lançamentos!G1783)</f>
        <v/>
      </c>
      <c r="H1792" s="105" t="str">
        <f>IF(Lançamentos!H1783="","",Lançamentos!H1783)</f>
        <v/>
      </c>
      <c r="I1792" s="94" t="str">
        <f>IF(Lançamentos!I1783="","",Lançamentos!I1783)</f>
        <v/>
      </c>
      <c r="J1792" s="94" t="str">
        <f>IF(Lançamentos!J1783="","",Lançamentos!J1783)</f>
        <v/>
      </c>
      <c r="K1792" s="97" t="str">
        <f>IF(Lançamentos!K1783="","",Lançamentos!K1783)</f>
        <v/>
      </c>
      <c r="L1792" s="98" t="str">
        <f>IF(Lançamentos!L1783="","",Lançamentos!L1783)</f>
        <v/>
      </c>
      <c r="M1792" s="99" t="str">
        <f>IF(Lançamentos!M1783="","",Lançamentos!M1783)</f>
        <v/>
      </c>
      <c r="N1792" s="99" t="str">
        <f>IF(Lançamentos!N1783="","",Lançamentos!N1783)</f>
        <v/>
      </c>
      <c r="O1792" s="97" t="str">
        <f>IF(Lançamentos!O1783="","",Lançamentos!O1783)</f>
        <v/>
      </c>
      <c r="P1792" s="114" t="str">
        <f>IF(Lançamentos!P1783="","",Lançamentos!P1783)</f>
        <v/>
      </c>
    </row>
    <row r="1793" spans="1:16" ht="45" customHeight="1" thickBot="1" x14ac:dyDescent="0.3">
      <c r="A1793" s="101">
        <v>1780</v>
      </c>
      <c r="B1793" s="102" t="str">
        <f>I1793&amp;"-"&amp;COUNTIF($I$14:I1793,I1793)</f>
        <v>-1774</v>
      </c>
      <c r="C1793" s="93">
        <v>1780</v>
      </c>
      <c r="D1793" s="94" t="str">
        <f>IF(Lançamentos!D1784="","",Lançamentos!D1784)</f>
        <v/>
      </c>
      <c r="E1793" s="94" t="str">
        <f>IF(Lançamentos!E1784="","",Lançamentos!E1784)</f>
        <v/>
      </c>
      <c r="F1793" s="95" t="str">
        <f>IF(Lançamentos!F1784="","",Lançamentos!F1784)</f>
        <v/>
      </c>
      <c r="G1793" s="96" t="str">
        <f>IF(Lançamentos!G1784="","",Lançamentos!G1784)</f>
        <v/>
      </c>
      <c r="H1793" s="105" t="str">
        <f>IF(Lançamentos!H1784="","",Lançamentos!H1784)</f>
        <v/>
      </c>
      <c r="I1793" s="94" t="str">
        <f>IF(Lançamentos!I1784="","",Lançamentos!I1784)</f>
        <v/>
      </c>
      <c r="J1793" s="94" t="str">
        <f>IF(Lançamentos!J1784="","",Lançamentos!J1784)</f>
        <v/>
      </c>
      <c r="K1793" s="97" t="str">
        <f>IF(Lançamentos!K1784="","",Lançamentos!K1784)</f>
        <v/>
      </c>
      <c r="L1793" s="98" t="str">
        <f>IF(Lançamentos!L1784="","",Lançamentos!L1784)</f>
        <v/>
      </c>
      <c r="M1793" s="99" t="str">
        <f>IF(Lançamentos!M1784="","",Lançamentos!M1784)</f>
        <v/>
      </c>
      <c r="N1793" s="99" t="str">
        <f>IF(Lançamentos!N1784="","",Lançamentos!N1784)</f>
        <v/>
      </c>
      <c r="O1793" s="97" t="str">
        <f>IF(Lançamentos!O1784="","",Lançamentos!O1784)</f>
        <v/>
      </c>
      <c r="P1793" s="114" t="str">
        <f>IF(Lançamentos!P1784="","",Lançamentos!P1784)</f>
        <v/>
      </c>
    </row>
    <row r="1794" spans="1:16" ht="45" customHeight="1" thickBot="1" x14ac:dyDescent="0.3">
      <c r="A1794" s="101">
        <v>1781</v>
      </c>
      <c r="B1794" s="102" t="str">
        <f>I1794&amp;"-"&amp;COUNTIF($I$14:I1794,I1794)</f>
        <v>-1775</v>
      </c>
      <c r="C1794" s="93">
        <v>1781</v>
      </c>
      <c r="D1794" s="94" t="str">
        <f>IF(Lançamentos!D1785="","",Lançamentos!D1785)</f>
        <v/>
      </c>
      <c r="E1794" s="94" t="str">
        <f>IF(Lançamentos!E1785="","",Lançamentos!E1785)</f>
        <v/>
      </c>
      <c r="F1794" s="95" t="str">
        <f>IF(Lançamentos!F1785="","",Lançamentos!F1785)</f>
        <v/>
      </c>
      <c r="G1794" s="96" t="str">
        <f>IF(Lançamentos!G1785="","",Lançamentos!G1785)</f>
        <v/>
      </c>
      <c r="H1794" s="105" t="str">
        <f>IF(Lançamentos!H1785="","",Lançamentos!H1785)</f>
        <v/>
      </c>
      <c r="I1794" s="94" t="str">
        <f>IF(Lançamentos!I1785="","",Lançamentos!I1785)</f>
        <v/>
      </c>
      <c r="J1794" s="94" t="str">
        <f>IF(Lançamentos!J1785="","",Lançamentos!J1785)</f>
        <v/>
      </c>
      <c r="K1794" s="97" t="str">
        <f>IF(Lançamentos!K1785="","",Lançamentos!K1785)</f>
        <v/>
      </c>
      <c r="L1794" s="98" t="str">
        <f>IF(Lançamentos!L1785="","",Lançamentos!L1785)</f>
        <v/>
      </c>
      <c r="M1794" s="99" t="str">
        <f>IF(Lançamentos!M1785="","",Lançamentos!M1785)</f>
        <v/>
      </c>
      <c r="N1794" s="99" t="str">
        <f>IF(Lançamentos!N1785="","",Lançamentos!N1785)</f>
        <v/>
      </c>
      <c r="O1794" s="97" t="str">
        <f>IF(Lançamentos!O1785="","",Lançamentos!O1785)</f>
        <v/>
      </c>
      <c r="P1794" s="114" t="str">
        <f>IF(Lançamentos!P1785="","",Lançamentos!P1785)</f>
        <v/>
      </c>
    </row>
    <row r="1795" spans="1:16" ht="45" customHeight="1" thickBot="1" x14ac:dyDescent="0.3">
      <c r="A1795" s="101">
        <v>1782</v>
      </c>
      <c r="B1795" s="102" t="str">
        <f>I1795&amp;"-"&amp;COUNTIF($I$14:I1795,I1795)</f>
        <v>-1776</v>
      </c>
      <c r="C1795" s="93">
        <v>1782</v>
      </c>
      <c r="D1795" s="94" t="str">
        <f>IF(Lançamentos!D1786="","",Lançamentos!D1786)</f>
        <v/>
      </c>
      <c r="E1795" s="94" t="str">
        <f>IF(Lançamentos!E1786="","",Lançamentos!E1786)</f>
        <v/>
      </c>
      <c r="F1795" s="95" t="str">
        <f>IF(Lançamentos!F1786="","",Lançamentos!F1786)</f>
        <v/>
      </c>
      <c r="G1795" s="96" t="str">
        <f>IF(Lançamentos!G1786="","",Lançamentos!G1786)</f>
        <v/>
      </c>
      <c r="H1795" s="105" t="str">
        <f>IF(Lançamentos!H1786="","",Lançamentos!H1786)</f>
        <v/>
      </c>
      <c r="I1795" s="94" t="str">
        <f>IF(Lançamentos!I1786="","",Lançamentos!I1786)</f>
        <v/>
      </c>
      <c r="J1795" s="94" t="str">
        <f>IF(Lançamentos!J1786="","",Lançamentos!J1786)</f>
        <v/>
      </c>
      <c r="K1795" s="97" t="str">
        <f>IF(Lançamentos!K1786="","",Lançamentos!K1786)</f>
        <v/>
      </c>
      <c r="L1795" s="98" t="str">
        <f>IF(Lançamentos!L1786="","",Lançamentos!L1786)</f>
        <v/>
      </c>
      <c r="M1795" s="99" t="str">
        <f>IF(Lançamentos!M1786="","",Lançamentos!M1786)</f>
        <v/>
      </c>
      <c r="N1795" s="99" t="str">
        <f>IF(Lançamentos!N1786="","",Lançamentos!N1786)</f>
        <v/>
      </c>
      <c r="O1795" s="97" t="str">
        <f>IF(Lançamentos!O1786="","",Lançamentos!O1786)</f>
        <v/>
      </c>
      <c r="P1795" s="114" t="str">
        <f>IF(Lançamentos!P1786="","",Lançamentos!P1786)</f>
        <v/>
      </c>
    </row>
    <row r="1796" spans="1:16" ht="45" customHeight="1" thickBot="1" x14ac:dyDescent="0.3">
      <c r="A1796" s="101">
        <v>1783</v>
      </c>
      <c r="B1796" s="102" t="str">
        <f>I1796&amp;"-"&amp;COUNTIF($I$14:I1796,I1796)</f>
        <v>-1777</v>
      </c>
      <c r="C1796" s="93">
        <v>1783</v>
      </c>
      <c r="D1796" s="94" t="str">
        <f>IF(Lançamentos!D1787="","",Lançamentos!D1787)</f>
        <v/>
      </c>
      <c r="E1796" s="94" t="str">
        <f>IF(Lançamentos!E1787="","",Lançamentos!E1787)</f>
        <v/>
      </c>
      <c r="F1796" s="95" t="str">
        <f>IF(Lançamentos!F1787="","",Lançamentos!F1787)</f>
        <v/>
      </c>
      <c r="G1796" s="96" t="str">
        <f>IF(Lançamentos!G1787="","",Lançamentos!G1787)</f>
        <v/>
      </c>
      <c r="H1796" s="105" t="str">
        <f>IF(Lançamentos!H1787="","",Lançamentos!H1787)</f>
        <v/>
      </c>
      <c r="I1796" s="94" t="str">
        <f>IF(Lançamentos!I1787="","",Lançamentos!I1787)</f>
        <v/>
      </c>
      <c r="J1796" s="94" t="str">
        <f>IF(Lançamentos!J1787="","",Lançamentos!J1787)</f>
        <v/>
      </c>
      <c r="K1796" s="97" t="str">
        <f>IF(Lançamentos!K1787="","",Lançamentos!K1787)</f>
        <v/>
      </c>
      <c r="L1796" s="98" t="str">
        <f>IF(Lançamentos!L1787="","",Lançamentos!L1787)</f>
        <v/>
      </c>
      <c r="M1796" s="99" t="str">
        <f>IF(Lançamentos!M1787="","",Lançamentos!M1787)</f>
        <v/>
      </c>
      <c r="N1796" s="99" t="str">
        <f>IF(Lançamentos!N1787="","",Lançamentos!N1787)</f>
        <v/>
      </c>
      <c r="O1796" s="97" t="str">
        <f>IF(Lançamentos!O1787="","",Lançamentos!O1787)</f>
        <v/>
      </c>
      <c r="P1796" s="114" t="str">
        <f>IF(Lançamentos!P1787="","",Lançamentos!P1787)</f>
        <v/>
      </c>
    </row>
    <row r="1797" spans="1:16" ht="45" customHeight="1" thickBot="1" x14ac:dyDescent="0.3">
      <c r="A1797" s="101">
        <v>1784</v>
      </c>
      <c r="B1797" s="102" t="str">
        <f>I1797&amp;"-"&amp;COUNTIF($I$14:I1797,I1797)</f>
        <v>-1778</v>
      </c>
      <c r="C1797" s="93">
        <v>1784</v>
      </c>
      <c r="D1797" s="94" t="str">
        <f>IF(Lançamentos!D1788="","",Lançamentos!D1788)</f>
        <v/>
      </c>
      <c r="E1797" s="94" t="str">
        <f>IF(Lançamentos!E1788="","",Lançamentos!E1788)</f>
        <v/>
      </c>
      <c r="F1797" s="95" t="str">
        <f>IF(Lançamentos!F1788="","",Lançamentos!F1788)</f>
        <v/>
      </c>
      <c r="G1797" s="96" t="str">
        <f>IF(Lançamentos!G1788="","",Lançamentos!G1788)</f>
        <v/>
      </c>
      <c r="H1797" s="105" t="str">
        <f>IF(Lançamentos!H1788="","",Lançamentos!H1788)</f>
        <v/>
      </c>
      <c r="I1797" s="94" t="str">
        <f>IF(Lançamentos!I1788="","",Lançamentos!I1788)</f>
        <v/>
      </c>
      <c r="J1797" s="94" t="str">
        <f>IF(Lançamentos!J1788="","",Lançamentos!J1788)</f>
        <v/>
      </c>
      <c r="K1797" s="97" t="str">
        <f>IF(Lançamentos!K1788="","",Lançamentos!K1788)</f>
        <v/>
      </c>
      <c r="L1797" s="98" t="str">
        <f>IF(Lançamentos!L1788="","",Lançamentos!L1788)</f>
        <v/>
      </c>
      <c r="M1797" s="99" t="str">
        <f>IF(Lançamentos!M1788="","",Lançamentos!M1788)</f>
        <v/>
      </c>
      <c r="N1797" s="99" t="str">
        <f>IF(Lançamentos!N1788="","",Lançamentos!N1788)</f>
        <v/>
      </c>
      <c r="O1797" s="97" t="str">
        <f>IF(Lançamentos!O1788="","",Lançamentos!O1788)</f>
        <v/>
      </c>
      <c r="P1797" s="114" t="str">
        <f>IF(Lançamentos!P1788="","",Lançamentos!P1788)</f>
        <v/>
      </c>
    </row>
    <row r="1798" spans="1:16" ht="45" customHeight="1" thickBot="1" x14ac:dyDescent="0.3">
      <c r="A1798" s="101">
        <v>1785</v>
      </c>
      <c r="B1798" s="102" t="str">
        <f>I1798&amp;"-"&amp;COUNTIF($I$14:I1798,I1798)</f>
        <v>-1779</v>
      </c>
      <c r="C1798" s="93">
        <v>1785</v>
      </c>
      <c r="D1798" s="94" t="str">
        <f>IF(Lançamentos!D1789="","",Lançamentos!D1789)</f>
        <v/>
      </c>
      <c r="E1798" s="94" t="str">
        <f>IF(Lançamentos!E1789="","",Lançamentos!E1789)</f>
        <v/>
      </c>
      <c r="F1798" s="95" t="str">
        <f>IF(Lançamentos!F1789="","",Lançamentos!F1789)</f>
        <v/>
      </c>
      <c r="G1798" s="96" t="str">
        <f>IF(Lançamentos!G1789="","",Lançamentos!G1789)</f>
        <v/>
      </c>
      <c r="H1798" s="105" t="str">
        <f>IF(Lançamentos!H1789="","",Lançamentos!H1789)</f>
        <v/>
      </c>
      <c r="I1798" s="94" t="str">
        <f>IF(Lançamentos!I1789="","",Lançamentos!I1789)</f>
        <v/>
      </c>
      <c r="J1798" s="94" t="str">
        <f>IF(Lançamentos!J1789="","",Lançamentos!J1789)</f>
        <v/>
      </c>
      <c r="K1798" s="97" t="str">
        <f>IF(Lançamentos!K1789="","",Lançamentos!K1789)</f>
        <v/>
      </c>
      <c r="L1798" s="98" t="str">
        <f>IF(Lançamentos!L1789="","",Lançamentos!L1789)</f>
        <v/>
      </c>
      <c r="M1798" s="99" t="str">
        <f>IF(Lançamentos!M1789="","",Lançamentos!M1789)</f>
        <v/>
      </c>
      <c r="N1798" s="99" t="str">
        <f>IF(Lançamentos!N1789="","",Lançamentos!N1789)</f>
        <v/>
      </c>
      <c r="O1798" s="97" t="str">
        <f>IF(Lançamentos!O1789="","",Lançamentos!O1789)</f>
        <v/>
      </c>
      <c r="P1798" s="114" t="str">
        <f>IF(Lançamentos!P1789="","",Lançamentos!P1789)</f>
        <v/>
      </c>
    </row>
    <row r="1799" spans="1:16" ht="45" customHeight="1" thickBot="1" x14ac:dyDescent="0.3">
      <c r="A1799" s="101">
        <v>1786</v>
      </c>
      <c r="B1799" s="102" t="str">
        <f>I1799&amp;"-"&amp;COUNTIF($I$14:I1799,I1799)</f>
        <v>-1780</v>
      </c>
      <c r="C1799" s="93">
        <v>1786</v>
      </c>
      <c r="D1799" s="94" t="str">
        <f>IF(Lançamentos!D1790="","",Lançamentos!D1790)</f>
        <v/>
      </c>
      <c r="E1799" s="94" t="str">
        <f>IF(Lançamentos!E1790="","",Lançamentos!E1790)</f>
        <v/>
      </c>
      <c r="F1799" s="95" t="str">
        <f>IF(Lançamentos!F1790="","",Lançamentos!F1790)</f>
        <v/>
      </c>
      <c r="G1799" s="96" t="str">
        <f>IF(Lançamentos!G1790="","",Lançamentos!G1790)</f>
        <v/>
      </c>
      <c r="H1799" s="105" t="str">
        <f>IF(Lançamentos!H1790="","",Lançamentos!H1790)</f>
        <v/>
      </c>
      <c r="I1799" s="94" t="str">
        <f>IF(Lançamentos!I1790="","",Lançamentos!I1790)</f>
        <v/>
      </c>
      <c r="J1799" s="94" t="str">
        <f>IF(Lançamentos!J1790="","",Lançamentos!J1790)</f>
        <v/>
      </c>
      <c r="K1799" s="97" t="str">
        <f>IF(Lançamentos!K1790="","",Lançamentos!K1790)</f>
        <v/>
      </c>
      <c r="L1799" s="98" t="str">
        <f>IF(Lançamentos!L1790="","",Lançamentos!L1790)</f>
        <v/>
      </c>
      <c r="M1799" s="99" t="str">
        <f>IF(Lançamentos!M1790="","",Lançamentos!M1790)</f>
        <v/>
      </c>
      <c r="N1799" s="99" t="str">
        <f>IF(Lançamentos!N1790="","",Lançamentos!N1790)</f>
        <v/>
      </c>
      <c r="O1799" s="97" t="str">
        <f>IF(Lançamentos!O1790="","",Lançamentos!O1790)</f>
        <v/>
      </c>
      <c r="P1799" s="114" t="str">
        <f>IF(Lançamentos!P1790="","",Lançamentos!P1790)</f>
        <v/>
      </c>
    </row>
    <row r="1800" spans="1:16" ht="45" customHeight="1" thickBot="1" x14ac:dyDescent="0.3">
      <c r="A1800" s="101">
        <v>1787</v>
      </c>
      <c r="B1800" s="102" t="str">
        <f>I1800&amp;"-"&amp;COUNTIF($I$14:I1800,I1800)</f>
        <v>-1781</v>
      </c>
      <c r="C1800" s="93">
        <v>1787</v>
      </c>
      <c r="D1800" s="94" t="str">
        <f>IF(Lançamentos!D1791="","",Lançamentos!D1791)</f>
        <v/>
      </c>
      <c r="E1800" s="94" t="str">
        <f>IF(Lançamentos!E1791="","",Lançamentos!E1791)</f>
        <v/>
      </c>
      <c r="F1800" s="95" t="str">
        <f>IF(Lançamentos!F1791="","",Lançamentos!F1791)</f>
        <v/>
      </c>
      <c r="G1800" s="96" t="str">
        <f>IF(Lançamentos!G1791="","",Lançamentos!G1791)</f>
        <v/>
      </c>
      <c r="H1800" s="105" t="str">
        <f>IF(Lançamentos!H1791="","",Lançamentos!H1791)</f>
        <v/>
      </c>
      <c r="I1800" s="94" t="str">
        <f>IF(Lançamentos!I1791="","",Lançamentos!I1791)</f>
        <v/>
      </c>
      <c r="J1800" s="94" t="str">
        <f>IF(Lançamentos!J1791="","",Lançamentos!J1791)</f>
        <v/>
      </c>
      <c r="K1800" s="97" t="str">
        <f>IF(Lançamentos!K1791="","",Lançamentos!K1791)</f>
        <v/>
      </c>
      <c r="L1800" s="98" t="str">
        <f>IF(Lançamentos!L1791="","",Lançamentos!L1791)</f>
        <v/>
      </c>
      <c r="M1800" s="99" t="str">
        <f>IF(Lançamentos!M1791="","",Lançamentos!M1791)</f>
        <v/>
      </c>
      <c r="N1800" s="99" t="str">
        <f>IF(Lançamentos!N1791="","",Lançamentos!N1791)</f>
        <v/>
      </c>
      <c r="O1800" s="97" t="str">
        <f>IF(Lançamentos!O1791="","",Lançamentos!O1791)</f>
        <v/>
      </c>
      <c r="P1800" s="114" t="str">
        <f>IF(Lançamentos!P1791="","",Lançamentos!P1791)</f>
        <v/>
      </c>
    </row>
    <row r="1801" spans="1:16" ht="45" customHeight="1" thickBot="1" x14ac:dyDescent="0.3">
      <c r="A1801" s="101">
        <v>1788</v>
      </c>
      <c r="B1801" s="102" t="str">
        <f>I1801&amp;"-"&amp;COUNTIF($I$14:I1801,I1801)</f>
        <v>-1782</v>
      </c>
      <c r="C1801" s="93">
        <v>1788</v>
      </c>
      <c r="D1801" s="94" t="str">
        <f>IF(Lançamentos!D1792="","",Lançamentos!D1792)</f>
        <v/>
      </c>
      <c r="E1801" s="94" t="str">
        <f>IF(Lançamentos!E1792="","",Lançamentos!E1792)</f>
        <v/>
      </c>
      <c r="F1801" s="95" t="str">
        <f>IF(Lançamentos!F1792="","",Lançamentos!F1792)</f>
        <v/>
      </c>
      <c r="G1801" s="96" t="str">
        <f>IF(Lançamentos!G1792="","",Lançamentos!G1792)</f>
        <v/>
      </c>
      <c r="H1801" s="105" t="str">
        <f>IF(Lançamentos!H1792="","",Lançamentos!H1792)</f>
        <v/>
      </c>
      <c r="I1801" s="94" t="str">
        <f>IF(Lançamentos!I1792="","",Lançamentos!I1792)</f>
        <v/>
      </c>
      <c r="J1801" s="94" t="str">
        <f>IF(Lançamentos!J1792="","",Lançamentos!J1792)</f>
        <v/>
      </c>
      <c r="K1801" s="97" t="str">
        <f>IF(Lançamentos!K1792="","",Lançamentos!K1792)</f>
        <v/>
      </c>
      <c r="L1801" s="98" t="str">
        <f>IF(Lançamentos!L1792="","",Lançamentos!L1792)</f>
        <v/>
      </c>
      <c r="M1801" s="99" t="str">
        <f>IF(Lançamentos!M1792="","",Lançamentos!M1792)</f>
        <v/>
      </c>
      <c r="N1801" s="99" t="str">
        <f>IF(Lançamentos!N1792="","",Lançamentos!N1792)</f>
        <v/>
      </c>
      <c r="O1801" s="97" t="str">
        <f>IF(Lançamentos!O1792="","",Lançamentos!O1792)</f>
        <v/>
      </c>
      <c r="P1801" s="114" t="str">
        <f>IF(Lançamentos!P1792="","",Lançamentos!P1792)</f>
        <v/>
      </c>
    </row>
    <row r="1802" spans="1:16" ht="45" customHeight="1" thickBot="1" x14ac:dyDescent="0.3">
      <c r="A1802" s="101">
        <v>1789</v>
      </c>
      <c r="B1802" s="102" t="str">
        <f>I1802&amp;"-"&amp;COUNTIF($I$14:I1802,I1802)</f>
        <v>-1783</v>
      </c>
      <c r="C1802" s="93">
        <v>1789</v>
      </c>
      <c r="D1802" s="94" t="str">
        <f>IF(Lançamentos!D1793="","",Lançamentos!D1793)</f>
        <v/>
      </c>
      <c r="E1802" s="94" t="str">
        <f>IF(Lançamentos!E1793="","",Lançamentos!E1793)</f>
        <v/>
      </c>
      <c r="F1802" s="95" t="str">
        <f>IF(Lançamentos!F1793="","",Lançamentos!F1793)</f>
        <v/>
      </c>
      <c r="G1802" s="96" t="str">
        <f>IF(Lançamentos!G1793="","",Lançamentos!G1793)</f>
        <v/>
      </c>
      <c r="H1802" s="105" t="str">
        <f>IF(Lançamentos!H1793="","",Lançamentos!H1793)</f>
        <v/>
      </c>
      <c r="I1802" s="94" t="str">
        <f>IF(Lançamentos!I1793="","",Lançamentos!I1793)</f>
        <v/>
      </c>
      <c r="J1802" s="94" t="str">
        <f>IF(Lançamentos!J1793="","",Lançamentos!J1793)</f>
        <v/>
      </c>
      <c r="K1802" s="97" t="str">
        <f>IF(Lançamentos!K1793="","",Lançamentos!K1793)</f>
        <v/>
      </c>
      <c r="L1802" s="98" t="str">
        <f>IF(Lançamentos!L1793="","",Lançamentos!L1793)</f>
        <v/>
      </c>
      <c r="M1802" s="99" t="str">
        <f>IF(Lançamentos!M1793="","",Lançamentos!M1793)</f>
        <v/>
      </c>
      <c r="N1802" s="99" t="str">
        <f>IF(Lançamentos!N1793="","",Lançamentos!N1793)</f>
        <v/>
      </c>
      <c r="O1802" s="97" t="str">
        <f>IF(Lançamentos!O1793="","",Lançamentos!O1793)</f>
        <v/>
      </c>
      <c r="P1802" s="114" t="str">
        <f>IF(Lançamentos!P1793="","",Lançamentos!P1793)</f>
        <v/>
      </c>
    </row>
    <row r="1803" spans="1:16" ht="45" customHeight="1" thickBot="1" x14ac:dyDescent="0.3">
      <c r="A1803" s="101">
        <v>1790</v>
      </c>
      <c r="B1803" s="102" t="str">
        <f>I1803&amp;"-"&amp;COUNTIF($I$14:I1803,I1803)</f>
        <v>-1784</v>
      </c>
      <c r="C1803" s="93">
        <v>1790</v>
      </c>
      <c r="D1803" s="94" t="str">
        <f>IF(Lançamentos!D1794="","",Lançamentos!D1794)</f>
        <v/>
      </c>
      <c r="E1803" s="94" t="str">
        <f>IF(Lançamentos!E1794="","",Lançamentos!E1794)</f>
        <v/>
      </c>
      <c r="F1803" s="95" t="str">
        <f>IF(Lançamentos!F1794="","",Lançamentos!F1794)</f>
        <v/>
      </c>
      <c r="G1803" s="96" t="str">
        <f>IF(Lançamentos!G1794="","",Lançamentos!G1794)</f>
        <v/>
      </c>
      <c r="H1803" s="105" t="str">
        <f>IF(Lançamentos!H1794="","",Lançamentos!H1794)</f>
        <v/>
      </c>
      <c r="I1803" s="94" t="str">
        <f>IF(Lançamentos!I1794="","",Lançamentos!I1794)</f>
        <v/>
      </c>
      <c r="J1803" s="94" t="str">
        <f>IF(Lançamentos!J1794="","",Lançamentos!J1794)</f>
        <v/>
      </c>
      <c r="K1803" s="97" t="str">
        <f>IF(Lançamentos!K1794="","",Lançamentos!K1794)</f>
        <v/>
      </c>
      <c r="L1803" s="98" t="str">
        <f>IF(Lançamentos!L1794="","",Lançamentos!L1794)</f>
        <v/>
      </c>
      <c r="M1803" s="99" t="str">
        <f>IF(Lançamentos!M1794="","",Lançamentos!M1794)</f>
        <v/>
      </c>
      <c r="N1803" s="99" t="str">
        <f>IF(Lançamentos!N1794="","",Lançamentos!N1794)</f>
        <v/>
      </c>
      <c r="O1803" s="97" t="str">
        <f>IF(Lançamentos!O1794="","",Lançamentos!O1794)</f>
        <v/>
      </c>
      <c r="P1803" s="114" t="str">
        <f>IF(Lançamentos!P1794="","",Lançamentos!P1794)</f>
        <v/>
      </c>
    </row>
    <row r="1804" spans="1:16" ht="45" customHeight="1" thickBot="1" x14ac:dyDescent="0.3">
      <c r="A1804" s="101">
        <v>1791</v>
      </c>
      <c r="B1804" s="102" t="str">
        <f>I1804&amp;"-"&amp;COUNTIF($I$14:I1804,I1804)</f>
        <v>-1785</v>
      </c>
      <c r="C1804" s="93">
        <v>1791</v>
      </c>
      <c r="D1804" s="94" t="str">
        <f>IF(Lançamentos!D1795="","",Lançamentos!D1795)</f>
        <v/>
      </c>
      <c r="E1804" s="94" t="str">
        <f>IF(Lançamentos!E1795="","",Lançamentos!E1795)</f>
        <v/>
      </c>
      <c r="F1804" s="95" t="str">
        <f>IF(Lançamentos!F1795="","",Lançamentos!F1795)</f>
        <v/>
      </c>
      <c r="G1804" s="96" t="str">
        <f>IF(Lançamentos!G1795="","",Lançamentos!G1795)</f>
        <v/>
      </c>
      <c r="H1804" s="105" t="str">
        <f>IF(Lançamentos!H1795="","",Lançamentos!H1795)</f>
        <v/>
      </c>
      <c r="I1804" s="94" t="str">
        <f>IF(Lançamentos!I1795="","",Lançamentos!I1795)</f>
        <v/>
      </c>
      <c r="J1804" s="94" t="str">
        <f>IF(Lançamentos!J1795="","",Lançamentos!J1795)</f>
        <v/>
      </c>
      <c r="K1804" s="97" t="str">
        <f>IF(Lançamentos!K1795="","",Lançamentos!K1795)</f>
        <v/>
      </c>
      <c r="L1804" s="98" t="str">
        <f>IF(Lançamentos!L1795="","",Lançamentos!L1795)</f>
        <v/>
      </c>
      <c r="M1804" s="99" t="str">
        <f>IF(Lançamentos!M1795="","",Lançamentos!M1795)</f>
        <v/>
      </c>
      <c r="N1804" s="99" t="str">
        <f>IF(Lançamentos!N1795="","",Lançamentos!N1795)</f>
        <v/>
      </c>
      <c r="O1804" s="97" t="str">
        <f>IF(Lançamentos!O1795="","",Lançamentos!O1795)</f>
        <v/>
      </c>
      <c r="P1804" s="114" t="str">
        <f>IF(Lançamentos!P1795="","",Lançamentos!P1795)</f>
        <v/>
      </c>
    </row>
    <row r="1805" spans="1:16" ht="45" customHeight="1" thickBot="1" x14ac:dyDescent="0.3">
      <c r="A1805" s="101">
        <v>1792</v>
      </c>
      <c r="B1805" s="102" t="str">
        <f>I1805&amp;"-"&amp;COUNTIF($I$14:I1805,I1805)</f>
        <v>-1786</v>
      </c>
      <c r="C1805" s="93">
        <v>1792</v>
      </c>
      <c r="D1805" s="94" t="str">
        <f>IF(Lançamentos!D1796="","",Lançamentos!D1796)</f>
        <v/>
      </c>
      <c r="E1805" s="94" t="str">
        <f>IF(Lançamentos!E1796="","",Lançamentos!E1796)</f>
        <v/>
      </c>
      <c r="F1805" s="95" t="str">
        <f>IF(Lançamentos!F1796="","",Lançamentos!F1796)</f>
        <v/>
      </c>
      <c r="G1805" s="96" t="str">
        <f>IF(Lançamentos!G1796="","",Lançamentos!G1796)</f>
        <v/>
      </c>
      <c r="H1805" s="105" t="str">
        <f>IF(Lançamentos!H1796="","",Lançamentos!H1796)</f>
        <v/>
      </c>
      <c r="I1805" s="94" t="str">
        <f>IF(Lançamentos!I1796="","",Lançamentos!I1796)</f>
        <v/>
      </c>
      <c r="J1805" s="94" t="str">
        <f>IF(Lançamentos!J1796="","",Lançamentos!J1796)</f>
        <v/>
      </c>
      <c r="K1805" s="97" t="str">
        <f>IF(Lançamentos!K1796="","",Lançamentos!K1796)</f>
        <v/>
      </c>
      <c r="L1805" s="98" t="str">
        <f>IF(Lançamentos!L1796="","",Lançamentos!L1796)</f>
        <v/>
      </c>
      <c r="M1805" s="99" t="str">
        <f>IF(Lançamentos!M1796="","",Lançamentos!M1796)</f>
        <v/>
      </c>
      <c r="N1805" s="99" t="str">
        <f>IF(Lançamentos!N1796="","",Lançamentos!N1796)</f>
        <v/>
      </c>
      <c r="O1805" s="97" t="str">
        <f>IF(Lançamentos!O1796="","",Lançamentos!O1796)</f>
        <v/>
      </c>
      <c r="P1805" s="114" t="str">
        <f>IF(Lançamentos!P1796="","",Lançamentos!P1796)</f>
        <v/>
      </c>
    </row>
    <row r="1806" spans="1:16" ht="45" customHeight="1" thickBot="1" x14ac:dyDescent="0.3">
      <c r="A1806" s="101">
        <v>1793</v>
      </c>
      <c r="B1806" s="102" t="str">
        <f>I1806&amp;"-"&amp;COUNTIF($I$14:I1806,I1806)</f>
        <v>-1787</v>
      </c>
      <c r="C1806" s="93">
        <v>1793</v>
      </c>
      <c r="D1806" s="94" t="str">
        <f>IF(Lançamentos!D1797="","",Lançamentos!D1797)</f>
        <v/>
      </c>
      <c r="E1806" s="94" t="str">
        <f>IF(Lançamentos!E1797="","",Lançamentos!E1797)</f>
        <v/>
      </c>
      <c r="F1806" s="95" t="str">
        <f>IF(Lançamentos!F1797="","",Lançamentos!F1797)</f>
        <v/>
      </c>
      <c r="G1806" s="96" t="str">
        <f>IF(Lançamentos!G1797="","",Lançamentos!G1797)</f>
        <v/>
      </c>
      <c r="H1806" s="105" t="str">
        <f>IF(Lançamentos!H1797="","",Lançamentos!H1797)</f>
        <v/>
      </c>
      <c r="I1806" s="94" t="str">
        <f>IF(Lançamentos!I1797="","",Lançamentos!I1797)</f>
        <v/>
      </c>
      <c r="J1806" s="94" t="str">
        <f>IF(Lançamentos!J1797="","",Lançamentos!J1797)</f>
        <v/>
      </c>
      <c r="K1806" s="97" t="str">
        <f>IF(Lançamentos!K1797="","",Lançamentos!K1797)</f>
        <v/>
      </c>
      <c r="L1806" s="98" t="str">
        <f>IF(Lançamentos!L1797="","",Lançamentos!L1797)</f>
        <v/>
      </c>
      <c r="M1806" s="99" t="str">
        <f>IF(Lançamentos!M1797="","",Lançamentos!M1797)</f>
        <v/>
      </c>
      <c r="N1806" s="99" t="str">
        <f>IF(Lançamentos!N1797="","",Lançamentos!N1797)</f>
        <v/>
      </c>
      <c r="O1806" s="97" t="str">
        <f>IF(Lançamentos!O1797="","",Lançamentos!O1797)</f>
        <v/>
      </c>
      <c r="P1806" s="114" t="str">
        <f>IF(Lançamentos!P1797="","",Lançamentos!P1797)</f>
        <v/>
      </c>
    </row>
    <row r="1807" spans="1:16" ht="45" customHeight="1" thickBot="1" x14ac:dyDescent="0.3">
      <c r="A1807" s="101">
        <v>1794</v>
      </c>
      <c r="B1807" s="102" t="str">
        <f>I1807&amp;"-"&amp;COUNTIF($I$14:I1807,I1807)</f>
        <v>-1788</v>
      </c>
      <c r="C1807" s="93">
        <v>1794</v>
      </c>
      <c r="D1807" s="94" t="str">
        <f>IF(Lançamentos!D1798="","",Lançamentos!D1798)</f>
        <v/>
      </c>
      <c r="E1807" s="94" t="str">
        <f>IF(Lançamentos!E1798="","",Lançamentos!E1798)</f>
        <v/>
      </c>
      <c r="F1807" s="95" t="str">
        <f>IF(Lançamentos!F1798="","",Lançamentos!F1798)</f>
        <v/>
      </c>
      <c r="G1807" s="96" t="str">
        <f>IF(Lançamentos!G1798="","",Lançamentos!G1798)</f>
        <v/>
      </c>
      <c r="H1807" s="105" t="str">
        <f>IF(Lançamentos!H1798="","",Lançamentos!H1798)</f>
        <v/>
      </c>
      <c r="I1807" s="94" t="str">
        <f>IF(Lançamentos!I1798="","",Lançamentos!I1798)</f>
        <v/>
      </c>
      <c r="J1807" s="94" t="str">
        <f>IF(Lançamentos!J1798="","",Lançamentos!J1798)</f>
        <v/>
      </c>
      <c r="K1807" s="97" t="str">
        <f>IF(Lançamentos!K1798="","",Lançamentos!K1798)</f>
        <v/>
      </c>
      <c r="L1807" s="98" t="str">
        <f>IF(Lançamentos!L1798="","",Lançamentos!L1798)</f>
        <v/>
      </c>
      <c r="M1807" s="99" t="str">
        <f>IF(Lançamentos!M1798="","",Lançamentos!M1798)</f>
        <v/>
      </c>
      <c r="N1807" s="99" t="str">
        <f>IF(Lançamentos!N1798="","",Lançamentos!N1798)</f>
        <v/>
      </c>
      <c r="O1807" s="97" t="str">
        <f>IF(Lançamentos!O1798="","",Lançamentos!O1798)</f>
        <v/>
      </c>
      <c r="P1807" s="114" t="str">
        <f>IF(Lançamentos!P1798="","",Lançamentos!P1798)</f>
        <v/>
      </c>
    </row>
    <row r="1808" spans="1:16" ht="45" customHeight="1" thickBot="1" x14ac:dyDescent="0.3">
      <c r="A1808" s="101">
        <v>1795</v>
      </c>
      <c r="B1808" s="102" t="str">
        <f>I1808&amp;"-"&amp;COUNTIF($I$14:I1808,I1808)</f>
        <v>-1789</v>
      </c>
      <c r="C1808" s="93">
        <v>1795</v>
      </c>
      <c r="D1808" s="94" t="str">
        <f>IF(Lançamentos!D1799="","",Lançamentos!D1799)</f>
        <v/>
      </c>
      <c r="E1808" s="94" t="str">
        <f>IF(Lançamentos!E1799="","",Lançamentos!E1799)</f>
        <v/>
      </c>
      <c r="F1808" s="95" t="str">
        <f>IF(Lançamentos!F1799="","",Lançamentos!F1799)</f>
        <v/>
      </c>
      <c r="G1808" s="96" t="str">
        <f>IF(Lançamentos!G1799="","",Lançamentos!G1799)</f>
        <v/>
      </c>
      <c r="H1808" s="105" t="str">
        <f>IF(Lançamentos!H1799="","",Lançamentos!H1799)</f>
        <v/>
      </c>
      <c r="I1808" s="94" t="str">
        <f>IF(Lançamentos!I1799="","",Lançamentos!I1799)</f>
        <v/>
      </c>
      <c r="J1808" s="94" t="str">
        <f>IF(Lançamentos!J1799="","",Lançamentos!J1799)</f>
        <v/>
      </c>
      <c r="K1808" s="97" t="str">
        <f>IF(Lançamentos!K1799="","",Lançamentos!K1799)</f>
        <v/>
      </c>
      <c r="L1808" s="98" t="str">
        <f>IF(Lançamentos!L1799="","",Lançamentos!L1799)</f>
        <v/>
      </c>
      <c r="M1808" s="99" t="str">
        <f>IF(Lançamentos!M1799="","",Lançamentos!M1799)</f>
        <v/>
      </c>
      <c r="N1808" s="99" t="str">
        <f>IF(Lançamentos!N1799="","",Lançamentos!N1799)</f>
        <v/>
      </c>
      <c r="O1808" s="97" t="str">
        <f>IF(Lançamentos!O1799="","",Lançamentos!O1799)</f>
        <v/>
      </c>
      <c r="P1808" s="114" t="str">
        <f>IF(Lançamentos!P1799="","",Lançamentos!P1799)</f>
        <v/>
      </c>
    </row>
    <row r="1809" spans="1:16" ht="45" customHeight="1" thickBot="1" x14ac:dyDescent="0.3">
      <c r="A1809" s="101">
        <v>1796</v>
      </c>
      <c r="B1809" s="102" t="str">
        <f>I1809&amp;"-"&amp;COUNTIF($I$14:I1809,I1809)</f>
        <v>-1790</v>
      </c>
      <c r="C1809" s="93">
        <v>1796</v>
      </c>
      <c r="D1809" s="94" t="str">
        <f>IF(Lançamentos!D1800="","",Lançamentos!D1800)</f>
        <v/>
      </c>
      <c r="E1809" s="94" t="str">
        <f>IF(Lançamentos!E1800="","",Lançamentos!E1800)</f>
        <v/>
      </c>
      <c r="F1809" s="95" t="str">
        <f>IF(Lançamentos!F1800="","",Lançamentos!F1800)</f>
        <v/>
      </c>
      <c r="G1809" s="96" t="str">
        <f>IF(Lançamentos!G1800="","",Lançamentos!G1800)</f>
        <v/>
      </c>
      <c r="H1809" s="105" t="str">
        <f>IF(Lançamentos!H1800="","",Lançamentos!H1800)</f>
        <v/>
      </c>
      <c r="I1809" s="94" t="str">
        <f>IF(Lançamentos!I1800="","",Lançamentos!I1800)</f>
        <v/>
      </c>
      <c r="J1809" s="94" t="str">
        <f>IF(Lançamentos!J1800="","",Lançamentos!J1800)</f>
        <v/>
      </c>
      <c r="K1809" s="97" t="str">
        <f>IF(Lançamentos!K1800="","",Lançamentos!K1800)</f>
        <v/>
      </c>
      <c r="L1809" s="98" t="str">
        <f>IF(Lançamentos!L1800="","",Lançamentos!L1800)</f>
        <v/>
      </c>
      <c r="M1809" s="99" t="str">
        <f>IF(Lançamentos!M1800="","",Lançamentos!M1800)</f>
        <v/>
      </c>
      <c r="N1809" s="99" t="str">
        <f>IF(Lançamentos!N1800="","",Lançamentos!N1800)</f>
        <v/>
      </c>
      <c r="O1809" s="97" t="str">
        <f>IF(Lançamentos!O1800="","",Lançamentos!O1800)</f>
        <v/>
      </c>
      <c r="P1809" s="114" t="str">
        <f>IF(Lançamentos!P1800="","",Lançamentos!P1800)</f>
        <v/>
      </c>
    </row>
    <row r="1810" spans="1:16" ht="45" customHeight="1" thickBot="1" x14ac:dyDescent="0.3">
      <c r="A1810" s="101">
        <v>1797</v>
      </c>
      <c r="B1810" s="102" t="str">
        <f>I1810&amp;"-"&amp;COUNTIF($I$14:I1810,I1810)</f>
        <v>-1791</v>
      </c>
      <c r="C1810" s="93">
        <v>1797</v>
      </c>
      <c r="D1810" s="94" t="str">
        <f>IF(Lançamentos!D1801="","",Lançamentos!D1801)</f>
        <v/>
      </c>
      <c r="E1810" s="94" t="str">
        <f>IF(Lançamentos!E1801="","",Lançamentos!E1801)</f>
        <v/>
      </c>
      <c r="F1810" s="95" t="str">
        <f>IF(Lançamentos!F1801="","",Lançamentos!F1801)</f>
        <v/>
      </c>
      <c r="G1810" s="96" t="str">
        <f>IF(Lançamentos!G1801="","",Lançamentos!G1801)</f>
        <v/>
      </c>
      <c r="H1810" s="105" t="str">
        <f>IF(Lançamentos!H1801="","",Lançamentos!H1801)</f>
        <v/>
      </c>
      <c r="I1810" s="94" t="str">
        <f>IF(Lançamentos!I1801="","",Lançamentos!I1801)</f>
        <v/>
      </c>
      <c r="J1810" s="94" t="str">
        <f>IF(Lançamentos!J1801="","",Lançamentos!J1801)</f>
        <v/>
      </c>
      <c r="K1810" s="97" t="str">
        <f>IF(Lançamentos!K1801="","",Lançamentos!K1801)</f>
        <v/>
      </c>
      <c r="L1810" s="98" t="str">
        <f>IF(Lançamentos!L1801="","",Lançamentos!L1801)</f>
        <v/>
      </c>
      <c r="M1810" s="99" t="str">
        <f>IF(Lançamentos!M1801="","",Lançamentos!M1801)</f>
        <v/>
      </c>
      <c r="N1810" s="99" t="str">
        <f>IF(Lançamentos!N1801="","",Lançamentos!N1801)</f>
        <v/>
      </c>
      <c r="O1810" s="97" t="str">
        <f>IF(Lançamentos!O1801="","",Lançamentos!O1801)</f>
        <v/>
      </c>
      <c r="P1810" s="114" t="str">
        <f>IF(Lançamentos!P1801="","",Lançamentos!P1801)</f>
        <v/>
      </c>
    </row>
    <row r="1811" spans="1:16" ht="45" customHeight="1" thickBot="1" x14ac:dyDescent="0.3">
      <c r="A1811" s="101">
        <v>1798</v>
      </c>
      <c r="B1811" s="102" t="str">
        <f>I1811&amp;"-"&amp;COUNTIF($I$14:I1811,I1811)</f>
        <v>-1792</v>
      </c>
      <c r="C1811" s="93">
        <v>1798</v>
      </c>
      <c r="D1811" s="94" t="str">
        <f>IF(Lançamentos!D1802="","",Lançamentos!D1802)</f>
        <v/>
      </c>
      <c r="E1811" s="94" t="str">
        <f>IF(Lançamentos!E1802="","",Lançamentos!E1802)</f>
        <v/>
      </c>
      <c r="F1811" s="95" t="str">
        <f>IF(Lançamentos!F1802="","",Lançamentos!F1802)</f>
        <v/>
      </c>
      <c r="G1811" s="96" t="str">
        <f>IF(Lançamentos!G1802="","",Lançamentos!G1802)</f>
        <v/>
      </c>
      <c r="H1811" s="105" t="str">
        <f>IF(Lançamentos!H1802="","",Lançamentos!H1802)</f>
        <v/>
      </c>
      <c r="I1811" s="94" t="str">
        <f>IF(Lançamentos!I1802="","",Lançamentos!I1802)</f>
        <v/>
      </c>
      <c r="J1811" s="94" t="str">
        <f>IF(Lançamentos!J1802="","",Lançamentos!J1802)</f>
        <v/>
      </c>
      <c r="K1811" s="97" t="str">
        <f>IF(Lançamentos!K1802="","",Lançamentos!K1802)</f>
        <v/>
      </c>
      <c r="L1811" s="98" t="str">
        <f>IF(Lançamentos!L1802="","",Lançamentos!L1802)</f>
        <v/>
      </c>
      <c r="M1811" s="99" t="str">
        <f>IF(Lançamentos!M1802="","",Lançamentos!M1802)</f>
        <v/>
      </c>
      <c r="N1811" s="99" t="str">
        <f>IF(Lançamentos!N1802="","",Lançamentos!N1802)</f>
        <v/>
      </c>
      <c r="O1811" s="97" t="str">
        <f>IF(Lançamentos!O1802="","",Lançamentos!O1802)</f>
        <v/>
      </c>
      <c r="P1811" s="114" t="str">
        <f>IF(Lançamentos!P1802="","",Lançamentos!P1802)</f>
        <v/>
      </c>
    </row>
    <row r="1812" spans="1:16" ht="45" customHeight="1" thickBot="1" x14ac:dyDescent="0.3">
      <c r="A1812" s="101">
        <v>1799</v>
      </c>
      <c r="B1812" s="102" t="str">
        <f>I1812&amp;"-"&amp;COUNTIF($I$14:I1812,I1812)</f>
        <v>-1793</v>
      </c>
      <c r="C1812" s="93">
        <v>1799</v>
      </c>
      <c r="D1812" s="94" t="str">
        <f>IF(Lançamentos!D1803="","",Lançamentos!D1803)</f>
        <v/>
      </c>
      <c r="E1812" s="94" t="str">
        <f>IF(Lançamentos!E1803="","",Lançamentos!E1803)</f>
        <v/>
      </c>
      <c r="F1812" s="95" t="str">
        <f>IF(Lançamentos!F1803="","",Lançamentos!F1803)</f>
        <v/>
      </c>
      <c r="G1812" s="96" t="str">
        <f>IF(Lançamentos!G1803="","",Lançamentos!G1803)</f>
        <v/>
      </c>
      <c r="H1812" s="105" t="str">
        <f>IF(Lançamentos!H1803="","",Lançamentos!H1803)</f>
        <v/>
      </c>
      <c r="I1812" s="94" t="str">
        <f>IF(Lançamentos!I1803="","",Lançamentos!I1803)</f>
        <v/>
      </c>
      <c r="J1812" s="94" t="str">
        <f>IF(Lançamentos!J1803="","",Lançamentos!J1803)</f>
        <v/>
      </c>
      <c r="K1812" s="97" t="str">
        <f>IF(Lançamentos!K1803="","",Lançamentos!K1803)</f>
        <v/>
      </c>
      <c r="L1812" s="98" t="str">
        <f>IF(Lançamentos!L1803="","",Lançamentos!L1803)</f>
        <v/>
      </c>
      <c r="M1812" s="99" t="str">
        <f>IF(Lançamentos!M1803="","",Lançamentos!M1803)</f>
        <v/>
      </c>
      <c r="N1812" s="99" t="str">
        <f>IF(Lançamentos!N1803="","",Lançamentos!N1803)</f>
        <v/>
      </c>
      <c r="O1812" s="97" t="str">
        <f>IF(Lançamentos!O1803="","",Lançamentos!O1803)</f>
        <v/>
      </c>
      <c r="P1812" s="114" t="str">
        <f>IF(Lançamentos!P1803="","",Lançamentos!P1803)</f>
        <v/>
      </c>
    </row>
    <row r="1813" spans="1:16" ht="45" customHeight="1" thickBot="1" x14ac:dyDescent="0.3">
      <c r="A1813" s="101">
        <v>1800</v>
      </c>
      <c r="B1813" s="102" t="str">
        <f>I1813&amp;"-"&amp;COUNTIF($I$14:I1813,I1813)</f>
        <v>-1794</v>
      </c>
      <c r="C1813" s="93">
        <v>1800</v>
      </c>
      <c r="D1813" s="94" t="str">
        <f>IF(Lançamentos!D1804="","",Lançamentos!D1804)</f>
        <v/>
      </c>
      <c r="E1813" s="94" t="str">
        <f>IF(Lançamentos!E1804="","",Lançamentos!E1804)</f>
        <v/>
      </c>
      <c r="F1813" s="95" t="str">
        <f>IF(Lançamentos!F1804="","",Lançamentos!F1804)</f>
        <v/>
      </c>
      <c r="G1813" s="96" t="str">
        <f>IF(Lançamentos!G1804="","",Lançamentos!G1804)</f>
        <v/>
      </c>
      <c r="H1813" s="105" t="str">
        <f>IF(Lançamentos!H1804="","",Lançamentos!H1804)</f>
        <v/>
      </c>
      <c r="I1813" s="94" t="str">
        <f>IF(Lançamentos!I1804="","",Lançamentos!I1804)</f>
        <v/>
      </c>
      <c r="J1813" s="94" t="str">
        <f>IF(Lançamentos!J1804="","",Lançamentos!J1804)</f>
        <v/>
      </c>
      <c r="K1813" s="97" t="str">
        <f>IF(Lançamentos!K1804="","",Lançamentos!K1804)</f>
        <v/>
      </c>
      <c r="L1813" s="98" t="str">
        <f>IF(Lançamentos!L1804="","",Lançamentos!L1804)</f>
        <v/>
      </c>
      <c r="M1813" s="99" t="str">
        <f>IF(Lançamentos!M1804="","",Lançamentos!M1804)</f>
        <v/>
      </c>
      <c r="N1813" s="99" t="str">
        <f>IF(Lançamentos!N1804="","",Lançamentos!N1804)</f>
        <v/>
      </c>
      <c r="O1813" s="97" t="str">
        <f>IF(Lançamentos!O1804="","",Lançamentos!O1804)</f>
        <v/>
      </c>
      <c r="P1813" s="114" t="str">
        <f>IF(Lançamentos!P1804="","",Lançamentos!P1804)</f>
        <v/>
      </c>
    </row>
    <row r="1814" spans="1:16" ht="45" customHeight="1" thickBot="1" x14ac:dyDescent="0.3">
      <c r="A1814" s="101">
        <v>1801</v>
      </c>
      <c r="B1814" s="102" t="str">
        <f>I1814&amp;"-"&amp;COUNTIF($I$14:I1814,I1814)</f>
        <v>-1795</v>
      </c>
      <c r="C1814" s="93">
        <v>1801</v>
      </c>
      <c r="D1814" s="94" t="str">
        <f>IF(Lançamentos!D1805="","",Lançamentos!D1805)</f>
        <v/>
      </c>
      <c r="E1814" s="94" t="str">
        <f>IF(Lançamentos!E1805="","",Lançamentos!E1805)</f>
        <v/>
      </c>
      <c r="F1814" s="95" t="str">
        <f>IF(Lançamentos!F1805="","",Lançamentos!F1805)</f>
        <v/>
      </c>
      <c r="G1814" s="96" t="str">
        <f>IF(Lançamentos!G1805="","",Lançamentos!G1805)</f>
        <v/>
      </c>
      <c r="H1814" s="105" t="str">
        <f>IF(Lançamentos!H1805="","",Lançamentos!H1805)</f>
        <v/>
      </c>
      <c r="I1814" s="94" t="str">
        <f>IF(Lançamentos!I1805="","",Lançamentos!I1805)</f>
        <v/>
      </c>
      <c r="J1814" s="94" t="str">
        <f>IF(Lançamentos!J1805="","",Lançamentos!J1805)</f>
        <v/>
      </c>
      <c r="K1814" s="97" t="str">
        <f>IF(Lançamentos!K1805="","",Lançamentos!K1805)</f>
        <v/>
      </c>
      <c r="L1814" s="98" t="str">
        <f>IF(Lançamentos!L1805="","",Lançamentos!L1805)</f>
        <v/>
      </c>
      <c r="M1814" s="99" t="str">
        <f>IF(Lançamentos!M1805="","",Lançamentos!M1805)</f>
        <v/>
      </c>
      <c r="N1814" s="99" t="str">
        <f>IF(Lançamentos!N1805="","",Lançamentos!N1805)</f>
        <v/>
      </c>
      <c r="O1814" s="97" t="str">
        <f>IF(Lançamentos!O1805="","",Lançamentos!O1805)</f>
        <v/>
      </c>
      <c r="P1814" s="114" t="str">
        <f>IF(Lançamentos!P1805="","",Lançamentos!P1805)</f>
        <v/>
      </c>
    </row>
    <row r="1815" spans="1:16" ht="45" customHeight="1" thickBot="1" x14ac:dyDescent="0.3">
      <c r="A1815" s="101">
        <v>1802</v>
      </c>
      <c r="B1815" s="102" t="str">
        <f>I1815&amp;"-"&amp;COUNTIF($I$14:I1815,I1815)</f>
        <v>-1796</v>
      </c>
      <c r="C1815" s="93">
        <v>1802</v>
      </c>
      <c r="D1815" s="94" t="str">
        <f>IF(Lançamentos!D1806="","",Lançamentos!D1806)</f>
        <v/>
      </c>
      <c r="E1815" s="94" t="str">
        <f>IF(Lançamentos!E1806="","",Lançamentos!E1806)</f>
        <v/>
      </c>
      <c r="F1815" s="95" t="str">
        <f>IF(Lançamentos!F1806="","",Lançamentos!F1806)</f>
        <v/>
      </c>
      <c r="G1815" s="96" t="str">
        <f>IF(Lançamentos!G1806="","",Lançamentos!G1806)</f>
        <v/>
      </c>
      <c r="H1815" s="105" t="str">
        <f>IF(Lançamentos!H1806="","",Lançamentos!H1806)</f>
        <v/>
      </c>
      <c r="I1815" s="94" t="str">
        <f>IF(Lançamentos!I1806="","",Lançamentos!I1806)</f>
        <v/>
      </c>
      <c r="J1815" s="94" t="str">
        <f>IF(Lançamentos!J1806="","",Lançamentos!J1806)</f>
        <v/>
      </c>
      <c r="K1815" s="97" t="str">
        <f>IF(Lançamentos!K1806="","",Lançamentos!K1806)</f>
        <v/>
      </c>
      <c r="L1815" s="98" t="str">
        <f>IF(Lançamentos!L1806="","",Lançamentos!L1806)</f>
        <v/>
      </c>
      <c r="M1815" s="99" t="str">
        <f>IF(Lançamentos!M1806="","",Lançamentos!M1806)</f>
        <v/>
      </c>
      <c r="N1815" s="99" t="str">
        <f>IF(Lançamentos!N1806="","",Lançamentos!N1806)</f>
        <v/>
      </c>
      <c r="O1815" s="97" t="str">
        <f>IF(Lançamentos!O1806="","",Lançamentos!O1806)</f>
        <v/>
      </c>
      <c r="P1815" s="114" t="str">
        <f>IF(Lançamentos!P1806="","",Lançamentos!P1806)</f>
        <v/>
      </c>
    </row>
    <row r="1816" spans="1:16" ht="45" customHeight="1" thickBot="1" x14ac:dyDescent="0.3">
      <c r="A1816" s="101">
        <v>1803</v>
      </c>
      <c r="B1816" s="102" t="str">
        <f>I1816&amp;"-"&amp;COUNTIF($I$14:I1816,I1816)</f>
        <v>-1797</v>
      </c>
      <c r="C1816" s="93">
        <v>1803</v>
      </c>
      <c r="D1816" s="94" t="str">
        <f>IF(Lançamentos!D1807="","",Lançamentos!D1807)</f>
        <v/>
      </c>
      <c r="E1816" s="94" t="str">
        <f>IF(Lançamentos!E1807="","",Lançamentos!E1807)</f>
        <v/>
      </c>
      <c r="F1816" s="95" t="str">
        <f>IF(Lançamentos!F1807="","",Lançamentos!F1807)</f>
        <v/>
      </c>
      <c r="G1816" s="96" t="str">
        <f>IF(Lançamentos!G1807="","",Lançamentos!G1807)</f>
        <v/>
      </c>
      <c r="H1816" s="105" t="str">
        <f>IF(Lançamentos!H1807="","",Lançamentos!H1807)</f>
        <v/>
      </c>
      <c r="I1816" s="94" t="str">
        <f>IF(Lançamentos!I1807="","",Lançamentos!I1807)</f>
        <v/>
      </c>
      <c r="J1816" s="94" t="str">
        <f>IF(Lançamentos!J1807="","",Lançamentos!J1807)</f>
        <v/>
      </c>
      <c r="K1816" s="97" t="str">
        <f>IF(Lançamentos!K1807="","",Lançamentos!K1807)</f>
        <v/>
      </c>
      <c r="L1816" s="98" t="str">
        <f>IF(Lançamentos!L1807="","",Lançamentos!L1807)</f>
        <v/>
      </c>
      <c r="M1816" s="99" t="str">
        <f>IF(Lançamentos!M1807="","",Lançamentos!M1807)</f>
        <v/>
      </c>
      <c r="N1816" s="99" t="str">
        <f>IF(Lançamentos!N1807="","",Lançamentos!N1807)</f>
        <v/>
      </c>
      <c r="O1816" s="97" t="str">
        <f>IF(Lançamentos!O1807="","",Lançamentos!O1807)</f>
        <v/>
      </c>
      <c r="P1816" s="114" t="str">
        <f>IF(Lançamentos!P1807="","",Lançamentos!P1807)</f>
        <v/>
      </c>
    </row>
    <row r="1817" spans="1:16" ht="45" customHeight="1" thickBot="1" x14ac:dyDescent="0.3">
      <c r="A1817" s="101">
        <v>1804</v>
      </c>
      <c r="B1817" s="102" t="str">
        <f>I1817&amp;"-"&amp;COUNTIF($I$14:I1817,I1817)</f>
        <v>-1798</v>
      </c>
      <c r="C1817" s="93">
        <v>1804</v>
      </c>
      <c r="D1817" s="94" t="str">
        <f>IF(Lançamentos!D1808="","",Lançamentos!D1808)</f>
        <v/>
      </c>
      <c r="E1817" s="94" t="str">
        <f>IF(Lançamentos!E1808="","",Lançamentos!E1808)</f>
        <v/>
      </c>
      <c r="F1817" s="95" t="str">
        <f>IF(Lançamentos!F1808="","",Lançamentos!F1808)</f>
        <v/>
      </c>
      <c r="G1817" s="96" t="str">
        <f>IF(Lançamentos!G1808="","",Lançamentos!G1808)</f>
        <v/>
      </c>
      <c r="H1817" s="105" t="str">
        <f>IF(Lançamentos!H1808="","",Lançamentos!H1808)</f>
        <v/>
      </c>
      <c r="I1817" s="94" t="str">
        <f>IF(Lançamentos!I1808="","",Lançamentos!I1808)</f>
        <v/>
      </c>
      <c r="J1817" s="94" t="str">
        <f>IF(Lançamentos!J1808="","",Lançamentos!J1808)</f>
        <v/>
      </c>
      <c r="K1817" s="97" t="str">
        <f>IF(Lançamentos!K1808="","",Lançamentos!K1808)</f>
        <v/>
      </c>
      <c r="L1817" s="98" t="str">
        <f>IF(Lançamentos!L1808="","",Lançamentos!L1808)</f>
        <v/>
      </c>
      <c r="M1817" s="99" t="str">
        <f>IF(Lançamentos!M1808="","",Lançamentos!M1808)</f>
        <v/>
      </c>
      <c r="N1817" s="99" t="str">
        <f>IF(Lançamentos!N1808="","",Lançamentos!N1808)</f>
        <v/>
      </c>
      <c r="O1817" s="97" t="str">
        <f>IF(Lançamentos!O1808="","",Lançamentos!O1808)</f>
        <v/>
      </c>
      <c r="P1817" s="114" t="str">
        <f>IF(Lançamentos!P1808="","",Lançamentos!P1808)</f>
        <v/>
      </c>
    </row>
    <row r="1818" spans="1:16" ht="45" customHeight="1" thickBot="1" x14ac:dyDescent="0.3">
      <c r="A1818" s="101">
        <v>1805</v>
      </c>
      <c r="B1818" s="102" t="str">
        <f>I1818&amp;"-"&amp;COUNTIF($I$14:I1818,I1818)</f>
        <v>-1799</v>
      </c>
      <c r="C1818" s="93">
        <v>1805</v>
      </c>
      <c r="D1818" s="94" t="str">
        <f>IF(Lançamentos!D1809="","",Lançamentos!D1809)</f>
        <v/>
      </c>
      <c r="E1818" s="94" t="str">
        <f>IF(Lançamentos!E1809="","",Lançamentos!E1809)</f>
        <v/>
      </c>
      <c r="F1818" s="95" t="str">
        <f>IF(Lançamentos!F1809="","",Lançamentos!F1809)</f>
        <v/>
      </c>
      <c r="G1818" s="96" t="str">
        <f>IF(Lançamentos!G1809="","",Lançamentos!G1809)</f>
        <v/>
      </c>
      <c r="H1818" s="105" t="str">
        <f>IF(Lançamentos!H1809="","",Lançamentos!H1809)</f>
        <v/>
      </c>
      <c r="I1818" s="94" t="str">
        <f>IF(Lançamentos!I1809="","",Lançamentos!I1809)</f>
        <v/>
      </c>
      <c r="J1818" s="94" t="str">
        <f>IF(Lançamentos!J1809="","",Lançamentos!J1809)</f>
        <v/>
      </c>
      <c r="K1818" s="97" t="str">
        <f>IF(Lançamentos!K1809="","",Lançamentos!K1809)</f>
        <v/>
      </c>
      <c r="L1818" s="98" t="str">
        <f>IF(Lançamentos!L1809="","",Lançamentos!L1809)</f>
        <v/>
      </c>
      <c r="M1818" s="99" t="str">
        <f>IF(Lançamentos!M1809="","",Lançamentos!M1809)</f>
        <v/>
      </c>
      <c r="N1818" s="99" t="str">
        <f>IF(Lançamentos!N1809="","",Lançamentos!N1809)</f>
        <v/>
      </c>
      <c r="O1818" s="97" t="str">
        <f>IF(Lançamentos!O1809="","",Lançamentos!O1809)</f>
        <v/>
      </c>
      <c r="P1818" s="114" t="str">
        <f>IF(Lançamentos!P1809="","",Lançamentos!P1809)</f>
        <v/>
      </c>
    </row>
    <row r="1819" spans="1:16" ht="45" customHeight="1" thickBot="1" x14ac:dyDescent="0.3">
      <c r="A1819" s="101">
        <v>1806</v>
      </c>
      <c r="B1819" s="102" t="str">
        <f>I1819&amp;"-"&amp;COUNTIF($I$14:I1819,I1819)</f>
        <v>-1800</v>
      </c>
      <c r="C1819" s="93">
        <v>1806</v>
      </c>
      <c r="D1819" s="94" t="str">
        <f>IF(Lançamentos!D1810="","",Lançamentos!D1810)</f>
        <v/>
      </c>
      <c r="E1819" s="94" t="str">
        <f>IF(Lançamentos!E1810="","",Lançamentos!E1810)</f>
        <v/>
      </c>
      <c r="F1819" s="95" t="str">
        <f>IF(Lançamentos!F1810="","",Lançamentos!F1810)</f>
        <v/>
      </c>
      <c r="G1819" s="96" t="str">
        <f>IF(Lançamentos!G1810="","",Lançamentos!G1810)</f>
        <v/>
      </c>
      <c r="H1819" s="105" t="str">
        <f>IF(Lançamentos!H1810="","",Lançamentos!H1810)</f>
        <v/>
      </c>
      <c r="I1819" s="94" t="str">
        <f>IF(Lançamentos!I1810="","",Lançamentos!I1810)</f>
        <v/>
      </c>
      <c r="J1819" s="94" t="str">
        <f>IF(Lançamentos!J1810="","",Lançamentos!J1810)</f>
        <v/>
      </c>
      <c r="K1819" s="97" t="str">
        <f>IF(Lançamentos!K1810="","",Lançamentos!K1810)</f>
        <v/>
      </c>
      <c r="L1819" s="98" t="str">
        <f>IF(Lançamentos!L1810="","",Lançamentos!L1810)</f>
        <v/>
      </c>
      <c r="M1819" s="99" t="str">
        <f>IF(Lançamentos!M1810="","",Lançamentos!M1810)</f>
        <v/>
      </c>
      <c r="N1819" s="99" t="str">
        <f>IF(Lançamentos!N1810="","",Lançamentos!N1810)</f>
        <v/>
      </c>
      <c r="O1819" s="97" t="str">
        <f>IF(Lançamentos!O1810="","",Lançamentos!O1810)</f>
        <v/>
      </c>
      <c r="P1819" s="114" t="str">
        <f>IF(Lançamentos!P1810="","",Lançamentos!P1810)</f>
        <v/>
      </c>
    </row>
    <row r="1820" spans="1:16" ht="45" customHeight="1" thickBot="1" x14ac:dyDescent="0.3">
      <c r="A1820" s="101">
        <v>1807</v>
      </c>
      <c r="B1820" s="102" t="str">
        <f>I1820&amp;"-"&amp;COUNTIF($I$14:I1820,I1820)</f>
        <v>-1801</v>
      </c>
      <c r="C1820" s="93">
        <v>1807</v>
      </c>
      <c r="D1820" s="94" t="str">
        <f>IF(Lançamentos!D1811="","",Lançamentos!D1811)</f>
        <v/>
      </c>
      <c r="E1820" s="94" t="str">
        <f>IF(Lançamentos!E1811="","",Lançamentos!E1811)</f>
        <v/>
      </c>
      <c r="F1820" s="95" t="str">
        <f>IF(Lançamentos!F1811="","",Lançamentos!F1811)</f>
        <v/>
      </c>
      <c r="G1820" s="96" t="str">
        <f>IF(Lançamentos!G1811="","",Lançamentos!G1811)</f>
        <v/>
      </c>
      <c r="H1820" s="105" t="str">
        <f>IF(Lançamentos!H1811="","",Lançamentos!H1811)</f>
        <v/>
      </c>
      <c r="I1820" s="94" t="str">
        <f>IF(Lançamentos!I1811="","",Lançamentos!I1811)</f>
        <v/>
      </c>
      <c r="J1820" s="94" t="str">
        <f>IF(Lançamentos!J1811="","",Lançamentos!J1811)</f>
        <v/>
      </c>
      <c r="K1820" s="97" t="str">
        <f>IF(Lançamentos!K1811="","",Lançamentos!K1811)</f>
        <v/>
      </c>
      <c r="L1820" s="98" t="str">
        <f>IF(Lançamentos!L1811="","",Lançamentos!L1811)</f>
        <v/>
      </c>
      <c r="M1820" s="99" t="str">
        <f>IF(Lançamentos!M1811="","",Lançamentos!M1811)</f>
        <v/>
      </c>
      <c r="N1820" s="99" t="str">
        <f>IF(Lançamentos!N1811="","",Lançamentos!N1811)</f>
        <v/>
      </c>
      <c r="O1820" s="97" t="str">
        <f>IF(Lançamentos!O1811="","",Lançamentos!O1811)</f>
        <v/>
      </c>
      <c r="P1820" s="114" t="str">
        <f>IF(Lançamentos!P1811="","",Lançamentos!P1811)</f>
        <v/>
      </c>
    </row>
    <row r="1821" spans="1:16" ht="45" customHeight="1" thickBot="1" x14ac:dyDescent="0.3">
      <c r="A1821" s="101">
        <v>1808</v>
      </c>
      <c r="B1821" s="102" t="str">
        <f>I1821&amp;"-"&amp;COUNTIF($I$14:I1821,I1821)</f>
        <v>-1802</v>
      </c>
      <c r="C1821" s="93">
        <v>1808</v>
      </c>
      <c r="D1821" s="94" t="str">
        <f>IF(Lançamentos!D1812="","",Lançamentos!D1812)</f>
        <v/>
      </c>
      <c r="E1821" s="94" t="str">
        <f>IF(Lançamentos!E1812="","",Lançamentos!E1812)</f>
        <v/>
      </c>
      <c r="F1821" s="95" t="str">
        <f>IF(Lançamentos!F1812="","",Lançamentos!F1812)</f>
        <v/>
      </c>
      <c r="G1821" s="96" t="str">
        <f>IF(Lançamentos!G1812="","",Lançamentos!G1812)</f>
        <v/>
      </c>
      <c r="H1821" s="105" t="str">
        <f>IF(Lançamentos!H1812="","",Lançamentos!H1812)</f>
        <v/>
      </c>
      <c r="I1821" s="94" t="str">
        <f>IF(Lançamentos!I1812="","",Lançamentos!I1812)</f>
        <v/>
      </c>
      <c r="J1821" s="94" t="str">
        <f>IF(Lançamentos!J1812="","",Lançamentos!J1812)</f>
        <v/>
      </c>
      <c r="K1821" s="97" t="str">
        <f>IF(Lançamentos!K1812="","",Lançamentos!K1812)</f>
        <v/>
      </c>
      <c r="L1821" s="98" t="str">
        <f>IF(Lançamentos!L1812="","",Lançamentos!L1812)</f>
        <v/>
      </c>
      <c r="M1821" s="99" t="str">
        <f>IF(Lançamentos!M1812="","",Lançamentos!M1812)</f>
        <v/>
      </c>
      <c r="N1821" s="99" t="str">
        <f>IF(Lançamentos!N1812="","",Lançamentos!N1812)</f>
        <v/>
      </c>
      <c r="O1821" s="97" t="str">
        <f>IF(Lançamentos!O1812="","",Lançamentos!O1812)</f>
        <v/>
      </c>
      <c r="P1821" s="114" t="str">
        <f>IF(Lançamentos!P1812="","",Lançamentos!P1812)</f>
        <v/>
      </c>
    </row>
    <row r="1822" spans="1:16" ht="45" customHeight="1" thickBot="1" x14ac:dyDescent="0.3">
      <c r="A1822" s="101">
        <v>1809</v>
      </c>
      <c r="B1822" s="102" t="str">
        <f>I1822&amp;"-"&amp;COUNTIF($I$14:I1822,I1822)</f>
        <v>-1803</v>
      </c>
      <c r="C1822" s="93">
        <v>1809</v>
      </c>
      <c r="D1822" s="94" t="str">
        <f>IF(Lançamentos!D1813="","",Lançamentos!D1813)</f>
        <v/>
      </c>
      <c r="E1822" s="94" t="str">
        <f>IF(Lançamentos!E1813="","",Lançamentos!E1813)</f>
        <v/>
      </c>
      <c r="F1822" s="95" t="str">
        <f>IF(Lançamentos!F1813="","",Lançamentos!F1813)</f>
        <v/>
      </c>
      <c r="G1822" s="96" t="str">
        <f>IF(Lançamentos!G1813="","",Lançamentos!G1813)</f>
        <v/>
      </c>
      <c r="H1822" s="105" t="str">
        <f>IF(Lançamentos!H1813="","",Lançamentos!H1813)</f>
        <v/>
      </c>
      <c r="I1822" s="94" t="str">
        <f>IF(Lançamentos!I1813="","",Lançamentos!I1813)</f>
        <v/>
      </c>
      <c r="J1822" s="94" t="str">
        <f>IF(Lançamentos!J1813="","",Lançamentos!J1813)</f>
        <v/>
      </c>
      <c r="K1822" s="97" t="str">
        <f>IF(Lançamentos!K1813="","",Lançamentos!K1813)</f>
        <v/>
      </c>
      <c r="L1822" s="98" t="str">
        <f>IF(Lançamentos!L1813="","",Lançamentos!L1813)</f>
        <v/>
      </c>
      <c r="M1822" s="99" t="str">
        <f>IF(Lançamentos!M1813="","",Lançamentos!M1813)</f>
        <v/>
      </c>
      <c r="N1822" s="99" t="str">
        <f>IF(Lançamentos!N1813="","",Lançamentos!N1813)</f>
        <v/>
      </c>
      <c r="O1822" s="97" t="str">
        <f>IF(Lançamentos!O1813="","",Lançamentos!O1813)</f>
        <v/>
      </c>
      <c r="P1822" s="114" t="str">
        <f>IF(Lançamentos!P1813="","",Lançamentos!P1813)</f>
        <v/>
      </c>
    </row>
    <row r="1823" spans="1:16" ht="45" customHeight="1" thickBot="1" x14ac:dyDescent="0.3">
      <c r="A1823" s="101">
        <v>1810</v>
      </c>
      <c r="B1823" s="102" t="str">
        <f>I1823&amp;"-"&amp;COUNTIF($I$14:I1823,I1823)</f>
        <v>-1804</v>
      </c>
      <c r="C1823" s="93">
        <v>1810</v>
      </c>
      <c r="D1823" s="94" t="str">
        <f>IF(Lançamentos!D1814="","",Lançamentos!D1814)</f>
        <v/>
      </c>
      <c r="E1823" s="94" t="str">
        <f>IF(Lançamentos!E1814="","",Lançamentos!E1814)</f>
        <v/>
      </c>
      <c r="F1823" s="95" t="str">
        <f>IF(Lançamentos!F1814="","",Lançamentos!F1814)</f>
        <v/>
      </c>
      <c r="G1823" s="96" t="str">
        <f>IF(Lançamentos!G1814="","",Lançamentos!G1814)</f>
        <v/>
      </c>
      <c r="H1823" s="105" t="str">
        <f>IF(Lançamentos!H1814="","",Lançamentos!H1814)</f>
        <v/>
      </c>
      <c r="I1823" s="94" t="str">
        <f>IF(Lançamentos!I1814="","",Lançamentos!I1814)</f>
        <v/>
      </c>
      <c r="J1823" s="94" t="str">
        <f>IF(Lançamentos!J1814="","",Lançamentos!J1814)</f>
        <v/>
      </c>
      <c r="K1823" s="97" t="str">
        <f>IF(Lançamentos!K1814="","",Lançamentos!K1814)</f>
        <v/>
      </c>
      <c r="L1823" s="98" t="str">
        <f>IF(Lançamentos!L1814="","",Lançamentos!L1814)</f>
        <v/>
      </c>
      <c r="M1823" s="99" t="str">
        <f>IF(Lançamentos!M1814="","",Lançamentos!M1814)</f>
        <v/>
      </c>
      <c r="N1823" s="99" t="str">
        <f>IF(Lançamentos!N1814="","",Lançamentos!N1814)</f>
        <v/>
      </c>
      <c r="O1823" s="97" t="str">
        <f>IF(Lançamentos!O1814="","",Lançamentos!O1814)</f>
        <v/>
      </c>
      <c r="P1823" s="114" t="str">
        <f>IF(Lançamentos!P1814="","",Lançamentos!P1814)</f>
        <v/>
      </c>
    </row>
    <row r="1824" spans="1:16" ht="45" customHeight="1" thickBot="1" x14ac:dyDescent="0.3">
      <c r="A1824" s="101">
        <v>1811</v>
      </c>
      <c r="B1824" s="102" t="str">
        <f>I1824&amp;"-"&amp;COUNTIF($I$14:I1824,I1824)</f>
        <v>-1805</v>
      </c>
      <c r="C1824" s="93">
        <v>1811</v>
      </c>
      <c r="D1824" s="94" t="str">
        <f>IF(Lançamentos!D1815="","",Lançamentos!D1815)</f>
        <v/>
      </c>
      <c r="E1824" s="94" t="str">
        <f>IF(Lançamentos!E1815="","",Lançamentos!E1815)</f>
        <v/>
      </c>
      <c r="F1824" s="95" t="str">
        <f>IF(Lançamentos!F1815="","",Lançamentos!F1815)</f>
        <v/>
      </c>
      <c r="G1824" s="96" t="str">
        <f>IF(Lançamentos!G1815="","",Lançamentos!G1815)</f>
        <v/>
      </c>
      <c r="H1824" s="105" t="str">
        <f>IF(Lançamentos!H1815="","",Lançamentos!H1815)</f>
        <v/>
      </c>
      <c r="I1824" s="94" t="str">
        <f>IF(Lançamentos!I1815="","",Lançamentos!I1815)</f>
        <v/>
      </c>
      <c r="J1824" s="94" t="str">
        <f>IF(Lançamentos!J1815="","",Lançamentos!J1815)</f>
        <v/>
      </c>
      <c r="K1824" s="97" t="str">
        <f>IF(Lançamentos!K1815="","",Lançamentos!K1815)</f>
        <v/>
      </c>
      <c r="L1824" s="98" t="str">
        <f>IF(Lançamentos!L1815="","",Lançamentos!L1815)</f>
        <v/>
      </c>
      <c r="M1824" s="99" t="str">
        <f>IF(Lançamentos!M1815="","",Lançamentos!M1815)</f>
        <v/>
      </c>
      <c r="N1824" s="99" t="str">
        <f>IF(Lançamentos!N1815="","",Lançamentos!N1815)</f>
        <v/>
      </c>
      <c r="O1824" s="97" t="str">
        <f>IF(Lançamentos!O1815="","",Lançamentos!O1815)</f>
        <v/>
      </c>
      <c r="P1824" s="114" t="str">
        <f>IF(Lançamentos!P1815="","",Lançamentos!P1815)</f>
        <v/>
      </c>
    </row>
    <row r="1825" spans="1:16" ht="45" customHeight="1" thickBot="1" x14ac:dyDescent="0.3">
      <c r="A1825" s="101">
        <v>1812</v>
      </c>
      <c r="B1825" s="102" t="str">
        <f>I1825&amp;"-"&amp;COUNTIF($I$14:I1825,I1825)</f>
        <v>-1806</v>
      </c>
      <c r="C1825" s="93">
        <v>1812</v>
      </c>
      <c r="D1825" s="94" t="str">
        <f>IF(Lançamentos!D1816="","",Lançamentos!D1816)</f>
        <v/>
      </c>
      <c r="E1825" s="94" t="str">
        <f>IF(Lançamentos!E1816="","",Lançamentos!E1816)</f>
        <v/>
      </c>
      <c r="F1825" s="95" t="str">
        <f>IF(Lançamentos!F1816="","",Lançamentos!F1816)</f>
        <v/>
      </c>
      <c r="G1825" s="96" t="str">
        <f>IF(Lançamentos!G1816="","",Lançamentos!G1816)</f>
        <v/>
      </c>
      <c r="H1825" s="105" t="str">
        <f>IF(Lançamentos!H1816="","",Lançamentos!H1816)</f>
        <v/>
      </c>
      <c r="I1825" s="94" t="str">
        <f>IF(Lançamentos!I1816="","",Lançamentos!I1816)</f>
        <v/>
      </c>
      <c r="J1825" s="94" t="str">
        <f>IF(Lançamentos!J1816="","",Lançamentos!J1816)</f>
        <v/>
      </c>
      <c r="K1825" s="97" t="str">
        <f>IF(Lançamentos!K1816="","",Lançamentos!K1816)</f>
        <v/>
      </c>
      <c r="L1825" s="98" t="str">
        <f>IF(Lançamentos!L1816="","",Lançamentos!L1816)</f>
        <v/>
      </c>
      <c r="M1825" s="99" t="str">
        <f>IF(Lançamentos!M1816="","",Lançamentos!M1816)</f>
        <v/>
      </c>
      <c r="N1825" s="99" t="str">
        <f>IF(Lançamentos!N1816="","",Lançamentos!N1816)</f>
        <v/>
      </c>
      <c r="O1825" s="97" t="str">
        <f>IF(Lançamentos!O1816="","",Lançamentos!O1816)</f>
        <v/>
      </c>
      <c r="P1825" s="114" t="str">
        <f>IF(Lançamentos!P1816="","",Lançamentos!P1816)</f>
        <v/>
      </c>
    </row>
    <row r="1826" spans="1:16" ht="45" customHeight="1" thickBot="1" x14ac:dyDescent="0.3">
      <c r="A1826" s="101">
        <v>1813</v>
      </c>
      <c r="B1826" s="102" t="str">
        <f>I1826&amp;"-"&amp;COUNTIF($I$14:I1826,I1826)</f>
        <v>-1807</v>
      </c>
      <c r="C1826" s="93">
        <v>1813</v>
      </c>
      <c r="D1826" s="94" t="str">
        <f>IF(Lançamentos!D1817="","",Lançamentos!D1817)</f>
        <v/>
      </c>
      <c r="E1826" s="94" t="str">
        <f>IF(Lançamentos!E1817="","",Lançamentos!E1817)</f>
        <v/>
      </c>
      <c r="F1826" s="95" t="str">
        <f>IF(Lançamentos!F1817="","",Lançamentos!F1817)</f>
        <v/>
      </c>
      <c r="G1826" s="96" t="str">
        <f>IF(Lançamentos!G1817="","",Lançamentos!G1817)</f>
        <v/>
      </c>
      <c r="H1826" s="105" t="str">
        <f>IF(Lançamentos!H1817="","",Lançamentos!H1817)</f>
        <v/>
      </c>
      <c r="I1826" s="94" t="str">
        <f>IF(Lançamentos!I1817="","",Lançamentos!I1817)</f>
        <v/>
      </c>
      <c r="J1826" s="94" t="str">
        <f>IF(Lançamentos!J1817="","",Lançamentos!J1817)</f>
        <v/>
      </c>
      <c r="K1826" s="97" t="str">
        <f>IF(Lançamentos!K1817="","",Lançamentos!K1817)</f>
        <v/>
      </c>
      <c r="L1826" s="98" t="str">
        <f>IF(Lançamentos!L1817="","",Lançamentos!L1817)</f>
        <v/>
      </c>
      <c r="M1826" s="99" t="str">
        <f>IF(Lançamentos!M1817="","",Lançamentos!M1817)</f>
        <v/>
      </c>
      <c r="N1826" s="99" t="str">
        <f>IF(Lançamentos!N1817="","",Lançamentos!N1817)</f>
        <v/>
      </c>
      <c r="O1826" s="97" t="str">
        <f>IF(Lançamentos!O1817="","",Lançamentos!O1817)</f>
        <v/>
      </c>
      <c r="P1826" s="114" t="str">
        <f>IF(Lançamentos!P1817="","",Lançamentos!P1817)</f>
        <v/>
      </c>
    </row>
    <row r="1827" spans="1:16" ht="45" customHeight="1" thickBot="1" x14ac:dyDescent="0.3">
      <c r="A1827" s="101">
        <v>1814</v>
      </c>
      <c r="B1827" s="102" t="str">
        <f>I1827&amp;"-"&amp;COUNTIF($I$14:I1827,I1827)</f>
        <v>-1808</v>
      </c>
      <c r="C1827" s="93">
        <v>1814</v>
      </c>
      <c r="D1827" s="94" t="str">
        <f>IF(Lançamentos!D1818="","",Lançamentos!D1818)</f>
        <v/>
      </c>
      <c r="E1827" s="94" t="str">
        <f>IF(Lançamentos!E1818="","",Lançamentos!E1818)</f>
        <v/>
      </c>
      <c r="F1827" s="95" t="str">
        <f>IF(Lançamentos!F1818="","",Lançamentos!F1818)</f>
        <v/>
      </c>
      <c r="G1827" s="96" t="str">
        <f>IF(Lançamentos!G1818="","",Lançamentos!G1818)</f>
        <v/>
      </c>
      <c r="H1827" s="105" t="str">
        <f>IF(Lançamentos!H1818="","",Lançamentos!H1818)</f>
        <v/>
      </c>
      <c r="I1827" s="94" t="str">
        <f>IF(Lançamentos!I1818="","",Lançamentos!I1818)</f>
        <v/>
      </c>
      <c r="J1827" s="94" t="str">
        <f>IF(Lançamentos!J1818="","",Lançamentos!J1818)</f>
        <v/>
      </c>
      <c r="K1827" s="97" t="str">
        <f>IF(Lançamentos!K1818="","",Lançamentos!K1818)</f>
        <v/>
      </c>
      <c r="L1827" s="98" t="str">
        <f>IF(Lançamentos!L1818="","",Lançamentos!L1818)</f>
        <v/>
      </c>
      <c r="M1827" s="99" t="str">
        <f>IF(Lançamentos!M1818="","",Lançamentos!M1818)</f>
        <v/>
      </c>
      <c r="N1827" s="99" t="str">
        <f>IF(Lançamentos!N1818="","",Lançamentos!N1818)</f>
        <v/>
      </c>
      <c r="O1827" s="97" t="str">
        <f>IF(Lançamentos!O1818="","",Lançamentos!O1818)</f>
        <v/>
      </c>
      <c r="P1827" s="114" t="str">
        <f>IF(Lançamentos!P1818="","",Lançamentos!P1818)</f>
        <v/>
      </c>
    </row>
    <row r="1828" spans="1:16" ht="45" customHeight="1" thickBot="1" x14ac:dyDescent="0.3">
      <c r="A1828" s="101">
        <v>1815</v>
      </c>
      <c r="B1828" s="102" t="str">
        <f>I1828&amp;"-"&amp;COUNTIF($I$14:I1828,I1828)</f>
        <v>-1809</v>
      </c>
      <c r="C1828" s="93">
        <v>1815</v>
      </c>
      <c r="D1828" s="94" t="str">
        <f>IF(Lançamentos!D1819="","",Lançamentos!D1819)</f>
        <v/>
      </c>
      <c r="E1828" s="94" t="str">
        <f>IF(Lançamentos!E1819="","",Lançamentos!E1819)</f>
        <v/>
      </c>
      <c r="F1828" s="95" t="str">
        <f>IF(Lançamentos!F1819="","",Lançamentos!F1819)</f>
        <v/>
      </c>
      <c r="G1828" s="96" t="str">
        <f>IF(Lançamentos!G1819="","",Lançamentos!G1819)</f>
        <v/>
      </c>
      <c r="H1828" s="105" t="str">
        <f>IF(Lançamentos!H1819="","",Lançamentos!H1819)</f>
        <v/>
      </c>
      <c r="I1828" s="94" t="str">
        <f>IF(Lançamentos!I1819="","",Lançamentos!I1819)</f>
        <v/>
      </c>
      <c r="J1828" s="94" t="str">
        <f>IF(Lançamentos!J1819="","",Lançamentos!J1819)</f>
        <v/>
      </c>
      <c r="K1828" s="97" t="str">
        <f>IF(Lançamentos!K1819="","",Lançamentos!K1819)</f>
        <v/>
      </c>
      <c r="L1828" s="98" t="str">
        <f>IF(Lançamentos!L1819="","",Lançamentos!L1819)</f>
        <v/>
      </c>
      <c r="M1828" s="99" t="str">
        <f>IF(Lançamentos!M1819="","",Lançamentos!M1819)</f>
        <v/>
      </c>
      <c r="N1828" s="99" t="str">
        <f>IF(Lançamentos!N1819="","",Lançamentos!N1819)</f>
        <v/>
      </c>
      <c r="O1828" s="97" t="str">
        <f>IF(Lançamentos!O1819="","",Lançamentos!O1819)</f>
        <v/>
      </c>
      <c r="P1828" s="114" t="str">
        <f>IF(Lançamentos!P1819="","",Lançamentos!P1819)</f>
        <v/>
      </c>
    </row>
    <row r="1829" spans="1:16" ht="45" customHeight="1" thickBot="1" x14ac:dyDescent="0.3">
      <c r="A1829" s="101">
        <v>1816</v>
      </c>
      <c r="B1829" s="102" t="str">
        <f>I1829&amp;"-"&amp;COUNTIF($I$14:I1829,I1829)</f>
        <v>-1810</v>
      </c>
      <c r="C1829" s="93">
        <v>1816</v>
      </c>
      <c r="D1829" s="94" t="str">
        <f>IF(Lançamentos!D1820="","",Lançamentos!D1820)</f>
        <v/>
      </c>
      <c r="E1829" s="94" t="str">
        <f>IF(Lançamentos!E1820="","",Lançamentos!E1820)</f>
        <v/>
      </c>
      <c r="F1829" s="95" t="str">
        <f>IF(Lançamentos!F1820="","",Lançamentos!F1820)</f>
        <v/>
      </c>
      <c r="G1829" s="96" t="str">
        <f>IF(Lançamentos!G1820="","",Lançamentos!G1820)</f>
        <v/>
      </c>
      <c r="H1829" s="105" t="str">
        <f>IF(Lançamentos!H1820="","",Lançamentos!H1820)</f>
        <v/>
      </c>
      <c r="I1829" s="94" t="str">
        <f>IF(Lançamentos!I1820="","",Lançamentos!I1820)</f>
        <v/>
      </c>
      <c r="J1829" s="94" t="str">
        <f>IF(Lançamentos!J1820="","",Lançamentos!J1820)</f>
        <v/>
      </c>
      <c r="K1829" s="97" t="str">
        <f>IF(Lançamentos!K1820="","",Lançamentos!K1820)</f>
        <v/>
      </c>
      <c r="L1829" s="98" t="str">
        <f>IF(Lançamentos!L1820="","",Lançamentos!L1820)</f>
        <v/>
      </c>
      <c r="M1829" s="99" t="str">
        <f>IF(Lançamentos!M1820="","",Lançamentos!M1820)</f>
        <v/>
      </c>
      <c r="N1829" s="99" t="str">
        <f>IF(Lançamentos!N1820="","",Lançamentos!N1820)</f>
        <v/>
      </c>
      <c r="O1829" s="97" t="str">
        <f>IF(Lançamentos!O1820="","",Lançamentos!O1820)</f>
        <v/>
      </c>
      <c r="P1829" s="114" t="str">
        <f>IF(Lançamentos!P1820="","",Lançamentos!P1820)</f>
        <v/>
      </c>
    </row>
    <row r="1830" spans="1:16" ht="45" customHeight="1" thickBot="1" x14ac:dyDescent="0.3">
      <c r="A1830" s="101">
        <v>1817</v>
      </c>
      <c r="B1830" s="102" t="str">
        <f>I1830&amp;"-"&amp;COUNTIF($I$14:I1830,I1830)</f>
        <v>-1811</v>
      </c>
      <c r="C1830" s="93">
        <v>1817</v>
      </c>
      <c r="D1830" s="94" t="str">
        <f>IF(Lançamentos!D1821="","",Lançamentos!D1821)</f>
        <v/>
      </c>
      <c r="E1830" s="94" t="str">
        <f>IF(Lançamentos!E1821="","",Lançamentos!E1821)</f>
        <v/>
      </c>
      <c r="F1830" s="95" t="str">
        <f>IF(Lançamentos!F1821="","",Lançamentos!F1821)</f>
        <v/>
      </c>
      <c r="G1830" s="96" t="str">
        <f>IF(Lançamentos!G1821="","",Lançamentos!G1821)</f>
        <v/>
      </c>
      <c r="H1830" s="105" t="str">
        <f>IF(Lançamentos!H1821="","",Lançamentos!H1821)</f>
        <v/>
      </c>
      <c r="I1830" s="94" t="str">
        <f>IF(Lançamentos!I1821="","",Lançamentos!I1821)</f>
        <v/>
      </c>
      <c r="J1830" s="94" t="str">
        <f>IF(Lançamentos!J1821="","",Lançamentos!J1821)</f>
        <v/>
      </c>
      <c r="K1830" s="97" t="str">
        <f>IF(Lançamentos!K1821="","",Lançamentos!K1821)</f>
        <v/>
      </c>
      <c r="L1830" s="98" t="str">
        <f>IF(Lançamentos!L1821="","",Lançamentos!L1821)</f>
        <v/>
      </c>
      <c r="M1830" s="99" t="str">
        <f>IF(Lançamentos!M1821="","",Lançamentos!M1821)</f>
        <v/>
      </c>
      <c r="N1830" s="99" t="str">
        <f>IF(Lançamentos!N1821="","",Lançamentos!N1821)</f>
        <v/>
      </c>
      <c r="O1830" s="97" t="str">
        <f>IF(Lançamentos!O1821="","",Lançamentos!O1821)</f>
        <v/>
      </c>
      <c r="P1830" s="114" t="str">
        <f>IF(Lançamentos!P1821="","",Lançamentos!P1821)</f>
        <v/>
      </c>
    </row>
    <row r="1831" spans="1:16" ht="45" customHeight="1" thickBot="1" x14ac:dyDescent="0.3">
      <c r="A1831" s="101">
        <v>1818</v>
      </c>
      <c r="B1831" s="102" t="str">
        <f>I1831&amp;"-"&amp;COUNTIF($I$14:I1831,I1831)</f>
        <v>-1812</v>
      </c>
      <c r="C1831" s="93">
        <v>1818</v>
      </c>
      <c r="D1831" s="94" t="str">
        <f>IF(Lançamentos!D1822="","",Lançamentos!D1822)</f>
        <v/>
      </c>
      <c r="E1831" s="94" t="str">
        <f>IF(Lançamentos!E1822="","",Lançamentos!E1822)</f>
        <v/>
      </c>
      <c r="F1831" s="95" t="str">
        <f>IF(Lançamentos!F1822="","",Lançamentos!F1822)</f>
        <v/>
      </c>
      <c r="G1831" s="96" t="str">
        <f>IF(Lançamentos!G1822="","",Lançamentos!G1822)</f>
        <v/>
      </c>
      <c r="H1831" s="105" t="str">
        <f>IF(Lançamentos!H1822="","",Lançamentos!H1822)</f>
        <v/>
      </c>
      <c r="I1831" s="94" t="str">
        <f>IF(Lançamentos!I1822="","",Lançamentos!I1822)</f>
        <v/>
      </c>
      <c r="J1831" s="94" t="str">
        <f>IF(Lançamentos!J1822="","",Lançamentos!J1822)</f>
        <v/>
      </c>
      <c r="K1831" s="97" t="str">
        <f>IF(Lançamentos!K1822="","",Lançamentos!K1822)</f>
        <v/>
      </c>
      <c r="L1831" s="98" t="str">
        <f>IF(Lançamentos!L1822="","",Lançamentos!L1822)</f>
        <v/>
      </c>
      <c r="M1831" s="99" t="str">
        <f>IF(Lançamentos!M1822="","",Lançamentos!M1822)</f>
        <v/>
      </c>
      <c r="N1831" s="99" t="str">
        <f>IF(Lançamentos!N1822="","",Lançamentos!N1822)</f>
        <v/>
      </c>
      <c r="O1831" s="97" t="str">
        <f>IF(Lançamentos!O1822="","",Lançamentos!O1822)</f>
        <v/>
      </c>
      <c r="P1831" s="114" t="str">
        <f>IF(Lançamentos!P1822="","",Lançamentos!P1822)</f>
        <v/>
      </c>
    </row>
    <row r="1832" spans="1:16" ht="45" customHeight="1" thickBot="1" x14ac:dyDescent="0.3">
      <c r="A1832" s="101">
        <v>1819</v>
      </c>
      <c r="B1832" s="102" t="str">
        <f>I1832&amp;"-"&amp;COUNTIF($I$14:I1832,I1832)</f>
        <v>-1813</v>
      </c>
      <c r="C1832" s="93">
        <v>1819</v>
      </c>
      <c r="D1832" s="94" t="str">
        <f>IF(Lançamentos!D1823="","",Lançamentos!D1823)</f>
        <v/>
      </c>
      <c r="E1832" s="94" t="str">
        <f>IF(Lançamentos!E1823="","",Lançamentos!E1823)</f>
        <v/>
      </c>
      <c r="F1832" s="95" t="str">
        <f>IF(Lançamentos!F1823="","",Lançamentos!F1823)</f>
        <v/>
      </c>
      <c r="G1832" s="96" t="str">
        <f>IF(Lançamentos!G1823="","",Lançamentos!G1823)</f>
        <v/>
      </c>
      <c r="H1832" s="105" t="str">
        <f>IF(Lançamentos!H1823="","",Lançamentos!H1823)</f>
        <v/>
      </c>
      <c r="I1832" s="94" t="str">
        <f>IF(Lançamentos!I1823="","",Lançamentos!I1823)</f>
        <v/>
      </c>
      <c r="J1832" s="94" t="str">
        <f>IF(Lançamentos!J1823="","",Lançamentos!J1823)</f>
        <v/>
      </c>
      <c r="K1832" s="97" t="str">
        <f>IF(Lançamentos!K1823="","",Lançamentos!K1823)</f>
        <v/>
      </c>
      <c r="L1832" s="98" t="str">
        <f>IF(Lançamentos!L1823="","",Lançamentos!L1823)</f>
        <v/>
      </c>
      <c r="M1832" s="99" t="str">
        <f>IF(Lançamentos!M1823="","",Lançamentos!M1823)</f>
        <v/>
      </c>
      <c r="N1832" s="99" t="str">
        <f>IF(Lançamentos!N1823="","",Lançamentos!N1823)</f>
        <v/>
      </c>
      <c r="O1832" s="97" t="str">
        <f>IF(Lançamentos!O1823="","",Lançamentos!O1823)</f>
        <v/>
      </c>
      <c r="P1832" s="114" t="str">
        <f>IF(Lançamentos!P1823="","",Lançamentos!P1823)</f>
        <v/>
      </c>
    </row>
    <row r="1833" spans="1:16" ht="45" customHeight="1" thickBot="1" x14ac:dyDescent="0.3">
      <c r="A1833" s="101">
        <v>1820</v>
      </c>
      <c r="B1833" s="102" t="str">
        <f>I1833&amp;"-"&amp;COUNTIF($I$14:I1833,I1833)</f>
        <v>-1814</v>
      </c>
      <c r="C1833" s="93">
        <v>1820</v>
      </c>
      <c r="D1833" s="94" t="str">
        <f>IF(Lançamentos!D1824="","",Lançamentos!D1824)</f>
        <v/>
      </c>
      <c r="E1833" s="94" t="str">
        <f>IF(Lançamentos!E1824="","",Lançamentos!E1824)</f>
        <v/>
      </c>
      <c r="F1833" s="95" t="str">
        <f>IF(Lançamentos!F1824="","",Lançamentos!F1824)</f>
        <v/>
      </c>
      <c r="G1833" s="96" t="str">
        <f>IF(Lançamentos!G1824="","",Lançamentos!G1824)</f>
        <v/>
      </c>
      <c r="H1833" s="105" t="str">
        <f>IF(Lançamentos!H1824="","",Lançamentos!H1824)</f>
        <v/>
      </c>
      <c r="I1833" s="94" t="str">
        <f>IF(Lançamentos!I1824="","",Lançamentos!I1824)</f>
        <v/>
      </c>
      <c r="J1833" s="94" t="str">
        <f>IF(Lançamentos!J1824="","",Lançamentos!J1824)</f>
        <v/>
      </c>
      <c r="K1833" s="97" t="str">
        <f>IF(Lançamentos!K1824="","",Lançamentos!K1824)</f>
        <v/>
      </c>
      <c r="L1833" s="98" t="str">
        <f>IF(Lançamentos!L1824="","",Lançamentos!L1824)</f>
        <v/>
      </c>
      <c r="M1833" s="99" t="str">
        <f>IF(Lançamentos!M1824="","",Lançamentos!M1824)</f>
        <v/>
      </c>
      <c r="N1833" s="99" t="str">
        <f>IF(Lançamentos!N1824="","",Lançamentos!N1824)</f>
        <v/>
      </c>
      <c r="O1833" s="97" t="str">
        <f>IF(Lançamentos!O1824="","",Lançamentos!O1824)</f>
        <v/>
      </c>
      <c r="P1833" s="114" t="str">
        <f>IF(Lançamentos!P1824="","",Lançamentos!P1824)</f>
        <v/>
      </c>
    </row>
    <row r="1834" spans="1:16" ht="45" customHeight="1" thickBot="1" x14ac:dyDescent="0.3">
      <c r="A1834" s="101">
        <v>1821</v>
      </c>
      <c r="B1834" s="102" t="str">
        <f>I1834&amp;"-"&amp;COUNTIF($I$14:I1834,I1834)</f>
        <v>-1815</v>
      </c>
      <c r="C1834" s="93">
        <v>1821</v>
      </c>
      <c r="D1834" s="94" t="str">
        <f>IF(Lançamentos!D1825="","",Lançamentos!D1825)</f>
        <v/>
      </c>
      <c r="E1834" s="94" t="str">
        <f>IF(Lançamentos!E1825="","",Lançamentos!E1825)</f>
        <v/>
      </c>
      <c r="F1834" s="95" t="str">
        <f>IF(Lançamentos!F1825="","",Lançamentos!F1825)</f>
        <v/>
      </c>
      <c r="G1834" s="96" t="str">
        <f>IF(Lançamentos!G1825="","",Lançamentos!G1825)</f>
        <v/>
      </c>
      <c r="H1834" s="105" t="str">
        <f>IF(Lançamentos!H1825="","",Lançamentos!H1825)</f>
        <v/>
      </c>
      <c r="I1834" s="94" t="str">
        <f>IF(Lançamentos!I1825="","",Lançamentos!I1825)</f>
        <v/>
      </c>
      <c r="J1834" s="94" t="str">
        <f>IF(Lançamentos!J1825="","",Lançamentos!J1825)</f>
        <v/>
      </c>
      <c r="K1834" s="97" t="str">
        <f>IF(Lançamentos!K1825="","",Lançamentos!K1825)</f>
        <v/>
      </c>
      <c r="L1834" s="98" t="str">
        <f>IF(Lançamentos!L1825="","",Lançamentos!L1825)</f>
        <v/>
      </c>
      <c r="M1834" s="99" t="str">
        <f>IF(Lançamentos!M1825="","",Lançamentos!M1825)</f>
        <v/>
      </c>
      <c r="N1834" s="99" t="str">
        <f>IF(Lançamentos!N1825="","",Lançamentos!N1825)</f>
        <v/>
      </c>
      <c r="O1834" s="97" t="str">
        <f>IF(Lançamentos!O1825="","",Lançamentos!O1825)</f>
        <v/>
      </c>
      <c r="P1834" s="114" t="str">
        <f>IF(Lançamentos!P1825="","",Lançamentos!P1825)</f>
        <v/>
      </c>
    </row>
    <row r="1835" spans="1:16" ht="45" customHeight="1" thickBot="1" x14ac:dyDescent="0.3">
      <c r="A1835" s="101">
        <v>1822</v>
      </c>
      <c r="B1835" s="102" t="str">
        <f>I1835&amp;"-"&amp;COUNTIF($I$14:I1835,I1835)</f>
        <v>-1816</v>
      </c>
      <c r="C1835" s="93">
        <v>1822</v>
      </c>
      <c r="D1835" s="94" t="str">
        <f>IF(Lançamentos!D1826="","",Lançamentos!D1826)</f>
        <v/>
      </c>
      <c r="E1835" s="94" t="str">
        <f>IF(Lançamentos!E1826="","",Lançamentos!E1826)</f>
        <v/>
      </c>
      <c r="F1835" s="95" t="str">
        <f>IF(Lançamentos!F1826="","",Lançamentos!F1826)</f>
        <v/>
      </c>
      <c r="G1835" s="96" t="str">
        <f>IF(Lançamentos!G1826="","",Lançamentos!G1826)</f>
        <v/>
      </c>
      <c r="H1835" s="105" t="str">
        <f>IF(Lançamentos!H1826="","",Lançamentos!H1826)</f>
        <v/>
      </c>
      <c r="I1835" s="94" t="str">
        <f>IF(Lançamentos!I1826="","",Lançamentos!I1826)</f>
        <v/>
      </c>
      <c r="J1835" s="94" t="str">
        <f>IF(Lançamentos!J1826="","",Lançamentos!J1826)</f>
        <v/>
      </c>
      <c r="K1835" s="97" t="str">
        <f>IF(Lançamentos!K1826="","",Lançamentos!K1826)</f>
        <v/>
      </c>
      <c r="L1835" s="98" t="str">
        <f>IF(Lançamentos!L1826="","",Lançamentos!L1826)</f>
        <v/>
      </c>
      <c r="M1835" s="99" t="str">
        <f>IF(Lançamentos!M1826="","",Lançamentos!M1826)</f>
        <v/>
      </c>
      <c r="N1835" s="99" t="str">
        <f>IF(Lançamentos!N1826="","",Lançamentos!N1826)</f>
        <v/>
      </c>
      <c r="O1835" s="97" t="str">
        <f>IF(Lançamentos!O1826="","",Lançamentos!O1826)</f>
        <v/>
      </c>
      <c r="P1835" s="114" t="str">
        <f>IF(Lançamentos!P1826="","",Lançamentos!P1826)</f>
        <v/>
      </c>
    </row>
    <row r="1836" spans="1:16" ht="45" customHeight="1" thickBot="1" x14ac:dyDescent="0.3">
      <c r="A1836" s="101">
        <v>1823</v>
      </c>
      <c r="B1836" s="102" t="str">
        <f>I1836&amp;"-"&amp;COUNTIF($I$14:I1836,I1836)</f>
        <v>-1817</v>
      </c>
      <c r="C1836" s="93">
        <v>1823</v>
      </c>
      <c r="D1836" s="94" t="str">
        <f>IF(Lançamentos!D1827="","",Lançamentos!D1827)</f>
        <v/>
      </c>
      <c r="E1836" s="94" t="str">
        <f>IF(Lançamentos!E1827="","",Lançamentos!E1827)</f>
        <v/>
      </c>
      <c r="F1836" s="95" t="str">
        <f>IF(Lançamentos!F1827="","",Lançamentos!F1827)</f>
        <v/>
      </c>
      <c r="G1836" s="96" t="str">
        <f>IF(Lançamentos!G1827="","",Lançamentos!G1827)</f>
        <v/>
      </c>
      <c r="H1836" s="105" t="str">
        <f>IF(Lançamentos!H1827="","",Lançamentos!H1827)</f>
        <v/>
      </c>
      <c r="I1836" s="94" t="str">
        <f>IF(Lançamentos!I1827="","",Lançamentos!I1827)</f>
        <v/>
      </c>
      <c r="J1836" s="94" t="str">
        <f>IF(Lançamentos!J1827="","",Lançamentos!J1827)</f>
        <v/>
      </c>
      <c r="K1836" s="97" t="str">
        <f>IF(Lançamentos!K1827="","",Lançamentos!K1827)</f>
        <v/>
      </c>
      <c r="L1836" s="98" t="str">
        <f>IF(Lançamentos!L1827="","",Lançamentos!L1827)</f>
        <v/>
      </c>
      <c r="M1836" s="99" t="str">
        <f>IF(Lançamentos!M1827="","",Lançamentos!M1827)</f>
        <v/>
      </c>
      <c r="N1836" s="99" t="str">
        <f>IF(Lançamentos!N1827="","",Lançamentos!N1827)</f>
        <v/>
      </c>
      <c r="O1836" s="97" t="str">
        <f>IF(Lançamentos!O1827="","",Lançamentos!O1827)</f>
        <v/>
      </c>
      <c r="P1836" s="114" t="str">
        <f>IF(Lançamentos!P1827="","",Lançamentos!P1827)</f>
        <v/>
      </c>
    </row>
    <row r="1837" spans="1:16" ht="45" customHeight="1" thickBot="1" x14ac:dyDescent="0.3">
      <c r="A1837" s="101">
        <v>1824</v>
      </c>
      <c r="B1837" s="102" t="str">
        <f>I1837&amp;"-"&amp;COUNTIF($I$14:I1837,I1837)</f>
        <v>-1818</v>
      </c>
      <c r="C1837" s="93">
        <v>1824</v>
      </c>
      <c r="D1837" s="94" t="str">
        <f>IF(Lançamentos!D1828="","",Lançamentos!D1828)</f>
        <v/>
      </c>
      <c r="E1837" s="94" t="str">
        <f>IF(Lançamentos!E1828="","",Lançamentos!E1828)</f>
        <v/>
      </c>
      <c r="F1837" s="95" t="str">
        <f>IF(Lançamentos!F1828="","",Lançamentos!F1828)</f>
        <v/>
      </c>
      <c r="G1837" s="96" t="str">
        <f>IF(Lançamentos!G1828="","",Lançamentos!G1828)</f>
        <v/>
      </c>
      <c r="H1837" s="105" t="str">
        <f>IF(Lançamentos!H1828="","",Lançamentos!H1828)</f>
        <v/>
      </c>
      <c r="I1837" s="94" t="str">
        <f>IF(Lançamentos!I1828="","",Lançamentos!I1828)</f>
        <v/>
      </c>
      <c r="J1837" s="94" t="str">
        <f>IF(Lançamentos!J1828="","",Lançamentos!J1828)</f>
        <v/>
      </c>
      <c r="K1837" s="97" t="str">
        <f>IF(Lançamentos!K1828="","",Lançamentos!K1828)</f>
        <v/>
      </c>
      <c r="L1837" s="98" t="str">
        <f>IF(Lançamentos!L1828="","",Lançamentos!L1828)</f>
        <v/>
      </c>
      <c r="M1837" s="99" t="str">
        <f>IF(Lançamentos!M1828="","",Lançamentos!M1828)</f>
        <v/>
      </c>
      <c r="N1837" s="99" t="str">
        <f>IF(Lançamentos!N1828="","",Lançamentos!N1828)</f>
        <v/>
      </c>
      <c r="O1837" s="97" t="str">
        <f>IF(Lançamentos!O1828="","",Lançamentos!O1828)</f>
        <v/>
      </c>
      <c r="P1837" s="114" t="str">
        <f>IF(Lançamentos!P1828="","",Lançamentos!P1828)</f>
        <v/>
      </c>
    </row>
    <row r="1838" spans="1:16" ht="45" customHeight="1" thickBot="1" x14ac:dyDescent="0.3">
      <c r="A1838" s="101">
        <v>1825</v>
      </c>
      <c r="B1838" s="102" t="str">
        <f>I1838&amp;"-"&amp;COUNTIF($I$14:I1838,I1838)</f>
        <v>-1819</v>
      </c>
      <c r="C1838" s="93">
        <v>1825</v>
      </c>
      <c r="D1838" s="94" t="str">
        <f>IF(Lançamentos!D1829="","",Lançamentos!D1829)</f>
        <v/>
      </c>
      <c r="E1838" s="94" t="str">
        <f>IF(Lançamentos!E1829="","",Lançamentos!E1829)</f>
        <v/>
      </c>
      <c r="F1838" s="95" t="str">
        <f>IF(Lançamentos!F1829="","",Lançamentos!F1829)</f>
        <v/>
      </c>
      <c r="G1838" s="96" t="str">
        <f>IF(Lançamentos!G1829="","",Lançamentos!G1829)</f>
        <v/>
      </c>
      <c r="H1838" s="105" t="str">
        <f>IF(Lançamentos!H1829="","",Lançamentos!H1829)</f>
        <v/>
      </c>
      <c r="I1838" s="94" t="str">
        <f>IF(Lançamentos!I1829="","",Lançamentos!I1829)</f>
        <v/>
      </c>
      <c r="J1838" s="94" t="str">
        <f>IF(Lançamentos!J1829="","",Lançamentos!J1829)</f>
        <v/>
      </c>
      <c r="K1838" s="97" t="str">
        <f>IF(Lançamentos!K1829="","",Lançamentos!K1829)</f>
        <v/>
      </c>
      <c r="L1838" s="98" t="str">
        <f>IF(Lançamentos!L1829="","",Lançamentos!L1829)</f>
        <v/>
      </c>
      <c r="M1838" s="99" t="str">
        <f>IF(Lançamentos!M1829="","",Lançamentos!M1829)</f>
        <v/>
      </c>
      <c r="N1838" s="99" t="str">
        <f>IF(Lançamentos!N1829="","",Lançamentos!N1829)</f>
        <v/>
      </c>
      <c r="O1838" s="97" t="str">
        <f>IF(Lançamentos!O1829="","",Lançamentos!O1829)</f>
        <v/>
      </c>
      <c r="P1838" s="114" t="str">
        <f>IF(Lançamentos!P1829="","",Lançamentos!P1829)</f>
        <v/>
      </c>
    </row>
    <row r="1839" spans="1:16" ht="45" customHeight="1" thickBot="1" x14ac:dyDescent="0.3">
      <c r="A1839" s="101">
        <v>1826</v>
      </c>
      <c r="B1839" s="102" t="str">
        <f>I1839&amp;"-"&amp;COUNTIF($I$14:I1839,I1839)</f>
        <v>-1820</v>
      </c>
      <c r="C1839" s="93">
        <v>1826</v>
      </c>
      <c r="D1839" s="94" t="str">
        <f>IF(Lançamentos!D1830="","",Lançamentos!D1830)</f>
        <v/>
      </c>
      <c r="E1839" s="94" t="str">
        <f>IF(Lançamentos!E1830="","",Lançamentos!E1830)</f>
        <v/>
      </c>
      <c r="F1839" s="95" t="str">
        <f>IF(Lançamentos!F1830="","",Lançamentos!F1830)</f>
        <v/>
      </c>
      <c r="G1839" s="96" t="str">
        <f>IF(Lançamentos!G1830="","",Lançamentos!G1830)</f>
        <v/>
      </c>
      <c r="H1839" s="105" t="str">
        <f>IF(Lançamentos!H1830="","",Lançamentos!H1830)</f>
        <v/>
      </c>
      <c r="I1839" s="94" t="str">
        <f>IF(Lançamentos!I1830="","",Lançamentos!I1830)</f>
        <v/>
      </c>
      <c r="J1839" s="94" t="str">
        <f>IF(Lançamentos!J1830="","",Lançamentos!J1830)</f>
        <v/>
      </c>
      <c r="K1839" s="97" t="str">
        <f>IF(Lançamentos!K1830="","",Lançamentos!K1830)</f>
        <v/>
      </c>
      <c r="L1839" s="98" t="str">
        <f>IF(Lançamentos!L1830="","",Lançamentos!L1830)</f>
        <v/>
      </c>
      <c r="M1839" s="99" t="str">
        <f>IF(Lançamentos!M1830="","",Lançamentos!M1830)</f>
        <v/>
      </c>
      <c r="N1839" s="99" t="str">
        <f>IF(Lançamentos!N1830="","",Lançamentos!N1830)</f>
        <v/>
      </c>
      <c r="O1839" s="97" t="str">
        <f>IF(Lançamentos!O1830="","",Lançamentos!O1830)</f>
        <v/>
      </c>
      <c r="P1839" s="114" t="str">
        <f>IF(Lançamentos!P1830="","",Lançamentos!P1830)</f>
        <v/>
      </c>
    </row>
    <row r="1840" spans="1:16" ht="45" customHeight="1" thickBot="1" x14ac:dyDescent="0.3">
      <c r="A1840" s="101">
        <v>1827</v>
      </c>
      <c r="B1840" s="102" t="str">
        <f>I1840&amp;"-"&amp;COUNTIF($I$14:I1840,I1840)</f>
        <v>-1821</v>
      </c>
      <c r="C1840" s="93">
        <v>1827</v>
      </c>
      <c r="D1840" s="94" t="str">
        <f>IF(Lançamentos!D1831="","",Lançamentos!D1831)</f>
        <v/>
      </c>
      <c r="E1840" s="94" t="str">
        <f>IF(Lançamentos!E1831="","",Lançamentos!E1831)</f>
        <v/>
      </c>
      <c r="F1840" s="95" t="str">
        <f>IF(Lançamentos!F1831="","",Lançamentos!F1831)</f>
        <v/>
      </c>
      <c r="G1840" s="96" t="str">
        <f>IF(Lançamentos!G1831="","",Lançamentos!G1831)</f>
        <v/>
      </c>
      <c r="H1840" s="105" t="str">
        <f>IF(Lançamentos!H1831="","",Lançamentos!H1831)</f>
        <v/>
      </c>
      <c r="I1840" s="94" t="str">
        <f>IF(Lançamentos!I1831="","",Lançamentos!I1831)</f>
        <v/>
      </c>
      <c r="J1840" s="94" t="str">
        <f>IF(Lançamentos!J1831="","",Lançamentos!J1831)</f>
        <v/>
      </c>
      <c r="K1840" s="97" t="str">
        <f>IF(Lançamentos!K1831="","",Lançamentos!K1831)</f>
        <v/>
      </c>
      <c r="L1840" s="98" t="str">
        <f>IF(Lançamentos!L1831="","",Lançamentos!L1831)</f>
        <v/>
      </c>
      <c r="M1840" s="99" t="str">
        <f>IF(Lançamentos!M1831="","",Lançamentos!M1831)</f>
        <v/>
      </c>
      <c r="N1840" s="99" t="str">
        <f>IF(Lançamentos!N1831="","",Lançamentos!N1831)</f>
        <v/>
      </c>
      <c r="O1840" s="97" t="str">
        <f>IF(Lançamentos!O1831="","",Lançamentos!O1831)</f>
        <v/>
      </c>
      <c r="P1840" s="114" t="str">
        <f>IF(Lançamentos!P1831="","",Lançamentos!P1831)</f>
        <v/>
      </c>
    </row>
    <row r="1841" spans="1:16" ht="45" customHeight="1" thickBot="1" x14ac:dyDescent="0.3">
      <c r="A1841" s="101">
        <v>1828</v>
      </c>
      <c r="B1841" s="102" t="str">
        <f>I1841&amp;"-"&amp;COUNTIF($I$14:I1841,I1841)</f>
        <v>-1822</v>
      </c>
      <c r="C1841" s="93">
        <v>1828</v>
      </c>
      <c r="D1841" s="94" t="str">
        <f>IF(Lançamentos!D1832="","",Lançamentos!D1832)</f>
        <v/>
      </c>
      <c r="E1841" s="94" t="str">
        <f>IF(Lançamentos!E1832="","",Lançamentos!E1832)</f>
        <v/>
      </c>
      <c r="F1841" s="95" t="str">
        <f>IF(Lançamentos!F1832="","",Lançamentos!F1832)</f>
        <v/>
      </c>
      <c r="G1841" s="96" t="str">
        <f>IF(Lançamentos!G1832="","",Lançamentos!G1832)</f>
        <v/>
      </c>
      <c r="H1841" s="105" t="str">
        <f>IF(Lançamentos!H1832="","",Lançamentos!H1832)</f>
        <v/>
      </c>
      <c r="I1841" s="94" t="str">
        <f>IF(Lançamentos!I1832="","",Lançamentos!I1832)</f>
        <v/>
      </c>
      <c r="J1841" s="94" t="str">
        <f>IF(Lançamentos!J1832="","",Lançamentos!J1832)</f>
        <v/>
      </c>
      <c r="K1841" s="97" t="str">
        <f>IF(Lançamentos!K1832="","",Lançamentos!K1832)</f>
        <v/>
      </c>
      <c r="L1841" s="98" t="str">
        <f>IF(Lançamentos!L1832="","",Lançamentos!L1832)</f>
        <v/>
      </c>
      <c r="M1841" s="99" t="str">
        <f>IF(Lançamentos!M1832="","",Lançamentos!M1832)</f>
        <v/>
      </c>
      <c r="N1841" s="99" t="str">
        <f>IF(Lançamentos!N1832="","",Lançamentos!N1832)</f>
        <v/>
      </c>
      <c r="O1841" s="97" t="str">
        <f>IF(Lançamentos!O1832="","",Lançamentos!O1832)</f>
        <v/>
      </c>
      <c r="P1841" s="114" t="str">
        <f>IF(Lançamentos!P1832="","",Lançamentos!P1832)</f>
        <v/>
      </c>
    </row>
    <row r="1842" spans="1:16" ht="45" customHeight="1" thickBot="1" x14ac:dyDescent="0.3">
      <c r="A1842" s="101">
        <v>1829</v>
      </c>
      <c r="B1842" s="102" t="str">
        <f>I1842&amp;"-"&amp;COUNTIF($I$14:I1842,I1842)</f>
        <v>-1823</v>
      </c>
      <c r="C1842" s="93">
        <v>1829</v>
      </c>
      <c r="D1842" s="94" t="str">
        <f>IF(Lançamentos!D1833="","",Lançamentos!D1833)</f>
        <v/>
      </c>
      <c r="E1842" s="94" t="str">
        <f>IF(Lançamentos!E1833="","",Lançamentos!E1833)</f>
        <v/>
      </c>
      <c r="F1842" s="95" t="str">
        <f>IF(Lançamentos!F1833="","",Lançamentos!F1833)</f>
        <v/>
      </c>
      <c r="G1842" s="96" t="str">
        <f>IF(Lançamentos!G1833="","",Lançamentos!G1833)</f>
        <v/>
      </c>
      <c r="H1842" s="105" t="str">
        <f>IF(Lançamentos!H1833="","",Lançamentos!H1833)</f>
        <v/>
      </c>
      <c r="I1842" s="94" t="str">
        <f>IF(Lançamentos!I1833="","",Lançamentos!I1833)</f>
        <v/>
      </c>
      <c r="J1842" s="94" t="str">
        <f>IF(Lançamentos!J1833="","",Lançamentos!J1833)</f>
        <v/>
      </c>
      <c r="K1842" s="97" t="str">
        <f>IF(Lançamentos!K1833="","",Lançamentos!K1833)</f>
        <v/>
      </c>
      <c r="L1842" s="98" t="str">
        <f>IF(Lançamentos!L1833="","",Lançamentos!L1833)</f>
        <v/>
      </c>
      <c r="M1842" s="99" t="str">
        <f>IF(Lançamentos!M1833="","",Lançamentos!M1833)</f>
        <v/>
      </c>
      <c r="N1842" s="99" t="str">
        <f>IF(Lançamentos!N1833="","",Lançamentos!N1833)</f>
        <v/>
      </c>
      <c r="O1842" s="97" t="str">
        <f>IF(Lançamentos!O1833="","",Lançamentos!O1833)</f>
        <v/>
      </c>
      <c r="P1842" s="114" t="str">
        <f>IF(Lançamentos!P1833="","",Lançamentos!P1833)</f>
        <v/>
      </c>
    </row>
    <row r="1843" spans="1:16" ht="45" customHeight="1" thickBot="1" x14ac:dyDescent="0.3">
      <c r="A1843" s="101">
        <v>1830</v>
      </c>
      <c r="B1843" s="102" t="str">
        <f>I1843&amp;"-"&amp;COUNTIF($I$14:I1843,I1843)</f>
        <v>-1824</v>
      </c>
      <c r="C1843" s="93">
        <v>1830</v>
      </c>
      <c r="D1843" s="94" t="str">
        <f>IF(Lançamentos!D1834="","",Lançamentos!D1834)</f>
        <v/>
      </c>
      <c r="E1843" s="94" t="str">
        <f>IF(Lançamentos!E1834="","",Lançamentos!E1834)</f>
        <v/>
      </c>
      <c r="F1843" s="95" t="str">
        <f>IF(Lançamentos!F1834="","",Lançamentos!F1834)</f>
        <v/>
      </c>
      <c r="G1843" s="96" t="str">
        <f>IF(Lançamentos!G1834="","",Lançamentos!G1834)</f>
        <v/>
      </c>
      <c r="H1843" s="105" t="str">
        <f>IF(Lançamentos!H1834="","",Lançamentos!H1834)</f>
        <v/>
      </c>
      <c r="I1843" s="94" t="str">
        <f>IF(Lançamentos!I1834="","",Lançamentos!I1834)</f>
        <v/>
      </c>
      <c r="J1843" s="94" t="str">
        <f>IF(Lançamentos!J1834="","",Lançamentos!J1834)</f>
        <v/>
      </c>
      <c r="K1843" s="97" t="str">
        <f>IF(Lançamentos!K1834="","",Lançamentos!K1834)</f>
        <v/>
      </c>
      <c r="L1843" s="98" t="str">
        <f>IF(Lançamentos!L1834="","",Lançamentos!L1834)</f>
        <v/>
      </c>
      <c r="M1843" s="99" t="str">
        <f>IF(Lançamentos!M1834="","",Lançamentos!M1834)</f>
        <v/>
      </c>
      <c r="N1843" s="99" t="str">
        <f>IF(Lançamentos!N1834="","",Lançamentos!N1834)</f>
        <v/>
      </c>
      <c r="O1843" s="97" t="str">
        <f>IF(Lançamentos!O1834="","",Lançamentos!O1834)</f>
        <v/>
      </c>
      <c r="P1843" s="114" t="str">
        <f>IF(Lançamentos!P1834="","",Lançamentos!P1834)</f>
        <v/>
      </c>
    </row>
    <row r="1844" spans="1:16" ht="45" customHeight="1" thickBot="1" x14ac:dyDescent="0.3">
      <c r="A1844" s="101">
        <v>1831</v>
      </c>
      <c r="B1844" s="102" t="str">
        <f>I1844&amp;"-"&amp;COUNTIF($I$14:I1844,I1844)</f>
        <v>-1825</v>
      </c>
      <c r="C1844" s="93">
        <v>1831</v>
      </c>
      <c r="D1844" s="94" t="str">
        <f>IF(Lançamentos!D1835="","",Lançamentos!D1835)</f>
        <v/>
      </c>
      <c r="E1844" s="94" t="str">
        <f>IF(Lançamentos!E1835="","",Lançamentos!E1835)</f>
        <v/>
      </c>
      <c r="F1844" s="95" t="str">
        <f>IF(Lançamentos!F1835="","",Lançamentos!F1835)</f>
        <v/>
      </c>
      <c r="G1844" s="96" t="str">
        <f>IF(Lançamentos!G1835="","",Lançamentos!G1835)</f>
        <v/>
      </c>
      <c r="H1844" s="105" t="str">
        <f>IF(Lançamentos!H1835="","",Lançamentos!H1835)</f>
        <v/>
      </c>
      <c r="I1844" s="94" t="str">
        <f>IF(Lançamentos!I1835="","",Lançamentos!I1835)</f>
        <v/>
      </c>
      <c r="J1844" s="94" t="str">
        <f>IF(Lançamentos!J1835="","",Lançamentos!J1835)</f>
        <v/>
      </c>
      <c r="K1844" s="97" t="str">
        <f>IF(Lançamentos!K1835="","",Lançamentos!K1835)</f>
        <v/>
      </c>
      <c r="L1844" s="98" t="str">
        <f>IF(Lançamentos!L1835="","",Lançamentos!L1835)</f>
        <v/>
      </c>
      <c r="M1844" s="99" t="str">
        <f>IF(Lançamentos!M1835="","",Lançamentos!M1835)</f>
        <v/>
      </c>
      <c r="N1844" s="99" t="str">
        <f>IF(Lançamentos!N1835="","",Lançamentos!N1835)</f>
        <v/>
      </c>
      <c r="O1844" s="97" t="str">
        <f>IF(Lançamentos!O1835="","",Lançamentos!O1835)</f>
        <v/>
      </c>
      <c r="P1844" s="114" t="str">
        <f>IF(Lançamentos!P1835="","",Lançamentos!P1835)</f>
        <v/>
      </c>
    </row>
    <row r="1845" spans="1:16" ht="45" customHeight="1" thickBot="1" x14ac:dyDescent="0.3">
      <c r="A1845" s="101">
        <v>1832</v>
      </c>
      <c r="B1845" s="102" t="str">
        <f>I1845&amp;"-"&amp;COUNTIF($I$14:I1845,I1845)</f>
        <v>-1826</v>
      </c>
      <c r="C1845" s="93">
        <v>1832</v>
      </c>
      <c r="D1845" s="94" t="str">
        <f>IF(Lançamentos!D1836="","",Lançamentos!D1836)</f>
        <v/>
      </c>
      <c r="E1845" s="94" t="str">
        <f>IF(Lançamentos!E1836="","",Lançamentos!E1836)</f>
        <v/>
      </c>
      <c r="F1845" s="95" t="str">
        <f>IF(Lançamentos!F1836="","",Lançamentos!F1836)</f>
        <v/>
      </c>
      <c r="G1845" s="96" t="str">
        <f>IF(Lançamentos!G1836="","",Lançamentos!G1836)</f>
        <v/>
      </c>
      <c r="H1845" s="105" t="str">
        <f>IF(Lançamentos!H1836="","",Lançamentos!H1836)</f>
        <v/>
      </c>
      <c r="I1845" s="94" t="str">
        <f>IF(Lançamentos!I1836="","",Lançamentos!I1836)</f>
        <v/>
      </c>
      <c r="J1845" s="94" t="str">
        <f>IF(Lançamentos!J1836="","",Lançamentos!J1836)</f>
        <v/>
      </c>
      <c r="K1845" s="97" t="str">
        <f>IF(Lançamentos!K1836="","",Lançamentos!K1836)</f>
        <v/>
      </c>
      <c r="L1845" s="98" t="str">
        <f>IF(Lançamentos!L1836="","",Lançamentos!L1836)</f>
        <v/>
      </c>
      <c r="M1845" s="99" t="str">
        <f>IF(Lançamentos!M1836="","",Lançamentos!M1836)</f>
        <v/>
      </c>
      <c r="N1845" s="99" t="str">
        <f>IF(Lançamentos!N1836="","",Lançamentos!N1836)</f>
        <v/>
      </c>
      <c r="O1845" s="97" t="str">
        <f>IF(Lançamentos!O1836="","",Lançamentos!O1836)</f>
        <v/>
      </c>
      <c r="P1845" s="114" t="str">
        <f>IF(Lançamentos!P1836="","",Lançamentos!P1836)</f>
        <v/>
      </c>
    </row>
    <row r="1846" spans="1:16" ht="45" customHeight="1" thickBot="1" x14ac:dyDescent="0.3">
      <c r="A1846" s="101">
        <v>1833</v>
      </c>
      <c r="B1846" s="102" t="str">
        <f>I1846&amp;"-"&amp;COUNTIF($I$14:I1846,I1846)</f>
        <v>-1827</v>
      </c>
      <c r="C1846" s="93">
        <v>1833</v>
      </c>
      <c r="D1846" s="94" t="str">
        <f>IF(Lançamentos!D1837="","",Lançamentos!D1837)</f>
        <v/>
      </c>
      <c r="E1846" s="94" t="str">
        <f>IF(Lançamentos!E1837="","",Lançamentos!E1837)</f>
        <v/>
      </c>
      <c r="F1846" s="95" t="str">
        <f>IF(Lançamentos!F1837="","",Lançamentos!F1837)</f>
        <v/>
      </c>
      <c r="G1846" s="96" t="str">
        <f>IF(Lançamentos!G1837="","",Lançamentos!G1837)</f>
        <v/>
      </c>
      <c r="H1846" s="105" t="str">
        <f>IF(Lançamentos!H1837="","",Lançamentos!H1837)</f>
        <v/>
      </c>
      <c r="I1846" s="94" t="str">
        <f>IF(Lançamentos!I1837="","",Lançamentos!I1837)</f>
        <v/>
      </c>
      <c r="J1846" s="94" t="str">
        <f>IF(Lançamentos!J1837="","",Lançamentos!J1837)</f>
        <v/>
      </c>
      <c r="K1846" s="97" t="str">
        <f>IF(Lançamentos!K1837="","",Lançamentos!K1837)</f>
        <v/>
      </c>
      <c r="L1846" s="98" t="str">
        <f>IF(Lançamentos!L1837="","",Lançamentos!L1837)</f>
        <v/>
      </c>
      <c r="M1846" s="99" t="str">
        <f>IF(Lançamentos!M1837="","",Lançamentos!M1837)</f>
        <v/>
      </c>
      <c r="N1846" s="99" t="str">
        <f>IF(Lançamentos!N1837="","",Lançamentos!N1837)</f>
        <v/>
      </c>
      <c r="O1846" s="97" t="str">
        <f>IF(Lançamentos!O1837="","",Lançamentos!O1837)</f>
        <v/>
      </c>
      <c r="P1846" s="114" t="str">
        <f>IF(Lançamentos!P1837="","",Lançamentos!P1837)</f>
        <v/>
      </c>
    </row>
    <row r="1847" spans="1:16" ht="45" customHeight="1" thickBot="1" x14ac:dyDescent="0.3">
      <c r="A1847" s="101">
        <v>1834</v>
      </c>
      <c r="B1847" s="102" t="str">
        <f>I1847&amp;"-"&amp;COUNTIF($I$14:I1847,I1847)</f>
        <v>-1828</v>
      </c>
      <c r="C1847" s="93">
        <v>1834</v>
      </c>
      <c r="D1847" s="94" t="str">
        <f>IF(Lançamentos!D1838="","",Lançamentos!D1838)</f>
        <v/>
      </c>
      <c r="E1847" s="94" t="str">
        <f>IF(Lançamentos!E1838="","",Lançamentos!E1838)</f>
        <v/>
      </c>
      <c r="F1847" s="95" t="str">
        <f>IF(Lançamentos!F1838="","",Lançamentos!F1838)</f>
        <v/>
      </c>
      <c r="G1847" s="96" t="str">
        <f>IF(Lançamentos!G1838="","",Lançamentos!G1838)</f>
        <v/>
      </c>
      <c r="H1847" s="105" t="str">
        <f>IF(Lançamentos!H1838="","",Lançamentos!H1838)</f>
        <v/>
      </c>
      <c r="I1847" s="94" t="str">
        <f>IF(Lançamentos!I1838="","",Lançamentos!I1838)</f>
        <v/>
      </c>
      <c r="J1847" s="94" t="str">
        <f>IF(Lançamentos!J1838="","",Lançamentos!J1838)</f>
        <v/>
      </c>
      <c r="K1847" s="97" t="str">
        <f>IF(Lançamentos!K1838="","",Lançamentos!K1838)</f>
        <v/>
      </c>
      <c r="L1847" s="98" t="str">
        <f>IF(Lançamentos!L1838="","",Lançamentos!L1838)</f>
        <v/>
      </c>
      <c r="M1847" s="99" t="str">
        <f>IF(Lançamentos!M1838="","",Lançamentos!M1838)</f>
        <v/>
      </c>
      <c r="N1847" s="99" t="str">
        <f>IF(Lançamentos!N1838="","",Lançamentos!N1838)</f>
        <v/>
      </c>
      <c r="O1847" s="97" t="str">
        <f>IF(Lançamentos!O1838="","",Lançamentos!O1838)</f>
        <v/>
      </c>
      <c r="P1847" s="114" t="str">
        <f>IF(Lançamentos!P1838="","",Lançamentos!P1838)</f>
        <v/>
      </c>
    </row>
    <row r="1848" spans="1:16" ht="45" customHeight="1" thickBot="1" x14ac:dyDescent="0.3">
      <c r="A1848" s="101">
        <v>1835</v>
      </c>
      <c r="B1848" s="102" t="str">
        <f>I1848&amp;"-"&amp;COUNTIF($I$14:I1848,I1848)</f>
        <v>-1829</v>
      </c>
      <c r="C1848" s="93">
        <v>1835</v>
      </c>
      <c r="D1848" s="94" t="str">
        <f>IF(Lançamentos!D1839="","",Lançamentos!D1839)</f>
        <v/>
      </c>
      <c r="E1848" s="94" t="str">
        <f>IF(Lançamentos!E1839="","",Lançamentos!E1839)</f>
        <v/>
      </c>
      <c r="F1848" s="95" t="str">
        <f>IF(Lançamentos!F1839="","",Lançamentos!F1839)</f>
        <v/>
      </c>
      <c r="G1848" s="96" t="str">
        <f>IF(Lançamentos!G1839="","",Lançamentos!G1839)</f>
        <v/>
      </c>
      <c r="H1848" s="105" t="str">
        <f>IF(Lançamentos!H1839="","",Lançamentos!H1839)</f>
        <v/>
      </c>
      <c r="I1848" s="94" t="str">
        <f>IF(Lançamentos!I1839="","",Lançamentos!I1839)</f>
        <v/>
      </c>
      <c r="J1848" s="94" t="str">
        <f>IF(Lançamentos!J1839="","",Lançamentos!J1839)</f>
        <v/>
      </c>
      <c r="K1848" s="97" t="str">
        <f>IF(Lançamentos!K1839="","",Lançamentos!K1839)</f>
        <v/>
      </c>
      <c r="L1848" s="98" t="str">
        <f>IF(Lançamentos!L1839="","",Lançamentos!L1839)</f>
        <v/>
      </c>
      <c r="M1848" s="99" t="str">
        <f>IF(Lançamentos!M1839="","",Lançamentos!M1839)</f>
        <v/>
      </c>
      <c r="N1848" s="99" t="str">
        <f>IF(Lançamentos!N1839="","",Lançamentos!N1839)</f>
        <v/>
      </c>
      <c r="O1848" s="97" t="str">
        <f>IF(Lançamentos!O1839="","",Lançamentos!O1839)</f>
        <v/>
      </c>
      <c r="P1848" s="114" t="str">
        <f>IF(Lançamentos!P1839="","",Lançamentos!P1839)</f>
        <v/>
      </c>
    </row>
    <row r="1849" spans="1:16" ht="45" customHeight="1" thickBot="1" x14ac:dyDescent="0.3">
      <c r="A1849" s="101">
        <v>1836</v>
      </c>
      <c r="B1849" s="102" t="str">
        <f>I1849&amp;"-"&amp;COUNTIF($I$14:I1849,I1849)</f>
        <v>-1830</v>
      </c>
      <c r="C1849" s="93">
        <v>1836</v>
      </c>
      <c r="D1849" s="94" t="str">
        <f>IF(Lançamentos!D1840="","",Lançamentos!D1840)</f>
        <v/>
      </c>
      <c r="E1849" s="94" t="str">
        <f>IF(Lançamentos!E1840="","",Lançamentos!E1840)</f>
        <v/>
      </c>
      <c r="F1849" s="95" t="str">
        <f>IF(Lançamentos!F1840="","",Lançamentos!F1840)</f>
        <v/>
      </c>
      <c r="G1849" s="96" t="str">
        <f>IF(Lançamentos!G1840="","",Lançamentos!G1840)</f>
        <v/>
      </c>
      <c r="H1849" s="105" t="str">
        <f>IF(Lançamentos!H1840="","",Lançamentos!H1840)</f>
        <v/>
      </c>
      <c r="I1849" s="94" t="str">
        <f>IF(Lançamentos!I1840="","",Lançamentos!I1840)</f>
        <v/>
      </c>
      <c r="J1849" s="94" t="str">
        <f>IF(Lançamentos!J1840="","",Lançamentos!J1840)</f>
        <v/>
      </c>
      <c r="K1849" s="97" t="str">
        <f>IF(Lançamentos!K1840="","",Lançamentos!K1840)</f>
        <v/>
      </c>
      <c r="L1849" s="98" t="str">
        <f>IF(Lançamentos!L1840="","",Lançamentos!L1840)</f>
        <v/>
      </c>
      <c r="M1849" s="99" t="str">
        <f>IF(Lançamentos!M1840="","",Lançamentos!M1840)</f>
        <v/>
      </c>
      <c r="N1849" s="99" t="str">
        <f>IF(Lançamentos!N1840="","",Lançamentos!N1840)</f>
        <v/>
      </c>
      <c r="O1849" s="97" t="str">
        <f>IF(Lançamentos!O1840="","",Lançamentos!O1840)</f>
        <v/>
      </c>
      <c r="P1849" s="114" t="str">
        <f>IF(Lançamentos!P1840="","",Lançamentos!P1840)</f>
        <v/>
      </c>
    </row>
    <row r="1850" spans="1:16" ht="45" customHeight="1" thickBot="1" x14ac:dyDescent="0.3">
      <c r="A1850" s="101">
        <v>1837</v>
      </c>
      <c r="B1850" s="102" t="str">
        <f>I1850&amp;"-"&amp;COUNTIF($I$14:I1850,I1850)</f>
        <v>-1831</v>
      </c>
      <c r="C1850" s="93">
        <v>1837</v>
      </c>
      <c r="D1850" s="94" t="str">
        <f>IF(Lançamentos!D1841="","",Lançamentos!D1841)</f>
        <v/>
      </c>
      <c r="E1850" s="94" t="str">
        <f>IF(Lançamentos!E1841="","",Lançamentos!E1841)</f>
        <v/>
      </c>
      <c r="F1850" s="95" t="str">
        <f>IF(Lançamentos!F1841="","",Lançamentos!F1841)</f>
        <v/>
      </c>
      <c r="G1850" s="96" t="str">
        <f>IF(Lançamentos!G1841="","",Lançamentos!G1841)</f>
        <v/>
      </c>
      <c r="H1850" s="105" t="str">
        <f>IF(Lançamentos!H1841="","",Lançamentos!H1841)</f>
        <v/>
      </c>
      <c r="I1850" s="94" t="str">
        <f>IF(Lançamentos!I1841="","",Lançamentos!I1841)</f>
        <v/>
      </c>
      <c r="J1850" s="94" t="str">
        <f>IF(Lançamentos!J1841="","",Lançamentos!J1841)</f>
        <v/>
      </c>
      <c r="K1850" s="97" t="str">
        <f>IF(Lançamentos!K1841="","",Lançamentos!K1841)</f>
        <v/>
      </c>
      <c r="L1850" s="98" t="str">
        <f>IF(Lançamentos!L1841="","",Lançamentos!L1841)</f>
        <v/>
      </c>
      <c r="M1850" s="99" t="str">
        <f>IF(Lançamentos!M1841="","",Lançamentos!M1841)</f>
        <v/>
      </c>
      <c r="N1850" s="99" t="str">
        <f>IF(Lançamentos!N1841="","",Lançamentos!N1841)</f>
        <v/>
      </c>
      <c r="O1850" s="97" t="str">
        <f>IF(Lançamentos!O1841="","",Lançamentos!O1841)</f>
        <v/>
      </c>
      <c r="P1850" s="114" t="str">
        <f>IF(Lançamentos!P1841="","",Lançamentos!P1841)</f>
        <v/>
      </c>
    </row>
    <row r="1851" spans="1:16" ht="45" customHeight="1" thickBot="1" x14ac:dyDescent="0.3">
      <c r="A1851" s="101">
        <v>1838</v>
      </c>
      <c r="B1851" s="102" t="str">
        <f>I1851&amp;"-"&amp;COUNTIF($I$14:I1851,I1851)</f>
        <v>-1832</v>
      </c>
      <c r="C1851" s="93">
        <v>1838</v>
      </c>
      <c r="D1851" s="94" t="str">
        <f>IF(Lançamentos!D1842="","",Lançamentos!D1842)</f>
        <v/>
      </c>
      <c r="E1851" s="94" t="str">
        <f>IF(Lançamentos!E1842="","",Lançamentos!E1842)</f>
        <v/>
      </c>
      <c r="F1851" s="95" t="str">
        <f>IF(Lançamentos!F1842="","",Lançamentos!F1842)</f>
        <v/>
      </c>
      <c r="G1851" s="96" t="str">
        <f>IF(Lançamentos!G1842="","",Lançamentos!G1842)</f>
        <v/>
      </c>
      <c r="H1851" s="105" t="str">
        <f>IF(Lançamentos!H1842="","",Lançamentos!H1842)</f>
        <v/>
      </c>
      <c r="I1851" s="94" t="str">
        <f>IF(Lançamentos!I1842="","",Lançamentos!I1842)</f>
        <v/>
      </c>
      <c r="J1851" s="94" t="str">
        <f>IF(Lançamentos!J1842="","",Lançamentos!J1842)</f>
        <v/>
      </c>
      <c r="K1851" s="97" t="str">
        <f>IF(Lançamentos!K1842="","",Lançamentos!K1842)</f>
        <v/>
      </c>
      <c r="L1851" s="98" t="str">
        <f>IF(Lançamentos!L1842="","",Lançamentos!L1842)</f>
        <v/>
      </c>
      <c r="M1851" s="99" t="str">
        <f>IF(Lançamentos!M1842="","",Lançamentos!M1842)</f>
        <v/>
      </c>
      <c r="N1851" s="99" t="str">
        <f>IF(Lançamentos!N1842="","",Lançamentos!N1842)</f>
        <v/>
      </c>
      <c r="O1851" s="97" t="str">
        <f>IF(Lançamentos!O1842="","",Lançamentos!O1842)</f>
        <v/>
      </c>
      <c r="P1851" s="114" t="str">
        <f>IF(Lançamentos!P1842="","",Lançamentos!P1842)</f>
        <v/>
      </c>
    </row>
    <row r="1852" spans="1:16" ht="45" customHeight="1" thickBot="1" x14ac:dyDescent="0.3">
      <c r="A1852" s="101">
        <v>1839</v>
      </c>
      <c r="B1852" s="102" t="str">
        <f>I1852&amp;"-"&amp;COUNTIF($I$14:I1852,I1852)</f>
        <v>-1833</v>
      </c>
      <c r="C1852" s="93">
        <v>1839</v>
      </c>
      <c r="D1852" s="94" t="str">
        <f>IF(Lançamentos!D1843="","",Lançamentos!D1843)</f>
        <v/>
      </c>
      <c r="E1852" s="94" t="str">
        <f>IF(Lançamentos!E1843="","",Lançamentos!E1843)</f>
        <v/>
      </c>
      <c r="F1852" s="95" t="str">
        <f>IF(Lançamentos!F1843="","",Lançamentos!F1843)</f>
        <v/>
      </c>
      <c r="G1852" s="96" t="str">
        <f>IF(Lançamentos!G1843="","",Lançamentos!G1843)</f>
        <v/>
      </c>
      <c r="H1852" s="105" t="str">
        <f>IF(Lançamentos!H1843="","",Lançamentos!H1843)</f>
        <v/>
      </c>
      <c r="I1852" s="94" t="str">
        <f>IF(Lançamentos!I1843="","",Lançamentos!I1843)</f>
        <v/>
      </c>
      <c r="J1852" s="94" t="str">
        <f>IF(Lançamentos!J1843="","",Lançamentos!J1843)</f>
        <v/>
      </c>
      <c r="K1852" s="97" t="str">
        <f>IF(Lançamentos!K1843="","",Lançamentos!K1843)</f>
        <v/>
      </c>
      <c r="L1852" s="98" t="str">
        <f>IF(Lançamentos!L1843="","",Lançamentos!L1843)</f>
        <v/>
      </c>
      <c r="M1852" s="99" t="str">
        <f>IF(Lançamentos!M1843="","",Lançamentos!M1843)</f>
        <v/>
      </c>
      <c r="N1852" s="99" t="str">
        <f>IF(Lançamentos!N1843="","",Lançamentos!N1843)</f>
        <v/>
      </c>
      <c r="O1852" s="97" t="str">
        <f>IF(Lançamentos!O1843="","",Lançamentos!O1843)</f>
        <v/>
      </c>
      <c r="P1852" s="114" t="str">
        <f>IF(Lançamentos!P1843="","",Lançamentos!P1843)</f>
        <v/>
      </c>
    </row>
    <row r="1853" spans="1:16" ht="45" customHeight="1" thickBot="1" x14ac:dyDescent="0.3">
      <c r="A1853" s="101">
        <v>1840</v>
      </c>
      <c r="B1853" s="102" t="str">
        <f>I1853&amp;"-"&amp;COUNTIF($I$14:I1853,I1853)</f>
        <v>-1834</v>
      </c>
      <c r="C1853" s="93">
        <v>1840</v>
      </c>
      <c r="D1853" s="94" t="str">
        <f>IF(Lançamentos!D1844="","",Lançamentos!D1844)</f>
        <v/>
      </c>
      <c r="E1853" s="94" t="str">
        <f>IF(Lançamentos!E1844="","",Lançamentos!E1844)</f>
        <v/>
      </c>
      <c r="F1853" s="95" t="str">
        <f>IF(Lançamentos!F1844="","",Lançamentos!F1844)</f>
        <v/>
      </c>
      <c r="G1853" s="96" t="str">
        <f>IF(Lançamentos!G1844="","",Lançamentos!G1844)</f>
        <v/>
      </c>
      <c r="H1853" s="105" t="str">
        <f>IF(Lançamentos!H1844="","",Lançamentos!H1844)</f>
        <v/>
      </c>
      <c r="I1853" s="94" t="str">
        <f>IF(Lançamentos!I1844="","",Lançamentos!I1844)</f>
        <v/>
      </c>
      <c r="J1853" s="94" t="str">
        <f>IF(Lançamentos!J1844="","",Lançamentos!J1844)</f>
        <v/>
      </c>
      <c r="K1853" s="97" t="str">
        <f>IF(Lançamentos!K1844="","",Lançamentos!K1844)</f>
        <v/>
      </c>
      <c r="L1853" s="98" t="str">
        <f>IF(Lançamentos!L1844="","",Lançamentos!L1844)</f>
        <v/>
      </c>
      <c r="M1853" s="99" t="str">
        <f>IF(Lançamentos!M1844="","",Lançamentos!M1844)</f>
        <v/>
      </c>
      <c r="N1853" s="99" t="str">
        <f>IF(Lançamentos!N1844="","",Lançamentos!N1844)</f>
        <v/>
      </c>
      <c r="O1853" s="97" t="str">
        <f>IF(Lançamentos!O1844="","",Lançamentos!O1844)</f>
        <v/>
      </c>
      <c r="P1853" s="114" t="str">
        <f>IF(Lançamentos!P1844="","",Lançamentos!P1844)</f>
        <v/>
      </c>
    </row>
    <row r="1854" spans="1:16" ht="45" customHeight="1" thickBot="1" x14ac:dyDescent="0.3">
      <c r="A1854" s="101">
        <v>1841</v>
      </c>
      <c r="B1854" s="102" t="str">
        <f>I1854&amp;"-"&amp;COUNTIF($I$14:I1854,I1854)</f>
        <v>-1835</v>
      </c>
      <c r="C1854" s="93">
        <v>1841</v>
      </c>
      <c r="D1854" s="94" t="str">
        <f>IF(Lançamentos!D1845="","",Lançamentos!D1845)</f>
        <v/>
      </c>
      <c r="E1854" s="94" t="str">
        <f>IF(Lançamentos!E1845="","",Lançamentos!E1845)</f>
        <v/>
      </c>
      <c r="F1854" s="95" t="str">
        <f>IF(Lançamentos!F1845="","",Lançamentos!F1845)</f>
        <v/>
      </c>
      <c r="G1854" s="96" t="str">
        <f>IF(Lançamentos!G1845="","",Lançamentos!G1845)</f>
        <v/>
      </c>
      <c r="H1854" s="105" t="str">
        <f>IF(Lançamentos!H1845="","",Lançamentos!H1845)</f>
        <v/>
      </c>
      <c r="I1854" s="94" t="str">
        <f>IF(Lançamentos!I1845="","",Lançamentos!I1845)</f>
        <v/>
      </c>
      <c r="J1854" s="94" t="str">
        <f>IF(Lançamentos!J1845="","",Lançamentos!J1845)</f>
        <v/>
      </c>
      <c r="K1854" s="97" t="str">
        <f>IF(Lançamentos!K1845="","",Lançamentos!K1845)</f>
        <v/>
      </c>
      <c r="L1854" s="98" t="str">
        <f>IF(Lançamentos!L1845="","",Lançamentos!L1845)</f>
        <v/>
      </c>
      <c r="M1854" s="99" t="str">
        <f>IF(Lançamentos!M1845="","",Lançamentos!M1845)</f>
        <v/>
      </c>
      <c r="N1854" s="99" t="str">
        <f>IF(Lançamentos!N1845="","",Lançamentos!N1845)</f>
        <v/>
      </c>
      <c r="O1854" s="97" t="str">
        <f>IF(Lançamentos!O1845="","",Lançamentos!O1845)</f>
        <v/>
      </c>
      <c r="P1854" s="114" t="str">
        <f>IF(Lançamentos!P1845="","",Lançamentos!P1845)</f>
        <v/>
      </c>
    </row>
    <row r="1855" spans="1:16" ht="45" customHeight="1" thickBot="1" x14ac:dyDescent="0.3">
      <c r="A1855" s="101">
        <v>1842</v>
      </c>
      <c r="B1855" s="102" t="str">
        <f>I1855&amp;"-"&amp;COUNTIF($I$14:I1855,I1855)</f>
        <v>-1836</v>
      </c>
      <c r="C1855" s="93">
        <v>1842</v>
      </c>
      <c r="D1855" s="94" t="str">
        <f>IF(Lançamentos!D1846="","",Lançamentos!D1846)</f>
        <v/>
      </c>
      <c r="E1855" s="94" t="str">
        <f>IF(Lançamentos!E1846="","",Lançamentos!E1846)</f>
        <v/>
      </c>
      <c r="F1855" s="95" t="str">
        <f>IF(Lançamentos!F1846="","",Lançamentos!F1846)</f>
        <v/>
      </c>
      <c r="G1855" s="96" t="str">
        <f>IF(Lançamentos!G1846="","",Lançamentos!G1846)</f>
        <v/>
      </c>
      <c r="H1855" s="105" t="str">
        <f>IF(Lançamentos!H1846="","",Lançamentos!H1846)</f>
        <v/>
      </c>
      <c r="I1855" s="94" t="str">
        <f>IF(Lançamentos!I1846="","",Lançamentos!I1846)</f>
        <v/>
      </c>
      <c r="J1855" s="94" t="str">
        <f>IF(Lançamentos!J1846="","",Lançamentos!J1846)</f>
        <v/>
      </c>
      <c r="K1855" s="97" t="str">
        <f>IF(Lançamentos!K1846="","",Lançamentos!K1846)</f>
        <v/>
      </c>
      <c r="L1855" s="98" t="str">
        <f>IF(Lançamentos!L1846="","",Lançamentos!L1846)</f>
        <v/>
      </c>
      <c r="M1855" s="99" t="str">
        <f>IF(Lançamentos!M1846="","",Lançamentos!M1846)</f>
        <v/>
      </c>
      <c r="N1855" s="99" t="str">
        <f>IF(Lançamentos!N1846="","",Lançamentos!N1846)</f>
        <v/>
      </c>
      <c r="O1855" s="97" t="str">
        <f>IF(Lançamentos!O1846="","",Lançamentos!O1846)</f>
        <v/>
      </c>
      <c r="P1855" s="114" t="str">
        <f>IF(Lançamentos!P1846="","",Lançamentos!P1846)</f>
        <v/>
      </c>
    </row>
    <row r="1856" spans="1:16" ht="45" customHeight="1" thickBot="1" x14ac:dyDescent="0.3">
      <c r="A1856" s="101">
        <v>1843</v>
      </c>
      <c r="B1856" s="102" t="str">
        <f>I1856&amp;"-"&amp;COUNTIF($I$14:I1856,I1856)</f>
        <v>-1837</v>
      </c>
      <c r="C1856" s="93">
        <v>1843</v>
      </c>
      <c r="D1856" s="94" t="str">
        <f>IF(Lançamentos!D1847="","",Lançamentos!D1847)</f>
        <v/>
      </c>
      <c r="E1856" s="94" t="str">
        <f>IF(Lançamentos!E1847="","",Lançamentos!E1847)</f>
        <v/>
      </c>
      <c r="F1856" s="95" t="str">
        <f>IF(Lançamentos!F1847="","",Lançamentos!F1847)</f>
        <v/>
      </c>
      <c r="G1856" s="96" t="str">
        <f>IF(Lançamentos!G1847="","",Lançamentos!G1847)</f>
        <v/>
      </c>
      <c r="H1856" s="105" t="str">
        <f>IF(Lançamentos!H1847="","",Lançamentos!H1847)</f>
        <v/>
      </c>
      <c r="I1856" s="94" t="str">
        <f>IF(Lançamentos!I1847="","",Lançamentos!I1847)</f>
        <v/>
      </c>
      <c r="J1856" s="94" t="str">
        <f>IF(Lançamentos!J1847="","",Lançamentos!J1847)</f>
        <v/>
      </c>
      <c r="K1856" s="97" t="str">
        <f>IF(Lançamentos!K1847="","",Lançamentos!K1847)</f>
        <v/>
      </c>
      <c r="L1856" s="98" t="str">
        <f>IF(Lançamentos!L1847="","",Lançamentos!L1847)</f>
        <v/>
      </c>
      <c r="M1856" s="99" t="str">
        <f>IF(Lançamentos!M1847="","",Lançamentos!M1847)</f>
        <v/>
      </c>
      <c r="N1856" s="99" t="str">
        <f>IF(Lançamentos!N1847="","",Lançamentos!N1847)</f>
        <v/>
      </c>
      <c r="O1856" s="97" t="str">
        <f>IF(Lançamentos!O1847="","",Lançamentos!O1847)</f>
        <v/>
      </c>
      <c r="P1856" s="114" t="str">
        <f>IF(Lançamentos!P1847="","",Lançamentos!P1847)</f>
        <v/>
      </c>
    </row>
    <row r="1857" spans="1:16" ht="45" customHeight="1" thickBot="1" x14ac:dyDescent="0.3">
      <c r="A1857" s="101">
        <v>1844</v>
      </c>
      <c r="B1857" s="102" t="str">
        <f>I1857&amp;"-"&amp;COUNTIF($I$14:I1857,I1857)</f>
        <v>-1838</v>
      </c>
      <c r="C1857" s="93">
        <v>1844</v>
      </c>
      <c r="D1857" s="94" t="str">
        <f>IF(Lançamentos!D1848="","",Lançamentos!D1848)</f>
        <v/>
      </c>
      <c r="E1857" s="94" t="str">
        <f>IF(Lançamentos!E1848="","",Lançamentos!E1848)</f>
        <v/>
      </c>
      <c r="F1857" s="95" t="str">
        <f>IF(Lançamentos!F1848="","",Lançamentos!F1848)</f>
        <v/>
      </c>
      <c r="G1857" s="96" t="str">
        <f>IF(Lançamentos!G1848="","",Lançamentos!G1848)</f>
        <v/>
      </c>
      <c r="H1857" s="105" t="str">
        <f>IF(Lançamentos!H1848="","",Lançamentos!H1848)</f>
        <v/>
      </c>
      <c r="I1857" s="94" t="str">
        <f>IF(Lançamentos!I1848="","",Lançamentos!I1848)</f>
        <v/>
      </c>
      <c r="J1857" s="94" t="str">
        <f>IF(Lançamentos!J1848="","",Lançamentos!J1848)</f>
        <v/>
      </c>
      <c r="K1857" s="97" t="str">
        <f>IF(Lançamentos!K1848="","",Lançamentos!K1848)</f>
        <v/>
      </c>
      <c r="L1857" s="98" t="str">
        <f>IF(Lançamentos!L1848="","",Lançamentos!L1848)</f>
        <v/>
      </c>
      <c r="M1857" s="99" t="str">
        <f>IF(Lançamentos!M1848="","",Lançamentos!M1848)</f>
        <v/>
      </c>
      <c r="N1857" s="99" t="str">
        <f>IF(Lançamentos!N1848="","",Lançamentos!N1848)</f>
        <v/>
      </c>
      <c r="O1857" s="97" t="str">
        <f>IF(Lançamentos!O1848="","",Lançamentos!O1848)</f>
        <v/>
      </c>
      <c r="P1857" s="114" t="str">
        <f>IF(Lançamentos!P1848="","",Lançamentos!P1848)</f>
        <v/>
      </c>
    </row>
    <row r="1858" spans="1:16" ht="45" customHeight="1" thickBot="1" x14ac:dyDescent="0.3">
      <c r="A1858" s="101">
        <v>1845</v>
      </c>
      <c r="B1858" s="102" t="str">
        <f>I1858&amp;"-"&amp;COUNTIF($I$14:I1858,I1858)</f>
        <v>-1839</v>
      </c>
      <c r="C1858" s="93">
        <v>1845</v>
      </c>
      <c r="D1858" s="94" t="str">
        <f>IF(Lançamentos!D1849="","",Lançamentos!D1849)</f>
        <v/>
      </c>
      <c r="E1858" s="94" t="str">
        <f>IF(Lançamentos!E1849="","",Lançamentos!E1849)</f>
        <v/>
      </c>
      <c r="F1858" s="95" t="str">
        <f>IF(Lançamentos!F1849="","",Lançamentos!F1849)</f>
        <v/>
      </c>
      <c r="G1858" s="96" t="str">
        <f>IF(Lançamentos!G1849="","",Lançamentos!G1849)</f>
        <v/>
      </c>
      <c r="H1858" s="105" t="str">
        <f>IF(Lançamentos!H1849="","",Lançamentos!H1849)</f>
        <v/>
      </c>
      <c r="I1858" s="94" t="str">
        <f>IF(Lançamentos!I1849="","",Lançamentos!I1849)</f>
        <v/>
      </c>
      <c r="J1858" s="94" t="str">
        <f>IF(Lançamentos!J1849="","",Lançamentos!J1849)</f>
        <v/>
      </c>
      <c r="K1858" s="97" t="str">
        <f>IF(Lançamentos!K1849="","",Lançamentos!K1849)</f>
        <v/>
      </c>
      <c r="L1858" s="98" t="str">
        <f>IF(Lançamentos!L1849="","",Lançamentos!L1849)</f>
        <v/>
      </c>
      <c r="M1858" s="99" t="str">
        <f>IF(Lançamentos!M1849="","",Lançamentos!M1849)</f>
        <v/>
      </c>
      <c r="N1858" s="99" t="str">
        <f>IF(Lançamentos!N1849="","",Lançamentos!N1849)</f>
        <v/>
      </c>
      <c r="O1858" s="97" t="str">
        <f>IF(Lançamentos!O1849="","",Lançamentos!O1849)</f>
        <v/>
      </c>
      <c r="P1858" s="114" t="str">
        <f>IF(Lançamentos!P1849="","",Lançamentos!P1849)</f>
        <v/>
      </c>
    </row>
    <row r="1859" spans="1:16" ht="45" customHeight="1" thickBot="1" x14ac:dyDescent="0.3">
      <c r="A1859" s="101">
        <v>1846</v>
      </c>
      <c r="B1859" s="102" t="str">
        <f>I1859&amp;"-"&amp;COUNTIF($I$14:I1859,I1859)</f>
        <v>-1840</v>
      </c>
      <c r="C1859" s="93">
        <v>1846</v>
      </c>
      <c r="D1859" s="94" t="str">
        <f>IF(Lançamentos!D1850="","",Lançamentos!D1850)</f>
        <v/>
      </c>
      <c r="E1859" s="94" t="str">
        <f>IF(Lançamentos!E1850="","",Lançamentos!E1850)</f>
        <v/>
      </c>
      <c r="F1859" s="95" t="str">
        <f>IF(Lançamentos!F1850="","",Lançamentos!F1850)</f>
        <v/>
      </c>
      <c r="G1859" s="96" t="str">
        <f>IF(Lançamentos!G1850="","",Lançamentos!G1850)</f>
        <v/>
      </c>
      <c r="H1859" s="105" t="str">
        <f>IF(Lançamentos!H1850="","",Lançamentos!H1850)</f>
        <v/>
      </c>
      <c r="I1859" s="94" t="str">
        <f>IF(Lançamentos!I1850="","",Lançamentos!I1850)</f>
        <v/>
      </c>
      <c r="J1859" s="94" t="str">
        <f>IF(Lançamentos!J1850="","",Lançamentos!J1850)</f>
        <v/>
      </c>
      <c r="K1859" s="97" t="str">
        <f>IF(Lançamentos!K1850="","",Lançamentos!K1850)</f>
        <v/>
      </c>
      <c r="L1859" s="98" t="str">
        <f>IF(Lançamentos!L1850="","",Lançamentos!L1850)</f>
        <v/>
      </c>
      <c r="M1859" s="99" t="str">
        <f>IF(Lançamentos!M1850="","",Lançamentos!M1850)</f>
        <v/>
      </c>
      <c r="N1859" s="99" t="str">
        <f>IF(Lançamentos!N1850="","",Lançamentos!N1850)</f>
        <v/>
      </c>
      <c r="O1859" s="97" t="str">
        <f>IF(Lançamentos!O1850="","",Lançamentos!O1850)</f>
        <v/>
      </c>
      <c r="P1859" s="114" t="str">
        <f>IF(Lançamentos!P1850="","",Lançamentos!P1850)</f>
        <v/>
      </c>
    </row>
    <row r="1860" spans="1:16" ht="45" customHeight="1" thickBot="1" x14ac:dyDescent="0.3">
      <c r="A1860" s="101">
        <v>1847</v>
      </c>
      <c r="B1860" s="102" t="str">
        <f>I1860&amp;"-"&amp;COUNTIF($I$14:I1860,I1860)</f>
        <v>-1841</v>
      </c>
      <c r="C1860" s="93">
        <v>1847</v>
      </c>
      <c r="D1860" s="94" t="str">
        <f>IF(Lançamentos!D1851="","",Lançamentos!D1851)</f>
        <v/>
      </c>
      <c r="E1860" s="94" t="str">
        <f>IF(Lançamentos!E1851="","",Lançamentos!E1851)</f>
        <v/>
      </c>
      <c r="F1860" s="95" t="str">
        <f>IF(Lançamentos!F1851="","",Lançamentos!F1851)</f>
        <v/>
      </c>
      <c r="G1860" s="96" t="str">
        <f>IF(Lançamentos!G1851="","",Lançamentos!G1851)</f>
        <v/>
      </c>
      <c r="H1860" s="105" t="str">
        <f>IF(Lançamentos!H1851="","",Lançamentos!H1851)</f>
        <v/>
      </c>
      <c r="I1860" s="94" t="str">
        <f>IF(Lançamentos!I1851="","",Lançamentos!I1851)</f>
        <v/>
      </c>
      <c r="J1860" s="94" t="str">
        <f>IF(Lançamentos!J1851="","",Lançamentos!J1851)</f>
        <v/>
      </c>
      <c r="K1860" s="97" t="str">
        <f>IF(Lançamentos!K1851="","",Lançamentos!K1851)</f>
        <v/>
      </c>
      <c r="L1860" s="98" t="str">
        <f>IF(Lançamentos!L1851="","",Lançamentos!L1851)</f>
        <v/>
      </c>
      <c r="M1860" s="99" t="str">
        <f>IF(Lançamentos!M1851="","",Lançamentos!M1851)</f>
        <v/>
      </c>
      <c r="N1860" s="99" t="str">
        <f>IF(Lançamentos!N1851="","",Lançamentos!N1851)</f>
        <v/>
      </c>
      <c r="O1860" s="97" t="str">
        <f>IF(Lançamentos!O1851="","",Lançamentos!O1851)</f>
        <v/>
      </c>
      <c r="P1860" s="114" t="str">
        <f>IF(Lançamentos!P1851="","",Lançamentos!P1851)</f>
        <v/>
      </c>
    </row>
    <row r="1861" spans="1:16" ht="45" customHeight="1" thickBot="1" x14ac:dyDescent="0.3">
      <c r="A1861" s="101">
        <v>1848</v>
      </c>
      <c r="B1861" s="102" t="str">
        <f>I1861&amp;"-"&amp;COUNTIF($I$14:I1861,I1861)</f>
        <v>-1842</v>
      </c>
      <c r="C1861" s="93">
        <v>1848</v>
      </c>
      <c r="D1861" s="94" t="str">
        <f>IF(Lançamentos!D1852="","",Lançamentos!D1852)</f>
        <v/>
      </c>
      <c r="E1861" s="94" t="str">
        <f>IF(Lançamentos!E1852="","",Lançamentos!E1852)</f>
        <v/>
      </c>
      <c r="F1861" s="95" t="str">
        <f>IF(Lançamentos!F1852="","",Lançamentos!F1852)</f>
        <v/>
      </c>
      <c r="G1861" s="96" t="str">
        <f>IF(Lançamentos!G1852="","",Lançamentos!G1852)</f>
        <v/>
      </c>
      <c r="H1861" s="105" t="str">
        <f>IF(Lançamentos!H1852="","",Lançamentos!H1852)</f>
        <v/>
      </c>
      <c r="I1861" s="94" t="str">
        <f>IF(Lançamentos!I1852="","",Lançamentos!I1852)</f>
        <v/>
      </c>
      <c r="J1861" s="94" t="str">
        <f>IF(Lançamentos!J1852="","",Lançamentos!J1852)</f>
        <v/>
      </c>
      <c r="K1861" s="97" t="str">
        <f>IF(Lançamentos!K1852="","",Lançamentos!K1852)</f>
        <v/>
      </c>
      <c r="L1861" s="98" t="str">
        <f>IF(Lançamentos!L1852="","",Lançamentos!L1852)</f>
        <v/>
      </c>
      <c r="M1861" s="99" t="str">
        <f>IF(Lançamentos!M1852="","",Lançamentos!M1852)</f>
        <v/>
      </c>
      <c r="N1861" s="99" t="str">
        <f>IF(Lançamentos!N1852="","",Lançamentos!N1852)</f>
        <v/>
      </c>
      <c r="O1861" s="97" t="str">
        <f>IF(Lançamentos!O1852="","",Lançamentos!O1852)</f>
        <v/>
      </c>
      <c r="P1861" s="114" t="str">
        <f>IF(Lançamentos!P1852="","",Lançamentos!P1852)</f>
        <v/>
      </c>
    </row>
    <row r="1862" spans="1:16" ht="45" customHeight="1" thickBot="1" x14ac:dyDescent="0.3">
      <c r="A1862" s="101">
        <v>1849</v>
      </c>
      <c r="B1862" s="102" t="str">
        <f>I1862&amp;"-"&amp;COUNTIF($I$14:I1862,I1862)</f>
        <v>-1843</v>
      </c>
      <c r="C1862" s="93">
        <v>1849</v>
      </c>
      <c r="D1862" s="94" t="str">
        <f>IF(Lançamentos!D1853="","",Lançamentos!D1853)</f>
        <v/>
      </c>
      <c r="E1862" s="94" t="str">
        <f>IF(Lançamentos!E1853="","",Lançamentos!E1853)</f>
        <v/>
      </c>
      <c r="F1862" s="95" t="str">
        <f>IF(Lançamentos!F1853="","",Lançamentos!F1853)</f>
        <v/>
      </c>
      <c r="G1862" s="96" t="str">
        <f>IF(Lançamentos!G1853="","",Lançamentos!G1853)</f>
        <v/>
      </c>
      <c r="H1862" s="105" t="str">
        <f>IF(Lançamentos!H1853="","",Lançamentos!H1853)</f>
        <v/>
      </c>
      <c r="I1862" s="94" t="str">
        <f>IF(Lançamentos!I1853="","",Lançamentos!I1853)</f>
        <v/>
      </c>
      <c r="J1862" s="94" t="str">
        <f>IF(Lançamentos!J1853="","",Lançamentos!J1853)</f>
        <v/>
      </c>
      <c r="K1862" s="97" t="str">
        <f>IF(Lançamentos!K1853="","",Lançamentos!K1853)</f>
        <v/>
      </c>
      <c r="L1862" s="98" t="str">
        <f>IF(Lançamentos!L1853="","",Lançamentos!L1853)</f>
        <v/>
      </c>
      <c r="M1862" s="99" t="str">
        <f>IF(Lançamentos!M1853="","",Lançamentos!M1853)</f>
        <v/>
      </c>
      <c r="N1862" s="99" t="str">
        <f>IF(Lançamentos!N1853="","",Lançamentos!N1853)</f>
        <v/>
      </c>
      <c r="O1862" s="97" t="str">
        <f>IF(Lançamentos!O1853="","",Lançamentos!O1853)</f>
        <v/>
      </c>
      <c r="P1862" s="114" t="str">
        <f>IF(Lançamentos!P1853="","",Lançamentos!P1853)</f>
        <v/>
      </c>
    </row>
    <row r="1863" spans="1:16" ht="45" customHeight="1" thickBot="1" x14ac:dyDescent="0.3">
      <c r="A1863" s="101">
        <v>1850</v>
      </c>
      <c r="B1863" s="102" t="str">
        <f>I1863&amp;"-"&amp;COUNTIF($I$14:I1863,I1863)</f>
        <v>-1844</v>
      </c>
      <c r="C1863" s="93">
        <v>1850</v>
      </c>
      <c r="D1863" s="94" t="str">
        <f>IF(Lançamentos!D1854="","",Lançamentos!D1854)</f>
        <v/>
      </c>
      <c r="E1863" s="94" t="str">
        <f>IF(Lançamentos!E1854="","",Lançamentos!E1854)</f>
        <v/>
      </c>
      <c r="F1863" s="95" t="str">
        <f>IF(Lançamentos!F1854="","",Lançamentos!F1854)</f>
        <v/>
      </c>
      <c r="G1863" s="96" t="str">
        <f>IF(Lançamentos!G1854="","",Lançamentos!G1854)</f>
        <v/>
      </c>
      <c r="H1863" s="105" t="str">
        <f>IF(Lançamentos!H1854="","",Lançamentos!H1854)</f>
        <v/>
      </c>
      <c r="I1863" s="94" t="str">
        <f>IF(Lançamentos!I1854="","",Lançamentos!I1854)</f>
        <v/>
      </c>
      <c r="J1863" s="94" t="str">
        <f>IF(Lançamentos!J1854="","",Lançamentos!J1854)</f>
        <v/>
      </c>
      <c r="K1863" s="97" t="str">
        <f>IF(Lançamentos!K1854="","",Lançamentos!K1854)</f>
        <v/>
      </c>
      <c r="L1863" s="98" t="str">
        <f>IF(Lançamentos!L1854="","",Lançamentos!L1854)</f>
        <v/>
      </c>
      <c r="M1863" s="99" t="str">
        <f>IF(Lançamentos!M1854="","",Lançamentos!M1854)</f>
        <v/>
      </c>
      <c r="N1863" s="99" t="str">
        <f>IF(Lançamentos!N1854="","",Lançamentos!N1854)</f>
        <v/>
      </c>
      <c r="O1863" s="97" t="str">
        <f>IF(Lançamentos!O1854="","",Lançamentos!O1854)</f>
        <v/>
      </c>
      <c r="P1863" s="114" t="str">
        <f>IF(Lançamentos!P1854="","",Lançamentos!P1854)</f>
        <v/>
      </c>
    </row>
    <row r="1864" spans="1:16" ht="45" customHeight="1" thickBot="1" x14ac:dyDescent="0.3">
      <c r="A1864" s="101">
        <v>1851</v>
      </c>
      <c r="B1864" s="102" t="str">
        <f>I1864&amp;"-"&amp;COUNTIF($I$14:I1864,I1864)</f>
        <v>-1845</v>
      </c>
      <c r="C1864" s="93">
        <v>1851</v>
      </c>
      <c r="D1864" s="94" t="str">
        <f>IF(Lançamentos!D1855="","",Lançamentos!D1855)</f>
        <v/>
      </c>
      <c r="E1864" s="94" t="str">
        <f>IF(Lançamentos!E1855="","",Lançamentos!E1855)</f>
        <v/>
      </c>
      <c r="F1864" s="95" t="str">
        <f>IF(Lançamentos!F1855="","",Lançamentos!F1855)</f>
        <v/>
      </c>
      <c r="G1864" s="96" t="str">
        <f>IF(Lançamentos!G1855="","",Lançamentos!G1855)</f>
        <v/>
      </c>
      <c r="H1864" s="105" t="str">
        <f>IF(Lançamentos!H1855="","",Lançamentos!H1855)</f>
        <v/>
      </c>
      <c r="I1864" s="94" t="str">
        <f>IF(Lançamentos!I1855="","",Lançamentos!I1855)</f>
        <v/>
      </c>
      <c r="J1864" s="94" t="str">
        <f>IF(Lançamentos!J1855="","",Lançamentos!J1855)</f>
        <v/>
      </c>
      <c r="K1864" s="97" t="str">
        <f>IF(Lançamentos!K1855="","",Lançamentos!K1855)</f>
        <v/>
      </c>
      <c r="L1864" s="98" t="str">
        <f>IF(Lançamentos!L1855="","",Lançamentos!L1855)</f>
        <v/>
      </c>
      <c r="M1864" s="99" t="str">
        <f>IF(Lançamentos!M1855="","",Lançamentos!M1855)</f>
        <v/>
      </c>
      <c r="N1864" s="99" t="str">
        <f>IF(Lançamentos!N1855="","",Lançamentos!N1855)</f>
        <v/>
      </c>
      <c r="O1864" s="97" t="str">
        <f>IF(Lançamentos!O1855="","",Lançamentos!O1855)</f>
        <v/>
      </c>
      <c r="P1864" s="114" t="str">
        <f>IF(Lançamentos!P1855="","",Lançamentos!P1855)</f>
        <v/>
      </c>
    </row>
    <row r="1865" spans="1:16" ht="45" customHeight="1" thickBot="1" x14ac:dyDescent="0.3">
      <c r="A1865" s="101">
        <v>1852</v>
      </c>
      <c r="B1865" s="102" t="str">
        <f>I1865&amp;"-"&amp;COUNTIF($I$14:I1865,I1865)</f>
        <v>-1846</v>
      </c>
      <c r="C1865" s="93">
        <v>1852</v>
      </c>
      <c r="D1865" s="94" t="str">
        <f>IF(Lançamentos!D1856="","",Lançamentos!D1856)</f>
        <v/>
      </c>
      <c r="E1865" s="94" t="str">
        <f>IF(Lançamentos!E1856="","",Lançamentos!E1856)</f>
        <v/>
      </c>
      <c r="F1865" s="95" t="str">
        <f>IF(Lançamentos!F1856="","",Lançamentos!F1856)</f>
        <v/>
      </c>
      <c r="G1865" s="96" t="str">
        <f>IF(Lançamentos!G1856="","",Lançamentos!G1856)</f>
        <v/>
      </c>
      <c r="H1865" s="105" t="str">
        <f>IF(Lançamentos!H1856="","",Lançamentos!H1856)</f>
        <v/>
      </c>
      <c r="I1865" s="94" t="str">
        <f>IF(Lançamentos!I1856="","",Lançamentos!I1856)</f>
        <v/>
      </c>
      <c r="J1865" s="94" t="str">
        <f>IF(Lançamentos!J1856="","",Lançamentos!J1856)</f>
        <v/>
      </c>
      <c r="K1865" s="97" t="str">
        <f>IF(Lançamentos!K1856="","",Lançamentos!K1856)</f>
        <v/>
      </c>
      <c r="L1865" s="98" t="str">
        <f>IF(Lançamentos!L1856="","",Lançamentos!L1856)</f>
        <v/>
      </c>
      <c r="M1865" s="99" t="str">
        <f>IF(Lançamentos!M1856="","",Lançamentos!M1856)</f>
        <v/>
      </c>
      <c r="N1865" s="99" t="str">
        <f>IF(Lançamentos!N1856="","",Lançamentos!N1856)</f>
        <v/>
      </c>
      <c r="O1865" s="97" t="str">
        <f>IF(Lançamentos!O1856="","",Lançamentos!O1856)</f>
        <v/>
      </c>
      <c r="P1865" s="114" t="str">
        <f>IF(Lançamentos!P1856="","",Lançamentos!P1856)</f>
        <v/>
      </c>
    </row>
    <row r="1866" spans="1:16" ht="45" customHeight="1" thickBot="1" x14ac:dyDescent="0.3">
      <c r="A1866" s="101">
        <v>1853</v>
      </c>
      <c r="B1866" s="102" t="str">
        <f>I1866&amp;"-"&amp;COUNTIF($I$14:I1866,I1866)</f>
        <v>-1847</v>
      </c>
      <c r="C1866" s="93">
        <v>1853</v>
      </c>
      <c r="D1866" s="94" t="str">
        <f>IF(Lançamentos!D1857="","",Lançamentos!D1857)</f>
        <v/>
      </c>
      <c r="E1866" s="94" t="str">
        <f>IF(Lançamentos!E1857="","",Lançamentos!E1857)</f>
        <v/>
      </c>
      <c r="F1866" s="95" t="str">
        <f>IF(Lançamentos!F1857="","",Lançamentos!F1857)</f>
        <v/>
      </c>
      <c r="G1866" s="96" t="str">
        <f>IF(Lançamentos!G1857="","",Lançamentos!G1857)</f>
        <v/>
      </c>
      <c r="H1866" s="105" t="str">
        <f>IF(Lançamentos!H1857="","",Lançamentos!H1857)</f>
        <v/>
      </c>
      <c r="I1866" s="94" t="str">
        <f>IF(Lançamentos!I1857="","",Lançamentos!I1857)</f>
        <v/>
      </c>
      <c r="J1866" s="94" t="str">
        <f>IF(Lançamentos!J1857="","",Lançamentos!J1857)</f>
        <v/>
      </c>
      <c r="K1866" s="97" t="str">
        <f>IF(Lançamentos!K1857="","",Lançamentos!K1857)</f>
        <v/>
      </c>
      <c r="L1866" s="98" t="str">
        <f>IF(Lançamentos!L1857="","",Lançamentos!L1857)</f>
        <v/>
      </c>
      <c r="M1866" s="99" t="str">
        <f>IF(Lançamentos!M1857="","",Lançamentos!M1857)</f>
        <v/>
      </c>
      <c r="N1866" s="99" t="str">
        <f>IF(Lançamentos!N1857="","",Lançamentos!N1857)</f>
        <v/>
      </c>
      <c r="O1866" s="97" t="str">
        <f>IF(Lançamentos!O1857="","",Lançamentos!O1857)</f>
        <v/>
      </c>
      <c r="P1866" s="114" t="str">
        <f>IF(Lançamentos!P1857="","",Lançamentos!P1857)</f>
        <v/>
      </c>
    </row>
    <row r="1867" spans="1:16" ht="45" customHeight="1" thickBot="1" x14ac:dyDescent="0.3">
      <c r="A1867" s="101">
        <v>1854</v>
      </c>
      <c r="B1867" s="102" t="str">
        <f>I1867&amp;"-"&amp;COUNTIF($I$14:I1867,I1867)</f>
        <v>-1848</v>
      </c>
      <c r="C1867" s="93">
        <v>1854</v>
      </c>
      <c r="D1867" s="94" t="str">
        <f>IF(Lançamentos!D1858="","",Lançamentos!D1858)</f>
        <v/>
      </c>
      <c r="E1867" s="94" t="str">
        <f>IF(Lançamentos!E1858="","",Lançamentos!E1858)</f>
        <v/>
      </c>
      <c r="F1867" s="95" t="str">
        <f>IF(Lançamentos!F1858="","",Lançamentos!F1858)</f>
        <v/>
      </c>
      <c r="G1867" s="96" t="str">
        <f>IF(Lançamentos!G1858="","",Lançamentos!G1858)</f>
        <v/>
      </c>
      <c r="H1867" s="105" t="str">
        <f>IF(Lançamentos!H1858="","",Lançamentos!H1858)</f>
        <v/>
      </c>
      <c r="I1867" s="94" t="str">
        <f>IF(Lançamentos!I1858="","",Lançamentos!I1858)</f>
        <v/>
      </c>
      <c r="J1867" s="94" t="str">
        <f>IF(Lançamentos!J1858="","",Lançamentos!J1858)</f>
        <v/>
      </c>
      <c r="K1867" s="97" t="str">
        <f>IF(Lançamentos!K1858="","",Lançamentos!K1858)</f>
        <v/>
      </c>
      <c r="L1867" s="98" t="str">
        <f>IF(Lançamentos!L1858="","",Lançamentos!L1858)</f>
        <v/>
      </c>
      <c r="M1867" s="99" t="str">
        <f>IF(Lançamentos!M1858="","",Lançamentos!M1858)</f>
        <v/>
      </c>
      <c r="N1867" s="99" t="str">
        <f>IF(Lançamentos!N1858="","",Lançamentos!N1858)</f>
        <v/>
      </c>
      <c r="O1867" s="97" t="str">
        <f>IF(Lançamentos!O1858="","",Lançamentos!O1858)</f>
        <v/>
      </c>
      <c r="P1867" s="114" t="str">
        <f>IF(Lançamentos!P1858="","",Lançamentos!P1858)</f>
        <v/>
      </c>
    </row>
    <row r="1868" spans="1:16" ht="45" customHeight="1" thickBot="1" x14ac:dyDescent="0.3">
      <c r="A1868" s="101">
        <v>1855</v>
      </c>
      <c r="B1868" s="102" t="str">
        <f>I1868&amp;"-"&amp;COUNTIF($I$14:I1868,I1868)</f>
        <v>-1849</v>
      </c>
      <c r="C1868" s="93">
        <v>1855</v>
      </c>
      <c r="D1868" s="94" t="str">
        <f>IF(Lançamentos!D1859="","",Lançamentos!D1859)</f>
        <v/>
      </c>
      <c r="E1868" s="94" t="str">
        <f>IF(Lançamentos!E1859="","",Lançamentos!E1859)</f>
        <v/>
      </c>
      <c r="F1868" s="95" t="str">
        <f>IF(Lançamentos!F1859="","",Lançamentos!F1859)</f>
        <v/>
      </c>
      <c r="G1868" s="96" t="str">
        <f>IF(Lançamentos!G1859="","",Lançamentos!G1859)</f>
        <v/>
      </c>
      <c r="H1868" s="105" t="str">
        <f>IF(Lançamentos!H1859="","",Lançamentos!H1859)</f>
        <v/>
      </c>
      <c r="I1868" s="94" t="str">
        <f>IF(Lançamentos!I1859="","",Lançamentos!I1859)</f>
        <v/>
      </c>
      <c r="J1868" s="94" t="str">
        <f>IF(Lançamentos!J1859="","",Lançamentos!J1859)</f>
        <v/>
      </c>
      <c r="K1868" s="97" t="str">
        <f>IF(Lançamentos!K1859="","",Lançamentos!K1859)</f>
        <v/>
      </c>
      <c r="L1868" s="98" t="str">
        <f>IF(Lançamentos!L1859="","",Lançamentos!L1859)</f>
        <v/>
      </c>
      <c r="M1868" s="99" t="str">
        <f>IF(Lançamentos!M1859="","",Lançamentos!M1859)</f>
        <v/>
      </c>
      <c r="N1868" s="99" t="str">
        <f>IF(Lançamentos!N1859="","",Lançamentos!N1859)</f>
        <v/>
      </c>
      <c r="O1868" s="97" t="str">
        <f>IF(Lançamentos!O1859="","",Lançamentos!O1859)</f>
        <v/>
      </c>
      <c r="P1868" s="114" t="str">
        <f>IF(Lançamentos!P1859="","",Lançamentos!P1859)</f>
        <v/>
      </c>
    </row>
    <row r="1869" spans="1:16" ht="45" customHeight="1" thickBot="1" x14ac:dyDescent="0.3">
      <c r="A1869" s="101">
        <v>1856</v>
      </c>
      <c r="B1869" s="102" t="str">
        <f>I1869&amp;"-"&amp;COUNTIF($I$14:I1869,I1869)</f>
        <v>-1850</v>
      </c>
      <c r="C1869" s="93">
        <v>1856</v>
      </c>
      <c r="D1869" s="94" t="str">
        <f>IF(Lançamentos!D1860="","",Lançamentos!D1860)</f>
        <v/>
      </c>
      <c r="E1869" s="94" t="str">
        <f>IF(Lançamentos!E1860="","",Lançamentos!E1860)</f>
        <v/>
      </c>
      <c r="F1869" s="95" t="str">
        <f>IF(Lançamentos!F1860="","",Lançamentos!F1860)</f>
        <v/>
      </c>
      <c r="G1869" s="96" t="str">
        <f>IF(Lançamentos!G1860="","",Lançamentos!G1860)</f>
        <v/>
      </c>
      <c r="H1869" s="105" t="str">
        <f>IF(Lançamentos!H1860="","",Lançamentos!H1860)</f>
        <v/>
      </c>
      <c r="I1869" s="94" t="str">
        <f>IF(Lançamentos!I1860="","",Lançamentos!I1860)</f>
        <v/>
      </c>
      <c r="J1869" s="94" t="str">
        <f>IF(Lançamentos!J1860="","",Lançamentos!J1860)</f>
        <v/>
      </c>
      <c r="K1869" s="97" t="str">
        <f>IF(Lançamentos!K1860="","",Lançamentos!K1860)</f>
        <v/>
      </c>
      <c r="L1869" s="98" t="str">
        <f>IF(Lançamentos!L1860="","",Lançamentos!L1860)</f>
        <v/>
      </c>
      <c r="M1869" s="99" t="str">
        <f>IF(Lançamentos!M1860="","",Lançamentos!M1860)</f>
        <v/>
      </c>
      <c r="N1869" s="99" t="str">
        <f>IF(Lançamentos!N1860="","",Lançamentos!N1860)</f>
        <v/>
      </c>
      <c r="O1869" s="97" t="str">
        <f>IF(Lançamentos!O1860="","",Lançamentos!O1860)</f>
        <v/>
      </c>
      <c r="P1869" s="114" t="str">
        <f>IF(Lançamentos!P1860="","",Lançamentos!P1860)</f>
        <v/>
      </c>
    </row>
    <row r="1870" spans="1:16" ht="45" customHeight="1" thickBot="1" x14ac:dyDescent="0.3">
      <c r="A1870" s="101">
        <v>1857</v>
      </c>
      <c r="B1870" s="102" t="str">
        <f>I1870&amp;"-"&amp;COUNTIF($I$14:I1870,I1870)</f>
        <v>-1851</v>
      </c>
      <c r="C1870" s="93">
        <v>1857</v>
      </c>
      <c r="D1870" s="94" t="str">
        <f>IF(Lançamentos!D1861="","",Lançamentos!D1861)</f>
        <v/>
      </c>
      <c r="E1870" s="94" t="str">
        <f>IF(Lançamentos!E1861="","",Lançamentos!E1861)</f>
        <v/>
      </c>
      <c r="F1870" s="95" t="str">
        <f>IF(Lançamentos!F1861="","",Lançamentos!F1861)</f>
        <v/>
      </c>
      <c r="G1870" s="96" t="str">
        <f>IF(Lançamentos!G1861="","",Lançamentos!G1861)</f>
        <v/>
      </c>
      <c r="H1870" s="105" t="str">
        <f>IF(Lançamentos!H1861="","",Lançamentos!H1861)</f>
        <v/>
      </c>
      <c r="I1870" s="94" t="str">
        <f>IF(Lançamentos!I1861="","",Lançamentos!I1861)</f>
        <v/>
      </c>
      <c r="J1870" s="94" t="str">
        <f>IF(Lançamentos!J1861="","",Lançamentos!J1861)</f>
        <v/>
      </c>
      <c r="K1870" s="97" t="str">
        <f>IF(Lançamentos!K1861="","",Lançamentos!K1861)</f>
        <v/>
      </c>
      <c r="L1870" s="98" t="str">
        <f>IF(Lançamentos!L1861="","",Lançamentos!L1861)</f>
        <v/>
      </c>
      <c r="M1870" s="99" t="str">
        <f>IF(Lançamentos!M1861="","",Lançamentos!M1861)</f>
        <v/>
      </c>
      <c r="N1870" s="99" t="str">
        <f>IF(Lançamentos!N1861="","",Lançamentos!N1861)</f>
        <v/>
      </c>
      <c r="O1870" s="97" t="str">
        <f>IF(Lançamentos!O1861="","",Lançamentos!O1861)</f>
        <v/>
      </c>
      <c r="P1870" s="114" t="str">
        <f>IF(Lançamentos!P1861="","",Lançamentos!P1861)</f>
        <v/>
      </c>
    </row>
    <row r="1871" spans="1:16" ht="45" customHeight="1" thickBot="1" x14ac:dyDescent="0.3">
      <c r="A1871" s="101">
        <v>1858</v>
      </c>
      <c r="B1871" s="102" t="str">
        <f>I1871&amp;"-"&amp;COUNTIF($I$14:I1871,I1871)</f>
        <v>-1852</v>
      </c>
      <c r="C1871" s="93">
        <v>1858</v>
      </c>
      <c r="D1871" s="94" t="str">
        <f>IF(Lançamentos!D1862="","",Lançamentos!D1862)</f>
        <v/>
      </c>
      <c r="E1871" s="94" t="str">
        <f>IF(Lançamentos!E1862="","",Lançamentos!E1862)</f>
        <v/>
      </c>
      <c r="F1871" s="95" t="str">
        <f>IF(Lançamentos!F1862="","",Lançamentos!F1862)</f>
        <v/>
      </c>
      <c r="G1871" s="96" t="str">
        <f>IF(Lançamentos!G1862="","",Lançamentos!G1862)</f>
        <v/>
      </c>
      <c r="H1871" s="105" t="str">
        <f>IF(Lançamentos!H1862="","",Lançamentos!H1862)</f>
        <v/>
      </c>
      <c r="I1871" s="94" t="str">
        <f>IF(Lançamentos!I1862="","",Lançamentos!I1862)</f>
        <v/>
      </c>
      <c r="J1871" s="94" t="str">
        <f>IF(Lançamentos!J1862="","",Lançamentos!J1862)</f>
        <v/>
      </c>
      <c r="K1871" s="97" t="str">
        <f>IF(Lançamentos!K1862="","",Lançamentos!K1862)</f>
        <v/>
      </c>
      <c r="L1871" s="98" t="str">
        <f>IF(Lançamentos!L1862="","",Lançamentos!L1862)</f>
        <v/>
      </c>
      <c r="M1871" s="99" t="str">
        <f>IF(Lançamentos!M1862="","",Lançamentos!M1862)</f>
        <v/>
      </c>
      <c r="N1871" s="99" t="str">
        <f>IF(Lançamentos!N1862="","",Lançamentos!N1862)</f>
        <v/>
      </c>
      <c r="O1871" s="97" t="str">
        <f>IF(Lançamentos!O1862="","",Lançamentos!O1862)</f>
        <v/>
      </c>
      <c r="P1871" s="114" t="str">
        <f>IF(Lançamentos!P1862="","",Lançamentos!P1862)</f>
        <v/>
      </c>
    </row>
    <row r="1872" spans="1:16" ht="45" customHeight="1" thickBot="1" x14ac:dyDescent="0.3">
      <c r="A1872" s="101">
        <v>1859</v>
      </c>
      <c r="B1872" s="102" t="str">
        <f>I1872&amp;"-"&amp;COUNTIF($I$14:I1872,I1872)</f>
        <v>-1853</v>
      </c>
      <c r="C1872" s="93">
        <v>1859</v>
      </c>
      <c r="D1872" s="94" t="str">
        <f>IF(Lançamentos!D1863="","",Lançamentos!D1863)</f>
        <v/>
      </c>
      <c r="E1872" s="94" t="str">
        <f>IF(Lançamentos!E1863="","",Lançamentos!E1863)</f>
        <v/>
      </c>
      <c r="F1872" s="95" t="str">
        <f>IF(Lançamentos!F1863="","",Lançamentos!F1863)</f>
        <v/>
      </c>
      <c r="G1872" s="96" t="str">
        <f>IF(Lançamentos!G1863="","",Lançamentos!G1863)</f>
        <v/>
      </c>
      <c r="H1872" s="105" t="str">
        <f>IF(Lançamentos!H1863="","",Lançamentos!H1863)</f>
        <v/>
      </c>
      <c r="I1872" s="94" t="str">
        <f>IF(Lançamentos!I1863="","",Lançamentos!I1863)</f>
        <v/>
      </c>
      <c r="J1872" s="94" t="str">
        <f>IF(Lançamentos!J1863="","",Lançamentos!J1863)</f>
        <v/>
      </c>
      <c r="K1872" s="97" t="str">
        <f>IF(Lançamentos!K1863="","",Lançamentos!K1863)</f>
        <v/>
      </c>
      <c r="L1872" s="98" t="str">
        <f>IF(Lançamentos!L1863="","",Lançamentos!L1863)</f>
        <v/>
      </c>
      <c r="M1872" s="99" t="str">
        <f>IF(Lançamentos!M1863="","",Lançamentos!M1863)</f>
        <v/>
      </c>
      <c r="N1872" s="99" t="str">
        <f>IF(Lançamentos!N1863="","",Lançamentos!N1863)</f>
        <v/>
      </c>
      <c r="O1872" s="97" t="str">
        <f>IF(Lançamentos!O1863="","",Lançamentos!O1863)</f>
        <v/>
      </c>
      <c r="P1872" s="114" t="str">
        <f>IF(Lançamentos!P1863="","",Lançamentos!P1863)</f>
        <v/>
      </c>
    </row>
    <row r="1873" spans="1:16" ht="45" customHeight="1" thickBot="1" x14ac:dyDescent="0.3">
      <c r="A1873" s="101">
        <v>1860</v>
      </c>
      <c r="B1873" s="102" t="str">
        <f>I1873&amp;"-"&amp;COUNTIF($I$14:I1873,I1873)</f>
        <v>-1854</v>
      </c>
      <c r="C1873" s="93">
        <v>1860</v>
      </c>
      <c r="D1873" s="94" t="str">
        <f>IF(Lançamentos!D1864="","",Lançamentos!D1864)</f>
        <v/>
      </c>
      <c r="E1873" s="94" t="str">
        <f>IF(Lançamentos!E1864="","",Lançamentos!E1864)</f>
        <v/>
      </c>
      <c r="F1873" s="95" t="str">
        <f>IF(Lançamentos!F1864="","",Lançamentos!F1864)</f>
        <v/>
      </c>
      <c r="G1873" s="96" t="str">
        <f>IF(Lançamentos!G1864="","",Lançamentos!G1864)</f>
        <v/>
      </c>
      <c r="H1873" s="105" t="str">
        <f>IF(Lançamentos!H1864="","",Lançamentos!H1864)</f>
        <v/>
      </c>
      <c r="I1873" s="94" t="str">
        <f>IF(Lançamentos!I1864="","",Lançamentos!I1864)</f>
        <v/>
      </c>
      <c r="J1873" s="94" t="str">
        <f>IF(Lançamentos!J1864="","",Lançamentos!J1864)</f>
        <v/>
      </c>
      <c r="K1873" s="97" t="str">
        <f>IF(Lançamentos!K1864="","",Lançamentos!K1864)</f>
        <v/>
      </c>
      <c r="L1873" s="98" t="str">
        <f>IF(Lançamentos!L1864="","",Lançamentos!L1864)</f>
        <v/>
      </c>
      <c r="M1873" s="99" t="str">
        <f>IF(Lançamentos!M1864="","",Lançamentos!M1864)</f>
        <v/>
      </c>
      <c r="N1873" s="99" t="str">
        <f>IF(Lançamentos!N1864="","",Lançamentos!N1864)</f>
        <v/>
      </c>
      <c r="O1873" s="97" t="str">
        <f>IF(Lançamentos!O1864="","",Lançamentos!O1864)</f>
        <v/>
      </c>
      <c r="P1873" s="114" t="str">
        <f>IF(Lançamentos!P1864="","",Lançamentos!P1864)</f>
        <v/>
      </c>
    </row>
    <row r="1874" spans="1:16" ht="45" customHeight="1" thickBot="1" x14ac:dyDescent="0.3">
      <c r="A1874" s="101">
        <v>1861</v>
      </c>
      <c r="B1874" s="102" t="str">
        <f>I1874&amp;"-"&amp;COUNTIF($I$14:I1874,I1874)</f>
        <v>-1855</v>
      </c>
      <c r="C1874" s="93">
        <v>1861</v>
      </c>
      <c r="D1874" s="94" t="str">
        <f>IF(Lançamentos!D1865="","",Lançamentos!D1865)</f>
        <v/>
      </c>
      <c r="E1874" s="94" t="str">
        <f>IF(Lançamentos!E1865="","",Lançamentos!E1865)</f>
        <v/>
      </c>
      <c r="F1874" s="95" t="str">
        <f>IF(Lançamentos!F1865="","",Lançamentos!F1865)</f>
        <v/>
      </c>
      <c r="G1874" s="96" t="str">
        <f>IF(Lançamentos!G1865="","",Lançamentos!G1865)</f>
        <v/>
      </c>
      <c r="H1874" s="105" t="str">
        <f>IF(Lançamentos!H1865="","",Lançamentos!H1865)</f>
        <v/>
      </c>
      <c r="I1874" s="94" t="str">
        <f>IF(Lançamentos!I1865="","",Lançamentos!I1865)</f>
        <v/>
      </c>
      <c r="J1874" s="94" t="str">
        <f>IF(Lançamentos!J1865="","",Lançamentos!J1865)</f>
        <v/>
      </c>
      <c r="K1874" s="97" t="str">
        <f>IF(Lançamentos!K1865="","",Lançamentos!K1865)</f>
        <v/>
      </c>
      <c r="L1874" s="98" t="str">
        <f>IF(Lançamentos!L1865="","",Lançamentos!L1865)</f>
        <v/>
      </c>
      <c r="M1874" s="99" t="str">
        <f>IF(Lançamentos!M1865="","",Lançamentos!M1865)</f>
        <v/>
      </c>
      <c r="N1874" s="99" t="str">
        <f>IF(Lançamentos!N1865="","",Lançamentos!N1865)</f>
        <v/>
      </c>
      <c r="O1874" s="97" t="str">
        <f>IF(Lançamentos!O1865="","",Lançamentos!O1865)</f>
        <v/>
      </c>
      <c r="P1874" s="114" t="str">
        <f>IF(Lançamentos!P1865="","",Lançamentos!P1865)</f>
        <v/>
      </c>
    </row>
    <row r="1875" spans="1:16" ht="45" customHeight="1" thickBot="1" x14ac:dyDescent="0.3">
      <c r="A1875" s="101">
        <v>1862</v>
      </c>
      <c r="B1875" s="102" t="str">
        <f>I1875&amp;"-"&amp;COUNTIF($I$14:I1875,I1875)</f>
        <v>-1856</v>
      </c>
      <c r="C1875" s="93">
        <v>1862</v>
      </c>
      <c r="D1875" s="94" t="str">
        <f>IF(Lançamentos!D1866="","",Lançamentos!D1866)</f>
        <v/>
      </c>
      <c r="E1875" s="94" t="str">
        <f>IF(Lançamentos!E1866="","",Lançamentos!E1866)</f>
        <v/>
      </c>
      <c r="F1875" s="95" t="str">
        <f>IF(Lançamentos!F1866="","",Lançamentos!F1866)</f>
        <v/>
      </c>
      <c r="G1875" s="96" t="str">
        <f>IF(Lançamentos!G1866="","",Lançamentos!G1866)</f>
        <v/>
      </c>
      <c r="H1875" s="105" t="str">
        <f>IF(Lançamentos!H1866="","",Lançamentos!H1866)</f>
        <v/>
      </c>
      <c r="I1875" s="94" t="str">
        <f>IF(Lançamentos!I1866="","",Lançamentos!I1866)</f>
        <v/>
      </c>
      <c r="J1875" s="94" t="str">
        <f>IF(Lançamentos!J1866="","",Lançamentos!J1866)</f>
        <v/>
      </c>
      <c r="K1875" s="97" t="str">
        <f>IF(Lançamentos!K1866="","",Lançamentos!K1866)</f>
        <v/>
      </c>
      <c r="L1875" s="98" t="str">
        <f>IF(Lançamentos!L1866="","",Lançamentos!L1866)</f>
        <v/>
      </c>
      <c r="M1875" s="99" t="str">
        <f>IF(Lançamentos!M1866="","",Lançamentos!M1866)</f>
        <v/>
      </c>
      <c r="N1875" s="99" t="str">
        <f>IF(Lançamentos!N1866="","",Lançamentos!N1866)</f>
        <v/>
      </c>
      <c r="O1875" s="97" t="str">
        <f>IF(Lançamentos!O1866="","",Lançamentos!O1866)</f>
        <v/>
      </c>
      <c r="P1875" s="114" t="str">
        <f>IF(Lançamentos!P1866="","",Lançamentos!P1866)</f>
        <v/>
      </c>
    </row>
    <row r="1876" spans="1:16" ht="45" customHeight="1" thickBot="1" x14ac:dyDescent="0.3">
      <c r="A1876" s="101">
        <v>1863</v>
      </c>
      <c r="B1876" s="102" t="str">
        <f>I1876&amp;"-"&amp;COUNTIF($I$14:I1876,I1876)</f>
        <v>-1857</v>
      </c>
      <c r="C1876" s="93">
        <v>1863</v>
      </c>
      <c r="D1876" s="94" t="str">
        <f>IF(Lançamentos!D1867="","",Lançamentos!D1867)</f>
        <v/>
      </c>
      <c r="E1876" s="94" t="str">
        <f>IF(Lançamentos!E1867="","",Lançamentos!E1867)</f>
        <v/>
      </c>
      <c r="F1876" s="95" t="str">
        <f>IF(Lançamentos!F1867="","",Lançamentos!F1867)</f>
        <v/>
      </c>
      <c r="G1876" s="96" t="str">
        <f>IF(Lançamentos!G1867="","",Lançamentos!G1867)</f>
        <v/>
      </c>
      <c r="H1876" s="105" t="str">
        <f>IF(Lançamentos!H1867="","",Lançamentos!H1867)</f>
        <v/>
      </c>
      <c r="I1876" s="94" t="str">
        <f>IF(Lançamentos!I1867="","",Lançamentos!I1867)</f>
        <v/>
      </c>
      <c r="J1876" s="94" t="str">
        <f>IF(Lançamentos!J1867="","",Lançamentos!J1867)</f>
        <v/>
      </c>
      <c r="K1876" s="97" t="str">
        <f>IF(Lançamentos!K1867="","",Lançamentos!K1867)</f>
        <v/>
      </c>
      <c r="L1876" s="98" t="str">
        <f>IF(Lançamentos!L1867="","",Lançamentos!L1867)</f>
        <v/>
      </c>
      <c r="M1876" s="99" t="str">
        <f>IF(Lançamentos!M1867="","",Lançamentos!M1867)</f>
        <v/>
      </c>
      <c r="N1876" s="99" t="str">
        <f>IF(Lançamentos!N1867="","",Lançamentos!N1867)</f>
        <v/>
      </c>
      <c r="O1876" s="97" t="str">
        <f>IF(Lançamentos!O1867="","",Lançamentos!O1867)</f>
        <v/>
      </c>
      <c r="P1876" s="114" t="str">
        <f>IF(Lançamentos!P1867="","",Lançamentos!P1867)</f>
        <v/>
      </c>
    </row>
    <row r="1877" spans="1:16" ht="45" customHeight="1" thickBot="1" x14ac:dyDescent="0.3">
      <c r="A1877" s="101">
        <v>1864</v>
      </c>
      <c r="B1877" s="102" t="str">
        <f>I1877&amp;"-"&amp;COUNTIF($I$14:I1877,I1877)</f>
        <v>-1858</v>
      </c>
      <c r="C1877" s="93">
        <v>1864</v>
      </c>
      <c r="D1877" s="94" t="str">
        <f>IF(Lançamentos!D1868="","",Lançamentos!D1868)</f>
        <v/>
      </c>
      <c r="E1877" s="94" t="str">
        <f>IF(Lançamentos!E1868="","",Lançamentos!E1868)</f>
        <v/>
      </c>
      <c r="F1877" s="95" t="str">
        <f>IF(Lançamentos!F1868="","",Lançamentos!F1868)</f>
        <v/>
      </c>
      <c r="G1877" s="96" t="str">
        <f>IF(Lançamentos!G1868="","",Lançamentos!G1868)</f>
        <v/>
      </c>
      <c r="H1877" s="105" t="str">
        <f>IF(Lançamentos!H1868="","",Lançamentos!H1868)</f>
        <v/>
      </c>
      <c r="I1877" s="94" t="str">
        <f>IF(Lançamentos!I1868="","",Lançamentos!I1868)</f>
        <v/>
      </c>
      <c r="J1877" s="94" t="str">
        <f>IF(Lançamentos!J1868="","",Lançamentos!J1868)</f>
        <v/>
      </c>
      <c r="K1877" s="97" t="str">
        <f>IF(Lançamentos!K1868="","",Lançamentos!K1868)</f>
        <v/>
      </c>
      <c r="L1877" s="98" t="str">
        <f>IF(Lançamentos!L1868="","",Lançamentos!L1868)</f>
        <v/>
      </c>
      <c r="M1877" s="99" t="str">
        <f>IF(Lançamentos!M1868="","",Lançamentos!M1868)</f>
        <v/>
      </c>
      <c r="N1877" s="99" t="str">
        <f>IF(Lançamentos!N1868="","",Lançamentos!N1868)</f>
        <v/>
      </c>
      <c r="O1877" s="97" t="str">
        <f>IF(Lançamentos!O1868="","",Lançamentos!O1868)</f>
        <v/>
      </c>
      <c r="P1877" s="114" t="str">
        <f>IF(Lançamentos!P1868="","",Lançamentos!P1868)</f>
        <v/>
      </c>
    </row>
    <row r="1878" spans="1:16" ht="45" customHeight="1" thickBot="1" x14ac:dyDescent="0.3">
      <c r="A1878" s="101">
        <v>1865</v>
      </c>
      <c r="B1878" s="102" t="str">
        <f>I1878&amp;"-"&amp;COUNTIF($I$14:I1878,I1878)</f>
        <v>-1859</v>
      </c>
      <c r="C1878" s="93">
        <v>1865</v>
      </c>
      <c r="D1878" s="94" t="str">
        <f>IF(Lançamentos!D1869="","",Lançamentos!D1869)</f>
        <v/>
      </c>
      <c r="E1878" s="94" t="str">
        <f>IF(Lançamentos!E1869="","",Lançamentos!E1869)</f>
        <v/>
      </c>
      <c r="F1878" s="95" t="str">
        <f>IF(Lançamentos!F1869="","",Lançamentos!F1869)</f>
        <v/>
      </c>
      <c r="G1878" s="96" t="str">
        <f>IF(Lançamentos!G1869="","",Lançamentos!G1869)</f>
        <v/>
      </c>
      <c r="H1878" s="105" t="str">
        <f>IF(Lançamentos!H1869="","",Lançamentos!H1869)</f>
        <v/>
      </c>
      <c r="I1878" s="94" t="str">
        <f>IF(Lançamentos!I1869="","",Lançamentos!I1869)</f>
        <v/>
      </c>
      <c r="J1878" s="94" t="str">
        <f>IF(Lançamentos!J1869="","",Lançamentos!J1869)</f>
        <v/>
      </c>
      <c r="K1878" s="97" t="str">
        <f>IF(Lançamentos!K1869="","",Lançamentos!K1869)</f>
        <v/>
      </c>
      <c r="L1878" s="98" t="str">
        <f>IF(Lançamentos!L1869="","",Lançamentos!L1869)</f>
        <v/>
      </c>
      <c r="M1878" s="99" t="str">
        <f>IF(Lançamentos!M1869="","",Lançamentos!M1869)</f>
        <v/>
      </c>
      <c r="N1878" s="99" t="str">
        <f>IF(Lançamentos!N1869="","",Lançamentos!N1869)</f>
        <v/>
      </c>
      <c r="O1878" s="97" t="str">
        <f>IF(Lançamentos!O1869="","",Lançamentos!O1869)</f>
        <v/>
      </c>
      <c r="P1878" s="114" t="str">
        <f>IF(Lançamentos!P1869="","",Lançamentos!P1869)</f>
        <v/>
      </c>
    </row>
    <row r="1879" spans="1:16" ht="45" customHeight="1" thickBot="1" x14ac:dyDescent="0.3">
      <c r="A1879" s="101">
        <v>1866</v>
      </c>
      <c r="B1879" s="102" t="str">
        <f>I1879&amp;"-"&amp;COUNTIF($I$14:I1879,I1879)</f>
        <v>-1860</v>
      </c>
      <c r="C1879" s="93">
        <v>1866</v>
      </c>
      <c r="D1879" s="94" t="str">
        <f>IF(Lançamentos!D1870="","",Lançamentos!D1870)</f>
        <v/>
      </c>
      <c r="E1879" s="94" t="str">
        <f>IF(Lançamentos!E1870="","",Lançamentos!E1870)</f>
        <v/>
      </c>
      <c r="F1879" s="95" t="str">
        <f>IF(Lançamentos!F1870="","",Lançamentos!F1870)</f>
        <v/>
      </c>
      <c r="G1879" s="96" t="str">
        <f>IF(Lançamentos!G1870="","",Lançamentos!G1870)</f>
        <v/>
      </c>
      <c r="H1879" s="105" t="str">
        <f>IF(Lançamentos!H1870="","",Lançamentos!H1870)</f>
        <v/>
      </c>
      <c r="I1879" s="94" t="str">
        <f>IF(Lançamentos!I1870="","",Lançamentos!I1870)</f>
        <v/>
      </c>
      <c r="J1879" s="94" t="str">
        <f>IF(Lançamentos!J1870="","",Lançamentos!J1870)</f>
        <v/>
      </c>
      <c r="K1879" s="97" t="str">
        <f>IF(Lançamentos!K1870="","",Lançamentos!K1870)</f>
        <v/>
      </c>
      <c r="L1879" s="98" t="str">
        <f>IF(Lançamentos!L1870="","",Lançamentos!L1870)</f>
        <v/>
      </c>
      <c r="M1879" s="99" t="str">
        <f>IF(Lançamentos!M1870="","",Lançamentos!M1870)</f>
        <v/>
      </c>
      <c r="N1879" s="99" t="str">
        <f>IF(Lançamentos!N1870="","",Lançamentos!N1870)</f>
        <v/>
      </c>
      <c r="O1879" s="97" t="str">
        <f>IF(Lançamentos!O1870="","",Lançamentos!O1870)</f>
        <v/>
      </c>
      <c r="P1879" s="114" t="str">
        <f>IF(Lançamentos!P1870="","",Lançamentos!P1870)</f>
        <v/>
      </c>
    </row>
    <row r="1880" spans="1:16" ht="45" customHeight="1" thickBot="1" x14ac:dyDescent="0.3">
      <c r="A1880" s="101">
        <v>1867</v>
      </c>
      <c r="B1880" s="102" t="str">
        <f>I1880&amp;"-"&amp;COUNTIF($I$14:I1880,I1880)</f>
        <v>-1861</v>
      </c>
      <c r="C1880" s="93">
        <v>1867</v>
      </c>
      <c r="D1880" s="94" t="str">
        <f>IF(Lançamentos!D1871="","",Lançamentos!D1871)</f>
        <v/>
      </c>
      <c r="E1880" s="94" t="str">
        <f>IF(Lançamentos!E1871="","",Lançamentos!E1871)</f>
        <v/>
      </c>
      <c r="F1880" s="95" t="str">
        <f>IF(Lançamentos!F1871="","",Lançamentos!F1871)</f>
        <v/>
      </c>
      <c r="G1880" s="96" t="str">
        <f>IF(Lançamentos!G1871="","",Lançamentos!G1871)</f>
        <v/>
      </c>
      <c r="H1880" s="105" t="str">
        <f>IF(Lançamentos!H1871="","",Lançamentos!H1871)</f>
        <v/>
      </c>
      <c r="I1880" s="94" t="str">
        <f>IF(Lançamentos!I1871="","",Lançamentos!I1871)</f>
        <v/>
      </c>
      <c r="J1880" s="94" t="str">
        <f>IF(Lançamentos!J1871="","",Lançamentos!J1871)</f>
        <v/>
      </c>
      <c r="K1880" s="97" t="str">
        <f>IF(Lançamentos!K1871="","",Lançamentos!K1871)</f>
        <v/>
      </c>
      <c r="L1880" s="98" t="str">
        <f>IF(Lançamentos!L1871="","",Lançamentos!L1871)</f>
        <v/>
      </c>
      <c r="M1880" s="99" t="str">
        <f>IF(Lançamentos!M1871="","",Lançamentos!M1871)</f>
        <v/>
      </c>
      <c r="N1880" s="99" t="str">
        <f>IF(Lançamentos!N1871="","",Lançamentos!N1871)</f>
        <v/>
      </c>
      <c r="O1880" s="97" t="str">
        <f>IF(Lançamentos!O1871="","",Lançamentos!O1871)</f>
        <v/>
      </c>
      <c r="P1880" s="114" t="str">
        <f>IF(Lançamentos!P1871="","",Lançamentos!P1871)</f>
        <v/>
      </c>
    </row>
    <row r="1881" spans="1:16" ht="45" customHeight="1" thickBot="1" x14ac:dyDescent="0.3">
      <c r="A1881" s="101">
        <v>1868</v>
      </c>
      <c r="B1881" s="102" t="str">
        <f>I1881&amp;"-"&amp;COUNTIF($I$14:I1881,I1881)</f>
        <v>-1862</v>
      </c>
      <c r="C1881" s="93">
        <v>1868</v>
      </c>
      <c r="D1881" s="94" t="str">
        <f>IF(Lançamentos!D1872="","",Lançamentos!D1872)</f>
        <v/>
      </c>
      <c r="E1881" s="94" t="str">
        <f>IF(Lançamentos!E1872="","",Lançamentos!E1872)</f>
        <v/>
      </c>
      <c r="F1881" s="95" t="str">
        <f>IF(Lançamentos!F1872="","",Lançamentos!F1872)</f>
        <v/>
      </c>
      <c r="G1881" s="96" t="str">
        <f>IF(Lançamentos!G1872="","",Lançamentos!G1872)</f>
        <v/>
      </c>
      <c r="H1881" s="105" t="str">
        <f>IF(Lançamentos!H1872="","",Lançamentos!H1872)</f>
        <v/>
      </c>
      <c r="I1881" s="94" t="str">
        <f>IF(Lançamentos!I1872="","",Lançamentos!I1872)</f>
        <v/>
      </c>
      <c r="J1881" s="94" t="str">
        <f>IF(Lançamentos!J1872="","",Lançamentos!J1872)</f>
        <v/>
      </c>
      <c r="K1881" s="97" t="str">
        <f>IF(Lançamentos!K1872="","",Lançamentos!K1872)</f>
        <v/>
      </c>
      <c r="L1881" s="98" t="str">
        <f>IF(Lançamentos!L1872="","",Lançamentos!L1872)</f>
        <v/>
      </c>
      <c r="M1881" s="99" t="str">
        <f>IF(Lançamentos!M1872="","",Lançamentos!M1872)</f>
        <v/>
      </c>
      <c r="N1881" s="99" t="str">
        <f>IF(Lançamentos!N1872="","",Lançamentos!N1872)</f>
        <v/>
      </c>
      <c r="O1881" s="97" t="str">
        <f>IF(Lançamentos!O1872="","",Lançamentos!O1872)</f>
        <v/>
      </c>
      <c r="P1881" s="114" t="str">
        <f>IF(Lançamentos!P1872="","",Lançamentos!P1872)</f>
        <v/>
      </c>
    </row>
    <row r="1882" spans="1:16" ht="45" customHeight="1" thickBot="1" x14ac:dyDescent="0.3">
      <c r="A1882" s="101">
        <v>1869</v>
      </c>
      <c r="B1882" s="102" t="str">
        <f>I1882&amp;"-"&amp;COUNTIF($I$14:I1882,I1882)</f>
        <v>-1863</v>
      </c>
      <c r="C1882" s="93">
        <v>1869</v>
      </c>
      <c r="D1882" s="94" t="str">
        <f>IF(Lançamentos!D1873="","",Lançamentos!D1873)</f>
        <v/>
      </c>
      <c r="E1882" s="94" t="str">
        <f>IF(Lançamentos!E1873="","",Lançamentos!E1873)</f>
        <v/>
      </c>
      <c r="F1882" s="95" t="str">
        <f>IF(Lançamentos!F1873="","",Lançamentos!F1873)</f>
        <v/>
      </c>
      <c r="G1882" s="96" t="str">
        <f>IF(Lançamentos!G1873="","",Lançamentos!G1873)</f>
        <v/>
      </c>
      <c r="H1882" s="105" t="str">
        <f>IF(Lançamentos!H1873="","",Lançamentos!H1873)</f>
        <v/>
      </c>
      <c r="I1882" s="94" t="str">
        <f>IF(Lançamentos!I1873="","",Lançamentos!I1873)</f>
        <v/>
      </c>
      <c r="J1882" s="94" t="str">
        <f>IF(Lançamentos!J1873="","",Lançamentos!J1873)</f>
        <v/>
      </c>
      <c r="K1882" s="97" t="str">
        <f>IF(Lançamentos!K1873="","",Lançamentos!K1873)</f>
        <v/>
      </c>
      <c r="L1882" s="98" t="str">
        <f>IF(Lançamentos!L1873="","",Lançamentos!L1873)</f>
        <v/>
      </c>
      <c r="M1882" s="99" t="str">
        <f>IF(Lançamentos!M1873="","",Lançamentos!M1873)</f>
        <v/>
      </c>
      <c r="N1882" s="99" t="str">
        <f>IF(Lançamentos!N1873="","",Lançamentos!N1873)</f>
        <v/>
      </c>
      <c r="O1882" s="97" t="str">
        <f>IF(Lançamentos!O1873="","",Lançamentos!O1873)</f>
        <v/>
      </c>
      <c r="P1882" s="114" t="str">
        <f>IF(Lançamentos!P1873="","",Lançamentos!P1873)</f>
        <v/>
      </c>
    </row>
    <row r="1883" spans="1:16" ht="45" customHeight="1" thickBot="1" x14ac:dyDescent="0.3">
      <c r="A1883" s="101">
        <v>1870</v>
      </c>
      <c r="B1883" s="102" t="str">
        <f>I1883&amp;"-"&amp;COUNTIF($I$14:I1883,I1883)</f>
        <v>-1864</v>
      </c>
      <c r="C1883" s="93">
        <v>1870</v>
      </c>
      <c r="D1883" s="94" t="str">
        <f>IF(Lançamentos!D1874="","",Lançamentos!D1874)</f>
        <v/>
      </c>
      <c r="E1883" s="94" t="str">
        <f>IF(Lançamentos!E1874="","",Lançamentos!E1874)</f>
        <v/>
      </c>
      <c r="F1883" s="95" t="str">
        <f>IF(Lançamentos!F1874="","",Lançamentos!F1874)</f>
        <v/>
      </c>
      <c r="G1883" s="96" t="str">
        <f>IF(Lançamentos!G1874="","",Lançamentos!G1874)</f>
        <v/>
      </c>
      <c r="H1883" s="105" t="str">
        <f>IF(Lançamentos!H1874="","",Lançamentos!H1874)</f>
        <v/>
      </c>
      <c r="I1883" s="94" t="str">
        <f>IF(Lançamentos!I1874="","",Lançamentos!I1874)</f>
        <v/>
      </c>
      <c r="J1883" s="94" t="str">
        <f>IF(Lançamentos!J1874="","",Lançamentos!J1874)</f>
        <v/>
      </c>
      <c r="K1883" s="97" t="str">
        <f>IF(Lançamentos!K1874="","",Lançamentos!K1874)</f>
        <v/>
      </c>
      <c r="L1883" s="98" t="str">
        <f>IF(Lançamentos!L1874="","",Lançamentos!L1874)</f>
        <v/>
      </c>
      <c r="M1883" s="99" t="str">
        <f>IF(Lançamentos!M1874="","",Lançamentos!M1874)</f>
        <v/>
      </c>
      <c r="N1883" s="99" t="str">
        <f>IF(Lançamentos!N1874="","",Lançamentos!N1874)</f>
        <v/>
      </c>
      <c r="O1883" s="97" t="str">
        <f>IF(Lançamentos!O1874="","",Lançamentos!O1874)</f>
        <v/>
      </c>
      <c r="P1883" s="114" t="str">
        <f>IF(Lançamentos!P1874="","",Lançamentos!P1874)</f>
        <v/>
      </c>
    </row>
    <row r="1884" spans="1:16" ht="45" customHeight="1" thickBot="1" x14ac:dyDescent="0.3">
      <c r="A1884" s="101">
        <v>1871</v>
      </c>
      <c r="B1884" s="102" t="str">
        <f>I1884&amp;"-"&amp;COUNTIF($I$14:I1884,I1884)</f>
        <v>-1865</v>
      </c>
      <c r="C1884" s="93">
        <v>1871</v>
      </c>
      <c r="D1884" s="94" t="str">
        <f>IF(Lançamentos!D1875="","",Lançamentos!D1875)</f>
        <v/>
      </c>
      <c r="E1884" s="94" t="str">
        <f>IF(Lançamentos!E1875="","",Lançamentos!E1875)</f>
        <v/>
      </c>
      <c r="F1884" s="95" t="str">
        <f>IF(Lançamentos!F1875="","",Lançamentos!F1875)</f>
        <v/>
      </c>
      <c r="G1884" s="96" t="str">
        <f>IF(Lançamentos!G1875="","",Lançamentos!G1875)</f>
        <v/>
      </c>
      <c r="H1884" s="105" t="str">
        <f>IF(Lançamentos!H1875="","",Lançamentos!H1875)</f>
        <v/>
      </c>
      <c r="I1884" s="94" t="str">
        <f>IF(Lançamentos!I1875="","",Lançamentos!I1875)</f>
        <v/>
      </c>
      <c r="J1884" s="94" t="str">
        <f>IF(Lançamentos!J1875="","",Lançamentos!J1875)</f>
        <v/>
      </c>
      <c r="K1884" s="97" t="str">
        <f>IF(Lançamentos!K1875="","",Lançamentos!K1875)</f>
        <v/>
      </c>
      <c r="L1884" s="98" t="str">
        <f>IF(Lançamentos!L1875="","",Lançamentos!L1875)</f>
        <v/>
      </c>
      <c r="M1884" s="99" t="str">
        <f>IF(Lançamentos!M1875="","",Lançamentos!M1875)</f>
        <v/>
      </c>
      <c r="N1884" s="99" t="str">
        <f>IF(Lançamentos!N1875="","",Lançamentos!N1875)</f>
        <v/>
      </c>
      <c r="O1884" s="97" t="str">
        <f>IF(Lançamentos!O1875="","",Lançamentos!O1875)</f>
        <v/>
      </c>
      <c r="P1884" s="114" t="str">
        <f>IF(Lançamentos!P1875="","",Lançamentos!P1875)</f>
        <v/>
      </c>
    </row>
    <row r="1885" spans="1:16" ht="45" customHeight="1" thickBot="1" x14ac:dyDescent="0.3">
      <c r="A1885" s="101">
        <v>1872</v>
      </c>
      <c r="B1885" s="102" t="str">
        <f>I1885&amp;"-"&amp;COUNTIF($I$14:I1885,I1885)</f>
        <v>-1866</v>
      </c>
      <c r="C1885" s="93">
        <v>1872</v>
      </c>
      <c r="D1885" s="94" t="str">
        <f>IF(Lançamentos!D1876="","",Lançamentos!D1876)</f>
        <v/>
      </c>
      <c r="E1885" s="94" t="str">
        <f>IF(Lançamentos!E1876="","",Lançamentos!E1876)</f>
        <v/>
      </c>
      <c r="F1885" s="95" t="str">
        <f>IF(Lançamentos!F1876="","",Lançamentos!F1876)</f>
        <v/>
      </c>
      <c r="G1885" s="96" t="str">
        <f>IF(Lançamentos!G1876="","",Lançamentos!G1876)</f>
        <v/>
      </c>
      <c r="H1885" s="105" t="str">
        <f>IF(Lançamentos!H1876="","",Lançamentos!H1876)</f>
        <v/>
      </c>
      <c r="I1885" s="94" t="str">
        <f>IF(Lançamentos!I1876="","",Lançamentos!I1876)</f>
        <v/>
      </c>
      <c r="J1885" s="94" t="str">
        <f>IF(Lançamentos!J1876="","",Lançamentos!J1876)</f>
        <v/>
      </c>
      <c r="K1885" s="97" t="str">
        <f>IF(Lançamentos!K1876="","",Lançamentos!K1876)</f>
        <v/>
      </c>
      <c r="L1885" s="98" t="str">
        <f>IF(Lançamentos!L1876="","",Lançamentos!L1876)</f>
        <v/>
      </c>
      <c r="M1885" s="99" t="str">
        <f>IF(Lançamentos!M1876="","",Lançamentos!M1876)</f>
        <v/>
      </c>
      <c r="N1885" s="99" t="str">
        <f>IF(Lançamentos!N1876="","",Lançamentos!N1876)</f>
        <v/>
      </c>
      <c r="O1885" s="97" t="str">
        <f>IF(Lançamentos!O1876="","",Lançamentos!O1876)</f>
        <v/>
      </c>
      <c r="P1885" s="114" t="str">
        <f>IF(Lançamentos!P1876="","",Lançamentos!P1876)</f>
        <v/>
      </c>
    </row>
    <row r="1886" spans="1:16" ht="45" customHeight="1" thickBot="1" x14ac:dyDescent="0.3">
      <c r="A1886" s="101">
        <v>1873</v>
      </c>
      <c r="B1886" s="102" t="str">
        <f>I1886&amp;"-"&amp;COUNTIF($I$14:I1886,I1886)</f>
        <v>-1867</v>
      </c>
      <c r="C1886" s="93">
        <v>1873</v>
      </c>
      <c r="D1886" s="94" t="str">
        <f>IF(Lançamentos!D1877="","",Lançamentos!D1877)</f>
        <v/>
      </c>
      <c r="E1886" s="94" t="str">
        <f>IF(Lançamentos!E1877="","",Lançamentos!E1877)</f>
        <v/>
      </c>
      <c r="F1886" s="95" t="str">
        <f>IF(Lançamentos!F1877="","",Lançamentos!F1877)</f>
        <v/>
      </c>
      <c r="G1886" s="96" t="str">
        <f>IF(Lançamentos!G1877="","",Lançamentos!G1877)</f>
        <v/>
      </c>
      <c r="H1886" s="105" t="str">
        <f>IF(Lançamentos!H1877="","",Lançamentos!H1877)</f>
        <v/>
      </c>
      <c r="I1886" s="94" t="str">
        <f>IF(Lançamentos!I1877="","",Lançamentos!I1877)</f>
        <v/>
      </c>
      <c r="J1886" s="94" t="str">
        <f>IF(Lançamentos!J1877="","",Lançamentos!J1877)</f>
        <v/>
      </c>
      <c r="K1886" s="97" t="str">
        <f>IF(Lançamentos!K1877="","",Lançamentos!K1877)</f>
        <v/>
      </c>
      <c r="L1886" s="98" t="str">
        <f>IF(Lançamentos!L1877="","",Lançamentos!L1877)</f>
        <v/>
      </c>
      <c r="M1886" s="99" t="str">
        <f>IF(Lançamentos!M1877="","",Lançamentos!M1877)</f>
        <v/>
      </c>
      <c r="N1886" s="99" t="str">
        <f>IF(Lançamentos!N1877="","",Lançamentos!N1877)</f>
        <v/>
      </c>
      <c r="O1886" s="97" t="str">
        <f>IF(Lançamentos!O1877="","",Lançamentos!O1877)</f>
        <v/>
      </c>
      <c r="P1886" s="114" t="str">
        <f>IF(Lançamentos!P1877="","",Lançamentos!P1877)</f>
        <v/>
      </c>
    </row>
    <row r="1887" spans="1:16" ht="45" customHeight="1" thickBot="1" x14ac:dyDescent="0.3">
      <c r="A1887" s="101">
        <v>1874</v>
      </c>
      <c r="B1887" s="102" t="str">
        <f>I1887&amp;"-"&amp;COUNTIF($I$14:I1887,I1887)</f>
        <v>-1868</v>
      </c>
      <c r="C1887" s="93">
        <v>1874</v>
      </c>
      <c r="D1887" s="94" t="str">
        <f>IF(Lançamentos!D1878="","",Lançamentos!D1878)</f>
        <v/>
      </c>
      <c r="E1887" s="94" t="str">
        <f>IF(Lançamentos!E1878="","",Lançamentos!E1878)</f>
        <v/>
      </c>
      <c r="F1887" s="95" t="str">
        <f>IF(Lançamentos!F1878="","",Lançamentos!F1878)</f>
        <v/>
      </c>
      <c r="G1887" s="96" t="str">
        <f>IF(Lançamentos!G1878="","",Lançamentos!G1878)</f>
        <v/>
      </c>
      <c r="H1887" s="105" t="str">
        <f>IF(Lançamentos!H1878="","",Lançamentos!H1878)</f>
        <v/>
      </c>
      <c r="I1887" s="94" t="str">
        <f>IF(Lançamentos!I1878="","",Lançamentos!I1878)</f>
        <v/>
      </c>
      <c r="J1887" s="94" t="str">
        <f>IF(Lançamentos!J1878="","",Lançamentos!J1878)</f>
        <v/>
      </c>
      <c r="K1887" s="97" t="str">
        <f>IF(Lançamentos!K1878="","",Lançamentos!K1878)</f>
        <v/>
      </c>
      <c r="L1887" s="98" t="str">
        <f>IF(Lançamentos!L1878="","",Lançamentos!L1878)</f>
        <v/>
      </c>
      <c r="M1887" s="99" t="str">
        <f>IF(Lançamentos!M1878="","",Lançamentos!M1878)</f>
        <v/>
      </c>
      <c r="N1887" s="99" t="str">
        <f>IF(Lançamentos!N1878="","",Lançamentos!N1878)</f>
        <v/>
      </c>
      <c r="O1887" s="97" t="str">
        <f>IF(Lançamentos!O1878="","",Lançamentos!O1878)</f>
        <v/>
      </c>
      <c r="P1887" s="114" t="str">
        <f>IF(Lançamentos!P1878="","",Lançamentos!P1878)</f>
        <v/>
      </c>
    </row>
    <row r="1888" spans="1:16" ht="45" customHeight="1" thickBot="1" x14ac:dyDescent="0.3">
      <c r="A1888" s="101">
        <v>1875</v>
      </c>
      <c r="B1888" s="102" t="str">
        <f>I1888&amp;"-"&amp;COUNTIF($I$14:I1888,I1888)</f>
        <v>-1869</v>
      </c>
      <c r="C1888" s="93">
        <v>1875</v>
      </c>
      <c r="D1888" s="94" t="str">
        <f>IF(Lançamentos!D1879="","",Lançamentos!D1879)</f>
        <v/>
      </c>
      <c r="E1888" s="94" t="str">
        <f>IF(Lançamentos!E1879="","",Lançamentos!E1879)</f>
        <v/>
      </c>
      <c r="F1888" s="95" t="str">
        <f>IF(Lançamentos!F1879="","",Lançamentos!F1879)</f>
        <v/>
      </c>
      <c r="G1888" s="96" t="str">
        <f>IF(Lançamentos!G1879="","",Lançamentos!G1879)</f>
        <v/>
      </c>
      <c r="H1888" s="105" t="str">
        <f>IF(Lançamentos!H1879="","",Lançamentos!H1879)</f>
        <v/>
      </c>
      <c r="I1888" s="94" t="str">
        <f>IF(Lançamentos!I1879="","",Lançamentos!I1879)</f>
        <v/>
      </c>
      <c r="J1888" s="94" t="str">
        <f>IF(Lançamentos!J1879="","",Lançamentos!J1879)</f>
        <v/>
      </c>
      <c r="K1888" s="97" t="str">
        <f>IF(Lançamentos!K1879="","",Lançamentos!K1879)</f>
        <v/>
      </c>
      <c r="L1888" s="98" t="str">
        <f>IF(Lançamentos!L1879="","",Lançamentos!L1879)</f>
        <v/>
      </c>
      <c r="M1888" s="99" t="str">
        <f>IF(Lançamentos!M1879="","",Lançamentos!M1879)</f>
        <v/>
      </c>
      <c r="N1888" s="99" t="str">
        <f>IF(Lançamentos!N1879="","",Lançamentos!N1879)</f>
        <v/>
      </c>
      <c r="O1888" s="97" t="str">
        <f>IF(Lançamentos!O1879="","",Lançamentos!O1879)</f>
        <v/>
      </c>
      <c r="P1888" s="114" t="str">
        <f>IF(Lançamentos!P1879="","",Lançamentos!P1879)</f>
        <v/>
      </c>
    </row>
    <row r="1889" spans="1:16" ht="45" customHeight="1" thickBot="1" x14ac:dyDescent="0.3">
      <c r="A1889" s="101">
        <v>1876</v>
      </c>
      <c r="B1889" s="102" t="str">
        <f>I1889&amp;"-"&amp;COUNTIF($I$14:I1889,I1889)</f>
        <v>-1870</v>
      </c>
      <c r="C1889" s="93">
        <v>1876</v>
      </c>
      <c r="D1889" s="94" t="str">
        <f>IF(Lançamentos!D1880="","",Lançamentos!D1880)</f>
        <v/>
      </c>
      <c r="E1889" s="94" t="str">
        <f>IF(Lançamentos!E1880="","",Lançamentos!E1880)</f>
        <v/>
      </c>
      <c r="F1889" s="95" t="str">
        <f>IF(Lançamentos!F1880="","",Lançamentos!F1880)</f>
        <v/>
      </c>
      <c r="G1889" s="96" t="str">
        <f>IF(Lançamentos!G1880="","",Lançamentos!G1880)</f>
        <v/>
      </c>
      <c r="H1889" s="105" t="str">
        <f>IF(Lançamentos!H1880="","",Lançamentos!H1880)</f>
        <v/>
      </c>
      <c r="I1889" s="94" t="str">
        <f>IF(Lançamentos!I1880="","",Lançamentos!I1880)</f>
        <v/>
      </c>
      <c r="J1889" s="94" t="str">
        <f>IF(Lançamentos!J1880="","",Lançamentos!J1880)</f>
        <v/>
      </c>
      <c r="K1889" s="97" t="str">
        <f>IF(Lançamentos!K1880="","",Lançamentos!K1880)</f>
        <v/>
      </c>
      <c r="L1889" s="98" t="str">
        <f>IF(Lançamentos!L1880="","",Lançamentos!L1880)</f>
        <v/>
      </c>
      <c r="M1889" s="99" t="str">
        <f>IF(Lançamentos!M1880="","",Lançamentos!M1880)</f>
        <v/>
      </c>
      <c r="N1889" s="99" t="str">
        <f>IF(Lançamentos!N1880="","",Lançamentos!N1880)</f>
        <v/>
      </c>
      <c r="O1889" s="97" t="str">
        <f>IF(Lançamentos!O1880="","",Lançamentos!O1880)</f>
        <v/>
      </c>
      <c r="P1889" s="114" t="str">
        <f>IF(Lançamentos!P1880="","",Lançamentos!P1880)</f>
        <v/>
      </c>
    </row>
    <row r="1890" spans="1:16" ht="45" customHeight="1" thickBot="1" x14ac:dyDescent="0.3">
      <c r="A1890" s="101">
        <v>1877</v>
      </c>
      <c r="B1890" s="102" t="str">
        <f>I1890&amp;"-"&amp;COUNTIF($I$14:I1890,I1890)</f>
        <v>-1871</v>
      </c>
      <c r="C1890" s="93">
        <v>1877</v>
      </c>
      <c r="D1890" s="94" t="str">
        <f>IF(Lançamentos!D1881="","",Lançamentos!D1881)</f>
        <v/>
      </c>
      <c r="E1890" s="94" t="str">
        <f>IF(Lançamentos!E1881="","",Lançamentos!E1881)</f>
        <v/>
      </c>
      <c r="F1890" s="95" t="str">
        <f>IF(Lançamentos!F1881="","",Lançamentos!F1881)</f>
        <v/>
      </c>
      <c r="G1890" s="96" t="str">
        <f>IF(Lançamentos!G1881="","",Lançamentos!G1881)</f>
        <v/>
      </c>
      <c r="H1890" s="105" t="str">
        <f>IF(Lançamentos!H1881="","",Lançamentos!H1881)</f>
        <v/>
      </c>
      <c r="I1890" s="94" t="str">
        <f>IF(Lançamentos!I1881="","",Lançamentos!I1881)</f>
        <v/>
      </c>
      <c r="J1890" s="94" t="str">
        <f>IF(Lançamentos!J1881="","",Lançamentos!J1881)</f>
        <v/>
      </c>
      <c r="K1890" s="97" t="str">
        <f>IF(Lançamentos!K1881="","",Lançamentos!K1881)</f>
        <v/>
      </c>
      <c r="L1890" s="98" t="str">
        <f>IF(Lançamentos!L1881="","",Lançamentos!L1881)</f>
        <v/>
      </c>
      <c r="M1890" s="99" t="str">
        <f>IF(Lançamentos!M1881="","",Lançamentos!M1881)</f>
        <v/>
      </c>
      <c r="N1890" s="99" t="str">
        <f>IF(Lançamentos!N1881="","",Lançamentos!N1881)</f>
        <v/>
      </c>
      <c r="O1890" s="97" t="str">
        <f>IF(Lançamentos!O1881="","",Lançamentos!O1881)</f>
        <v/>
      </c>
      <c r="P1890" s="114" t="str">
        <f>IF(Lançamentos!P1881="","",Lançamentos!P1881)</f>
        <v/>
      </c>
    </row>
    <row r="1891" spans="1:16" ht="45" customHeight="1" thickBot="1" x14ac:dyDescent="0.3">
      <c r="A1891" s="101">
        <v>1878</v>
      </c>
      <c r="B1891" s="102" t="str">
        <f>I1891&amp;"-"&amp;COUNTIF($I$14:I1891,I1891)</f>
        <v>-1872</v>
      </c>
      <c r="C1891" s="93">
        <v>1878</v>
      </c>
      <c r="D1891" s="94" t="str">
        <f>IF(Lançamentos!D1882="","",Lançamentos!D1882)</f>
        <v/>
      </c>
      <c r="E1891" s="94" t="str">
        <f>IF(Lançamentos!E1882="","",Lançamentos!E1882)</f>
        <v/>
      </c>
      <c r="F1891" s="95" t="str">
        <f>IF(Lançamentos!F1882="","",Lançamentos!F1882)</f>
        <v/>
      </c>
      <c r="G1891" s="96" t="str">
        <f>IF(Lançamentos!G1882="","",Lançamentos!G1882)</f>
        <v/>
      </c>
      <c r="H1891" s="105" t="str">
        <f>IF(Lançamentos!H1882="","",Lançamentos!H1882)</f>
        <v/>
      </c>
      <c r="I1891" s="94" t="str">
        <f>IF(Lançamentos!I1882="","",Lançamentos!I1882)</f>
        <v/>
      </c>
      <c r="J1891" s="94" t="str">
        <f>IF(Lançamentos!J1882="","",Lançamentos!J1882)</f>
        <v/>
      </c>
      <c r="K1891" s="97" t="str">
        <f>IF(Lançamentos!K1882="","",Lançamentos!K1882)</f>
        <v/>
      </c>
      <c r="L1891" s="98" t="str">
        <f>IF(Lançamentos!L1882="","",Lançamentos!L1882)</f>
        <v/>
      </c>
      <c r="M1891" s="99" t="str">
        <f>IF(Lançamentos!M1882="","",Lançamentos!M1882)</f>
        <v/>
      </c>
      <c r="N1891" s="99" t="str">
        <f>IF(Lançamentos!N1882="","",Lançamentos!N1882)</f>
        <v/>
      </c>
      <c r="O1891" s="97" t="str">
        <f>IF(Lançamentos!O1882="","",Lançamentos!O1882)</f>
        <v/>
      </c>
      <c r="P1891" s="114" t="str">
        <f>IF(Lançamentos!P1882="","",Lançamentos!P1882)</f>
        <v/>
      </c>
    </row>
    <row r="1892" spans="1:16" ht="45" customHeight="1" thickBot="1" x14ac:dyDescent="0.3">
      <c r="A1892" s="101">
        <v>1879</v>
      </c>
      <c r="B1892" s="102" t="str">
        <f>I1892&amp;"-"&amp;COUNTIF($I$14:I1892,I1892)</f>
        <v>-1873</v>
      </c>
      <c r="C1892" s="93">
        <v>1879</v>
      </c>
      <c r="D1892" s="94" t="str">
        <f>IF(Lançamentos!D1883="","",Lançamentos!D1883)</f>
        <v/>
      </c>
      <c r="E1892" s="94" t="str">
        <f>IF(Lançamentos!E1883="","",Lançamentos!E1883)</f>
        <v/>
      </c>
      <c r="F1892" s="95" t="str">
        <f>IF(Lançamentos!F1883="","",Lançamentos!F1883)</f>
        <v/>
      </c>
      <c r="G1892" s="96" t="str">
        <f>IF(Lançamentos!G1883="","",Lançamentos!G1883)</f>
        <v/>
      </c>
      <c r="H1892" s="105" t="str">
        <f>IF(Lançamentos!H1883="","",Lançamentos!H1883)</f>
        <v/>
      </c>
      <c r="I1892" s="94" t="str">
        <f>IF(Lançamentos!I1883="","",Lançamentos!I1883)</f>
        <v/>
      </c>
      <c r="J1892" s="94" t="str">
        <f>IF(Lançamentos!J1883="","",Lançamentos!J1883)</f>
        <v/>
      </c>
      <c r="K1892" s="97" t="str">
        <f>IF(Lançamentos!K1883="","",Lançamentos!K1883)</f>
        <v/>
      </c>
      <c r="L1892" s="98" t="str">
        <f>IF(Lançamentos!L1883="","",Lançamentos!L1883)</f>
        <v/>
      </c>
      <c r="M1892" s="99" t="str">
        <f>IF(Lançamentos!M1883="","",Lançamentos!M1883)</f>
        <v/>
      </c>
      <c r="N1892" s="99" t="str">
        <f>IF(Lançamentos!N1883="","",Lançamentos!N1883)</f>
        <v/>
      </c>
      <c r="O1892" s="97" t="str">
        <f>IF(Lançamentos!O1883="","",Lançamentos!O1883)</f>
        <v/>
      </c>
      <c r="P1892" s="114" t="str">
        <f>IF(Lançamentos!P1883="","",Lançamentos!P1883)</f>
        <v/>
      </c>
    </row>
    <row r="1893" spans="1:16" ht="45" customHeight="1" thickBot="1" x14ac:dyDescent="0.3">
      <c r="A1893" s="101">
        <v>1880</v>
      </c>
      <c r="B1893" s="102" t="str">
        <f>I1893&amp;"-"&amp;COUNTIF($I$14:I1893,I1893)</f>
        <v>-1874</v>
      </c>
      <c r="C1893" s="93">
        <v>1880</v>
      </c>
      <c r="D1893" s="94" t="str">
        <f>IF(Lançamentos!D1884="","",Lançamentos!D1884)</f>
        <v/>
      </c>
      <c r="E1893" s="94" t="str">
        <f>IF(Lançamentos!E1884="","",Lançamentos!E1884)</f>
        <v/>
      </c>
      <c r="F1893" s="95" t="str">
        <f>IF(Lançamentos!F1884="","",Lançamentos!F1884)</f>
        <v/>
      </c>
      <c r="G1893" s="96" t="str">
        <f>IF(Lançamentos!G1884="","",Lançamentos!G1884)</f>
        <v/>
      </c>
      <c r="H1893" s="105" t="str">
        <f>IF(Lançamentos!H1884="","",Lançamentos!H1884)</f>
        <v/>
      </c>
      <c r="I1893" s="94" t="str">
        <f>IF(Lançamentos!I1884="","",Lançamentos!I1884)</f>
        <v/>
      </c>
      <c r="J1893" s="94" t="str">
        <f>IF(Lançamentos!J1884="","",Lançamentos!J1884)</f>
        <v/>
      </c>
      <c r="K1893" s="97" t="str">
        <f>IF(Lançamentos!K1884="","",Lançamentos!K1884)</f>
        <v/>
      </c>
      <c r="L1893" s="98" t="str">
        <f>IF(Lançamentos!L1884="","",Lançamentos!L1884)</f>
        <v/>
      </c>
      <c r="M1893" s="99" t="str">
        <f>IF(Lançamentos!M1884="","",Lançamentos!M1884)</f>
        <v/>
      </c>
      <c r="N1893" s="99" t="str">
        <f>IF(Lançamentos!N1884="","",Lançamentos!N1884)</f>
        <v/>
      </c>
      <c r="O1893" s="97" t="str">
        <f>IF(Lançamentos!O1884="","",Lançamentos!O1884)</f>
        <v/>
      </c>
      <c r="P1893" s="114" t="str">
        <f>IF(Lançamentos!P1884="","",Lançamentos!P1884)</f>
        <v/>
      </c>
    </row>
    <row r="1894" spans="1:16" ht="45" customHeight="1" thickBot="1" x14ac:dyDescent="0.3">
      <c r="A1894" s="101">
        <v>1881</v>
      </c>
      <c r="B1894" s="102" t="str">
        <f>I1894&amp;"-"&amp;COUNTIF($I$14:I1894,I1894)</f>
        <v>-1875</v>
      </c>
      <c r="C1894" s="93">
        <v>1881</v>
      </c>
      <c r="D1894" s="94" t="str">
        <f>IF(Lançamentos!D1885="","",Lançamentos!D1885)</f>
        <v/>
      </c>
      <c r="E1894" s="94" t="str">
        <f>IF(Lançamentos!E1885="","",Lançamentos!E1885)</f>
        <v/>
      </c>
      <c r="F1894" s="95" t="str">
        <f>IF(Lançamentos!F1885="","",Lançamentos!F1885)</f>
        <v/>
      </c>
      <c r="G1894" s="96" t="str">
        <f>IF(Lançamentos!G1885="","",Lançamentos!G1885)</f>
        <v/>
      </c>
      <c r="H1894" s="105" t="str">
        <f>IF(Lançamentos!H1885="","",Lançamentos!H1885)</f>
        <v/>
      </c>
      <c r="I1894" s="94" t="str">
        <f>IF(Lançamentos!I1885="","",Lançamentos!I1885)</f>
        <v/>
      </c>
      <c r="J1894" s="94" t="str">
        <f>IF(Lançamentos!J1885="","",Lançamentos!J1885)</f>
        <v/>
      </c>
      <c r="K1894" s="97" t="str">
        <f>IF(Lançamentos!K1885="","",Lançamentos!K1885)</f>
        <v/>
      </c>
      <c r="L1894" s="98" t="str">
        <f>IF(Lançamentos!L1885="","",Lançamentos!L1885)</f>
        <v/>
      </c>
      <c r="M1894" s="99" t="str">
        <f>IF(Lançamentos!M1885="","",Lançamentos!M1885)</f>
        <v/>
      </c>
      <c r="N1894" s="99" t="str">
        <f>IF(Lançamentos!N1885="","",Lançamentos!N1885)</f>
        <v/>
      </c>
      <c r="O1894" s="97" t="str">
        <f>IF(Lançamentos!O1885="","",Lançamentos!O1885)</f>
        <v/>
      </c>
      <c r="P1894" s="114" t="str">
        <f>IF(Lançamentos!P1885="","",Lançamentos!P1885)</f>
        <v/>
      </c>
    </row>
    <row r="1895" spans="1:16" ht="45" customHeight="1" thickBot="1" x14ac:dyDescent="0.3">
      <c r="A1895" s="101">
        <v>1882</v>
      </c>
      <c r="B1895" s="102" t="str">
        <f>I1895&amp;"-"&amp;COUNTIF($I$14:I1895,I1895)</f>
        <v>-1876</v>
      </c>
      <c r="C1895" s="93">
        <v>1882</v>
      </c>
      <c r="D1895" s="94" t="str">
        <f>IF(Lançamentos!D1886="","",Lançamentos!D1886)</f>
        <v/>
      </c>
      <c r="E1895" s="94" t="str">
        <f>IF(Lançamentos!E1886="","",Lançamentos!E1886)</f>
        <v/>
      </c>
      <c r="F1895" s="95" t="str">
        <f>IF(Lançamentos!F1886="","",Lançamentos!F1886)</f>
        <v/>
      </c>
      <c r="G1895" s="96" t="str">
        <f>IF(Lançamentos!G1886="","",Lançamentos!G1886)</f>
        <v/>
      </c>
      <c r="H1895" s="105" t="str">
        <f>IF(Lançamentos!H1886="","",Lançamentos!H1886)</f>
        <v/>
      </c>
      <c r="I1895" s="94" t="str">
        <f>IF(Lançamentos!I1886="","",Lançamentos!I1886)</f>
        <v/>
      </c>
      <c r="J1895" s="94" t="str">
        <f>IF(Lançamentos!J1886="","",Lançamentos!J1886)</f>
        <v/>
      </c>
      <c r="K1895" s="97" t="str">
        <f>IF(Lançamentos!K1886="","",Lançamentos!K1886)</f>
        <v/>
      </c>
      <c r="L1895" s="98" t="str">
        <f>IF(Lançamentos!L1886="","",Lançamentos!L1886)</f>
        <v/>
      </c>
      <c r="M1895" s="99" t="str">
        <f>IF(Lançamentos!M1886="","",Lançamentos!M1886)</f>
        <v/>
      </c>
      <c r="N1895" s="99" t="str">
        <f>IF(Lançamentos!N1886="","",Lançamentos!N1886)</f>
        <v/>
      </c>
      <c r="O1895" s="97" t="str">
        <f>IF(Lançamentos!O1886="","",Lançamentos!O1886)</f>
        <v/>
      </c>
      <c r="P1895" s="114" t="str">
        <f>IF(Lançamentos!P1886="","",Lançamentos!P1886)</f>
        <v/>
      </c>
    </row>
    <row r="1896" spans="1:16" ht="45" customHeight="1" thickBot="1" x14ac:dyDescent="0.3">
      <c r="A1896" s="101">
        <v>1883</v>
      </c>
      <c r="B1896" s="102" t="str">
        <f>I1896&amp;"-"&amp;COUNTIF($I$14:I1896,I1896)</f>
        <v>-1877</v>
      </c>
      <c r="C1896" s="93">
        <v>1883</v>
      </c>
      <c r="D1896" s="94" t="str">
        <f>IF(Lançamentos!D1887="","",Lançamentos!D1887)</f>
        <v/>
      </c>
      <c r="E1896" s="94" t="str">
        <f>IF(Lançamentos!E1887="","",Lançamentos!E1887)</f>
        <v/>
      </c>
      <c r="F1896" s="95" t="str">
        <f>IF(Lançamentos!F1887="","",Lançamentos!F1887)</f>
        <v/>
      </c>
      <c r="G1896" s="96" t="str">
        <f>IF(Lançamentos!G1887="","",Lançamentos!G1887)</f>
        <v/>
      </c>
      <c r="H1896" s="105" t="str">
        <f>IF(Lançamentos!H1887="","",Lançamentos!H1887)</f>
        <v/>
      </c>
      <c r="I1896" s="94" t="str">
        <f>IF(Lançamentos!I1887="","",Lançamentos!I1887)</f>
        <v/>
      </c>
      <c r="J1896" s="94" t="str">
        <f>IF(Lançamentos!J1887="","",Lançamentos!J1887)</f>
        <v/>
      </c>
      <c r="K1896" s="97" t="str">
        <f>IF(Lançamentos!K1887="","",Lançamentos!K1887)</f>
        <v/>
      </c>
      <c r="L1896" s="98" t="str">
        <f>IF(Lançamentos!L1887="","",Lançamentos!L1887)</f>
        <v/>
      </c>
      <c r="M1896" s="99" t="str">
        <f>IF(Lançamentos!M1887="","",Lançamentos!M1887)</f>
        <v/>
      </c>
      <c r="N1896" s="99" t="str">
        <f>IF(Lançamentos!N1887="","",Lançamentos!N1887)</f>
        <v/>
      </c>
      <c r="O1896" s="97" t="str">
        <f>IF(Lançamentos!O1887="","",Lançamentos!O1887)</f>
        <v/>
      </c>
      <c r="P1896" s="114" t="str">
        <f>IF(Lançamentos!P1887="","",Lançamentos!P1887)</f>
        <v/>
      </c>
    </row>
    <row r="1897" spans="1:16" ht="45" customHeight="1" thickBot="1" x14ac:dyDescent="0.3">
      <c r="A1897" s="101">
        <v>1884</v>
      </c>
      <c r="B1897" s="102" t="str">
        <f>I1897&amp;"-"&amp;COUNTIF($I$14:I1897,I1897)</f>
        <v>-1878</v>
      </c>
      <c r="C1897" s="93">
        <v>1884</v>
      </c>
      <c r="D1897" s="94" t="str">
        <f>IF(Lançamentos!D1888="","",Lançamentos!D1888)</f>
        <v/>
      </c>
      <c r="E1897" s="94" t="str">
        <f>IF(Lançamentos!E1888="","",Lançamentos!E1888)</f>
        <v/>
      </c>
      <c r="F1897" s="95" t="str">
        <f>IF(Lançamentos!F1888="","",Lançamentos!F1888)</f>
        <v/>
      </c>
      <c r="G1897" s="96" t="str">
        <f>IF(Lançamentos!G1888="","",Lançamentos!G1888)</f>
        <v/>
      </c>
      <c r="H1897" s="105" t="str">
        <f>IF(Lançamentos!H1888="","",Lançamentos!H1888)</f>
        <v/>
      </c>
      <c r="I1897" s="94" t="str">
        <f>IF(Lançamentos!I1888="","",Lançamentos!I1888)</f>
        <v/>
      </c>
      <c r="J1897" s="94" t="str">
        <f>IF(Lançamentos!J1888="","",Lançamentos!J1888)</f>
        <v/>
      </c>
      <c r="K1897" s="97" t="str">
        <f>IF(Lançamentos!K1888="","",Lançamentos!K1888)</f>
        <v/>
      </c>
      <c r="L1897" s="98" t="str">
        <f>IF(Lançamentos!L1888="","",Lançamentos!L1888)</f>
        <v/>
      </c>
      <c r="M1897" s="99" t="str">
        <f>IF(Lançamentos!M1888="","",Lançamentos!M1888)</f>
        <v/>
      </c>
      <c r="N1897" s="99" t="str">
        <f>IF(Lançamentos!N1888="","",Lançamentos!N1888)</f>
        <v/>
      </c>
      <c r="O1897" s="97" t="str">
        <f>IF(Lançamentos!O1888="","",Lançamentos!O1888)</f>
        <v/>
      </c>
      <c r="P1897" s="114" t="str">
        <f>IF(Lançamentos!P1888="","",Lançamentos!P1888)</f>
        <v/>
      </c>
    </row>
    <row r="1898" spans="1:16" ht="45" customHeight="1" thickBot="1" x14ac:dyDescent="0.3">
      <c r="A1898" s="101">
        <v>1885</v>
      </c>
      <c r="B1898" s="102" t="str">
        <f>I1898&amp;"-"&amp;COUNTIF($I$14:I1898,I1898)</f>
        <v>-1879</v>
      </c>
      <c r="C1898" s="93">
        <v>1885</v>
      </c>
      <c r="D1898" s="94" t="str">
        <f>IF(Lançamentos!D1889="","",Lançamentos!D1889)</f>
        <v/>
      </c>
      <c r="E1898" s="94" t="str">
        <f>IF(Lançamentos!E1889="","",Lançamentos!E1889)</f>
        <v/>
      </c>
      <c r="F1898" s="95" t="str">
        <f>IF(Lançamentos!F1889="","",Lançamentos!F1889)</f>
        <v/>
      </c>
      <c r="G1898" s="96" t="str">
        <f>IF(Lançamentos!G1889="","",Lançamentos!G1889)</f>
        <v/>
      </c>
      <c r="H1898" s="105" t="str">
        <f>IF(Lançamentos!H1889="","",Lançamentos!H1889)</f>
        <v/>
      </c>
      <c r="I1898" s="94" t="str">
        <f>IF(Lançamentos!I1889="","",Lançamentos!I1889)</f>
        <v/>
      </c>
      <c r="J1898" s="94" t="str">
        <f>IF(Lançamentos!J1889="","",Lançamentos!J1889)</f>
        <v/>
      </c>
      <c r="K1898" s="97" t="str">
        <f>IF(Lançamentos!K1889="","",Lançamentos!K1889)</f>
        <v/>
      </c>
      <c r="L1898" s="98" t="str">
        <f>IF(Lançamentos!L1889="","",Lançamentos!L1889)</f>
        <v/>
      </c>
      <c r="M1898" s="99" t="str">
        <f>IF(Lançamentos!M1889="","",Lançamentos!M1889)</f>
        <v/>
      </c>
      <c r="N1898" s="99" t="str">
        <f>IF(Lançamentos!N1889="","",Lançamentos!N1889)</f>
        <v/>
      </c>
      <c r="O1898" s="97" t="str">
        <f>IF(Lançamentos!O1889="","",Lançamentos!O1889)</f>
        <v/>
      </c>
      <c r="P1898" s="114" t="str">
        <f>IF(Lançamentos!P1889="","",Lançamentos!P1889)</f>
        <v/>
      </c>
    </row>
    <row r="1899" spans="1:16" ht="45" customHeight="1" thickBot="1" x14ac:dyDescent="0.3">
      <c r="A1899" s="101">
        <v>1886</v>
      </c>
      <c r="B1899" s="102" t="str">
        <f>I1899&amp;"-"&amp;COUNTIF($I$14:I1899,I1899)</f>
        <v>-1880</v>
      </c>
      <c r="C1899" s="93">
        <v>1886</v>
      </c>
      <c r="D1899" s="94" t="str">
        <f>IF(Lançamentos!D1890="","",Lançamentos!D1890)</f>
        <v/>
      </c>
      <c r="E1899" s="94" t="str">
        <f>IF(Lançamentos!E1890="","",Lançamentos!E1890)</f>
        <v/>
      </c>
      <c r="F1899" s="95" t="str">
        <f>IF(Lançamentos!F1890="","",Lançamentos!F1890)</f>
        <v/>
      </c>
      <c r="G1899" s="96" t="str">
        <f>IF(Lançamentos!G1890="","",Lançamentos!G1890)</f>
        <v/>
      </c>
      <c r="H1899" s="105" t="str">
        <f>IF(Lançamentos!H1890="","",Lançamentos!H1890)</f>
        <v/>
      </c>
      <c r="I1899" s="94" t="str">
        <f>IF(Lançamentos!I1890="","",Lançamentos!I1890)</f>
        <v/>
      </c>
      <c r="J1899" s="94" t="str">
        <f>IF(Lançamentos!J1890="","",Lançamentos!J1890)</f>
        <v/>
      </c>
      <c r="K1899" s="97" t="str">
        <f>IF(Lançamentos!K1890="","",Lançamentos!K1890)</f>
        <v/>
      </c>
      <c r="L1899" s="98" t="str">
        <f>IF(Lançamentos!L1890="","",Lançamentos!L1890)</f>
        <v/>
      </c>
      <c r="M1899" s="99" t="str">
        <f>IF(Lançamentos!M1890="","",Lançamentos!M1890)</f>
        <v/>
      </c>
      <c r="N1899" s="99" t="str">
        <f>IF(Lançamentos!N1890="","",Lançamentos!N1890)</f>
        <v/>
      </c>
      <c r="O1899" s="97" t="str">
        <f>IF(Lançamentos!O1890="","",Lançamentos!O1890)</f>
        <v/>
      </c>
      <c r="P1899" s="114" t="str">
        <f>IF(Lançamentos!P1890="","",Lançamentos!P1890)</f>
        <v/>
      </c>
    </row>
    <row r="1900" spans="1:16" ht="45" customHeight="1" thickBot="1" x14ac:dyDescent="0.3">
      <c r="A1900" s="101">
        <v>1887</v>
      </c>
      <c r="B1900" s="102" t="str">
        <f>I1900&amp;"-"&amp;COUNTIF($I$14:I1900,I1900)</f>
        <v>-1881</v>
      </c>
      <c r="C1900" s="93">
        <v>1887</v>
      </c>
      <c r="D1900" s="94" t="str">
        <f>IF(Lançamentos!D1891="","",Lançamentos!D1891)</f>
        <v/>
      </c>
      <c r="E1900" s="94" t="str">
        <f>IF(Lançamentos!E1891="","",Lançamentos!E1891)</f>
        <v/>
      </c>
      <c r="F1900" s="95" t="str">
        <f>IF(Lançamentos!F1891="","",Lançamentos!F1891)</f>
        <v/>
      </c>
      <c r="G1900" s="96" t="str">
        <f>IF(Lançamentos!G1891="","",Lançamentos!G1891)</f>
        <v/>
      </c>
      <c r="H1900" s="105" t="str">
        <f>IF(Lançamentos!H1891="","",Lançamentos!H1891)</f>
        <v/>
      </c>
      <c r="I1900" s="94" t="str">
        <f>IF(Lançamentos!I1891="","",Lançamentos!I1891)</f>
        <v/>
      </c>
      <c r="J1900" s="94" t="str">
        <f>IF(Lançamentos!J1891="","",Lançamentos!J1891)</f>
        <v/>
      </c>
      <c r="K1900" s="97" t="str">
        <f>IF(Lançamentos!K1891="","",Lançamentos!K1891)</f>
        <v/>
      </c>
      <c r="L1900" s="98" t="str">
        <f>IF(Lançamentos!L1891="","",Lançamentos!L1891)</f>
        <v/>
      </c>
      <c r="M1900" s="99" t="str">
        <f>IF(Lançamentos!M1891="","",Lançamentos!M1891)</f>
        <v/>
      </c>
      <c r="N1900" s="99" t="str">
        <f>IF(Lançamentos!N1891="","",Lançamentos!N1891)</f>
        <v/>
      </c>
      <c r="O1900" s="97" t="str">
        <f>IF(Lançamentos!O1891="","",Lançamentos!O1891)</f>
        <v/>
      </c>
      <c r="P1900" s="114" t="str">
        <f>IF(Lançamentos!P1891="","",Lançamentos!P1891)</f>
        <v/>
      </c>
    </row>
    <row r="1901" spans="1:16" ht="45" customHeight="1" thickBot="1" x14ac:dyDescent="0.3">
      <c r="A1901" s="101">
        <v>1888</v>
      </c>
      <c r="B1901" s="102" t="str">
        <f>I1901&amp;"-"&amp;COUNTIF($I$14:I1901,I1901)</f>
        <v>-1882</v>
      </c>
      <c r="C1901" s="93">
        <v>1888</v>
      </c>
      <c r="D1901" s="94" t="str">
        <f>IF(Lançamentos!D1892="","",Lançamentos!D1892)</f>
        <v/>
      </c>
      <c r="E1901" s="94" t="str">
        <f>IF(Lançamentos!E1892="","",Lançamentos!E1892)</f>
        <v/>
      </c>
      <c r="F1901" s="95" t="str">
        <f>IF(Lançamentos!F1892="","",Lançamentos!F1892)</f>
        <v/>
      </c>
      <c r="G1901" s="96" t="str">
        <f>IF(Lançamentos!G1892="","",Lançamentos!G1892)</f>
        <v/>
      </c>
      <c r="H1901" s="105" t="str">
        <f>IF(Lançamentos!H1892="","",Lançamentos!H1892)</f>
        <v/>
      </c>
      <c r="I1901" s="94" t="str">
        <f>IF(Lançamentos!I1892="","",Lançamentos!I1892)</f>
        <v/>
      </c>
      <c r="J1901" s="94" t="str">
        <f>IF(Lançamentos!J1892="","",Lançamentos!J1892)</f>
        <v/>
      </c>
      <c r="K1901" s="97" t="str">
        <f>IF(Lançamentos!K1892="","",Lançamentos!K1892)</f>
        <v/>
      </c>
      <c r="L1901" s="98" t="str">
        <f>IF(Lançamentos!L1892="","",Lançamentos!L1892)</f>
        <v/>
      </c>
      <c r="M1901" s="99" t="str">
        <f>IF(Lançamentos!M1892="","",Lançamentos!M1892)</f>
        <v/>
      </c>
      <c r="N1901" s="99" t="str">
        <f>IF(Lançamentos!N1892="","",Lançamentos!N1892)</f>
        <v/>
      </c>
      <c r="O1901" s="97" t="str">
        <f>IF(Lançamentos!O1892="","",Lançamentos!O1892)</f>
        <v/>
      </c>
      <c r="P1901" s="114" t="str">
        <f>IF(Lançamentos!P1892="","",Lançamentos!P1892)</f>
        <v/>
      </c>
    </row>
    <row r="1902" spans="1:16" ht="45" customHeight="1" thickBot="1" x14ac:dyDescent="0.3">
      <c r="A1902" s="101">
        <v>1889</v>
      </c>
      <c r="B1902" s="102" t="str">
        <f>I1902&amp;"-"&amp;COUNTIF($I$14:I1902,I1902)</f>
        <v>-1883</v>
      </c>
      <c r="C1902" s="93">
        <v>1889</v>
      </c>
      <c r="D1902" s="94" t="str">
        <f>IF(Lançamentos!D1893="","",Lançamentos!D1893)</f>
        <v/>
      </c>
      <c r="E1902" s="94" t="str">
        <f>IF(Lançamentos!E1893="","",Lançamentos!E1893)</f>
        <v/>
      </c>
      <c r="F1902" s="95" t="str">
        <f>IF(Lançamentos!F1893="","",Lançamentos!F1893)</f>
        <v/>
      </c>
      <c r="G1902" s="96" t="str">
        <f>IF(Lançamentos!G1893="","",Lançamentos!G1893)</f>
        <v/>
      </c>
      <c r="H1902" s="105" t="str">
        <f>IF(Lançamentos!H1893="","",Lançamentos!H1893)</f>
        <v/>
      </c>
      <c r="I1902" s="94" t="str">
        <f>IF(Lançamentos!I1893="","",Lançamentos!I1893)</f>
        <v/>
      </c>
      <c r="J1902" s="94" t="str">
        <f>IF(Lançamentos!J1893="","",Lançamentos!J1893)</f>
        <v/>
      </c>
      <c r="K1902" s="97" t="str">
        <f>IF(Lançamentos!K1893="","",Lançamentos!K1893)</f>
        <v/>
      </c>
      <c r="L1902" s="98" t="str">
        <f>IF(Lançamentos!L1893="","",Lançamentos!L1893)</f>
        <v/>
      </c>
      <c r="M1902" s="99" t="str">
        <f>IF(Lançamentos!M1893="","",Lançamentos!M1893)</f>
        <v/>
      </c>
      <c r="N1902" s="99" t="str">
        <f>IF(Lançamentos!N1893="","",Lançamentos!N1893)</f>
        <v/>
      </c>
      <c r="O1902" s="97" t="str">
        <f>IF(Lançamentos!O1893="","",Lançamentos!O1893)</f>
        <v/>
      </c>
      <c r="P1902" s="114" t="str">
        <f>IF(Lançamentos!P1893="","",Lançamentos!P1893)</f>
        <v/>
      </c>
    </row>
    <row r="1903" spans="1:16" ht="45" customHeight="1" thickBot="1" x14ac:dyDescent="0.3">
      <c r="A1903" s="101">
        <v>1890</v>
      </c>
      <c r="B1903" s="102" t="str">
        <f>I1903&amp;"-"&amp;COUNTIF($I$14:I1903,I1903)</f>
        <v>-1884</v>
      </c>
      <c r="C1903" s="93">
        <v>1890</v>
      </c>
      <c r="D1903" s="94" t="str">
        <f>IF(Lançamentos!D1894="","",Lançamentos!D1894)</f>
        <v/>
      </c>
      <c r="E1903" s="94" t="str">
        <f>IF(Lançamentos!E1894="","",Lançamentos!E1894)</f>
        <v/>
      </c>
      <c r="F1903" s="95" t="str">
        <f>IF(Lançamentos!F1894="","",Lançamentos!F1894)</f>
        <v/>
      </c>
      <c r="G1903" s="96" t="str">
        <f>IF(Lançamentos!G1894="","",Lançamentos!G1894)</f>
        <v/>
      </c>
      <c r="H1903" s="105" t="str">
        <f>IF(Lançamentos!H1894="","",Lançamentos!H1894)</f>
        <v/>
      </c>
      <c r="I1903" s="94" t="str">
        <f>IF(Lançamentos!I1894="","",Lançamentos!I1894)</f>
        <v/>
      </c>
      <c r="J1903" s="94" t="str">
        <f>IF(Lançamentos!J1894="","",Lançamentos!J1894)</f>
        <v/>
      </c>
      <c r="K1903" s="97" t="str">
        <f>IF(Lançamentos!K1894="","",Lançamentos!K1894)</f>
        <v/>
      </c>
      <c r="L1903" s="98" t="str">
        <f>IF(Lançamentos!L1894="","",Lançamentos!L1894)</f>
        <v/>
      </c>
      <c r="M1903" s="99" t="str">
        <f>IF(Lançamentos!M1894="","",Lançamentos!M1894)</f>
        <v/>
      </c>
      <c r="N1903" s="99" t="str">
        <f>IF(Lançamentos!N1894="","",Lançamentos!N1894)</f>
        <v/>
      </c>
      <c r="O1903" s="97" t="str">
        <f>IF(Lançamentos!O1894="","",Lançamentos!O1894)</f>
        <v/>
      </c>
      <c r="P1903" s="114" t="str">
        <f>IF(Lançamentos!P1894="","",Lançamentos!P1894)</f>
        <v/>
      </c>
    </row>
    <row r="1904" spans="1:16" ht="45" customHeight="1" thickBot="1" x14ac:dyDescent="0.3">
      <c r="A1904" s="101">
        <v>1891</v>
      </c>
      <c r="B1904" s="102" t="str">
        <f>I1904&amp;"-"&amp;COUNTIF($I$14:I1904,I1904)</f>
        <v>-1885</v>
      </c>
      <c r="C1904" s="93">
        <v>1891</v>
      </c>
      <c r="D1904" s="94" t="str">
        <f>IF(Lançamentos!D1895="","",Lançamentos!D1895)</f>
        <v/>
      </c>
      <c r="E1904" s="94" t="str">
        <f>IF(Lançamentos!E1895="","",Lançamentos!E1895)</f>
        <v/>
      </c>
      <c r="F1904" s="95" t="str">
        <f>IF(Lançamentos!F1895="","",Lançamentos!F1895)</f>
        <v/>
      </c>
      <c r="G1904" s="96" t="str">
        <f>IF(Lançamentos!G1895="","",Lançamentos!G1895)</f>
        <v/>
      </c>
      <c r="H1904" s="105" t="str">
        <f>IF(Lançamentos!H1895="","",Lançamentos!H1895)</f>
        <v/>
      </c>
      <c r="I1904" s="94" t="str">
        <f>IF(Lançamentos!I1895="","",Lançamentos!I1895)</f>
        <v/>
      </c>
      <c r="J1904" s="94" t="str">
        <f>IF(Lançamentos!J1895="","",Lançamentos!J1895)</f>
        <v/>
      </c>
      <c r="K1904" s="97" t="str">
        <f>IF(Lançamentos!K1895="","",Lançamentos!K1895)</f>
        <v/>
      </c>
      <c r="L1904" s="98" t="str">
        <f>IF(Lançamentos!L1895="","",Lançamentos!L1895)</f>
        <v/>
      </c>
      <c r="M1904" s="99" t="str">
        <f>IF(Lançamentos!M1895="","",Lançamentos!M1895)</f>
        <v/>
      </c>
      <c r="N1904" s="99" t="str">
        <f>IF(Lançamentos!N1895="","",Lançamentos!N1895)</f>
        <v/>
      </c>
      <c r="O1904" s="97" t="str">
        <f>IF(Lançamentos!O1895="","",Lançamentos!O1895)</f>
        <v/>
      </c>
      <c r="P1904" s="114" t="str">
        <f>IF(Lançamentos!P1895="","",Lançamentos!P1895)</f>
        <v/>
      </c>
    </row>
    <row r="1905" spans="1:16" ht="45" customHeight="1" thickBot="1" x14ac:dyDescent="0.3">
      <c r="A1905" s="101">
        <v>1892</v>
      </c>
      <c r="B1905" s="102" t="str">
        <f>I1905&amp;"-"&amp;COUNTIF($I$14:I1905,I1905)</f>
        <v>-1886</v>
      </c>
      <c r="C1905" s="93">
        <v>1892</v>
      </c>
      <c r="D1905" s="94" t="str">
        <f>IF(Lançamentos!D1896="","",Lançamentos!D1896)</f>
        <v/>
      </c>
      <c r="E1905" s="94" t="str">
        <f>IF(Lançamentos!E1896="","",Lançamentos!E1896)</f>
        <v/>
      </c>
      <c r="F1905" s="95" t="str">
        <f>IF(Lançamentos!F1896="","",Lançamentos!F1896)</f>
        <v/>
      </c>
      <c r="G1905" s="96" t="str">
        <f>IF(Lançamentos!G1896="","",Lançamentos!G1896)</f>
        <v/>
      </c>
      <c r="H1905" s="105" t="str">
        <f>IF(Lançamentos!H1896="","",Lançamentos!H1896)</f>
        <v/>
      </c>
      <c r="I1905" s="94" t="str">
        <f>IF(Lançamentos!I1896="","",Lançamentos!I1896)</f>
        <v/>
      </c>
      <c r="J1905" s="94" t="str">
        <f>IF(Lançamentos!J1896="","",Lançamentos!J1896)</f>
        <v/>
      </c>
      <c r="K1905" s="97" t="str">
        <f>IF(Lançamentos!K1896="","",Lançamentos!K1896)</f>
        <v/>
      </c>
      <c r="L1905" s="98" t="str">
        <f>IF(Lançamentos!L1896="","",Lançamentos!L1896)</f>
        <v/>
      </c>
      <c r="M1905" s="99" t="str">
        <f>IF(Lançamentos!M1896="","",Lançamentos!M1896)</f>
        <v/>
      </c>
      <c r="N1905" s="99" t="str">
        <f>IF(Lançamentos!N1896="","",Lançamentos!N1896)</f>
        <v/>
      </c>
      <c r="O1905" s="97" t="str">
        <f>IF(Lançamentos!O1896="","",Lançamentos!O1896)</f>
        <v/>
      </c>
      <c r="P1905" s="114" t="str">
        <f>IF(Lançamentos!P1896="","",Lançamentos!P1896)</f>
        <v/>
      </c>
    </row>
    <row r="1906" spans="1:16" ht="45" customHeight="1" thickBot="1" x14ac:dyDescent="0.3">
      <c r="A1906" s="101">
        <v>1893</v>
      </c>
      <c r="B1906" s="102" t="str">
        <f>I1906&amp;"-"&amp;COUNTIF($I$14:I1906,I1906)</f>
        <v>-1887</v>
      </c>
      <c r="C1906" s="93">
        <v>1893</v>
      </c>
      <c r="D1906" s="94" t="str">
        <f>IF(Lançamentos!D1897="","",Lançamentos!D1897)</f>
        <v/>
      </c>
      <c r="E1906" s="94" t="str">
        <f>IF(Lançamentos!E1897="","",Lançamentos!E1897)</f>
        <v/>
      </c>
      <c r="F1906" s="95" t="str">
        <f>IF(Lançamentos!F1897="","",Lançamentos!F1897)</f>
        <v/>
      </c>
      <c r="G1906" s="96" t="str">
        <f>IF(Lançamentos!G1897="","",Lançamentos!G1897)</f>
        <v/>
      </c>
      <c r="H1906" s="105" t="str">
        <f>IF(Lançamentos!H1897="","",Lançamentos!H1897)</f>
        <v/>
      </c>
      <c r="I1906" s="94" t="str">
        <f>IF(Lançamentos!I1897="","",Lançamentos!I1897)</f>
        <v/>
      </c>
      <c r="J1906" s="94" t="str">
        <f>IF(Lançamentos!J1897="","",Lançamentos!J1897)</f>
        <v/>
      </c>
      <c r="K1906" s="97" t="str">
        <f>IF(Lançamentos!K1897="","",Lançamentos!K1897)</f>
        <v/>
      </c>
      <c r="L1906" s="98" t="str">
        <f>IF(Lançamentos!L1897="","",Lançamentos!L1897)</f>
        <v/>
      </c>
      <c r="M1906" s="99" t="str">
        <f>IF(Lançamentos!M1897="","",Lançamentos!M1897)</f>
        <v/>
      </c>
      <c r="N1906" s="99" t="str">
        <f>IF(Lançamentos!N1897="","",Lançamentos!N1897)</f>
        <v/>
      </c>
      <c r="O1906" s="97" t="str">
        <f>IF(Lançamentos!O1897="","",Lançamentos!O1897)</f>
        <v/>
      </c>
      <c r="P1906" s="114" t="str">
        <f>IF(Lançamentos!P1897="","",Lançamentos!P1897)</f>
        <v/>
      </c>
    </row>
    <row r="1907" spans="1:16" ht="45" customHeight="1" thickBot="1" x14ac:dyDescent="0.3">
      <c r="A1907" s="101">
        <v>1894</v>
      </c>
      <c r="B1907" s="102" t="str">
        <f>I1907&amp;"-"&amp;COUNTIF($I$14:I1907,I1907)</f>
        <v>-1888</v>
      </c>
      <c r="C1907" s="93">
        <v>1894</v>
      </c>
      <c r="D1907" s="94" t="str">
        <f>IF(Lançamentos!D1898="","",Lançamentos!D1898)</f>
        <v/>
      </c>
      <c r="E1907" s="94" t="str">
        <f>IF(Lançamentos!E1898="","",Lançamentos!E1898)</f>
        <v/>
      </c>
      <c r="F1907" s="95" t="str">
        <f>IF(Lançamentos!F1898="","",Lançamentos!F1898)</f>
        <v/>
      </c>
      <c r="G1907" s="96" t="str">
        <f>IF(Lançamentos!G1898="","",Lançamentos!G1898)</f>
        <v/>
      </c>
      <c r="H1907" s="105" t="str">
        <f>IF(Lançamentos!H1898="","",Lançamentos!H1898)</f>
        <v/>
      </c>
      <c r="I1907" s="94" t="str">
        <f>IF(Lançamentos!I1898="","",Lançamentos!I1898)</f>
        <v/>
      </c>
      <c r="J1907" s="94" t="str">
        <f>IF(Lançamentos!J1898="","",Lançamentos!J1898)</f>
        <v/>
      </c>
      <c r="K1907" s="97" t="str">
        <f>IF(Lançamentos!K1898="","",Lançamentos!K1898)</f>
        <v/>
      </c>
      <c r="L1907" s="98" t="str">
        <f>IF(Lançamentos!L1898="","",Lançamentos!L1898)</f>
        <v/>
      </c>
      <c r="M1907" s="99" t="str">
        <f>IF(Lançamentos!M1898="","",Lançamentos!M1898)</f>
        <v/>
      </c>
      <c r="N1907" s="99" t="str">
        <f>IF(Lançamentos!N1898="","",Lançamentos!N1898)</f>
        <v/>
      </c>
      <c r="O1907" s="97" t="str">
        <f>IF(Lançamentos!O1898="","",Lançamentos!O1898)</f>
        <v/>
      </c>
      <c r="P1907" s="114" t="str">
        <f>IF(Lançamentos!P1898="","",Lançamentos!P1898)</f>
        <v/>
      </c>
    </row>
    <row r="1908" spans="1:16" ht="45" customHeight="1" thickBot="1" x14ac:dyDescent="0.3">
      <c r="A1908" s="101">
        <v>1895</v>
      </c>
      <c r="B1908" s="102" t="str">
        <f>I1908&amp;"-"&amp;COUNTIF($I$14:I1908,I1908)</f>
        <v>-1889</v>
      </c>
      <c r="C1908" s="93">
        <v>1895</v>
      </c>
      <c r="D1908" s="94" t="str">
        <f>IF(Lançamentos!D1899="","",Lançamentos!D1899)</f>
        <v/>
      </c>
      <c r="E1908" s="94" t="str">
        <f>IF(Lançamentos!E1899="","",Lançamentos!E1899)</f>
        <v/>
      </c>
      <c r="F1908" s="95" t="str">
        <f>IF(Lançamentos!F1899="","",Lançamentos!F1899)</f>
        <v/>
      </c>
      <c r="G1908" s="96" t="str">
        <f>IF(Lançamentos!G1899="","",Lançamentos!G1899)</f>
        <v/>
      </c>
      <c r="H1908" s="105" t="str">
        <f>IF(Lançamentos!H1899="","",Lançamentos!H1899)</f>
        <v/>
      </c>
      <c r="I1908" s="94" t="str">
        <f>IF(Lançamentos!I1899="","",Lançamentos!I1899)</f>
        <v/>
      </c>
      <c r="J1908" s="94" t="str">
        <f>IF(Lançamentos!J1899="","",Lançamentos!J1899)</f>
        <v/>
      </c>
      <c r="K1908" s="97" t="str">
        <f>IF(Lançamentos!K1899="","",Lançamentos!K1899)</f>
        <v/>
      </c>
      <c r="L1908" s="98" t="str">
        <f>IF(Lançamentos!L1899="","",Lançamentos!L1899)</f>
        <v/>
      </c>
      <c r="M1908" s="99" t="str">
        <f>IF(Lançamentos!M1899="","",Lançamentos!M1899)</f>
        <v/>
      </c>
      <c r="N1908" s="99" t="str">
        <f>IF(Lançamentos!N1899="","",Lançamentos!N1899)</f>
        <v/>
      </c>
      <c r="O1908" s="97" t="str">
        <f>IF(Lançamentos!O1899="","",Lançamentos!O1899)</f>
        <v/>
      </c>
      <c r="P1908" s="114" t="str">
        <f>IF(Lançamentos!P1899="","",Lançamentos!P1899)</f>
        <v/>
      </c>
    </row>
    <row r="1909" spans="1:16" ht="45" customHeight="1" thickBot="1" x14ac:dyDescent="0.3">
      <c r="A1909" s="101">
        <v>1896</v>
      </c>
      <c r="B1909" s="102" t="str">
        <f>I1909&amp;"-"&amp;COUNTIF($I$14:I1909,I1909)</f>
        <v>-1890</v>
      </c>
      <c r="C1909" s="93">
        <v>1896</v>
      </c>
      <c r="D1909" s="94" t="str">
        <f>IF(Lançamentos!D1900="","",Lançamentos!D1900)</f>
        <v/>
      </c>
      <c r="E1909" s="94" t="str">
        <f>IF(Lançamentos!E1900="","",Lançamentos!E1900)</f>
        <v/>
      </c>
      <c r="F1909" s="95" t="str">
        <f>IF(Lançamentos!F1900="","",Lançamentos!F1900)</f>
        <v/>
      </c>
      <c r="G1909" s="96" t="str">
        <f>IF(Lançamentos!G1900="","",Lançamentos!G1900)</f>
        <v/>
      </c>
      <c r="H1909" s="105" t="str">
        <f>IF(Lançamentos!H1900="","",Lançamentos!H1900)</f>
        <v/>
      </c>
      <c r="I1909" s="94" t="str">
        <f>IF(Lançamentos!I1900="","",Lançamentos!I1900)</f>
        <v/>
      </c>
      <c r="J1909" s="94" t="str">
        <f>IF(Lançamentos!J1900="","",Lançamentos!J1900)</f>
        <v/>
      </c>
      <c r="K1909" s="97" t="str">
        <f>IF(Lançamentos!K1900="","",Lançamentos!K1900)</f>
        <v/>
      </c>
      <c r="L1909" s="98" t="str">
        <f>IF(Lançamentos!L1900="","",Lançamentos!L1900)</f>
        <v/>
      </c>
      <c r="M1909" s="99" t="str">
        <f>IF(Lançamentos!M1900="","",Lançamentos!M1900)</f>
        <v/>
      </c>
      <c r="N1909" s="99" t="str">
        <f>IF(Lançamentos!N1900="","",Lançamentos!N1900)</f>
        <v/>
      </c>
      <c r="O1909" s="97" t="str">
        <f>IF(Lançamentos!O1900="","",Lançamentos!O1900)</f>
        <v/>
      </c>
      <c r="P1909" s="114" t="str">
        <f>IF(Lançamentos!P1900="","",Lançamentos!P1900)</f>
        <v/>
      </c>
    </row>
    <row r="1910" spans="1:16" ht="45" customHeight="1" thickBot="1" x14ac:dyDescent="0.3">
      <c r="A1910" s="101">
        <v>1897</v>
      </c>
      <c r="B1910" s="102" t="str">
        <f>I1910&amp;"-"&amp;COUNTIF($I$14:I1910,I1910)</f>
        <v>-1891</v>
      </c>
      <c r="C1910" s="93">
        <v>1897</v>
      </c>
      <c r="D1910" s="94" t="str">
        <f>IF(Lançamentos!D1901="","",Lançamentos!D1901)</f>
        <v/>
      </c>
      <c r="E1910" s="94" t="str">
        <f>IF(Lançamentos!E1901="","",Lançamentos!E1901)</f>
        <v/>
      </c>
      <c r="F1910" s="95" t="str">
        <f>IF(Lançamentos!F1901="","",Lançamentos!F1901)</f>
        <v/>
      </c>
      <c r="G1910" s="96" t="str">
        <f>IF(Lançamentos!G1901="","",Lançamentos!G1901)</f>
        <v/>
      </c>
      <c r="H1910" s="105" t="str">
        <f>IF(Lançamentos!H1901="","",Lançamentos!H1901)</f>
        <v/>
      </c>
      <c r="I1910" s="94" t="str">
        <f>IF(Lançamentos!I1901="","",Lançamentos!I1901)</f>
        <v/>
      </c>
      <c r="J1910" s="94" t="str">
        <f>IF(Lançamentos!J1901="","",Lançamentos!J1901)</f>
        <v/>
      </c>
      <c r="K1910" s="97" t="str">
        <f>IF(Lançamentos!K1901="","",Lançamentos!K1901)</f>
        <v/>
      </c>
      <c r="L1910" s="98" t="str">
        <f>IF(Lançamentos!L1901="","",Lançamentos!L1901)</f>
        <v/>
      </c>
      <c r="M1910" s="99" t="str">
        <f>IF(Lançamentos!M1901="","",Lançamentos!M1901)</f>
        <v/>
      </c>
      <c r="N1910" s="99" t="str">
        <f>IF(Lançamentos!N1901="","",Lançamentos!N1901)</f>
        <v/>
      </c>
      <c r="O1910" s="97" t="str">
        <f>IF(Lançamentos!O1901="","",Lançamentos!O1901)</f>
        <v/>
      </c>
      <c r="P1910" s="114" t="str">
        <f>IF(Lançamentos!P1901="","",Lançamentos!P1901)</f>
        <v/>
      </c>
    </row>
    <row r="1911" spans="1:16" ht="45" customHeight="1" thickBot="1" x14ac:dyDescent="0.3">
      <c r="A1911" s="101">
        <v>1898</v>
      </c>
      <c r="B1911" s="102" t="str">
        <f>I1911&amp;"-"&amp;COUNTIF($I$14:I1911,I1911)</f>
        <v>-1892</v>
      </c>
      <c r="C1911" s="93">
        <v>1898</v>
      </c>
      <c r="D1911" s="94" t="str">
        <f>IF(Lançamentos!D1902="","",Lançamentos!D1902)</f>
        <v/>
      </c>
      <c r="E1911" s="94" t="str">
        <f>IF(Lançamentos!E1902="","",Lançamentos!E1902)</f>
        <v/>
      </c>
      <c r="F1911" s="95" t="str">
        <f>IF(Lançamentos!F1902="","",Lançamentos!F1902)</f>
        <v/>
      </c>
      <c r="G1911" s="96" t="str">
        <f>IF(Lançamentos!G1902="","",Lançamentos!G1902)</f>
        <v/>
      </c>
      <c r="H1911" s="105" t="str">
        <f>IF(Lançamentos!H1902="","",Lançamentos!H1902)</f>
        <v/>
      </c>
      <c r="I1911" s="94" t="str">
        <f>IF(Lançamentos!I1902="","",Lançamentos!I1902)</f>
        <v/>
      </c>
      <c r="J1911" s="94" t="str">
        <f>IF(Lançamentos!J1902="","",Lançamentos!J1902)</f>
        <v/>
      </c>
      <c r="K1911" s="97" t="str">
        <f>IF(Lançamentos!K1902="","",Lançamentos!K1902)</f>
        <v/>
      </c>
      <c r="L1911" s="98" t="str">
        <f>IF(Lançamentos!L1902="","",Lançamentos!L1902)</f>
        <v/>
      </c>
      <c r="M1911" s="99" t="str">
        <f>IF(Lançamentos!M1902="","",Lançamentos!M1902)</f>
        <v/>
      </c>
      <c r="N1911" s="99" t="str">
        <f>IF(Lançamentos!N1902="","",Lançamentos!N1902)</f>
        <v/>
      </c>
      <c r="O1911" s="97" t="str">
        <f>IF(Lançamentos!O1902="","",Lançamentos!O1902)</f>
        <v/>
      </c>
      <c r="P1911" s="114" t="str">
        <f>IF(Lançamentos!P1902="","",Lançamentos!P1902)</f>
        <v/>
      </c>
    </row>
    <row r="1912" spans="1:16" ht="45" customHeight="1" thickBot="1" x14ac:dyDescent="0.3">
      <c r="A1912" s="101">
        <v>1899</v>
      </c>
      <c r="B1912" s="102" t="str">
        <f>I1912&amp;"-"&amp;COUNTIF($I$14:I1912,I1912)</f>
        <v>-1893</v>
      </c>
      <c r="C1912" s="93">
        <v>1899</v>
      </c>
      <c r="D1912" s="94" t="str">
        <f>IF(Lançamentos!D1903="","",Lançamentos!D1903)</f>
        <v/>
      </c>
      <c r="E1912" s="94" t="str">
        <f>IF(Lançamentos!E1903="","",Lançamentos!E1903)</f>
        <v/>
      </c>
      <c r="F1912" s="95" t="str">
        <f>IF(Lançamentos!F1903="","",Lançamentos!F1903)</f>
        <v/>
      </c>
      <c r="G1912" s="96" t="str">
        <f>IF(Lançamentos!G1903="","",Lançamentos!G1903)</f>
        <v/>
      </c>
      <c r="H1912" s="105" t="str">
        <f>IF(Lançamentos!H1903="","",Lançamentos!H1903)</f>
        <v/>
      </c>
      <c r="I1912" s="94" t="str">
        <f>IF(Lançamentos!I1903="","",Lançamentos!I1903)</f>
        <v/>
      </c>
      <c r="J1912" s="94" t="str">
        <f>IF(Lançamentos!J1903="","",Lançamentos!J1903)</f>
        <v/>
      </c>
      <c r="K1912" s="97" t="str">
        <f>IF(Lançamentos!K1903="","",Lançamentos!K1903)</f>
        <v/>
      </c>
      <c r="L1912" s="98" t="str">
        <f>IF(Lançamentos!L1903="","",Lançamentos!L1903)</f>
        <v/>
      </c>
      <c r="M1912" s="99" t="str">
        <f>IF(Lançamentos!M1903="","",Lançamentos!M1903)</f>
        <v/>
      </c>
      <c r="N1912" s="99" t="str">
        <f>IF(Lançamentos!N1903="","",Lançamentos!N1903)</f>
        <v/>
      </c>
      <c r="O1912" s="97" t="str">
        <f>IF(Lançamentos!O1903="","",Lançamentos!O1903)</f>
        <v/>
      </c>
      <c r="P1912" s="114" t="str">
        <f>IF(Lançamentos!P1903="","",Lançamentos!P1903)</f>
        <v/>
      </c>
    </row>
    <row r="1913" spans="1:16" ht="45" customHeight="1" thickBot="1" x14ac:dyDescent="0.3">
      <c r="A1913" s="101">
        <v>1900</v>
      </c>
      <c r="B1913" s="102" t="str">
        <f>I1913&amp;"-"&amp;COUNTIF($I$14:I1913,I1913)</f>
        <v>-1894</v>
      </c>
      <c r="C1913" s="93">
        <v>1900</v>
      </c>
      <c r="D1913" s="94" t="str">
        <f>IF(Lançamentos!D1904="","",Lançamentos!D1904)</f>
        <v/>
      </c>
      <c r="E1913" s="94" t="str">
        <f>IF(Lançamentos!E1904="","",Lançamentos!E1904)</f>
        <v/>
      </c>
      <c r="F1913" s="95" t="str">
        <f>IF(Lançamentos!F1904="","",Lançamentos!F1904)</f>
        <v/>
      </c>
      <c r="G1913" s="96" t="str">
        <f>IF(Lançamentos!G1904="","",Lançamentos!G1904)</f>
        <v/>
      </c>
      <c r="H1913" s="105" t="str">
        <f>IF(Lançamentos!H1904="","",Lançamentos!H1904)</f>
        <v/>
      </c>
      <c r="I1913" s="94" t="str">
        <f>IF(Lançamentos!I1904="","",Lançamentos!I1904)</f>
        <v/>
      </c>
      <c r="J1913" s="94" t="str">
        <f>IF(Lançamentos!J1904="","",Lançamentos!J1904)</f>
        <v/>
      </c>
      <c r="K1913" s="97" t="str">
        <f>IF(Lançamentos!K1904="","",Lançamentos!K1904)</f>
        <v/>
      </c>
      <c r="L1913" s="98" t="str">
        <f>IF(Lançamentos!L1904="","",Lançamentos!L1904)</f>
        <v/>
      </c>
      <c r="M1913" s="99" t="str">
        <f>IF(Lançamentos!M1904="","",Lançamentos!M1904)</f>
        <v/>
      </c>
      <c r="N1913" s="99" t="str">
        <f>IF(Lançamentos!N1904="","",Lançamentos!N1904)</f>
        <v/>
      </c>
      <c r="O1913" s="97" t="str">
        <f>IF(Lançamentos!O1904="","",Lançamentos!O1904)</f>
        <v/>
      </c>
      <c r="P1913" s="114" t="str">
        <f>IF(Lançamentos!P1904="","",Lançamentos!P1904)</f>
        <v/>
      </c>
    </row>
    <row r="1914" spans="1:16" ht="45" customHeight="1" thickBot="1" x14ac:dyDescent="0.3">
      <c r="A1914" s="101">
        <v>1901</v>
      </c>
      <c r="B1914" s="102" t="str">
        <f>I1914&amp;"-"&amp;COUNTIF($I$14:I1914,I1914)</f>
        <v>-1895</v>
      </c>
      <c r="C1914" s="93">
        <v>1901</v>
      </c>
      <c r="D1914" s="94" t="str">
        <f>IF(Lançamentos!D1905="","",Lançamentos!D1905)</f>
        <v/>
      </c>
      <c r="E1914" s="94" t="str">
        <f>IF(Lançamentos!E1905="","",Lançamentos!E1905)</f>
        <v/>
      </c>
      <c r="F1914" s="95" t="str">
        <f>IF(Lançamentos!F1905="","",Lançamentos!F1905)</f>
        <v/>
      </c>
      <c r="G1914" s="96" t="str">
        <f>IF(Lançamentos!G1905="","",Lançamentos!G1905)</f>
        <v/>
      </c>
      <c r="H1914" s="105" t="str">
        <f>IF(Lançamentos!H1905="","",Lançamentos!H1905)</f>
        <v/>
      </c>
      <c r="I1914" s="94" t="str">
        <f>IF(Lançamentos!I1905="","",Lançamentos!I1905)</f>
        <v/>
      </c>
      <c r="J1914" s="94" t="str">
        <f>IF(Lançamentos!J1905="","",Lançamentos!J1905)</f>
        <v/>
      </c>
      <c r="K1914" s="97" t="str">
        <f>IF(Lançamentos!K1905="","",Lançamentos!K1905)</f>
        <v/>
      </c>
      <c r="L1914" s="98" t="str">
        <f>IF(Lançamentos!L1905="","",Lançamentos!L1905)</f>
        <v/>
      </c>
      <c r="M1914" s="99" t="str">
        <f>IF(Lançamentos!M1905="","",Lançamentos!M1905)</f>
        <v/>
      </c>
      <c r="N1914" s="99" t="str">
        <f>IF(Lançamentos!N1905="","",Lançamentos!N1905)</f>
        <v/>
      </c>
      <c r="O1914" s="97" t="str">
        <f>IF(Lançamentos!O1905="","",Lançamentos!O1905)</f>
        <v/>
      </c>
      <c r="P1914" s="114" t="str">
        <f>IF(Lançamentos!P1905="","",Lançamentos!P1905)</f>
        <v/>
      </c>
    </row>
    <row r="1915" spans="1:16" ht="45" customHeight="1" thickBot="1" x14ac:dyDescent="0.3">
      <c r="A1915" s="101">
        <v>1902</v>
      </c>
      <c r="B1915" s="102" t="str">
        <f>I1915&amp;"-"&amp;COUNTIF($I$14:I1915,I1915)</f>
        <v>-1896</v>
      </c>
      <c r="C1915" s="93">
        <v>1902</v>
      </c>
      <c r="D1915" s="94" t="str">
        <f>IF(Lançamentos!D1906="","",Lançamentos!D1906)</f>
        <v/>
      </c>
      <c r="E1915" s="94" t="str">
        <f>IF(Lançamentos!E1906="","",Lançamentos!E1906)</f>
        <v/>
      </c>
      <c r="F1915" s="95" t="str">
        <f>IF(Lançamentos!F1906="","",Lançamentos!F1906)</f>
        <v/>
      </c>
      <c r="G1915" s="96" t="str">
        <f>IF(Lançamentos!G1906="","",Lançamentos!G1906)</f>
        <v/>
      </c>
      <c r="H1915" s="105" t="str">
        <f>IF(Lançamentos!H1906="","",Lançamentos!H1906)</f>
        <v/>
      </c>
      <c r="I1915" s="94" t="str">
        <f>IF(Lançamentos!I1906="","",Lançamentos!I1906)</f>
        <v/>
      </c>
      <c r="J1915" s="94" t="str">
        <f>IF(Lançamentos!J1906="","",Lançamentos!J1906)</f>
        <v/>
      </c>
      <c r="K1915" s="97" t="str">
        <f>IF(Lançamentos!K1906="","",Lançamentos!K1906)</f>
        <v/>
      </c>
      <c r="L1915" s="98" t="str">
        <f>IF(Lançamentos!L1906="","",Lançamentos!L1906)</f>
        <v/>
      </c>
      <c r="M1915" s="99" t="str">
        <f>IF(Lançamentos!M1906="","",Lançamentos!M1906)</f>
        <v/>
      </c>
      <c r="N1915" s="99" t="str">
        <f>IF(Lançamentos!N1906="","",Lançamentos!N1906)</f>
        <v/>
      </c>
      <c r="O1915" s="97" t="str">
        <f>IF(Lançamentos!O1906="","",Lançamentos!O1906)</f>
        <v/>
      </c>
      <c r="P1915" s="114" t="str">
        <f>IF(Lançamentos!P1906="","",Lançamentos!P1906)</f>
        <v/>
      </c>
    </row>
    <row r="1916" spans="1:16" ht="45" customHeight="1" thickBot="1" x14ac:dyDescent="0.3">
      <c r="A1916" s="101">
        <v>1903</v>
      </c>
      <c r="B1916" s="102" t="str">
        <f>I1916&amp;"-"&amp;COUNTIF($I$14:I1916,I1916)</f>
        <v>-1897</v>
      </c>
      <c r="C1916" s="93">
        <v>1903</v>
      </c>
      <c r="D1916" s="94" t="str">
        <f>IF(Lançamentos!D1907="","",Lançamentos!D1907)</f>
        <v/>
      </c>
      <c r="E1916" s="94" t="str">
        <f>IF(Lançamentos!E1907="","",Lançamentos!E1907)</f>
        <v/>
      </c>
      <c r="F1916" s="95" t="str">
        <f>IF(Lançamentos!F1907="","",Lançamentos!F1907)</f>
        <v/>
      </c>
      <c r="G1916" s="96" t="str">
        <f>IF(Lançamentos!G1907="","",Lançamentos!G1907)</f>
        <v/>
      </c>
      <c r="H1916" s="105" t="str">
        <f>IF(Lançamentos!H1907="","",Lançamentos!H1907)</f>
        <v/>
      </c>
      <c r="I1916" s="94" t="str">
        <f>IF(Lançamentos!I1907="","",Lançamentos!I1907)</f>
        <v/>
      </c>
      <c r="J1916" s="94" t="str">
        <f>IF(Lançamentos!J1907="","",Lançamentos!J1907)</f>
        <v/>
      </c>
      <c r="K1916" s="97" t="str">
        <f>IF(Lançamentos!K1907="","",Lançamentos!K1907)</f>
        <v/>
      </c>
      <c r="L1916" s="98" t="str">
        <f>IF(Lançamentos!L1907="","",Lançamentos!L1907)</f>
        <v/>
      </c>
      <c r="M1916" s="99" t="str">
        <f>IF(Lançamentos!M1907="","",Lançamentos!M1907)</f>
        <v/>
      </c>
      <c r="N1916" s="99" t="str">
        <f>IF(Lançamentos!N1907="","",Lançamentos!N1907)</f>
        <v/>
      </c>
      <c r="O1916" s="97" t="str">
        <f>IF(Lançamentos!O1907="","",Lançamentos!O1907)</f>
        <v/>
      </c>
      <c r="P1916" s="114" t="str">
        <f>IF(Lançamentos!P1907="","",Lançamentos!P1907)</f>
        <v/>
      </c>
    </row>
    <row r="1917" spans="1:16" ht="45" customHeight="1" thickBot="1" x14ac:dyDescent="0.3">
      <c r="A1917" s="101">
        <v>1904</v>
      </c>
      <c r="B1917" s="102" t="str">
        <f>I1917&amp;"-"&amp;COUNTIF($I$14:I1917,I1917)</f>
        <v>-1898</v>
      </c>
      <c r="C1917" s="93">
        <v>1904</v>
      </c>
      <c r="D1917" s="94" t="str">
        <f>IF(Lançamentos!D1908="","",Lançamentos!D1908)</f>
        <v/>
      </c>
      <c r="E1917" s="94" t="str">
        <f>IF(Lançamentos!E1908="","",Lançamentos!E1908)</f>
        <v/>
      </c>
      <c r="F1917" s="95" t="str">
        <f>IF(Lançamentos!F1908="","",Lançamentos!F1908)</f>
        <v/>
      </c>
      <c r="G1917" s="96" t="str">
        <f>IF(Lançamentos!G1908="","",Lançamentos!G1908)</f>
        <v/>
      </c>
      <c r="H1917" s="105" t="str">
        <f>IF(Lançamentos!H1908="","",Lançamentos!H1908)</f>
        <v/>
      </c>
      <c r="I1917" s="94" t="str">
        <f>IF(Lançamentos!I1908="","",Lançamentos!I1908)</f>
        <v/>
      </c>
      <c r="J1917" s="94" t="str">
        <f>IF(Lançamentos!J1908="","",Lançamentos!J1908)</f>
        <v/>
      </c>
      <c r="K1917" s="97" t="str">
        <f>IF(Lançamentos!K1908="","",Lançamentos!K1908)</f>
        <v/>
      </c>
      <c r="L1917" s="98" t="str">
        <f>IF(Lançamentos!L1908="","",Lançamentos!L1908)</f>
        <v/>
      </c>
      <c r="M1917" s="99" t="str">
        <f>IF(Lançamentos!M1908="","",Lançamentos!M1908)</f>
        <v/>
      </c>
      <c r="N1917" s="99" t="str">
        <f>IF(Lançamentos!N1908="","",Lançamentos!N1908)</f>
        <v/>
      </c>
      <c r="O1917" s="97" t="str">
        <f>IF(Lançamentos!O1908="","",Lançamentos!O1908)</f>
        <v/>
      </c>
      <c r="P1917" s="114" t="str">
        <f>IF(Lançamentos!P1908="","",Lançamentos!P1908)</f>
        <v/>
      </c>
    </row>
    <row r="1918" spans="1:16" ht="45" customHeight="1" thickBot="1" x14ac:dyDescent="0.3">
      <c r="A1918" s="101">
        <v>1905</v>
      </c>
      <c r="B1918" s="102" t="str">
        <f>I1918&amp;"-"&amp;COUNTIF($I$14:I1918,I1918)</f>
        <v>-1899</v>
      </c>
      <c r="C1918" s="93">
        <v>1905</v>
      </c>
      <c r="D1918" s="94" t="str">
        <f>IF(Lançamentos!D1909="","",Lançamentos!D1909)</f>
        <v/>
      </c>
      <c r="E1918" s="94" t="str">
        <f>IF(Lançamentos!E1909="","",Lançamentos!E1909)</f>
        <v/>
      </c>
      <c r="F1918" s="95" t="str">
        <f>IF(Lançamentos!F1909="","",Lançamentos!F1909)</f>
        <v/>
      </c>
      <c r="G1918" s="96" t="str">
        <f>IF(Lançamentos!G1909="","",Lançamentos!G1909)</f>
        <v/>
      </c>
      <c r="H1918" s="105" t="str">
        <f>IF(Lançamentos!H1909="","",Lançamentos!H1909)</f>
        <v/>
      </c>
      <c r="I1918" s="94" t="str">
        <f>IF(Lançamentos!I1909="","",Lançamentos!I1909)</f>
        <v/>
      </c>
      <c r="J1918" s="94" t="str">
        <f>IF(Lançamentos!J1909="","",Lançamentos!J1909)</f>
        <v/>
      </c>
      <c r="K1918" s="97" t="str">
        <f>IF(Lançamentos!K1909="","",Lançamentos!K1909)</f>
        <v/>
      </c>
      <c r="L1918" s="98" t="str">
        <f>IF(Lançamentos!L1909="","",Lançamentos!L1909)</f>
        <v/>
      </c>
      <c r="M1918" s="99" t="str">
        <f>IF(Lançamentos!M1909="","",Lançamentos!M1909)</f>
        <v/>
      </c>
      <c r="N1918" s="99" t="str">
        <f>IF(Lançamentos!N1909="","",Lançamentos!N1909)</f>
        <v/>
      </c>
      <c r="O1918" s="97" t="str">
        <f>IF(Lançamentos!O1909="","",Lançamentos!O1909)</f>
        <v/>
      </c>
      <c r="P1918" s="114" t="str">
        <f>IF(Lançamentos!P1909="","",Lançamentos!P1909)</f>
        <v/>
      </c>
    </row>
    <row r="1919" spans="1:16" ht="45" customHeight="1" thickBot="1" x14ac:dyDescent="0.3">
      <c r="A1919" s="101">
        <v>1906</v>
      </c>
      <c r="B1919" s="102" t="str">
        <f>I1919&amp;"-"&amp;COUNTIF($I$14:I1919,I1919)</f>
        <v>-1900</v>
      </c>
      <c r="C1919" s="93">
        <v>1906</v>
      </c>
      <c r="D1919" s="94" t="str">
        <f>IF(Lançamentos!D1910="","",Lançamentos!D1910)</f>
        <v/>
      </c>
      <c r="E1919" s="94" t="str">
        <f>IF(Lançamentos!E1910="","",Lançamentos!E1910)</f>
        <v/>
      </c>
      <c r="F1919" s="95" t="str">
        <f>IF(Lançamentos!F1910="","",Lançamentos!F1910)</f>
        <v/>
      </c>
      <c r="G1919" s="96" t="str">
        <f>IF(Lançamentos!G1910="","",Lançamentos!G1910)</f>
        <v/>
      </c>
      <c r="H1919" s="105" t="str">
        <f>IF(Lançamentos!H1910="","",Lançamentos!H1910)</f>
        <v/>
      </c>
      <c r="I1919" s="94" t="str">
        <f>IF(Lançamentos!I1910="","",Lançamentos!I1910)</f>
        <v/>
      </c>
      <c r="J1919" s="94" t="str">
        <f>IF(Lançamentos!J1910="","",Lançamentos!J1910)</f>
        <v/>
      </c>
      <c r="K1919" s="97" t="str">
        <f>IF(Lançamentos!K1910="","",Lançamentos!K1910)</f>
        <v/>
      </c>
      <c r="L1919" s="98" t="str">
        <f>IF(Lançamentos!L1910="","",Lançamentos!L1910)</f>
        <v/>
      </c>
      <c r="M1919" s="99" t="str">
        <f>IF(Lançamentos!M1910="","",Lançamentos!M1910)</f>
        <v/>
      </c>
      <c r="N1919" s="99" t="str">
        <f>IF(Lançamentos!N1910="","",Lançamentos!N1910)</f>
        <v/>
      </c>
      <c r="O1919" s="97" t="str">
        <f>IF(Lançamentos!O1910="","",Lançamentos!O1910)</f>
        <v/>
      </c>
      <c r="P1919" s="114" t="str">
        <f>IF(Lançamentos!P1910="","",Lançamentos!P1910)</f>
        <v/>
      </c>
    </row>
    <row r="1920" spans="1:16" ht="45" customHeight="1" thickBot="1" x14ac:dyDescent="0.3">
      <c r="A1920" s="101">
        <v>1907</v>
      </c>
      <c r="B1920" s="102" t="str">
        <f>I1920&amp;"-"&amp;COUNTIF($I$14:I1920,I1920)</f>
        <v>-1901</v>
      </c>
      <c r="C1920" s="93">
        <v>1907</v>
      </c>
      <c r="D1920" s="94" t="str">
        <f>IF(Lançamentos!D1911="","",Lançamentos!D1911)</f>
        <v/>
      </c>
      <c r="E1920" s="94" t="str">
        <f>IF(Lançamentos!E1911="","",Lançamentos!E1911)</f>
        <v/>
      </c>
      <c r="F1920" s="95" t="str">
        <f>IF(Lançamentos!F1911="","",Lançamentos!F1911)</f>
        <v/>
      </c>
      <c r="G1920" s="96" t="str">
        <f>IF(Lançamentos!G1911="","",Lançamentos!G1911)</f>
        <v/>
      </c>
      <c r="H1920" s="105" t="str">
        <f>IF(Lançamentos!H1911="","",Lançamentos!H1911)</f>
        <v/>
      </c>
      <c r="I1920" s="94" t="str">
        <f>IF(Lançamentos!I1911="","",Lançamentos!I1911)</f>
        <v/>
      </c>
      <c r="J1920" s="94" t="str">
        <f>IF(Lançamentos!J1911="","",Lançamentos!J1911)</f>
        <v/>
      </c>
      <c r="K1920" s="97" t="str">
        <f>IF(Lançamentos!K1911="","",Lançamentos!K1911)</f>
        <v/>
      </c>
      <c r="L1920" s="98" t="str">
        <f>IF(Lançamentos!L1911="","",Lançamentos!L1911)</f>
        <v/>
      </c>
      <c r="M1920" s="99" t="str">
        <f>IF(Lançamentos!M1911="","",Lançamentos!M1911)</f>
        <v/>
      </c>
      <c r="N1920" s="99" t="str">
        <f>IF(Lançamentos!N1911="","",Lançamentos!N1911)</f>
        <v/>
      </c>
      <c r="O1920" s="97" t="str">
        <f>IF(Lançamentos!O1911="","",Lançamentos!O1911)</f>
        <v/>
      </c>
      <c r="P1920" s="114" t="str">
        <f>IF(Lançamentos!P1911="","",Lançamentos!P1911)</f>
        <v/>
      </c>
    </row>
    <row r="1921" spans="1:16" ht="45" customHeight="1" thickBot="1" x14ac:dyDescent="0.3">
      <c r="A1921" s="101">
        <v>1908</v>
      </c>
      <c r="B1921" s="102" t="str">
        <f>I1921&amp;"-"&amp;COUNTIF($I$14:I1921,I1921)</f>
        <v>-1902</v>
      </c>
      <c r="C1921" s="93">
        <v>1908</v>
      </c>
      <c r="D1921" s="94" t="str">
        <f>IF(Lançamentos!D1912="","",Lançamentos!D1912)</f>
        <v/>
      </c>
      <c r="E1921" s="94" t="str">
        <f>IF(Lançamentos!E1912="","",Lançamentos!E1912)</f>
        <v/>
      </c>
      <c r="F1921" s="95" t="str">
        <f>IF(Lançamentos!F1912="","",Lançamentos!F1912)</f>
        <v/>
      </c>
      <c r="G1921" s="96" t="str">
        <f>IF(Lançamentos!G1912="","",Lançamentos!G1912)</f>
        <v/>
      </c>
      <c r="H1921" s="105" t="str">
        <f>IF(Lançamentos!H1912="","",Lançamentos!H1912)</f>
        <v/>
      </c>
      <c r="I1921" s="94" t="str">
        <f>IF(Lançamentos!I1912="","",Lançamentos!I1912)</f>
        <v/>
      </c>
      <c r="J1921" s="94" t="str">
        <f>IF(Lançamentos!J1912="","",Lançamentos!J1912)</f>
        <v/>
      </c>
      <c r="K1921" s="97" t="str">
        <f>IF(Lançamentos!K1912="","",Lançamentos!K1912)</f>
        <v/>
      </c>
      <c r="L1921" s="98" t="str">
        <f>IF(Lançamentos!L1912="","",Lançamentos!L1912)</f>
        <v/>
      </c>
      <c r="M1921" s="99" t="str">
        <f>IF(Lançamentos!M1912="","",Lançamentos!M1912)</f>
        <v/>
      </c>
      <c r="N1921" s="99" t="str">
        <f>IF(Lançamentos!N1912="","",Lançamentos!N1912)</f>
        <v/>
      </c>
      <c r="O1921" s="97" t="str">
        <f>IF(Lançamentos!O1912="","",Lançamentos!O1912)</f>
        <v/>
      </c>
      <c r="P1921" s="114" t="str">
        <f>IF(Lançamentos!P1912="","",Lançamentos!P1912)</f>
        <v/>
      </c>
    </row>
    <row r="1922" spans="1:16" ht="45" customHeight="1" thickBot="1" x14ac:dyDescent="0.3">
      <c r="A1922" s="101">
        <v>1909</v>
      </c>
      <c r="B1922" s="102" t="str">
        <f>I1922&amp;"-"&amp;COUNTIF($I$14:I1922,I1922)</f>
        <v>-1903</v>
      </c>
      <c r="C1922" s="93">
        <v>1909</v>
      </c>
      <c r="D1922" s="94" t="str">
        <f>IF(Lançamentos!D1913="","",Lançamentos!D1913)</f>
        <v/>
      </c>
      <c r="E1922" s="94" t="str">
        <f>IF(Lançamentos!E1913="","",Lançamentos!E1913)</f>
        <v/>
      </c>
      <c r="F1922" s="95" t="str">
        <f>IF(Lançamentos!F1913="","",Lançamentos!F1913)</f>
        <v/>
      </c>
      <c r="G1922" s="96" t="str">
        <f>IF(Lançamentos!G1913="","",Lançamentos!G1913)</f>
        <v/>
      </c>
      <c r="H1922" s="105" t="str">
        <f>IF(Lançamentos!H1913="","",Lançamentos!H1913)</f>
        <v/>
      </c>
      <c r="I1922" s="94" t="str">
        <f>IF(Lançamentos!I1913="","",Lançamentos!I1913)</f>
        <v/>
      </c>
      <c r="J1922" s="94" t="str">
        <f>IF(Lançamentos!J1913="","",Lançamentos!J1913)</f>
        <v/>
      </c>
      <c r="K1922" s="97" t="str">
        <f>IF(Lançamentos!K1913="","",Lançamentos!K1913)</f>
        <v/>
      </c>
      <c r="L1922" s="98" t="str">
        <f>IF(Lançamentos!L1913="","",Lançamentos!L1913)</f>
        <v/>
      </c>
      <c r="M1922" s="99" t="str">
        <f>IF(Lançamentos!M1913="","",Lançamentos!M1913)</f>
        <v/>
      </c>
      <c r="N1922" s="99" t="str">
        <f>IF(Lançamentos!N1913="","",Lançamentos!N1913)</f>
        <v/>
      </c>
      <c r="O1922" s="97" t="str">
        <f>IF(Lançamentos!O1913="","",Lançamentos!O1913)</f>
        <v/>
      </c>
      <c r="P1922" s="114" t="str">
        <f>IF(Lançamentos!P1913="","",Lançamentos!P1913)</f>
        <v/>
      </c>
    </row>
    <row r="1923" spans="1:16" ht="45" customHeight="1" thickBot="1" x14ac:dyDescent="0.3">
      <c r="A1923" s="101">
        <v>1910</v>
      </c>
      <c r="B1923" s="102" t="str">
        <f>I1923&amp;"-"&amp;COUNTIF($I$14:I1923,I1923)</f>
        <v>-1904</v>
      </c>
      <c r="C1923" s="93">
        <v>1910</v>
      </c>
      <c r="D1923" s="94" t="str">
        <f>IF(Lançamentos!D1914="","",Lançamentos!D1914)</f>
        <v/>
      </c>
      <c r="E1923" s="94" t="str">
        <f>IF(Lançamentos!E1914="","",Lançamentos!E1914)</f>
        <v/>
      </c>
      <c r="F1923" s="95" t="str">
        <f>IF(Lançamentos!F1914="","",Lançamentos!F1914)</f>
        <v/>
      </c>
      <c r="G1923" s="96" t="str">
        <f>IF(Lançamentos!G1914="","",Lançamentos!G1914)</f>
        <v/>
      </c>
      <c r="H1923" s="105" t="str">
        <f>IF(Lançamentos!H1914="","",Lançamentos!H1914)</f>
        <v/>
      </c>
      <c r="I1923" s="94" t="str">
        <f>IF(Lançamentos!I1914="","",Lançamentos!I1914)</f>
        <v/>
      </c>
      <c r="J1923" s="94" t="str">
        <f>IF(Lançamentos!J1914="","",Lançamentos!J1914)</f>
        <v/>
      </c>
      <c r="K1923" s="97" t="str">
        <f>IF(Lançamentos!K1914="","",Lançamentos!K1914)</f>
        <v/>
      </c>
      <c r="L1923" s="98" t="str">
        <f>IF(Lançamentos!L1914="","",Lançamentos!L1914)</f>
        <v/>
      </c>
      <c r="M1923" s="99" t="str">
        <f>IF(Lançamentos!M1914="","",Lançamentos!M1914)</f>
        <v/>
      </c>
      <c r="N1923" s="99" t="str">
        <f>IF(Lançamentos!N1914="","",Lançamentos!N1914)</f>
        <v/>
      </c>
      <c r="O1923" s="97" t="str">
        <f>IF(Lançamentos!O1914="","",Lançamentos!O1914)</f>
        <v/>
      </c>
      <c r="P1923" s="114" t="str">
        <f>IF(Lançamentos!P1914="","",Lançamentos!P1914)</f>
        <v/>
      </c>
    </row>
    <row r="1924" spans="1:16" ht="45" customHeight="1" thickBot="1" x14ac:dyDescent="0.3">
      <c r="A1924" s="101">
        <v>1911</v>
      </c>
      <c r="B1924" s="102" t="str">
        <f>I1924&amp;"-"&amp;COUNTIF($I$14:I1924,I1924)</f>
        <v>-1905</v>
      </c>
      <c r="C1924" s="93">
        <v>1911</v>
      </c>
      <c r="D1924" s="94" t="str">
        <f>IF(Lançamentos!D1915="","",Lançamentos!D1915)</f>
        <v/>
      </c>
      <c r="E1924" s="94" t="str">
        <f>IF(Lançamentos!E1915="","",Lançamentos!E1915)</f>
        <v/>
      </c>
      <c r="F1924" s="95" t="str">
        <f>IF(Lançamentos!F1915="","",Lançamentos!F1915)</f>
        <v/>
      </c>
      <c r="G1924" s="96" t="str">
        <f>IF(Lançamentos!G1915="","",Lançamentos!G1915)</f>
        <v/>
      </c>
      <c r="H1924" s="105" t="str">
        <f>IF(Lançamentos!H1915="","",Lançamentos!H1915)</f>
        <v/>
      </c>
      <c r="I1924" s="94" t="str">
        <f>IF(Lançamentos!I1915="","",Lançamentos!I1915)</f>
        <v/>
      </c>
      <c r="J1924" s="94" t="str">
        <f>IF(Lançamentos!J1915="","",Lançamentos!J1915)</f>
        <v/>
      </c>
      <c r="K1924" s="97" t="str">
        <f>IF(Lançamentos!K1915="","",Lançamentos!K1915)</f>
        <v/>
      </c>
      <c r="L1924" s="98" t="str">
        <f>IF(Lançamentos!L1915="","",Lançamentos!L1915)</f>
        <v/>
      </c>
      <c r="M1924" s="99" t="str">
        <f>IF(Lançamentos!M1915="","",Lançamentos!M1915)</f>
        <v/>
      </c>
      <c r="N1924" s="99" t="str">
        <f>IF(Lançamentos!N1915="","",Lançamentos!N1915)</f>
        <v/>
      </c>
      <c r="O1924" s="97" t="str">
        <f>IF(Lançamentos!O1915="","",Lançamentos!O1915)</f>
        <v/>
      </c>
      <c r="P1924" s="114" t="str">
        <f>IF(Lançamentos!P1915="","",Lançamentos!P1915)</f>
        <v/>
      </c>
    </row>
    <row r="1925" spans="1:16" ht="45" customHeight="1" thickBot="1" x14ac:dyDescent="0.3">
      <c r="A1925" s="101">
        <v>1912</v>
      </c>
      <c r="B1925" s="102" t="str">
        <f>I1925&amp;"-"&amp;COUNTIF($I$14:I1925,I1925)</f>
        <v>-1906</v>
      </c>
      <c r="C1925" s="93">
        <v>1912</v>
      </c>
      <c r="D1925" s="94" t="str">
        <f>IF(Lançamentos!D1916="","",Lançamentos!D1916)</f>
        <v/>
      </c>
      <c r="E1925" s="94" t="str">
        <f>IF(Lançamentos!E1916="","",Lançamentos!E1916)</f>
        <v/>
      </c>
      <c r="F1925" s="95" t="str">
        <f>IF(Lançamentos!F1916="","",Lançamentos!F1916)</f>
        <v/>
      </c>
      <c r="G1925" s="96" t="str">
        <f>IF(Lançamentos!G1916="","",Lançamentos!G1916)</f>
        <v/>
      </c>
      <c r="H1925" s="105" t="str">
        <f>IF(Lançamentos!H1916="","",Lançamentos!H1916)</f>
        <v/>
      </c>
      <c r="I1925" s="94" t="str">
        <f>IF(Lançamentos!I1916="","",Lançamentos!I1916)</f>
        <v/>
      </c>
      <c r="J1925" s="94" t="str">
        <f>IF(Lançamentos!J1916="","",Lançamentos!J1916)</f>
        <v/>
      </c>
      <c r="K1925" s="97" t="str">
        <f>IF(Lançamentos!K1916="","",Lançamentos!K1916)</f>
        <v/>
      </c>
      <c r="L1925" s="98" t="str">
        <f>IF(Lançamentos!L1916="","",Lançamentos!L1916)</f>
        <v/>
      </c>
      <c r="M1925" s="99" t="str">
        <f>IF(Lançamentos!M1916="","",Lançamentos!M1916)</f>
        <v/>
      </c>
      <c r="N1925" s="99" t="str">
        <f>IF(Lançamentos!N1916="","",Lançamentos!N1916)</f>
        <v/>
      </c>
      <c r="O1925" s="97" t="str">
        <f>IF(Lançamentos!O1916="","",Lançamentos!O1916)</f>
        <v/>
      </c>
      <c r="P1925" s="114" t="str">
        <f>IF(Lançamentos!P1916="","",Lançamentos!P1916)</f>
        <v/>
      </c>
    </row>
    <row r="1926" spans="1:16" ht="45" customHeight="1" thickBot="1" x14ac:dyDescent="0.3">
      <c r="A1926" s="101">
        <v>1913</v>
      </c>
      <c r="B1926" s="102" t="str">
        <f>I1926&amp;"-"&amp;COUNTIF($I$14:I1926,I1926)</f>
        <v>-1907</v>
      </c>
      <c r="C1926" s="93">
        <v>1913</v>
      </c>
      <c r="D1926" s="94" t="str">
        <f>IF(Lançamentos!D1917="","",Lançamentos!D1917)</f>
        <v/>
      </c>
      <c r="E1926" s="94" t="str">
        <f>IF(Lançamentos!E1917="","",Lançamentos!E1917)</f>
        <v/>
      </c>
      <c r="F1926" s="95" t="str">
        <f>IF(Lançamentos!F1917="","",Lançamentos!F1917)</f>
        <v/>
      </c>
      <c r="G1926" s="96" t="str">
        <f>IF(Lançamentos!G1917="","",Lançamentos!G1917)</f>
        <v/>
      </c>
      <c r="H1926" s="105" t="str">
        <f>IF(Lançamentos!H1917="","",Lançamentos!H1917)</f>
        <v/>
      </c>
      <c r="I1926" s="94" t="str">
        <f>IF(Lançamentos!I1917="","",Lançamentos!I1917)</f>
        <v/>
      </c>
      <c r="J1926" s="94" t="str">
        <f>IF(Lançamentos!J1917="","",Lançamentos!J1917)</f>
        <v/>
      </c>
      <c r="K1926" s="97" t="str">
        <f>IF(Lançamentos!K1917="","",Lançamentos!K1917)</f>
        <v/>
      </c>
      <c r="L1926" s="98" t="str">
        <f>IF(Lançamentos!L1917="","",Lançamentos!L1917)</f>
        <v/>
      </c>
      <c r="M1926" s="99" t="str">
        <f>IF(Lançamentos!M1917="","",Lançamentos!M1917)</f>
        <v/>
      </c>
      <c r="N1926" s="99" t="str">
        <f>IF(Lançamentos!N1917="","",Lançamentos!N1917)</f>
        <v/>
      </c>
      <c r="O1926" s="97" t="str">
        <f>IF(Lançamentos!O1917="","",Lançamentos!O1917)</f>
        <v/>
      </c>
      <c r="P1926" s="114" t="str">
        <f>IF(Lançamentos!P1917="","",Lançamentos!P1917)</f>
        <v/>
      </c>
    </row>
    <row r="1927" spans="1:16" ht="45" customHeight="1" thickBot="1" x14ac:dyDescent="0.3">
      <c r="A1927" s="101">
        <v>1914</v>
      </c>
      <c r="B1927" s="102" t="str">
        <f>I1927&amp;"-"&amp;COUNTIF($I$14:I1927,I1927)</f>
        <v>-1908</v>
      </c>
      <c r="C1927" s="93">
        <v>1914</v>
      </c>
      <c r="D1927" s="94" t="str">
        <f>IF(Lançamentos!D1918="","",Lançamentos!D1918)</f>
        <v/>
      </c>
      <c r="E1927" s="94" t="str">
        <f>IF(Lançamentos!E1918="","",Lançamentos!E1918)</f>
        <v/>
      </c>
      <c r="F1927" s="95" t="str">
        <f>IF(Lançamentos!F1918="","",Lançamentos!F1918)</f>
        <v/>
      </c>
      <c r="G1927" s="96" t="str">
        <f>IF(Lançamentos!G1918="","",Lançamentos!G1918)</f>
        <v/>
      </c>
      <c r="H1927" s="105" t="str">
        <f>IF(Lançamentos!H1918="","",Lançamentos!H1918)</f>
        <v/>
      </c>
      <c r="I1927" s="94" t="str">
        <f>IF(Lançamentos!I1918="","",Lançamentos!I1918)</f>
        <v/>
      </c>
      <c r="J1927" s="94" t="str">
        <f>IF(Lançamentos!J1918="","",Lançamentos!J1918)</f>
        <v/>
      </c>
      <c r="K1927" s="97" t="str">
        <f>IF(Lançamentos!K1918="","",Lançamentos!K1918)</f>
        <v/>
      </c>
      <c r="L1927" s="98" t="str">
        <f>IF(Lançamentos!L1918="","",Lançamentos!L1918)</f>
        <v/>
      </c>
      <c r="M1927" s="99" t="str">
        <f>IF(Lançamentos!M1918="","",Lançamentos!M1918)</f>
        <v/>
      </c>
      <c r="N1927" s="99" t="str">
        <f>IF(Lançamentos!N1918="","",Lançamentos!N1918)</f>
        <v/>
      </c>
      <c r="O1927" s="97" t="str">
        <f>IF(Lançamentos!O1918="","",Lançamentos!O1918)</f>
        <v/>
      </c>
      <c r="P1927" s="114" t="str">
        <f>IF(Lançamentos!P1918="","",Lançamentos!P1918)</f>
        <v/>
      </c>
    </row>
    <row r="1928" spans="1:16" ht="45" customHeight="1" thickBot="1" x14ac:dyDescent="0.3">
      <c r="A1928" s="101">
        <v>1915</v>
      </c>
      <c r="B1928" s="102" t="str">
        <f>I1928&amp;"-"&amp;COUNTIF($I$14:I1928,I1928)</f>
        <v>-1909</v>
      </c>
      <c r="C1928" s="93">
        <v>1915</v>
      </c>
      <c r="D1928" s="94" t="str">
        <f>IF(Lançamentos!D1919="","",Lançamentos!D1919)</f>
        <v/>
      </c>
      <c r="E1928" s="94" t="str">
        <f>IF(Lançamentos!E1919="","",Lançamentos!E1919)</f>
        <v/>
      </c>
      <c r="F1928" s="95" t="str">
        <f>IF(Lançamentos!F1919="","",Lançamentos!F1919)</f>
        <v/>
      </c>
      <c r="G1928" s="96" t="str">
        <f>IF(Lançamentos!G1919="","",Lançamentos!G1919)</f>
        <v/>
      </c>
      <c r="H1928" s="105" t="str">
        <f>IF(Lançamentos!H1919="","",Lançamentos!H1919)</f>
        <v/>
      </c>
      <c r="I1928" s="94" t="str">
        <f>IF(Lançamentos!I1919="","",Lançamentos!I1919)</f>
        <v/>
      </c>
      <c r="J1928" s="94" t="str">
        <f>IF(Lançamentos!J1919="","",Lançamentos!J1919)</f>
        <v/>
      </c>
      <c r="K1928" s="97" t="str">
        <f>IF(Lançamentos!K1919="","",Lançamentos!K1919)</f>
        <v/>
      </c>
      <c r="L1928" s="98" t="str">
        <f>IF(Lançamentos!L1919="","",Lançamentos!L1919)</f>
        <v/>
      </c>
      <c r="M1928" s="99" t="str">
        <f>IF(Lançamentos!M1919="","",Lançamentos!M1919)</f>
        <v/>
      </c>
      <c r="N1928" s="99" t="str">
        <f>IF(Lançamentos!N1919="","",Lançamentos!N1919)</f>
        <v/>
      </c>
      <c r="O1928" s="97" t="str">
        <f>IF(Lançamentos!O1919="","",Lançamentos!O1919)</f>
        <v/>
      </c>
      <c r="P1928" s="114" t="str">
        <f>IF(Lançamentos!P1919="","",Lançamentos!P1919)</f>
        <v/>
      </c>
    </row>
    <row r="1929" spans="1:16" ht="45" customHeight="1" thickBot="1" x14ac:dyDescent="0.3">
      <c r="A1929" s="101">
        <v>1916</v>
      </c>
      <c r="B1929" s="102" t="str">
        <f>I1929&amp;"-"&amp;COUNTIF($I$14:I1929,I1929)</f>
        <v>-1910</v>
      </c>
      <c r="C1929" s="93">
        <v>1916</v>
      </c>
      <c r="D1929" s="94" t="str">
        <f>IF(Lançamentos!D1920="","",Lançamentos!D1920)</f>
        <v/>
      </c>
      <c r="E1929" s="94" t="str">
        <f>IF(Lançamentos!E1920="","",Lançamentos!E1920)</f>
        <v/>
      </c>
      <c r="F1929" s="95" t="str">
        <f>IF(Lançamentos!F1920="","",Lançamentos!F1920)</f>
        <v/>
      </c>
      <c r="G1929" s="96" t="str">
        <f>IF(Lançamentos!G1920="","",Lançamentos!G1920)</f>
        <v/>
      </c>
      <c r="H1929" s="105" t="str">
        <f>IF(Lançamentos!H1920="","",Lançamentos!H1920)</f>
        <v/>
      </c>
      <c r="I1929" s="94" t="str">
        <f>IF(Lançamentos!I1920="","",Lançamentos!I1920)</f>
        <v/>
      </c>
      <c r="J1929" s="94" t="str">
        <f>IF(Lançamentos!J1920="","",Lançamentos!J1920)</f>
        <v/>
      </c>
      <c r="K1929" s="97" t="str">
        <f>IF(Lançamentos!K1920="","",Lançamentos!K1920)</f>
        <v/>
      </c>
      <c r="L1929" s="98" t="str">
        <f>IF(Lançamentos!L1920="","",Lançamentos!L1920)</f>
        <v/>
      </c>
      <c r="M1929" s="99" t="str">
        <f>IF(Lançamentos!M1920="","",Lançamentos!M1920)</f>
        <v/>
      </c>
      <c r="N1929" s="99" t="str">
        <f>IF(Lançamentos!N1920="","",Lançamentos!N1920)</f>
        <v/>
      </c>
      <c r="O1929" s="97" t="str">
        <f>IF(Lançamentos!O1920="","",Lançamentos!O1920)</f>
        <v/>
      </c>
      <c r="P1929" s="114" t="str">
        <f>IF(Lançamentos!P1920="","",Lançamentos!P1920)</f>
        <v/>
      </c>
    </row>
    <row r="1930" spans="1:16" ht="45" customHeight="1" thickBot="1" x14ac:dyDescent="0.3">
      <c r="A1930" s="101">
        <v>1917</v>
      </c>
      <c r="B1930" s="102" t="str">
        <f>I1930&amp;"-"&amp;COUNTIF($I$14:I1930,I1930)</f>
        <v>-1911</v>
      </c>
      <c r="C1930" s="93">
        <v>1917</v>
      </c>
      <c r="D1930" s="94" t="str">
        <f>IF(Lançamentos!D1921="","",Lançamentos!D1921)</f>
        <v/>
      </c>
      <c r="E1930" s="94" t="str">
        <f>IF(Lançamentos!E1921="","",Lançamentos!E1921)</f>
        <v/>
      </c>
      <c r="F1930" s="95" t="str">
        <f>IF(Lançamentos!F1921="","",Lançamentos!F1921)</f>
        <v/>
      </c>
      <c r="G1930" s="96" t="str">
        <f>IF(Lançamentos!G1921="","",Lançamentos!G1921)</f>
        <v/>
      </c>
      <c r="H1930" s="105" t="str">
        <f>IF(Lançamentos!H1921="","",Lançamentos!H1921)</f>
        <v/>
      </c>
      <c r="I1930" s="94" t="str">
        <f>IF(Lançamentos!I1921="","",Lançamentos!I1921)</f>
        <v/>
      </c>
      <c r="J1930" s="94" t="str">
        <f>IF(Lançamentos!J1921="","",Lançamentos!J1921)</f>
        <v/>
      </c>
      <c r="K1930" s="97" t="str">
        <f>IF(Lançamentos!K1921="","",Lançamentos!K1921)</f>
        <v/>
      </c>
      <c r="L1930" s="98" t="str">
        <f>IF(Lançamentos!L1921="","",Lançamentos!L1921)</f>
        <v/>
      </c>
      <c r="M1930" s="99" t="str">
        <f>IF(Lançamentos!M1921="","",Lançamentos!M1921)</f>
        <v/>
      </c>
      <c r="N1930" s="99" t="str">
        <f>IF(Lançamentos!N1921="","",Lançamentos!N1921)</f>
        <v/>
      </c>
      <c r="O1930" s="97" t="str">
        <f>IF(Lançamentos!O1921="","",Lançamentos!O1921)</f>
        <v/>
      </c>
      <c r="P1930" s="114" t="str">
        <f>IF(Lançamentos!P1921="","",Lançamentos!P1921)</f>
        <v/>
      </c>
    </row>
    <row r="1931" spans="1:16" ht="45" customHeight="1" thickBot="1" x14ac:dyDescent="0.3">
      <c r="A1931" s="101">
        <v>1918</v>
      </c>
      <c r="B1931" s="102" t="str">
        <f>I1931&amp;"-"&amp;COUNTIF($I$14:I1931,I1931)</f>
        <v>-1912</v>
      </c>
      <c r="C1931" s="93">
        <v>1918</v>
      </c>
      <c r="D1931" s="94" t="str">
        <f>IF(Lançamentos!D1922="","",Lançamentos!D1922)</f>
        <v/>
      </c>
      <c r="E1931" s="94" t="str">
        <f>IF(Lançamentos!E1922="","",Lançamentos!E1922)</f>
        <v/>
      </c>
      <c r="F1931" s="95" t="str">
        <f>IF(Lançamentos!F1922="","",Lançamentos!F1922)</f>
        <v/>
      </c>
      <c r="G1931" s="96" t="str">
        <f>IF(Lançamentos!G1922="","",Lançamentos!G1922)</f>
        <v/>
      </c>
      <c r="H1931" s="105" t="str">
        <f>IF(Lançamentos!H1922="","",Lançamentos!H1922)</f>
        <v/>
      </c>
      <c r="I1931" s="94" t="str">
        <f>IF(Lançamentos!I1922="","",Lançamentos!I1922)</f>
        <v/>
      </c>
      <c r="J1931" s="94" t="str">
        <f>IF(Lançamentos!J1922="","",Lançamentos!J1922)</f>
        <v/>
      </c>
      <c r="K1931" s="97" t="str">
        <f>IF(Lançamentos!K1922="","",Lançamentos!K1922)</f>
        <v/>
      </c>
      <c r="L1931" s="98" t="str">
        <f>IF(Lançamentos!L1922="","",Lançamentos!L1922)</f>
        <v/>
      </c>
      <c r="M1931" s="99" t="str">
        <f>IF(Lançamentos!M1922="","",Lançamentos!M1922)</f>
        <v/>
      </c>
      <c r="N1931" s="99" t="str">
        <f>IF(Lançamentos!N1922="","",Lançamentos!N1922)</f>
        <v/>
      </c>
      <c r="O1931" s="97" t="str">
        <f>IF(Lançamentos!O1922="","",Lançamentos!O1922)</f>
        <v/>
      </c>
      <c r="P1931" s="114" t="str">
        <f>IF(Lançamentos!P1922="","",Lançamentos!P1922)</f>
        <v/>
      </c>
    </row>
    <row r="1932" spans="1:16" ht="45" customHeight="1" thickBot="1" x14ac:dyDescent="0.3">
      <c r="A1932" s="101">
        <v>1919</v>
      </c>
      <c r="B1932" s="102" t="str">
        <f>I1932&amp;"-"&amp;COUNTIF($I$14:I1932,I1932)</f>
        <v>-1913</v>
      </c>
      <c r="C1932" s="93">
        <v>1919</v>
      </c>
      <c r="D1932" s="94" t="str">
        <f>IF(Lançamentos!D1923="","",Lançamentos!D1923)</f>
        <v/>
      </c>
      <c r="E1932" s="94" t="str">
        <f>IF(Lançamentos!E1923="","",Lançamentos!E1923)</f>
        <v/>
      </c>
      <c r="F1932" s="95" t="str">
        <f>IF(Lançamentos!F1923="","",Lançamentos!F1923)</f>
        <v/>
      </c>
      <c r="G1932" s="96" t="str">
        <f>IF(Lançamentos!G1923="","",Lançamentos!G1923)</f>
        <v/>
      </c>
      <c r="H1932" s="105" t="str">
        <f>IF(Lançamentos!H1923="","",Lançamentos!H1923)</f>
        <v/>
      </c>
      <c r="I1932" s="94" t="str">
        <f>IF(Lançamentos!I1923="","",Lançamentos!I1923)</f>
        <v/>
      </c>
      <c r="J1932" s="94" t="str">
        <f>IF(Lançamentos!J1923="","",Lançamentos!J1923)</f>
        <v/>
      </c>
      <c r="K1932" s="97" t="str">
        <f>IF(Lançamentos!K1923="","",Lançamentos!K1923)</f>
        <v/>
      </c>
      <c r="L1932" s="98" t="str">
        <f>IF(Lançamentos!L1923="","",Lançamentos!L1923)</f>
        <v/>
      </c>
      <c r="M1932" s="99" t="str">
        <f>IF(Lançamentos!M1923="","",Lançamentos!M1923)</f>
        <v/>
      </c>
      <c r="N1932" s="99" t="str">
        <f>IF(Lançamentos!N1923="","",Lançamentos!N1923)</f>
        <v/>
      </c>
      <c r="O1932" s="97" t="str">
        <f>IF(Lançamentos!O1923="","",Lançamentos!O1923)</f>
        <v/>
      </c>
      <c r="P1932" s="114" t="str">
        <f>IF(Lançamentos!P1923="","",Lançamentos!P1923)</f>
        <v/>
      </c>
    </row>
    <row r="1933" spans="1:16" ht="45" customHeight="1" thickBot="1" x14ac:dyDescent="0.3">
      <c r="A1933" s="101">
        <v>1920</v>
      </c>
      <c r="B1933" s="102" t="str">
        <f>I1933&amp;"-"&amp;COUNTIF($I$14:I1933,I1933)</f>
        <v>-1914</v>
      </c>
      <c r="C1933" s="93">
        <v>1920</v>
      </c>
      <c r="D1933" s="94" t="str">
        <f>IF(Lançamentos!D1924="","",Lançamentos!D1924)</f>
        <v/>
      </c>
      <c r="E1933" s="94" t="str">
        <f>IF(Lançamentos!E1924="","",Lançamentos!E1924)</f>
        <v/>
      </c>
      <c r="F1933" s="95" t="str">
        <f>IF(Lançamentos!F1924="","",Lançamentos!F1924)</f>
        <v/>
      </c>
      <c r="G1933" s="96" t="str">
        <f>IF(Lançamentos!G1924="","",Lançamentos!G1924)</f>
        <v/>
      </c>
      <c r="H1933" s="105" t="str">
        <f>IF(Lançamentos!H1924="","",Lançamentos!H1924)</f>
        <v/>
      </c>
      <c r="I1933" s="94" t="str">
        <f>IF(Lançamentos!I1924="","",Lançamentos!I1924)</f>
        <v/>
      </c>
      <c r="J1933" s="94" t="str">
        <f>IF(Lançamentos!J1924="","",Lançamentos!J1924)</f>
        <v/>
      </c>
      <c r="K1933" s="97" t="str">
        <f>IF(Lançamentos!K1924="","",Lançamentos!K1924)</f>
        <v/>
      </c>
      <c r="L1933" s="98" t="str">
        <f>IF(Lançamentos!L1924="","",Lançamentos!L1924)</f>
        <v/>
      </c>
      <c r="M1933" s="99" t="str">
        <f>IF(Lançamentos!M1924="","",Lançamentos!M1924)</f>
        <v/>
      </c>
      <c r="N1933" s="99" t="str">
        <f>IF(Lançamentos!N1924="","",Lançamentos!N1924)</f>
        <v/>
      </c>
      <c r="O1933" s="97" t="str">
        <f>IF(Lançamentos!O1924="","",Lançamentos!O1924)</f>
        <v/>
      </c>
      <c r="P1933" s="114" t="str">
        <f>IF(Lançamentos!P1924="","",Lançamentos!P1924)</f>
        <v/>
      </c>
    </row>
    <row r="1934" spans="1:16" ht="45" customHeight="1" thickBot="1" x14ac:dyDescent="0.3">
      <c r="A1934" s="101">
        <v>1921</v>
      </c>
      <c r="B1934" s="102" t="str">
        <f>I1934&amp;"-"&amp;COUNTIF($I$14:I1934,I1934)</f>
        <v>-1915</v>
      </c>
      <c r="C1934" s="93">
        <v>1921</v>
      </c>
      <c r="D1934" s="94" t="str">
        <f>IF(Lançamentos!D1925="","",Lançamentos!D1925)</f>
        <v/>
      </c>
      <c r="E1934" s="94" t="str">
        <f>IF(Lançamentos!E1925="","",Lançamentos!E1925)</f>
        <v/>
      </c>
      <c r="F1934" s="95" t="str">
        <f>IF(Lançamentos!F1925="","",Lançamentos!F1925)</f>
        <v/>
      </c>
      <c r="G1934" s="96" t="str">
        <f>IF(Lançamentos!G1925="","",Lançamentos!G1925)</f>
        <v/>
      </c>
      <c r="H1934" s="105" t="str">
        <f>IF(Lançamentos!H1925="","",Lançamentos!H1925)</f>
        <v/>
      </c>
      <c r="I1934" s="94" t="str">
        <f>IF(Lançamentos!I1925="","",Lançamentos!I1925)</f>
        <v/>
      </c>
      <c r="J1934" s="94" t="str">
        <f>IF(Lançamentos!J1925="","",Lançamentos!J1925)</f>
        <v/>
      </c>
      <c r="K1934" s="97" t="str">
        <f>IF(Lançamentos!K1925="","",Lançamentos!K1925)</f>
        <v/>
      </c>
      <c r="L1934" s="98" t="str">
        <f>IF(Lançamentos!L1925="","",Lançamentos!L1925)</f>
        <v/>
      </c>
      <c r="M1934" s="99" t="str">
        <f>IF(Lançamentos!M1925="","",Lançamentos!M1925)</f>
        <v/>
      </c>
      <c r="N1934" s="99" t="str">
        <f>IF(Lançamentos!N1925="","",Lançamentos!N1925)</f>
        <v/>
      </c>
      <c r="O1934" s="97" t="str">
        <f>IF(Lançamentos!O1925="","",Lançamentos!O1925)</f>
        <v/>
      </c>
      <c r="P1934" s="114" t="str">
        <f>IF(Lançamentos!P1925="","",Lançamentos!P1925)</f>
        <v/>
      </c>
    </row>
    <row r="1935" spans="1:16" ht="45" customHeight="1" thickBot="1" x14ac:dyDescent="0.3">
      <c r="A1935" s="101">
        <v>1922</v>
      </c>
      <c r="B1935" s="102" t="str">
        <f>I1935&amp;"-"&amp;COUNTIF($I$14:I1935,I1935)</f>
        <v>-1916</v>
      </c>
      <c r="C1935" s="93">
        <v>1922</v>
      </c>
      <c r="D1935" s="94" t="str">
        <f>IF(Lançamentos!D1926="","",Lançamentos!D1926)</f>
        <v/>
      </c>
      <c r="E1935" s="94" t="str">
        <f>IF(Lançamentos!E1926="","",Lançamentos!E1926)</f>
        <v/>
      </c>
      <c r="F1935" s="95" t="str">
        <f>IF(Lançamentos!F1926="","",Lançamentos!F1926)</f>
        <v/>
      </c>
      <c r="G1935" s="96" t="str">
        <f>IF(Lançamentos!G1926="","",Lançamentos!G1926)</f>
        <v/>
      </c>
      <c r="H1935" s="105" t="str">
        <f>IF(Lançamentos!H1926="","",Lançamentos!H1926)</f>
        <v/>
      </c>
      <c r="I1935" s="94" t="str">
        <f>IF(Lançamentos!I1926="","",Lançamentos!I1926)</f>
        <v/>
      </c>
      <c r="J1935" s="94" t="str">
        <f>IF(Lançamentos!J1926="","",Lançamentos!J1926)</f>
        <v/>
      </c>
      <c r="K1935" s="97" t="str">
        <f>IF(Lançamentos!K1926="","",Lançamentos!K1926)</f>
        <v/>
      </c>
      <c r="L1935" s="98" t="str">
        <f>IF(Lançamentos!L1926="","",Lançamentos!L1926)</f>
        <v/>
      </c>
      <c r="M1935" s="99" t="str">
        <f>IF(Lançamentos!M1926="","",Lançamentos!M1926)</f>
        <v/>
      </c>
      <c r="N1935" s="99" t="str">
        <f>IF(Lançamentos!N1926="","",Lançamentos!N1926)</f>
        <v/>
      </c>
      <c r="O1935" s="97" t="str">
        <f>IF(Lançamentos!O1926="","",Lançamentos!O1926)</f>
        <v/>
      </c>
      <c r="P1935" s="114" t="str">
        <f>IF(Lançamentos!P1926="","",Lançamentos!P1926)</f>
        <v/>
      </c>
    </row>
    <row r="1936" spans="1:16" ht="45" customHeight="1" thickBot="1" x14ac:dyDescent="0.3">
      <c r="A1936" s="101">
        <v>1923</v>
      </c>
      <c r="B1936" s="102" t="str">
        <f>I1936&amp;"-"&amp;COUNTIF($I$14:I1936,I1936)</f>
        <v>-1917</v>
      </c>
      <c r="C1936" s="93">
        <v>1923</v>
      </c>
      <c r="D1936" s="94" t="str">
        <f>IF(Lançamentos!D1927="","",Lançamentos!D1927)</f>
        <v/>
      </c>
      <c r="E1936" s="94" t="str">
        <f>IF(Lançamentos!E1927="","",Lançamentos!E1927)</f>
        <v/>
      </c>
      <c r="F1936" s="95" t="str">
        <f>IF(Lançamentos!F1927="","",Lançamentos!F1927)</f>
        <v/>
      </c>
      <c r="G1936" s="96" t="str">
        <f>IF(Lançamentos!G1927="","",Lançamentos!G1927)</f>
        <v/>
      </c>
      <c r="H1936" s="105" t="str">
        <f>IF(Lançamentos!H1927="","",Lançamentos!H1927)</f>
        <v/>
      </c>
      <c r="I1936" s="94" t="str">
        <f>IF(Lançamentos!I1927="","",Lançamentos!I1927)</f>
        <v/>
      </c>
      <c r="J1936" s="94" t="str">
        <f>IF(Lançamentos!J1927="","",Lançamentos!J1927)</f>
        <v/>
      </c>
      <c r="K1936" s="97" t="str">
        <f>IF(Lançamentos!K1927="","",Lançamentos!K1927)</f>
        <v/>
      </c>
      <c r="L1936" s="98" t="str">
        <f>IF(Lançamentos!L1927="","",Lançamentos!L1927)</f>
        <v/>
      </c>
      <c r="M1936" s="99" t="str">
        <f>IF(Lançamentos!M1927="","",Lançamentos!M1927)</f>
        <v/>
      </c>
      <c r="N1936" s="99" t="str">
        <f>IF(Lançamentos!N1927="","",Lançamentos!N1927)</f>
        <v/>
      </c>
      <c r="O1936" s="97" t="str">
        <f>IF(Lançamentos!O1927="","",Lançamentos!O1927)</f>
        <v/>
      </c>
      <c r="P1936" s="114" t="str">
        <f>IF(Lançamentos!P1927="","",Lançamentos!P1927)</f>
        <v/>
      </c>
    </row>
    <row r="1937" spans="1:16" ht="45" customHeight="1" thickBot="1" x14ac:dyDescent="0.3">
      <c r="A1937" s="101">
        <v>1924</v>
      </c>
      <c r="B1937" s="102" t="str">
        <f>I1937&amp;"-"&amp;COUNTIF($I$14:I1937,I1937)</f>
        <v>-1918</v>
      </c>
      <c r="C1937" s="93">
        <v>1924</v>
      </c>
      <c r="D1937" s="94" t="str">
        <f>IF(Lançamentos!D1928="","",Lançamentos!D1928)</f>
        <v/>
      </c>
      <c r="E1937" s="94" t="str">
        <f>IF(Lançamentos!E1928="","",Lançamentos!E1928)</f>
        <v/>
      </c>
      <c r="F1937" s="95" t="str">
        <f>IF(Lançamentos!F1928="","",Lançamentos!F1928)</f>
        <v/>
      </c>
      <c r="G1937" s="96" t="str">
        <f>IF(Lançamentos!G1928="","",Lançamentos!G1928)</f>
        <v/>
      </c>
      <c r="H1937" s="105" t="str">
        <f>IF(Lançamentos!H1928="","",Lançamentos!H1928)</f>
        <v/>
      </c>
      <c r="I1937" s="94" t="str">
        <f>IF(Lançamentos!I1928="","",Lançamentos!I1928)</f>
        <v/>
      </c>
      <c r="J1937" s="94" t="str">
        <f>IF(Lançamentos!J1928="","",Lançamentos!J1928)</f>
        <v/>
      </c>
      <c r="K1937" s="97" t="str">
        <f>IF(Lançamentos!K1928="","",Lançamentos!K1928)</f>
        <v/>
      </c>
      <c r="L1937" s="98" t="str">
        <f>IF(Lançamentos!L1928="","",Lançamentos!L1928)</f>
        <v/>
      </c>
      <c r="M1937" s="99" t="str">
        <f>IF(Lançamentos!M1928="","",Lançamentos!M1928)</f>
        <v/>
      </c>
      <c r="N1937" s="99" t="str">
        <f>IF(Lançamentos!N1928="","",Lançamentos!N1928)</f>
        <v/>
      </c>
      <c r="O1937" s="97" t="str">
        <f>IF(Lançamentos!O1928="","",Lançamentos!O1928)</f>
        <v/>
      </c>
      <c r="P1937" s="114" t="str">
        <f>IF(Lançamentos!P1928="","",Lançamentos!P1928)</f>
        <v/>
      </c>
    </row>
    <row r="1938" spans="1:16" ht="45" customHeight="1" thickBot="1" x14ac:dyDescent="0.3">
      <c r="A1938" s="101">
        <v>1925</v>
      </c>
      <c r="B1938" s="102" t="str">
        <f>I1938&amp;"-"&amp;COUNTIF($I$14:I1938,I1938)</f>
        <v>-1919</v>
      </c>
      <c r="C1938" s="93">
        <v>1925</v>
      </c>
      <c r="D1938" s="94" t="str">
        <f>IF(Lançamentos!D1929="","",Lançamentos!D1929)</f>
        <v/>
      </c>
      <c r="E1938" s="94" t="str">
        <f>IF(Lançamentos!E1929="","",Lançamentos!E1929)</f>
        <v/>
      </c>
      <c r="F1938" s="95" t="str">
        <f>IF(Lançamentos!F1929="","",Lançamentos!F1929)</f>
        <v/>
      </c>
      <c r="G1938" s="96" t="str">
        <f>IF(Lançamentos!G1929="","",Lançamentos!G1929)</f>
        <v/>
      </c>
      <c r="H1938" s="105" t="str">
        <f>IF(Lançamentos!H1929="","",Lançamentos!H1929)</f>
        <v/>
      </c>
      <c r="I1938" s="94" t="str">
        <f>IF(Lançamentos!I1929="","",Lançamentos!I1929)</f>
        <v/>
      </c>
      <c r="J1938" s="94" t="str">
        <f>IF(Lançamentos!J1929="","",Lançamentos!J1929)</f>
        <v/>
      </c>
      <c r="K1938" s="97" t="str">
        <f>IF(Lançamentos!K1929="","",Lançamentos!K1929)</f>
        <v/>
      </c>
      <c r="L1938" s="98" t="str">
        <f>IF(Lançamentos!L1929="","",Lançamentos!L1929)</f>
        <v/>
      </c>
      <c r="M1938" s="99" t="str">
        <f>IF(Lançamentos!M1929="","",Lançamentos!M1929)</f>
        <v/>
      </c>
      <c r="N1938" s="99" t="str">
        <f>IF(Lançamentos!N1929="","",Lançamentos!N1929)</f>
        <v/>
      </c>
      <c r="O1938" s="97" t="str">
        <f>IF(Lançamentos!O1929="","",Lançamentos!O1929)</f>
        <v/>
      </c>
      <c r="P1938" s="114" t="str">
        <f>IF(Lançamentos!P1929="","",Lançamentos!P1929)</f>
        <v/>
      </c>
    </row>
    <row r="1939" spans="1:16" ht="45" customHeight="1" thickBot="1" x14ac:dyDescent="0.3">
      <c r="A1939" s="101">
        <v>1926</v>
      </c>
      <c r="B1939" s="102" t="str">
        <f>I1939&amp;"-"&amp;COUNTIF($I$14:I1939,I1939)</f>
        <v>-1920</v>
      </c>
      <c r="C1939" s="93">
        <v>1926</v>
      </c>
      <c r="D1939" s="94" t="str">
        <f>IF(Lançamentos!D1930="","",Lançamentos!D1930)</f>
        <v/>
      </c>
      <c r="E1939" s="94" t="str">
        <f>IF(Lançamentos!E1930="","",Lançamentos!E1930)</f>
        <v/>
      </c>
      <c r="F1939" s="95" t="str">
        <f>IF(Lançamentos!F1930="","",Lançamentos!F1930)</f>
        <v/>
      </c>
      <c r="G1939" s="96" t="str">
        <f>IF(Lançamentos!G1930="","",Lançamentos!G1930)</f>
        <v/>
      </c>
      <c r="H1939" s="105" t="str">
        <f>IF(Lançamentos!H1930="","",Lançamentos!H1930)</f>
        <v/>
      </c>
      <c r="I1939" s="94" t="str">
        <f>IF(Lançamentos!I1930="","",Lançamentos!I1930)</f>
        <v/>
      </c>
      <c r="J1939" s="94" t="str">
        <f>IF(Lançamentos!J1930="","",Lançamentos!J1930)</f>
        <v/>
      </c>
      <c r="K1939" s="97" t="str">
        <f>IF(Lançamentos!K1930="","",Lançamentos!K1930)</f>
        <v/>
      </c>
      <c r="L1939" s="98" t="str">
        <f>IF(Lançamentos!L1930="","",Lançamentos!L1930)</f>
        <v/>
      </c>
      <c r="M1939" s="99" t="str">
        <f>IF(Lançamentos!M1930="","",Lançamentos!M1930)</f>
        <v/>
      </c>
      <c r="N1939" s="99" t="str">
        <f>IF(Lançamentos!N1930="","",Lançamentos!N1930)</f>
        <v/>
      </c>
      <c r="O1939" s="97" t="str">
        <f>IF(Lançamentos!O1930="","",Lançamentos!O1930)</f>
        <v/>
      </c>
      <c r="P1939" s="114" t="str">
        <f>IF(Lançamentos!P1930="","",Lançamentos!P1930)</f>
        <v/>
      </c>
    </row>
    <row r="1940" spans="1:16" ht="45" customHeight="1" thickBot="1" x14ac:dyDescent="0.3">
      <c r="A1940" s="101">
        <v>1927</v>
      </c>
      <c r="B1940" s="102" t="str">
        <f>I1940&amp;"-"&amp;COUNTIF($I$14:I1940,I1940)</f>
        <v>-1921</v>
      </c>
      <c r="C1940" s="93">
        <v>1927</v>
      </c>
      <c r="D1940" s="94" t="str">
        <f>IF(Lançamentos!D1931="","",Lançamentos!D1931)</f>
        <v/>
      </c>
      <c r="E1940" s="94" t="str">
        <f>IF(Lançamentos!E1931="","",Lançamentos!E1931)</f>
        <v/>
      </c>
      <c r="F1940" s="95" t="str">
        <f>IF(Lançamentos!F1931="","",Lançamentos!F1931)</f>
        <v/>
      </c>
      <c r="G1940" s="96" t="str">
        <f>IF(Lançamentos!G1931="","",Lançamentos!G1931)</f>
        <v/>
      </c>
      <c r="H1940" s="105" t="str">
        <f>IF(Lançamentos!H1931="","",Lançamentos!H1931)</f>
        <v/>
      </c>
      <c r="I1940" s="94" t="str">
        <f>IF(Lançamentos!I1931="","",Lançamentos!I1931)</f>
        <v/>
      </c>
      <c r="J1940" s="94" t="str">
        <f>IF(Lançamentos!J1931="","",Lançamentos!J1931)</f>
        <v/>
      </c>
      <c r="K1940" s="97" t="str">
        <f>IF(Lançamentos!K1931="","",Lançamentos!K1931)</f>
        <v/>
      </c>
      <c r="L1940" s="98" t="str">
        <f>IF(Lançamentos!L1931="","",Lançamentos!L1931)</f>
        <v/>
      </c>
      <c r="M1940" s="99" t="str">
        <f>IF(Lançamentos!M1931="","",Lançamentos!M1931)</f>
        <v/>
      </c>
      <c r="N1940" s="99" t="str">
        <f>IF(Lançamentos!N1931="","",Lançamentos!N1931)</f>
        <v/>
      </c>
      <c r="O1940" s="97" t="str">
        <f>IF(Lançamentos!O1931="","",Lançamentos!O1931)</f>
        <v/>
      </c>
      <c r="P1940" s="114" t="str">
        <f>IF(Lançamentos!P1931="","",Lançamentos!P1931)</f>
        <v/>
      </c>
    </row>
    <row r="1941" spans="1:16" ht="45" customHeight="1" thickBot="1" x14ac:dyDescent="0.3">
      <c r="A1941" s="101">
        <v>1928</v>
      </c>
      <c r="B1941" s="102" t="str">
        <f>I1941&amp;"-"&amp;COUNTIF($I$14:I1941,I1941)</f>
        <v>-1922</v>
      </c>
      <c r="C1941" s="93">
        <v>1928</v>
      </c>
      <c r="D1941" s="94" t="str">
        <f>IF(Lançamentos!D1932="","",Lançamentos!D1932)</f>
        <v/>
      </c>
      <c r="E1941" s="94" t="str">
        <f>IF(Lançamentos!E1932="","",Lançamentos!E1932)</f>
        <v/>
      </c>
      <c r="F1941" s="95" t="str">
        <f>IF(Lançamentos!F1932="","",Lançamentos!F1932)</f>
        <v/>
      </c>
      <c r="G1941" s="96" t="str">
        <f>IF(Lançamentos!G1932="","",Lançamentos!G1932)</f>
        <v/>
      </c>
      <c r="H1941" s="105" t="str">
        <f>IF(Lançamentos!H1932="","",Lançamentos!H1932)</f>
        <v/>
      </c>
      <c r="I1941" s="94" t="str">
        <f>IF(Lançamentos!I1932="","",Lançamentos!I1932)</f>
        <v/>
      </c>
      <c r="J1941" s="94" t="str">
        <f>IF(Lançamentos!J1932="","",Lançamentos!J1932)</f>
        <v/>
      </c>
      <c r="K1941" s="97" t="str">
        <f>IF(Lançamentos!K1932="","",Lançamentos!K1932)</f>
        <v/>
      </c>
      <c r="L1941" s="98" t="str">
        <f>IF(Lançamentos!L1932="","",Lançamentos!L1932)</f>
        <v/>
      </c>
      <c r="M1941" s="99" t="str">
        <f>IF(Lançamentos!M1932="","",Lançamentos!M1932)</f>
        <v/>
      </c>
      <c r="N1941" s="99" t="str">
        <f>IF(Lançamentos!N1932="","",Lançamentos!N1932)</f>
        <v/>
      </c>
      <c r="O1941" s="97" t="str">
        <f>IF(Lançamentos!O1932="","",Lançamentos!O1932)</f>
        <v/>
      </c>
      <c r="P1941" s="114" t="str">
        <f>IF(Lançamentos!P1932="","",Lançamentos!P1932)</f>
        <v/>
      </c>
    </row>
    <row r="1942" spans="1:16" ht="45" customHeight="1" thickBot="1" x14ac:dyDescent="0.3">
      <c r="A1942" s="101">
        <v>1929</v>
      </c>
      <c r="B1942" s="102" t="str">
        <f>I1942&amp;"-"&amp;COUNTIF($I$14:I1942,I1942)</f>
        <v>-1923</v>
      </c>
      <c r="C1942" s="93">
        <v>1929</v>
      </c>
      <c r="D1942" s="94" t="str">
        <f>IF(Lançamentos!D1933="","",Lançamentos!D1933)</f>
        <v/>
      </c>
      <c r="E1942" s="94" t="str">
        <f>IF(Lançamentos!E1933="","",Lançamentos!E1933)</f>
        <v/>
      </c>
      <c r="F1942" s="95" t="str">
        <f>IF(Lançamentos!F1933="","",Lançamentos!F1933)</f>
        <v/>
      </c>
      <c r="G1942" s="96" t="str">
        <f>IF(Lançamentos!G1933="","",Lançamentos!G1933)</f>
        <v/>
      </c>
      <c r="H1942" s="105" t="str">
        <f>IF(Lançamentos!H1933="","",Lançamentos!H1933)</f>
        <v/>
      </c>
      <c r="I1942" s="94" t="str">
        <f>IF(Lançamentos!I1933="","",Lançamentos!I1933)</f>
        <v/>
      </c>
      <c r="J1942" s="94" t="str">
        <f>IF(Lançamentos!J1933="","",Lançamentos!J1933)</f>
        <v/>
      </c>
      <c r="K1942" s="97" t="str">
        <f>IF(Lançamentos!K1933="","",Lançamentos!K1933)</f>
        <v/>
      </c>
      <c r="L1942" s="98" t="str">
        <f>IF(Lançamentos!L1933="","",Lançamentos!L1933)</f>
        <v/>
      </c>
      <c r="M1942" s="99" t="str">
        <f>IF(Lançamentos!M1933="","",Lançamentos!M1933)</f>
        <v/>
      </c>
      <c r="N1942" s="99" t="str">
        <f>IF(Lançamentos!N1933="","",Lançamentos!N1933)</f>
        <v/>
      </c>
      <c r="O1942" s="97" t="str">
        <f>IF(Lançamentos!O1933="","",Lançamentos!O1933)</f>
        <v/>
      </c>
      <c r="P1942" s="114" t="str">
        <f>IF(Lançamentos!P1933="","",Lançamentos!P1933)</f>
        <v/>
      </c>
    </row>
    <row r="1943" spans="1:16" ht="45" customHeight="1" thickBot="1" x14ac:dyDescent="0.3">
      <c r="A1943" s="101">
        <v>1930</v>
      </c>
      <c r="B1943" s="102" t="str">
        <f>I1943&amp;"-"&amp;COUNTIF($I$14:I1943,I1943)</f>
        <v>-1924</v>
      </c>
      <c r="C1943" s="93">
        <v>1930</v>
      </c>
      <c r="D1943" s="94" t="str">
        <f>IF(Lançamentos!D1934="","",Lançamentos!D1934)</f>
        <v/>
      </c>
      <c r="E1943" s="94" t="str">
        <f>IF(Lançamentos!E1934="","",Lançamentos!E1934)</f>
        <v/>
      </c>
      <c r="F1943" s="95" t="str">
        <f>IF(Lançamentos!F1934="","",Lançamentos!F1934)</f>
        <v/>
      </c>
      <c r="G1943" s="96" t="str">
        <f>IF(Lançamentos!G1934="","",Lançamentos!G1934)</f>
        <v/>
      </c>
      <c r="H1943" s="105" t="str">
        <f>IF(Lançamentos!H1934="","",Lançamentos!H1934)</f>
        <v/>
      </c>
      <c r="I1943" s="94" t="str">
        <f>IF(Lançamentos!I1934="","",Lançamentos!I1934)</f>
        <v/>
      </c>
      <c r="J1943" s="94" t="str">
        <f>IF(Lançamentos!J1934="","",Lançamentos!J1934)</f>
        <v/>
      </c>
      <c r="K1943" s="97" t="str">
        <f>IF(Lançamentos!K1934="","",Lançamentos!K1934)</f>
        <v/>
      </c>
      <c r="L1943" s="98" t="str">
        <f>IF(Lançamentos!L1934="","",Lançamentos!L1934)</f>
        <v/>
      </c>
      <c r="M1943" s="99" t="str">
        <f>IF(Lançamentos!M1934="","",Lançamentos!M1934)</f>
        <v/>
      </c>
      <c r="N1943" s="99" t="str">
        <f>IF(Lançamentos!N1934="","",Lançamentos!N1934)</f>
        <v/>
      </c>
      <c r="O1943" s="97" t="str">
        <f>IF(Lançamentos!O1934="","",Lançamentos!O1934)</f>
        <v/>
      </c>
      <c r="P1943" s="114" t="str">
        <f>IF(Lançamentos!P1934="","",Lançamentos!P1934)</f>
        <v/>
      </c>
    </row>
    <row r="1944" spans="1:16" ht="45" customHeight="1" thickBot="1" x14ac:dyDescent="0.3">
      <c r="A1944" s="101">
        <v>1931</v>
      </c>
      <c r="B1944" s="102" t="str">
        <f>I1944&amp;"-"&amp;COUNTIF($I$14:I1944,I1944)</f>
        <v>-1925</v>
      </c>
      <c r="C1944" s="93">
        <v>1931</v>
      </c>
      <c r="D1944" s="94" t="str">
        <f>IF(Lançamentos!D1935="","",Lançamentos!D1935)</f>
        <v/>
      </c>
      <c r="E1944" s="94" t="str">
        <f>IF(Lançamentos!E1935="","",Lançamentos!E1935)</f>
        <v/>
      </c>
      <c r="F1944" s="95" t="str">
        <f>IF(Lançamentos!F1935="","",Lançamentos!F1935)</f>
        <v/>
      </c>
      <c r="G1944" s="96" t="str">
        <f>IF(Lançamentos!G1935="","",Lançamentos!G1935)</f>
        <v/>
      </c>
      <c r="H1944" s="105" t="str">
        <f>IF(Lançamentos!H1935="","",Lançamentos!H1935)</f>
        <v/>
      </c>
      <c r="I1944" s="94" t="str">
        <f>IF(Lançamentos!I1935="","",Lançamentos!I1935)</f>
        <v/>
      </c>
      <c r="J1944" s="94" t="str">
        <f>IF(Lançamentos!J1935="","",Lançamentos!J1935)</f>
        <v/>
      </c>
      <c r="K1944" s="97" t="str">
        <f>IF(Lançamentos!K1935="","",Lançamentos!K1935)</f>
        <v/>
      </c>
      <c r="L1944" s="98" t="str">
        <f>IF(Lançamentos!L1935="","",Lançamentos!L1935)</f>
        <v/>
      </c>
      <c r="M1944" s="99" t="str">
        <f>IF(Lançamentos!M1935="","",Lançamentos!M1935)</f>
        <v/>
      </c>
      <c r="N1944" s="99" t="str">
        <f>IF(Lançamentos!N1935="","",Lançamentos!N1935)</f>
        <v/>
      </c>
      <c r="O1944" s="97" t="str">
        <f>IF(Lançamentos!O1935="","",Lançamentos!O1935)</f>
        <v/>
      </c>
      <c r="P1944" s="114" t="str">
        <f>IF(Lançamentos!P1935="","",Lançamentos!P1935)</f>
        <v/>
      </c>
    </row>
    <row r="1945" spans="1:16" ht="45" customHeight="1" thickBot="1" x14ac:dyDescent="0.3">
      <c r="A1945" s="101">
        <v>1932</v>
      </c>
      <c r="B1945" s="102" t="str">
        <f>I1945&amp;"-"&amp;COUNTIF($I$14:I1945,I1945)</f>
        <v>-1926</v>
      </c>
      <c r="C1945" s="93">
        <v>1932</v>
      </c>
      <c r="D1945" s="94" t="str">
        <f>IF(Lançamentos!D1936="","",Lançamentos!D1936)</f>
        <v/>
      </c>
      <c r="E1945" s="94" t="str">
        <f>IF(Lançamentos!E1936="","",Lançamentos!E1936)</f>
        <v/>
      </c>
      <c r="F1945" s="95" t="str">
        <f>IF(Lançamentos!F1936="","",Lançamentos!F1936)</f>
        <v/>
      </c>
      <c r="G1945" s="96" t="str">
        <f>IF(Lançamentos!G1936="","",Lançamentos!G1936)</f>
        <v/>
      </c>
      <c r="H1945" s="105" t="str">
        <f>IF(Lançamentos!H1936="","",Lançamentos!H1936)</f>
        <v/>
      </c>
      <c r="I1945" s="94" t="str">
        <f>IF(Lançamentos!I1936="","",Lançamentos!I1936)</f>
        <v/>
      </c>
      <c r="J1945" s="94" t="str">
        <f>IF(Lançamentos!J1936="","",Lançamentos!J1936)</f>
        <v/>
      </c>
      <c r="K1945" s="97" t="str">
        <f>IF(Lançamentos!K1936="","",Lançamentos!K1936)</f>
        <v/>
      </c>
      <c r="L1945" s="98" t="str">
        <f>IF(Lançamentos!L1936="","",Lançamentos!L1936)</f>
        <v/>
      </c>
      <c r="M1945" s="99" t="str">
        <f>IF(Lançamentos!M1936="","",Lançamentos!M1936)</f>
        <v/>
      </c>
      <c r="N1945" s="99" t="str">
        <f>IF(Lançamentos!N1936="","",Lançamentos!N1936)</f>
        <v/>
      </c>
      <c r="O1945" s="97" t="str">
        <f>IF(Lançamentos!O1936="","",Lançamentos!O1936)</f>
        <v/>
      </c>
      <c r="P1945" s="114" t="str">
        <f>IF(Lançamentos!P1936="","",Lançamentos!P1936)</f>
        <v/>
      </c>
    </row>
    <row r="1946" spans="1:16" ht="45" customHeight="1" thickBot="1" x14ac:dyDescent="0.3">
      <c r="A1946" s="101">
        <v>1933</v>
      </c>
      <c r="B1946" s="102" t="str">
        <f>I1946&amp;"-"&amp;COUNTIF($I$14:I1946,I1946)</f>
        <v>-1927</v>
      </c>
      <c r="C1946" s="93">
        <v>1933</v>
      </c>
      <c r="D1946" s="94" t="str">
        <f>IF(Lançamentos!D1937="","",Lançamentos!D1937)</f>
        <v/>
      </c>
      <c r="E1946" s="94" t="str">
        <f>IF(Lançamentos!E1937="","",Lançamentos!E1937)</f>
        <v/>
      </c>
      <c r="F1946" s="95" t="str">
        <f>IF(Lançamentos!F1937="","",Lançamentos!F1937)</f>
        <v/>
      </c>
      <c r="G1946" s="96" t="str">
        <f>IF(Lançamentos!G1937="","",Lançamentos!G1937)</f>
        <v/>
      </c>
      <c r="H1946" s="105" t="str">
        <f>IF(Lançamentos!H1937="","",Lançamentos!H1937)</f>
        <v/>
      </c>
      <c r="I1946" s="94" t="str">
        <f>IF(Lançamentos!I1937="","",Lançamentos!I1937)</f>
        <v/>
      </c>
      <c r="J1946" s="94" t="str">
        <f>IF(Lançamentos!J1937="","",Lançamentos!J1937)</f>
        <v/>
      </c>
      <c r="K1946" s="97" t="str">
        <f>IF(Lançamentos!K1937="","",Lançamentos!K1937)</f>
        <v/>
      </c>
      <c r="L1946" s="98" t="str">
        <f>IF(Lançamentos!L1937="","",Lançamentos!L1937)</f>
        <v/>
      </c>
      <c r="M1946" s="99" t="str">
        <f>IF(Lançamentos!M1937="","",Lançamentos!M1937)</f>
        <v/>
      </c>
      <c r="N1946" s="99" t="str">
        <f>IF(Lançamentos!N1937="","",Lançamentos!N1937)</f>
        <v/>
      </c>
      <c r="O1946" s="97" t="str">
        <f>IF(Lançamentos!O1937="","",Lançamentos!O1937)</f>
        <v/>
      </c>
      <c r="P1946" s="114" t="str">
        <f>IF(Lançamentos!P1937="","",Lançamentos!P1937)</f>
        <v/>
      </c>
    </row>
    <row r="1947" spans="1:16" ht="45" customHeight="1" thickBot="1" x14ac:dyDescent="0.3">
      <c r="A1947" s="101">
        <v>1934</v>
      </c>
      <c r="B1947" s="102" t="str">
        <f>I1947&amp;"-"&amp;COUNTIF($I$14:I1947,I1947)</f>
        <v>-1928</v>
      </c>
      <c r="C1947" s="93">
        <v>1934</v>
      </c>
      <c r="D1947" s="94" t="str">
        <f>IF(Lançamentos!D1938="","",Lançamentos!D1938)</f>
        <v/>
      </c>
      <c r="E1947" s="94" t="str">
        <f>IF(Lançamentos!E1938="","",Lançamentos!E1938)</f>
        <v/>
      </c>
      <c r="F1947" s="95" t="str">
        <f>IF(Lançamentos!F1938="","",Lançamentos!F1938)</f>
        <v/>
      </c>
      <c r="G1947" s="96" t="str">
        <f>IF(Lançamentos!G1938="","",Lançamentos!G1938)</f>
        <v/>
      </c>
      <c r="H1947" s="105" t="str">
        <f>IF(Lançamentos!H1938="","",Lançamentos!H1938)</f>
        <v/>
      </c>
      <c r="I1947" s="94" t="str">
        <f>IF(Lançamentos!I1938="","",Lançamentos!I1938)</f>
        <v/>
      </c>
      <c r="J1947" s="94" t="str">
        <f>IF(Lançamentos!J1938="","",Lançamentos!J1938)</f>
        <v/>
      </c>
      <c r="K1947" s="97" t="str">
        <f>IF(Lançamentos!K1938="","",Lançamentos!K1938)</f>
        <v/>
      </c>
      <c r="L1947" s="98" t="str">
        <f>IF(Lançamentos!L1938="","",Lançamentos!L1938)</f>
        <v/>
      </c>
      <c r="M1947" s="99" t="str">
        <f>IF(Lançamentos!M1938="","",Lançamentos!M1938)</f>
        <v/>
      </c>
      <c r="N1947" s="99" t="str">
        <f>IF(Lançamentos!N1938="","",Lançamentos!N1938)</f>
        <v/>
      </c>
      <c r="O1947" s="97" t="str">
        <f>IF(Lançamentos!O1938="","",Lançamentos!O1938)</f>
        <v/>
      </c>
      <c r="P1947" s="114" t="str">
        <f>IF(Lançamentos!P1938="","",Lançamentos!P1938)</f>
        <v/>
      </c>
    </row>
    <row r="1948" spans="1:16" ht="45" customHeight="1" thickBot="1" x14ac:dyDescent="0.3">
      <c r="A1948" s="101">
        <v>1935</v>
      </c>
      <c r="B1948" s="102" t="str">
        <f>I1948&amp;"-"&amp;COUNTIF($I$14:I1948,I1948)</f>
        <v>-1929</v>
      </c>
      <c r="C1948" s="93">
        <v>1935</v>
      </c>
      <c r="D1948" s="94" t="str">
        <f>IF(Lançamentos!D1939="","",Lançamentos!D1939)</f>
        <v/>
      </c>
      <c r="E1948" s="94" t="str">
        <f>IF(Lançamentos!E1939="","",Lançamentos!E1939)</f>
        <v/>
      </c>
      <c r="F1948" s="95" t="str">
        <f>IF(Lançamentos!F1939="","",Lançamentos!F1939)</f>
        <v/>
      </c>
      <c r="G1948" s="96" t="str">
        <f>IF(Lançamentos!G1939="","",Lançamentos!G1939)</f>
        <v/>
      </c>
      <c r="H1948" s="105" t="str">
        <f>IF(Lançamentos!H1939="","",Lançamentos!H1939)</f>
        <v/>
      </c>
      <c r="I1948" s="94" t="str">
        <f>IF(Lançamentos!I1939="","",Lançamentos!I1939)</f>
        <v/>
      </c>
      <c r="J1948" s="94" t="str">
        <f>IF(Lançamentos!J1939="","",Lançamentos!J1939)</f>
        <v/>
      </c>
      <c r="K1948" s="97" t="str">
        <f>IF(Lançamentos!K1939="","",Lançamentos!K1939)</f>
        <v/>
      </c>
      <c r="L1948" s="98" t="str">
        <f>IF(Lançamentos!L1939="","",Lançamentos!L1939)</f>
        <v/>
      </c>
      <c r="M1948" s="99" t="str">
        <f>IF(Lançamentos!M1939="","",Lançamentos!M1939)</f>
        <v/>
      </c>
      <c r="N1948" s="99" t="str">
        <f>IF(Lançamentos!N1939="","",Lançamentos!N1939)</f>
        <v/>
      </c>
      <c r="O1948" s="97" t="str">
        <f>IF(Lançamentos!O1939="","",Lançamentos!O1939)</f>
        <v/>
      </c>
      <c r="P1948" s="114" t="str">
        <f>IF(Lançamentos!P1939="","",Lançamentos!P1939)</f>
        <v/>
      </c>
    </row>
    <row r="1949" spans="1:16" ht="45" customHeight="1" thickBot="1" x14ac:dyDescent="0.3">
      <c r="A1949" s="101">
        <v>1936</v>
      </c>
      <c r="B1949" s="102" t="str">
        <f>I1949&amp;"-"&amp;COUNTIF($I$14:I1949,I1949)</f>
        <v>-1930</v>
      </c>
      <c r="C1949" s="93">
        <v>1936</v>
      </c>
      <c r="D1949" s="94" t="str">
        <f>IF(Lançamentos!D1940="","",Lançamentos!D1940)</f>
        <v/>
      </c>
      <c r="E1949" s="94" t="str">
        <f>IF(Lançamentos!E1940="","",Lançamentos!E1940)</f>
        <v/>
      </c>
      <c r="F1949" s="95" t="str">
        <f>IF(Lançamentos!F1940="","",Lançamentos!F1940)</f>
        <v/>
      </c>
      <c r="G1949" s="96" t="str">
        <f>IF(Lançamentos!G1940="","",Lançamentos!G1940)</f>
        <v/>
      </c>
      <c r="H1949" s="105" t="str">
        <f>IF(Lançamentos!H1940="","",Lançamentos!H1940)</f>
        <v/>
      </c>
      <c r="I1949" s="94" t="str">
        <f>IF(Lançamentos!I1940="","",Lançamentos!I1940)</f>
        <v/>
      </c>
      <c r="J1949" s="94" t="str">
        <f>IF(Lançamentos!J1940="","",Lançamentos!J1940)</f>
        <v/>
      </c>
      <c r="K1949" s="97" t="str">
        <f>IF(Lançamentos!K1940="","",Lançamentos!K1940)</f>
        <v/>
      </c>
      <c r="L1949" s="98" t="str">
        <f>IF(Lançamentos!L1940="","",Lançamentos!L1940)</f>
        <v/>
      </c>
      <c r="M1949" s="99" t="str">
        <f>IF(Lançamentos!M1940="","",Lançamentos!M1940)</f>
        <v/>
      </c>
      <c r="N1949" s="99" t="str">
        <f>IF(Lançamentos!N1940="","",Lançamentos!N1940)</f>
        <v/>
      </c>
      <c r="O1949" s="97" t="str">
        <f>IF(Lançamentos!O1940="","",Lançamentos!O1940)</f>
        <v/>
      </c>
      <c r="P1949" s="114" t="str">
        <f>IF(Lançamentos!P1940="","",Lançamentos!P1940)</f>
        <v/>
      </c>
    </row>
    <row r="1950" spans="1:16" ht="45" customHeight="1" thickBot="1" x14ac:dyDescent="0.3">
      <c r="A1950" s="101">
        <v>1937</v>
      </c>
      <c r="B1950" s="102" t="str">
        <f>I1950&amp;"-"&amp;COUNTIF($I$14:I1950,I1950)</f>
        <v>-1931</v>
      </c>
      <c r="C1950" s="93">
        <v>1937</v>
      </c>
      <c r="D1950" s="94" t="str">
        <f>IF(Lançamentos!D1941="","",Lançamentos!D1941)</f>
        <v/>
      </c>
      <c r="E1950" s="94" t="str">
        <f>IF(Lançamentos!E1941="","",Lançamentos!E1941)</f>
        <v/>
      </c>
      <c r="F1950" s="95" t="str">
        <f>IF(Lançamentos!F1941="","",Lançamentos!F1941)</f>
        <v/>
      </c>
      <c r="G1950" s="96" t="str">
        <f>IF(Lançamentos!G1941="","",Lançamentos!G1941)</f>
        <v/>
      </c>
      <c r="H1950" s="105" t="str">
        <f>IF(Lançamentos!H1941="","",Lançamentos!H1941)</f>
        <v/>
      </c>
      <c r="I1950" s="94" t="str">
        <f>IF(Lançamentos!I1941="","",Lançamentos!I1941)</f>
        <v/>
      </c>
      <c r="J1950" s="94" t="str">
        <f>IF(Lançamentos!J1941="","",Lançamentos!J1941)</f>
        <v/>
      </c>
      <c r="K1950" s="97" t="str">
        <f>IF(Lançamentos!K1941="","",Lançamentos!K1941)</f>
        <v/>
      </c>
      <c r="L1950" s="98" t="str">
        <f>IF(Lançamentos!L1941="","",Lançamentos!L1941)</f>
        <v/>
      </c>
      <c r="M1950" s="99" t="str">
        <f>IF(Lançamentos!M1941="","",Lançamentos!M1941)</f>
        <v/>
      </c>
      <c r="N1950" s="99" t="str">
        <f>IF(Lançamentos!N1941="","",Lançamentos!N1941)</f>
        <v/>
      </c>
      <c r="O1950" s="97" t="str">
        <f>IF(Lançamentos!O1941="","",Lançamentos!O1941)</f>
        <v/>
      </c>
      <c r="P1950" s="114" t="str">
        <f>IF(Lançamentos!P1941="","",Lançamentos!P1941)</f>
        <v/>
      </c>
    </row>
    <row r="1951" spans="1:16" ht="45" customHeight="1" thickBot="1" x14ac:dyDescent="0.3">
      <c r="A1951" s="101">
        <v>1938</v>
      </c>
      <c r="B1951" s="102" t="str">
        <f>I1951&amp;"-"&amp;COUNTIF($I$14:I1951,I1951)</f>
        <v>-1932</v>
      </c>
      <c r="C1951" s="93">
        <v>1938</v>
      </c>
      <c r="D1951" s="94" t="str">
        <f>IF(Lançamentos!D1942="","",Lançamentos!D1942)</f>
        <v/>
      </c>
      <c r="E1951" s="94" t="str">
        <f>IF(Lançamentos!E1942="","",Lançamentos!E1942)</f>
        <v/>
      </c>
      <c r="F1951" s="95" t="str">
        <f>IF(Lançamentos!F1942="","",Lançamentos!F1942)</f>
        <v/>
      </c>
      <c r="G1951" s="96" t="str">
        <f>IF(Lançamentos!G1942="","",Lançamentos!G1942)</f>
        <v/>
      </c>
      <c r="H1951" s="105" t="str">
        <f>IF(Lançamentos!H1942="","",Lançamentos!H1942)</f>
        <v/>
      </c>
      <c r="I1951" s="94" t="str">
        <f>IF(Lançamentos!I1942="","",Lançamentos!I1942)</f>
        <v/>
      </c>
      <c r="J1951" s="94" t="str">
        <f>IF(Lançamentos!J1942="","",Lançamentos!J1942)</f>
        <v/>
      </c>
      <c r="K1951" s="97" t="str">
        <f>IF(Lançamentos!K1942="","",Lançamentos!K1942)</f>
        <v/>
      </c>
      <c r="L1951" s="98" t="str">
        <f>IF(Lançamentos!L1942="","",Lançamentos!L1942)</f>
        <v/>
      </c>
      <c r="M1951" s="99" t="str">
        <f>IF(Lançamentos!M1942="","",Lançamentos!M1942)</f>
        <v/>
      </c>
      <c r="N1951" s="99" t="str">
        <f>IF(Lançamentos!N1942="","",Lançamentos!N1942)</f>
        <v/>
      </c>
      <c r="O1951" s="97" t="str">
        <f>IF(Lançamentos!O1942="","",Lançamentos!O1942)</f>
        <v/>
      </c>
      <c r="P1951" s="114" t="str">
        <f>IF(Lançamentos!P1942="","",Lançamentos!P1942)</f>
        <v/>
      </c>
    </row>
    <row r="1952" spans="1:16" ht="45" customHeight="1" thickBot="1" x14ac:dyDescent="0.3">
      <c r="A1952" s="101">
        <v>1939</v>
      </c>
      <c r="B1952" s="102" t="str">
        <f>I1952&amp;"-"&amp;COUNTIF($I$14:I1952,I1952)</f>
        <v>-1933</v>
      </c>
      <c r="C1952" s="93">
        <v>1939</v>
      </c>
      <c r="D1952" s="94" t="str">
        <f>IF(Lançamentos!D1943="","",Lançamentos!D1943)</f>
        <v/>
      </c>
      <c r="E1952" s="94" t="str">
        <f>IF(Lançamentos!E1943="","",Lançamentos!E1943)</f>
        <v/>
      </c>
      <c r="F1952" s="95" t="str">
        <f>IF(Lançamentos!F1943="","",Lançamentos!F1943)</f>
        <v/>
      </c>
      <c r="G1952" s="96" t="str">
        <f>IF(Lançamentos!G1943="","",Lançamentos!G1943)</f>
        <v/>
      </c>
      <c r="H1952" s="105" t="str">
        <f>IF(Lançamentos!H1943="","",Lançamentos!H1943)</f>
        <v/>
      </c>
      <c r="I1952" s="94" t="str">
        <f>IF(Lançamentos!I1943="","",Lançamentos!I1943)</f>
        <v/>
      </c>
      <c r="J1952" s="94" t="str">
        <f>IF(Lançamentos!J1943="","",Lançamentos!J1943)</f>
        <v/>
      </c>
      <c r="K1952" s="97" t="str">
        <f>IF(Lançamentos!K1943="","",Lançamentos!K1943)</f>
        <v/>
      </c>
      <c r="L1952" s="98" t="str">
        <f>IF(Lançamentos!L1943="","",Lançamentos!L1943)</f>
        <v/>
      </c>
      <c r="M1952" s="99" t="str">
        <f>IF(Lançamentos!M1943="","",Lançamentos!M1943)</f>
        <v/>
      </c>
      <c r="N1952" s="99" t="str">
        <f>IF(Lançamentos!N1943="","",Lançamentos!N1943)</f>
        <v/>
      </c>
      <c r="O1952" s="97" t="str">
        <f>IF(Lançamentos!O1943="","",Lançamentos!O1943)</f>
        <v/>
      </c>
      <c r="P1952" s="114" t="str">
        <f>IF(Lançamentos!P1943="","",Lançamentos!P1943)</f>
        <v/>
      </c>
    </row>
    <row r="1953" spans="1:16" ht="45" customHeight="1" thickBot="1" x14ac:dyDescent="0.3">
      <c r="A1953" s="101">
        <v>1940</v>
      </c>
      <c r="B1953" s="102" t="str">
        <f>I1953&amp;"-"&amp;COUNTIF($I$14:I1953,I1953)</f>
        <v>-1934</v>
      </c>
      <c r="C1953" s="93">
        <v>1940</v>
      </c>
      <c r="D1953" s="94" t="str">
        <f>IF(Lançamentos!D1944="","",Lançamentos!D1944)</f>
        <v/>
      </c>
      <c r="E1953" s="94" t="str">
        <f>IF(Lançamentos!E1944="","",Lançamentos!E1944)</f>
        <v/>
      </c>
      <c r="F1953" s="95" t="str">
        <f>IF(Lançamentos!F1944="","",Lançamentos!F1944)</f>
        <v/>
      </c>
      <c r="G1953" s="96" t="str">
        <f>IF(Lançamentos!G1944="","",Lançamentos!G1944)</f>
        <v/>
      </c>
      <c r="H1953" s="105" t="str">
        <f>IF(Lançamentos!H1944="","",Lançamentos!H1944)</f>
        <v/>
      </c>
      <c r="I1953" s="94" t="str">
        <f>IF(Lançamentos!I1944="","",Lançamentos!I1944)</f>
        <v/>
      </c>
      <c r="J1953" s="94" t="str">
        <f>IF(Lançamentos!J1944="","",Lançamentos!J1944)</f>
        <v/>
      </c>
      <c r="K1953" s="97" t="str">
        <f>IF(Lançamentos!K1944="","",Lançamentos!K1944)</f>
        <v/>
      </c>
      <c r="L1953" s="98" t="str">
        <f>IF(Lançamentos!L1944="","",Lançamentos!L1944)</f>
        <v/>
      </c>
      <c r="M1953" s="99" t="str">
        <f>IF(Lançamentos!M1944="","",Lançamentos!M1944)</f>
        <v/>
      </c>
      <c r="N1953" s="99" t="str">
        <f>IF(Lançamentos!N1944="","",Lançamentos!N1944)</f>
        <v/>
      </c>
      <c r="O1953" s="97" t="str">
        <f>IF(Lançamentos!O1944="","",Lançamentos!O1944)</f>
        <v/>
      </c>
      <c r="P1953" s="114" t="str">
        <f>IF(Lançamentos!P1944="","",Lançamentos!P1944)</f>
        <v/>
      </c>
    </row>
    <row r="1954" spans="1:16" ht="45" customHeight="1" thickBot="1" x14ac:dyDescent="0.3">
      <c r="A1954" s="101">
        <v>1941</v>
      </c>
      <c r="B1954" s="102" t="str">
        <f>I1954&amp;"-"&amp;COUNTIF($I$14:I1954,I1954)</f>
        <v>-1935</v>
      </c>
      <c r="C1954" s="93">
        <v>1941</v>
      </c>
      <c r="D1954" s="94" t="str">
        <f>IF(Lançamentos!D1945="","",Lançamentos!D1945)</f>
        <v/>
      </c>
      <c r="E1954" s="94" t="str">
        <f>IF(Lançamentos!E1945="","",Lançamentos!E1945)</f>
        <v/>
      </c>
      <c r="F1954" s="95" t="str">
        <f>IF(Lançamentos!F1945="","",Lançamentos!F1945)</f>
        <v/>
      </c>
      <c r="G1954" s="96" t="str">
        <f>IF(Lançamentos!G1945="","",Lançamentos!G1945)</f>
        <v/>
      </c>
      <c r="H1954" s="105" t="str">
        <f>IF(Lançamentos!H1945="","",Lançamentos!H1945)</f>
        <v/>
      </c>
      <c r="I1954" s="94" t="str">
        <f>IF(Lançamentos!I1945="","",Lançamentos!I1945)</f>
        <v/>
      </c>
      <c r="J1954" s="94" t="str">
        <f>IF(Lançamentos!J1945="","",Lançamentos!J1945)</f>
        <v/>
      </c>
      <c r="K1954" s="97" t="str">
        <f>IF(Lançamentos!K1945="","",Lançamentos!K1945)</f>
        <v/>
      </c>
      <c r="L1954" s="98" t="str">
        <f>IF(Lançamentos!L1945="","",Lançamentos!L1945)</f>
        <v/>
      </c>
      <c r="M1954" s="99" t="str">
        <f>IF(Lançamentos!M1945="","",Lançamentos!M1945)</f>
        <v/>
      </c>
      <c r="N1954" s="99" t="str">
        <f>IF(Lançamentos!N1945="","",Lançamentos!N1945)</f>
        <v/>
      </c>
      <c r="O1954" s="97" t="str">
        <f>IF(Lançamentos!O1945="","",Lançamentos!O1945)</f>
        <v/>
      </c>
      <c r="P1954" s="114" t="str">
        <f>IF(Lançamentos!P1945="","",Lançamentos!P1945)</f>
        <v/>
      </c>
    </row>
    <row r="1955" spans="1:16" ht="45" customHeight="1" thickBot="1" x14ac:dyDescent="0.3">
      <c r="A1955" s="101">
        <v>1942</v>
      </c>
      <c r="B1955" s="102" t="str">
        <f>I1955&amp;"-"&amp;COUNTIF($I$14:I1955,I1955)</f>
        <v>-1936</v>
      </c>
      <c r="C1955" s="93">
        <v>1942</v>
      </c>
      <c r="D1955" s="94" t="str">
        <f>IF(Lançamentos!D1946="","",Lançamentos!D1946)</f>
        <v/>
      </c>
      <c r="E1955" s="94" t="str">
        <f>IF(Lançamentos!E1946="","",Lançamentos!E1946)</f>
        <v/>
      </c>
      <c r="F1955" s="95" t="str">
        <f>IF(Lançamentos!F1946="","",Lançamentos!F1946)</f>
        <v/>
      </c>
      <c r="G1955" s="96" t="str">
        <f>IF(Lançamentos!G1946="","",Lançamentos!G1946)</f>
        <v/>
      </c>
      <c r="H1955" s="105" t="str">
        <f>IF(Lançamentos!H1946="","",Lançamentos!H1946)</f>
        <v/>
      </c>
      <c r="I1955" s="94" t="str">
        <f>IF(Lançamentos!I1946="","",Lançamentos!I1946)</f>
        <v/>
      </c>
      <c r="J1955" s="94" t="str">
        <f>IF(Lançamentos!J1946="","",Lançamentos!J1946)</f>
        <v/>
      </c>
      <c r="K1955" s="97" t="str">
        <f>IF(Lançamentos!K1946="","",Lançamentos!K1946)</f>
        <v/>
      </c>
      <c r="L1955" s="98" t="str">
        <f>IF(Lançamentos!L1946="","",Lançamentos!L1946)</f>
        <v/>
      </c>
      <c r="M1955" s="99" t="str">
        <f>IF(Lançamentos!M1946="","",Lançamentos!M1946)</f>
        <v/>
      </c>
      <c r="N1955" s="99" t="str">
        <f>IF(Lançamentos!N1946="","",Lançamentos!N1946)</f>
        <v/>
      </c>
      <c r="O1955" s="97" t="str">
        <f>IF(Lançamentos!O1946="","",Lançamentos!O1946)</f>
        <v/>
      </c>
      <c r="P1955" s="114" t="str">
        <f>IF(Lançamentos!P1946="","",Lançamentos!P1946)</f>
        <v/>
      </c>
    </row>
    <row r="1956" spans="1:16" ht="45" customHeight="1" thickBot="1" x14ac:dyDescent="0.3">
      <c r="A1956" s="101">
        <v>1943</v>
      </c>
      <c r="B1956" s="102" t="str">
        <f>I1956&amp;"-"&amp;COUNTIF($I$14:I1956,I1956)</f>
        <v>-1937</v>
      </c>
      <c r="C1956" s="93">
        <v>1943</v>
      </c>
      <c r="D1956" s="94" t="str">
        <f>IF(Lançamentos!D1947="","",Lançamentos!D1947)</f>
        <v/>
      </c>
      <c r="E1956" s="94" t="str">
        <f>IF(Lançamentos!E1947="","",Lançamentos!E1947)</f>
        <v/>
      </c>
      <c r="F1956" s="95" t="str">
        <f>IF(Lançamentos!F1947="","",Lançamentos!F1947)</f>
        <v/>
      </c>
      <c r="G1956" s="96" t="str">
        <f>IF(Lançamentos!G1947="","",Lançamentos!G1947)</f>
        <v/>
      </c>
      <c r="H1956" s="105" t="str">
        <f>IF(Lançamentos!H1947="","",Lançamentos!H1947)</f>
        <v/>
      </c>
      <c r="I1956" s="94" t="str">
        <f>IF(Lançamentos!I1947="","",Lançamentos!I1947)</f>
        <v/>
      </c>
      <c r="J1956" s="94" t="str">
        <f>IF(Lançamentos!J1947="","",Lançamentos!J1947)</f>
        <v/>
      </c>
      <c r="K1956" s="97" t="str">
        <f>IF(Lançamentos!K1947="","",Lançamentos!K1947)</f>
        <v/>
      </c>
      <c r="L1956" s="98" t="str">
        <f>IF(Lançamentos!L1947="","",Lançamentos!L1947)</f>
        <v/>
      </c>
      <c r="M1956" s="99" t="str">
        <f>IF(Lançamentos!M1947="","",Lançamentos!M1947)</f>
        <v/>
      </c>
      <c r="N1956" s="99" t="str">
        <f>IF(Lançamentos!N1947="","",Lançamentos!N1947)</f>
        <v/>
      </c>
      <c r="O1956" s="97" t="str">
        <f>IF(Lançamentos!O1947="","",Lançamentos!O1947)</f>
        <v/>
      </c>
      <c r="P1956" s="114" t="str">
        <f>IF(Lançamentos!P1947="","",Lançamentos!P1947)</f>
        <v/>
      </c>
    </row>
    <row r="1957" spans="1:16" ht="45" customHeight="1" thickBot="1" x14ac:dyDescent="0.3">
      <c r="A1957" s="101">
        <v>1944</v>
      </c>
      <c r="B1957" s="102" t="str">
        <f>I1957&amp;"-"&amp;COUNTIF($I$14:I1957,I1957)</f>
        <v>-1938</v>
      </c>
      <c r="C1957" s="93">
        <v>1944</v>
      </c>
      <c r="D1957" s="94" t="str">
        <f>IF(Lançamentos!D1948="","",Lançamentos!D1948)</f>
        <v/>
      </c>
      <c r="E1957" s="94" t="str">
        <f>IF(Lançamentos!E1948="","",Lançamentos!E1948)</f>
        <v/>
      </c>
      <c r="F1957" s="95" t="str">
        <f>IF(Lançamentos!F1948="","",Lançamentos!F1948)</f>
        <v/>
      </c>
      <c r="G1957" s="96" t="str">
        <f>IF(Lançamentos!G1948="","",Lançamentos!G1948)</f>
        <v/>
      </c>
      <c r="H1957" s="105" t="str">
        <f>IF(Lançamentos!H1948="","",Lançamentos!H1948)</f>
        <v/>
      </c>
      <c r="I1957" s="94" t="str">
        <f>IF(Lançamentos!I1948="","",Lançamentos!I1948)</f>
        <v/>
      </c>
      <c r="J1957" s="94" t="str">
        <f>IF(Lançamentos!J1948="","",Lançamentos!J1948)</f>
        <v/>
      </c>
      <c r="K1957" s="97" t="str">
        <f>IF(Lançamentos!K1948="","",Lançamentos!K1948)</f>
        <v/>
      </c>
      <c r="L1957" s="98" t="str">
        <f>IF(Lançamentos!L1948="","",Lançamentos!L1948)</f>
        <v/>
      </c>
      <c r="M1957" s="99" t="str">
        <f>IF(Lançamentos!M1948="","",Lançamentos!M1948)</f>
        <v/>
      </c>
      <c r="N1957" s="99" t="str">
        <f>IF(Lançamentos!N1948="","",Lançamentos!N1948)</f>
        <v/>
      </c>
      <c r="O1957" s="97" t="str">
        <f>IF(Lançamentos!O1948="","",Lançamentos!O1948)</f>
        <v/>
      </c>
      <c r="P1957" s="114" t="str">
        <f>IF(Lançamentos!P1948="","",Lançamentos!P1948)</f>
        <v/>
      </c>
    </row>
    <row r="1958" spans="1:16" ht="45" customHeight="1" thickBot="1" x14ac:dyDescent="0.3">
      <c r="A1958" s="101">
        <v>1945</v>
      </c>
      <c r="B1958" s="102" t="str">
        <f>I1958&amp;"-"&amp;COUNTIF($I$14:I1958,I1958)</f>
        <v>-1939</v>
      </c>
      <c r="C1958" s="93">
        <v>1945</v>
      </c>
      <c r="D1958" s="94" t="str">
        <f>IF(Lançamentos!D1949="","",Lançamentos!D1949)</f>
        <v/>
      </c>
      <c r="E1958" s="94" t="str">
        <f>IF(Lançamentos!E1949="","",Lançamentos!E1949)</f>
        <v/>
      </c>
      <c r="F1958" s="95" t="str">
        <f>IF(Lançamentos!F1949="","",Lançamentos!F1949)</f>
        <v/>
      </c>
      <c r="G1958" s="96" t="str">
        <f>IF(Lançamentos!G1949="","",Lançamentos!G1949)</f>
        <v/>
      </c>
      <c r="H1958" s="105" t="str">
        <f>IF(Lançamentos!H1949="","",Lançamentos!H1949)</f>
        <v/>
      </c>
      <c r="I1958" s="94" t="str">
        <f>IF(Lançamentos!I1949="","",Lançamentos!I1949)</f>
        <v/>
      </c>
      <c r="J1958" s="94" t="str">
        <f>IF(Lançamentos!J1949="","",Lançamentos!J1949)</f>
        <v/>
      </c>
      <c r="K1958" s="97" t="str">
        <f>IF(Lançamentos!K1949="","",Lançamentos!K1949)</f>
        <v/>
      </c>
      <c r="L1958" s="98" t="str">
        <f>IF(Lançamentos!L1949="","",Lançamentos!L1949)</f>
        <v/>
      </c>
      <c r="M1958" s="99" t="str">
        <f>IF(Lançamentos!M1949="","",Lançamentos!M1949)</f>
        <v/>
      </c>
      <c r="N1958" s="99" t="str">
        <f>IF(Lançamentos!N1949="","",Lançamentos!N1949)</f>
        <v/>
      </c>
      <c r="O1958" s="97" t="str">
        <f>IF(Lançamentos!O1949="","",Lançamentos!O1949)</f>
        <v/>
      </c>
      <c r="P1958" s="114" t="str">
        <f>IF(Lançamentos!P1949="","",Lançamentos!P1949)</f>
        <v/>
      </c>
    </row>
    <row r="1959" spans="1:16" ht="45" customHeight="1" thickBot="1" x14ac:dyDescent="0.3">
      <c r="A1959" s="101">
        <v>1946</v>
      </c>
      <c r="B1959" s="102" t="str">
        <f>I1959&amp;"-"&amp;COUNTIF($I$14:I1959,I1959)</f>
        <v>-1940</v>
      </c>
      <c r="C1959" s="93">
        <v>1946</v>
      </c>
      <c r="D1959" s="94" t="str">
        <f>IF(Lançamentos!D1950="","",Lançamentos!D1950)</f>
        <v/>
      </c>
      <c r="E1959" s="94" t="str">
        <f>IF(Lançamentos!E1950="","",Lançamentos!E1950)</f>
        <v/>
      </c>
      <c r="F1959" s="95" t="str">
        <f>IF(Lançamentos!F1950="","",Lançamentos!F1950)</f>
        <v/>
      </c>
      <c r="G1959" s="96" t="str">
        <f>IF(Lançamentos!G1950="","",Lançamentos!G1950)</f>
        <v/>
      </c>
      <c r="H1959" s="105" t="str">
        <f>IF(Lançamentos!H1950="","",Lançamentos!H1950)</f>
        <v/>
      </c>
      <c r="I1959" s="94" t="str">
        <f>IF(Lançamentos!I1950="","",Lançamentos!I1950)</f>
        <v/>
      </c>
      <c r="J1959" s="94" t="str">
        <f>IF(Lançamentos!J1950="","",Lançamentos!J1950)</f>
        <v/>
      </c>
      <c r="K1959" s="97" t="str">
        <f>IF(Lançamentos!K1950="","",Lançamentos!K1950)</f>
        <v/>
      </c>
      <c r="L1959" s="98" t="str">
        <f>IF(Lançamentos!L1950="","",Lançamentos!L1950)</f>
        <v/>
      </c>
      <c r="M1959" s="99" t="str">
        <f>IF(Lançamentos!M1950="","",Lançamentos!M1950)</f>
        <v/>
      </c>
      <c r="N1959" s="99" t="str">
        <f>IF(Lançamentos!N1950="","",Lançamentos!N1950)</f>
        <v/>
      </c>
      <c r="O1959" s="97" t="str">
        <f>IF(Lançamentos!O1950="","",Lançamentos!O1950)</f>
        <v/>
      </c>
      <c r="P1959" s="114" t="str">
        <f>IF(Lançamentos!P1950="","",Lançamentos!P1950)</f>
        <v/>
      </c>
    </row>
    <row r="1960" spans="1:16" ht="45" customHeight="1" thickBot="1" x14ac:dyDescent="0.3">
      <c r="A1960" s="101">
        <v>1947</v>
      </c>
      <c r="B1960" s="102" t="str">
        <f>I1960&amp;"-"&amp;COUNTIF($I$14:I1960,I1960)</f>
        <v>-1941</v>
      </c>
      <c r="C1960" s="93">
        <v>1947</v>
      </c>
      <c r="D1960" s="94" t="str">
        <f>IF(Lançamentos!D1951="","",Lançamentos!D1951)</f>
        <v/>
      </c>
      <c r="E1960" s="94" t="str">
        <f>IF(Lançamentos!E1951="","",Lançamentos!E1951)</f>
        <v/>
      </c>
      <c r="F1960" s="95" t="str">
        <f>IF(Lançamentos!F1951="","",Lançamentos!F1951)</f>
        <v/>
      </c>
      <c r="G1960" s="96" t="str">
        <f>IF(Lançamentos!G1951="","",Lançamentos!G1951)</f>
        <v/>
      </c>
      <c r="H1960" s="105" t="str">
        <f>IF(Lançamentos!H1951="","",Lançamentos!H1951)</f>
        <v/>
      </c>
      <c r="I1960" s="94" t="str">
        <f>IF(Lançamentos!I1951="","",Lançamentos!I1951)</f>
        <v/>
      </c>
      <c r="J1960" s="94" t="str">
        <f>IF(Lançamentos!J1951="","",Lançamentos!J1951)</f>
        <v/>
      </c>
      <c r="K1960" s="97" t="str">
        <f>IF(Lançamentos!K1951="","",Lançamentos!K1951)</f>
        <v/>
      </c>
      <c r="L1960" s="98" t="str">
        <f>IF(Lançamentos!L1951="","",Lançamentos!L1951)</f>
        <v/>
      </c>
      <c r="M1960" s="99" t="str">
        <f>IF(Lançamentos!M1951="","",Lançamentos!M1951)</f>
        <v/>
      </c>
      <c r="N1960" s="99" t="str">
        <f>IF(Lançamentos!N1951="","",Lançamentos!N1951)</f>
        <v/>
      </c>
      <c r="O1960" s="97" t="str">
        <f>IF(Lançamentos!O1951="","",Lançamentos!O1951)</f>
        <v/>
      </c>
      <c r="P1960" s="114" t="str">
        <f>IF(Lançamentos!P1951="","",Lançamentos!P1951)</f>
        <v/>
      </c>
    </row>
    <row r="1961" spans="1:16" ht="45" customHeight="1" thickBot="1" x14ac:dyDescent="0.3">
      <c r="A1961" s="101">
        <v>1948</v>
      </c>
      <c r="B1961" s="102" t="str">
        <f>I1961&amp;"-"&amp;COUNTIF($I$14:I1961,I1961)</f>
        <v>-1942</v>
      </c>
      <c r="C1961" s="93">
        <v>1948</v>
      </c>
      <c r="D1961" s="94" t="str">
        <f>IF(Lançamentos!D1952="","",Lançamentos!D1952)</f>
        <v/>
      </c>
      <c r="E1961" s="94" t="str">
        <f>IF(Lançamentos!E1952="","",Lançamentos!E1952)</f>
        <v/>
      </c>
      <c r="F1961" s="95" t="str">
        <f>IF(Lançamentos!F1952="","",Lançamentos!F1952)</f>
        <v/>
      </c>
      <c r="G1961" s="96" t="str">
        <f>IF(Lançamentos!G1952="","",Lançamentos!G1952)</f>
        <v/>
      </c>
      <c r="H1961" s="105" t="str">
        <f>IF(Lançamentos!H1952="","",Lançamentos!H1952)</f>
        <v/>
      </c>
      <c r="I1961" s="94" t="str">
        <f>IF(Lançamentos!I1952="","",Lançamentos!I1952)</f>
        <v/>
      </c>
      <c r="J1961" s="94" t="str">
        <f>IF(Lançamentos!J1952="","",Lançamentos!J1952)</f>
        <v/>
      </c>
      <c r="K1961" s="97" t="str">
        <f>IF(Lançamentos!K1952="","",Lançamentos!K1952)</f>
        <v/>
      </c>
      <c r="L1961" s="98" t="str">
        <f>IF(Lançamentos!L1952="","",Lançamentos!L1952)</f>
        <v/>
      </c>
      <c r="M1961" s="99" t="str">
        <f>IF(Lançamentos!M1952="","",Lançamentos!M1952)</f>
        <v/>
      </c>
      <c r="N1961" s="99" t="str">
        <f>IF(Lançamentos!N1952="","",Lançamentos!N1952)</f>
        <v/>
      </c>
      <c r="O1961" s="97" t="str">
        <f>IF(Lançamentos!O1952="","",Lançamentos!O1952)</f>
        <v/>
      </c>
      <c r="P1961" s="114" t="str">
        <f>IF(Lançamentos!P1952="","",Lançamentos!P1952)</f>
        <v/>
      </c>
    </row>
    <row r="1962" spans="1:16" ht="45" customHeight="1" thickBot="1" x14ac:dyDescent="0.3">
      <c r="A1962" s="101">
        <v>1949</v>
      </c>
      <c r="B1962" s="102" t="str">
        <f>I1962&amp;"-"&amp;COUNTIF($I$14:I1962,I1962)</f>
        <v>-1943</v>
      </c>
      <c r="C1962" s="93">
        <v>1949</v>
      </c>
      <c r="D1962" s="94" t="str">
        <f>IF(Lançamentos!D1953="","",Lançamentos!D1953)</f>
        <v/>
      </c>
      <c r="E1962" s="94" t="str">
        <f>IF(Lançamentos!E1953="","",Lançamentos!E1953)</f>
        <v/>
      </c>
      <c r="F1962" s="95" t="str">
        <f>IF(Lançamentos!F1953="","",Lançamentos!F1953)</f>
        <v/>
      </c>
      <c r="G1962" s="96" t="str">
        <f>IF(Lançamentos!G1953="","",Lançamentos!G1953)</f>
        <v/>
      </c>
      <c r="H1962" s="105" t="str">
        <f>IF(Lançamentos!H1953="","",Lançamentos!H1953)</f>
        <v/>
      </c>
      <c r="I1962" s="94" t="str">
        <f>IF(Lançamentos!I1953="","",Lançamentos!I1953)</f>
        <v/>
      </c>
      <c r="J1962" s="94" t="str">
        <f>IF(Lançamentos!J1953="","",Lançamentos!J1953)</f>
        <v/>
      </c>
      <c r="K1962" s="97" t="str">
        <f>IF(Lançamentos!K1953="","",Lançamentos!K1953)</f>
        <v/>
      </c>
      <c r="L1962" s="98" t="str">
        <f>IF(Lançamentos!L1953="","",Lançamentos!L1953)</f>
        <v/>
      </c>
      <c r="M1962" s="99" t="str">
        <f>IF(Lançamentos!M1953="","",Lançamentos!M1953)</f>
        <v/>
      </c>
      <c r="N1962" s="99" t="str">
        <f>IF(Lançamentos!N1953="","",Lançamentos!N1953)</f>
        <v/>
      </c>
      <c r="O1962" s="97" t="str">
        <f>IF(Lançamentos!O1953="","",Lançamentos!O1953)</f>
        <v/>
      </c>
      <c r="P1962" s="114" t="str">
        <f>IF(Lançamentos!P1953="","",Lançamentos!P1953)</f>
        <v/>
      </c>
    </row>
    <row r="1963" spans="1:16" ht="45" customHeight="1" thickBot="1" x14ac:dyDescent="0.3">
      <c r="A1963" s="101">
        <v>1950</v>
      </c>
      <c r="B1963" s="102" t="str">
        <f>I1963&amp;"-"&amp;COUNTIF($I$14:I1963,I1963)</f>
        <v>-1944</v>
      </c>
      <c r="C1963" s="93">
        <v>1950</v>
      </c>
      <c r="D1963" s="94" t="str">
        <f>IF(Lançamentos!D1954="","",Lançamentos!D1954)</f>
        <v/>
      </c>
      <c r="E1963" s="94" t="str">
        <f>IF(Lançamentos!E1954="","",Lançamentos!E1954)</f>
        <v/>
      </c>
      <c r="F1963" s="95" t="str">
        <f>IF(Lançamentos!F1954="","",Lançamentos!F1954)</f>
        <v/>
      </c>
      <c r="G1963" s="96" t="str">
        <f>IF(Lançamentos!G1954="","",Lançamentos!G1954)</f>
        <v/>
      </c>
      <c r="H1963" s="105" t="str">
        <f>IF(Lançamentos!H1954="","",Lançamentos!H1954)</f>
        <v/>
      </c>
      <c r="I1963" s="94" t="str">
        <f>IF(Lançamentos!I1954="","",Lançamentos!I1954)</f>
        <v/>
      </c>
      <c r="J1963" s="94" t="str">
        <f>IF(Lançamentos!J1954="","",Lançamentos!J1954)</f>
        <v/>
      </c>
      <c r="K1963" s="97" t="str">
        <f>IF(Lançamentos!K1954="","",Lançamentos!K1954)</f>
        <v/>
      </c>
      <c r="L1963" s="98" t="str">
        <f>IF(Lançamentos!L1954="","",Lançamentos!L1954)</f>
        <v/>
      </c>
      <c r="M1963" s="99" t="str">
        <f>IF(Lançamentos!M1954="","",Lançamentos!M1954)</f>
        <v/>
      </c>
      <c r="N1963" s="99" t="str">
        <f>IF(Lançamentos!N1954="","",Lançamentos!N1954)</f>
        <v/>
      </c>
      <c r="O1963" s="97" t="str">
        <f>IF(Lançamentos!O1954="","",Lançamentos!O1954)</f>
        <v/>
      </c>
      <c r="P1963" s="114" t="str">
        <f>IF(Lançamentos!P1954="","",Lançamentos!P1954)</f>
        <v/>
      </c>
    </row>
    <row r="1964" spans="1:16" ht="45" customHeight="1" thickBot="1" x14ac:dyDescent="0.3">
      <c r="A1964" s="101">
        <v>1951</v>
      </c>
      <c r="B1964" s="102" t="str">
        <f>I1964&amp;"-"&amp;COUNTIF($I$14:I1964,I1964)</f>
        <v>-1945</v>
      </c>
      <c r="C1964" s="93">
        <v>1951</v>
      </c>
      <c r="D1964" s="94" t="str">
        <f>IF(Lançamentos!D1955="","",Lançamentos!D1955)</f>
        <v/>
      </c>
      <c r="E1964" s="94" t="str">
        <f>IF(Lançamentos!E1955="","",Lançamentos!E1955)</f>
        <v/>
      </c>
      <c r="F1964" s="95" t="str">
        <f>IF(Lançamentos!F1955="","",Lançamentos!F1955)</f>
        <v/>
      </c>
      <c r="G1964" s="96" t="str">
        <f>IF(Lançamentos!G1955="","",Lançamentos!G1955)</f>
        <v/>
      </c>
      <c r="H1964" s="105" t="str">
        <f>IF(Lançamentos!H1955="","",Lançamentos!H1955)</f>
        <v/>
      </c>
      <c r="I1964" s="94" t="str">
        <f>IF(Lançamentos!I1955="","",Lançamentos!I1955)</f>
        <v/>
      </c>
      <c r="J1964" s="94" t="str">
        <f>IF(Lançamentos!J1955="","",Lançamentos!J1955)</f>
        <v/>
      </c>
      <c r="K1964" s="97" t="str">
        <f>IF(Lançamentos!K1955="","",Lançamentos!K1955)</f>
        <v/>
      </c>
      <c r="L1964" s="98" t="str">
        <f>IF(Lançamentos!L1955="","",Lançamentos!L1955)</f>
        <v/>
      </c>
      <c r="M1964" s="99" t="str">
        <f>IF(Lançamentos!M1955="","",Lançamentos!M1955)</f>
        <v/>
      </c>
      <c r="N1964" s="99" t="str">
        <f>IF(Lançamentos!N1955="","",Lançamentos!N1955)</f>
        <v/>
      </c>
      <c r="O1964" s="97" t="str">
        <f>IF(Lançamentos!O1955="","",Lançamentos!O1955)</f>
        <v/>
      </c>
      <c r="P1964" s="114" t="str">
        <f>IF(Lançamentos!P1955="","",Lançamentos!P1955)</f>
        <v/>
      </c>
    </row>
    <row r="1965" spans="1:16" ht="45" customHeight="1" thickBot="1" x14ac:dyDescent="0.3">
      <c r="A1965" s="101">
        <v>1952</v>
      </c>
      <c r="B1965" s="102" t="str">
        <f>I1965&amp;"-"&amp;COUNTIF($I$14:I1965,I1965)</f>
        <v>-1946</v>
      </c>
      <c r="C1965" s="93">
        <v>1952</v>
      </c>
      <c r="D1965" s="94" t="str">
        <f>IF(Lançamentos!D1956="","",Lançamentos!D1956)</f>
        <v/>
      </c>
      <c r="E1965" s="94" t="str">
        <f>IF(Lançamentos!E1956="","",Lançamentos!E1956)</f>
        <v/>
      </c>
      <c r="F1965" s="95" t="str">
        <f>IF(Lançamentos!F1956="","",Lançamentos!F1956)</f>
        <v/>
      </c>
      <c r="G1965" s="96" t="str">
        <f>IF(Lançamentos!G1956="","",Lançamentos!G1956)</f>
        <v/>
      </c>
      <c r="H1965" s="105" t="str">
        <f>IF(Lançamentos!H1956="","",Lançamentos!H1956)</f>
        <v/>
      </c>
      <c r="I1965" s="94" t="str">
        <f>IF(Lançamentos!I1956="","",Lançamentos!I1956)</f>
        <v/>
      </c>
      <c r="J1965" s="94" t="str">
        <f>IF(Lançamentos!J1956="","",Lançamentos!J1956)</f>
        <v/>
      </c>
      <c r="K1965" s="97" t="str">
        <f>IF(Lançamentos!K1956="","",Lançamentos!K1956)</f>
        <v/>
      </c>
      <c r="L1965" s="98" t="str">
        <f>IF(Lançamentos!L1956="","",Lançamentos!L1956)</f>
        <v/>
      </c>
      <c r="M1965" s="99" t="str">
        <f>IF(Lançamentos!M1956="","",Lançamentos!M1956)</f>
        <v/>
      </c>
      <c r="N1965" s="99" t="str">
        <f>IF(Lançamentos!N1956="","",Lançamentos!N1956)</f>
        <v/>
      </c>
      <c r="O1965" s="97" t="str">
        <f>IF(Lançamentos!O1956="","",Lançamentos!O1956)</f>
        <v/>
      </c>
      <c r="P1965" s="114" t="str">
        <f>IF(Lançamentos!P1956="","",Lançamentos!P1956)</f>
        <v/>
      </c>
    </row>
    <row r="1966" spans="1:16" ht="45" customHeight="1" thickBot="1" x14ac:dyDescent="0.3">
      <c r="A1966" s="101">
        <v>1953</v>
      </c>
      <c r="B1966" s="102" t="str">
        <f>I1966&amp;"-"&amp;COUNTIF($I$14:I1966,I1966)</f>
        <v>-1947</v>
      </c>
      <c r="C1966" s="93">
        <v>1953</v>
      </c>
      <c r="D1966" s="94" t="str">
        <f>IF(Lançamentos!D1957="","",Lançamentos!D1957)</f>
        <v/>
      </c>
      <c r="E1966" s="94" t="str">
        <f>IF(Lançamentos!E1957="","",Lançamentos!E1957)</f>
        <v/>
      </c>
      <c r="F1966" s="95" t="str">
        <f>IF(Lançamentos!F1957="","",Lançamentos!F1957)</f>
        <v/>
      </c>
      <c r="G1966" s="96" t="str">
        <f>IF(Lançamentos!G1957="","",Lançamentos!G1957)</f>
        <v/>
      </c>
      <c r="H1966" s="105" t="str">
        <f>IF(Lançamentos!H1957="","",Lançamentos!H1957)</f>
        <v/>
      </c>
      <c r="I1966" s="94" t="str">
        <f>IF(Lançamentos!I1957="","",Lançamentos!I1957)</f>
        <v/>
      </c>
      <c r="J1966" s="94" t="str">
        <f>IF(Lançamentos!J1957="","",Lançamentos!J1957)</f>
        <v/>
      </c>
      <c r="K1966" s="97" t="str">
        <f>IF(Lançamentos!K1957="","",Lançamentos!K1957)</f>
        <v/>
      </c>
      <c r="L1966" s="98" t="str">
        <f>IF(Lançamentos!L1957="","",Lançamentos!L1957)</f>
        <v/>
      </c>
      <c r="M1966" s="99" t="str">
        <f>IF(Lançamentos!M1957="","",Lançamentos!M1957)</f>
        <v/>
      </c>
      <c r="N1966" s="99" t="str">
        <f>IF(Lançamentos!N1957="","",Lançamentos!N1957)</f>
        <v/>
      </c>
      <c r="O1966" s="97" t="str">
        <f>IF(Lançamentos!O1957="","",Lançamentos!O1957)</f>
        <v/>
      </c>
      <c r="P1966" s="114" t="str">
        <f>IF(Lançamentos!P1957="","",Lançamentos!P1957)</f>
        <v/>
      </c>
    </row>
    <row r="1967" spans="1:16" ht="45" customHeight="1" thickBot="1" x14ac:dyDescent="0.3">
      <c r="A1967" s="101">
        <v>1954</v>
      </c>
      <c r="B1967" s="102" t="str">
        <f>I1967&amp;"-"&amp;COUNTIF($I$14:I1967,I1967)</f>
        <v>-1948</v>
      </c>
      <c r="C1967" s="93">
        <v>1954</v>
      </c>
      <c r="D1967" s="94" t="str">
        <f>IF(Lançamentos!D1958="","",Lançamentos!D1958)</f>
        <v/>
      </c>
      <c r="E1967" s="94" t="str">
        <f>IF(Lançamentos!E1958="","",Lançamentos!E1958)</f>
        <v/>
      </c>
      <c r="F1967" s="95" t="str">
        <f>IF(Lançamentos!F1958="","",Lançamentos!F1958)</f>
        <v/>
      </c>
      <c r="G1967" s="96" t="str">
        <f>IF(Lançamentos!G1958="","",Lançamentos!G1958)</f>
        <v/>
      </c>
      <c r="H1967" s="105" t="str">
        <f>IF(Lançamentos!H1958="","",Lançamentos!H1958)</f>
        <v/>
      </c>
      <c r="I1967" s="94" t="str">
        <f>IF(Lançamentos!I1958="","",Lançamentos!I1958)</f>
        <v/>
      </c>
      <c r="J1967" s="94" t="str">
        <f>IF(Lançamentos!J1958="","",Lançamentos!J1958)</f>
        <v/>
      </c>
      <c r="K1967" s="97" t="str">
        <f>IF(Lançamentos!K1958="","",Lançamentos!K1958)</f>
        <v/>
      </c>
      <c r="L1967" s="98" t="str">
        <f>IF(Lançamentos!L1958="","",Lançamentos!L1958)</f>
        <v/>
      </c>
      <c r="M1967" s="99" t="str">
        <f>IF(Lançamentos!M1958="","",Lançamentos!M1958)</f>
        <v/>
      </c>
      <c r="N1967" s="99" t="str">
        <f>IF(Lançamentos!N1958="","",Lançamentos!N1958)</f>
        <v/>
      </c>
      <c r="O1967" s="97" t="str">
        <f>IF(Lançamentos!O1958="","",Lançamentos!O1958)</f>
        <v/>
      </c>
      <c r="P1967" s="114" t="str">
        <f>IF(Lançamentos!P1958="","",Lançamentos!P1958)</f>
        <v/>
      </c>
    </row>
    <row r="1968" spans="1:16" ht="45" customHeight="1" thickBot="1" x14ac:dyDescent="0.3">
      <c r="A1968" s="101">
        <v>1955</v>
      </c>
      <c r="B1968" s="102" t="str">
        <f>I1968&amp;"-"&amp;COUNTIF($I$14:I1968,I1968)</f>
        <v>-1949</v>
      </c>
      <c r="C1968" s="93">
        <v>1955</v>
      </c>
      <c r="D1968" s="94" t="str">
        <f>IF(Lançamentos!D1959="","",Lançamentos!D1959)</f>
        <v/>
      </c>
      <c r="E1968" s="94" t="str">
        <f>IF(Lançamentos!E1959="","",Lançamentos!E1959)</f>
        <v/>
      </c>
      <c r="F1968" s="95" t="str">
        <f>IF(Lançamentos!F1959="","",Lançamentos!F1959)</f>
        <v/>
      </c>
      <c r="G1968" s="96" t="str">
        <f>IF(Lançamentos!G1959="","",Lançamentos!G1959)</f>
        <v/>
      </c>
      <c r="H1968" s="105" t="str">
        <f>IF(Lançamentos!H1959="","",Lançamentos!H1959)</f>
        <v/>
      </c>
      <c r="I1968" s="94" t="str">
        <f>IF(Lançamentos!I1959="","",Lançamentos!I1959)</f>
        <v/>
      </c>
      <c r="J1968" s="94" t="str">
        <f>IF(Lançamentos!J1959="","",Lançamentos!J1959)</f>
        <v/>
      </c>
      <c r="K1968" s="97" t="str">
        <f>IF(Lançamentos!K1959="","",Lançamentos!K1959)</f>
        <v/>
      </c>
      <c r="L1968" s="98" t="str">
        <f>IF(Lançamentos!L1959="","",Lançamentos!L1959)</f>
        <v/>
      </c>
      <c r="M1968" s="99" t="str">
        <f>IF(Lançamentos!M1959="","",Lançamentos!M1959)</f>
        <v/>
      </c>
      <c r="N1968" s="99" t="str">
        <f>IF(Lançamentos!N1959="","",Lançamentos!N1959)</f>
        <v/>
      </c>
      <c r="O1968" s="97" t="str">
        <f>IF(Lançamentos!O1959="","",Lançamentos!O1959)</f>
        <v/>
      </c>
      <c r="P1968" s="114" t="str">
        <f>IF(Lançamentos!P1959="","",Lançamentos!P1959)</f>
        <v/>
      </c>
    </row>
    <row r="1969" spans="1:16" ht="45" customHeight="1" thickBot="1" x14ac:dyDescent="0.3">
      <c r="A1969" s="101">
        <v>1956</v>
      </c>
      <c r="B1969" s="102" t="str">
        <f>I1969&amp;"-"&amp;COUNTIF($I$14:I1969,I1969)</f>
        <v>-1950</v>
      </c>
      <c r="C1969" s="93">
        <v>1956</v>
      </c>
      <c r="D1969" s="94" t="str">
        <f>IF(Lançamentos!D1960="","",Lançamentos!D1960)</f>
        <v/>
      </c>
      <c r="E1969" s="94" t="str">
        <f>IF(Lançamentos!E1960="","",Lançamentos!E1960)</f>
        <v/>
      </c>
      <c r="F1969" s="95" t="str">
        <f>IF(Lançamentos!F1960="","",Lançamentos!F1960)</f>
        <v/>
      </c>
      <c r="G1969" s="96" t="str">
        <f>IF(Lançamentos!G1960="","",Lançamentos!G1960)</f>
        <v/>
      </c>
      <c r="H1969" s="105" t="str">
        <f>IF(Lançamentos!H1960="","",Lançamentos!H1960)</f>
        <v/>
      </c>
      <c r="I1969" s="94" t="str">
        <f>IF(Lançamentos!I1960="","",Lançamentos!I1960)</f>
        <v/>
      </c>
      <c r="J1969" s="94" t="str">
        <f>IF(Lançamentos!J1960="","",Lançamentos!J1960)</f>
        <v/>
      </c>
      <c r="K1969" s="97" t="str">
        <f>IF(Lançamentos!K1960="","",Lançamentos!K1960)</f>
        <v/>
      </c>
      <c r="L1969" s="98" t="str">
        <f>IF(Lançamentos!L1960="","",Lançamentos!L1960)</f>
        <v/>
      </c>
      <c r="M1969" s="99" t="str">
        <f>IF(Lançamentos!M1960="","",Lançamentos!M1960)</f>
        <v/>
      </c>
      <c r="N1969" s="99" t="str">
        <f>IF(Lançamentos!N1960="","",Lançamentos!N1960)</f>
        <v/>
      </c>
      <c r="O1969" s="97" t="str">
        <f>IF(Lançamentos!O1960="","",Lançamentos!O1960)</f>
        <v/>
      </c>
      <c r="P1969" s="114" t="str">
        <f>IF(Lançamentos!P1960="","",Lançamentos!P1960)</f>
        <v/>
      </c>
    </row>
    <row r="1970" spans="1:16" ht="45" customHeight="1" thickBot="1" x14ac:dyDescent="0.3">
      <c r="A1970" s="101">
        <v>1957</v>
      </c>
      <c r="B1970" s="102" t="str">
        <f>I1970&amp;"-"&amp;COUNTIF($I$14:I1970,I1970)</f>
        <v>-1951</v>
      </c>
      <c r="C1970" s="93">
        <v>1957</v>
      </c>
      <c r="D1970" s="94" t="str">
        <f>IF(Lançamentos!D1961="","",Lançamentos!D1961)</f>
        <v/>
      </c>
      <c r="E1970" s="94" t="str">
        <f>IF(Lançamentos!E1961="","",Lançamentos!E1961)</f>
        <v/>
      </c>
      <c r="F1970" s="95" t="str">
        <f>IF(Lançamentos!F1961="","",Lançamentos!F1961)</f>
        <v/>
      </c>
      <c r="G1970" s="96" t="str">
        <f>IF(Lançamentos!G1961="","",Lançamentos!G1961)</f>
        <v/>
      </c>
      <c r="H1970" s="105" t="str">
        <f>IF(Lançamentos!H1961="","",Lançamentos!H1961)</f>
        <v/>
      </c>
      <c r="I1970" s="94" t="str">
        <f>IF(Lançamentos!I1961="","",Lançamentos!I1961)</f>
        <v/>
      </c>
      <c r="J1970" s="94" t="str">
        <f>IF(Lançamentos!J1961="","",Lançamentos!J1961)</f>
        <v/>
      </c>
      <c r="K1970" s="97" t="str">
        <f>IF(Lançamentos!K1961="","",Lançamentos!K1961)</f>
        <v/>
      </c>
      <c r="L1970" s="98" t="str">
        <f>IF(Lançamentos!L1961="","",Lançamentos!L1961)</f>
        <v/>
      </c>
      <c r="M1970" s="99" t="str">
        <f>IF(Lançamentos!M1961="","",Lançamentos!M1961)</f>
        <v/>
      </c>
      <c r="N1970" s="99" t="str">
        <f>IF(Lançamentos!N1961="","",Lançamentos!N1961)</f>
        <v/>
      </c>
      <c r="O1970" s="97" t="str">
        <f>IF(Lançamentos!O1961="","",Lançamentos!O1961)</f>
        <v/>
      </c>
      <c r="P1970" s="114" t="str">
        <f>IF(Lançamentos!P1961="","",Lançamentos!P1961)</f>
        <v/>
      </c>
    </row>
    <row r="1971" spans="1:16" ht="45" customHeight="1" thickBot="1" x14ac:dyDescent="0.3">
      <c r="A1971" s="101">
        <v>1958</v>
      </c>
      <c r="B1971" s="102" t="str">
        <f>I1971&amp;"-"&amp;COUNTIF($I$14:I1971,I1971)</f>
        <v>-1952</v>
      </c>
      <c r="C1971" s="93">
        <v>1958</v>
      </c>
      <c r="D1971" s="94" t="str">
        <f>IF(Lançamentos!D1962="","",Lançamentos!D1962)</f>
        <v/>
      </c>
      <c r="E1971" s="94" t="str">
        <f>IF(Lançamentos!E1962="","",Lançamentos!E1962)</f>
        <v/>
      </c>
      <c r="F1971" s="95" t="str">
        <f>IF(Lançamentos!F1962="","",Lançamentos!F1962)</f>
        <v/>
      </c>
      <c r="G1971" s="96" t="str">
        <f>IF(Lançamentos!G1962="","",Lançamentos!G1962)</f>
        <v/>
      </c>
      <c r="H1971" s="105" t="str">
        <f>IF(Lançamentos!H1962="","",Lançamentos!H1962)</f>
        <v/>
      </c>
      <c r="I1971" s="94" t="str">
        <f>IF(Lançamentos!I1962="","",Lançamentos!I1962)</f>
        <v/>
      </c>
      <c r="J1971" s="94" t="str">
        <f>IF(Lançamentos!J1962="","",Lançamentos!J1962)</f>
        <v/>
      </c>
      <c r="K1971" s="97" t="str">
        <f>IF(Lançamentos!K1962="","",Lançamentos!K1962)</f>
        <v/>
      </c>
      <c r="L1971" s="98" t="str">
        <f>IF(Lançamentos!L1962="","",Lançamentos!L1962)</f>
        <v/>
      </c>
      <c r="M1971" s="99" t="str">
        <f>IF(Lançamentos!M1962="","",Lançamentos!M1962)</f>
        <v/>
      </c>
      <c r="N1971" s="99" t="str">
        <f>IF(Lançamentos!N1962="","",Lançamentos!N1962)</f>
        <v/>
      </c>
      <c r="O1971" s="97" t="str">
        <f>IF(Lançamentos!O1962="","",Lançamentos!O1962)</f>
        <v/>
      </c>
      <c r="P1971" s="114" t="str">
        <f>IF(Lançamentos!P1962="","",Lançamentos!P1962)</f>
        <v/>
      </c>
    </row>
    <row r="1972" spans="1:16" ht="45" customHeight="1" thickBot="1" x14ac:dyDescent="0.3">
      <c r="A1972" s="101">
        <v>1959</v>
      </c>
      <c r="B1972" s="102" t="str">
        <f>I1972&amp;"-"&amp;COUNTIF($I$14:I1972,I1972)</f>
        <v>-1953</v>
      </c>
      <c r="C1972" s="93">
        <v>1959</v>
      </c>
      <c r="D1972" s="94" t="str">
        <f>IF(Lançamentos!D1963="","",Lançamentos!D1963)</f>
        <v/>
      </c>
      <c r="E1972" s="94" t="str">
        <f>IF(Lançamentos!E1963="","",Lançamentos!E1963)</f>
        <v/>
      </c>
      <c r="F1972" s="95" t="str">
        <f>IF(Lançamentos!F1963="","",Lançamentos!F1963)</f>
        <v/>
      </c>
      <c r="G1972" s="96" t="str">
        <f>IF(Lançamentos!G1963="","",Lançamentos!G1963)</f>
        <v/>
      </c>
      <c r="H1972" s="105" t="str">
        <f>IF(Lançamentos!H1963="","",Lançamentos!H1963)</f>
        <v/>
      </c>
      <c r="I1972" s="94" t="str">
        <f>IF(Lançamentos!I1963="","",Lançamentos!I1963)</f>
        <v/>
      </c>
      <c r="J1972" s="94" t="str">
        <f>IF(Lançamentos!J1963="","",Lançamentos!J1963)</f>
        <v/>
      </c>
      <c r="K1972" s="97" t="str">
        <f>IF(Lançamentos!K1963="","",Lançamentos!K1963)</f>
        <v/>
      </c>
      <c r="L1972" s="98" t="str">
        <f>IF(Lançamentos!L1963="","",Lançamentos!L1963)</f>
        <v/>
      </c>
      <c r="M1972" s="99" t="str">
        <f>IF(Lançamentos!M1963="","",Lançamentos!M1963)</f>
        <v/>
      </c>
      <c r="N1972" s="99" t="str">
        <f>IF(Lançamentos!N1963="","",Lançamentos!N1963)</f>
        <v/>
      </c>
      <c r="O1972" s="97" t="str">
        <f>IF(Lançamentos!O1963="","",Lançamentos!O1963)</f>
        <v/>
      </c>
      <c r="P1972" s="114" t="str">
        <f>IF(Lançamentos!P1963="","",Lançamentos!P1963)</f>
        <v/>
      </c>
    </row>
    <row r="1973" spans="1:16" ht="45" customHeight="1" thickBot="1" x14ac:dyDescent="0.3">
      <c r="A1973" s="101">
        <v>1960</v>
      </c>
      <c r="B1973" s="102" t="str">
        <f>I1973&amp;"-"&amp;COUNTIF($I$14:I1973,I1973)</f>
        <v>-1954</v>
      </c>
      <c r="C1973" s="93">
        <v>1960</v>
      </c>
      <c r="D1973" s="94" t="str">
        <f>IF(Lançamentos!D1964="","",Lançamentos!D1964)</f>
        <v/>
      </c>
      <c r="E1973" s="94" t="str">
        <f>IF(Lançamentos!E1964="","",Lançamentos!E1964)</f>
        <v/>
      </c>
      <c r="F1973" s="95" t="str">
        <f>IF(Lançamentos!F1964="","",Lançamentos!F1964)</f>
        <v/>
      </c>
      <c r="G1973" s="96" t="str">
        <f>IF(Lançamentos!G1964="","",Lançamentos!G1964)</f>
        <v/>
      </c>
      <c r="H1973" s="105" t="str">
        <f>IF(Lançamentos!H1964="","",Lançamentos!H1964)</f>
        <v/>
      </c>
      <c r="I1973" s="94" t="str">
        <f>IF(Lançamentos!I1964="","",Lançamentos!I1964)</f>
        <v/>
      </c>
      <c r="J1973" s="94" t="str">
        <f>IF(Lançamentos!J1964="","",Lançamentos!J1964)</f>
        <v/>
      </c>
      <c r="K1973" s="97" t="str">
        <f>IF(Lançamentos!K1964="","",Lançamentos!K1964)</f>
        <v/>
      </c>
      <c r="L1973" s="98" t="str">
        <f>IF(Lançamentos!L1964="","",Lançamentos!L1964)</f>
        <v/>
      </c>
      <c r="M1973" s="99" t="str">
        <f>IF(Lançamentos!M1964="","",Lançamentos!M1964)</f>
        <v/>
      </c>
      <c r="N1973" s="99" t="str">
        <f>IF(Lançamentos!N1964="","",Lançamentos!N1964)</f>
        <v/>
      </c>
      <c r="O1973" s="97" t="str">
        <f>IF(Lançamentos!O1964="","",Lançamentos!O1964)</f>
        <v/>
      </c>
      <c r="P1973" s="114" t="str">
        <f>IF(Lançamentos!P1964="","",Lançamentos!P1964)</f>
        <v/>
      </c>
    </row>
    <row r="1974" spans="1:16" ht="45" customHeight="1" thickBot="1" x14ac:dyDescent="0.3">
      <c r="A1974" s="101">
        <v>1961</v>
      </c>
      <c r="B1974" s="102" t="str">
        <f>I1974&amp;"-"&amp;COUNTIF($I$14:I1974,I1974)</f>
        <v>-1955</v>
      </c>
      <c r="C1974" s="93">
        <v>1961</v>
      </c>
      <c r="D1974" s="94" t="str">
        <f>IF(Lançamentos!D1965="","",Lançamentos!D1965)</f>
        <v/>
      </c>
      <c r="E1974" s="94" t="str">
        <f>IF(Lançamentos!E1965="","",Lançamentos!E1965)</f>
        <v/>
      </c>
      <c r="F1974" s="95" t="str">
        <f>IF(Lançamentos!F1965="","",Lançamentos!F1965)</f>
        <v/>
      </c>
      <c r="G1974" s="96" t="str">
        <f>IF(Lançamentos!G1965="","",Lançamentos!G1965)</f>
        <v/>
      </c>
      <c r="H1974" s="105" t="str">
        <f>IF(Lançamentos!H1965="","",Lançamentos!H1965)</f>
        <v/>
      </c>
      <c r="I1974" s="94" t="str">
        <f>IF(Lançamentos!I1965="","",Lançamentos!I1965)</f>
        <v/>
      </c>
      <c r="J1974" s="94" t="str">
        <f>IF(Lançamentos!J1965="","",Lançamentos!J1965)</f>
        <v/>
      </c>
      <c r="K1974" s="97" t="str">
        <f>IF(Lançamentos!K1965="","",Lançamentos!K1965)</f>
        <v/>
      </c>
      <c r="L1974" s="98" t="str">
        <f>IF(Lançamentos!L1965="","",Lançamentos!L1965)</f>
        <v/>
      </c>
      <c r="M1974" s="99" t="str">
        <f>IF(Lançamentos!M1965="","",Lançamentos!M1965)</f>
        <v/>
      </c>
      <c r="N1974" s="99" t="str">
        <f>IF(Lançamentos!N1965="","",Lançamentos!N1965)</f>
        <v/>
      </c>
      <c r="O1974" s="97" t="str">
        <f>IF(Lançamentos!O1965="","",Lançamentos!O1965)</f>
        <v/>
      </c>
      <c r="P1974" s="114" t="str">
        <f>IF(Lançamentos!P1965="","",Lançamentos!P1965)</f>
        <v/>
      </c>
    </row>
    <row r="1975" spans="1:16" ht="45" customHeight="1" thickBot="1" x14ac:dyDescent="0.3">
      <c r="A1975" s="101">
        <v>1962</v>
      </c>
      <c r="B1975" s="102" t="str">
        <f>I1975&amp;"-"&amp;COUNTIF($I$14:I1975,I1975)</f>
        <v>-1956</v>
      </c>
      <c r="C1975" s="93">
        <v>1962</v>
      </c>
      <c r="D1975" s="94" t="str">
        <f>IF(Lançamentos!D1966="","",Lançamentos!D1966)</f>
        <v/>
      </c>
      <c r="E1975" s="94" t="str">
        <f>IF(Lançamentos!E1966="","",Lançamentos!E1966)</f>
        <v/>
      </c>
      <c r="F1975" s="95" t="str">
        <f>IF(Lançamentos!F1966="","",Lançamentos!F1966)</f>
        <v/>
      </c>
      <c r="G1975" s="96" t="str">
        <f>IF(Lançamentos!G1966="","",Lançamentos!G1966)</f>
        <v/>
      </c>
      <c r="H1975" s="105" t="str">
        <f>IF(Lançamentos!H1966="","",Lançamentos!H1966)</f>
        <v/>
      </c>
      <c r="I1975" s="94" t="str">
        <f>IF(Lançamentos!I1966="","",Lançamentos!I1966)</f>
        <v/>
      </c>
      <c r="J1975" s="94" t="str">
        <f>IF(Lançamentos!J1966="","",Lançamentos!J1966)</f>
        <v/>
      </c>
      <c r="K1975" s="97" t="str">
        <f>IF(Lançamentos!K1966="","",Lançamentos!K1966)</f>
        <v/>
      </c>
      <c r="L1975" s="98" t="str">
        <f>IF(Lançamentos!L1966="","",Lançamentos!L1966)</f>
        <v/>
      </c>
      <c r="M1975" s="99" t="str">
        <f>IF(Lançamentos!M1966="","",Lançamentos!M1966)</f>
        <v/>
      </c>
      <c r="N1975" s="99" t="str">
        <f>IF(Lançamentos!N1966="","",Lançamentos!N1966)</f>
        <v/>
      </c>
      <c r="O1975" s="97" t="str">
        <f>IF(Lançamentos!O1966="","",Lançamentos!O1966)</f>
        <v/>
      </c>
      <c r="P1975" s="114" t="str">
        <f>IF(Lançamentos!P1966="","",Lançamentos!P1966)</f>
        <v/>
      </c>
    </row>
    <row r="1976" spans="1:16" ht="45" customHeight="1" thickBot="1" x14ac:dyDescent="0.3">
      <c r="A1976" s="101">
        <v>1963</v>
      </c>
      <c r="B1976" s="102" t="str">
        <f>I1976&amp;"-"&amp;COUNTIF($I$14:I1976,I1976)</f>
        <v>-1957</v>
      </c>
      <c r="C1976" s="93">
        <v>1963</v>
      </c>
      <c r="D1976" s="94" t="str">
        <f>IF(Lançamentos!D1967="","",Lançamentos!D1967)</f>
        <v/>
      </c>
      <c r="E1976" s="94" t="str">
        <f>IF(Lançamentos!E1967="","",Lançamentos!E1967)</f>
        <v/>
      </c>
      <c r="F1976" s="95" t="str">
        <f>IF(Lançamentos!F1967="","",Lançamentos!F1967)</f>
        <v/>
      </c>
      <c r="G1976" s="96" t="str">
        <f>IF(Lançamentos!G1967="","",Lançamentos!G1967)</f>
        <v/>
      </c>
      <c r="H1976" s="105" t="str">
        <f>IF(Lançamentos!H1967="","",Lançamentos!H1967)</f>
        <v/>
      </c>
      <c r="I1976" s="94" t="str">
        <f>IF(Lançamentos!I1967="","",Lançamentos!I1967)</f>
        <v/>
      </c>
      <c r="J1976" s="94" t="str">
        <f>IF(Lançamentos!J1967="","",Lançamentos!J1967)</f>
        <v/>
      </c>
      <c r="K1976" s="97" t="str">
        <f>IF(Lançamentos!K1967="","",Lançamentos!K1967)</f>
        <v/>
      </c>
      <c r="L1976" s="98" t="str">
        <f>IF(Lançamentos!L1967="","",Lançamentos!L1967)</f>
        <v/>
      </c>
      <c r="M1976" s="99" t="str">
        <f>IF(Lançamentos!M1967="","",Lançamentos!M1967)</f>
        <v/>
      </c>
      <c r="N1976" s="99" t="str">
        <f>IF(Lançamentos!N1967="","",Lançamentos!N1967)</f>
        <v/>
      </c>
      <c r="O1976" s="97" t="str">
        <f>IF(Lançamentos!O1967="","",Lançamentos!O1967)</f>
        <v/>
      </c>
      <c r="P1976" s="114" t="str">
        <f>IF(Lançamentos!P1967="","",Lançamentos!P1967)</f>
        <v/>
      </c>
    </row>
    <row r="1977" spans="1:16" ht="45" customHeight="1" thickBot="1" x14ac:dyDescent="0.3">
      <c r="A1977" s="101">
        <v>1964</v>
      </c>
      <c r="B1977" s="102" t="str">
        <f>I1977&amp;"-"&amp;COUNTIF($I$14:I1977,I1977)</f>
        <v>-1958</v>
      </c>
      <c r="C1977" s="93">
        <v>1964</v>
      </c>
      <c r="D1977" s="94" t="str">
        <f>IF(Lançamentos!D1968="","",Lançamentos!D1968)</f>
        <v/>
      </c>
      <c r="E1977" s="94" t="str">
        <f>IF(Lançamentos!E1968="","",Lançamentos!E1968)</f>
        <v/>
      </c>
      <c r="F1977" s="95" t="str">
        <f>IF(Lançamentos!F1968="","",Lançamentos!F1968)</f>
        <v/>
      </c>
      <c r="G1977" s="96" t="str">
        <f>IF(Lançamentos!G1968="","",Lançamentos!G1968)</f>
        <v/>
      </c>
      <c r="H1977" s="105" t="str">
        <f>IF(Lançamentos!H1968="","",Lançamentos!H1968)</f>
        <v/>
      </c>
      <c r="I1977" s="94" t="str">
        <f>IF(Lançamentos!I1968="","",Lançamentos!I1968)</f>
        <v/>
      </c>
      <c r="J1977" s="94" t="str">
        <f>IF(Lançamentos!J1968="","",Lançamentos!J1968)</f>
        <v/>
      </c>
      <c r="K1977" s="97" t="str">
        <f>IF(Lançamentos!K1968="","",Lançamentos!K1968)</f>
        <v/>
      </c>
      <c r="L1977" s="98" t="str">
        <f>IF(Lançamentos!L1968="","",Lançamentos!L1968)</f>
        <v/>
      </c>
      <c r="M1977" s="99" t="str">
        <f>IF(Lançamentos!M1968="","",Lançamentos!M1968)</f>
        <v/>
      </c>
      <c r="N1977" s="99" t="str">
        <f>IF(Lançamentos!N1968="","",Lançamentos!N1968)</f>
        <v/>
      </c>
      <c r="O1977" s="97" t="str">
        <f>IF(Lançamentos!O1968="","",Lançamentos!O1968)</f>
        <v/>
      </c>
      <c r="P1977" s="114" t="str">
        <f>IF(Lançamentos!P1968="","",Lançamentos!P1968)</f>
        <v/>
      </c>
    </row>
    <row r="1978" spans="1:16" ht="45" customHeight="1" thickBot="1" x14ac:dyDescent="0.3">
      <c r="A1978" s="101">
        <v>1965</v>
      </c>
      <c r="B1978" s="102" t="str">
        <f>I1978&amp;"-"&amp;COUNTIF($I$14:I1978,I1978)</f>
        <v>-1959</v>
      </c>
      <c r="C1978" s="93">
        <v>1965</v>
      </c>
      <c r="D1978" s="94" t="str">
        <f>IF(Lançamentos!D1969="","",Lançamentos!D1969)</f>
        <v/>
      </c>
      <c r="E1978" s="94" t="str">
        <f>IF(Lançamentos!E1969="","",Lançamentos!E1969)</f>
        <v/>
      </c>
      <c r="F1978" s="95" t="str">
        <f>IF(Lançamentos!F1969="","",Lançamentos!F1969)</f>
        <v/>
      </c>
      <c r="G1978" s="96" t="str">
        <f>IF(Lançamentos!G1969="","",Lançamentos!G1969)</f>
        <v/>
      </c>
      <c r="H1978" s="105" t="str">
        <f>IF(Lançamentos!H1969="","",Lançamentos!H1969)</f>
        <v/>
      </c>
      <c r="I1978" s="94" t="str">
        <f>IF(Lançamentos!I1969="","",Lançamentos!I1969)</f>
        <v/>
      </c>
      <c r="J1978" s="94" t="str">
        <f>IF(Lançamentos!J1969="","",Lançamentos!J1969)</f>
        <v/>
      </c>
      <c r="K1978" s="97" t="str">
        <f>IF(Lançamentos!K1969="","",Lançamentos!K1969)</f>
        <v/>
      </c>
      <c r="L1978" s="98" t="str">
        <f>IF(Lançamentos!L1969="","",Lançamentos!L1969)</f>
        <v/>
      </c>
      <c r="M1978" s="99" t="str">
        <f>IF(Lançamentos!M1969="","",Lançamentos!M1969)</f>
        <v/>
      </c>
      <c r="N1978" s="99" t="str">
        <f>IF(Lançamentos!N1969="","",Lançamentos!N1969)</f>
        <v/>
      </c>
      <c r="O1978" s="97" t="str">
        <f>IF(Lançamentos!O1969="","",Lançamentos!O1969)</f>
        <v/>
      </c>
      <c r="P1978" s="114" t="str">
        <f>IF(Lançamentos!P1969="","",Lançamentos!P1969)</f>
        <v/>
      </c>
    </row>
    <row r="1979" spans="1:16" ht="45" customHeight="1" thickBot="1" x14ac:dyDescent="0.3">
      <c r="A1979" s="101">
        <v>1966</v>
      </c>
      <c r="B1979" s="102" t="str">
        <f>I1979&amp;"-"&amp;COUNTIF($I$14:I1979,I1979)</f>
        <v>-1960</v>
      </c>
      <c r="C1979" s="93">
        <v>1966</v>
      </c>
      <c r="D1979" s="94" t="str">
        <f>IF(Lançamentos!D1970="","",Lançamentos!D1970)</f>
        <v/>
      </c>
      <c r="E1979" s="94" t="str">
        <f>IF(Lançamentos!E1970="","",Lançamentos!E1970)</f>
        <v/>
      </c>
      <c r="F1979" s="95" t="str">
        <f>IF(Lançamentos!F1970="","",Lançamentos!F1970)</f>
        <v/>
      </c>
      <c r="G1979" s="96" t="str">
        <f>IF(Lançamentos!G1970="","",Lançamentos!G1970)</f>
        <v/>
      </c>
      <c r="H1979" s="105" t="str">
        <f>IF(Lançamentos!H1970="","",Lançamentos!H1970)</f>
        <v/>
      </c>
      <c r="I1979" s="94" t="str">
        <f>IF(Lançamentos!I1970="","",Lançamentos!I1970)</f>
        <v/>
      </c>
      <c r="J1979" s="94" t="str">
        <f>IF(Lançamentos!J1970="","",Lançamentos!J1970)</f>
        <v/>
      </c>
      <c r="K1979" s="97" t="str">
        <f>IF(Lançamentos!K1970="","",Lançamentos!K1970)</f>
        <v/>
      </c>
      <c r="L1979" s="98" t="str">
        <f>IF(Lançamentos!L1970="","",Lançamentos!L1970)</f>
        <v/>
      </c>
      <c r="M1979" s="99" t="str">
        <f>IF(Lançamentos!M1970="","",Lançamentos!M1970)</f>
        <v/>
      </c>
      <c r="N1979" s="99" t="str">
        <f>IF(Lançamentos!N1970="","",Lançamentos!N1970)</f>
        <v/>
      </c>
      <c r="O1979" s="97" t="str">
        <f>IF(Lançamentos!O1970="","",Lançamentos!O1970)</f>
        <v/>
      </c>
      <c r="P1979" s="114" t="str">
        <f>IF(Lançamentos!P1970="","",Lançamentos!P1970)</f>
        <v/>
      </c>
    </row>
    <row r="1980" spans="1:16" ht="45" customHeight="1" thickBot="1" x14ac:dyDescent="0.3">
      <c r="A1980" s="101">
        <v>1967</v>
      </c>
      <c r="B1980" s="102" t="str">
        <f>I1980&amp;"-"&amp;COUNTIF($I$14:I1980,I1980)</f>
        <v>-1961</v>
      </c>
      <c r="C1980" s="93">
        <v>1967</v>
      </c>
      <c r="D1980" s="94" t="str">
        <f>IF(Lançamentos!D1971="","",Lançamentos!D1971)</f>
        <v/>
      </c>
      <c r="E1980" s="94" t="str">
        <f>IF(Lançamentos!E1971="","",Lançamentos!E1971)</f>
        <v/>
      </c>
      <c r="F1980" s="95" t="str">
        <f>IF(Lançamentos!F1971="","",Lançamentos!F1971)</f>
        <v/>
      </c>
      <c r="G1980" s="96" t="str">
        <f>IF(Lançamentos!G1971="","",Lançamentos!G1971)</f>
        <v/>
      </c>
      <c r="H1980" s="105" t="str">
        <f>IF(Lançamentos!H1971="","",Lançamentos!H1971)</f>
        <v/>
      </c>
      <c r="I1980" s="94" t="str">
        <f>IF(Lançamentos!I1971="","",Lançamentos!I1971)</f>
        <v/>
      </c>
      <c r="J1980" s="94" t="str">
        <f>IF(Lançamentos!J1971="","",Lançamentos!J1971)</f>
        <v/>
      </c>
      <c r="K1980" s="97" t="str">
        <f>IF(Lançamentos!K1971="","",Lançamentos!K1971)</f>
        <v/>
      </c>
      <c r="L1980" s="98" t="str">
        <f>IF(Lançamentos!L1971="","",Lançamentos!L1971)</f>
        <v/>
      </c>
      <c r="M1980" s="99" t="str">
        <f>IF(Lançamentos!M1971="","",Lançamentos!M1971)</f>
        <v/>
      </c>
      <c r="N1980" s="99" t="str">
        <f>IF(Lançamentos!N1971="","",Lançamentos!N1971)</f>
        <v/>
      </c>
      <c r="O1980" s="97" t="str">
        <f>IF(Lançamentos!O1971="","",Lançamentos!O1971)</f>
        <v/>
      </c>
      <c r="P1980" s="114" t="str">
        <f>IF(Lançamentos!P1971="","",Lançamentos!P1971)</f>
        <v/>
      </c>
    </row>
    <row r="1981" spans="1:16" ht="45" customHeight="1" thickBot="1" x14ac:dyDescent="0.3">
      <c r="A1981" s="101">
        <v>1968</v>
      </c>
      <c r="B1981" s="102" t="str">
        <f>I1981&amp;"-"&amp;COUNTIF($I$14:I1981,I1981)</f>
        <v>-1962</v>
      </c>
      <c r="C1981" s="93">
        <v>1968</v>
      </c>
      <c r="D1981" s="94" t="str">
        <f>IF(Lançamentos!D1972="","",Lançamentos!D1972)</f>
        <v/>
      </c>
      <c r="E1981" s="94" t="str">
        <f>IF(Lançamentos!E1972="","",Lançamentos!E1972)</f>
        <v/>
      </c>
      <c r="F1981" s="95" t="str">
        <f>IF(Lançamentos!F1972="","",Lançamentos!F1972)</f>
        <v/>
      </c>
      <c r="G1981" s="96" t="str">
        <f>IF(Lançamentos!G1972="","",Lançamentos!G1972)</f>
        <v/>
      </c>
      <c r="H1981" s="105" t="str">
        <f>IF(Lançamentos!H1972="","",Lançamentos!H1972)</f>
        <v/>
      </c>
      <c r="I1981" s="94" t="str">
        <f>IF(Lançamentos!I1972="","",Lançamentos!I1972)</f>
        <v/>
      </c>
      <c r="J1981" s="94" t="str">
        <f>IF(Lançamentos!J1972="","",Lançamentos!J1972)</f>
        <v/>
      </c>
      <c r="K1981" s="97" t="str">
        <f>IF(Lançamentos!K1972="","",Lançamentos!K1972)</f>
        <v/>
      </c>
      <c r="L1981" s="98" t="str">
        <f>IF(Lançamentos!L1972="","",Lançamentos!L1972)</f>
        <v/>
      </c>
      <c r="M1981" s="99" t="str">
        <f>IF(Lançamentos!M1972="","",Lançamentos!M1972)</f>
        <v/>
      </c>
      <c r="N1981" s="99" t="str">
        <f>IF(Lançamentos!N1972="","",Lançamentos!N1972)</f>
        <v/>
      </c>
      <c r="O1981" s="97" t="str">
        <f>IF(Lançamentos!O1972="","",Lançamentos!O1972)</f>
        <v/>
      </c>
      <c r="P1981" s="114" t="str">
        <f>IF(Lançamentos!P1972="","",Lançamentos!P1972)</f>
        <v/>
      </c>
    </row>
    <row r="1982" spans="1:16" ht="45" customHeight="1" thickBot="1" x14ac:dyDescent="0.3">
      <c r="A1982" s="101">
        <v>1969</v>
      </c>
      <c r="B1982" s="102" t="str">
        <f>I1982&amp;"-"&amp;COUNTIF($I$14:I1982,I1982)</f>
        <v>-1963</v>
      </c>
      <c r="C1982" s="93">
        <v>1969</v>
      </c>
      <c r="D1982" s="94" t="str">
        <f>IF(Lançamentos!D1973="","",Lançamentos!D1973)</f>
        <v/>
      </c>
      <c r="E1982" s="94" t="str">
        <f>IF(Lançamentos!E1973="","",Lançamentos!E1973)</f>
        <v/>
      </c>
      <c r="F1982" s="95" t="str">
        <f>IF(Lançamentos!F1973="","",Lançamentos!F1973)</f>
        <v/>
      </c>
      <c r="G1982" s="96" t="str">
        <f>IF(Lançamentos!G1973="","",Lançamentos!G1973)</f>
        <v/>
      </c>
      <c r="H1982" s="105" t="str">
        <f>IF(Lançamentos!H1973="","",Lançamentos!H1973)</f>
        <v/>
      </c>
      <c r="I1982" s="94" t="str">
        <f>IF(Lançamentos!I1973="","",Lançamentos!I1973)</f>
        <v/>
      </c>
      <c r="J1982" s="94" t="str">
        <f>IF(Lançamentos!J1973="","",Lançamentos!J1973)</f>
        <v/>
      </c>
      <c r="K1982" s="97" t="str">
        <f>IF(Lançamentos!K1973="","",Lançamentos!K1973)</f>
        <v/>
      </c>
      <c r="L1982" s="98" t="str">
        <f>IF(Lançamentos!L1973="","",Lançamentos!L1973)</f>
        <v/>
      </c>
      <c r="M1982" s="99" t="str">
        <f>IF(Lançamentos!M1973="","",Lançamentos!M1973)</f>
        <v/>
      </c>
      <c r="N1982" s="99" t="str">
        <f>IF(Lançamentos!N1973="","",Lançamentos!N1973)</f>
        <v/>
      </c>
      <c r="O1982" s="97" t="str">
        <f>IF(Lançamentos!O1973="","",Lançamentos!O1973)</f>
        <v/>
      </c>
      <c r="P1982" s="114" t="str">
        <f>IF(Lançamentos!P1973="","",Lançamentos!P1973)</f>
        <v/>
      </c>
    </row>
    <row r="1983" spans="1:16" ht="45" customHeight="1" thickBot="1" x14ac:dyDescent="0.3">
      <c r="A1983" s="101">
        <v>1970</v>
      </c>
      <c r="B1983" s="102" t="str">
        <f>I1983&amp;"-"&amp;COUNTIF($I$14:I1983,I1983)</f>
        <v>-1964</v>
      </c>
      <c r="C1983" s="93">
        <v>1970</v>
      </c>
      <c r="D1983" s="94" t="str">
        <f>IF(Lançamentos!D1974="","",Lançamentos!D1974)</f>
        <v/>
      </c>
      <c r="E1983" s="94" t="str">
        <f>IF(Lançamentos!E1974="","",Lançamentos!E1974)</f>
        <v/>
      </c>
      <c r="F1983" s="95" t="str">
        <f>IF(Lançamentos!F1974="","",Lançamentos!F1974)</f>
        <v/>
      </c>
      <c r="G1983" s="96" t="str">
        <f>IF(Lançamentos!G1974="","",Lançamentos!G1974)</f>
        <v/>
      </c>
      <c r="H1983" s="105" t="str">
        <f>IF(Lançamentos!H1974="","",Lançamentos!H1974)</f>
        <v/>
      </c>
      <c r="I1983" s="94" t="str">
        <f>IF(Lançamentos!I1974="","",Lançamentos!I1974)</f>
        <v/>
      </c>
      <c r="J1983" s="94" t="str">
        <f>IF(Lançamentos!J1974="","",Lançamentos!J1974)</f>
        <v/>
      </c>
      <c r="K1983" s="97" t="str">
        <f>IF(Lançamentos!K1974="","",Lançamentos!K1974)</f>
        <v/>
      </c>
      <c r="L1983" s="98" t="str">
        <f>IF(Lançamentos!L1974="","",Lançamentos!L1974)</f>
        <v/>
      </c>
      <c r="M1983" s="99" t="str">
        <f>IF(Lançamentos!M1974="","",Lançamentos!M1974)</f>
        <v/>
      </c>
      <c r="N1983" s="99" t="str">
        <f>IF(Lançamentos!N1974="","",Lançamentos!N1974)</f>
        <v/>
      </c>
      <c r="O1983" s="97" t="str">
        <f>IF(Lançamentos!O1974="","",Lançamentos!O1974)</f>
        <v/>
      </c>
      <c r="P1983" s="114" t="str">
        <f>IF(Lançamentos!P1974="","",Lançamentos!P1974)</f>
        <v/>
      </c>
    </row>
    <row r="1984" spans="1:16" ht="45" customHeight="1" thickBot="1" x14ac:dyDescent="0.3">
      <c r="A1984" s="101">
        <v>1971</v>
      </c>
      <c r="B1984" s="102" t="str">
        <f>I1984&amp;"-"&amp;COUNTIF($I$14:I1984,I1984)</f>
        <v>-1965</v>
      </c>
      <c r="C1984" s="93">
        <v>1971</v>
      </c>
      <c r="D1984" s="94" t="str">
        <f>IF(Lançamentos!D1975="","",Lançamentos!D1975)</f>
        <v/>
      </c>
      <c r="E1984" s="94" t="str">
        <f>IF(Lançamentos!E1975="","",Lançamentos!E1975)</f>
        <v/>
      </c>
      <c r="F1984" s="95" t="str">
        <f>IF(Lançamentos!F1975="","",Lançamentos!F1975)</f>
        <v/>
      </c>
      <c r="G1984" s="96" t="str">
        <f>IF(Lançamentos!G1975="","",Lançamentos!G1975)</f>
        <v/>
      </c>
      <c r="H1984" s="105" t="str">
        <f>IF(Lançamentos!H1975="","",Lançamentos!H1975)</f>
        <v/>
      </c>
      <c r="I1984" s="94" t="str">
        <f>IF(Lançamentos!I1975="","",Lançamentos!I1975)</f>
        <v/>
      </c>
      <c r="J1984" s="94" t="str">
        <f>IF(Lançamentos!J1975="","",Lançamentos!J1975)</f>
        <v/>
      </c>
      <c r="K1984" s="97" t="str">
        <f>IF(Lançamentos!K1975="","",Lançamentos!K1975)</f>
        <v/>
      </c>
      <c r="L1984" s="98" t="str">
        <f>IF(Lançamentos!L1975="","",Lançamentos!L1975)</f>
        <v/>
      </c>
      <c r="M1984" s="99" t="str">
        <f>IF(Lançamentos!M1975="","",Lançamentos!M1975)</f>
        <v/>
      </c>
      <c r="N1984" s="99" t="str">
        <f>IF(Lançamentos!N1975="","",Lançamentos!N1975)</f>
        <v/>
      </c>
      <c r="O1984" s="97" t="str">
        <f>IF(Lançamentos!O1975="","",Lançamentos!O1975)</f>
        <v/>
      </c>
      <c r="P1984" s="114" t="str">
        <f>IF(Lançamentos!P1975="","",Lançamentos!P1975)</f>
        <v/>
      </c>
    </row>
    <row r="1985" spans="1:16" ht="45" customHeight="1" thickBot="1" x14ac:dyDescent="0.3">
      <c r="A1985" s="101">
        <v>1972</v>
      </c>
      <c r="B1985" s="102" t="str">
        <f>I1985&amp;"-"&amp;COUNTIF($I$14:I1985,I1985)</f>
        <v>-1966</v>
      </c>
      <c r="C1985" s="93">
        <v>1972</v>
      </c>
      <c r="D1985" s="94" t="str">
        <f>IF(Lançamentos!D1976="","",Lançamentos!D1976)</f>
        <v/>
      </c>
      <c r="E1985" s="94" t="str">
        <f>IF(Lançamentos!E1976="","",Lançamentos!E1976)</f>
        <v/>
      </c>
      <c r="F1985" s="95" t="str">
        <f>IF(Lançamentos!F1976="","",Lançamentos!F1976)</f>
        <v/>
      </c>
      <c r="G1985" s="96" t="str">
        <f>IF(Lançamentos!G1976="","",Lançamentos!G1976)</f>
        <v/>
      </c>
      <c r="H1985" s="105" t="str">
        <f>IF(Lançamentos!H1976="","",Lançamentos!H1976)</f>
        <v/>
      </c>
      <c r="I1985" s="94" t="str">
        <f>IF(Lançamentos!I1976="","",Lançamentos!I1976)</f>
        <v/>
      </c>
      <c r="J1985" s="94" t="str">
        <f>IF(Lançamentos!J1976="","",Lançamentos!J1976)</f>
        <v/>
      </c>
      <c r="K1985" s="97" t="str">
        <f>IF(Lançamentos!K1976="","",Lançamentos!K1976)</f>
        <v/>
      </c>
      <c r="L1985" s="98" t="str">
        <f>IF(Lançamentos!L1976="","",Lançamentos!L1976)</f>
        <v/>
      </c>
      <c r="M1985" s="99" t="str">
        <f>IF(Lançamentos!M1976="","",Lançamentos!M1976)</f>
        <v/>
      </c>
      <c r="N1985" s="99" t="str">
        <f>IF(Lançamentos!N1976="","",Lançamentos!N1976)</f>
        <v/>
      </c>
      <c r="O1985" s="97" t="str">
        <f>IF(Lançamentos!O1976="","",Lançamentos!O1976)</f>
        <v/>
      </c>
      <c r="P1985" s="114" t="str">
        <f>IF(Lançamentos!P1976="","",Lançamentos!P1976)</f>
        <v/>
      </c>
    </row>
    <row r="1986" spans="1:16" ht="45" customHeight="1" thickBot="1" x14ac:dyDescent="0.3">
      <c r="A1986" s="101">
        <v>1973</v>
      </c>
      <c r="B1986" s="102" t="str">
        <f>I1986&amp;"-"&amp;COUNTIF($I$14:I1986,I1986)</f>
        <v>-1967</v>
      </c>
      <c r="C1986" s="93">
        <v>1973</v>
      </c>
      <c r="D1986" s="94" t="str">
        <f>IF(Lançamentos!D1977="","",Lançamentos!D1977)</f>
        <v/>
      </c>
      <c r="E1986" s="94" t="str">
        <f>IF(Lançamentos!E1977="","",Lançamentos!E1977)</f>
        <v/>
      </c>
      <c r="F1986" s="95" t="str">
        <f>IF(Lançamentos!F1977="","",Lançamentos!F1977)</f>
        <v/>
      </c>
      <c r="G1986" s="96" t="str">
        <f>IF(Lançamentos!G1977="","",Lançamentos!G1977)</f>
        <v/>
      </c>
      <c r="H1986" s="105" t="str">
        <f>IF(Lançamentos!H1977="","",Lançamentos!H1977)</f>
        <v/>
      </c>
      <c r="I1986" s="94" t="str">
        <f>IF(Lançamentos!I1977="","",Lançamentos!I1977)</f>
        <v/>
      </c>
      <c r="J1986" s="94" t="str">
        <f>IF(Lançamentos!J1977="","",Lançamentos!J1977)</f>
        <v/>
      </c>
      <c r="K1986" s="97" t="str">
        <f>IF(Lançamentos!K1977="","",Lançamentos!K1977)</f>
        <v/>
      </c>
      <c r="L1986" s="98" t="str">
        <f>IF(Lançamentos!L1977="","",Lançamentos!L1977)</f>
        <v/>
      </c>
      <c r="M1986" s="99" t="str">
        <f>IF(Lançamentos!M1977="","",Lançamentos!M1977)</f>
        <v/>
      </c>
      <c r="N1986" s="99" t="str">
        <f>IF(Lançamentos!N1977="","",Lançamentos!N1977)</f>
        <v/>
      </c>
      <c r="O1986" s="97" t="str">
        <f>IF(Lançamentos!O1977="","",Lançamentos!O1977)</f>
        <v/>
      </c>
      <c r="P1986" s="114" t="str">
        <f>IF(Lançamentos!P1977="","",Lançamentos!P1977)</f>
        <v/>
      </c>
    </row>
    <row r="1987" spans="1:16" ht="45" customHeight="1" thickBot="1" x14ac:dyDescent="0.3">
      <c r="A1987" s="101">
        <v>1974</v>
      </c>
      <c r="B1987" s="102" t="str">
        <f>I1987&amp;"-"&amp;COUNTIF($I$14:I1987,I1987)</f>
        <v>-1968</v>
      </c>
      <c r="C1987" s="93">
        <v>1974</v>
      </c>
      <c r="D1987" s="94" t="str">
        <f>IF(Lançamentos!D1978="","",Lançamentos!D1978)</f>
        <v/>
      </c>
      <c r="E1987" s="94" t="str">
        <f>IF(Lançamentos!E1978="","",Lançamentos!E1978)</f>
        <v/>
      </c>
      <c r="F1987" s="95" t="str">
        <f>IF(Lançamentos!F1978="","",Lançamentos!F1978)</f>
        <v/>
      </c>
      <c r="G1987" s="96" t="str">
        <f>IF(Lançamentos!G1978="","",Lançamentos!G1978)</f>
        <v/>
      </c>
      <c r="H1987" s="105" t="str">
        <f>IF(Lançamentos!H1978="","",Lançamentos!H1978)</f>
        <v/>
      </c>
      <c r="I1987" s="94" t="str">
        <f>IF(Lançamentos!I1978="","",Lançamentos!I1978)</f>
        <v/>
      </c>
      <c r="J1987" s="94" t="str">
        <f>IF(Lançamentos!J1978="","",Lançamentos!J1978)</f>
        <v/>
      </c>
      <c r="K1987" s="97" t="str">
        <f>IF(Lançamentos!K1978="","",Lançamentos!K1978)</f>
        <v/>
      </c>
      <c r="L1987" s="98" t="str">
        <f>IF(Lançamentos!L1978="","",Lançamentos!L1978)</f>
        <v/>
      </c>
      <c r="M1987" s="99" t="str">
        <f>IF(Lançamentos!M1978="","",Lançamentos!M1978)</f>
        <v/>
      </c>
      <c r="N1987" s="99" t="str">
        <f>IF(Lançamentos!N1978="","",Lançamentos!N1978)</f>
        <v/>
      </c>
      <c r="O1987" s="97" t="str">
        <f>IF(Lançamentos!O1978="","",Lançamentos!O1978)</f>
        <v/>
      </c>
      <c r="P1987" s="114" t="str">
        <f>IF(Lançamentos!P1978="","",Lançamentos!P1978)</f>
        <v/>
      </c>
    </row>
    <row r="1988" spans="1:16" ht="45" customHeight="1" thickBot="1" x14ac:dyDescent="0.3">
      <c r="A1988" s="101">
        <v>1975</v>
      </c>
      <c r="B1988" s="102" t="str">
        <f>I1988&amp;"-"&amp;COUNTIF($I$14:I1988,I1988)</f>
        <v>-1969</v>
      </c>
      <c r="C1988" s="93">
        <v>1975</v>
      </c>
      <c r="D1988" s="94" t="str">
        <f>IF(Lançamentos!D1979="","",Lançamentos!D1979)</f>
        <v/>
      </c>
      <c r="E1988" s="94" t="str">
        <f>IF(Lançamentos!E1979="","",Lançamentos!E1979)</f>
        <v/>
      </c>
      <c r="F1988" s="95" t="str">
        <f>IF(Lançamentos!F1979="","",Lançamentos!F1979)</f>
        <v/>
      </c>
      <c r="G1988" s="96" t="str">
        <f>IF(Lançamentos!G1979="","",Lançamentos!G1979)</f>
        <v/>
      </c>
      <c r="H1988" s="105" t="str">
        <f>IF(Lançamentos!H1979="","",Lançamentos!H1979)</f>
        <v/>
      </c>
      <c r="I1988" s="94" t="str">
        <f>IF(Lançamentos!I1979="","",Lançamentos!I1979)</f>
        <v/>
      </c>
      <c r="J1988" s="94" t="str">
        <f>IF(Lançamentos!J1979="","",Lançamentos!J1979)</f>
        <v/>
      </c>
      <c r="K1988" s="97" t="str">
        <f>IF(Lançamentos!K1979="","",Lançamentos!K1979)</f>
        <v/>
      </c>
      <c r="L1988" s="98" t="str">
        <f>IF(Lançamentos!L1979="","",Lançamentos!L1979)</f>
        <v/>
      </c>
      <c r="M1988" s="99" t="str">
        <f>IF(Lançamentos!M1979="","",Lançamentos!M1979)</f>
        <v/>
      </c>
      <c r="N1988" s="99" t="str">
        <f>IF(Lançamentos!N1979="","",Lançamentos!N1979)</f>
        <v/>
      </c>
      <c r="O1988" s="97" t="str">
        <f>IF(Lançamentos!O1979="","",Lançamentos!O1979)</f>
        <v/>
      </c>
      <c r="P1988" s="114" t="str">
        <f>IF(Lançamentos!P1979="","",Lançamentos!P1979)</f>
        <v/>
      </c>
    </row>
    <row r="1989" spans="1:16" ht="45" customHeight="1" thickBot="1" x14ac:dyDescent="0.3">
      <c r="A1989" s="101">
        <v>1976</v>
      </c>
      <c r="B1989" s="102" t="str">
        <f>I1989&amp;"-"&amp;COUNTIF($I$14:I1989,I1989)</f>
        <v>-1970</v>
      </c>
      <c r="C1989" s="93">
        <v>1976</v>
      </c>
      <c r="D1989" s="94" t="str">
        <f>IF(Lançamentos!D1980="","",Lançamentos!D1980)</f>
        <v/>
      </c>
      <c r="E1989" s="94" t="str">
        <f>IF(Lançamentos!E1980="","",Lançamentos!E1980)</f>
        <v/>
      </c>
      <c r="F1989" s="95" t="str">
        <f>IF(Lançamentos!F1980="","",Lançamentos!F1980)</f>
        <v/>
      </c>
      <c r="G1989" s="96" t="str">
        <f>IF(Lançamentos!G1980="","",Lançamentos!G1980)</f>
        <v/>
      </c>
      <c r="H1989" s="105" t="str">
        <f>IF(Lançamentos!H1980="","",Lançamentos!H1980)</f>
        <v/>
      </c>
      <c r="I1989" s="94" t="str">
        <f>IF(Lançamentos!I1980="","",Lançamentos!I1980)</f>
        <v/>
      </c>
      <c r="J1989" s="94" t="str">
        <f>IF(Lançamentos!J1980="","",Lançamentos!J1980)</f>
        <v/>
      </c>
      <c r="K1989" s="97" t="str">
        <f>IF(Lançamentos!K1980="","",Lançamentos!K1980)</f>
        <v/>
      </c>
      <c r="L1989" s="98" t="str">
        <f>IF(Lançamentos!L1980="","",Lançamentos!L1980)</f>
        <v/>
      </c>
      <c r="M1989" s="99" t="str">
        <f>IF(Lançamentos!M1980="","",Lançamentos!M1980)</f>
        <v/>
      </c>
      <c r="N1989" s="99" t="str">
        <f>IF(Lançamentos!N1980="","",Lançamentos!N1980)</f>
        <v/>
      </c>
      <c r="O1989" s="97" t="str">
        <f>IF(Lançamentos!O1980="","",Lançamentos!O1980)</f>
        <v/>
      </c>
      <c r="P1989" s="114" t="str">
        <f>IF(Lançamentos!P1980="","",Lançamentos!P1980)</f>
        <v/>
      </c>
    </row>
    <row r="1990" spans="1:16" ht="45" customHeight="1" thickBot="1" x14ac:dyDescent="0.3">
      <c r="A1990" s="101">
        <v>1977</v>
      </c>
      <c r="B1990" s="102" t="str">
        <f>I1990&amp;"-"&amp;COUNTIF($I$14:I1990,I1990)</f>
        <v>-1971</v>
      </c>
      <c r="C1990" s="93">
        <v>1977</v>
      </c>
      <c r="D1990" s="94" t="str">
        <f>IF(Lançamentos!D1981="","",Lançamentos!D1981)</f>
        <v/>
      </c>
      <c r="E1990" s="94" t="str">
        <f>IF(Lançamentos!E1981="","",Lançamentos!E1981)</f>
        <v/>
      </c>
      <c r="F1990" s="95" t="str">
        <f>IF(Lançamentos!F1981="","",Lançamentos!F1981)</f>
        <v/>
      </c>
      <c r="G1990" s="96" t="str">
        <f>IF(Lançamentos!G1981="","",Lançamentos!G1981)</f>
        <v/>
      </c>
      <c r="H1990" s="105" t="str">
        <f>IF(Lançamentos!H1981="","",Lançamentos!H1981)</f>
        <v/>
      </c>
      <c r="I1990" s="94" t="str">
        <f>IF(Lançamentos!I1981="","",Lançamentos!I1981)</f>
        <v/>
      </c>
      <c r="J1990" s="94" t="str">
        <f>IF(Lançamentos!J1981="","",Lançamentos!J1981)</f>
        <v/>
      </c>
      <c r="K1990" s="97" t="str">
        <f>IF(Lançamentos!K1981="","",Lançamentos!K1981)</f>
        <v/>
      </c>
      <c r="L1990" s="98" t="str">
        <f>IF(Lançamentos!L1981="","",Lançamentos!L1981)</f>
        <v/>
      </c>
      <c r="M1990" s="99" t="str">
        <f>IF(Lançamentos!M1981="","",Lançamentos!M1981)</f>
        <v/>
      </c>
      <c r="N1990" s="99" t="str">
        <f>IF(Lançamentos!N1981="","",Lançamentos!N1981)</f>
        <v/>
      </c>
      <c r="O1990" s="97" t="str">
        <f>IF(Lançamentos!O1981="","",Lançamentos!O1981)</f>
        <v/>
      </c>
      <c r="P1990" s="114" t="str">
        <f>IF(Lançamentos!P1981="","",Lançamentos!P1981)</f>
        <v/>
      </c>
    </row>
    <row r="1991" spans="1:16" ht="45" customHeight="1" thickBot="1" x14ac:dyDescent="0.3">
      <c r="A1991" s="101">
        <v>1978</v>
      </c>
      <c r="B1991" s="102" t="str">
        <f>I1991&amp;"-"&amp;COUNTIF($I$14:I1991,I1991)</f>
        <v>-1972</v>
      </c>
      <c r="C1991" s="93">
        <v>1978</v>
      </c>
      <c r="D1991" s="94" t="str">
        <f>IF(Lançamentos!D1982="","",Lançamentos!D1982)</f>
        <v/>
      </c>
      <c r="E1991" s="94" t="str">
        <f>IF(Lançamentos!E1982="","",Lançamentos!E1982)</f>
        <v/>
      </c>
      <c r="F1991" s="95" t="str">
        <f>IF(Lançamentos!F1982="","",Lançamentos!F1982)</f>
        <v/>
      </c>
      <c r="G1991" s="96" t="str">
        <f>IF(Lançamentos!G1982="","",Lançamentos!G1982)</f>
        <v/>
      </c>
      <c r="H1991" s="105" t="str">
        <f>IF(Lançamentos!H1982="","",Lançamentos!H1982)</f>
        <v/>
      </c>
      <c r="I1991" s="94" t="str">
        <f>IF(Lançamentos!I1982="","",Lançamentos!I1982)</f>
        <v/>
      </c>
      <c r="J1991" s="94" t="str">
        <f>IF(Lançamentos!J1982="","",Lançamentos!J1982)</f>
        <v/>
      </c>
      <c r="K1991" s="97" t="str">
        <f>IF(Lançamentos!K1982="","",Lançamentos!K1982)</f>
        <v/>
      </c>
      <c r="L1991" s="98" t="str">
        <f>IF(Lançamentos!L1982="","",Lançamentos!L1982)</f>
        <v/>
      </c>
      <c r="M1991" s="99" t="str">
        <f>IF(Lançamentos!M1982="","",Lançamentos!M1982)</f>
        <v/>
      </c>
      <c r="N1991" s="99" t="str">
        <f>IF(Lançamentos!N1982="","",Lançamentos!N1982)</f>
        <v/>
      </c>
      <c r="O1991" s="97" t="str">
        <f>IF(Lançamentos!O1982="","",Lançamentos!O1982)</f>
        <v/>
      </c>
      <c r="P1991" s="114" t="str">
        <f>IF(Lançamentos!P1982="","",Lançamentos!P1982)</f>
        <v/>
      </c>
    </row>
    <row r="1992" spans="1:16" ht="45" customHeight="1" thickBot="1" x14ac:dyDescent="0.3">
      <c r="A1992" s="101">
        <v>1979</v>
      </c>
      <c r="B1992" s="102" t="str">
        <f>I1992&amp;"-"&amp;COUNTIF($I$14:I1992,I1992)</f>
        <v>-1973</v>
      </c>
      <c r="C1992" s="93">
        <v>1979</v>
      </c>
      <c r="D1992" s="94" t="str">
        <f>IF(Lançamentos!D1983="","",Lançamentos!D1983)</f>
        <v/>
      </c>
      <c r="E1992" s="94" t="str">
        <f>IF(Lançamentos!E1983="","",Lançamentos!E1983)</f>
        <v/>
      </c>
      <c r="F1992" s="95" t="str">
        <f>IF(Lançamentos!F1983="","",Lançamentos!F1983)</f>
        <v/>
      </c>
      <c r="G1992" s="96" t="str">
        <f>IF(Lançamentos!G1983="","",Lançamentos!G1983)</f>
        <v/>
      </c>
      <c r="H1992" s="105" t="str">
        <f>IF(Lançamentos!H1983="","",Lançamentos!H1983)</f>
        <v/>
      </c>
      <c r="I1992" s="94" t="str">
        <f>IF(Lançamentos!I1983="","",Lançamentos!I1983)</f>
        <v/>
      </c>
      <c r="J1992" s="94" t="str">
        <f>IF(Lançamentos!J1983="","",Lançamentos!J1983)</f>
        <v/>
      </c>
      <c r="K1992" s="97" t="str">
        <f>IF(Lançamentos!K1983="","",Lançamentos!K1983)</f>
        <v/>
      </c>
      <c r="L1992" s="98" t="str">
        <f>IF(Lançamentos!L1983="","",Lançamentos!L1983)</f>
        <v/>
      </c>
      <c r="M1992" s="99" t="str">
        <f>IF(Lançamentos!M1983="","",Lançamentos!M1983)</f>
        <v/>
      </c>
      <c r="N1992" s="99" t="str">
        <f>IF(Lançamentos!N1983="","",Lançamentos!N1983)</f>
        <v/>
      </c>
      <c r="O1992" s="97" t="str">
        <f>IF(Lançamentos!O1983="","",Lançamentos!O1983)</f>
        <v/>
      </c>
      <c r="P1992" s="114" t="str">
        <f>IF(Lançamentos!P1983="","",Lançamentos!P1983)</f>
        <v/>
      </c>
    </row>
    <row r="1993" spans="1:16" ht="45" customHeight="1" thickBot="1" x14ac:dyDescent="0.3">
      <c r="A1993" s="101">
        <v>1980</v>
      </c>
      <c r="B1993" s="102" t="str">
        <f>I1993&amp;"-"&amp;COUNTIF($I$14:I1993,I1993)</f>
        <v>-1974</v>
      </c>
      <c r="C1993" s="93">
        <v>1980</v>
      </c>
      <c r="D1993" s="94" t="str">
        <f>IF(Lançamentos!D1984="","",Lançamentos!D1984)</f>
        <v/>
      </c>
      <c r="E1993" s="94" t="str">
        <f>IF(Lançamentos!E1984="","",Lançamentos!E1984)</f>
        <v/>
      </c>
      <c r="F1993" s="95" t="str">
        <f>IF(Lançamentos!F1984="","",Lançamentos!F1984)</f>
        <v/>
      </c>
      <c r="G1993" s="96" t="str">
        <f>IF(Lançamentos!G1984="","",Lançamentos!G1984)</f>
        <v/>
      </c>
      <c r="H1993" s="105" t="str">
        <f>IF(Lançamentos!H1984="","",Lançamentos!H1984)</f>
        <v/>
      </c>
      <c r="I1993" s="94" t="str">
        <f>IF(Lançamentos!I1984="","",Lançamentos!I1984)</f>
        <v/>
      </c>
      <c r="J1993" s="94" t="str">
        <f>IF(Lançamentos!J1984="","",Lançamentos!J1984)</f>
        <v/>
      </c>
      <c r="K1993" s="97" t="str">
        <f>IF(Lançamentos!K1984="","",Lançamentos!K1984)</f>
        <v/>
      </c>
      <c r="L1993" s="98" t="str">
        <f>IF(Lançamentos!L1984="","",Lançamentos!L1984)</f>
        <v/>
      </c>
      <c r="M1993" s="99" t="str">
        <f>IF(Lançamentos!M1984="","",Lançamentos!M1984)</f>
        <v/>
      </c>
      <c r="N1993" s="99" t="str">
        <f>IF(Lançamentos!N1984="","",Lançamentos!N1984)</f>
        <v/>
      </c>
      <c r="O1993" s="97" t="str">
        <f>IF(Lançamentos!O1984="","",Lançamentos!O1984)</f>
        <v/>
      </c>
      <c r="P1993" s="114" t="str">
        <f>IF(Lançamentos!P1984="","",Lançamentos!P1984)</f>
        <v/>
      </c>
    </row>
    <row r="1994" spans="1:16" ht="45" customHeight="1" thickBot="1" x14ac:dyDescent="0.3">
      <c r="A1994" s="101">
        <v>1981</v>
      </c>
      <c r="B1994" s="102" t="str">
        <f>I1994&amp;"-"&amp;COUNTIF($I$14:I1994,I1994)</f>
        <v>-1975</v>
      </c>
      <c r="C1994" s="93">
        <v>1981</v>
      </c>
      <c r="D1994" s="94" t="str">
        <f>IF(Lançamentos!D1985="","",Lançamentos!D1985)</f>
        <v/>
      </c>
      <c r="E1994" s="94" t="str">
        <f>IF(Lançamentos!E1985="","",Lançamentos!E1985)</f>
        <v/>
      </c>
      <c r="F1994" s="95" t="str">
        <f>IF(Lançamentos!F1985="","",Lançamentos!F1985)</f>
        <v/>
      </c>
      <c r="G1994" s="96" t="str">
        <f>IF(Lançamentos!G1985="","",Lançamentos!G1985)</f>
        <v/>
      </c>
      <c r="H1994" s="105" t="str">
        <f>IF(Lançamentos!H1985="","",Lançamentos!H1985)</f>
        <v/>
      </c>
      <c r="I1994" s="94" t="str">
        <f>IF(Lançamentos!I1985="","",Lançamentos!I1985)</f>
        <v/>
      </c>
      <c r="J1994" s="94" t="str">
        <f>IF(Lançamentos!J1985="","",Lançamentos!J1985)</f>
        <v/>
      </c>
      <c r="K1994" s="97" t="str">
        <f>IF(Lançamentos!K1985="","",Lançamentos!K1985)</f>
        <v/>
      </c>
      <c r="L1994" s="98" t="str">
        <f>IF(Lançamentos!L1985="","",Lançamentos!L1985)</f>
        <v/>
      </c>
      <c r="M1994" s="99" t="str">
        <f>IF(Lançamentos!M1985="","",Lançamentos!M1985)</f>
        <v/>
      </c>
      <c r="N1994" s="99" t="str">
        <f>IF(Lançamentos!N1985="","",Lançamentos!N1985)</f>
        <v/>
      </c>
      <c r="O1994" s="97" t="str">
        <f>IF(Lançamentos!O1985="","",Lançamentos!O1985)</f>
        <v/>
      </c>
      <c r="P1994" s="114" t="str">
        <f>IF(Lançamentos!P1985="","",Lançamentos!P1985)</f>
        <v/>
      </c>
    </row>
    <row r="1995" spans="1:16" ht="45" customHeight="1" thickBot="1" x14ac:dyDescent="0.3">
      <c r="A1995" s="101">
        <v>1982</v>
      </c>
      <c r="B1995" s="102" t="str">
        <f>I1995&amp;"-"&amp;COUNTIF($I$14:I1995,I1995)</f>
        <v>-1976</v>
      </c>
      <c r="C1995" s="93">
        <v>1982</v>
      </c>
      <c r="D1995" s="94" t="str">
        <f>IF(Lançamentos!D1986="","",Lançamentos!D1986)</f>
        <v/>
      </c>
      <c r="E1995" s="94" t="str">
        <f>IF(Lançamentos!E1986="","",Lançamentos!E1986)</f>
        <v/>
      </c>
      <c r="F1995" s="95" t="str">
        <f>IF(Lançamentos!F1986="","",Lançamentos!F1986)</f>
        <v/>
      </c>
      <c r="G1995" s="96" t="str">
        <f>IF(Lançamentos!G1986="","",Lançamentos!G1986)</f>
        <v/>
      </c>
      <c r="H1995" s="105" t="str">
        <f>IF(Lançamentos!H1986="","",Lançamentos!H1986)</f>
        <v/>
      </c>
      <c r="I1995" s="94" t="str">
        <f>IF(Lançamentos!I1986="","",Lançamentos!I1986)</f>
        <v/>
      </c>
      <c r="J1995" s="94" t="str">
        <f>IF(Lançamentos!J1986="","",Lançamentos!J1986)</f>
        <v/>
      </c>
      <c r="K1995" s="97" t="str">
        <f>IF(Lançamentos!K1986="","",Lançamentos!K1986)</f>
        <v/>
      </c>
      <c r="L1995" s="98" t="str">
        <f>IF(Lançamentos!L1986="","",Lançamentos!L1986)</f>
        <v/>
      </c>
      <c r="M1995" s="99" t="str">
        <f>IF(Lançamentos!M1986="","",Lançamentos!M1986)</f>
        <v/>
      </c>
      <c r="N1995" s="99" t="str">
        <f>IF(Lançamentos!N1986="","",Lançamentos!N1986)</f>
        <v/>
      </c>
      <c r="O1995" s="97" t="str">
        <f>IF(Lançamentos!O1986="","",Lançamentos!O1986)</f>
        <v/>
      </c>
      <c r="P1995" s="114" t="str">
        <f>IF(Lançamentos!P1986="","",Lançamentos!P1986)</f>
        <v/>
      </c>
    </row>
    <row r="1996" spans="1:16" ht="45" customHeight="1" thickBot="1" x14ac:dyDescent="0.3">
      <c r="A1996" s="101">
        <v>1983</v>
      </c>
      <c r="B1996" s="102" t="str">
        <f>I1996&amp;"-"&amp;COUNTIF($I$14:I1996,I1996)</f>
        <v>-1977</v>
      </c>
      <c r="C1996" s="93">
        <v>1983</v>
      </c>
      <c r="D1996" s="94" t="str">
        <f>IF(Lançamentos!D1987="","",Lançamentos!D1987)</f>
        <v/>
      </c>
      <c r="E1996" s="94" t="str">
        <f>IF(Lançamentos!E1987="","",Lançamentos!E1987)</f>
        <v/>
      </c>
      <c r="F1996" s="95" t="str">
        <f>IF(Lançamentos!F1987="","",Lançamentos!F1987)</f>
        <v/>
      </c>
      <c r="G1996" s="96" t="str">
        <f>IF(Lançamentos!G1987="","",Lançamentos!G1987)</f>
        <v/>
      </c>
      <c r="H1996" s="105" t="str">
        <f>IF(Lançamentos!H1987="","",Lançamentos!H1987)</f>
        <v/>
      </c>
      <c r="I1996" s="94" t="str">
        <f>IF(Lançamentos!I1987="","",Lançamentos!I1987)</f>
        <v/>
      </c>
      <c r="J1996" s="94" t="str">
        <f>IF(Lançamentos!J1987="","",Lançamentos!J1987)</f>
        <v/>
      </c>
      <c r="K1996" s="97" t="str">
        <f>IF(Lançamentos!K1987="","",Lançamentos!K1987)</f>
        <v/>
      </c>
      <c r="L1996" s="98" t="str">
        <f>IF(Lançamentos!L1987="","",Lançamentos!L1987)</f>
        <v/>
      </c>
      <c r="M1996" s="99" t="str">
        <f>IF(Lançamentos!M1987="","",Lançamentos!M1987)</f>
        <v/>
      </c>
      <c r="N1996" s="99" t="str">
        <f>IF(Lançamentos!N1987="","",Lançamentos!N1987)</f>
        <v/>
      </c>
      <c r="O1996" s="97" t="str">
        <f>IF(Lançamentos!O1987="","",Lançamentos!O1987)</f>
        <v/>
      </c>
      <c r="P1996" s="114" t="str">
        <f>IF(Lançamentos!P1987="","",Lançamentos!P1987)</f>
        <v/>
      </c>
    </row>
    <row r="1997" spans="1:16" ht="45" customHeight="1" thickBot="1" x14ac:dyDescent="0.3">
      <c r="A1997" s="101">
        <v>1984</v>
      </c>
      <c r="B1997" s="102" t="str">
        <f>I1997&amp;"-"&amp;COUNTIF($I$14:I1997,I1997)</f>
        <v>-1978</v>
      </c>
      <c r="C1997" s="93">
        <v>1984</v>
      </c>
      <c r="D1997" s="94" t="str">
        <f>IF(Lançamentos!D1988="","",Lançamentos!D1988)</f>
        <v/>
      </c>
      <c r="E1997" s="94" t="str">
        <f>IF(Lançamentos!E1988="","",Lançamentos!E1988)</f>
        <v/>
      </c>
      <c r="F1997" s="95" t="str">
        <f>IF(Lançamentos!F1988="","",Lançamentos!F1988)</f>
        <v/>
      </c>
      <c r="G1997" s="96" t="str">
        <f>IF(Lançamentos!G1988="","",Lançamentos!G1988)</f>
        <v/>
      </c>
      <c r="H1997" s="105" t="str">
        <f>IF(Lançamentos!H1988="","",Lançamentos!H1988)</f>
        <v/>
      </c>
      <c r="I1997" s="94" t="str">
        <f>IF(Lançamentos!I1988="","",Lançamentos!I1988)</f>
        <v/>
      </c>
      <c r="J1997" s="94" t="str">
        <f>IF(Lançamentos!J1988="","",Lançamentos!J1988)</f>
        <v/>
      </c>
      <c r="K1997" s="97" t="str">
        <f>IF(Lançamentos!K1988="","",Lançamentos!K1988)</f>
        <v/>
      </c>
      <c r="L1997" s="98" t="str">
        <f>IF(Lançamentos!L1988="","",Lançamentos!L1988)</f>
        <v/>
      </c>
      <c r="M1997" s="99" t="str">
        <f>IF(Lançamentos!M1988="","",Lançamentos!M1988)</f>
        <v/>
      </c>
      <c r="N1997" s="99" t="str">
        <f>IF(Lançamentos!N1988="","",Lançamentos!N1988)</f>
        <v/>
      </c>
      <c r="O1997" s="97" t="str">
        <f>IF(Lançamentos!O1988="","",Lançamentos!O1988)</f>
        <v/>
      </c>
      <c r="P1997" s="114" t="str">
        <f>IF(Lançamentos!P1988="","",Lançamentos!P1988)</f>
        <v/>
      </c>
    </row>
    <row r="1998" spans="1:16" ht="45" customHeight="1" thickBot="1" x14ac:dyDescent="0.3">
      <c r="A1998" s="101">
        <v>1985</v>
      </c>
      <c r="B1998" s="102" t="str">
        <f>I1998&amp;"-"&amp;COUNTIF($I$14:I1998,I1998)</f>
        <v>-1979</v>
      </c>
      <c r="C1998" s="93">
        <v>1985</v>
      </c>
      <c r="D1998" s="94" t="str">
        <f>IF(Lançamentos!D1989="","",Lançamentos!D1989)</f>
        <v/>
      </c>
      <c r="E1998" s="94" t="str">
        <f>IF(Lançamentos!E1989="","",Lançamentos!E1989)</f>
        <v/>
      </c>
      <c r="F1998" s="95" t="str">
        <f>IF(Lançamentos!F1989="","",Lançamentos!F1989)</f>
        <v/>
      </c>
      <c r="G1998" s="96" t="str">
        <f>IF(Lançamentos!G1989="","",Lançamentos!G1989)</f>
        <v/>
      </c>
      <c r="H1998" s="105" t="str">
        <f>IF(Lançamentos!H1989="","",Lançamentos!H1989)</f>
        <v/>
      </c>
      <c r="I1998" s="94" t="str">
        <f>IF(Lançamentos!I1989="","",Lançamentos!I1989)</f>
        <v/>
      </c>
      <c r="J1998" s="94" t="str">
        <f>IF(Lançamentos!J1989="","",Lançamentos!J1989)</f>
        <v/>
      </c>
      <c r="K1998" s="97" t="str">
        <f>IF(Lançamentos!K1989="","",Lançamentos!K1989)</f>
        <v/>
      </c>
      <c r="L1998" s="98" t="str">
        <f>IF(Lançamentos!L1989="","",Lançamentos!L1989)</f>
        <v/>
      </c>
      <c r="M1998" s="99" t="str">
        <f>IF(Lançamentos!M1989="","",Lançamentos!M1989)</f>
        <v/>
      </c>
      <c r="N1998" s="99" t="str">
        <f>IF(Lançamentos!N1989="","",Lançamentos!N1989)</f>
        <v/>
      </c>
      <c r="O1998" s="97" t="str">
        <f>IF(Lançamentos!O1989="","",Lançamentos!O1989)</f>
        <v/>
      </c>
      <c r="P1998" s="114" t="str">
        <f>IF(Lançamentos!P1989="","",Lançamentos!P1989)</f>
        <v/>
      </c>
    </row>
    <row r="1999" spans="1:16" ht="45" customHeight="1" thickBot="1" x14ac:dyDescent="0.3">
      <c r="A1999" s="101">
        <v>1986</v>
      </c>
      <c r="B1999" s="102" t="str">
        <f>I1999&amp;"-"&amp;COUNTIF($I$14:I1999,I1999)</f>
        <v>-1980</v>
      </c>
      <c r="C1999" s="93">
        <v>1986</v>
      </c>
      <c r="D1999" s="94" t="str">
        <f>IF(Lançamentos!D1990="","",Lançamentos!D1990)</f>
        <v/>
      </c>
      <c r="E1999" s="94" t="str">
        <f>IF(Lançamentos!E1990="","",Lançamentos!E1990)</f>
        <v/>
      </c>
      <c r="F1999" s="95" t="str">
        <f>IF(Lançamentos!F1990="","",Lançamentos!F1990)</f>
        <v/>
      </c>
      <c r="G1999" s="96" t="str">
        <f>IF(Lançamentos!G1990="","",Lançamentos!G1990)</f>
        <v/>
      </c>
      <c r="H1999" s="105" t="str">
        <f>IF(Lançamentos!H1990="","",Lançamentos!H1990)</f>
        <v/>
      </c>
      <c r="I1999" s="94" t="str">
        <f>IF(Lançamentos!I1990="","",Lançamentos!I1990)</f>
        <v/>
      </c>
      <c r="J1999" s="94" t="str">
        <f>IF(Lançamentos!J1990="","",Lançamentos!J1990)</f>
        <v/>
      </c>
      <c r="K1999" s="97" t="str">
        <f>IF(Lançamentos!K1990="","",Lançamentos!K1990)</f>
        <v/>
      </c>
      <c r="L1999" s="98" t="str">
        <f>IF(Lançamentos!L1990="","",Lançamentos!L1990)</f>
        <v/>
      </c>
      <c r="M1999" s="99" t="str">
        <f>IF(Lançamentos!M1990="","",Lançamentos!M1990)</f>
        <v/>
      </c>
      <c r="N1999" s="99" t="str">
        <f>IF(Lançamentos!N1990="","",Lançamentos!N1990)</f>
        <v/>
      </c>
      <c r="O1999" s="97" t="str">
        <f>IF(Lançamentos!O1990="","",Lançamentos!O1990)</f>
        <v/>
      </c>
      <c r="P1999" s="114" t="str">
        <f>IF(Lançamentos!P1990="","",Lançamentos!P1990)</f>
        <v/>
      </c>
    </row>
    <row r="2000" spans="1:16" ht="45" customHeight="1" thickBot="1" x14ac:dyDescent="0.3">
      <c r="A2000" s="101">
        <v>1987</v>
      </c>
      <c r="B2000" s="102" t="str">
        <f>I2000&amp;"-"&amp;COUNTIF($I$14:I2000,I2000)</f>
        <v>-1981</v>
      </c>
      <c r="C2000" s="93">
        <v>1987</v>
      </c>
      <c r="D2000" s="94" t="str">
        <f>IF(Lançamentos!D1991="","",Lançamentos!D1991)</f>
        <v/>
      </c>
      <c r="E2000" s="94" t="str">
        <f>IF(Lançamentos!E1991="","",Lançamentos!E1991)</f>
        <v/>
      </c>
      <c r="F2000" s="95" t="str">
        <f>IF(Lançamentos!F1991="","",Lançamentos!F1991)</f>
        <v/>
      </c>
      <c r="G2000" s="96" t="str">
        <f>IF(Lançamentos!G1991="","",Lançamentos!G1991)</f>
        <v/>
      </c>
      <c r="H2000" s="105" t="str">
        <f>IF(Lançamentos!H1991="","",Lançamentos!H1991)</f>
        <v/>
      </c>
      <c r="I2000" s="94" t="str">
        <f>IF(Lançamentos!I1991="","",Lançamentos!I1991)</f>
        <v/>
      </c>
      <c r="J2000" s="94" t="str">
        <f>IF(Lançamentos!J1991="","",Lançamentos!J1991)</f>
        <v/>
      </c>
      <c r="K2000" s="97" t="str">
        <f>IF(Lançamentos!K1991="","",Lançamentos!K1991)</f>
        <v/>
      </c>
      <c r="L2000" s="98" t="str">
        <f>IF(Lançamentos!L1991="","",Lançamentos!L1991)</f>
        <v/>
      </c>
      <c r="M2000" s="99" t="str">
        <f>IF(Lançamentos!M1991="","",Lançamentos!M1991)</f>
        <v/>
      </c>
      <c r="N2000" s="99" t="str">
        <f>IF(Lançamentos!N1991="","",Lançamentos!N1991)</f>
        <v/>
      </c>
      <c r="O2000" s="97" t="str">
        <f>IF(Lançamentos!O1991="","",Lançamentos!O1991)</f>
        <v/>
      </c>
      <c r="P2000" s="114" t="str">
        <f>IF(Lançamentos!P1991="","",Lançamentos!P1991)</f>
        <v/>
      </c>
    </row>
    <row r="2001" spans="1:16" ht="45" customHeight="1" thickBot="1" x14ac:dyDescent="0.3">
      <c r="A2001" s="101">
        <v>1988</v>
      </c>
      <c r="B2001" s="102" t="str">
        <f>I2001&amp;"-"&amp;COUNTIF($I$14:I2001,I2001)</f>
        <v>-1982</v>
      </c>
      <c r="C2001" s="93">
        <v>1988</v>
      </c>
      <c r="D2001" s="94" t="str">
        <f>IF(Lançamentos!D1992="","",Lançamentos!D1992)</f>
        <v/>
      </c>
      <c r="E2001" s="94" t="str">
        <f>IF(Lançamentos!E1992="","",Lançamentos!E1992)</f>
        <v/>
      </c>
      <c r="F2001" s="95" t="str">
        <f>IF(Lançamentos!F1992="","",Lançamentos!F1992)</f>
        <v/>
      </c>
      <c r="G2001" s="96" t="str">
        <f>IF(Lançamentos!G1992="","",Lançamentos!G1992)</f>
        <v/>
      </c>
      <c r="H2001" s="105" t="str">
        <f>IF(Lançamentos!H1992="","",Lançamentos!H1992)</f>
        <v/>
      </c>
      <c r="I2001" s="94" t="str">
        <f>IF(Lançamentos!I1992="","",Lançamentos!I1992)</f>
        <v/>
      </c>
      <c r="J2001" s="94" t="str">
        <f>IF(Lançamentos!J1992="","",Lançamentos!J1992)</f>
        <v/>
      </c>
      <c r="K2001" s="97" t="str">
        <f>IF(Lançamentos!K1992="","",Lançamentos!K1992)</f>
        <v/>
      </c>
      <c r="L2001" s="98" t="str">
        <f>IF(Lançamentos!L1992="","",Lançamentos!L1992)</f>
        <v/>
      </c>
      <c r="M2001" s="99" t="str">
        <f>IF(Lançamentos!M1992="","",Lançamentos!M1992)</f>
        <v/>
      </c>
      <c r="N2001" s="99" t="str">
        <f>IF(Lançamentos!N1992="","",Lançamentos!N1992)</f>
        <v/>
      </c>
      <c r="O2001" s="97" t="str">
        <f>IF(Lançamentos!O1992="","",Lançamentos!O1992)</f>
        <v/>
      </c>
      <c r="P2001" s="114" t="str">
        <f>IF(Lançamentos!P1992="","",Lançamentos!P1992)</f>
        <v/>
      </c>
    </row>
    <row r="2002" spans="1:16" ht="45" customHeight="1" thickBot="1" x14ac:dyDescent="0.3">
      <c r="A2002" s="101">
        <v>1989</v>
      </c>
      <c r="B2002" s="102" t="str">
        <f>I2002&amp;"-"&amp;COUNTIF($I$14:I2002,I2002)</f>
        <v>-1983</v>
      </c>
      <c r="C2002" s="93">
        <v>1989</v>
      </c>
      <c r="D2002" s="94" t="str">
        <f>IF(Lançamentos!D1993="","",Lançamentos!D1993)</f>
        <v/>
      </c>
      <c r="E2002" s="94" t="str">
        <f>IF(Lançamentos!E1993="","",Lançamentos!E1993)</f>
        <v/>
      </c>
      <c r="F2002" s="95" t="str">
        <f>IF(Lançamentos!F1993="","",Lançamentos!F1993)</f>
        <v/>
      </c>
      <c r="G2002" s="96" t="str">
        <f>IF(Lançamentos!G1993="","",Lançamentos!G1993)</f>
        <v/>
      </c>
      <c r="H2002" s="105" t="str">
        <f>IF(Lançamentos!H1993="","",Lançamentos!H1993)</f>
        <v/>
      </c>
      <c r="I2002" s="94" t="str">
        <f>IF(Lançamentos!I1993="","",Lançamentos!I1993)</f>
        <v/>
      </c>
      <c r="J2002" s="94" t="str">
        <f>IF(Lançamentos!J1993="","",Lançamentos!J1993)</f>
        <v/>
      </c>
      <c r="K2002" s="97" t="str">
        <f>IF(Lançamentos!K1993="","",Lançamentos!K1993)</f>
        <v/>
      </c>
      <c r="L2002" s="98" t="str">
        <f>IF(Lançamentos!L1993="","",Lançamentos!L1993)</f>
        <v/>
      </c>
      <c r="M2002" s="99" t="str">
        <f>IF(Lançamentos!M1993="","",Lançamentos!M1993)</f>
        <v/>
      </c>
      <c r="N2002" s="99" t="str">
        <f>IF(Lançamentos!N1993="","",Lançamentos!N1993)</f>
        <v/>
      </c>
      <c r="O2002" s="97" t="str">
        <f>IF(Lançamentos!O1993="","",Lançamentos!O1993)</f>
        <v/>
      </c>
      <c r="P2002" s="114" t="str">
        <f>IF(Lançamentos!P1993="","",Lançamentos!P1993)</f>
        <v/>
      </c>
    </row>
    <row r="2003" spans="1:16" ht="45" customHeight="1" thickBot="1" x14ac:dyDescent="0.3">
      <c r="A2003" s="101">
        <v>1990</v>
      </c>
      <c r="B2003" s="102" t="str">
        <f>I2003&amp;"-"&amp;COUNTIF($I$14:I2003,I2003)</f>
        <v>-1984</v>
      </c>
      <c r="C2003" s="93">
        <v>1990</v>
      </c>
      <c r="D2003" s="94" t="str">
        <f>IF(Lançamentos!D1994="","",Lançamentos!D1994)</f>
        <v/>
      </c>
      <c r="E2003" s="94" t="str">
        <f>IF(Lançamentos!E1994="","",Lançamentos!E1994)</f>
        <v/>
      </c>
      <c r="F2003" s="95" t="str">
        <f>IF(Lançamentos!F1994="","",Lançamentos!F1994)</f>
        <v/>
      </c>
      <c r="G2003" s="96" t="str">
        <f>IF(Lançamentos!G1994="","",Lançamentos!G1994)</f>
        <v/>
      </c>
      <c r="H2003" s="105" t="str">
        <f>IF(Lançamentos!H1994="","",Lançamentos!H1994)</f>
        <v/>
      </c>
      <c r="I2003" s="94" t="str">
        <f>IF(Lançamentos!I1994="","",Lançamentos!I1994)</f>
        <v/>
      </c>
      <c r="J2003" s="94" t="str">
        <f>IF(Lançamentos!J1994="","",Lançamentos!J1994)</f>
        <v/>
      </c>
      <c r="K2003" s="97" t="str">
        <f>IF(Lançamentos!K1994="","",Lançamentos!K1994)</f>
        <v/>
      </c>
      <c r="L2003" s="98" t="str">
        <f>IF(Lançamentos!L1994="","",Lançamentos!L1994)</f>
        <v/>
      </c>
      <c r="M2003" s="99" t="str">
        <f>IF(Lançamentos!M1994="","",Lançamentos!M1994)</f>
        <v/>
      </c>
      <c r="N2003" s="99" t="str">
        <f>IF(Lançamentos!N1994="","",Lançamentos!N1994)</f>
        <v/>
      </c>
      <c r="O2003" s="97" t="str">
        <f>IF(Lançamentos!O1994="","",Lançamentos!O1994)</f>
        <v/>
      </c>
      <c r="P2003" s="114" t="str">
        <f>IF(Lançamentos!P1994="","",Lançamentos!P1994)</f>
        <v/>
      </c>
    </row>
    <row r="2004" spans="1:16" ht="45" customHeight="1" thickBot="1" x14ac:dyDescent="0.3">
      <c r="A2004" s="101">
        <v>1991</v>
      </c>
      <c r="B2004" s="102" t="str">
        <f>I2004&amp;"-"&amp;COUNTIF($I$14:I2004,I2004)</f>
        <v>-1985</v>
      </c>
      <c r="C2004" s="93">
        <v>1991</v>
      </c>
      <c r="D2004" s="94" t="str">
        <f>IF(Lançamentos!D1995="","",Lançamentos!D1995)</f>
        <v/>
      </c>
      <c r="E2004" s="94" t="str">
        <f>IF(Lançamentos!E1995="","",Lançamentos!E1995)</f>
        <v/>
      </c>
      <c r="F2004" s="95" t="str">
        <f>IF(Lançamentos!F1995="","",Lançamentos!F1995)</f>
        <v/>
      </c>
      <c r="G2004" s="96" t="str">
        <f>IF(Lançamentos!G1995="","",Lançamentos!G1995)</f>
        <v/>
      </c>
      <c r="H2004" s="105" t="str">
        <f>IF(Lançamentos!H1995="","",Lançamentos!H1995)</f>
        <v/>
      </c>
      <c r="I2004" s="94" t="str">
        <f>IF(Lançamentos!I1995="","",Lançamentos!I1995)</f>
        <v/>
      </c>
      <c r="J2004" s="94" t="str">
        <f>IF(Lançamentos!J1995="","",Lançamentos!J1995)</f>
        <v/>
      </c>
      <c r="K2004" s="97" t="str">
        <f>IF(Lançamentos!K1995="","",Lançamentos!K1995)</f>
        <v/>
      </c>
      <c r="L2004" s="98" t="str">
        <f>IF(Lançamentos!L1995="","",Lançamentos!L1995)</f>
        <v/>
      </c>
      <c r="M2004" s="99" t="str">
        <f>IF(Lançamentos!M1995="","",Lançamentos!M1995)</f>
        <v/>
      </c>
      <c r="N2004" s="99" t="str">
        <f>IF(Lançamentos!N1995="","",Lançamentos!N1995)</f>
        <v/>
      </c>
      <c r="O2004" s="97" t="str">
        <f>IF(Lançamentos!O1995="","",Lançamentos!O1995)</f>
        <v/>
      </c>
      <c r="P2004" s="114" t="str">
        <f>IF(Lançamentos!P1995="","",Lançamentos!P1995)</f>
        <v/>
      </c>
    </row>
    <row r="2005" spans="1:16" ht="45" customHeight="1" thickBot="1" x14ac:dyDescent="0.3">
      <c r="A2005" s="101">
        <v>1992</v>
      </c>
      <c r="B2005" s="102" t="str">
        <f>I2005&amp;"-"&amp;COUNTIF($I$14:I2005,I2005)</f>
        <v>-1986</v>
      </c>
      <c r="C2005" s="93">
        <v>1992</v>
      </c>
      <c r="D2005" s="94" t="str">
        <f>IF(Lançamentos!D1996="","",Lançamentos!D1996)</f>
        <v/>
      </c>
      <c r="E2005" s="94" t="str">
        <f>IF(Lançamentos!E1996="","",Lançamentos!E1996)</f>
        <v/>
      </c>
      <c r="F2005" s="95" t="str">
        <f>IF(Lançamentos!F1996="","",Lançamentos!F1996)</f>
        <v/>
      </c>
      <c r="G2005" s="96" t="str">
        <f>IF(Lançamentos!G1996="","",Lançamentos!G1996)</f>
        <v/>
      </c>
      <c r="H2005" s="105" t="str">
        <f>IF(Lançamentos!H1996="","",Lançamentos!H1996)</f>
        <v/>
      </c>
      <c r="I2005" s="94" t="str">
        <f>IF(Lançamentos!I1996="","",Lançamentos!I1996)</f>
        <v/>
      </c>
      <c r="J2005" s="94" t="str">
        <f>IF(Lançamentos!J1996="","",Lançamentos!J1996)</f>
        <v/>
      </c>
      <c r="K2005" s="97" t="str">
        <f>IF(Lançamentos!K1996="","",Lançamentos!K1996)</f>
        <v/>
      </c>
      <c r="L2005" s="98" t="str">
        <f>IF(Lançamentos!L1996="","",Lançamentos!L1996)</f>
        <v/>
      </c>
      <c r="M2005" s="99" t="str">
        <f>IF(Lançamentos!M1996="","",Lançamentos!M1996)</f>
        <v/>
      </c>
      <c r="N2005" s="99" t="str">
        <f>IF(Lançamentos!N1996="","",Lançamentos!N1996)</f>
        <v/>
      </c>
      <c r="O2005" s="97" t="str">
        <f>IF(Lançamentos!O1996="","",Lançamentos!O1996)</f>
        <v/>
      </c>
      <c r="P2005" s="114" t="str">
        <f>IF(Lançamentos!P1996="","",Lançamentos!P1996)</f>
        <v/>
      </c>
    </row>
    <row r="2006" spans="1:16" ht="45" customHeight="1" thickBot="1" x14ac:dyDescent="0.3">
      <c r="A2006" s="101">
        <v>1993</v>
      </c>
      <c r="B2006" s="102" t="str">
        <f>I2006&amp;"-"&amp;COUNTIF($I$14:I2006,I2006)</f>
        <v>-1987</v>
      </c>
      <c r="C2006" s="93">
        <v>1993</v>
      </c>
      <c r="D2006" s="94" t="str">
        <f>IF(Lançamentos!D1997="","",Lançamentos!D1997)</f>
        <v/>
      </c>
      <c r="E2006" s="94" t="str">
        <f>IF(Lançamentos!E1997="","",Lançamentos!E1997)</f>
        <v/>
      </c>
      <c r="F2006" s="95" t="str">
        <f>IF(Lançamentos!F1997="","",Lançamentos!F1997)</f>
        <v/>
      </c>
      <c r="G2006" s="96" t="str">
        <f>IF(Lançamentos!G1997="","",Lançamentos!G1997)</f>
        <v/>
      </c>
      <c r="H2006" s="105" t="str">
        <f>IF(Lançamentos!H1997="","",Lançamentos!H1997)</f>
        <v/>
      </c>
      <c r="I2006" s="94" t="str">
        <f>IF(Lançamentos!I1997="","",Lançamentos!I1997)</f>
        <v/>
      </c>
      <c r="J2006" s="94" t="str">
        <f>IF(Lançamentos!J1997="","",Lançamentos!J1997)</f>
        <v/>
      </c>
      <c r="K2006" s="97" t="str">
        <f>IF(Lançamentos!K1997="","",Lançamentos!K1997)</f>
        <v/>
      </c>
      <c r="L2006" s="98" t="str">
        <f>IF(Lançamentos!L1997="","",Lançamentos!L1997)</f>
        <v/>
      </c>
      <c r="M2006" s="99" t="str">
        <f>IF(Lançamentos!M1997="","",Lançamentos!M1997)</f>
        <v/>
      </c>
      <c r="N2006" s="99" t="str">
        <f>IF(Lançamentos!N1997="","",Lançamentos!N1997)</f>
        <v/>
      </c>
      <c r="O2006" s="97" t="str">
        <f>IF(Lançamentos!O1997="","",Lançamentos!O1997)</f>
        <v/>
      </c>
      <c r="P2006" s="114" t="str">
        <f>IF(Lançamentos!P1997="","",Lançamentos!P1997)</f>
        <v/>
      </c>
    </row>
    <row r="2007" spans="1:16" ht="45" customHeight="1" thickBot="1" x14ac:dyDescent="0.3">
      <c r="A2007" s="101">
        <v>1994</v>
      </c>
      <c r="B2007" s="102" t="str">
        <f>I2007&amp;"-"&amp;COUNTIF($I$14:I2007,I2007)</f>
        <v>-1988</v>
      </c>
      <c r="C2007" s="93">
        <v>1994</v>
      </c>
      <c r="D2007" s="94" t="str">
        <f>IF(Lançamentos!D1998="","",Lançamentos!D1998)</f>
        <v/>
      </c>
      <c r="E2007" s="94" t="str">
        <f>IF(Lançamentos!E1998="","",Lançamentos!E1998)</f>
        <v/>
      </c>
      <c r="F2007" s="95" t="str">
        <f>IF(Lançamentos!F1998="","",Lançamentos!F1998)</f>
        <v/>
      </c>
      <c r="G2007" s="96" t="str">
        <f>IF(Lançamentos!G1998="","",Lançamentos!G1998)</f>
        <v/>
      </c>
      <c r="H2007" s="105" t="str">
        <f>IF(Lançamentos!H1998="","",Lançamentos!H1998)</f>
        <v/>
      </c>
      <c r="I2007" s="94" t="str">
        <f>IF(Lançamentos!I1998="","",Lançamentos!I1998)</f>
        <v/>
      </c>
      <c r="J2007" s="94" t="str">
        <f>IF(Lançamentos!J1998="","",Lançamentos!J1998)</f>
        <v/>
      </c>
      <c r="K2007" s="97" t="str">
        <f>IF(Lançamentos!K1998="","",Lançamentos!K1998)</f>
        <v/>
      </c>
      <c r="L2007" s="98" t="str">
        <f>IF(Lançamentos!L1998="","",Lançamentos!L1998)</f>
        <v/>
      </c>
      <c r="M2007" s="99" t="str">
        <f>IF(Lançamentos!M1998="","",Lançamentos!M1998)</f>
        <v/>
      </c>
      <c r="N2007" s="99" t="str">
        <f>IF(Lançamentos!N1998="","",Lançamentos!N1998)</f>
        <v/>
      </c>
      <c r="O2007" s="97" t="str">
        <f>IF(Lançamentos!O1998="","",Lançamentos!O1998)</f>
        <v/>
      </c>
      <c r="P2007" s="114" t="str">
        <f>IF(Lançamentos!P1998="","",Lançamentos!P1998)</f>
        <v/>
      </c>
    </row>
    <row r="2008" spans="1:16" ht="45" customHeight="1" thickBot="1" x14ac:dyDescent="0.3">
      <c r="A2008" s="101">
        <v>1995</v>
      </c>
      <c r="B2008" s="102" t="str">
        <f>I2008&amp;"-"&amp;COUNTIF($I$14:I2008,I2008)</f>
        <v>-1989</v>
      </c>
      <c r="C2008" s="93">
        <v>1995</v>
      </c>
      <c r="D2008" s="94" t="str">
        <f>IF(Lançamentos!D1999="","",Lançamentos!D1999)</f>
        <v/>
      </c>
      <c r="E2008" s="94" t="str">
        <f>IF(Lançamentos!E1999="","",Lançamentos!E1999)</f>
        <v/>
      </c>
      <c r="F2008" s="95" t="str">
        <f>IF(Lançamentos!F1999="","",Lançamentos!F1999)</f>
        <v/>
      </c>
      <c r="G2008" s="96" t="str">
        <f>IF(Lançamentos!G1999="","",Lançamentos!G1999)</f>
        <v/>
      </c>
      <c r="H2008" s="105" t="str">
        <f>IF(Lançamentos!H1999="","",Lançamentos!H1999)</f>
        <v/>
      </c>
      <c r="I2008" s="94" t="str">
        <f>IF(Lançamentos!I1999="","",Lançamentos!I1999)</f>
        <v/>
      </c>
      <c r="J2008" s="94" t="str">
        <f>IF(Lançamentos!J1999="","",Lançamentos!J1999)</f>
        <v/>
      </c>
      <c r="K2008" s="97" t="str">
        <f>IF(Lançamentos!K1999="","",Lançamentos!K1999)</f>
        <v/>
      </c>
      <c r="L2008" s="98" t="str">
        <f>IF(Lançamentos!L1999="","",Lançamentos!L1999)</f>
        <v/>
      </c>
      <c r="M2008" s="99" t="str">
        <f>IF(Lançamentos!M1999="","",Lançamentos!M1999)</f>
        <v/>
      </c>
      <c r="N2008" s="99" t="str">
        <f>IF(Lançamentos!N1999="","",Lançamentos!N1999)</f>
        <v/>
      </c>
      <c r="O2008" s="97" t="str">
        <f>IF(Lançamentos!O1999="","",Lançamentos!O1999)</f>
        <v/>
      </c>
      <c r="P2008" s="114" t="str">
        <f>IF(Lançamentos!P1999="","",Lançamentos!P1999)</f>
        <v/>
      </c>
    </row>
    <row r="2009" spans="1:16" ht="45" customHeight="1" thickBot="1" x14ac:dyDescent="0.3">
      <c r="A2009" s="101">
        <v>1996</v>
      </c>
      <c r="B2009" s="102" t="str">
        <f>I2009&amp;"-"&amp;COUNTIF($I$14:I2009,I2009)</f>
        <v>-1990</v>
      </c>
      <c r="C2009" s="93">
        <v>1996</v>
      </c>
      <c r="D2009" s="94" t="str">
        <f>IF(Lançamentos!D2000="","",Lançamentos!D2000)</f>
        <v/>
      </c>
      <c r="E2009" s="94" t="str">
        <f>IF(Lançamentos!E2000="","",Lançamentos!E2000)</f>
        <v/>
      </c>
      <c r="F2009" s="95" t="str">
        <f>IF(Lançamentos!F2000="","",Lançamentos!F2000)</f>
        <v/>
      </c>
      <c r="G2009" s="96" t="str">
        <f>IF(Lançamentos!G2000="","",Lançamentos!G2000)</f>
        <v/>
      </c>
      <c r="H2009" s="105" t="str">
        <f>IF(Lançamentos!H2000="","",Lançamentos!H2000)</f>
        <v/>
      </c>
      <c r="I2009" s="94" t="str">
        <f>IF(Lançamentos!I2000="","",Lançamentos!I2000)</f>
        <v/>
      </c>
      <c r="J2009" s="94" t="str">
        <f>IF(Lançamentos!J2000="","",Lançamentos!J2000)</f>
        <v/>
      </c>
      <c r="K2009" s="97" t="str">
        <f>IF(Lançamentos!K2000="","",Lançamentos!K2000)</f>
        <v/>
      </c>
      <c r="L2009" s="98" t="str">
        <f>IF(Lançamentos!L2000="","",Lançamentos!L2000)</f>
        <v/>
      </c>
      <c r="M2009" s="99" t="str">
        <f>IF(Lançamentos!M2000="","",Lançamentos!M2000)</f>
        <v/>
      </c>
      <c r="N2009" s="99" t="str">
        <f>IF(Lançamentos!N2000="","",Lançamentos!N2000)</f>
        <v/>
      </c>
      <c r="O2009" s="97" t="str">
        <f>IF(Lançamentos!O2000="","",Lançamentos!O2000)</f>
        <v/>
      </c>
      <c r="P2009" s="114" t="str">
        <f>IF(Lançamentos!P2000="","",Lançamentos!P2000)</f>
        <v/>
      </c>
    </row>
    <row r="2010" spans="1:16" ht="45" customHeight="1" thickBot="1" x14ac:dyDescent="0.3">
      <c r="A2010" s="101">
        <v>1997</v>
      </c>
      <c r="B2010" s="102" t="str">
        <f>I2010&amp;"-"&amp;COUNTIF($I$14:I2010,I2010)</f>
        <v>-1991</v>
      </c>
      <c r="C2010" s="93">
        <v>1997</v>
      </c>
      <c r="D2010" s="94" t="str">
        <f>IF(Lançamentos!D2001="","",Lançamentos!D2001)</f>
        <v/>
      </c>
      <c r="E2010" s="94" t="str">
        <f>IF(Lançamentos!E2001="","",Lançamentos!E2001)</f>
        <v/>
      </c>
      <c r="F2010" s="95" t="str">
        <f>IF(Lançamentos!F2001="","",Lançamentos!F2001)</f>
        <v/>
      </c>
      <c r="G2010" s="96" t="str">
        <f>IF(Lançamentos!G2001="","",Lançamentos!G2001)</f>
        <v/>
      </c>
      <c r="H2010" s="105" t="str">
        <f>IF(Lançamentos!H2001="","",Lançamentos!H2001)</f>
        <v/>
      </c>
      <c r="I2010" s="94" t="str">
        <f>IF(Lançamentos!I2001="","",Lançamentos!I2001)</f>
        <v/>
      </c>
      <c r="J2010" s="94" t="str">
        <f>IF(Lançamentos!J2001="","",Lançamentos!J2001)</f>
        <v/>
      </c>
      <c r="K2010" s="97" t="str">
        <f>IF(Lançamentos!K2001="","",Lançamentos!K2001)</f>
        <v/>
      </c>
      <c r="L2010" s="98" t="str">
        <f>IF(Lançamentos!L2001="","",Lançamentos!L2001)</f>
        <v/>
      </c>
      <c r="M2010" s="99" t="str">
        <f>IF(Lançamentos!M2001="","",Lançamentos!M2001)</f>
        <v/>
      </c>
      <c r="N2010" s="99" t="str">
        <f>IF(Lançamentos!N2001="","",Lançamentos!N2001)</f>
        <v/>
      </c>
      <c r="O2010" s="97" t="str">
        <f>IF(Lançamentos!O2001="","",Lançamentos!O2001)</f>
        <v/>
      </c>
      <c r="P2010" s="114" t="str">
        <f>IF(Lançamentos!P2001="","",Lançamentos!P2001)</f>
        <v/>
      </c>
    </row>
    <row r="2011" spans="1:16" ht="45" customHeight="1" thickBot="1" x14ac:dyDescent="0.3">
      <c r="A2011" s="101">
        <v>1998</v>
      </c>
      <c r="B2011" s="102" t="str">
        <f>I2011&amp;"-"&amp;COUNTIF($I$14:I2011,I2011)</f>
        <v>-1992</v>
      </c>
      <c r="C2011" s="93">
        <v>1998</v>
      </c>
      <c r="D2011" s="94" t="str">
        <f>IF(Lançamentos!D2002="","",Lançamentos!D2002)</f>
        <v/>
      </c>
      <c r="E2011" s="94" t="str">
        <f>IF(Lançamentos!E2002="","",Lançamentos!E2002)</f>
        <v/>
      </c>
      <c r="F2011" s="95" t="str">
        <f>IF(Lançamentos!F2002="","",Lançamentos!F2002)</f>
        <v/>
      </c>
      <c r="G2011" s="96" t="str">
        <f>IF(Lançamentos!G2002="","",Lançamentos!G2002)</f>
        <v/>
      </c>
      <c r="H2011" s="105" t="str">
        <f>IF(Lançamentos!H2002="","",Lançamentos!H2002)</f>
        <v/>
      </c>
      <c r="I2011" s="94" t="str">
        <f>IF(Lançamentos!I2002="","",Lançamentos!I2002)</f>
        <v/>
      </c>
      <c r="J2011" s="94" t="str">
        <f>IF(Lançamentos!J2002="","",Lançamentos!J2002)</f>
        <v/>
      </c>
      <c r="K2011" s="97" t="str">
        <f>IF(Lançamentos!K2002="","",Lançamentos!K2002)</f>
        <v/>
      </c>
      <c r="L2011" s="98" t="str">
        <f>IF(Lançamentos!L2002="","",Lançamentos!L2002)</f>
        <v/>
      </c>
      <c r="M2011" s="99" t="str">
        <f>IF(Lançamentos!M2002="","",Lançamentos!M2002)</f>
        <v/>
      </c>
      <c r="N2011" s="99" t="str">
        <f>IF(Lançamentos!N2002="","",Lançamentos!N2002)</f>
        <v/>
      </c>
      <c r="O2011" s="97" t="str">
        <f>IF(Lançamentos!O2002="","",Lançamentos!O2002)</f>
        <v/>
      </c>
      <c r="P2011" s="114" t="str">
        <f>IF(Lançamentos!P2002="","",Lançamentos!P2002)</f>
        <v/>
      </c>
    </row>
    <row r="2012" spans="1:16" ht="45" customHeight="1" thickBot="1" x14ac:dyDescent="0.3">
      <c r="A2012" s="101">
        <v>1999</v>
      </c>
      <c r="B2012" s="102" t="str">
        <f>I2012&amp;"-"&amp;COUNTIF($I$14:I2012,I2012)</f>
        <v>-1993</v>
      </c>
      <c r="C2012" s="93">
        <v>1999</v>
      </c>
      <c r="D2012" s="94" t="str">
        <f>IF(Lançamentos!D2003="","",Lançamentos!D2003)</f>
        <v/>
      </c>
      <c r="E2012" s="94" t="str">
        <f>IF(Lançamentos!E2003="","",Lançamentos!E2003)</f>
        <v/>
      </c>
      <c r="F2012" s="95" t="str">
        <f>IF(Lançamentos!F2003="","",Lançamentos!F2003)</f>
        <v/>
      </c>
      <c r="G2012" s="96" t="str">
        <f>IF(Lançamentos!G2003="","",Lançamentos!G2003)</f>
        <v/>
      </c>
      <c r="H2012" s="105" t="str">
        <f>IF(Lançamentos!H2003="","",Lançamentos!H2003)</f>
        <v/>
      </c>
      <c r="I2012" s="94" t="str">
        <f>IF(Lançamentos!I2003="","",Lançamentos!I2003)</f>
        <v/>
      </c>
      <c r="J2012" s="94" t="str">
        <f>IF(Lançamentos!J2003="","",Lançamentos!J2003)</f>
        <v/>
      </c>
      <c r="K2012" s="97" t="str">
        <f>IF(Lançamentos!K2003="","",Lançamentos!K2003)</f>
        <v/>
      </c>
      <c r="L2012" s="98" t="str">
        <f>IF(Lançamentos!L2003="","",Lançamentos!L2003)</f>
        <v/>
      </c>
      <c r="M2012" s="99" t="str">
        <f>IF(Lançamentos!M2003="","",Lançamentos!M2003)</f>
        <v/>
      </c>
      <c r="N2012" s="99" t="str">
        <f>IF(Lançamentos!N2003="","",Lançamentos!N2003)</f>
        <v/>
      </c>
      <c r="O2012" s="97" t="str">
        <f>IF(Lançamentos!O2003="","",Lançamentos!O2003)</f>
        <v/>
      </c>
      <c r="P2012" s="114" t="str">
        <f>IF(Lançamentos!P2003="","",Lançamentos!P2003)</f>
        <v/>
      </c>
    </row>
    <row r="2013" spans="1:16" ht="45" customHeight="1" thickBot="1" x14ac:dyDescent="0.3">
      <c r="A2013" s="101">
        <v>2000</v>
      </c>
      <c r="B2013" s="116" t="str">
        <f>I2013&amp;"-"&amp;COUNTIF($I$14:I2013,I2013)</f>
        <v>-1994</v>
      </c>
      <c r="C2013" s="117">
        <v>2000</v>
      </c>
      <c r="D2013" s="111" t="str">
        <f>IF(Lançamentos!D2004="","",Lançamentos!D2004)</f>
        <v/>
      </c>
      <c r="E2013" s="111" t="str">
        <f>IF(Lançamentos!E2004="","",Lançamentos!E2004)</f>
        <v/>
      </c>
      <c r="F2013" s="118" t="str">
        <f>IF(Lançamentos!F2004="","",Lançamentos!F2004)</f>
        <v/>
      </c>
      <c r="G2013" s="119" t="str">
        <f>IF(Lançamentos!G2004="","",Lançamentos!G2004)</f>
        <v/>
      </c>
      <c r="H2013" s="105" t="str">
        <f>IF(Lançamentos!H2004="","",Lançamentos!H2004)</f>
        <v/>
      </c>
      <c r="I2013" s="111" t="str">
        <f>IF(Lançamentos!I2004="","",Lançamentos!I2004)</f>
        <v/>
      </c>
      <c r="J2013" s="111" t="str">
        <f>IF(Lançamentos!J2004="","",Lançamentos!J2004)</f>
        <v/>
      </c>
      <c r="K2013" s="120" t="str">
        <f>IF(Lançamentos!K2004="","",Lançamentos!K2004)</f>
        <v/>
      </c>
      <c r="L2013" s="121" t="str">
        <f>IF(Lançamentos!L2004="","",Lançamentos!L2004)</f>
        <v/>
      </c>
      <c r="M2013" s="122" t="str">
        <f>IF(Lançamentos!M2004="","",Lançamentos!M2004)</f>
        <v/>
      </c>
      <c r="N2013" s="122" t="str">
        <f>IF(Lançamentos!N2004="","",Lançamentos!N2004)</f>
        <v/>
      </c>
      <c r="O2013" s="120" t="str">
        <f>IF(Lançamentos!O2004="","",Lançamentos!O2004)</f>
        <v/>
      </c>
      <c r="P2013" s="115" t="str">
        <f>IF(Lançamentos!P2004="","",Lançamentos!P2004)</f>
        <v/>
      </c>
    </row>
  </sheetData>
  <conditionalFormatting sqref="G14:G2013">
    <cfRule type="containsText" dxfId="71" priority="31" operator="containsText" text="Outra">
      <formula>NOT(ISERROR(SEARCH("Outra",G14)))</formula>
    </cfRule>
    <cfRule type="containsText" dxfId="70" priority="32" operator="containsText" text="Anual">
      <formula>NOT(ISERROR(SEARCH("Anual",G14)))</formula>
    </cfRule>
    <cfRule type="containsText" dxfId="69" priority="33" operator="containsText" text="Semestral">
      <formula>NOT(ISERROR(SEARCH("Semestral",G14)))</formula>
    </cfRule>
    <cfRule type="containsText" dxfId="68" priority="34" operator="containsText" text="Trimestral">
      <formula>NOT(ISERROR(SEARCH("Trimestral",G14)))</formula>
    </cfRule>
    <cfRule type="containsText" dxfId="67" priority="35" operator="containsText" text="Mensal">
      <formula>NOT(ISERROR(SEARCH("Mensal",G14)))</formula>
    </cfRule>
    <cfRule type="containsText" dxfId="66" priority="36" operator="containsText" text="Eventual">
      <formula>NOT(ISERROR(SEARCH("Eventual",G14)))</formula>
    </cfRule>
  </conditionalFormatting>
  <conditionalFormatting sqref="O14:O2013">
    <cfRule type="containsText" dxfId="65" priority="27" operator="containsText" text="Finalizado">
      <formula>NOT(ISERROR(SEARCH("Finalizado",O14)))</formula>
    </cfRule>
    <cfRule type="containsText" dxfId="64" priority="28" operator="containsText" text="Não Feito">
      <formula>NOT(ISERROR(SEARCH("Não Feito",O14)))</formula>
    </cfRule>
    <cfRule type="containsText" dxfId="63" priority="29" operator="containsText" text="Andamento">
      <formula>NOT(ISERROR(SEARCH("Andamento",O14)))</formula>
    </cfRule>
    <cfRule type="containsText" dxfId="62" priority="30" operator="containsText" text="Cancelado">
      <formula>NOT(ISERROR(SEARCH("Cancelado",O14)))</formula>
    </cfRule>
  </conditionalFormatting>
  <conditionalFormatting sqref="N14:N2013">
    <cfRule type="containsText" dxfId="61" priority="25" operator="containsText" text="No Prazo">
      <formula>NOT(ISERROR(SEARCH("No Prazo",N14)))</formula>
    </cfRule>
    <cfRule type="containsText" dxfId="60" priority="26" operator="containsText" text="Expirado">
      <formula>NOT(ISERROR(SEARCH("Expirado",N14)))</formula>
    </cfRule>
  </conditionalFormatting>
  <conditionalFormatting sqref="V14:V1012">
    <cfRule type="containsText" dxfId="59" priority="19" operator="containsText" text="Outra">
      <formula>NOT(ISERROR(SEARCH("Outra",V14)))</formula>
    </cfRule>
    <cfRule type="containsText" dxfId="58" priority="20" operator="containsText" text="Anual">
      <formula>NOT(ISERROR(SEARCH("Anual",V14)))</formula>
    </cfRule>
    <cfRule type="containsText" dxfId="57" priority="21" operator="containsText" text="Semestral">
      <formula>NOT(ISERROR(SEARCH("Semestral",V14)))</formula>
    </cfRule>
    <cfRule type="containsText" dxfId="56" priority="22" operator="containsText" text="Trimestral">
      <formula>NOT(ISERROR(SEARCH("Trimestral",V14)))</formula>
    </cfRule>
    <cfRule type="containsText" dxfId="55" priority="23" operator="containsText" text="Mensal">
      <formula>NOT(ISERROR(SEARCH("Mensal",V14)))</formula>
    </cfRule>
    <cfRule type="containsText" dxfId="54" priority="24" operator="containsText" text="Eventual">
      <formula>NOT(ISERROR(SEARCH("Eventual",V14)))</formula>
    </cfRule>
  </conditionalFormatting>
  <conditionalFormatting sqref="AD14:AD1012">
    <cfRule type="containsText" dxfId="53" priority="15" operator="containsText" text="Finalizado">
      <formula>NOT(ISERROR(SEARCH("Finalizado",AD14)))</formula>
    </cfRule>
    <cfRule type="containsText" dxfId="52" priority="16" operator="containsText" text="Não Feito">
      <formula>NOT(ISERROR(SEARCH("Não Feito",AD14)))</formula>
    </cfRule>
    <cfRule type="containsText" dxfId="51" priority="17" operator="containsText" text="Andamento">
      <formula>NOT(ISERROR(SEARCH("Andamento",AD14)))</formula>
    </cfRule>
    <cfRule type="containsText" dxfId="50" priority="18" operator="containsText" text="Cancelado">
      <formula>NOT(ISERROR(SEARCH("Cancelado",AD14)))</formula>
    </cfRule>
  </conditionalFormatting>
  <conditionalFormatting sqref="AC14:AC1012">
    <cfRule type="containsText" dxfId="49" priority="13" operator="containsText" text="No Prazo">
      <formula>NOT(ISERROR(SEARCH("No Prazo",AC14)))</formula>
    </cfRule>
    <cfRule type="containsText" dxfId="48" priority="14" operator="containsText" text="Expirado">
      <formula>NOT(ISERROR(SEARCH("Expirado",AC14)))</formula>
    </cfRule>
  </conditionalFormatting>
  <conditionalFormatting sqref="V1013">
    <cfRule type="containsText" dxfId="47" priority="7" operator="containsText" text="Outra">
      <formula>NOT(ISERROR(SEARCH("Outra",V1013)))</formula>
    </cfRule>
    <cfRule type="containsText" dxfId="46" priority="8" operator="containsText" text="Anual">
      <formula>NOT(ISERROR(SEARCH("Anual",V1013)))</formula>
    </cfRule>
    <cfRule type="containsText" dxfId="45" priority="9" operator="containsText" text="Semestral">
      <formula>NOT(ISERROR(SEARCH("Semestral",V1013)))</formula>
    </cfRule>
    <cfRule type="containsText" dxfId="44" priority="10" operator="containsText" text="Trimestral">
      <formula>NOT(ISERROR(SEARCH("Trimestral",V1013)))</formula>
    </cfRule>
    <cfRule type="containsText" dxfId="43" priority="11" operator="containsText" text="Mensal">
      <formula>NOT(ISERROR(SEARCH("Mensal",V1013)))</formula>
    </cfRule>
    <cfRule type="containsText" dxfId="42" priority="12" operator="containsText" text="Eventual">
      <formula>NOT(ISERROR(SEARCH("Eventual",V1013)))</formula>
    </cfRule>
  </conditionalFormatting>
  <conditionalFormatting sqref="AD1013">
    <cfRule type="containsText" dxfId="41" priority="3" operator="containsText" text="Finalizado">
      <formula>NOT(ISERROR(SEARCH("Finalizado",AD1013)))</formula>
    </cfRule>
    <cfRule type="containsText" dxfId="40" priority="4" operator="containsText" text="Não Feito">
      <formula>NOT(ISERROR(SEARCH("Não Feito",AD1013)))</formula>
    </cfRule>
    <cfRule type="containsText" dxfId="39" priority="5" operator="containsText" text="Andamento">
      <formula>NOT(ISERROR(SEARCH("Andamento",AD1013)))</formula>
    </cfRule>
    <cfRule type="containsText" dxfId="38" priority="6" operator="containsText" text="Cancelado">
      <formula>NOT(ISERROR(SEARCH("Cancelado",AD1013)))</formula>
    </cfRule>
  </conditionalFormatting>
  <conditionalFormatting sqref="AC1013">
    <cfRule type="containsText" dxfId="37" priority="1" operator="containsText" text="No Prazo">
      <formula>NOT(ISERROR(SEARCH("No Prazo",AC1013)))</formula>
    </cfRule>
    <cfRule type="containsText" dxfId="36" priority="2" operator="containsText" text="Expirado">
      <formula>NOT(ISERROR(SEARCH("Expirado",AC1013)))</formula>
    </cfRule>
  </conditionalFormatting>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97DB8-E721-40B2-AE7F-6977D961FA67}">
  <sheetPr codeName="Planilha3">
    <tabColor rgb="FFFFC000"/>
  </sheetPr>
  <dimension ref="B1:H10"/>
  <sheetViews>
    <sheetView showGridLines="0" workbookViewId="0">
      <selection activeCell="F13" sqref="F13"/>
    </sheetView>
  </sheetViews>
  <sheetFormatPr defaultColWidth="20.7109375" defaultRowHeight="24.95" customHeight="1" x14ac:dyDescent="0.25"/>
  <cols>
    <col min="1" max="1" width="6.7109375" style="29" customWidth="1"/>
    <col min="2" max="16384" width="20.7109375" style="29"/>
  </cols>
  <sheetData>
    <row r="1" spans="2:8" s="30" customFormat="1" ht="24.95" customHeight="1" x14ac:dyDescent="0.25"/>
    <row r="2" spans="2:8" s="32" customFormat="1" ht="24.95" customHeight="1" x14ac:dyDescent="0.25">
      <c r="B2" s="31" t="s">
        <v>0</v>
      </c>
    </row>
    <row r="4" spans="2:8" ht="24.95" customHeight="1" x14ac:dyDescent="0.25">
      <c r="B4" s="62">
        <v>1</v>
      </c>
      <c r="C4" s="148" t="str">
        <f ca="1">INDEX(Responsáveis,B4)</f>
        <v>Steve Jobs</v>
      </c>
    </row>
    <row r="6" spans="2:8" ht="24.95" customHeight="1" x14ac:dyDescent="0.25">
      <c r="D6" s="29">
        <v>2</v>
      </c>
      <c r="E6" s="29">
        <v>3</v>
      </c>
      <c r="F6" s="29">
        <v>4</v>
      </c>
      <c r="G6" s="29">
        <v>5</v>
      </c>
      <c r="H6" s="29">
        <v>6</v>
      </c>
    </row>
    <row r="7" spans="2:8" ht="24.95" customHeight="1" x14ac:dyDescent="0.25">
      <c r="B7" s="123" t="s">
        <v>36</v>
      </c>
      <c r="C7" s="123" t="s">
        <v>48</v>
      </c>
      <c r="D7" s="123" t="s">
        <v>104</v>
      </c>
      <c r="E7" s="123" t="s">
        <v>99</v>
      </c>
      <c r="F7" s="123" t="s">
        <v>100</v>
      </c>
      <c r="G7" s="123" t="s">
        <v>102</v>
      </c>
      <c r="H7" s="123" t="s">
        <v>101</v>
      </c>
    </row>
    <row r="8" spans="2:8" ht="24.95" customHeight="1" x14ac:dyDescent="0.25">
      <c r="B8" s="93">
        <v>1</v>
      </c>
      <c r="C8" s="95" t="str">
        <f ca="1">C4</f>
        <v>Steve Jobs</v>
      </c>
      <c r="D8" s="149">
        <f ca="1">IFERROR(VLOOKUP($C$8,Ana!$D$5:$I$5000,D6,0),0)</f>
        <v>6</v>
      </c>
      <c r="E8" s="149">
        <f ca="1">IFERROR(VLOOKUP($C$8,Ana!$D$5:$I$5000,E6,0),0)</f>
        <v>1</v>
      </c>
      <c r="F8" s="149">
        <f ca="1">IFERROR(VLOOKUP($C$8,Ana!$D$5:$I$5000,F6,0),0)</f>
        <v>1</v>
      </c>
      <c r="G8" s="149">
        <f ca="1">IFERROR(VLOOKUP($C$8,Ana!$D$5:$I$5000,G6,0),0)</f>
        <v>1</v>
      </c>
      <c r="H8" s="149">
        <f ca="1">IFERROR(VLOOKUP($C$8,Ana!$D$5:$I$5000,H6,0),0)</f>
        <v>3</v>
      </c>
    </row>
    <row r="9" spans="2:8" ht="24.95" customHeight="1" x14ac:dyDescent="0.25">
      <c r="E9" s="150">
        <f t="shared" ref="E9" ca="1" si="0">IFERROR(E8/$D8,0)</f>
        <v>0.16666666666666666</v>
      </c>
      <c r="F9" s="150">
        <f t="shared" ref="F9" ca="1" si="1">IFERROR(F8/$D8,0)</f>
        <v>0.16666666666666666</v>
      </c>
      <c r="G9" s="150">
        <f t="shared" ref="G9:H9" ca="1" si="2">IFERROR(G8/$D8,0)</f>
        <v>0.16666666666666666</v>
      </c>
      <c r="H9" s="150">
        <f t="shared" ca="1" si="2"/>
        <v>0.5</v>
      </c>
    </row>
    <row r="10" spans="2:8" ht="24.95" customHeight="1" x14ac:dyDescent="0.25">
      <c r="E10" s="150">
        <f ca="1">IFERROR(100%-E9,0)</f>
        <v>0.83333333333333337</v>
      </c>
      <c r="F10" s="150">
        <f t="shared" ref="F10:H10" ca="1" si="3">IFERROR(100%-F9,0)</f>
        <v>0.83333333333333337</v>
      </c>
      <c r="G10" s="150">
        <f t="shared" ca="1" si="3"/>
        <v>0.83333333333333337</v>
      </c>
      <c r="H10" s="150">
        <f t="shared" ca="1" si="3"/>
        <v>0.5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CEE82-CA57-482F-B5C8-881BA12F2B68}">
  <sheetPr codeName="Planilha4">
    <tabColor rgb="FF00C5C0"/>
  </sheetPr>
  <dimension ref="C1:V29"/>
  <sheetViews>
    <sheetView showGridLines="0" showRowColHeaders="0" workbookViewId="0">
      <pane ySplit="2" topLeftCell="A3" activePane="bottomLeft" state="frozen"/>
      <selection pane="bottomLeft" activeCell="Z5" sqref="Z5"/>
    </sheetView>
  </sheetViews>
  <sheetFormatPr defaultRowHeight="15" customHeight="1" x14ac:dyDescent="0.25"/>
  <cols>
    <col min="1" max="1" width="2.7109375" style="11" customWidth="1"/>
    <col min="2" max="3" width="5.7109375" style="11" customWidth="1"/>
    <col min="4" max="4" width="9.140625" style="11"/>
    <col min="5" max="5" width="2.7109375" style="11" customWidth="1"/>
    <col min="6" max="6" width="9.140625" style="11" customWidth="1"/>
    <col min="7" max="16384" width="9.140625" style="11"/>
  </cols>
  <sheetData>
    <row r="1" spans="3:17" s="1" customFormat="1" ht="35.1" customHeight="1" x14ac:dyDescent="0.25"/>
    <row r="2" spans="3:17" s="3" customFormat="1" ht="30" customHeight="1" x14ac:dyDescent="0.25"/>
    <row r="5" spans="3:17" ht="15" customHeight="1" x14ac:dyDescent="0.25">
      <c r="C5" s="12" t="s">
        <v>4</v>
      </c>
      <c r="D5" s="13"/>
      <c r="E5" s="13"/>
      <c r="F5" s="13"/>
      <c r="G5" s="13"/>
      <c r="H5" s="13"/>
      <c r="I5" s="13"/>
      <c r="J5" s="13"/>
      <c r="K5" s="13"/>
      <c r="L5" s="13"/>
      <c r="M5" s="13"/>
      <c r="N5" s="13"/>
      <c r="O5" s="13"/>
    </row>
    <row r="6" spans="3:17" ht="15" customHeight="1" x14ac:dyDescent="0.25">
      <c r="C6" s="14" t="s">
        <v>5</v>
      </c>
      <c r="D6" s="13"/>
      <c r="E6" s="13"/>
      <c r="F6" s="13"/>
      <c r="G6" s="13"/>
      <c r="H6" s="13"/>
      <c r="I6" s="13"/>
      <c r="J6" s="13"/>
      <c r="K6" s="13"/>
      <c r="L6" s="13"/>
      <c r="M6" s="13"/>
      <c r="N6" s="13"/>
      <c r="O6" s="13"/>
    </row>
    <row r="7" spans="3:17" ht="15" customHeight="1" x14ac:dyDescent="0.25">
      <c r="P7" s="15" t="s">
        <v>6</v>
      </c>
      <c r="Q7" s="16" t="s">
        <v>7</v>
      </c>
    </row>
    <row r="8" spans="3:17" ht="15" customHeight="1" x14ac:dyDescent="0.2">
      <c r="D8" s="16"/>
      <c r="F8" s="16"/>
      <c r="G8" s="17"/>
      <c r="P8" s="15"/>
      <c r="Q8" s="25" t="s">
        <v>24</v>
      </c>
    </row>
    <row r="9" spans="3:17" ht="15" customHeight="1" x14ac:dyDescent="0.25">
      <c r="D9" s="16"/>
      <c r="F9" s="16"/>
      <c r="P9" s="15"/>
      <c r="Q9" s="16"/>
    </row>
    <row r="10" spans="3:17" ht="15" customHeight="1" x14ac:dyDescent="0.25">
      <c r="D10" s="16" t="s">
        <v>8</v>
      </c>
      <c r="F10" s="16"/>
      <c r="G10" s="24" t="s">
        <v>22</v>
      </c>
      <c r="P10" s="15" t="s">
        <v>6</v>
      </c>
      <c r="Q10" s="16" t="s">
        <v>9</v>
      </c>
    </row>
    <row r="11" spans="3:17" ht="15" customHeight="1" x14ac:dyDescent="0.2">
      <c r="F11" s="16"/>
      <c r="P11" s="15"/>
      <c r="Q11" s="25" t="s">
        <v>25</v>
      </c>
    </row>
    <row r="12" spans="3:17" ht="15" customHeight="1" x14ac:dyDescent="0.25">
      <c r="D12" s="16" t="s">
        <v>10</v>
      </c>
      <c r="F12" s="16"/>
      <c r="G12" s="18" t="s">
        <v>11</v>
      </c>
      <c r="P12" s="15"/>
      <c r="Q12" s="16"/>
    </row>
    <row r="13" spans="3:17" ht="15" customHeight="1" x14ac:dyDescent="0.25">
      <c r="F13" s="16"/>
      <c r="P13" s="15" t="s">
        <v>12</v>
      </c>
      <c r="Q13" s="16" t="s">
        <v>13</v>
      </c>
    </row>
    <row r="14" spans="3:17" ht="15" customHeight="1" x14ac:dyDescent="0.2">
      <c r="D14" s="16" t="s">
        <v>14</v>
      </c>
      <c r="F14" s="16"/>
      <c r="G14" s="25" t="s">
        <v>23</v>
      </c>
      <c r="P14" s="15"/>
      <c r="Q14" s="25" t="s">
        <v>26</v>
      </c>
    </row>
    <row r="15" spans="3:17" ht="15" customHeight="1" x14ac:dyDescent="0.25">
      <c r="F15" s="16"/>
      <c r="P15" s="15"/>
      <c r="Q15" s="16"/>
    </row>
    <row r="16" spans="3:17" ht="15" customHeight="1" x14ac:dyDescent="0.25">
      <c r="D16" s="16"/>
      <c r="F16" s="16"/>
      <c r="G16" s="19"/>
      <c r="P16" s="15" t="s">
        <v>12</v>
      </c>
      <c r="Q16" s="16" t="s">
        <v>15</v>
      </c>
    </row>
    <row r="17" spans="4:22" ht="15" customHeight="1" x14ac:dyDescent="0.2">
      <c r="P17" s="15"/>
      <c r="Q17" s="25" t="s">
        <v>27</v>
      </c>
    </row>
    <row r="18" spans="4:22" ht="15" customHeight="1" x14ac:dyDescent="0.25">
      <c r="Q18" s="16"/>
    </row>
    <row r="19" spans="4:22" ht="15" customHeight="1" x14ac:dyDescent="0.25">
      <c r="D19" s="16"/>
    </row>
    <row r="21" spans="4:22" ht="15" customHeight="1" x14ac:dyDescent="0.25">
      <c r="D21" s="16" t="s">
        <v>16</v>
      </c>
    </row>
    <row r="22" spans="4:22" ht="15" customHeight="1" x14ac:dyDescent="0.25">
      <c r="D22" s="16"/>
    </row>
    <row r="23" spans="4:22" ht="15" customHeight="1" x14ac:dyDescent="0.25">
      <c r="D23" s="16" t="s">
        <v>17</v>
      </c>
    </row>
    <row r="24" spans="4:22" ht="15" customHeight="1" x14ac:dyDescent="0.25">
      <c r="D24" s="16"/>
    </row>
    <row r="25" spans="4:22" ht="15" customHeight="1" x14ac:dyDescent="0.25">
      <c r="D25" s="16" t="s">
        <v>18</v>
      </c>
      <c r="L25" s="20"/>
    </row>
    <row r="26" spans="4:22" ht="15" customHeight="1" x14ac:dyDescent="0.25">
      <c r="D26" s="16"/>
    </row>
    <row r="27" spans="4:22" ht="15" customHeight="1" x14ac:dyDescent="0.25">
      <c r="D27" s="16" t="s">
        <v>19</v>
      </c>
    </row>
    <row r="28" spans="4:22" ht="15" customHeight="1" x14ac:dyDescent="0.25">
      <c r="V28" s="21" t="s">
        <v>21</v>
      </c>
    </row>
    <row r="29" spans="4:22" ht="15" customHeight="1" x14ac:dyDescent="0.25">
      <c r="V29" s="21" t="s">
        <v>20</v>
      </c>
    </row>
  </sheetData>
  <sheetProtection algorithmName="SHA-512" hashValue="oEK4g0/0DslChWJo9CrRlg2mUCQLnHIuCfhFnQzb6bW32xA+CtpyrzQ/n4lh7g+S5FJZZx4NbugEksXkO+jsIQ==" saltValue="+gqtrjktCEM4+K3SX9C8Ag==" spinCount="100000" sheet="1" objects="1" scenarios="1" selectLockedCells="1" selectUnlockedCells="1"/>
  <conditionalFormatting sqref="B8">
    <cfRule type="iconSet" priority="11">
      <iconSet>
        <cfvo type="percent" val="0"/>
        <cfvo type="percent" val="33"/>
        <cfvo type="percent" val="67"/>
      </iconSet>
    </cfRule>
  </conditionalFormatting>
  <conditionalFormatting sqref="B10">
    <cfRule type="iconSet" priority="10">
      <iconSet>
        <cfvo type="percent" val="0"/>
        <cfvo type="percent" val="33"/>
        <cfvo type="percent" val="67"/>
      </iconSet>
    </cfRule>
  </conditionalFormatting>
  <conditionalFormatting sqref="B12">
    <cfRule type="iconSet" priority="9">
      <iconSet>
        <cfvo type="percent" val="0"/>
        <cfvo type="percent" val="33"/>
        <cfvo type="percent" val="67"/>
      </iconSet>
    </cfRule>
  </conditionalFormatting>
  <conditionalFormatting sqref="B14">
    <cfRule type="iconSet" priority="8">
      <iconSet>
        <cfvo type="percent" val="0"/>
        <cfvo type="percent" val="33"/>
        <cfvo type="percent" val="67"/>
      </iconSet>
    </cfRule>
  </conditionalFormatting>
  <conditionalFormatting sqref="B16">
    <cfRule type="iconSet" priority="7">
      <iconSet>
        <cfvo type="percent" val="0"/>
        <cfvo type="percent" val="33"/>
        <cfvo type="percent" val="67"/>
      </iconSet>
    </cfRule>
  </conditionalFormatting>
  <conditionalFormatting sqref="C8">
    <cfRule type="iconSet" priority="6">
      <iconSet>
        <cfvo type="percent" val="0"/>
        <cfvo type="percent" val="33"/>
        <cfvo type="percent" val="67"/>
      </iconSet>
    </cfRule>
  </conditionalFormatting>
  <conditionalFormatting sqref="C10">
    <cfRule type="iconSet" priority="5">
      <iconSet>
        <cfvo type="percent" val="0"/>
        <cfvo type="percent" val="33"/>
        <cfvo type="percent" val="67"/>
      </iconSet>
    </cfRule>
  </conditionalFormatting>
  <conditionalFormatting sqref="C12">
    <cfRule type="iconSet" priority="4">
      <iconSet>
        <cfvo type="percent" val="0"/>
        <cfvo type="percent" val="33"/>
        <cfvo type="percent" val="67"/>
      </iconSet>
    </cfRule>
  </conditionalFormatting>
  <conditionalFormatting sqref="C16">
    <cfRule type="iconSet" priority="2">
      <iconSet>
        <cfvo type="percent" val="0"/>
        <cfvo type="percent" val="33"/>
        <cfvo type="percent" val="67"/>
      </iconSet>
    </cfRule>
  </conditionalFormatting>
  <conditionalFormatting sqref="C14">
    <cfRule type="iconSet" priority="1">
      <iconSet>
        <cfvo type="percent" val="0"/>
        <cfvo type="percent" val="33"/>
        <cfvo type="percent" val="67"/>
      </iconSet>
    </cfRule>
  </conditionalFormatting>
  <hyperlinks>
    <hyperlink ref="G12" r:id="rId1" xr:uid="{3575B496-94DB-4718-8C0F-000F2D97E282}"/>
    <hyperlink ref="G14" r:id="rId2" display="http://www.onsidecorporation.com.br/" xr:uid="{F7B58D9C-94C0-4EFE-A98A-DF6C759D36FD}"/>
    <hyperlink ref="Q8" r:id="rId3" xr:uid="{63521F7B-740E-4151-9B9F-04715033ED23}"/>
    <hyperlink ref="Q11" r:id="rId4" xr:uid="{513E6FD5-7A1B-4E9D-9477-70F4E454EB03}"/>
    <hyperlink ref="Q14" r:id="rId5" xr:uid="{347E5A6E-066E-4FBE-BF47-0415C4C42530}"/>
    <hyperlink ref="Q17" r:id="rId6" xr:uid="{9C772A8A-5C76-4B48-A81E-D5ED9403BDF9}"/>
  </hyperlinks>
  <pageMargins left="0.511811024" right="0.511811024" top="0.78740157499999996" bottom="0.78740157499999996" header="0.31496062000000002" footer="0.31496062000000002"/>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7" r:id="rId10" name="Group Box 3">
              <controlPr defaultSize="0" autoFill="0" autoPict="0">
                <anchor moveWithCells="1">
                  <from>
                    <xdr:col>1</xdr:col>
                    <xdr:colOff>180975</xdr:colOff>
                    <xdr:row>18</xdr:row>
                    <xdr:rowOff>57150</xdr:rowOff>
                  </from>
                  <to>
                    <xdr:col>22</xdr:col>
                    <xdr:colOff>438150</xdr:colOff>
                    <xdr:row>30</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3008F-A140-4C0B-9D23-77AE93E29D6B}">
  <sheetPr codeName="Planilha5">
    <tabColor theme="1"/>
  </sheetPr>
  <dimension ref="B3:D9"/>
  <sheetViews>
    <sheetView showGridLines="0" showRowColHeaders="0" workbookViewId="0">
      <selection activeCell="I12" sqref="I12"/>
    </sheetView>
  </sheetViews>
  <sheetFormatPr defaultRowHeight="15" x14ac:dyDescent="0.25"/>
  <sheetData>
    <row r="3" spans="2:4" x14ac:dyDescent="0.25">
      <c r="B3" s="34"/>
      <c r="C3" s="26" t="s">
        <v>29</v>
      </c>
      <c r="D3" s="41"/>
    </row>
    <row r="4" spans="2:4" x14ac:dyDescent="0.25">
      <c r="B4" s="35"/>
      <c r="C4" s="26" t="s">
        <v>30</v>
      </c>
      <c r="D4" s="47"/>
    </row>
    <row r="5" spans="2:4" x14ac:dyDescent="0.25">
      <c r="B5" s="36"/>
      <c r="C5" s="26" t="s">
        <v>31</v>
      </c>
      <c r="D5" s="46"/>
    </row>
    <row r="6" spans="2:4" x14ac:dyDescent="0.25">
      <c r="B6" s="37"/>
      <c r="C6" s="26" t="s">
        <v>32</v>
      </c>
      <c r="D6" s="45"/>
    </row>
    <row r="7" spans="2:4" x14ac:dyDescent="0.25">
      <c r="B7" s="38"/>
      <c r="C7" s="26" t="s">
        <v>33</v>
      </c>
      <c r="D7" s="44"/>
    </row>
    <row r="8" spans="2:4" x14ac:dyDescent="0.25">
      <c r="B8" s="39"/>
      <c r="C8" s="26" t="s">
        <v>34</v>
      </c>
      <c r="D8" s="43"/>
    </row>
    <row r="9" spans="2:4" x14ac:dyDescent="0.25">
      <c r="B9" s="40"/>
      <c r="C9" s="26" t="s">
        <v>35</v>
      </c>
      <c r="D9" s="42"/>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820F2-26C6-4ACD-8CFE-36DE376C7DEC}">
  <sheetPr codeName="Planilha6">
    <tabColor rgb="FFFF2F2F"/>
  </sheetPr>
  <dimension ref="A1"/>
  <sheetViews>
    <sheetView showGridLines="0" showRowColHeaders="0" tabSelected="1" workbookViewId="0"/>
  </sheetViews>
  <sheetFormatPr defaultRowHeight="15" x14ac:dyDescent="0.25"/>
  <cols>
    <col min="1" max="16384" width="9.140625" style="23"/>
  </cols>
  <sheetData/>
  <sheetProtection algorithmName="SHA-512" hashValue="WCbkNOrMeN4b6vs66Kt2c6NrLMfiiajR4QD/g2Z4xTkoqxgTHRYTvW+VaBvGZLgVaS5agBhQ6mL1ena1dzl41Q==" saltValue="ATQ3HLgPXOaAAM31AFfNOw=="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AE7C9-E7DD-4466-A431-5C7F82F9A9FC}">
  <sheetPr codeName="Planilha7">
    <tabColor rgb="FF00C5C0"/>
  </sheetPr>
  <dimension ref="A1:A2"/>
  <sheetViews>
    <sheetView showGridLines="0" showRowColHeaders="0" workbookViewId="0">
      <pane ySplit="41" topLeftCell="A42" activePane="bottomLeft" state="frozen"/>
      <selection pane="bottomLeft" activeCell="R16" sqref="R16"/>
    </sheetView>
  </sheetViews>
  <sheetFormatPr defaultRowHeight="15" x14ac:dyDescent="0.25"/>
  <cols>
    <col min="1" max="16384" width="9.140625" style="23"/>
  </cols>
  <sheetData>
    <row r="1" s="22" customFormat="1" x14ac:dyDescent="0.25"/>
    <row r="2" s="22" customFormat="1" x14ac:dyDescent="0.25"/>
  </sheetData>
  <sheetProtection algorithmName="SHA-512" hashValue="DssiJwpMb9IAxx3wP8HEa6zETms75q1mEdfa18CXsVJncrI3i4B9EtBT3n2lki1ksIfy2tznhugwUAHTy40GcA==" saltValue="mbuoq6Iv3Z99N8ocAOGt5A=="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AB002-35DA-471B-B867-8EA2223D1F07}">
  <sheetPr codeName="Planilha8">
    <tabColor rgb="FF00C5C0"/>
  </sheetPr>
  <dimension ref="A1:Y33"/>
  <sheetViews>
    <sheetView showGridLines="0" showRowColHeaders="0" workbookViewId="0">
      <pane ySplit="2" topLeftCell="A3" activePane="bottomLeft" state="frozen"/>
      <selection pane="bottomLeft" activeCell="L9" sqref="L9"/>
    </sheetView>
  </sheetViews>
  <sheetFormatPr defaultRowHeight="15" customHeight="1" x14ac:dyDescent="0.25"/>
  <cols>
    <col min="1" max="2" width="1.7109375" style="1" customWidth="1"/>
    <col min="3" max="3" width="2.7109375" style="1" customWidth="1"/>
    <col min="4" max="16384" width="9.140625" style="1"/>
  </cols>
  <sheetData>
    <row r="1" spans="1:25" ht="35.1" customHeight="1" x14ac:dyDescent="0.25"/>
    <row r="2" spans="1:25" s="3" customFormat="1" ht="30" customHeight="1" x14ac:dyDescent="0.25"/>
    <row r="3" spans="1:25" s="10" customFormat="1" ht="15" customHeight="1" x14ac:dyDescent="0.25"/>
    <row r="4" spans="1:25" s="10" customFormat="1" ht="15" customHeight="1" x14ac:dyDescent="0.25">
      <c r="L4" s="5"/>
      <c r="M4" s="5"/>
      <c r="N4" s="5"/>
      <c r="O4" s="5"/>
      <c r="P4" s="5"/>
      <c r="Q4" s="5"/>
      <c r="R4" s="5"/>
      <c r="S4" s="5"/>
      <c r="T4" s="5"/>
      <c r="U4" s="5"/>
      <c r="V4" s="5"/>
      <c r="W4" s="5"/>
      <c r="X4" s="5"/>
      <c r="Y4" s="5"/>
    </row>
    <row r="5" spans="1:25" s="10" customFormat="1" ht="15" customHeight="1" x14ac:dyDescent="0.25">
      <c r="L5" s="5"/>
      <c r="M5" s="5"/>
      <c r="N5" s="5"/>
      <c r="O5" s="5"/>
      <c r="P5" s="5"/>
      <c r="Q5" s="5"/>
      <c r="R5" s="5"/>
      <c r="S5" s="5"/>
      <c r="T5" s="5"/>
      <c r="U5" s="5"/>
      <c r="V5" s="5"/>
      <c r="W5" s="5"/>
      <c r="X5" s="5"/>
      <c r="Y5" s="5"/>
    </row>
    <row r="6" spans="1:25" s="10" customFormat="1" ht="15" customHeight="1" x14ac:dyDescent="0.25">
      <c r="L6" s="5"/>
      <c r="M6" s="5"/>
      <c r="N6" s="5"/>
      <c r="O6" s="5"/>
      <c r="P6" s="5"/>
      <c r="Q6" s="5"/>
      <c r="R6" s="5"/>
      <c r="S6" s="5"/>
      <c r="T6" s="5"/>
      <c r="U6" s="5"/>
      <c r="V6" s="5"/>
      <c r="W6" s="5"/>
      <c r="X6" s="5"/>
      <c r="Y6" s="5"/>
    </row>
    <row r="7" spans="1:25" s="10" customFormat="1" ht="15" customHeight="1" x14ac:dyDescent="0.25">
      <c r="L7" s="5"/>
      <c r="M7" s="5"/>
      <c r="N7" s="5"/>
      <c r="O7" s="5"/>
      <c r="P7" s="5"/>
      <c r="Q7" s="5"/>
      <c r="R7" s="5"/>
      <c r="S7" s="5"/>
      <c r="T7" s="5"/>
      <c r="U7" s="5"/>
      <c r="V7" s="5"/>
      <c r="W7" s="5"/>
      <c r="X7" s="5"/>
      <c r="Y7" s="5"/>
    </row>
    <row r="8" spans="1:25" s="10" customFormat="1" ht="15" customHeight="1" x14ac:dyDescent="0.25">
      <c r="L8" s="5"/>
      <c r="M8" s="5"/>
      <c r="N8" s="5"/>
      <c r="O8" s="5"/>
      <c r="P8" s="5"/>
      <c r="Q8" s="5"/>
      <c r="R8" s="5"/>
      <c r="S8" s="5"/>
      <c r="T8" s="5"/>
      <c r="U8" s="5"/>
      <c r="V8" s="5"/>
      <c r="W8" s="5"/>
      <c r="X8" s="5"/>
      <c r="Y8" s="5"/>
    </row>
    <row r="9" spans="1:25" s="10" customFormat="1" ht="15" customHeight="1" x14ac:dyDescent="0.25">
      <c r="L9" s="5"/>
      <c r="M9" s="5"/>
      <c r="N9" s="5"/>
      <c r="O9" s="5"/>
      <c r="P9" s="5"/>
      <c r="Q9" s="5"/>
      <c r="R9" s="5"/>
      <c r="S9" s="5"/>
      <c r="T9" s="5"/>
      <c r="U9" s="5"/>
      <c r="V9" s="5"/>
      <c r="W9" s="5"/>
      <c r="X9" s="5"/>
      <c r="Y9" s="5"/>
    </row>
    <row r="10" spans="1:25" s="10" customFormat="1" ht="15" customHeight="1" x14ac:dyDescent="0.25">
      <c r="L10" s="5"/>
      <c r="M10" s="5"/>
      <c r="N10" s="5"/>
      <c r="O10" s="5"/>
      <c r="P10" s="5"/>
      <c r="Q10" s="5"/>
      <c r="R10" s="5"/>
      <c r="S10" s="5"/>
      <c r="T10" s="5"/>
      <c r="U10" s="5"/>
      <c r="V10" s="5"/>
      <c r="W10" s="5"/>
      <c r="X10" s="5"/>
      <c r="Y10" s="5"/>
    </row>
    <row r="11" spans="1:25" s="10" customFormat="1" ht="15" customHeight="1" x14ac:dyDescent="0.25">
      <c r="L11" s="5"/>
      <c r="M11" s="5"/>
      <c r="N11" s="5"/>
      <c r="O11" s="5"/>
      <c r="P11" s="5"/>
      <c r="Q11" s="5"/>
      <c r="R11" s="5"/>
      <c r="S11" s="5"/>
      <c r="T11" s="5"/>
      <c r="U11" s="5"/>
      <c r="V11" s="5"/>
      <c r="W11" s="5"/>
      <c r="X11" s="5"/>
      <c r="Y11" s="5"/>
    </row>
    <row r="12" spans="1:25" s="10" customFormat="1" ht="15" customHeight="1" x14ac:dyDescent="0.25">
      <c r="L12" s="5"/>
      <c r="M12" s="5"/>
      <c r="N12" s="5"/>
      <c r="O12" s="5"/>
      <c r="P12" s="5"/>
      <c r="Q12" s="5"/>
      <c r="R12" s="5"/>
      <c r="S12" s="5"/>
      <c r="T12" s="5"/>
      <c r="U12" s="5"/>
      <c r="V12" s="5"/>
      <c r="W12" s="5"/>
      <c r="X12" s="5"/>
      <c r="Y12" s="5"/>
    </row>
    <row r="13" spans="1:25" s="10" customFormat="1" ht="15" customHeight="1" x14ac:dyDescent="0.25">
      <c r="L13" s="5"/>
      <c r="M13" s="5"/>
      <c r="N13" s="5"/>
      <c r="O13" s="5"/>
      <c r="P13" s="5"/>
      <c r="Q13" s="5"/>
      <c r="R13" s="5"/>
      <c r="S13" s="5"/>
      <c r="T13" s="5"/>
      <c r="U13" s="5"/>
      <c r="V13" s="5"/>
      <c r="W13" s="5"/>
      <c r="X13" s="5"/>
      <c r="Y13" s="5"/>
    </row>
    <row r="14" spans="1:25" s="10" customFormat="1" ht="15" customHeight="1" x14ac:dyDescent="0.25">
      <c r="A14" s="4"/>
      <c r="B14" s="5"/>
      <c r="C14" s="5"/>
      <c r="D14" s="5"/>
      <c r="E14" s="5"/>
      <c r="F14" s="5"/>
      <c r="G14" s="5"/>
      <c r="H14" s="5"/>
      <c r="I14" s="5"/>
      <c r="J14" s="5"/>
      <c r="K14" s="5"/>
      <c r="L14" s="5"/>
      <c r="M14" s="5"/>
      <c r="N14" s="5"/>
      <c r="O14" s="5"/>
      <c r="P14" s="5"/>
      <c r="Q14" s="5"/>
      <c r="R14" s="5"/>
      <c r="S14" s="5"/>
      <c r="T14" s="5"/>
      <c r="U14" s="5"/>
      <c r="V14" s="5"/>
      <c r="W14" s="5"/>
      <c r="X14" s="5"/>
      <c r="Y14" s="5"/>
    </row>
    <row r="15" spans="1:25" s="10" customFormat="1" ht="15" customHeight="1" x14ac:dyDescent="0.25">
      <c r="A15" s="4"/>
      <c r="B15" s="5"/>
      <c r="C15" s="5"/>
      <c r="D15" s="5"/>
      <c r="E15" s="5"/>
      <c r="F15" s="5"/>
      <c r="G15" s="5"/>
      <c r="H15" s="5"/>
      <c r="I15" s="5"/>
      <c r="J15" s="5"/>
      <c r="K15" s="5"/>
      <c r="L15" s="5"/>
      <c r="M15" s="5"/>
      <c r="N15" s="5"/>
      <c r="O15" s="5"/>
      <c r="P15" s="5"/>
      <c r="Q15" s="5"/>
      <c r="R15" s="5"/>
      <c r="S15" s="5"/>
      <c r="T15" s="5"/>
      <c r="U15" s="5"/>
      <c r="V15" s="5"/>
      <c r="W15" s="5"/>
      <c r="X15" s="5"/>
      <c r="Y15" s="5"/>
    </row>
    <row r="16" spans="1:25" s="10" customFormat="1" ht="15" customHeight="1" x14ac:dyDescent="0.25">
      <c r="A16" s="4"/>
      <c r="B16" s="5"/>
      <c r="E16" s="5"/>
      <c r="F16" s="5"/>
      <c r="G16" s="5"/>
      <c r="H16" s="5"/>
      <c r="I16" s="5"/>
      <c r="J16" s="5"/>
      <c r="K16" s="5"/>
      <c r="L16" s="5"/>
      <c r="M16" s="5"/>
      <c r="N16" s="5"/>
      <c r="O16" s="5"/>
      <c r="P16" s="5"/>
      <c r="Q16" s="5"/>
      <c r="R16" s="5"/>
      <c r="S16" s="5"/>
      <c r="T16" s="5"/>
      <c r="U16" s="5"/>
      <c r="V16" s="5"/>
      <c r="W16" s="5"/>
      <c r="X16" s="5"/>
      <c r="Y16" s="5"/>
    </row>
    <row r="17" spans="1:25" s="10" customFormat="1" ht="15" customHeight="1" x14ac:dyDescent="0.25">
      <c r="A17" s="4"/>
      <c r="B17" s="5"/>
      <c r="E17" s="5"/>
      <c r="F17" s="5"/>
      <c r="G17" s="5"/>
      <c r="H17" s="5"/>
      <c r="I17" s="5"/>
      <c r="J17" s="5"/>
      <c r="K17" s="5"/>
      <c r="L17" s="5"/>
      <c r="M17" s="5"/>
      <c r="N17" s="5"/>
      <c r="O17" s="5"/>
      <c r="P17" s="5"/>
      <c r="Q17" s="5"/>
      <c r="R17" s="5"/>
      <c r="S17" s="5"/>
      <c r="T17" s="5"/>
      <c r="U17" s="5"/>
      <c r="V17" s="5"/>
      <c r="W17" s="5"/>
      <c r="X17" s="5"/>
      <c r="Y17" s="5"/>
    </row>
    <row r="18" spans="1:25" s="10" customFormat="1" ht="15" customHeight="1" x14ac:dyDescent="0.25">
      <c r="A18" s="4"/>
      <c r="B18" s="5"/>
      <c r="E18" s="5"/>
      <c r="F18" s="5"/>
      <c r="G18" s="5"/>
      <c r="H18" s="5"/>
      <c r="I18" s="5"/>
      <c r="J18" s="5"/>
      <c r="K18" s="5"/>
      <c r="L18" s="5"/>
      <c r="M18" s="5"/>
      <c r="N18" s="5"/>
      <c r="O18" s="5"/>
      <c r="P18" s="5"/>
      <c r="Q18" s="5"/>
      <c r="R18" s="5"/>
      <c r="S18" s="5"/>
      <c r="T18" s="5"/>
      <c r="U18" s="5"/>
      <c r="V18" s="5"/>
      <c r="W18" s="5"/>
      <c r="X18" s="5"/>
      <c r="Y18" s="5"/>
    </row>
    <row r="19" spans="1:25" s="10" customFormat="1" ht="15" customHeight="1" x14ac:dyDescent="0.25">
      <c r="A19" s="4"/>
      <c r="B19" s="5"/>
      <c r="C19" s="6"/>
      <c r="D19" s="6"/>
      <c r="E19" s="6"/>
      <c r="F19" s="6"/>
      <c r="G19" s="6"/>
      <c r="H19" s="6"/>
      <c r="I19" s="6"/>
      <c r="J19" s="6"/>
      <c r="K19" s="6"/>
      <c r="L19" s="6"/>
      <c r="M19" s="6"/>
      <c r="N19" s="6"/>
      <c r="O19" s="6"/>
      <c r="P19" s="6"/>
      <c r="Q19" s="6"/>
      <c r="R19" s="5"/>
      <c r="S19" s="5"/>
      <c r="T19" s="5"/>
      <c r="U19" s="5"/>
      <c r="V19" s="5"/>
      <c r="W19" s="5"/>
      <c r="X19" s="5"/>
      <c r="Y19" s="5"/>
    </row>
    <row r="20" spans="1:25" s="10" customFormat="1" ht="15" customHeight="1" x14ac:dyDescent="0.25">
      <c r="A20" s="4"/>
      <c r="B20" s="5"/>
      <c r="C20" s="5"/>
      <c r="D20" s="5"/>
      <c r="E20" s="5"/>
      <c r="F20" s="5"/>
      <c r="G20" s="5"/>
      <c r="H20" s="5"/>
      <c r="I20" s="5"/>
      <c r="J20" s="5"/>
      <c r="K20" s="5"/>
      <c r="L20" s="5"/>
      <c r="M20" s="5"/>
      <c r="N20" s="5"/>
      <c r="O20" s="5"/>
      <c r="P20" s="5"/>
      <c r="Q20" s="7"/>
      <c r="R20" s="5"/>
      <c r="S20" s="5"/>
      <c r="T20" s="5"/>
      <c r="U20" s="5"/>
      <c r="V20" s="5"/>
      <c r="W20" s="5"/>
      <c r="X20" s="5"/>
      <c r="Y20" s="5"/>
    </row>
    <row r="21" spans="1:25" s="10" customFormat="1" ht="15" customHeight="1" x14ac:dyDescent="0.25">
      <c r="A21" s="4"/>
      <c r="B21" s="5"/>
      <c r="C21" s="151" t="s">
        <v>1</v>
      </c>
      <c r="D21" s="151"/>
      <c r="E21" s="151"/>
      <c r="F21" s="151"/>
      <c r="G21" s="151"/>
      <c r="H21" s="151"/>
      <c r="I21" s="151"/>
      <c r="J21" s="151"/>
      <c r="K21" s="151"/>
      <c r="L21" s="151"/>
      <c r="M21" s="151"/>
      <c r="N21" s="151"/>
      <c r="O21" s="151"/>
      <c r="P21" s="151"/>
      <c r="Q21" s="151"/>
      <c r="R21" s="151"/>
      <c r="S21" s="151"/>
      <c r="T21" s="151"/>
      <c r="U21" s="151"/>
      <c r="V21" s="5"/>
      <c r="W21" s="5"/>
      <c r="X21" s="5"/>
      <c r="Y21" s="5"/>
    </row>
    <row r="22" spans="1:25" s="10" customFormat="1" ht="15" customHeight="1" x14ac:dyDescent="0.25">
      <c r="A22" s="4"/>
      <c r="B22" s="5"/>
      <c r="C22" s="151"/>
      <c r="D22" s="151"/>
      <c r="E22" s="151"/>
      <c r="F22" s="151"/>
      <c r="G22" s="151"/>
      <c r="H22" s="151"/>
      <c r="I22" s="151"/>
      <c r="J22" s="151"/>
      <c r="K22" s="151"/>
      <c r="L22" s="151"/>
      <c r="M22" s="151"/>
      <c r="N22" s="151"/>
      <c r="O22" s="151"/>
      <c r="P22" s="151"/>
      <c r="Q22" s="151"/>
      <c r="R22" s="151"/>
      <c r="S22" s="151"/>
      <c r="T22" s="151"/>
      <c r="U22" s="151"/>
      <c r="V22" s="5"/>
      <c r="W22" s="5"/>
      <c r="X22" s="5"/>
      <c r="Y22" s="5"/>
    </row>
    <row r="23" spans="1:25" s="10" customFormat="1" ht="15" customHeight="1" x14ac:dyDescent="0.25">
      <c r="A23" s="4"/>
      <c r="B23" s="5"/>
      <c r="C23" s="8"/>
      <c r="D23" s="8"/>
      <c r="E23" s="8"/>
      <c r="F23" s="8"/>
      <c r="G23" s="8"/>
      <c r="H23" s="8"/>
      <c r="I23" s="8"/>
      <c r="J23" s="8"/>
      <c r="K23" s="8"/>
      <c r="L23" s="8"/>
      <c r="M23" s="8"/>
      <c r="N23" s="8"/>
      <c r="O23" s="8"/>
      <c r="P23" s="8"/>
      <c r="Q23" s="8"/>
      <c r="R23" s="8"/>
      <c r="S23" s="8"/>
      <c r="T23" s="8"/>
      <c r="U23" s="8"/>
      <c r="V23" s="5"/>
      <c r="W23" s="5"/>
      <c r="X23" s="5"/>
      <c r="Y23" s="5"/>
    </row>
    <row r="24" spans="1:25" s="10" customFormat="1" ht="15" customHeight="1" x14ac:dyDescent="0.25">
      <c r="A24" s="4"/>
      <c r="B24" s="5"/>
      <c r="C24" s="151" t="s">
        <v>2</v>
      </c>
      <c r="D24" s="151"/>
      <c r="E24" s="151"/>
      <c r="F24" s="151"/>
      <c r="G24" s="151"/>
      <c r="H24" s="151"/>
      <c r="I24" s="151"/>
      <c r="J24" s="151"/>
      <c r="K24" s="151"/>
      <c r="L24" s="151"/>
      <c r="M24" s="151"/>
      <c r="N24" s="151"/>
      <c r="O24" s="151"/>
      <c r="P24" s="151"/>
      <c r="Q24" s="151"/>
      <c r="R24" s="151"/>
      <c r="S24" s="151"/>
      <c r="T24" s="151"/>
      <c r="U24" s="151"/>
      <c r="V24" s="5"/>
      <c r="W24" s="5"/>
      <c r="X24" s="5"/>
      <c r="Y24" s="5"/>
    </row>
    <row r="25" spans="1:25" s="10" customFormat="1" ht="15" customHeight="1" x14ac:dyDescent="0.25">
      <c r="A25" s="4"/>
      <c r="B25" s="5"/>
      <c r="C25" s="151"/>
      <c r="D25" s="151"/>
      <c r="E25" s="151"/>
      <c r="F25" s="151"/>
      <c r="G25" s="151"/>
      <c r="H25" s="151"/>
      <c r="I25" s="151"/>
      <c r="J25" s="151"/>
      <c r="K25" s="151"/>
      <c r="L25" s="151"/>
      <c r="M25" s="151"/>
      <c r="N25" s="151"/>
      <c r="O25" s="151"/>
      <c r="P25" s="151"/>
      <c r="Q25" s="151"/>
      <c r="R25" s="151"/>
      <c r="S25" s="151"/>
      <c r="T25" s="151"/>
      <c r="U25" s="151"/>
      <c r="V25" s="5"/>
      <c r="W25" s="5"/>
      <c r="X25" s="5"/>
      <c r="Y25" s="5"/>
    </row>
    <row r="26" spans="1:25" s="10" customFormat="1" ht="15" customHeight="1" x14ac:dyDescent="0.25">
      <c r="A26" s="4"/>
      <c r="B26" s="5"/>
      <c r="C26" s="8"/>
      <c r="D26" s="8"/>
      <c r="E26" s="8"/>
      <c r="F26" s="8"/>
      <c r="G26" s="8"/>
      <c r="H26" s="8"/>
      <c r="I26" s="8"/>
      <c r="J26" s="8"/>
      <c r="K26" s="8"/>
      <c r="L26" s="8"/>
      <c r="M26" s="8"/>
      <c r="N26" s="8"/>
      <c r="O26" s="8"/>
      <c r="P26" s="8"/>
      <c r="Q26" s="8"/>
      <c r="R26" s="8"/>
      <c r="S26" s="8"/>
      <c r="T26" s="8"/>
      <c r="U26" s="8"/>
      <c r="V26" s="5"/>
      <c r="W26" s="5"/>
      <c r="X26" s="5"/>
      <c r="Y26" s="5"/>
    </row>
    <row r="27" spans="1:25" s="10" customFormat="1" ht="15" customHeight="1" x14ac:dyDescent="0.25">
      <c r="A27" s="4"/>
      <c r="B27" s="5"/>
      <c r="C27" s="151" t="s">
        <v>3</v>
      </c>
      <c r="D27" s="151"/>
      <c r="E27" s="151"/>
      <c r="F27" s="151"/>
      <c r="G27" s="151"/>
      <c r="H27" s="151"/>
      <c r="I27" s="151"/>
      <c r="J27" s="151"/>
      <c r="K27" s="151"/>
      <c r="L27" s="151"/>
      <c r="M27" s="151"/>
      <c r="N27" s="151"/>
      <c r="O27" s="151"/>
      <c r="P27" s="151"/>
      <c r="Q27" s="151"/>
      <c r="R27" s="151"/>
      <c r="S27" s="151"/>
      <c r="T27" s="151"/>
      <c r="U27" s="151"/>
      <c r="V27" s="5"/>
      <c r="W27" s="5"/>
      <c r="X27" s="5"/>
      <c r="Y27" s="5"/>
    </row>
    <row r="28" spans="1:25" s="10" customFormat="1" ht="15" customHeight="1" x14ac:dyDescent="0.25">
      <c r="A28" s="4"/>
      <c r="B28" s="5"/>
      <c r="C28" s="151"/>
      <c r="D28" s="151"/>
      <c r="E28" s="151"/>
      <c r="F28" s="151"/>
      <c r="G28" s="151"/>
      <c r="H28" s="151"/>
      <c r="I28" s="151"/>
      <c r="J28" s="151"/>
      <c r="K28" s="151"/>
      <c r="L28" s="151"/>
      <c r="M28" s="151"/>
      <c r="N28" s="151"/>
      <c r="O28" s="151"/>
      <c r="P28" s="151"/>
      <c r="Q28" s="151"/>
      <c r="R28" s="151"/>
      <c r="S28" s="151"/>
      <c r="T28" s="151"/>
      <c r="U28" s="151"/>
      <c r="V28" s="5"/>
      <c r="W28" s="5"/>
      <c r="X28" s="5"/>
      <c r="Y28" s="5"/>
    </row>
    <row r="29" spans="1:25" s="10" customFormat="1" ht="15" customHeight="1" x14ac:dyDescent="0.25">
      <c r="A29" s="4"/>
      <c r="B29" s="5"/>
      <c r="C29" s="5"/>
      <c r="D29" s="5"/>
      <c r="E29" s="5"/>
      <c r="F29" s="5"/>
      <c r="G29" s="5"/>
      <c r="H29" s="5"/>
      <c r="I29" s="5"/>
      <c r="J29" s="5"/>
      <c r="K29" s="5"/>
      <c r="L29" s="5"/>
      <c r="M29" s="5"/>
      <c r="N29" s="5"/>
      <c r="O29" s="5"/>
      <c r="P29" s="5"/>
      <c r="Q29" s="5"/>
      <c r="R29" s="5"/>
      <c r="S29" s="5"/>
      <c r="T29" s="5"/>
      <c r="U29" s="5"/>
      <c r="V29" s="5"/>
      <c r="W29" s="5"/>
      <c r="X29" s="5"/>
      <c r="Y29" s="5"/>
    </row>
    <row r="30" spans="1:25" s="10" customFormat="1" ht="15" customHeight="1" x14ac:dyDescent="0.25">
      <c r="A30" s="4"/>
      <c r="B30" s="5"/>
      <c r="C30" s="5"/>
      <c r="D30" s="5"/>
      <c r="E30" s="5"/>
      <c r="F30" s="5"/>
      <c r="G30" s="5"/>
      <c r="H30" s="5"/>
      <c r="I30" s="5"/>
      <c r="J30" s="5"/>
      <c r="K30" s="5"/>
      <c r="L30" s="5"/>
      <c r="M30" s="5"/>
      <c r="N30" s="5"/>
      <c r="O30" s="5"/>
      <c r="P30" s="5"/>
      <c r="Q30" s="5"/>
      <c r="R30" s="5"/>
      <c r="S30" s="5"/>
      <c r="T30" s="5"/>
      <c r="U30" s="5"/>
      <c r="V30" s="5"/>
      <c r="W30" s="5"/>
      <c r="X30" s="5"/>
      <c r="Y30" s="5"/>
    </row>
    <row r="31" spans="1:25" ht="15" customHeight="1" x14ac:dyDescent="0.25">
      <c r="A31" s="9"/>
      <c r="B31" s="9"/>
      <c r="C31" s="9"/>
      <c r="D31" s="9"/>
      <c r="E31" s="9"/>
      <c r="F31" s="9"/>
      <c r="G31" s="9"/>
      <c r="H31" s="9"/>
      <c r="I31" s="9"/>
      <c r="J31" s="9"/>
      <c r="K31" s="9"/>
      <c r="L31" s="9"/>
      <c r="M31" s="9"/>
      <c r="N31" s="9"/>
      <c r="O31" s="9"/>
      <c r="P31" s="9"/>
      <c r="Q31" s="9"/>
      <c r="R31" s="9"/>
      <c r="S31" s="9"/>
      <c r="T31" s="9"/>
      <c r="U31" s="9"/>
      <c r="V31" s="9"/>
      <c r="W31" s="9"/>
      <c r="X31" s="9"/>
      <c r="Y31" s="9"/>
    </row>
    <row r="32" spans="1:25" ht="15" customHeight="1" x14ac:dyDescent="0.25">
      <c r="A32" s="9"/>
      <c r="B32" s="9"/>
      <c r="C32" s="9"/>
      <c r="D32" s="9"/>
      <c r="E32" s="9"/>
      <c r="F32" s="9"/>
      <c r="G32" s="9"/>
      <c r="H32" s="9"/>
      <c r="I32" s="9"/>
      <c r="J32" s="9"/>
      <c r="K32" s="9"/>
      <c r="L32" s="9"/>
      <c r="M32" s="9"/>
      <c r="N32" s="9"/>
      <c r="O32" s="9"/>
      <c r="P32" s="9"/>
      <c r="Q32" s="9"/>
      <c r="R32" s="9"/>
      <c r="S32" s="9"/>
      <c r="T32" s="9"/>
      <c r="U32" s="9"/>
      <c r="V32" s="9"/>
      <c r="W32" s="9"/>
      <c r="X32" s="9"/>
      <c r="Y32" s="9"/>
    </row>
    <row r="33" spans="1:25" ht="15" customHeight="1" x14ac:dyDescent="0.25">
      <c r="A33" s="9"/>
      <c r="B33" s="9"/>
      <c r="C33" s="9"/>
      <c r="D33" s="9"/>
      <c r="E33" s="9"/>
      <c r="F33" s="9"/>
      <c r="G33" s="9"/>
      <c r="H33" s="9"/>
      <c r="I33" s="9"/>
      <c r="J33" s="9"/>
      <c r="K33" s="9"/>
      <c r="L33" s="9"/>
      <c r="M33" s="9"/>
      <c r="N33" s="9"/>
      <c r="O33" s="9"/>
      <c r="P33" s="9"/>
      <c r="Q33" s="9"/>
      <c r="R33" s="9"/>
      <c r="S33" s="9"/>
      <c r="T33" s="9"/>
      <c r="U33" s="9"/>
      <c r="V33" s="9"/>
      <c r="W33" s="9"/>
      <c r="X33" s="9"/>
      <c r="Y33" s="9"/>
    </row>
  </sheetData>
  <sheetProtection algorithmName="SHA-512" hashValue="J8Lt5D9hXaebwLeX+VeA5+nvnloTF+Eit6YmdkeMmtMVVYvcdnxARPKqoUikvK6qLsEEaTHqnMwvOmpzo90bvw==" saltValue="30JqS6I2bpyhCeQeYx74Yw==" spinCount="100000" sheet="1" objects="1" scenarios="1" selectLockedCells="1" selectUnlockedCells="1"/>
  <mergeCells count="3">
    <mergeCell ref="C21:U22"/>
    <mergeCell ref="C24:U25"/>
    <mergeCell ref="C27:U28"/>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5BA34-8302-4526-8405-BD5CA88F94C1}">
  <sheetPr codeName="Planilha9"/>
  <dimension ref="A1:A2"/>
  <sheetViews>
    <sheetView showRowColHeaders="0" workbookViewId="0">
      <pane ySplit="2" topLeftCell="A3" activePane="bottomLeft" state="frozen"/>
      <selection pane="bottomLeft" activeCell="S13" sqref="S13"/>
    </sheetView>
  </sheetViews>
  <sheetFormatPr defaultRowHeight="15" x14ac:dyDescent="0.25"/>
  <cols>
    <col min="1" max="1" width="2.7109375" style="33" customWidth="1"/>
    <col min="2" max="16384" width="9.140625" style="33"/>
  </cols>
  <sheetData>
    <row r="1" s="22" customFormat="1" ht="35.1" customHeight="1" x14ac:dyDescent="0.25"/>
    <row r="2" s="23" customFormat="1" ht="30" customHeight="1" x14ac:dyDescent="0.25"/>
  </sheetData>
  <sheetProtection algorithmName="SHA-512" hashValue="KL/2wibGRJqzfEYg+9hlQXETJ9dWaJyu/eqhi5R766MVzPXNQQLajLEImnUqMW8ZsKAa44FbJYtP6+11F/7VHw==" saltValue="o1aBuWXrgQM/tH1FVN6WrQ=="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0C56F-2EDC-4C2B-A0A7-3FE0CDCC025A}">
  <sheetPr codeName="Planilha10">
    <tabColor rgb="FFFFC000"/>
  </sheetPr>
  <dimension ref="A1:A4"/>
  <sheetViews>
    <sheetView showGridLines="0" showRowColHeaders="0" showZeros="0" workbookViewId="0">
      <pane ySplit="4" topLeftCell="A5" activePane="bottomLeft" state="frozen"/>
      <selection pane="bottomLeft"/>
    </sheetView>
  </sheetViews>
  <sheetFormatPr defaultRowHeight="35.1" customHeight="1" x14ac:dyDescent="0.25"/>
  <cols>
    <col min="1" max="2" width="1.7109375" style="26" customWidth="1"/>
    <col min="3" max="3" width="12.7109375" style="26" customWidth="1"/>
    <col min="4" max="4" width="35.7109375" style="26" customWidth="1"/>
    <col min="5" max="5" width="15.7109375" style="26" customWidth="1"/>
    <col min="6" max="6" width="25.7109375" style="26" customWidth="1"/>
    <col min="7" max="16384" width="9.140625" style="26"/>
  </cols>
  <sheetData>
    <row r="1" s="1" customFormat="1" ht="35.1" customHeight="1" x14ac:dyDescent="0.25"/>
    <row r="2" s="3" customFormat="1" ht="30" customHeight="1" x14ac:dyDescent="0.25"/>
    <row r="3" s="26" customFormat="1" ht="30" customHeight="1" x14ac:dyDescent="0.25"/>
    <row r="4" s="26" customFormat="1" ht="21.95" customHeight="1" x14ac:dyDescent="0.25"/>
  </sheetData>
  <sheetProtection algorithmName="SHA-512" hashValue="ogUe1Ui3FXBK0cVznHAcFS64N8bwuwDrDjrAdprvvYkDQ2SQz+5Bcx2xlLUygJ2a2kH5W1vz0qItQz2rVXnLAA==" saltValue="I+gHDX3TTPblvD9ytrI6AQ==" spinCount="100000"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EstaPastaDeTrabalho.lsLigarTelaCheia">
                <anchor>
                  <from>
                    <xdr:col>2</xdr:col>
                    <xdr:colOff>104775</xdr:colOff>
                    <xdr:row>2</xdr:row>
                    <xdr:rowOff>219075</xdr:rowOff>
                  </from>
                  <to>
                    <xdr:col>3</xdr:col>
                    <xdr:colOff>1781175</xdr:colOff>
                    <xdr:row>3</xdr:row>
                    <xdr:rowOff>142875</xdr:rowOff>
                  </to>
                </anchor>
              </controlPr>
            </control>
          </mc:Choice>
        </mc:AlternateContent>
        <mc:AlternateContent xmlns:mc="http://schemas.openxmlformats.org/markup-compatibility/2006">
          <mc:Choice Requires="x14">
            <control shapeId="7170" r:id="rId4" name="Button 2">
              <controlPr defaultSize="0" print="0" autoFill="0" autoPict="0" macro="[0]!EstaPastaDeTrabalho.lsDesligarTelaCheia">
                <anchor>
                  <from>
                    <xdr:col>3</xdr:col>
                    <xdr:colOff>1857375</xdr:colOff>
                    <xdr:row>2</xdr:row>
                    <xdr:rowOff>219075</xdr:rowOff>
                  </from>
                  <to>
                    <xdr:col>5</xdr:col>
                    <xdr:colOff>952500</xdr:colOff>
                    <xdr:row>3</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9B70F-33F2-4CE8-BA71-7BD57275C462}">
  <sheetPr codeName="Planilha19"/>
  <dimension ref="B1:E10"/>
  <sheetViews>
    <sheetView showGridLines="0" showRowColHeaders="0" workbookViewId="0">
      <pane ySplit="4" topLeftCell="A5" activePane="bottomLeft" state="frozen"/>
      <selection pane="bottomLeft"/>
    </sheetView>
  </sheetViews>
  <sheetFormatPr defaultRowHeight="45" customHeight="1" x14ac:dyDescent="0.25"/>
  <cols>
    <col min="1" max="2" width="1.7109375" style="26" customWidth="1"/>
    <col min="3" max="3" width="6.7109375" style="26" customWidth="1"/>
    <col min="4" max="4" width="35.7109375" style="26" customWidth="1"/>
    <col min="5" max="16384" width="9.140625" style="26"/>
  </cols>
  <sheetData>
    <row r="1" spans="2:5" s="1" customFormat="1" ht="35.1" customHeight="1" x14ac:dyDescent="0.25"/>
    <row r="2" spans="2:5" s="3" customFormat="1" ht="30" customHeight="1" x14ac:dyDescent="0.25"/>
    <row r="3" spans="2:5" ht="30" customHeight="1" thickBot="1" x14ac:dyDescent="0.3">
      <c r="C3" s="48"/>
      <c r="D3" s="48"/>
    </row>
    <row r="4" spans="2:5" ht="21.95" customHeight="1" x14ac:dyDescent="0.25">
      <c r="B4" s="49"/>
      <c r="C4" s="54" t="s">
        <v>36</v>
      </c>
      <c r="D4" s="55" t="s">
        <v>40</v>
      </c>
      <c r="E4" s="55" t="s">
        <v>47</v>
      </c>
    </row>
    <row r="5" spans="2:5" ht="45" customHeight="1" x14ac:dyDescent="0.25">
      <c r="C5" s="50">
        <v>1</v>
      </c>
      <c r="D5" s="56" t="s">
        <v>41</v>
      </c>
      <c r="E5" s="52"/>
    </row>
    <row r="6" spans="2:5" ht="45" customHeight="1" x14ac:dyDescent="0.25">
      <c r="C6" s="51">
        <v>2</v>
      </c>
      <c r="D6" s="57" t="s">
        <v>42</v>
      </c>
      <c r="E6" s="53"/>
    </row>
    <row r="7" spans="2:5" ht="45" customHeight="1" x14ac:dyDescent="0.25">
      <c r="C7" s="51">
        <v>3</v>
      </c>
      <c r="D7" s="58" t="s">
        <v>44</v>
      </c>
      <c r="E7" s="53"/>
    </row>
    <row r="8" spans="2:5" ht="45" customHeight="1" x14ac:dyDescent="0.25">
      <c r="C8" s="51">
        <v>4</v>
      </c>
      <c r="D8" s="59" t="s">
        <v>45</v>
      </c>
      <c r="E8" s="53"/>
    </row>
    <row r="9" spans="2:5" ht="45" customHeight="1" x14ac:dyDescent="0.25">
      <c r="C9" s="51">
        <v>5</v>
      </c>
      <c r="D9" s="60" t="s">
        <v>43</v>
      </c>
      <c r="E9" s="53"/>
    </row>
    <row r="10" spans="2:5" ht="45" customHeight="1" x14ac:dyDescent="0.25">
      <c r="C10" s="51">
        <v>6</v>
      </c>
      <c r="D10" s="61" t="s">
        <v>46</v>
      </c>
      <c r="E10" s="53"/>
    </row>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B490D-59A2-4F61-8CA7-0B0C53588A01}">
  <sheetPr codeName="Planilha21"/>
  <dimension ref="B1:E504"/>
  <sheetViews>
    <sheetView showGridLines="0" showRowColHeaders="0" workbookViewId="0">
      <pane ySplit="4" topLeftCell="A5" activePane="bottomLeft" state="frozen"/>
      <selection pane="bottomLeft" activeCell="D5" sqref="D5"/>
    </sheetView>
  </sheetViews>
  <sheetFormatPr defaultRowHeight="45" customHeight="1" x14ac:dyDescent="0.25"/>
  <cols>
    <col min="1" max="2" width="1.7109375" style="26" customWidth="1"/>
    <col min="3" max="3" width="6.7109375" style="26" customWidth="1"/>
    <col min="4" max="5" width="35.7109375" style="26" customWidth="1"/>
    <col min="6" max="16384" width="9.140625" style="26"/>
  </cols>
  <sheetData>
    <row r="1" spans="2:5" s="1" customFormat="1" ht="35.1" customHeight="1" x14ac:dyDescent="0.25"/>
    <row r="2" spans="2:5" s="3" customFormat="1" ht="30" customHeight="1" x14ac:dyDescent="0.25"/>
    <row r="3" spans="2:5" ht="30" customHeight="1" thickBot="1" x14ac:dyDescent="0.3">
      <c r="C3" s="48"/>
      <c r="D3" s="48"/>
    </row>
    <row r="4" spans="2:5" ht="21.95" customHeight="1" x14ac:dyDescent="0.25">
      <c r="B4" s="49"/>
      <c r="C4" s="54" t="s">
        <v>36</v>
      </c>
      <c r="D4" s="55" t="s">
        <v>48</v>
      </c>
      <c r="E4" s="55" t="s">
        <v>49</v>
      </c>
    </row>
    <row r="5" spans="2:5" ht="45" customHeight="1" x14ac:dyDescent="0.25">
      <c r="C5" s="50">
        <v>1</v>
      </c>
      <c r="D5" s="52" t="s">
        <v>50</v>
      </c>
      <c r="E5" s="52"/>
    </row>
    <row r="6" spans="2:5" ht="45" customHeight="1" x14ac:dyDescent="0.25">
      <c r="C6" s="51">
        <v>2</v>
      </c>
      <c r="D6" s="53" t="s">
        <v>51</v>
      </c>
      <c r="E6" s="53"/>
    </row>
    <row r="7" spans="2:5" ht="45" customHeight="1" x14ac:dyDescent="0.25">
      <c r="C7" s="51">
        <v>3</v>
      </c>
      <c r="D7" s="53" t="s">
        <v>52</v>
      </c>
      <c r="E7" s="53"/>
    </row>
    <row r="8" spans="2:5" ht="45" customHeight="1" x14ac:dyDescent="0.25">
      <c r="C8" s="51">
        <v>4</v>
      </c>
      <c r="D8" s="53" t="s">
        <v>53</v>
      </c>
      <c r="E8" s="53"/>
    </row>
    <row r="9" spans="2:5" ht="45" customHeight="1" x14ac:dyDescent="0.25">
      <c r="C9" s="51">
        <v>5</v>
      </c>
      <c r="D9" s="53" t="s">
        <v>54</v>
      </c>
      <c r="E9" s="53"/>
    </row>
    <row r="10" spans="2:5" ht="45" customHeight="1" x14ac:dyDescent="0.25">
      <c r="C10" s="51">
        <v>6</v>
      </c>
      <c r="D10" s="53" t="s">
        <v>55</v>
      </c>
      <c r="E10" s="53"/>
    </row>
    <row r="11" spans="2:5" ht="45" customHeight="1" x14ac:dyDescent="0.25">
      <c r="C11" s="51">
        <v>7</v>
      </c>
      <c r="D11" s="53" t="s">
        <v>56</v>
      </c>
      <c r="E11" s="53"/>
    </row>
    <row r="12" spans="2:5" ht="45" customHeight="1" x14ac:dyDescent="0.25">
      <c r="C12" s="51">
        <v>8</v>
      </c>
      <c r="D12" s="53"/>
      <c r="E12" s="53"/>
    </row>
    <row r="13" spans="2:5" ht="45" customHeight="1" x14ac:dyDescent="0.25">
      <c r="C13" s="51">
        <v>9</v>
      </c>
      <c r="D13" s="53"/>
      <c r="E13" s="53"/>
    </row>
    <row r="14" spans="2:5" ht="45" customHeight="1" x14ac:dyDescent="0.25">
      <c r="C14" s="51">
        <v>10</v>
      </c>
      <c r="D14" s="53"/>
      <c r="E14" s="53"/>
    </row>
    <row r="15" spans="2:5" ht="45" customHeight="1" x14ac:dyDescent="0.25">
      <c r="C15" s="51">
        <v>11</v>
      </c>
      <c r="D15" s="53"/>
      <c r="E15" s="53"/>
    </row>
    <row r="16" spans="2:5" ht="45" customHeight="1" x14ac:dyDescent="0.25">
      <c r="C16" s="51">
        <v>12</v>
      </c>
      <c r="D16" s="53"/>
      <c r="E16" s="53"/>
    </row>
    <row r="17" spans="3:5" ht="45" customHeight="1" x14ac:dyDescent="0.25">
      <c r="C17" s="51">
        <v>13</v>
      </c>
      <c r="D17" s="53"/>
      <c r="E17" s="53"/>
    </row>
    <row r="18" spans="3:5" ht="45" customHeight="1" x14ac:dyDescent="0.25">
      <c r="C18" s="51">
        <v>14</v>
      </c>
      <c r="D18" s="53"/>
      <c r="E18" s="53"/>
    </row>
    <row r="19" spans="3:5" ht="45" customHeight="1" x14ac:dyDescent="0.25">
      <c r="C19" s="51">
        <v>15</v>
      </c>
      <c r="D19" s="53"/>
      <c r="E19" s="53"/>
    </row>
    <row r="20" spans="3:5" ht="45" customHeight="1" x14ac:dyDescent="0.25">
      <c r="C20" s="51">
        <v>16</v>
      </c>
      <c r="D20" s="53"/>
      <c r="E20" s="53"/>
    </row>
    <row r="21" spans="3:5" ht="45" customHeight="1" x14ac:dyDescent="0.25">
      <c r="C21" s="51">
        <v>17</v>
      </c>
      <c r="D21" s="53"/>
      <c r="E21" s="53"/>
    </row>
    <row r="22" spans="3:5" ht="45" customHeight="1" x14ac:dyDescent="0.25">
      <c r="C22" s="51">
        <v>18</v>
      </c>
      <c r="D22" s="53"/>
      <c r="E22" s="53"/>
    </row>
    <row r="23" spans="3:5" ht="45" customHeight="1" x14ac:dyDescent="0.25">
      <c r="C23" s="51">
        <v>19</v>
      </c>
      <c r="D23" s="53"/>
      <c r="E23" s="53"/>
    </row>
    <row r="24" spans="3:5" ht="45" customHeight="1" x14ac:dyDescent="0.25">
      <c r="C24" s="51">
        <v>20</v>
      </c>
      <c r="D24" s="53"/>
      <c r="E24" s="53"/>
    </row>
    <row r="25" spans="3:5" ht="45" customHeight="1" x14ac:dyDescent="0.25">
      <c r="C25" s="51">
        <v>21</v>
      </c>
      <c r="D25" s="53"/>
      <c r="E25" s="53"/>
    </row>
    <row r="26" spans="3:5" ht="45" customHeight="1" x14ac:dyDescent="0.25">
      <c r="C26" s="51">
        <v>22</v>
      </c>
      <c r="D26" s="53"/>
      <c r="E26" s="53"/>
    </row>
    <row r="27" spans="3:5" ht="45" customHeight="1" x14ac:dyDescent="0.25">
      <c r="C27" s="51">
        <v>23</v>
      </c>
      <c r="D27" s="53"/>
      <c r="E27" s="53"/>
    </row>
    <row r="28" spans="3:5" ht="45" customHeight="1" x14ac:dyDescent="0.25">
      <c r="C28" s="51">
        <v>24</v>
      </c>
      <c r="D28" s="53"/>
      <c r="E28" s="53"/>
    </row>
    <row r="29" spans="3:5" ht="45" customHeight="1" x14ac:dyDescent="0.25">
      <c r="C29" s="51">
        <v>25</v>
      </c>
      <c r="D29" s="53"/>
      <c r="E29" s="53"/>
    </row>
    <row r="30" spans="3:5" ht="45" customHeight="1" x14ac:dyDescent="0.25">
      <c r="C30" s="51">
        <v>26</v>
      </c>
      <c r="D30" s="53"/>
      <c r="E30" s="53"/>
    </row>
    <row r="31" spans="3:5" ht="45" customHeight="1" x14ac:dyDescent="0.25">
      <c r="C31" s="51">
        <v>27</v>
      </c>
      <c r="D31" s="53"/>
      <c r="E31" s="53"/>
    </row>
    <row r="32" spans="3:5" ht="45" customHeight="1" x14ac:dyDescent="0.25">
      <c r="C32" s="51">
        <v>28</v>
      </c>
      <c r="D32" s="53"/>
      <c r="E32" s="53"/>
    </row>
    <row r="33" spans="3:5" ht="45" customHeight="1" x14ac:dyDescent="0.25">
      <c r="C33" s="51">
        <v>29</v>
      </c>
      <c r="D33" s="53"/>
      <c r="E33" s="53"/>
    </row>
    <row r="34" spans="3:5" ht="45" customHeight="1" x14ac:dyDescent="0.25">
      <c r="C34" s="51">
        <v>30</v>
      </c>
      <c r="D34" s="53"/>
      <c r="E34" s="53"/>
    </row>
    <row r="35" spans="3:5" ht="45" customHeight="1" x14ac:dyDescent="0.25">
      <c r="C35" s="51">
        <v>31</v>
      </c>
      <c r="D35" s="53"/>
      <c r="E35" s="53"/>
    </row>
    <row r="36" spans="3:5" ht="45" customHeight="1" x14ac:dyDescent="0.25">
      <c r="C36" s="51">
        <v>32</v>
      </c>
      <c r="D36" s="53"/>
      <c r="E36" s="53"/>
    </row>
    <row r="37" spans="3:5" ht="45" customHeight="1" x14ac:dyDescent="0.25">
      <c r="C37" s="51">
        <v>33</v>
      </c>
      <c r="D37" s="53"/>
      <c r="E37" s="53"/>
    </row>
    <row r="38" spans="3:5" ht="45" customHeight="1" x14ac:dyDescent="0.25">
      <c r="C38" s="51">
        <v>34</v>
      </c>
      <c r="D38" s="53"/>
      <c r="E38" s="53"/>
    </row>
    <row r="39" spans="3:5" ht="45" customHeight="1" x14ac:dyDescent="0.25">
      <c r="C39" s="51">
        <v>35</v>
      </c>
      <c r="D39" s="53"/>
      <c r="E39" s="53"/>
    </row>
    <row r="40" spans="3:5" ht="45" customHeight="1" x14ac:dyDescent="0.25">
      <c r="C40" s="51">
        <v>36</v>
      </c>
      <c r="D40" s="53"/>
      <c r="E40" s="53"/>
    </row>
    <row r="41" spans="3:5" ht="45" customHeight="1" x14ac:dyDescent="0.25">
      <c r="C41" s="51">
        <v>37</v>
      </c>
      <c r="D41" s="53"/>
      <c r="E41" s="53"/>
    </row>
    <row r="42" spans="3:5" ht="45" customHeight="1" x14ac:dyDescent="0.25">
      <c r="C42" s="51">
        <v>38</v>
      </c>
      <c r="D42" s="53"/>
      <c r="E42" s="53"/>
    </row>
    <row r="43" spans="3:5" ht="45" customHeight="1" x14ac:dyDescent="0.25">
      <c r="C43" s="51">
        <v>39</v>
      </c>
      <c r="D43" s="53"/>
      <c r="E43" s="53"/>
    </row>
    <row r="44" spans="3:5" ht="45" customHeight="1" x14ac:dyDescent="0.25">
      <c r="C44" s="51">
        <v>40</v>
      </c>
      <c r="D44" s="53"/>
      <c r="E44" s="53"/>
    </row>
    <row r="45" spans="3:5" ht="45" customHeight="1" x14ac:dyDescent="0.25">
      <c r="C45" s="51">
        <v>41</v>
      </c>
      <c r="D45" s="53"/>
      <c r="E45" s="53"/>
    </row>
    <row r="46" spans="3:5" ht="45" customHeight="1" x14ac:dyDescent="0.25">
      <c r="C46" s="51">
        <v>42</v>
      </c>
      <c r="D46" s="53"/>
      <c r="E46" s="53"/>
    </row>
    <row r="47" spans="3:5" ht="45" customHeight="1" x14ac:dyDescent="0.25">
      <c r="C47" s="51">
        <v>43</v>
      </c>
      <c r="D47" s="53"/>
      <c r="E47" s="53"/>
    </row>
    <row r="48" spans="3:5" ht="45" customHeight="1" x14ac:dyDescent="0.25">
      <c r="C48" s="51">
        <v>44</v>
      </c>
      <c r="D48" s="53"/>
      <c r="E48" s="53"/>
    </row>
    <row r="49" spans="3:5" ht="45" customHeight="1" x14ac:dyDescent="0.25">
      <c r="C49" s="51">
        <v>45</v>
      </c>
      <c r="D49" s="53"/>
      <c r="E49" s="53"/>
    </row>
    <row r="50" spans="3:5" ht="45" customHeight="1" x14ac:dyDescent="0.25">
      <c r="C50" s="51">
        <v>46</v>
      </c>
      <c r="D50" s="53"/>
      <c r="E50" s="53"/>
    </row>
    <row r="51" spans="3:5" ht="45" customHeight="1" x14ac:dyDescent="0.25">
      <c r="C51" s="51">
        <v>47</v>
      </c>
      <c r="D51" s="53"/>
      <c r="E51" s="53"/>
    </row>
    <row r="52" spans="3:5" ht="45" customHeight="1" x14ac:dyDescent="0.25">
      <c r="C52" s="51">
        <v>48</v>
      </c>
      <c r="D52" s="53"/>
      <c r="E52" s="53"/>
    </row>
    <row r="53" spans="3:5" ht="45" customHeight="1" x14ac:dyDescent="0.25">
      <c r="C53" s="51">
        <v>49</v>
      </c>
      <c r="D53" s="53"/>
      <c r="E53" s="53"/>
    </row>
    <row r="54" spans="3:5" ht="45" customHeight="1" x14ac:dyDescent="0.25">
      <c r="C54" s="51">
        <v>50</v>
      </c>
      <c r="D54" s="53"/>
      <c r="E54" s="53"/>
    </row>
    <row r="55" spans="3:5" ht="45" customHeight="1" x14ac:dyDescent="0.25">
      <c r="C55" s="51">
        <v>51</v>
      </c>
      <c r="D55" s="53"/>
      <c r="E55" s="53"/>
    </row>
    <row r="56" spans="3:5" ht="45" customHeight="1" x14ac:dyDescent="0.25">
      <c r="C56" s="51">
        <v>52</v>
      </c>
      <c r="D56" s="53"/>
      <c r="E56" s="53"/>
    </row>
    <row r="57" spans="3:5" ht="45" customHeight="1" x14ac:dyDescent="0.25">
      <c r="C57" s="51">
        <v>53</v>
      </c>
      <c r="D57" s="53"/>
      <c r="E57" s="53"/>
    </row>
    <row r="58" spans="3:5" ht="45" customHeight="1" x14ac:dyDescent="0.25">
      <c r="C58" s="51">
        <v>54</v>
      </c>
      <c r="D58" s="53"/>
      <c r="E58" s="53"/>
    </row>
    <row r="59" spans="3:5" ht="45" customHeight="1" x14ac:dyDescent="0.25">
      <c r="C59" s="51">
        <v>55</v>
      </c>
      <c r="D59" s="53"/>
      <c r="E59" s="53"/>
    </row>
    <row r="60" spans="3:5" ht="45" customHeight="1" x14ac:dyDescent="0.25">
      <c r="C60" s="51">
        <v>56</v>
      </c>
      <c r="D60" s="53"/>
      <c r="E60" s="53"/>
    </row>
    <row r="61" spans="3:5" ht="45" customHeight="1" x14ac:dyDescent="0.25">
      <c r="C61" s="51">
        <v>57</v>
      </c>
      <c r="D61" s="53"/>
      <c r="E61" s="53"/>
    </row>
    <row r="62" spans="3:5" ht="45" customHeight="1" x14ac:dyDescent="0.25">
      <c r="C62" s="51">
        <v>58</v>
      </c>
      <c r="D62" s="53"/>
      <c r="E62" s="53"/>
    </row>
    <row r="63" spans="3:5" ht="45" customHeight="1" x14ac:dyDescent="0.25">
      <c r="C63" s="51">
        <v>59</v>
      </c>
      <c r="D63" s="53"/>
      <c r="E63" s="53"/>
    </row>
    <row r="64" spans="3:5" ht="45" customHeight="1" x14ac:dyDescent="0.25">
      <c r="C64" s="51">
        <v>60</v>
      </c>
      <c r="D64" s="53"/>
      <c r="E64" s="53"/>
    </row>
    <row r="65" spans="3:5" ht="45" customHeight="1" x14ac:dyDescent="0.25">
      <c r="C65" s="51">
        <v>61</v>
      </c>
      <c r="D65" s="53"/>
      <c r="E65" s="53"/>
    </row>
    <row r="66" spans="3:5" ht="45" customHeight="1" x14ac:dyDescent="0.25">
      <c r="C66" s="51">
        <v>62</v>
      </c>
      <c r="D66" s="53"/>
      <c r="E66" s="53"/>
    </row>
    <row r="67" spans="3:5" ht="45" customHeight="1" x14ac:dyDescent="0.25">
      <c r="C67" s="51">
        <v>63</v>
      </c>
      <c r="D67" s="53"/>
      <c r="E67" s="53"/>
    </row>
    <row r="68" spans="3:5" ht="45" customHeight="1" x14ac:dyDescent="0.25">
      <c r="C68" s="51">
        <v>64</v>
      </c>
      <c r="D68" s="53"/>
      <c r="E68" s="53"/>
    </row>
    <row r="69" spans="3:5" ht="45" customHeight="1" x14ac:dyDescent="0.25">
      <c r="C69" s="51">
        <v>65</v>
      </c>
      <c r="D69" s="53"/>
      <c r="E69" s="53"/>
    </row>
    <row r="70" spans="3:5" ht="45" customHeight="1" x14ac:dyDescent="0.25">
      <c r="C70" s="51">
        <v>66</v>
      </c>
      <c r="D70" s="53"/>
      <c r="E70" s="53"/>
    </row>
    <row r="71" spans="3:5" ht="45" customHeight="1" x14ac:dyDescent="0.25">
      <c r="C71" s="51">
        <v>67</v>
      </c>
      <c r="D71" s="53"/>
      <c r="E71" s="53"/>
    </row>
    <row r="72" spans="3:5" ht="45" customHeight="1" x14ac:dyDescent="0.25">
      <c r="C72" s="51">
        <v>68</v>
      </c>
      <c r="D72" s="53"/>
      <c r="E72" s="53"/>
    </row>
    <row r="73" spans="3:5" ht="45" customHeight="1" x14ac:dyDescent="0.25">
      <c r="C73" s="51">
        <v>69</v>
      </c>
      <c r="D73" s="53"/>
      <c r="E73" s="53"/>
    </row>
    <row r="74" spans="3:5" ht="45" customHeight="1" x14ac:dyDescent="0.25">
      <c r="C74" s="51">
        <v>70</v>
      </c>
      <c r="D74" s="53"/>
      <c r="E74" s="53"/>
    </row>
    <row r="75" spans="3:5" ht="45" customHeight="1" x14ac:dyDescent="0.25">
      <c r="C75" s="51">
        <v>71</v>
      </c>
      <c r="D75" s="53"/>
      <c r="E75" s="53"/>
    </row>
    <row r="76" spans="3:5" ht="45" customHeight="1" x14ac:dyDescent="0.25">
      <c r="C76" s="51">
        <v>72</v>
      </c>
      <c r="D76" s="53"/>
      <c r="E76" s="53"/>
    </row>
    <row r="77" spans="3:5" ht="45" customHeight="1" x14ac:dyDescent="0.25">
      <c r="C77" s="51">
        <v>73</v>
      </c>
      <c r="D77" s="53"/>
      <c r="E77" s="53"/>
    </row>
    <row r="78" spans="3:5" ht="45" customHeight="1" x14ac:dyDescent="0.25">
      <c r="C78" s="51">
        <v>74</v>
      </c>
      <c r="D78" s="53"/>
      <c r="E78" s="53"/>
    </row>
    <row r="79" spans="3:5" ht="45" customHeight="1" x14ac:dyDescent="0.25">
      <c r="C79" s="51">
        <v>75</v>
      </c>
      <c r="D79" s="53"/>
      <c r="E79" s="53"/>
    </row>
    <row r="80" spans="3:5" ht="45" customHeight="1" x14ac:dyDescent="0.25">
      <c r="C80" s="51">
        <v>76</v>
      </c>
      <c r="D80" s="53"/>
      <c r="E80" s="53"/>
    </row>
    <row r="81" spans="3:5" ht="45" customHeight="1" x14ac:dyDescent="0.25">
      <c r="C81" s="51">
        <v>77</v>
      </c>
      <c r="D81" s="53"/>
      <c r="E81" s="53"/>
    </row>
    <row r="82" spans="3:5" ht="45" customHeight="1" x14ac:dyDescent="0.25">
      <c r="C82" s="51">
        <v>78</v>
      </c>
      <c r="D82" s="53"/>
      <c r="E82" s="53"/>
    </row>
    <row r="83" spans="3:5" ht="45" customHeight="1" x14ac:dyDescent="0.25">
      <c r="C83" s="51">
        <v>79</v>
      </c>
      <c r="D83" s="53"/>
      <c r="E83" s="53"/>
    </row>
    <row r="84" spans="3:5" ht="45" customHeight="1" x14ac:dyDescent="0.25">
      <c r="C84" s="51">
        <v>80</v>
      </c>
      <c r="D84" s="53"/>
      <c r="E84" s="53"/>
    </row>
    <row r="85" spans="3:5" ht="45" customHeight="1" x14ac:dyDescent="0.25">
      <c r="C85" s="51">
        <v>81</v>
      </c>
      <c r="D85" s="53"/>
      <c r="E85" s="53"/>
    </row>
    <row r="86" spans="3:5" ht="45" customHeight="1" x14ac:dyDescent="0.25">
      <c r="C86" s="51">
        <v>82</v>
      </c>
      <c r="D86" s="53"/>
      <c r="E86" s="53"/>
    </row>
    <row r="87" spans="3:5" ht="45" customHeight="1" x14ac:dyDescent="0.25">
      <c r="C87" s="51">
        <v>83</v>
      </c>
      <c r="D87" s="53"/>
      <c r="E87" s="53"/>
    </row>
    <row r="88" spans="3:5" ht="45" customHeight="1" x14ac:dyDescent="0.25">
      <c r="C88" s="51">
        <v>84</v>
      </c>
      <c r="D88" s="53"/>
      <c r="E88" s="53"/>
    </row>
    <row r="89" spans="3:5" ht="45" customHeight="1" x14ac:dyDescent="0.25">
      <c r="C89" s="51">
        <v>85</v>
      </c>
      <c r="D89" s="53"/>
      <c r="E89" s="53"/>
    </row>
    <row r="90" spans="3:5" ht="45" customHeight="1" x14ac:dyDescent="0.25">
      <c r="C90" s="51">
        <v>86</v>
      </c>
      <c r="D90" s="53"/>
      <c r="E90" s="53"/>
    </row>
    <row r="91" spans="3:5" ht="45" customHeight="1" x14ac:dyDescent="0.25">
      <c r="C91" s="51">
        <v>87</v>
      </c>
      <c r="D91" s="53"/>
      <c r="E91" s="53"/>
    </row>
    <row r="92" spans="3:5" ht="45" customHeight="1" x14ac:dyDescent="0.25">
      <c r="C92" s="51">
        <v>88</v>
      </c>
      <c r="D92" s="53"/>
      <c r="E92" s="53"/>
    </row>
    <row r="93" spans="3:5" ht="45" customHeight="1" x14ac:dyDescent="0.25">
      <c r="C93" s="51">
        <v>89</v>
      </c>
      <c r="D93" s="53"/>
      <c r="E93" s="53"/>
    </row>
    <row r="94" spans="3:5" ht="45" customHeight="1" x14ac:dyDescent="0.25">
      <c r="C94" s="51">
        <v>90</v>
      </c>
      <c r="D94" s="53"/>
      <c r="E94" s="53"/>
    </row>
    <row r="95" spans="3:5" ht="45" customHeight="1" x14ac:dyDescent="0.25">
      <c r="C95" s="51">
        <v>91</v>
      </c>
      <c r="D95" s="53"/>
      <c r="E95" s="53"/>
    </row>
    <row r="96" spans="3:5" ht="45" customHeight="1" x14ac:dyDescent="0.25">
      <c r="C96" s="51">
        <v>92</v>
      </c>
      <c r="D96" s="53"/>
      <c r="E96" s="53"/>
    </row>
    <row r="97" spans="3:5" ht="45" customHeight="1" x14ac:dyDescent="0.25">
      <c r="C97" s="51">
        <v>93</v>
      </c>
      <c r="D97" s="53"/>
      <c r="E97" s="53"/>
    </row>
    <row r="98" spans="3:5" ht="45" customHeight="1" x14ac:dyDescent="0.25">
      <c r="C98" s="51">
        <v>94</v>
      </c>
      <c r="D98" s="53"/>
      <c r="E98" s="53"/>
    </row>
    <row r="99" spans="3:5" ht="45" customHeight="1" x14ac:dyDescent="0.25">
      <c r="C99" s="51">
        <v>95</v>
      </c>
      <c r="D99" s="53"/>
      <c r="E99" s="53"/>
    </row>
    <row r="100" spans="3:5" ht="45" customHeight="1" x14ac:dyDescent="0.25">
      <c r="C100" s="51">
        <v>96</v>
      </c>
      <c r="D100" s="53"/>
      <c r="E100" s="53"/>
    </row>
    <row r="101" spans="3:5" ht="45" customHeight="1" x14ac:dyDescent="0.25">
      <c r="C101" s="51">
        <v>97</v>
      </c>
      <c r="D101" s="53"/>
      <c r="E101" s="53"/>
    </row>
    <row r="102" spans="3:5" ht="45" customHeight="1" x14ac:dyDescent="0.25">
      <c r="C102" s="51">
        <v>98</v>
      </c>
      <c r="D102" s="53"/>
      <c r="E102" s="53"/>
    </row>
    <row r="103" spans="3:5" ht="45" customHeight="1" x14ac:dyDescent="0.25">
      <c r="C103" s="51">
        <v>99</v>
      </c>
      <c r="D103" s="53"/>
      <c r="E103" s="53"/>
    </row>
    <row r="104" spans="3:5" ht="45" customHeight="1" x14ac:dyDescent="0.25">
      <c r="C104" s="51">
        <v>100</v>
      </c>
      <c r="D104" s="53"/>
      <c r="E104" s="53"/>
    </row>
    <row r="105" spans="3:5" ht="45" customHeight="1" x14ac:dyDescent="0.25">
      <c r="C105" s="51">
        <v>101</v>
      </c>
      <c r="D105" s="53"/>
      <c r="E105" s="53"/>
    </row>
    <row r="106" spans="3:5" ht="45" customHeight="1" x14ac:dyDescent="0.25">
      <c r="C106" s="51">
        <v>102</v>
      </c>
      <c r="D106" s="53"/>
      <c r="E106" s="53"/>
    </row>
    <row r="107" spans="3:5" ht="45" customHeight="1" x14ac:dyDescent="0.25">
      <c r="C107" s="51">
        <v>103</v>
      </c>
      <c r="D107" s="53"/>
      <c r="E107" s="53"/>
    </row>
    <row r="108" spans="3:5" ht="45" customHeight="1" x14ac:dyDescent="0.25">
      <c r="C108" s="51">
        <v>104</v>
      </c>
      <c r="D108" s="53"/>
      <c r="E108" s="53"/>
    </row>
    <row r="109" spans="3:5" ht="45" customHeight="1" x14ac:dyDescent="0.25">
      <c r="C109" s="51">
        <v>105</v>
      </c>
      <c r="D109" s="53"/>
      <c r="E109" s="53"/>
    </row>
    <row r="110" spans="3:5" ht="45" customHeight="1" x14ac:dyDescent="0.25">
      <c r="C110" s="51">
        <v>106</v>
      </c>
      <c r="D110" s="53"/>
      <c r="E110" s="53"/>
    </row>
    <row r="111" spans="3:5" ht="45" customHeight="1" x14ac:dyDescent="0.25">
      <c r="C111" s="51">
        <v>107</v>
      </c>
      <c r="D111" s="53"/>
      <c r="E111" s="53"/>
    </row>
    <row r="112" spans="3:5" ht="45" customHeight="1" x14ac:dyDescent="0.25">
      <c r="C112" s="51">
        <v>108</v>
      </c>
      <c r="D112" s="53"/>
      <c r="E112" s="53"/>
    </row>
    <row r="113" spans="3:5" ht="45" customHeight="1" x14ac:dyDescent="0.25">
      <c r="C113" s="51">
        <v>109</v>
      </c>
      <c r="D113" s="53"/>
      <c r="E113" s="53"/>
    </row>
    <row r="114" spans="3:5" ht="45" customHeight="1" x14ac:dyDescent="0.25">
      <c r="C114" s="51">
        <v>110</v>
      </c>
      <c r="D114" s="53"/>
      <c r="E114" s="53"/>
    </row>
    <row r="115" spans="3:5" ht="45" customHeight="1" x14ac:dyDescent="0.25">
      <c r="C115" s="51">
        <v>111</v>
      </c>
      <c r="D115" s="53"/>
      <c r="E115" s="53"/>
    </row>
    <row r="116" spans="3:5" ht="45" customHeight="1" x14ac:dyDescent="0.25">
      <c r="C116" s="51">
        <v>112</v>
      </c>
      <c r="D116" s="53"/>
      <c r="E116" s="53"/>
    </row>
    <row r="117" spans="3:5" ht="45" customHeight="1" x14ac:dyDescent="0.25">
      <c r="C117" s="51">
        <v>113</v>
      </c>
      <c r="D117" s="53"/>
      <c r="E117" s="53"/>
    </row>
    <row r="118" spans="3:5" ht="45" customHeight="1" x14ac:dyDescent="0.25">
      <c r="C118" s="51">
        <v>114</v>
      </c>
      <c r="D118" s="53"/>
      <c r="E118" s="53"/>
    </row>
    <row r="119" spans="3:5" ht="45" customHeight="1" x14ac:dyDescent="0.25">
      <c r="C119" s="51">
        <v>115</v>
      </c>
      <c r="D119" s="53"/>
      <c r="E119" s="53"/>
    </row>
    <row r="120" spans="3:5" ht="45" customHeight="1" x14ac:dyDescent="0.25">
      <c r="C120" s="51">
        <v>116</v>
      </c>
      <c r="D120" s="53"/>
      <c r="E120" s="53"/>
    </row>
    <row r="121" spans="3:5" ht="45" customHeight="1" x14ac:dyDescent="0.25">
      <c r="C121" s="51">
        <v>117</v>
      </c>
      <c r="D121" s="53"/>
      <c r="E121" s="53"/>
    </row>
    <row r="122" spans="3:5" ht="45" customHeight="1" x14ac:dyDescent="0.25">
      <c r="C122" s="51">
        <v>118</v>
      </c>
      <c r="D122" s="53"/>
      <c r="E122" s="53"/>
    </row>
    <row r="123" spans="3:5" ht="45" customHeight="1" x14ac:dyDescent="0.25">
      <c r="C123" s="51">
        <v>119</v>
      </c>
      <c r="D123" s="53"/>
      <c r="E123" s="53"/>
    </row>
    <row r="124" spans="3:5" ht="45" customHeight="1" x14ac:dyDescent="0.25">
      <c r="C124" s="51">
        <v>120</v>
      </c>
      <c r="D124" s="53"/>
      <c r="E124" s="53"/>
    </row>
    <row r="125" spans="3:5" ht="45" customHeight="1" x14ac:dyDescent="0.25">
      <c r="C125" s="51">
        <v>121</v>
      </c>
      <c r="D125" s="53"/>
      <c r="E125" s="53"/>
    </row>
    <row r="126" spans="3:5" ht="45" customHeight="1" x14ac:dyDescent="0.25">
      <c r="C126" s="51">
        <v>122</v>
      </c>
      <c r="D126" s="53"/>
      <c r="E126" s="53"/>
    </row>
    <row r="127" spans="3:5" ht="45" customHeight="1" x14ac:dyDescent="0.25">
      <c r="C127" s="51">
        <v>123</v>
      </c>
      <c r="D127" s="53"/>
      <c r="E127" s="53"/>
    </row>
    <row r="128" spans="3:5" ht="45" customHeight="1" x14ac:dyDescent="0.25">
      <c r="C128" s="51">
        <v>124</v>
      </c>
      <c r="D128" s="53"/>
      <c r="E128" s="53"/>
    </row>
    <row r="129" spans="3:5" ht="45" customHeight="1" x14ac:dyDescent="0.25">
      <c r="C129" s="51">
        <v>125</v>
      </c>
      <c r="D129" s="53"/>
      <c r="E129" s="53"/>
    </row>
    <row r="130" spans="3:5" ht="45" customHeight="1" x14ac:dyDescent="0.25">
      <c r="C130" s="51">
        <v>126</v>
      </c>
      <c r="D130" s="53"/>
      <c r="E130" s="53"/>
    </row>
    <row r="131" spans="3:5" ht="45" customHeight="1" x14ac:dyDescent="0.25">
      <c r="C131" s="51">
        <v>127</v>
      </c>
      <c r="D131" s="53"/>
      <c r="E131" s="53"/>
    </row>
    <row r="132" spans="3:5" ht="45" customHeight="1" x14ac:dyDescent="0.25">
      <c r="C132" s="51">
        <v>128</v>
      </c>
      <c r="D132" s="53"/>
      <c r="E132" s="53"/>
    </row>
    <row r="133" spans="3:5" ht="45" customHeight="1" x14ac:dyDescent="0.25">
      <c r="C133" s="51">
        <v>129</v>
      </c>
      <c r="D133" s="53"/>
      <c r="E133" s="53"/>
    </row>
    <row r="134" spans="3:5" ht="45" customHeight="1" x14ac:dyDescent="0.25">
      <c r="C134" s="51">
        <v>130</v>
      </c>
      <c r="D134" s="53"/>
      <c r="E134" s="53"/>
    </row>
    <row r="135" spans="3:5" ht="45" customHeight="1" x14ac:dyDescent="0.25">
      <c r="C135" s="51">
        <v>131</v>
      </c>
      <c r="D135" s="53"/>
      <c r="E135" s="53"/>
    </row>
    <row r="136" spans="3:5" ht="45" customHeight="1" x14ac:dyDescent="0.25">
      <c r="C136" s="51">
        <v>132</v>
      </c>
      <c r="D136" s="53"/>
      <c r="E136" s="53"/>
    </row>
    <row r="137" spans="3:5" ht="45" customHeight="1" x14ac:dyDescent="0.25">
      <c r="C137" s="51">
        <v>133</v>
      </c>
      <c r="D137" s="53"/>
      <c r="E137" s="53"/>
    </row>
    <row r="138" spans="3:5" ht="45" customHeight="1" x14ac:dyDescent="0.25">
      <c r="C138" s="51">
        <v>134</v>
      </c>
      <c r="D138" s="53"/>
      <c r="E138" s="53"/>
    </row>
    <row r="139" spans="3:5" ht="45" customHeight="1" x14ac:dyDescent="0.25">
      <c r="C139" s="51">
        <v>135</v>
      </c>
      <c r="D139" s="53"/>
      <c r="E139" s="53"/>
    </row>
    <row r="140" spans="3:5" ht="45" customHeight="1" x14ac:dyDescent="0.25">
      <c r="C140" s="51">
        <v>136</v>
      </c>
      <c r="D140" s="53"/>
      <c r="E140" s="53"/>
    </row>
    <row r="141" spans="3:5" ht="45" customHeight="1" x14ac:dyDescent="0.25">
      <c r="C141" s="51">
        <v>137</v>
      </c>
      <c r="D141" s="53"/>
      <c r="E141" s="53"/>
    </row>
    <row r="142" spans="3:5" ht="45" customHeight="1" x14ac:dyDescent="0.25">
      <c r="C142" s="51">
        <v>138</v>
      </c>
      <c r="D142" s="53"/>
      <c r="E142" s="53"/>
    </row>
    <row r="143" spans="3:5" ht="45" customHeight="1" x14ac:dyDescent="0.25">
      <c r="C143" s="51">
        <v>139</v>
      </c>
      <c r="D143" s="53"/>
      <c r="E143" s="53"/>
    </row>
    <row r="144" spans="3:5" ht="45" customHeight="1" x14ac:dyDescent="0.25">
      <c r="C144" s="51">
        <v>140</v>
      </c>
      <c r="D144" s="53"/>
      <c r="E144" s="53"/>
    </row>
    <row r="145" spans="3:5" ht="45" customHeight="1" x14ac:dyDescent="0.25">
      <c r="C145" s="51">
        <v>141</v>
      </c>
      <c r="D145" s="53"/>
      <c r="E145" s="53"/>
    </row>
    <row r="146" spans="3:5" ht="45" customHeight="1" x14ac:dyDescent="0.25">
      <c r="C146" s="51">
        <v>142</v>
      </c>
      <c r="D146" s="53"/>
      <c r="E146" s="53"/>
    </row>
    <row r="147" spans="3:5" ht="45" customHeight="1" x14ac:dyDescent="0.25">
      <c r="C147" s="51">
        <v>143</v>
      </c>
      <c r="D147" s="53"/>
      <c r="E147" s="53"/>
    </row>
    <row r="148" spans="3:5" ht="45" customHeight="1" x14ac:dyDescent="0.25">
      <c r="C148" s="51">
        <v>144</v>
      </c>
      <c r="D148" s="53"/>
      <c r="E148" s="53"/>
    </row>
    <row r="149" spans="3:5" ht="45" customHeight="1" x14ac:dyDescent="0.25">
      <c r="C149" s="51">
        <v>145</v>
      </c>
      <c r="D149" s="53"/>
      <c r="E149" s="53"/>
    </row>
    <row r="150" spans="3:5" ht="45" customHeight="1" x14ac:dyDescent="0.25">
      <c r="C150" s="51">
        <v>146</v>
      </c>
      <c r="D150" s="53"/>
      <c r="E150" s="53"/>
    </row>
    <row r="151" spans="3:5" ht="45" customHeight="1" x14ac:dyDescent="0.25">
      <c r="C151" s="51">
        <v>147</v>
      </c>
      <c r="D151" s="53"/>
      <c r="E151" s="53"/>
    </row>
    <row r="152" spans="3:5" ht="45" customHeight="1" x14ac:dyDescent="0.25">
      <c r="C152" s="51">
        <v>148</v>
      </c>
      <c r="D152" s="53"/>
      <c r="E152" s="53"/>
    </row>
    <row r="153" spans="3:5" ht="45" customHeight="1" x14ac:dyDescent="0.25">
      <c r="C153" s="51">
        <v>149</v>
      </c>
      <c r="D153" s="53"/>
      <c r="E153" s="53"/>
    </row>
    <row r="154" spans="3:5" ht="45" customHeight="1" x14ac:dyDescent="0.25">
      <c r="C154" s="51">
        <v>150</v>
      </c>
      <c r="D154" s="53"/>
      <c r="E154" s="53"/>
    </row>
    <row r="155" spans="3:5" ht="45" customHeight="1" x14ac:dyDescent="0.25">
      <c r="C155" s="51">
        <v>151</v>
      </c>
      <c r="D155" s="53"/>
      <c r="E155" s="53"/>
    </row>
    <row r="156" spans="3:5" ht="45" customHeight="1" x14ac:dyDescent="0.25">
      <c r="C156" s="51">
        <v>152</v>
      </c>
      <c r="D156" s="53"/>
      <c r="E156" s="53"/>
    </row>
    <row r="157" spans="3:5" ht="45" customHeight="1" x14ac:dyDescent="0.25">
      <c r="C157" s="51">
        <v>153</v>
      </c>
      <c r="D157" s="53"/>
      <c r="E157" s="53"/>
    </row>
    <row r="158" spans="3:5" ht="45" customHeight="1" x14ac:dyDescent="0.25">
      <c r="C158" s="51">
        <v>154</v>
      </c>
      <c r="D158" s="53"/>
      <c r="E158" s="53"/>
    </row>
    <row r="159" spans="3:5" ht="45" customHeight="1" x14ac:dyDescent="0.25">
      <c r="C159" s="51">
        <v>155</v>
      </c>
      <c r="D159" s="53"/>
      <c r="E159" s="53"/>
    </row>
    <row r="160" spans="3:5" ht="45" customHeight="1" x14ac:dyDescent="0.25">
      <c r="C160" s="51">
        <v>156</v>
      </c>
      <c r="D160" s="53"/>
      <c r="E160" s="53"/>
    </row>
    <row r="161" spans="3:5" ht="45" customHeight="1" x14ac:dyDescent="0.25">
      <c r="C161" s="51">
        <v>157</v>
      </c>
      <c r="D161" s="53"/>
      <c r="E161" s="53"/>
    </row>
    <row r="162" spans="3:5" ht="45" customHeight="1" x14ac:dyDescent="0.25">
      <c r="C162" s="51">
        <v>158</v>
      </c>
      <c r="D162" s="53"/>
      <c r="E162" s="53"/>
    </row>
    <row r="163" spans="3:5" ht="45" customHeight="1" x14ac:dyDescent="0.25">
      <c r="C163" s="51">
        <v>159</v>
      </c>
      <c r="D163" s="53"/>
      <c r="E163" s="53"/>
    </row>
    <row r="164" spans="3:5" ht="45" customHeight="1" x14ac:dyDescent="0.25">
      <c r="C164" s="51">
        <v>160</v>
      </c>
      <c r="D164" s="53"/>
      <c r="E164" s="53"/>
    </row>
    <row r="165" spans="3:5" ht="45" customHeight="1" x14ac:dyDescent="0.25">
      <c r="C165" s="51">
        <v>161</v>
      </c>
      <c r="D165" s="53"/>
      <c r="E165" s="53"/>
    </row>
    <row r="166" spans="3:5" ht="45" customHeight="1" x14ac:dyDescent="0.25">
      <c r="C166" s="51">
        <v>162</v>
      </c>
      <c r="D166" s="53"/>
      <c r="E166" s="53"/>
    </row>
    <row r="167" spans="3:5" ht="45" customHeight="1" x14ac:dyDescent="0.25">
      <c r="C167" s="51">
        <v>163</v>
      </c>
      <c r="D167" s="53"/>
      <c r="E167" s="53"/>
    </row>
    <row r="168" spans="3:5" ht="45" customHeight="1" x14ac:dyDescent="0.25">
      <c r="C168" s="51">
        <v>164</v>
      </c>
      <c r="D168" s="53"/>
      <c r="E168" s="53"/>
    </row>
    <row r="169" spans="3:5" ht="45" customHeight="1" x14ac:dyDescent="0.25">
      <c r="C169" s="51">
        <v>165</v>
      </c>
      <c r="D169" s="53"/>
      <c r="E169" s="53"/>
    </row>
    <row r="170" spans="3:5" ht="45" customHeight="1" x14ac:dyDescent="0.25">
      <c r="C170" s="51">
        <v>166</v>
      </c>
      <c r="D170" s="53"/>
      <c r="E170" s="53"/>
    </row>
    <row r="171" spans="3:5" ht="45" customHeight="1" x14ac:dyDescent="0.25">
      <c r="C171" s="51">
        <v>167</v>
      </c>
      <c r="D171" s="53"/>
      <c r="E171" s="53"/>
    </row>
    <row r="172" spans="3:5" ht="45" customHeight="1" x14ac:dyDescent="0.25">
      <c r="C172" s="51">
        <v>168</v>
      </c>
      <c r="D172" s="53"/>
      <c r="E172" s="53"/>
    </row>
    <row r="173" spans="3:5" ht="45" customHeight="1" x14ac:dyDescent="0.25">
      <c r="C173" s="51">
        <v>169</v>
      </c>
      <c r="D173" s="53"/>
      <c r="E173" s="53"/>
    </row>
    <row r="174" spans="3:5" ht="45" customHeight="1" x14ac:dyDescent="0.25">
      <c r="C174" s="51">
        <v>170</v>
      </c>
      <c r="D174" s="53"/>
      <c r="E174" s="53"/>
    </row>
    <row r="175" spans="3:5" ht="45" customHeight="1" x14ac:dyDescent="0.25">
      <c r="C175" s="51">
        <v>171</v>
      </c>
      <c r="D175" s="53"/>
      <c r="E175" s="53"/>
    </row>
    <row r="176" spans="3:5" ht="45" customHeight="1" x14ac:dyDescent="0.25">
      <c r="C176" s="51">
        <v>172</v>
      </c>
      <c r="D176" s="53"/>
      <c r="E176" s="53"/>
    </row>
    <row r="177" spans="3:5" ht="45" customHeight="1" x14ac:dyDescent="0.25">
      <c r="C177" s="51">
        <v>173</v>
      </c>
      <c r="D177" s="53"/>
      <c r="E177" s="53"/>
    </row>
    <row r="178" spans="3:5" ht="45" customHeight="1" x14ac:dyDescent="0.25">
      <c r="C178" s="51">
        <v>174</v>
      </c>
      <c r="D178" s="53"/>
      <c r="E178" s="53"/>
    </row>
    <row r="179" spans="3:5" ht="45" customHeight="1" x14ac:dyDescent="0.25">
      <c r="C179" s="51">
        <v>175</v>
      </c>
      <c r="D179" s="53"/>
      <c r="E179" s="53"/>
    </row>
    <row r="180" spans="3:5" ht="45" customHeight="1" x14ac:dyDescent="0.25">
      <c r="C180" s="51">
        <v>176</v>
      </c>
      <c r="D180" s="53"/>
      <c r="E180" s="53"/>
    </row>
    <row r="181" spans="3:5" ht="45" customHeight="1" x14ac:dyDescent="0.25">
      <c r="C181" s="51">
        <v>177</v>
      </c>
      <c r="D181" s="53"/>
      <c r="E181" s="53"/>
    </row>
    <row r="182" spans="3:5" ht="45" customHeight="1" x14ac:dyDescent="0.25">
      <c r="C182" s="51">
        <v>178</v>
      </c>
      <c r="D182" s="53"/>
      <c r="E182" s="53"/>
    </row>
    <row r="183" spans="3:5" ht="45" customHeight="1" x14ac:dyDescent="0.25">
      <c r="C183" s="51">
        <v>179</v>
      </c>
      <c r="D183" s="53"/>
      <c r="E183" s="53"/>
    </row>
    <row r="184" spans="3:5" ht="45" customHeight="1" x14ac:dyDescent="0.25">
      <c r="C184" s="51">
        <v>180</v>
      </c>
      <c r="D184" s="53"/>
      <c r="E184" s="53"/>
    </row>
    <row r="185" spans="3:5" ht="45" customHeight="1" x14ac:dyDescent="0.25">
      <c r="C185" s="51">
        <v>181</v>
      </c>
      <c r="D185" s="53"/>
      <c r="E185" s="53"/>
    </row>
    <row r="186" spans="3:5" ht="45" customHeight="1" x14ac:dyDescent="0.25">
      <c r="C186" s="51">
        <v>182</v>
      </c>
      <c r="D186" s="53"/>
      <c r="E186" s="53"/>
    </row>
    <row r="187" spans="3:5" ht="45" customHeight="1" x14ac:dyDescent="0.25">
      <c r="C187" s="51">
        <v>183</v>
      </c>
      <c r="D187" s="53"/>
      <c r="E187" s="53"/>
    </row>
    <row r="188" spans="3:5" ht="45" customHeight="1" x14ac:dyDescent="0.25">
      <c r="C188" s="51">
        <v>184</v>
      </c>
      <c r="D188" s="53"/>
      <c r="E188" s="53"/>
    </row>
    <row r="189" spans="3:5" ht="45" customHeight="1" x14ac:dyDescent="0.25">
      <c r="C189" s="51">
        <v>185</v>
      </c>
      <c r="D189" s="53"/>
      <c r="E189" s="53"/>
    </row>
    <row r="190" spans="3:5" ht="45" customHeight="1" x14ac:dyDescent="0.25">
      <c r="C190" s="51">
        <v>186</v>
      </c>
      <c r="D190" s="53"/>
      <c r="E190" s="53"/>
    </row>
    <row r="191" spans="3:5" ht="45" customHeight="1" x14ac:dyDescent="0.25">
      <c r="C191" s="51">
        <v>187</v>
      </c>
      <c r="D191" s="53"/>
      <c r="E191" s="53"/>
    </row>
    <row r="192" spans="3:5" ht="45" customHeight="1" x14ac:dyDescent="0.25">
      <c r="C192" s="51">
        <v>188</v>
      </c>
      <c r="D192" s="53"/>
      <c r="E192" s="53"/>
    </row>
    <row r="193" spans="3:5" ht="45" customHeight="1" x14ac:dyDescent="0.25">
      <c r="C193" s="51">
        <v>189</v>
      </c>
      <c r="D193" s="53"/>
      <c r="E193" s="53"/>
    </row>
    <row r="194" spans="3:5" ht="45" customHeight="1" x14ac:dyDescent="0.25">
      <c r="C194" s="51">
        <v>190</v>
      </c>
      <c r="D194" s="53"/>
      <c r="E194" s="53"/>
    </row>
    <row r="195" spans="3:5" ht="45" customHeight="1" x14ac:dyDescent="0.25">
      <c r="C195" s="51">
        <v>191</v>
      </c>
      <c r="D195" s="53"/>
      <c r="E195" s="53"/>
    </row>
    <row r="196" spans="3:5" ht="45" customHeight="1" x14ac:dyDescent="0.25">
      <c r="C196" s="51">
        <v>192</v>
      </c>
      <c r="D196" s="53"/>
      <c r="E196" s="53"/>
    </row>
    <row r="197" spans="3:5" ht="45" customHeight="1" x14ac:dyDescent="0.25">
      <c r="C197" s="51">
        <v>193</v>
      </c>
      <c r="D197" s="53"/>
      <c r="E197" s="53"/>
    </row>
    <row r="198" spans="3:5" ht="45" customHeight="1" x14ac:dyDescent="0.25">
      <c r="C198" s="51">
        <v>194</v>
      </c>
      <c r="D198" s="53"/>
      <c r="E198" s="53"/>
    </row>
    <row r="199" spans="3:5" ht="45" customHeight="1" x14ac:dyDescent="0.25">
      <c r="C199" s="51">
        <v>195</v>
      </c>
      <c r="D199" s="53"/>
      <c r="E199" s="53"/>
    </row>
    <row r="200" spans="3:5" ht="45" customHeight="1" x14ac:dyDescent="0.25">
      <c r="C200" s="51">
        <v>196</v>
      </c>
      <c r="D200" s="53"/>
      <c r="E200" s="53"/>
    </row>
    <row r="201" spans="3:5" ht="45" customHeight="1" x14ac:dyDescent="0.25">
      <c r="C201" s="51">
        <v>197</v>
      </c>
      <c r="D201" s="53"/>
      <c r="E201" s="53"/>
    </row>
    <row r="202" spans="3:5" ht="45" customHeight="1" x14ac:dyDescent="0.25">
      <c r="C202" s="51">
        <v>198</v>
      </c>
      <c r="D202" s="53"/>
      <c r="E202" s="53"/>
    </row>
    <row r="203" spans="3:5" ht="45" customHeight="1" x14ac:dyDescent="0.25">
      <c r="C203" s="51">
        <v>199</v>
      </c>
      <c r="D203" s="53"/>
      <c r="E203" s="53"/>
    </row>
    <row r="204" spans="3:5" ht="45" customHeight="1" x14ac:dyDescent="0.25">
      <c r="C204" s="51">
        <v>200</v>
      </c>
      <c r="D204" s="53"/>
      <c r="E204" s="53"/>
    </row>
    <row r="205" spans="3:5" ht="45" customHeight="1" x14ac:dyDescent="0.25">
      <c r="C205" s="51">
        <v>201</v>
      </c>
      <c r="D205" s="53"/>
      <c r="E205" s="53"/>
    </row>
    <row r="206" spans="3:5" ht="45" customHeight="1" x14ac:dyDescent="0.25">
      <c r="C206" s="51">
        <v>202</v>
      </c>
      <c r="D206" s="53"/>
      <c r="E206" s="53"/>
    </row>
    <row r="207" spans="3:5" ht="45" customHeight="1" x14ac:dyDescent="0.25">
      <c r="C207" s="51">
        <v>203</v>
      </c>
      <c r="D207" s="53"/>
      <c r="E207" s="53"/>
    </row>
    <row r="208" spans="3:5" ht="45" customHeight="1" x14ac:dyDescent="0.25">
      <c r="C208" s="51">
        <v>204</v>
      </c>
      <c r="D208" s="53"/>
      <c r="E208" s="53"/>
    </row>
    <row r="209" spans="3:5" ht="45" customHeight="1" x14ac:dyDescent="0.25">
      <c r="C209" s="51">
        <v>205</v>
      </c>
      <c r="D209" s="53"/>
      <c r="E209" s="53"/>
    </row>
    <row r="210" spans="3:5" ht="45" customHeight="1" x14ac:dyDescent="0.25">
      <c r="C210" s="51">
        <v>206</v>
      </c>
      <c r="D210" s="53"/>
      <c r="E210" s="53"/>
    </row>
    <row r="211" spans="3:5" ht="45" customHeight="1" x14ac:dyDescent="0.25">
      <c r="C211" s="51">
        <v>207</v>
      </c>
      <c r="D211" s="53"/>
      <c r="E211" s="53"/>
    </row>
    <row r="212" spans="3:5" ht="45" customHeight="1" x14ac:dyDescent="0.25">
      <c r="C212" s="51">
        <v>208</v>
      </c>
      <c r="D212" s="53"/>
      <c r="E212" s="53"/>
    </row>
    <row r="213" spans="3:5" ht="45" customHeight="1" x14ac:dyDescent="0.25">
      <c r="C213" s="51">
        <v>209</v>
      </c>
      <c r="D213" s="53"/>
      <c r="E213" s="53"/>
    </row>
    <row r="214" spans="3:5" ht="45" customHeight="1" x14ac:dyDescent="0.25">
      <c r="C214" s="51">
        <v>210</v>
      </c>
      <c r="D214" s="53"/>
      <c r="E214" s="53"/>
    </row>
    <row r="215" spans="3:5" ht="45" customHeight="1" x14ac:dyDescent="0.25">
      <c r="C215" s="51">
        <v>211</v>
      </c>
      <c r="D215" s="53"/>
      <c r="E215" s="53"/>
    </row>
    <row r="216" spans="3:5" ht="45" customHeight="1" x14ac:dyDescent="0.25">
      <c r="C216" s="51">
        <v>212</v>
      </c>
      <c r="D216" s="53"/>
      <c r="E216" s="53"/>
    </row>
    <row r="217" spans="3:5" ht="45" customHeight="1" x14ac:dyDescent="0.25">
      <c r="C217" s="51">
        <v>213</v>
      </c>
      <c r="D217" s="53"/>
      <c r="E217" s="53"/>
    </row>
    <row r="218" spans="3:5" ht="45" customHeight="1" x14ac:dyDescent="0.25">
      <c r="C218" s="51">
        <v>214</v>
      </c>
      <c r="D218" s="53"/>
      <c r="E218" s="53"/>
    </row>
    <row r="219" spans="3:5" ht="45" customHeight="1" x14ac:dyDescent="0.25">
      <c r="C219" s="51">
        <v>215</v>
      </c>
      <c r="D219" s="53"/>
      <c r="E219" s="53"/>
    </row>
    <row r="220" spans="3:5" ht="45" customHeight="1" x14ac:dyDescent="0.25">
      <c r="C220" s="51">
        <v>216</v>
      </c>
      <c r="D220" s="53"/>
      <c r="E220" s="53"/>
    </row>
    <row r="221" spans="3:5" ht="45" customHeight="1" x14ac:dyDescent="0.25">
      <c r="C221" s="51">
        <v>217</v>
      </c>
      <c r="D221" s="53"/>
      <c r="E221" s="53"/>
    </row>
    <row r="222" spans="3:5" ht="45" customHeight="1" x14ac:dyDescent="0.25">
      <c r="C222" s="51">
        <v>218</v>
      </c>
      <c r="D222" s="53"/>
      <c r="E222" s="53"/>
    </row>
    <row r="223" spans="3:5" ht="45" customHeight="1" x14ac:dyDescent="0.25">
      <c r="C223" s="51">
        <v>219</v>
      </c>
      <c r="D223" s="53"/>
      <c r="E223" s="53"/>
    </row>
    <row r="224" spans="3:5" ht="45" customHeight="1" x14ac:dyDescent="0.25">
      <c r="C224" s="51">
        <v>220</v>
      </c>
      <c r="D224" s="53"/>
      <c r="E224" s="53"/>
    </row>
    <row r="225" spans="3:5" ht="45" customHeight="1" x14ac:dyDescent="0.25">
      <c r="C225" s="51">
        <v>221</v>
      </c>
      <c r="D225" s="53"/>
      <c r="E225" s="53"/>
    </row>
    <row r="226" spans="3:5" ht="45" customHeight="1" x14ac:dyDescent="0.25">
      <c r="C226" s="51">
        <v>222</v>
      </c>
      <c r="D226" s="53"/>
      <c r="E226" s="53"/>
    </row>
    <row r="227" spans="3:5" ht="45" customHeight="1" x14ac:dyDescent="0.25">
      <c r="C227" s="51">
        <v>223</v>
      </c>
      <c r="D227" s="53"/>
      <c r="E227" s="53"/>
    </row>
    <row r="228" spans="3:5" ht="45" customHeight="1" x14ac:dyDescent="0.25">
      <c r="C228" s="51">
        <v>224</v>
      </c>
      <c r="D228" s="53"/>
      <c r="E228" s="53"/>
    </row>
    <row r="229" spans="3:5" ht="45" customHeight="1" x14ac:dyDescent="0.25">
      <c r="C229" s="51">
        <v>225</v>
      </c>
      <c r="D229" s="53"/>
      <c r="E229" s="53"/>
    </row>
    <row r="230" spans="3:5" ht="45" customHeight="1" x14ac:dyDescent="0.25">
      <c r="C230" s="51">
        <v>226</v>
      </c>
      <c r="D230" s="53"/>
      <c r="E230" s="53"/>
    </row>
    <row r="231" spans="3:5" ht="45" customHeight="1" x14ac:dyDescent="0.25">
      <c r="C231" s="51">
        <v>227</v>
      </c>
      <c r="D231" s="53"/>
      <c r="E231" s="53"/>
    </row>
    <row r="232" spans="3:5" ht="45" customHeight="1" x14ac:dyDescent="0.25">
      <c r="C232" s="51">
        <v>228</v>
      </c>
      <c r="D232" s="53"/>
      <c r="E232" s="53"/>
    </row>
    <row r="233" spans="3:5" ht="45" customHeight="1" x14ac:dyDescent="0.25">
      <c r="C233" s="51">
        <v>229</v>
      </c>
      <c r="D233" s="53"/>
      <c r="E233" s="53"/>
    </row>
    <row r="234" spans="3:5" ht="45" customHeight="1" x14ac:dyDescent="0.25">
      <c r="C234" s="51">
        <v>230</v>
      </c>
      <c r="D234" s="53"/>
      <c r="E234" s="53"/>
    </row>
    <row r="235" spans="3:5" ht="45" customHeight="1" x14ac:dyDescent="0.25">
      <c r="C235" s="51">
        <v>231</v>
      </c>
      <c r="D235" s="53"/>
      <c r="E235" s="53"/>
    </row>
    <row r="236" spans="3:5" ht="45" customHeight="1" x14ac:dyDescent="0.25">
      <c r="C236" s="51">
        <v>232</v>
      </c>
      <c r="D236" s="53"/>
      <c r="E236" s="53"/>
    </row>
    <row r="237" spans="3:5" ht="45" customHeight="1" x14ac:dyDescent="0.25">
      <c r="C237" s="51">
        <v>233</v>
      </c>
      <c r="D237" s="53"/>
      <c r="E237" s="53"/>
    </row>
    <row r="238" spans="3:5" ht="45" customHeight="1" x14ac:dyDescent="0.25">
      <c r="C238" s="51">
        <v>234</v>
      </c>
      <c r="D238" s="53"/>
      <c r="E238" s="53"/>
    </row>
    <row r="239" spans="3:5" ht="45" customHeight="1" x14ac:dyDescent="0.25">
      <c r="C239" s="51">
        <v>235</v>
      </c>
      <c r="D239" s="53"/>
      <c r="E239" s="53"/>
    </row>
    <row r="240" spans="3:5" ht="45" customHeight="1" x14ac:dyDescent="0.25">
      <c r="C240" s="51">
        <v>236</v>
      </c>
      <c r="D240" s="53"/>
      <c r="E240" s="53"/>
    </row>
    <row r="241" spans="3:5" ht="45" customHeight="1" x14ac:dyDescent="0.25">
      <c r="C241" s="51">
        <v>237</v>
      </c>
      <c r="D241" s="53"/>
      <c r="E241" s="53"/>
    </row>
    <row r="242" spans="3:5" ht="45" customHeight="1" x14ac:dyDescent="0.25">
      <c r="C242" s="51">
        <v>238</v>
      </c>
      <c r="D242" s="53"/>
      <c r="E242" s="53"/>
    </row>
    <row r="243" spans="3:5" ht="45" customHeight="1" x14ac:dyDescent="0.25">
      <c r="C243" s="51">
        <v>239</v>
      </c>
      <c r="D243" s="53"/>
      <c r="E243" s="53"/>
    </row>
    <row r="244" spans="3:5" ht="45" customHeight="1" x14ac:dyDescent="0.25">
      <c r="C244" s="51">
        <v>240</v>
      </c>
      <c r="D244" s="53"/>
      <c r="E244" s="53"/>
    </row>
    <row r="245" spans="3:5" ht="45" customHeight="1" x14ac:dyDescent="0.25">
      <c r="C245" s="51">
        <v>241</v>
      </c>
      <c r="D245" s="53"/>
      <c r="E245" s="53"/>
    </row>
    <row r="246" spans="3:5" ht="45" customHeight="1" x14ac:dyDescent="0.25">
      <c r="C246" s="51">
        <v>242</v>
      </c>
      <c r="D246" s="53"/>
      <c r="E246" s="53"/>
    </row>
    <row r="247" spans="3:5" ht="45" customHeight="1" x14ac:dyDescent="0.25">
      <c r="C247" s="51">
        <v>243</v>
      </c>
      <c r="D247" s="53"/>
      <c r="E247" s="53"/>
    </row>
    <row r="248" spans="3:5" ht="45" customHeight="1" x14ac:dyDescent="0.25">
      <c r="C248" s="51">
        <v>244</v>
      </c>
      <c r="D248" s="53"/>
      <c r="E248" s="53"/>
    </row>
    <row r="249" spans="3:5" ht="45" customHeight="1" x14ac:dyDescent="0.25">
      <c r="C249" s="51">
        <v>245</v>
      </c>
      <c r="D249" s="53"/>
      <c r="E249" s="53"/>
    </row>
    <row r="250" spans="3:5" ht="45" customHeight="1" x14ac:dyDescent="0.25">
      <c r="C250" s="51">
        <v>246</v>
      </c>
      <c r="D250" s="53"/>
      <c r="E250" s="53"/>
    </row>
    <row r="251" spans="3:5" ht="45" customHeight="1" x14ac:dyDescent="0.25">
      <c r="C251" s="51">
        <v>247</v>
      </c>
      <c r="D251" s="53"/>
      <c r="E251" s="53"/>
    </row>
    <row r="252" spans="3:5" ht="45" customHeight="1" x14ac:dyDescent="0.25">
      <c r="C252" s="51">
        <v>248</v>
      </c>
      <c r="D252" s="53"/>
      <c r="E252" s="53"/>
    </row>
    <row r="253" spans="3:5" ht="45" customHeight="1" x14ac:dyDescent="0.25">
      <c r="C253" s="51">
        <v>249</v>
      </c>
      <c r="D253" s="53"/>
      <c r="E253" s="53"/>
    </row>
    <row r="254" spans="3:5" ht="45" customHeight="1" x14ac:dyDescent="0.25">
      <c r="C254" s="51">
        <v>250</v>
      </c>
      <c r="D254" s="53"/>
      <c r="E254" s="53"/>
    </row>
    <row r="255" spans="3:5" ht="45" customHeight="1" x14ac:dyDescent="0.25">
      <c r="C255" s="51">
        <v>251</v>
      </c>
      <c r="D255" s="53"/>
      <c r="E255" s="53"/>
    </row>
    <row r="256" spans="3:5" ht="45" customHeight="1" x14ac:dyDescent="0.25">
      <c r="C256" s="51">
        <v>252</v>
      </c>
      <c r="D256" s="53"/>
      <c r="E256" s="53"/>
    </row>
    <row r="257" spans="3:5" ht="45" customHeight="1" x14ac:dyDescent="0.25">
      <c r="C257" s="51">
        <v>253</v>
      </c>
      <c r="D257" s="53"/>
      <c r="E257" s="53"/>
    </row>
    <row r="258" spans="3:5" ht="45" customHeight="1" x14ac:dyDescent="0.25">
      <c r="C258" s="51">
        <v>254</v>
      </c>
      <c r="D258" s="53"/>
      <c r="E258" s="53"/>
    </row>
    <row r="259" spans="3:5" ht="45" customHeight="1" x14ac:dyDescent="0.25">
      <c r="C259" s="51">
        <v>255</v>
      </c>
      <c r="D259" s="53"/>
      <c r="E259" s="53"/>
    </row>
    <row r="260" spans="3:5" ht="45" customHeight="1" x14ac:dyDescent="0.25">
      <c r="C260" s="51">
        <v>256</v>
      </c>
      <c r="D260" s="53"/>
      <c r="E260" s="53"/>
    </row>
    <row r="261" spans="3:5" ht="45" customHeight="1" x14ac:dyDescent="0.25">
      <c r="C261" s="51">
        <v>257</v>
      </c>
      <c r="D261" s="53"/>
      <c r="E261" s="53"/>
    </row>
    <row r="262" spans="3:5" ht="45" customHeight="1" x14ac:dyDescent="0.25">
      <c r="C262" s="51">
        <v>258</v>
      </c>
      <c r="D262" s="53"/>
      <c r="E262" s="53"/>
    </row>
    <row r="263" spans="3:5" ht="45" customHeight="1" x14ac:dyDescent="0.25">
      <c r="C263" s="51">
        <v>259</v>
      </c>
      <c r="D263" s="53"/>
      <c r="E263" s="53"/>
    </row>
    <row r="264" spans="3:5" ht="45" customHeight="1" x14ac:dyDescent="0.25">
      <c r="C264" s="51">
        <v>260</v>
      </c>
      <c r="D264" s="53"/>
      <c r="E264" s="53"/>
    </row>
    <row r="265" spans="3:5" ht="45" customHeight="1" x14ac:dyDescent="0.25">
      <c r="C265" s="51">
        <v>261</v>
      </c>
      <c r="D265" s="53"/>
      <c r="E265" s="53"/>
    </row>
    <row r="266" spans="3:5" ht="45" customHeight="1" x14ac:dyDescent="0.25">
      <c r="C266" s="51">
        <v>262</v>
      </c>
      <c r="D266" s="53"/>
      <c r="E266" s="53"/>
    </row>
    <row r="267" spans="3:5" ht="45" customHeight="1" x14ac:dyDescent="0.25">
      <c r="C267" s="51">
        <v>263</v>
      </c>
      <c r="D267" s="53"/>
      <c r="E267" s="53"/>
    </row>
    <row r="268" spans="3:5" ht="45" customHeight="1" x14ac:dyDescent="0.25">
      <c r="C268" s="51">
        <v>264</v>
      </c>
      <c r="D268" s="53"/>
      <c r="E268" s="53"/>
    </row>
    <row r="269" spans="3:5" ht="45" customHeight="1" x14ac:dyDescent="0.25">
      <c r="C269" s="51">
        <v>265</v>
      </c>
      <c r="D269" s="53"/>
      <c r="E269" s="53"/>
    </row>
    <row r="270" spans="3:5" ht="45" customHeight="1" x14ac:dyDescent="0.25">
      <c r="C270" s="51">
        <v>266</v>
      </c>
      <c r="D270" s="53"/>
      <c r="E270" s="53"/>
    </row>
    <row r="271" spans="3:5" ht="45" customHeight="1" x14ac:dyDescent="0.25">
      <c r="C271" s="51">
        <v>267</v>
      </c>
      <c r="D271" s="53"/>
      <c r="E271" s="53"/>
    </row>
    <row r="272" spans="3:5" ht="45" customHeight="1" x14ac:dyDescent="0.25">
      <c r="C272" s="51">
        <v>268</v>
      </c>
      <c r="D272" s="53"/>
      <c r="E272" s="53"/>
    </row>
    <row r="273" spans="3:5" ht="45" customHeight="1" x14ac:dyDescent="0.25">
      <c r="C273" s="51">
        <v>269</v>
      </c>
      <c r="D273" s="53"/>
      <c r="E273" s="53"/>
    </row>
    <row r="274" spans="3:5" ht="45" customHeight="1" x14ac:dyDescent="0.25">
      <c r="C274" s="51">
        <v>270</v>
      </c>
      <c r="D274" s="53"/>
      <c r="E274" s="53"/>
    </row>
    <row r="275" spans="3:5" ht="45" customHeight="1" x14ac:dyDescent="0.25">
      <c r="C275" s="51">
        <v>271</v>
      </c>
      <c r="D275" s="53"/>
      <c r="E275" s="53"/>
    </row>
    <row r="276" spans="3:5" ht="45" customHeight="1" x14ac:dyDescent="0.25">
      <c r="C276" s="51">
        <v>272</v>
      </c>
      <c r="D276" s="53"/>
      <c r="E276" s="53"/>
    </row>
    <row r="277" spans="3:5" ht="45" customHeight="1" x14ac:dyDescent="0.25">
      <c r="C277" s="51">
        <v>273</v>
      </c>
      <c r="D277" s="53"/>
      <c r="E277" s="53"/>
    </row>
    <row r="278" spans="3:5" ht="45" customHeight="1" x14ac:dyDescent="0.25">
      <c r="C278" s="51">
        <v>274</v>
      </c>
      <c r="D278" s="53"/>
      <c r="E278" s="53"/>
    </row>
    <row r="279" spans="3:5" ht="45" customHeight="1" x14ac:dyDescent="0.25">
      <c r="C279" s="51">
        <v>275</v>
      </c>
      <c r="D279" s="53"/>
      <c r="E279" s="53"/>
    </row>
    <row r="280" spans="3:5" ht="45" customHeight="1" x14ac:dyDescent="0.25">
      <c r="C280" s="51">
        <v>276</v>
      </c>
      <c r="D280" s="53"/>
      <c r="E280" s="53"/>
    </row>
    <row r="281" spans="3:5" ht="45" customHeight="1" x14ac:dyDescent="0.25">
      <c r="C281" s="51">
        <v>277</v>
      </c>
      <c r="D281" s="53"/>
      <c r="E281" s="53"/>
    </row>
    <row r="282" spans="3:5" ht="45" customHeight="1" x14ac:dyDescent="0.25">
      <c r="C282" s="51">
        <v>278</v>
      </c>
      <c r="D282" s="53"/>
      <c r="E282" s="53"/>
    </row>
    <row r="283" spans="3:5" ht="45" customHeight="1" x14ac:dyDescent="0.25">
      <c r="C283" s="51">
        <v>279</v>
      </c>
      <c r="D283" s="53"/>
      <c r="E283" s="53"/>
    </row>
    <row r="284" spans="3:5" ht="45" customHeight="1" x14ac:dyDescent="0.25">
      <c r="C284" s="51">
        <v>280</v>
      </c>
      <c r="D284" s="53"/>
      <c r="E284" s="53"/>
    </row>
    <row r="285" spans="3:5" ht="45" customHeight="1" x14ac:dyDescent="0.25">
      <c r="C285" s="51">
        <v>281</v>
      </c>
      <c r="D285" s="53"/>
      <c r="E285" s="53"/>
    </row>
    <row r="286" spans="3:5" ht="45" customHeight="1" x14ac:dyDescent="0.25">
      <c r="C286" s="51">
        <v>282</v>
      </c>
      <c r="D286" s="53"/>
      <c r="E286" s="53"/>
    </row>
    <row r="287" spans="3:5" ht="45" customHeight="1" x14ac:dyDescent="0.25">
      <c r="C287" s="51">
        <v>283</v>
      </c>
      <c r="D287" s="53"/>
      <c r="E287" s="53"/>
    </row>
    <row r="288" spans="3:5" ht="45" customHeight="1" x14ac:dyDescent="0.25">
      <c r="C288" s="51">
        <v>284</v>
      </c>
      <c r="D288" s="53"/>
      <c r="E288" s="53"/>
    </row>
    <row r="289" spans="3:5" ht="45" customHeight="1" x14ac:dyDescent="0.25">
      <c r="C289" s="51">
        <v>285</v>
      </c>
      <c r="D289" s="53"/>
      <c r="E289" s="53"/>
    </row>
    <row r="290" spans="3:5" ht="45" customHeight="1" x14ac:dyDescent="0.25">
      <c r="C290" s="51">
        <v>286</v>
      </c>
      <c r="D290" s="53"/>
      <c r="E290" s="53"/>
    </row>
    <row r="291" spans="3:5" ht="45" customHeight="1" x14ac:dyDescent="0.25">
      <c r="C291" s="51">
        <v>287</v>
      </c>
      <c r="D291" s="53"/>
      <c r="E291" s="53"/>
    </row>
    <row r="292" spans="3:5" ht="45" customHeight="1" x14ac:dyDescent="0.25">
      <c r="C292" s="51">
        <v>288</v>
      </c>
      <c r="D292" s="53"/>
      <c r="E292" s="53"/>
    </row>
    <row r="293" spans="3:5" ht="45" customHeight="1" x14ac:dyDescent="0.25">
      <c r="C293" s="51">
        <v>289</v>
      </c>
      <c r="D293" s="53"/>
      <c r="E293" s="53"/>
    </row>
    <row r="294" spans="3:5" ht="45" customHeight="1" x14ac:dyDescent="0.25">
      <c r="C294" s="51">
        <v>290</v>
      </c>
      <c r="D294" s="53"/>
      <c r="E294" s="53"/>
    </row>
    <row r="295" spans="3:5" ht="45" customHeight="1" x14ac:dyDescent="0.25">
      <c r="C295" s="51">
        <v>291</v>
      </c>
      <c r="D295" s="53"/>
      <c r="E295" s="53"/>
    </row>
    <row r="296" spans="3:5" ht="45" customHeight="1" x14ac:dyDescent="0.25">
      <c r="C296" s="51">
        <v>292</v>
      </c>
      <c r="D296" s="53"/>
      <c r="E296" s="53"/>
    </row>
    <row r="297" spans="3:5" ht="45" customHeight="1" x14ac:dyDescent="0.25">
      <c r="C297" s="51">
        <v>293</v>
      </c>
      <c r="D297" s="53"/>
      <c r="E297" s="53"/>
    </row>
    <row r="298" spans="3:5" ht="45" customHeight="1" x14ac:dyDescent="0.25">
      <c r="C298" s="51">
        <v>294</v>
      </c>
      <c r="D298" s="53"/>
      <c r="E298" s="53"/>
    </row>
    <row r="299" spans="3:5" ht="45" customHeight="1" x14ac:dyDescent="0.25">
      <c r="C299" s="51">
        <v>295</v>
      </c>
      <c r="D299" s="53"/>
      <c r="E299" s="53"/>
    </row>
    <row r="300" spans="3:5" ht="45" customHeight="1" x14ac:dyDescent="0.25">
      <c r="C300" s="51">
        <v>296</v>
      </c>
      <c r="D300" s="53"/>
      <c r="E300" s="53"/>
    </row>
    <row r="301" spans="3:5" ht="45" customHeight="1" x14ac:dyDescent="0.25">
      <c r="C301" s="51">
        <v>297</v>
      </c>
      <c r="D301" s="53"/>
      <c r="E301" s="53"/>
    </row>
    <row r="302" spans="3:5" ht="45" customHeight="1" x14ac:dyDescent="0.25">
      <c r="C302" s="51">
        <v>298</v>
      </c>
      <c r="D302" s="53"/>
      <c r="E302" s="53"/>
    </row>
    <row r="303" spans="3:5" ht="45" customHeight="1" x14ac:dyDescent="0.25">
      <c r="C303" s="51">
        <v>299</v>
      </c>
      <c r="D303" s="53"/>
      <c r="E303" s="53"/>
    </row>
    <row r="304" spans="3:5" ht="45" customHeight="1" x14ac:dyDescent="0.25">
      <c r="C304" s="51">
        <v>300</v>
      </c>
      <c r="D304" s="53"/>
      <c r="E304" s="53"/>
    </row>
    <row r="305" spans="3:5" ht="45" customHeight="1" x14ac:dyDescent="0.25">
      <c r="C305" s="51">
        <v>301</v>
      </c>
      <c r="D305" s="53"/>
      <c r="E305" s="53"/>
    </row>
    <row r="306" spans="3:5" ht="45" customHeight="1" x14ac:dyDescent="0.25">
      <c r="C306" s="51">
        <v>302</v>
      </c>
      <c r="D306" s="53"/>
      <c r="E306" s="53"/>
    </row>
    <row r="307" spans="3:5" ht="45" customHeight="1" x14ac:dyDescent="0.25">
      <c r="C307" s="51">
        <v>303</v>
      </c>
      <c r="D307" s="53"/>
      <c r="E307" s="53"/>
    </row>
    <row r="308" spans="3:5" ht="45" customHeight="1" x14ac:dyDescent="0.25">
      <c r="C308" s="51">
        <v>304</v>
      </c>
      <c r="D308" s="53"/>
      <c r="E308" s="53"/>
    </row>
    <row r="309" spans="3:5" ht="45" customHeight="1" x14ac:dyDescent="0.25">
      <c r="C309" s="51">
        <v>305</v>
      </c>
      <c r="D309" s="53"/>
      <c r="E309" s="53"/>
    </row>
    <row r="310" spans="3:5" ht="45" customHeight="1" x14ac:dyDescent="0.25">
      <c r="C310" s="51">
        <v>306</v>
      </c>
      <c r="D310" s="53"/>
      <c r="E310" s="53"/>
    </row>
    <row r="311" spans="3:5" ht="45" customHeight="1" x14ac:dyDescent="0.25">
      <c r="C311" s="51">
        <v>307</v>
      </c>
      <c r="D311" s="53"/>
      <c r="E311" s="53"/>
    </row>
    <row r="312" spans="3:5" ht="45" customHeight="1" x14ac:dyDescent="0.25">
      <c r="C312" s="51">
        <v>308</v>
      </c>
      <c r="D312" s="53"/>
      <c r="E312" s="53"/>
    </row>
    <row r="313" spans="3:5" ht="45" customHeight="1" x14ac:dyDescent="0.25">
      <c r="C313" s="51">
        <v>309</v>
      </c>
      <c r="D313" s="53"/>
      <c r="E313" s="53"/>
    </row>
    <row r="314" spans="3:5" ht="45" customHeight="1" x14ac:dyDescent="0.25">
      <c r="C314" s="51">
        <v>310</v>
      </c>
      <c r="D314" s="53"/>
      <c r="E314" s="53"/>
    </row>
    <row r="315" spans="3:5" ht="45" customHeight="1" x14ac:dyDescent="0.25">
      <c r="C315" s="51">
        <v>311</v>
      </c>
      <c r="D315" s="53"/>
      <c r="E315" s="53"/>
    </row>
    <row r="316" spans="3:5" ht="45" customHeight="1" x14ac:dyDescent="0.25">
      <c r="C316" s="51">
        <v>312</v>
      </c>
      <c r="D316" s="53"/>
      <c r="E316" s="53"/>
    </row>
    <row r="317" spans="3:5" ht="45" customHeight="1" x14ac:dyDescent="0.25">
      <c r="C317" s="51">
        <v>313</v>
      </c>
      <c r="D317" s="53"/>
      <c r="E317" s="53"/>
    </row>
    <row r="318" spans="3:5" ht="45" customHeight="1" x14ac:dyDescent="0.25">
      <c r="C318" s="51">
        <v>314</v>
      </c>
      <c r="D318" s="53"/>
      <c r="E318" s="53"/>
    </row>
    <row r="319" spans="3:5" ht="45" customHeight="1" x14ac:dyDescent="0.25">
      <c r="C319" s="51">
        <v>315</v>
      </c>
      <c r="D319" s="53"/>
      <c r="E319" s="53"/>
    </row>
    <row r="320" spans="3:5" ht="45" customHeight="1" x14ac:dyDescent="0.25">
      <c r="C320" s="51">
        <v>316</v>
      </c>
      <c r="D320" s="53"/>
      <c r="E320" s="53"/>
    </row>
    <row r="321" spans="3:5" ht="45" customHeight="1" x14ac:dyDescent="0.25">
      <c r="C321" s="51">
        <v>317</v>
      </c>
      <c r="D321" s="53"/>
      <c r="E321" s="53"/>
    </row>
    <row r="322" spans="3:5" ht="45" customHeight="1" x14ac:dyDescent="0.25">
      <c r="C322" s="51">
        <v>318</v>
      </c>
      <c r="D322" s="53"/>
      <c r="E322" s="53"/>
    </row>
    <row r="323" spans="3:5" ht="45" customHeight="1" x14ac:dyDescent="0.25">
      <c r="C323" s="51">
        <v>319</v>
      </c>
      <c r="D323" s="53"/>
      <c r="E323" s="53"/>
    </row>
    <row r="324" spans="3:5" ht="45" customHeight="1" x14ac:dyDescent="0.25">
      <c r="C324" s="51">
        <v>320</v>
      </c>
      <c r="D324" s="53"/>
      <c r="E324" s="53"/>
    </row>
    <row r="325" spans="3:5" ht="45" customHeight="1" x14ac:dyDescent="0.25">
      <c r="C325" s="51">
        <v>321</v>
      </c>
      <c r="D325" s="53"/>
      <c r="E325" s="53"/>
    </row>
    <row r="326" spans="3:5" ht="45" customHeight="1" x14ac:dyDescent="0.25">
      <c r="C326" s="51">
        <v>322</v>
      </c>
      <c r="D326" s="53"/>
      <c r="E326" s="53"/>
    </row>
    <row r="327" spans="3:5" ht="45" customHeight="1" x14ac:dyDescent="0.25">
      <c r="C327" s="51">
        <v>323</v>
      </c>
      <c r="D327" s="53"/>
      <c r="E327" s="53"/>
    </row>
    <row r="328" spans="3:5" ht="45" customHeight="1" x14ac:dyDescent="0.25">
      <c r="C328" s="51">
        <v>324</v>
      </c>
      <c r="D328" s="53"/>
      <c r="E328" s="53"/>
    </row>
    <row r="329" spans="3:5" ht="45" customHeight="1" x14ac:dyDescent="0.25">
      <c r="C329" s="51">
        <v>325</v>
      </c>
      <c r="D329" s="53"/>
      <c r="E329" s="53"/>
    </row>
    <row r="330" spans="3:5" ht="45" customHeight="1" x14ac:dyDescent="0.25">
      <c r="C330" s="51">
        <v>326</v>
      </c>
      <c r="D330" s="53"/>
      <c r="E330" s="53"/>
    </row>
    <row r="331" spans="3:5" ht="45" customHeight="1" x14ac:dyDescent="0.25">
      <c r="C331" s="51">
        <v>327</v>
      </c>
      <c r="D331" s="53"/>
      <c r="E331" s="53"/>
    </row>
    <row r="332" spans="3:5" ht="45" customHeight="1" x14ac:dyDescent="0.25">
      <c r="C332" s="51">
        <v>328</v>
      </c>
      <c r="D332" s="53"/>
      <c r="E332" s="53"/>
    </row>
    <row r="333" spans="3:5" ht="45" customHeight="1" x14ac:dyDescent="0.25">
      <c r="C333" s="51">
        <v>329</v>
      </c>
      <c r="D333" s="53"/>
      <c r="E333" s="53"/>
    </row>
    <row r="334" spans="3:5" ht="45" customHeight="1" x14ac:dyDescent="0.25">
      <c r="C334" s="51">
        <v>330</v>
      </c>
      <c r="D334" s="53"/>
      <c r="E334" s="53"/>
    </row>
    <row r="335" spans="3:5" ht="45" customHeight="1" x14ac:dyDescent="0.25">
      <c r="C335" s="51">
        <v>331</v>
      </c>
      <c r="D335" s="53"/>
      <c r="E335" s="53"/>
    </row>
    <row r="336" spans="3:5" ht="45" customHeight="1" x14ac:dyDescent="0.25">
      <c r="C336" s="51">
        <v>332</v>
      </c>
      <c r="D336" s="53"/>
      <c r="E336" s="53"/>
    </row>
    <row r="337" spans="3:5" ht="45" customHeight="1" x14ac:dyDescent="0.25">
      <c r="C337" s="51">
        <v>333</v>
      </c>
      <c r="D337" s="53"/>
      <c r="E337" s="53"/>
    </row>
    <row r="338" spans="3:5" ht="45" customHeight="1" x14ac:dyDescent="0.25">
      <c r="C338" s="51">
        <v>334</v>
      </c>
      <c r="D338" s="53"/>
      <c r="E338" s="53"/>
    </row>
    <row r="339" spans="3:5" ht="45" customHeight="1" x14ac:dyDescent="0.25">
      <c r="C339" s="51">
        <v>335</v>
      </c>
      <c r="D339" s="53"/>
      <c r="E339" s="53"/>
    </row>
    <row r="340" spans="3:5" ht="45" customHeight="1" x14ac:dyDescent="0.25">
      <c r="C340" s="51">
        <v>336</v>
      </c>
      <c r="D340" s="53"/>
      <c r="E340" s="53"/>
    </row>
    <row r="341" spans="3:5" ht="45" customHeight="1" x14ac:dyDescent="0.25">
      <c r="C341" s="51">
        <v>337</v>
      </c>
      <c r="D341" s="53"/>
      <c r="E341" s="53"/>
    </row>
    <row r="342" spans="3:5" ht="45" customHeight="1" x14ac:dyDescent="0.25">
      <c r="C342" s="51">
        <v>338</v>
      </c>
      <c r="D342" s="53"/>
      <c r="E342" s="53"/>
    </row>
    <row r="343" spans="3:5" ht="45" customHeight="1" x14ac:dyDescent="0.25">
      <c r="C343" s="51">
        <v>339</v>
      </c>
      <c r="D343" s="53"/>
      <c r="E343" s="53"/>
    </row>
    <row r="344" spans="3:5" ht="45" customHeight="1" x14ac:dyDescent="0.25">
      <c r="C344" s="51">
        <v>340</v>
      </c>
      <c r="D344" s="53"/>
      <c r="E344" s="53"/>
    </row>
    <row r="345" spans="3:5" ht="45" customHeight="1" x14ac:dyDescent="0.25">
      <c r="C345" s="51">
        <v>341</v>
      </c>
      <c r="D345" s="53"/>
      <c r="E345" s="53"/>
    </row>
    <row r="346" spans="3:5" ht="45" customHeight="1" x14ac:dyDescent="0.25">
      <c r="C346" s="51">
        <v>342</v>
      </c>
      <c r="D346" s="53"/>
      <c r="E346" s="53"/>
    </row>
    <row r="347" spans="3:5" ht="45" customHeight="1" x14ac:dyDescent="0.25">
      <c r="C347" s="51">
        <v>343</v>
      </c>
      <c r="D347" s="53"/>
      <c r="E347" s="53"/>
    </row>
    <row r="348" spans="3:5" ht="45" customHeight="1" x14ac:dyDescent="0.25">
      <c r="C348" s="51">
        <v>344</v>
      </c>
      <c r="D348" s="53"/>
      <c r="E348" s="53"/>
    </row>
    <row r="349" spans="3:5" ht="45" customHeight="1" x14ac:dyDescent="0.25">
      <c r="C349" s="51">
        <v>345</v>
      </c>
      <c r="D349" s="53"/>
      <c r="E349" s="53"/>
    </row>
    <row r="350" spans="3:5" ht="45" customHeight="1" x14ac:dyDescent="0.25">
      <c r="C350" s="51">
        <v>346</v>
      </c>
      <c r="D350" s="53"/>
      <c r="E350" s="53"/>
    </row>
    <row r="351" spans="3:5" ht="45" customHeight="1" x14ac:dyDescent="0.25">
      <c r="C351" s="51">
        <v>347</v>
      </c>
      <c r="D351" s="53"/>
      <c r="E351" s="53"/>
    </row>
    <row r="352" spans="3:5" ht="45" customHeight="1" x14ac:dyDescent="0.25">
      <c r="C352" s="51">
        <v>348</v>
      </c>
      <c r="D352" s="53"/>
      <c r="E352" s="53"/>
    </row>
    <row r="353" spans="3:5" ht="45" customHeight="1" x14ac:dyDescent="0.25">
      <c r="C353" s="51">
        <v>349</v>
      </c>
      <c r="D353" s="53"/>
      <c r="E353" s="53"/>
    </row>
    <row r="354" spans="3:5" ht="45" customHeight="1" x14ac:dyDescent="0.25">
      <c r="C354" s="51">
        <v>350</v>
      </c>
      <c r="D354" s="53"/>
      <c r="E354" s="53"/>
    </row>
    <row r="355" spans="3:5" ht="45" customHeight="1" x14ac:dyDescent="0.25">
      <c r="C355" s="51">
        <v>351</v>
      </c>
      <c r="D355" s="53"/>
      <c r="E355" s="53"/>
    </row>
    <row r="356" spans="3:5" ht="45" customHeight="1" x14ac:dyDescent="0.25">
      <c r="C356" s="51">
        <v>352</v>
      </c>
      <c r="D356" s="53"/>
      <c r="E356" s="53"/>
    </row>
    <row r="357" spans="3:5" ht="45" customHeight="1" x14ac:dyDescent="0.25">
      <c r="C357" s="51">
        <v>353</v>
      </c>
      <c r="D357" s="53"/>
      <c r="E357" s="53"/>
    </row>
    <row r="358" spans="3:5" ht="45" customHeight="1" x14ac:dyDescent="0.25">
      <c r="C358" s="51">
        <v>354</v>
      </c>
      <c r="D358" s="53"/>
      <c r="E358" s="53"/>
    </row>
    <row r="359" spans="3:5" ht="45" customHeight="1" x14ac:dyDescent="0.25">
      <c r="C359" s="51">
        <v>355</v>
      </c>
      <c r="D359" s="53"/>
      <c r="E359" s="53"/>
    </row>
    <row r="360" spans="3:5" ht="45" customHeight="1" x14ac:dyDescent="0.25">
      <c r="C360" s="51">
        <v>356</v>
      </c>
      <c r="D360" s="53"/>
      <c r="E360" s="53"/>
    </row>
    <row r="361" spans="3:5" ht="45" customHeight="1" x14ac:dyDescent="0.25">
      <c r="C361" s="51">
        <v>357</v>
      </c>
      <c r="D361" s="53"/>
      <c r="E361" s="53"/>
    </row>
    <row r="362" spans="3:5" ht="45" customHeight="1" x14ac:dyDescent="0.25">
      <c r="C362" s="51">
        <v>358</v>
      </c>
      <c r="D362" s="53"/>
      <c r="E362" s="53"/>
    </row>
    <row r="363" spans="3:5" ht="45" customHeight="1" x14ac:dyDescent="0.25">
      <c r="C363" s="51">
        <v>359</v>
      </c>
      <c r="D363" s="53"/>
      <c r="E363" s="53"/>
    </row>
    <row r="364" spans="3:5" ht="45" customHeight="1" x14ac:dyDescent="0.25">
      <c r="C364" s="51">
        <v>360</v>
      </c>
      <c r="D364" s="53"/>
      <c r="E364" s="53"/>
    </row>
    <row r="365" spans="3:5" ht="45" customHeight="1" x14ac:dyDescent="0.25">
      <c r="C365" s="51">
        <v>361</v>
      </c>
      <c r="D365" s="53"/>
      <c r="E365" s="53"/>
    </row>
    <row r="366" spans="3:5" ht="45" customHeight="1" x14ac:dyDescent="0.25">
      <c r="C366" s="51">
        <v>362</v>
      </c>
      <c r="D366" s="53"/>
      <c r="E366" s="53"/>
    </row>
    <row r="367" spans="3:5" ht="45" customHeight="1" x14ac:dyDescent="0.25">
      <c r="C367" s="51">
        <v>363</v>
      </c>
      <c r="D367" s="53"/>
      <c r="E367" s="53"/>
    </row>
    <row r="368" spans="3:5" ht="45" customHeight="1" x14ac:dyDescent="0.25">
      <c r="C368" s="51">
        <v>364</v>
      </c>
      <c r="D368" s="53"/>
      <c r="E368" s="53"/>
    </row>
    <row r="369" spans="3:5" ht="45" customHeight="1" x14ac:dyDescent="0.25">
      <c r="C369" s="51">
        <v>365</v>
      </c>
      <c r="D369" s="53"/>
      <c r="E369" s="53"/>
    </row>
    <row r="370" spans="3:5" ht="45" customHeight="1" x14ac:dyDescent="0.25">
      <c r="C370" s="51">
        <v>366</v>
      </c>
      <c r="D370" s="53"/>
      <c r="E370" s="53"/>
    </row>
    <row r="371" spans="3:5" ht="45" customHeight="1" x14ac:dyDescent="0.25">
      <c r="C371" s="51">
        <v>367</v>
      </c>
      <c r="D371" s="53"/>
      <c r="E371" s="53"/>
    </row>
    <row r="372" spans="3:5" ht="45" customHeight="1" x14ac:dyDescent="0.25">
      <c r="C372" s="51">
        <v>368</v>
      </c>
      <c r="D372" s="53"/>
      <c r="E372" s="53"/>
    </row>
    <row r="373" spans="3:5" ht="45" customHeight="1" x14ac:dyDescent="0.25">
      <c r="C373" s="51">
        <v>369</v>
      </c>
      <c r="D373" s="53"/>
      <c r="E373" s="53"/>
    </row>
    <row r="374" spans="3:5" ht="45" customHeight="1" x14ac:dyDescent="0.25">
      <c r="C374" s="51">
        <v>370</v>
      </c>
      <c r="D374" s="53"/>
      <c r="E374" s="53"/>
    </row>
    <row r="375" spans="3:5" ht="45" customHeight="1" x14ac:dyDescent="0.25">
      <c r="C375" s="51">
        <v>371</v>
      </c>
      <c r="D375" s="53"/>
      <c r="E375" s="53"/>
    </row>
    <row r="376" spans="3:5" ht="45" customHeight="1" x14ac:dyDescent="0.25">
      <c r="C376" s="51">
        <v>372</v>
      </c>
      <c r="D376" s="53"/>
      <c r="E376" s="53"/>
    </row>
    <row r="377" spans="3:5" ht="45" customHeight="1" x14ac:dyDescent="0.25">
      <c r="C377" s="51">
        <v>373</v>
      </c>
      <c r="D377" s="53"/>
      <c r="E377" s="53"/>
    </row>
    <row r="378" spans="3:5" ht="45" customHeight="1" x14ac:dyDescent="0.25">
      <c r="C378" s="51">
        <v>374</v>
      </c>
      <c r="D378" s="53"/>
      <c r="E378" s="53"/>
    </row>
    <row r="379" spans="3:5" ht="45" customHeight="1" x14ac:dyDescent="0.25">
      <c r="C379" s="51">
        <v>375</v>
      </c>
      <c r="D379" s="53"/>
      <c r="E379" s="53"/>
    </row>
    <row r="380" spans="3:5" ht="45" customHeight="1" x14ac:dyDescent="0.25">
      <c r="C380" s="51">
        <v>376</v>
      </c>
      <c r="D380" s="53"/>
      <c r="E380" s="53"/>
    </row>
    <row r="381" spans="3:5" ht="45" customHeight="1" x14ac:dyDescent="0.25">
      <c r="C381" s="51">
        <v>377</v>
      </c>
      <c r="D381" s="53"/>
      <c r="E381" s="53"/>
    </row>
    <row r="382" spans="3:5" ht="45" customHeight="1" x14ac:dyDescent="0.25">
      <c r="C382" s="51">
        <v>378</v>
      </c>
      <c r="D382" s="53"/>
      <c r="E382" s="53"/>
    </row>
    <row r="383" spans="3:5" ht="45" customHeight="1" x14ac:dyDescent="0.25">
      <c r="C383" s="51">
        <v>379</v>
      </c>
      <c r="D383" s="53"/>
      <c r="E383" s="53"/>
    </row>
    <row r="384" spans="3:5" ht="45" customHeight="1" x14ac:dyDescent="0.25">
      <c r="C384" s="51">
        <v>380</v>
      </c>
      <c r="D384" s="53"/>
      <c r="E384" s="53"/>
    </row>
    <row r="385" spans="3:5" ht="45" customHeight="1" x14ac:dyDescent="0.25">
      <c r="C385" s="51">
        <v>381</v>
      </c>
      <c r="D385" s="53"/>
      <c r="E385" s="53"/>
    </row>
    <row r="386" spans="3:5" ht="45" customHeight="1" x14ac:dyDescent="0.25">
      <c r="C386" s="51">
        <v>382</v>
      </c>
      <c r="D386" s="53"/>
      <c r="E386" s="53"/>
    </row>
    <row r="387" spans="3:5" ht="45" customHeight="1" x14ac:dyDescent="0.25">
      <c r="C387" s="51">
        <v>383</v>
      </c>
      <c r="D387" s="53"/>
      <c r="E387" s="53"/>
    </row>
    <row r="388" spans="3:5" ht="45" customHeight="1" x14ac:dyDescent="0.25">
      <c r="C388" s="51">
        <v>384</v>
      </c>
      <c r="D388" s="53"/>
      <c r="E388" s="53"/>
    </row>
    <row r="389" spans="3:5" ht="45" customHeight="1" x14ac:dyDescent="0.25">
      <c r="C389" s="51">
        <v>385</v>
      </c>
      <c r="D389" s="53"/>
      <c r="E389" s="53"/>
    </row>
    <row r="390" spans="3:5" ht="45" customHeight="1" x14ac:dyDescent="0.25">
      <c r="C390" s="51">
        <v>386</v>
      </c>
      <c r="D390" s="53"/>
      <c r="E390" s="53"/>
    </row>
    <row r="391" spans="3:5" ht="45" customHeight="1" x14ac:dyDescent="0.25">
      <c r="C391" s="51">
        <v>387</v>
      </c>
      <c r="D391" s="53"/>
      <c r="E391" s="53"/>
    </row>
    <row r="392" spans="3:5" ht="45" customHeight="1" x14ac:dyDescent="0.25">
      <c r="C392" s="51">
        <v>388</v>
      </c>
      <c r="D392" s="53"/>
      <c r="E392" s="53"/>
    </row>
    <row r="393" spans="3:5" ht="45" customHeight="1" x14ac:dyDescent="0.25">
      <c r="C393" s="51">
        <v>389</v>
      </c>
      <c r="D393" s="53"/>
      <c r="E393" s="53"/>
    </row>
    <row r="394" spans="3:5" ht="45" customHeight="1" x14ac:dyDescent="0.25">
      <c r="C394" s="51">
        <v>390</v>
      </c>
      <c r="D394" s="53"/>
      <c r="E394" s="53"/>
    </row>
    <row r="395" spans="3:5" ht="45" customHeight="1" x14ac:dyDescent="0.25">
      <c r="C395" s="51">
        <v>391</v>
      </c>
      <c r="D395" s="53"/>
      <c r="E395" s="53"/>
    </row>
    <row r="396" spans="3:5" ht="45" customHeight="1" x14ac:dyDescent="0.25">
      <c r="C396" s="51">
        <v>392</v>
      </c>
      <c r="D396" s="53"/>
      <c r="E396" s="53"/>
    </row>
    <row r="397" spans="3:5" ht="45" customHeight="1" x14ac:dyDescent="0.25">
      <c r="C397" s="51">
        <v>393</v>
      </c>
      <c r="D397" s="53"/>
      <c r="E397" s="53"/>
    </row>
    <row r="398" spans="3:5" ht="45" customHeight="1" x14ac:dyDescent="0.25">
      <c r="C398" s="51">
        <v>394</v>
      </c>
      <c r="D398" s="53"/>
      <c r="E398" s="53"/>
    </row>
    <row r="399" spans="3:5" ht="45" customHeight="1" x14ac:dyDescent="0.25">
      <c r="C399" s="51">
        <v>395</v>
      </c>
      <c r="D399" s="53"/>
      <c r="E399" s="53"/>
    </row>
    <row r="400" spans="3:5" ht="45" customHeight="1" x14ac:dyDescent="0.25">
      <c r="C400" s="51">
        <v>396</v>
      </c>
      <c r="D400" s="53"/>
      <c r="E400" s="53"/>
    </row>
    <row r="401" spans="3:5" ht="45" customHeight="1" x14ac:dyDescent="0.25">
      <c r="C401" s="51">
        <v>397</v>
      </c>
      <c r="D401" s="53"/>
      <c r="E401" s="53"/>
    </row>
    <row r="402" spans="3:5" ht="45" customHeight="1" x14ac:dyDescent="0.25">
      <c r="C402" s="51">
        <v>398</v>
      </c>
      <c r="D402" s="53"/>
      <c r="E402" s="53"/>
    </row>
    <row r="403" spans="3:5" ht="45" customHeight="1" x14ac:dyDescent="0.25">
      <c r="C403" s="51">
        <v>399</v>
      </c>
      <c r="D403" s="53"/>
      <c r="E403" s="53"/>
    </row>
    <row r="404" spans="3:5" ht="45" customHeight="1" x14ac:dyDescent="0.25">
      <c r="C404" s="51">
        <v>400</v>
      </c>
      <c r="D404" s="53"/>
      <c r="E404" s="53"/>
    </row>
    <row r="405" spans="3:5" ht="45" customHeight="1" x14ac:dyDescent="0.25">
      <c r="C405" s="51">
        <v>401</v>
      </c>
      <c r="D405" s="53"/>
      <c r="E405" s="53"/>
    </row>
    <row r="406" spans="3:5" ht="45" customHeight="1" x14ac:dyDescent="0.25">
      <c r="C406" s="51">
        <v>402</v>
      </c>
      <c r="D406" s="53"/>
      <c r="E406" s="53"/>
    </row>
    <row r="407" spans="3:5" ht="45" customHeight="1" x14ac:dyDescent="0.25">
      <c r="C407" s="51">
        <v>403</v>
      </c>
      <c r="D407" s="53"/>
      <c r="E407" s="53"/>
    </row>
    <row r="408" spans="3:5" ht="45" customHeight="1" x14ac:dyDescent="0.25">
      <c r="C408" s="51">
        <v>404</v>
      </c>
      <c r="D408" s="53"/>
      <c r="E408" s="53"/>
    </row>
    <row r="409" spans="3:5" ht="45" customHeight="1" x14ac:dyDescent="0.25">
      <c r="C409" s="51">
        <v>405</v>
      </c>
      <c r="D409" s="53"/>
      <c r="E409" s="53"/>
    </row>
    <row r="410" spans="3:5" ht="45" customHeight="1" x14ac:dyDescent="0.25">
      <c r="C410" s="51">
        <v>406</v>
      </c>
      <c r="D410" s="53"/>
      <c r="E410" s="53"/>
    </row>
    <row r="411" spans="3:5" ht="45" customHeight="1" x14ac:dyDescent="0.25">
      <c r="C411" s="51">
        <v>407</v>
      </c>
      <c r="D411" s="53"/>
      <c r="E411" s="53"/>
    </row>
    <row r="412" spans="3:5" ht="45" customHeight="1" x14ac:dyDescent="0.25">
      <c r="C412" s="51">
        <v>408</v>
      </c>
      <c r="D412" s="53"/>
      <c r="E412" s="53"/>
    </row>
    <row r="413" spans="3:5" ht="45" customHeight="1" x14ac:dyDescent="0.25">
      <c r="C413" s="51">
        <v>409</v>
      </c>
      <c r="D413" s="53"/>
      <c r="E413" s="53"/>
    </row>
    <row r="414" spans="3:5" ht="45" customHeight="1" x14ac:dyDescent="0.25">
      <c r="C414" s="51">
        <v>410</v>
      </c>
      <c r="D414" s="53"/>
      <c r="E414" s="53"/>
    </row>
    <row r="415" spans="3:5" ht="45" customHeight="1" x14ac:dyDescent="0.25">
      <c r="C415" s="51">
        <v>411</v>
      </c>
      <c r="D415" s="53"/>
      <c r="E415" s="53"/>
    </row>
    <row r="416" spans="3:5" ht="45" customHeight="1" x14ac:dyDescent="0.25">
      <c r="C416" s="51">
        <v>412</v>
      </c>
      <c r="D416" s="53"/>
      <c r="E416" s="53"/>
    </row>
    <row r="417" spans="3:5" ht="45" customHeight="1" x14ac:dyDescent="0.25">
      <c r="C417" s="51">
        <v>413</v>
      </c>
      <c r="D417" s="53"/>
      <c r="E417" s="53"/>
    </row>
    <row r="418" spans="3:5" ht="45" customHeight="1" x14ac:dyDescent="0.25">
      <c r="C418" s="51">
        <v>414</v>
      </c>
      <c r="D418" s="53"/>
      <c r="E418" s="53"/>
    </row>
    <row r="419" spans="3:5" ht="45" customHeight="1" x14ac:dyDescent="0.25">
      <c r="C419" s="51">
        <v>415</v>
      </c>
      <c r="D419" s="53"/>
      <c r="E419" s="53"/>
    </row>
    <row r="420" spans="3:5" ht="45" customHeight="1" x14ac:dyDescent="0.25">
      <c r="C420" s="51">
        <v>416</v>
      </c>
      <c r="D420" s="53"/>
      <c r="E420" s="53"/>
    </row>
    <row r="421" spans="3:5" ht="45" customHeight="1" x14ac:dyDescent="0.25">
      <c r="C421" s="51">
        <v>417</v>
      </c>
      <c r="D421" s="53"/>
      <c r="E421" s="53"/>
    </row>
    <row r="422" spans="3:5" ht="45" customHeight="1" x14ac:dyDescent="0.25">
      <c r="C422" s="51">
        <v>418</v>
      </c>
      <c r="D422" s="53"/>
      <c r="E422" s="53"/>
    </row>
    <row r="423" spans="3:5" ht="45" customHeight="1" x14ac:dyDescent="0.25">
      <c r="C423" s="51">
        <v>419</v>
      </c>
      <c r="D423" s="53"/>
      <c r="E423" s="53"/>
    </row>
    <row r="424" spans="3:5" ht="45" customHeight="1" x14ac:dyDescent="0.25">
      <c r="C424" s="51">
        <v>420</v>
      </c>
      <c r="D424" s="53"/>
      <c r="E424" s="53"/>
    </row>
    <row r="425" spans="3:5" ht="45" customHeight="1" x14ac:dyDescent="0.25">
      <c r="C425" s="51">
        <v>421</v>
      </c>
      <c r="D425" s="53"/>
      <c r="E425" s="53"/>
    </row>
    <row r="426" spans="3:5" ht="45" customHeight="1" x14ac:dyDescent="0.25">
      <c r="C426" s="51">
        <v>422</v>
      </c>
      <c r="D426" s="53"/>
      <c r="E426" s="53"/>
    </row>
    <row r="427" spans="3:5" ht="45" customHeight="1" x14ac:dyDescent="0.25">
      <c r="C427" s="51">
        <v>423</v>
      </c>
      <c r="D427" s="53"/>
      <c r="E427" s="53"/>
    </row>
    <row r="428" spans="3:5" ht="45" customHeight="1" x14ac:dyDescent="0.25">
      <c r="C428" s="51">
        <v>424</v>
      </c>
      <c r="D428" s="53"/>
      <c r="E428" s="53"/>
    </row>
    <row r="429" spans="3:5" ht="45" customHeight="1" x14ac:dyDescent="0.25">
      <c r="C429" s="51">
        <v>425</v>
      </c>
      <c r="D429" s="53"/>
      <c r="E429" s="53"/>
    </row>
    <row r="430" spans="3:5" ht="45" customHeight="1" x14ac:dyDescent="0.25">
      <c r="C430" s="51">
        <v>426</v>
      </c>
      <c r="D430" s="53"/>
      <c r="E430" s="53"/>
    </row>
    <row r="431" spans="3:5" ht="45" customHeight="1" x14ac:dyDescent="0.25">
      <c r="C431" s="51">
        <v>427</v>
      </c>
      <c r="D431" s="53"/>
      <c r="E431" s="53"/>
    </row>
    <row r="432" spans="3:5" ht="45" customHeight="1" x14ac:dyDescent="0.25">
      <c r="C432" s="51">
        <v>428</v>
      </c>
      <c r="D432" s="53"/>
      <c r="E432" s="53"/>
    </row>
    <row r="433" spans="3:5" ht="45" customHeight="1" x14ac:dyDescent="0.25">
      <c r="C433" s="51">
        <v>429</v>
      </c>
      <c r="D433" s="53"/>
      <c r="E433" s="53"/>
    </row>
    <row r="434" spans="3:5" ht="45" customHeight="1" x14ac:dyDescent="0.25">
      <c r="C434" s="51">
        <v>430</v>
      </c>
      <c r="D434" s="53"/>
      <c r="E434" s="53"/>
    </row>
    <row r="435" spans="3:5" ht="45" customHeight="1" x14ac:dyDescent="0.25">
      <c r="C435" s="51">
        <v>431</v>
      </c>
      <c r="D435" s="53"/>
      <c r="E435" s="53"/>
    </row>
    <row r="436" spans="3:5" ht="45" customHeight="1" x14ac:dyDescent="0.25">
      <c r="C436" s="51">
        <v>432</v>
      </c>
      <c r="D436" s="53"/>
      <c r="E436" s="53"/>
    </row>
    <row r="437" spans="3:5" ht="45" customHeight="1" x14ac:dyDescent="0.25">
      <c r="C437" s="51">
        <v>433</v>
      </c>
      <c r="D437" s="53"/>
      <c r="E437" s="53"/>
    </row>
    <row r="438" spans="3:5" ht="45" customHeight="1" x14ac:dyDescent="0.25">
      <c r="C438" s="51">
        <v>434</v>
      </c>
      <c r="D438" s="53"/>
      <c r="E438" s="53"/>
    </row>
    <row r="439" spans="3:5" ht="45" customHeight="1" x14ac:dyDescent="0.25">
      <c r="C439" s="51">
        <v>435</v>
      </c>
      <c r="D439" s="53"/>
      <c r="E439" s="53"/>
    </row>
    <row r="440" spans="3:5" ht="45" customHeight="1" x14ac:dyDescent="0.25">
      <c r="C440" s="51">
        <v>436</v>
      </c>
      <c r="D440" s="53"/>
      <c r="E440" s="53"/>
    </row>
    <row r="441" spans="3:5" ht="45" customHeight="1" x14ac:dyDescent="0.25">
      <c r="C441" s="51">
        <v>437</v>
      </c>
      <c r="D441" s="53"/>
      <c r="E441" s="53"/>
    </row>
    <row r="442" spans="3:5" ht="45" customHeight="1" x14ac:dyDescent="0.25">
      <c r="C442" s="51">
        <v>438</v>
      </c>
      <c r="D442" s="53"/>
      <c r="E442" s="53"/>
    </row>
    <row r="443" spans="3:5" ht="45" customHeight="1" x14ac:dyDescent="0.25">
      <c r="C443" s="51">
        <v>439</v>
      </c>
      <c r="D443" s="53"/>
      <c r="E443" s="53"/>
    </row>
    <row r="444" spans="3:5" ht="45" customHeight="1" x14ac:dyDescent="0.25">
      <c r="C444" s="51">
        <v>440</v>
      </c>
      <c r="D444" s="53"/>
      <c r="E444" s="53"/>
    </row>
    <row r="445" spans="3:5" ht="45" customHeight="1" x14ac:dyDescent="0.25">
      <c r="C445" s="51">
        <v>441</v>
      </c>
      <c r="D445" s="53"/>
      <c r="E445" s="53"/>
    </row>
    <row r="446" spans="3:5" ht="45" customHeight="1" x14ac:dyDescent="0.25">
      <c r="C446" s="51">
        <v>442</v>
      </c>
      <c r="D446" s="53"/>
      <c r="E446" s="53"/>
    </row>
    <row r="447" spans="3:5" ht="45" customHeight="1" x14ac:dyDescent="0.25">
      <c r="C447" s="51">
        <v>443</v>
      </c>
      <c r="D447" s="53"/>
      <c r="E447" s="53"/>
    </row>
    <row r="448" spans="3:5" ht="45" customHeight="1" x14ac:dyDescent="0.25">
      <c r="C448" s="51">
        <v>444</v>
      </c>
      <c r="D448" s="53"/>
      <c r="E448" s="53"/>
    </row>
    <row r="449" spans="3:5" ht="45" customHeight="1" x14ac:dyDescent="0.25">
      <c r="C449" s="51">
        <v>445</v>
      </c>
      <c r="D449" s="53"/>
      <c r="E449" s="53"/>
    </row>
    <row r="450" spans="3:5" ht="45" customHeight="1" x14ac:dyDescent="0.25">
      <c r="C450" s="51">
        <v>446</v>
      </c>
      <c r="D450" s="53"/>
      <c r="E450" s="53"/>
    </row>
    <row r="451" spans="3:5" ht="45" customHeight="1" x14ac:dyDescent="0.25">
      <c r="C451" s="51">
        <v>447</v>
      </c>
      <c r="D451" s="53"/>
      <c r="E451" s="53"/>
    </row>
    <row r="452" spans="3:5" ht="45" customHeight="1" x14ac:dyDescent="0.25">
      <c r="C452" s="51">
        <v>448</v>
      </c>
      <c r="D452" s="53"/>
      <c r="E452" s="53"/>
    </row>
    <row r="453" spans="3:5" ht="45" customHeight="1" x14ac:dyDescent="0.25">
      <c r="C453" s="51">
        <v>449</v>
      </c>
      <c r="D453" s="53"/>
      <c r="E453" s="53"/>
    </row>
    <row r="454" spans="3:5" ht="45" customHeight="1" x14ac:dyDescent="0.25">
      <c r="C454" s="51">
        <v>450</v>
      </c>
      <c r="D454" s="53"/>
      <c r="E454" s="53"/>
    </row>
    <row r="455" spans="3:5" ht="45" customHeight="1" x14ac:dyDescent="0.25">
      <c r="C455" s="51">
        <v>451</v>
      </c>
      <c r="D455" s="53"/>
      <c r="E455" s="53"/>
    </row>
    <row r="456" spans="3:5" ht="45" customHeight="1" x14ac:dyDescent="0.25">
      <c r="C456" s="51">
        <v>452</v>
      </c>
      <c r="D456" s="53"/>
      <c r="E456" s="53"/>
    </row>
    <row r="457" spans="3:5" ht="45" customHeight="1" x14ac:dyDescent="0.25">
      <c r="C457" s="51">
        <v>453</v>
      </c>
      <c r="D457" s="53"/>
      <c r="E457" s="53"/>
    </row>
    <row r="458" spans="3:5" ht="45" customHeight="1" x14ac:dyDescent="0.25">
      <c r="C458" s="51">
        <v>454</v>
      </c>
      <c r="D458" s="53"/>
      <c r="E458" s="53"/>
    </row>
    <row r="459" spans="3:5" ht="45" customHeight="1" x14ac:dyDescent="0.25">
      <c r="C459" s="51">
        <v>455</v>
      </c>
      <c r="D459" s="53"/>
      <c r="E459" s="53"/>
    </row>
    <row r="460" spans="3:5" ht="45" customHeight="1" x14ac:dyDescent="0.25">
      <c r="C460" s="51">
        <v>456</v>
      </c>
      <c r="D460" s="53"/>
      <c r="E460" s="53"/>
    </row>
    <row r="461" spans="3:5" ht="45" customHeight="1" x14ac:dyDescent="0.25">
      <c r="C461" s="51">
        <v>457</v>
      </c>
      <c r="D461" s="53"/>
      <c r="E461" s="53"/>
    </row>
    <row r="462" spans="3:5" ht="45" customHeight="1" x14ac:dyDescent="0.25">
      <c r="C462" s="51">
        <v>458</v>
      </c>
      <c r="D462" s="53"/>
      <c r="E462" s="53"/>
    </row>
    <row r="463" spans="3:5" ht="45" customHeight="1" x14ac:dyDescent="0.25">
      <c r="C463" s="51">
        <v>459</v>
      </c>
      <c r="D463" s="53"/>
      <c r="E463" s="53"/>
    </row>
    <row r="464" spans="3:5" ht="45" customHeight="1" x14ac:dyDescent="0.25">
      <c r="C464" s="51">
        <v>460</v>
      </c>
      <c r="D464" s="53"/>
      <c r="E464" s="53"/>
    </row>
    <row r="465" spans="3:5" ht="45" customHeight="1" x14ac:dyDescent="0.25">
      <c r="C465" s="51">
        <v>461</v>
      </c>
      <c r="D465" s="53"/>
      <c r="E465" s="53"/>
    </row>
    <row r="466" spans="3:5" ht="45" customHeight="1" x14ac:dyDescent="0.25">
      <c r="C466" s="51">
        <v>462</v>
      </c>
      <c r="D466" s="53"/>
      <c r="E466" s="53"/>
    </row>
    <row r="467" spans="3:5" ht="45" customHeight="1" x14ac:dyDescent="0.25">
      <c r="C467" s="51">
        <v>463</v>
      </c>
      <c r="D467" s="53"/>
      <c r="E467" s="53"/>
    </row>
    <row r="468" spans="3:5" ht="45" customHeight="1" x14ac:dyDescent="0.25">
      <c r="C468" s="51">
        <v>464</v>
      </c>
      <c r="D468" s="53"/>
      <c r="E468" s="53"/>
    </row>
    <row r="469" spans="3:5" ht="45" customHeight="1" x14ac:dyDescent="0.25">
      <c r="C469" s="51">
        <v>465</v>
      </c>
      <c r="D469" s="53"/>
      <c r="E469" s="53"/>
    </row>
    <row r="470" spans="3:5" ht="45" customHeight="1" x14ac:dyDescent="0.25">
      <c r="C470" s="51">
        <v>466</v>
      </c>
      <c r="D470" s="53"/>
      <c r="E470" s="53"/>
    </row>
    <row r="471" spans="3:5" ht="45" customHeight="1" x14ac:dyDescent="0.25">
      <c r="C471" s="51">
        <v>467</v>
      </c>
      <c r="D471" s="53"/>
      <c r="E471" s="53"/>
    </row>
    <row r="472" spans="3:5" ht="45" customHeight="1" x14ac:dyDescent="0.25">
      <c r="C472" s="51">
        <v>468</v>
      </c>
      <c r="D472" s="53"/>
      <c r="E472" s="53"/>
    </row>
    <row r="473" spans="3:5" ht="45" customHeight="1" x14ac:dyDescent="0.25">
      <c r="C473" s="51">
        <v>469</v>
      </c>
      <c r="D473" s="53"/>
      <c r="E473" s="53"/>
    </row>
    <row r="474" spans="3:5" ht="45" customHeight="1" x14ac:dyDescent="0.25">
      <c r="C474" s="51">
        <v>470</v>
      </c>
      <c r="D474" s="53"/>
      <c r="E474" s="53"/>
    </row>
    <row r="475" spans="3:5" ht="45" customHeight="1" x14ac:dyDescent="0.25">
      <c r="C475" s="51">
        <v>471</v>
      </c>
      <c r="D475" s="53"/>
      <c r="E475" s="53"/>
    </row>
    <row r="476" spans="3:5" ht="45" customHeight="1" x14ac:dyDescent="0.25">
      <c r="C476" s="51">
        <v>472</v>
      </c>
      <c r="D476" s="53"/>
      <c r="E476" s="53"/>
    </row>
    <row r="477" spans="3:5" ht="45" customHeight="1" x14ac:dyDescent="0.25">
      <c r="C477" s="51">
        <v>473</v>
      </c>
      <c r="D477" s="53"/>
      <c r="E477" s="53"/>
    </row>
    <row r="478" spans="3:5" ht="45" customHeight="1" x14ac:dyDescent="0.25">
      <c r="C478" s="51">
        <v>474</v>
      </c>
      <c r="D478" s="53"/>
      <c r="E478" s="53"/>
    </row>
    <row r="479" spans="3:5" ht="45" customHeight="1" x14ac:dyDescent="0.25">
      <c r="C479" s="51">
        <v>475</v>
      </c>
      <c r="D479" s="53"/>
      <c r="E479" s="53"/>
    </row>
    <row r="480" spans="3:5" ht="45" customHeight="1" x14ac:dyDescent="0.25">
      <c r="C480" s="51">
        <v>476</v>
      </c>
      <c r="D480" s="53"/>
      <c r="E480" s="53"/>
    </row>
    <row r="481" spans="3:5" ht="45" customHeight="1" x14ac:dyDescent="0.25">
      <c r="C481" s="51">
        <v>477</v>
      </c>
      <c r="D481" s="53"/>
      <c r="E481" s="53"/>
    </row>
    <row r="482" spans="3:5" ht="45" customHeight="1" x14ac:dyDescent="0.25">
      <c r="C482" s="51">
        <v>478</v>
      </c>
      <c r="D482" s="53"/>
      <c r="E482" s="53"/>
    </row>
    <row r="483" spans="3:5" ht="45" customHeight="1" x14ac:dyDescent="0.25">
      <c r="C483" s="51">
        <v>479</v>
      </c>
      <c r="D483" s="53"/>
      <c r="E483" s="53"/>
    </row>
    <row r="484" spans="3:5" ht="45" customHeight="1" x14ac:dyDescent="0.25">
      <c r="C484" s="51">
        <v>480</v>
      </c>
      <c r="D484" s="53"/>
      <c r="E484" s="53"/>
    </row>
    <row r="485" spans="3:5" ht="45" customHeight="1" x14ac:dyDescent="0.25">
      <c r="C485" s="51">
        <v>481</v>
      </c>
      <c r="D485" s="53"/>
      <c r="E485" s="53"/>
    </row>
    <row r="486" spans="3:5" ht="45" customHeight="1" x14ac:dyDescent="0.25">
      <c r="C486" s="51">
        <v>482</v>
      </c>
      <c r="D486" s="53"/>
      <c r="E486" s="53"/>
    </row>
    <row r="487" spans="3:5" ht="45" customHeight="1" x14ac:dyDescent="0.25">
      <c r="C487" s="51">
        <v>483</v>
      </c>
      <c r="D487" s="53"/>
      <c r="E487" s="53"/>
    </row>
    <row r="488" spans="3:5" ht="45" customHeight="1" x14ac:dyDescent="0.25">
      <c r="C488" s="51">
        <v>484</v>
      </c>
      <c r="D488" s="53"/>
      <c r="E488" s="53"/>
    </row>
    <row r="489" spans="3:5" ht="45" customHeight="1" x14ac:dyDescent="0.25">
      <c r="C489" s="51">
        <v>485</v>
      </c>
      <c r="D489" s="53"/>
      <c r="E489" s="53"/>
    </row>
    <row r="490" spans="3:5" ht="45" customHeight="1" x14ac:dyDescent="0.25">
      <c r="C490" s="51">
        <v>486</v>
      </c>
      <c r="D490" s="53"/>
      <c r="E490" s="53"/>
    </row>
    <row r="491" spans="3:5" ht="45" customHeight="1" x14ac:dyDescent="0.25">
      <c r="C491" s="51">
        <v>487</v>
      </c>
      <c r="D491" s="53"/>
      <c r="E491" s="53"/>
    </row>
    <row r="492" spans="3:5" ht="45" customHeight="1" x14ac:dyDescent="0.25">
      <c r="C492" s="51">
        <v>488</v>
      </c>
      <c r="D492" s="53"/>
      <c r="E492" s="53"/>
    </row>
    <row r="493" spans="3:5" ht="45" customHeight="1" x14ac:dyDescent="0.25">
      <c r="C493" s="51">
        <v>489</v>
      </c>
      <c r="D493" s="53"/>
      <c r="E493" s="53"/>
    </row>
    <row r="494" spans="3:5" ht="45" customHeight="1" x14ac:dyDescent="0.25">
      <c r="C494" s="51">
        <v>490</v>
      </c>
      <c r="D494" s="53"/>
      <c r="E494" s="53"/>
    </row>
    <row r="495" spans="3:5" ht="45" customHeight="1" x14ac:dyDescent="0.25">
      <c r="C495" s="51">
        <v>491</v>
      </c>
      <c r="D495" s="53"/>
      <c r="E495" s="53"/>
    </row>
    <row r="496" spans="3:5" ht="45" customHeight="1" x14ac:dyDescent="0.25">
      <c r="C496" s="51">
        <v>492</v>
      </c>
      <c r="D496" s="53"/>
      <c r="E496" s="53"/>
    </row>
    <row r="497" spans="3:5" ht="45" customHeight="1" x14ac:dyDescent="0.25">
      <c r="C497" s="51">
        <v>493</v>
      </c>
      <c r="D497" s="53"/>
      <c r="E497" s="53"/>
    </row>
    <row r="498" spans="3:5" ht="45" customHeight="1" x14ac:dyDescent="0.25">
      <c r="C498" s="51">
        <v>494</v>
      </c>
      <c r="D498" s="53"/>
      <c r="E498" s="53"/>
    </row>
    <row r="499" spans="3:5" ht="45" customHeight="1" x14ac:dyDescent="0.25">
      <c r="C499" s="51">
        <v>495</v>
      </c>
      <c r="D499" s="53"/>
      <c r="E499" s="53"/>
    </row>
    <row r="500" spans="3:5" ht="45" customHeight="1" x14ac:dyDescent="0.25">
      <c r="C500" s="51">
        <v>496</v>
      </c>
      <c r="D500" s="53"/>
      <c r="E500" s="53"/>
    </row>
    <row r="501" spans="3:5" ht="45" customHeight="1" x14ac:dyDescent="0.25">
      <c r="C501" s="51">
        <v>497</v>
      </c>
      <c r="D501" s="53"/>
      <c r="E501" s="53"/>
    </row>
    <row r="502" spans="3:5" ht="45" customHeight="1" x14ac:dyDescent="0.25">
      <c r="C502" s="51">
        <v>498</v>
      </c>
      <c r="D502" s="53"/>
      <c r="E502" s="53"/>
    </row>
    <row r="503" spans="3:5" ht="45" customHeight="1" x14ac:dyDescent="0.25">
      <c r="C503" s="51">
        <v>499</v>
      </c>
      <c r="D503" s="53"/>
      <c r="E503" s="53"/>
    </row>
    <row r="504" spans="3:5" ht="45" customHeight="1" x14ac:dyDescent="0.25">
      <c r="C504" s="51">
        <v>500</v>
      </c>
      <c r="D504" s="53"/>
      <c r="E504" s="53"/>
    </row>
  </sheetData>
  <sheetProtection sheet="1" objects="1" scenarios="1" selectLockedCells="1" sort="0" autoFilter="0"/>
  <autoFilter ref="C4:E4" xr:uid="{000B490D-59A2-4F61-8CA7-0B0C53588A01}"/>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E98AA-02A9-4F3D-96FC-E06298395CCF}">
  <sheetPr codeName="Planilha22"/>
  <dimension ref="B1:E104"/>
  <sheetViews>
    <sheetView showGridLines="0" showRowColHeaders="0" workbookViewId="0">
      <pane ySplit="4" topLeftCell="A5" activePane="bottomLeft" state="frozen"/>
      <selection pane="bottomLeft" activeCell="D5" sqref="D5"/>
    </sheetView>
  </sheetViews>
  <sheetFormatPr defaultRowHeight="45" customHeight="1" x14ac:dyDescent="0.25"/>
  <cols>
    <col min="1" max="2" width="1.7109375" style="26" customWidth="1"/>
    <col min="3" max="3" width="6.7109375" style="26" customWidth="1"/>
    <col min="4" max="5" width="35.7109375" style="26" customWidth="1"/>
    <col min="6" max="16384" width="9.140625" style="26"/>
  </cols>
  <sheetData>
    <row r="1" spans="2:5" s="1" customFormat="1" ht="35.1" customHeight="1" x14ac:dyDescent="0.25"/>
    <row r="2" spans="2:5" s="3" customFormat="1" ht="30" customHeight="1" x14ac:dyDescent="0.25"/>
    <row r="3" spans="2:5" ht="30" customHeight="1" thickBot="1" x14ac:dyDescent="0.3">
      <c r="C3" s="48"/>
      <c r="D3" s="48"/>
    </row>
    <row r="4" spans="2:5" ht="21.95" customHeight="1" x14ac:dyDescent="0.25">
      <c r="B4" s="49"/>
      <c r="C4" s="54" t="s">
        <v>36</v>
      </c>
      <c r="D4" s="55" t="s">
        <v>57</v>
      </c>
      <c r="E4" s="55" t="s">
        <v>49</v>
      </c>
    </row>
    <row r="5" spans="2:5" ht="45" customHeight="1" x14ac:dyDescent="0.25">
      <c r="C5" s="50">
        <v>1</v>
      </c>
      <c r="D5" s="52" t="s">
        <v>58</v>
      </c>
      <c r="E5" s="52"/>
    </row>
    <row r="6" spans="2:5" ht="45" customHeight="1" x14ac:dyDescent="0.25">
      <c r="C6" s="51">
        <v>2</v>
      </c>
      <c r="D6" s="53" t="s">
        <v>59</v>
      </c>
      <c r="E6" s="53"/>
    </row>
    <row r="7" spans="2:5" ht="45" customHeight="1" x14ac:dyDescent="0.25">
      <c r="C7" s="51">
        <v>3</v>
      </c>
      <c r="D7" s="53" t="s">
        <v>60</v>
      </c>
      <c r="E7" s="53"/>
    </row>
    <row r="8" spans="2:5" ht="45" customHeight="1" x14ac:dyDescent="0.25">
      <c r="C8" s="51">
        <v>4</v>
      </c>
      <c r="D8" s="53" t="s">
        <v>61</v>
      </c>
      <c r="E8" s="53"/>
    </row>
    <row r="9" spans="2:5" ht="45" customHeight="1" x14ac:dyDescent="0.25">
      <c r="C9" s="51">
        <v>5</v>
      </c>
      <c r="D9" s="53" t="s">
        <v>62</v>
      </c>
      <c r="E9" s="53"/>
    </row>
    <row r="10" spans="2:5" ht="45" customHeight="1" x14ac:dyDescent="0.25">
      <c r="C10" s="51">
        <v>6</v>
      </c>
      <c r="D10" s="53" t="s">
        <v>63</v>
      </c>
      <c r="E10" s="53"/>
    </row>
    <row r="11" spans="2:5" ht="45" customHeight="1" x14ac:dyDescent="0.25">
      <c r="C11" s="51">
        <v>7</v>
      </c>
      <c r="D11" s="53" t="s">
        <v>64</v>
      </c>
      <c r="E11" s="53"/>
    </row>
    <row r="12" spans="2:5" ht="45" customHeight="1" x14ac:dyDescent="0.25">
      <c r="C12" s="51">
        <v>8</v>
      </c>
      <c r="D12" s="53"/>
      <c r="E12" s="53"/>
    </row>
    <row r="13" spans="2:5" ht="45" customHeight="1" x14ac:dyDescent="0.25">
      <c r="C13" s="51">
        <v>9</v>
      </c>
      <c r="D13" s="53"/>
      <c r="E13" s="53"/>
    </row>
    <row r="14" spans="2:5" ht="45" customHeight="1" x14ac:dyDescent="0.25">
      <c r="C14" s="51">
        <v>10</v>
      </c>
      <c r="D14" s="53"/>
      <c r="E14" s="53"/>
    </row>
    <row r="15" spans="2:5" ht="45" customHeight="1" x14ac:dyDescent="0.25">
      <c r="C15" s="51">
        <v>11</v>
      </c>
      <c r="D15" s="53"/>
      <c r="E15" s="53"/>
    </row>
    <row r="16" spans="2:5" ht="45" customHeight="1" x14ac:dyDescent="0.25">
      <c r="C16" s="51">
        <v>12</v>
      </c>
      <c r="D16" s="53"/>
      <c r="E16" s="53"/>
    </row>
    <row r="17" spans="3:5" ht="45" customHeight="1" x14ac:dyDescent="0.25">
      <c r="C17" s="51">
        <v>13</v>
      </c>
      <c r="D17" s="53"/>
      <c r="E17" s="53"/>
    </row>
    <row r="18" spans="3:5" ht="45" customHeight="1" x14ac:dyDescent="0.25">
      <c r="C18" s="51">
        <v>14</v>
      </c>
      <c r="D18" s="53"/>
      <c r="E18" s="53"/>
    </row>
    <row r="19" spans="3:5" ht="45" customHeight="1" x14ac:dyDescent="0.25">
      <c r="C19" s="51">
        <v>15</v>
      </c>
      <c r="D19" s="53"/>
      <c r="E19" s="53"/>
    </row>
    <row r="20" spans="3:5" ht="45" customHeight="1" x14ac:dyDescent="0.25">
      <c r="C20" s="51">
        <v>16</v>
      </c>
      <c r="D20" s="53"/>
      <c r="E20" s="53"/>
    </row>
    <row r="21" spans="3:5" ht="45" customHeight="1" x14ac:dyDescent="0.25">
      <c r="C21" s="51">
        <v>17</v>
      </c>
      <c r="D21" s="53"/>
      <c r="E21" s="53"/>
    </row>
    <row r="22" spans="3:5" ht="45" customHeight="1" x14ac:dyDescent="0.25">
      <c r="C22" s="51">
        <v>18</v>
      </c>
      <c r="D22" s="53"/>
      <c r="E22" s="53"/>
    </row>
    <row r="23" spans="3:5" ht="45" customHeight="1" x14ac:dyDescent="0.25">
      <c r="C23" s="51">
        <v>19</v>
      </c>
      <c r="D23" s="53"/>
      <c r="E23" s="53"/>
    </row>
    <row r="24" spans="3:5" ht="45" customHeight="1" x14ac:dyDescent="0.25">
      <c r="C24" s="51">
        <v>20</v>
      </c>
      <c r="D24" s="53"/>
      <c r="E24" s="53"/>
    </row>
    <row r="25" spans="3:5" ht="45" customHeight="1" x14ac:dyDescent="0.25">
      <c r="C25" s="51">
        <v>21</v>
      </c>
      <c r="D25" s="53"/>
      <c r="E25" s="53"/>
    </row>
    <row r="26" spans="3:5" ht="45" customHeight="1" x14ac:dyDescent="0.25">
      <c r="C26" s="51">
        <v>22</v>
      </c>
      <c r="D26" s="53"/>
      <c r="E26" s="53"/>
    </row>
    <row r="27" spans="3:5" ht="45" customHeight="1" x14ac:dyDescent="0.25">
      <c r="C27" s="51">
        <v>23</v>
      </c>
      <c r="D27" s="53"/>
      <c r="E27" s="53"/>
    </row>
    <row r="28" spans="3:5" ht="45" customHeight="1" x14ac:dyDescent="0.25">
      <c r="C28" s="51">
        <v>24</v>
      </c>
      <c r="D28" s="53"/>
      <c r="E28" s="53"/>
    </row>
    <row r="29" spans="3:5" ht="45" customHeight="1" x14ac:dyDescent="0.25">
      <c r="C29" s="51">
        <v>25</v>
      </c>
      <c r="D29" s="53"/>
      <c r="E29" s="53"/>
    </row>
    <row r="30" spans="3:5" ht="45" customHeight="1" x14ac:dyDescent="0.25">
      <c r="C30" s="51">
        <v>26</v>
      </c>
      <c r="D30" s="53"/>
      <c r="E30" s="53"/>
    </row>
    <row r="31" spans="3:5" ht="45" customHeight="1" x14ac:dyDescent="0.25">
      <c r="C31" s="51">
        <v>27</v>
      </c>
      <c r="D31" s="53"/>
      <c r="E31" s="53"/>
    </row>
    <row r="32" spans="3:5" ht="45" customHeight="1" x14ac:dyDescent="0.25">
      <c r="C32" s="51">
        <v>28</v>
      </c>
      <c r="D32" s="53"/>
      <c r="E32" s="53"/>
    </row>
    <row r="33" spans="3:5" ht="45" customHeight="1" x14ac:dyDescent="0.25">
      <c r="C33" s="51">
        <v>29</v>
      </c>
      <c r="D33" s="53"/>
      <c r="E33" s="53"/>
    </row>
    <row r="34" spans="3:5" ht="45" customHeight="1" x14ac:dyDescent="0.25">
      <c r="C34" s="51">
        <v>30</v>
      </c>
      <c r="D34" s="53"/>
      <c r="E34" s="53"/>
    </row>
    <row r="35" spans="3:5" ht="45" customHeight="1" x14ac:dyDescent="0.25">
      <c r="C35" s="51">
        <v>31</v>
      </c>
      <c r="D35" s="53"/>
      <c r="E35" s="53"/>
    </row>
    <row r="36" spans="3:5" ht="45" customHeight="1" x14ac:dyDescent="0.25">
      <c r="C36" s="51">
        <v>32</v>
      </c>
      <c r="D36" s="53"/>
      <c r="E36" s="53"/>
    </row>
    <row r="37" spans="3:5" ht="45" customHeight="1" x14ac:dyDescent="0.25">
      <c r="C37" s="51">
        <v>33</v>
      </c>
      <c r="D37" s="53"/>
      <c r="E37" s="53"/>
    </row>
    <row r="38" spans="3:5" ht="45" customHeight="1" x14ac:dyDescent="0.25">
      <c r="C38" s="51">
        <v>34</v>
      </c>
      <c r="D38" s="53"/>
      <c r="E38" s="53"/>
    </row>
    <row r="39" spans="3:5" ht="45" customHeight="1" x14ac:dyDescent="0.25">
      <c r="C39" s="51">
        <v>35</v>
      </c>
      <c r="D39" s="53"/>
      <c r="E39" s="53"/>
    </row>
    <row r="40" spans="3:5" ht="45" customHeight="1" x14ac:dyDescent="0.25">
      <c r="C40" s="51">
        <v>36</v>
      </c>
      <c r="D40" s="53"/>
      <c r="E40" s="53"/>
    </row>
    <row r="41" spans="3:5" ht="45" customHeight="1" x14ac:dyDescent="0.25">
      <c r="C41" s="51">
        <v>37</v>
      </c>
      <c r="D41" s="53"/>
      <c r="E41" s="53"/>
    </row>
    <row r="42" spans="3:5" ht="45" customHeight="1" x14ac:dyDescent="0.25">
      <c r="C42" s="51">
        <v>38</v>
      </c>
      <c r="D42" s="53"/>
      <c r="E42" s="53"/>
    </row>
    <row r="43" spans="3:5" ht="45" customHeight="1" x14ac:dyDescent="0.25">
      <c r="C43" s="51">
        <v>39</v>
      </c>
      <c r="D43" s="53"/>
      <c r="E43" s="53"/>
    </row>
    <row r="44" spans="3:5" ht="45" customHeight="1" x14ac:dyDescent="0.25">
      <c r="C44" s="51">
        <v>40</v>
      </c>
      <c r="D44" s="53"/>
      <c r="E44" s="53"/>
    </row>
    <row r="45" spans="3:5" ht="45" customHeight="1" x14ac:dyDescent="0.25">
      <c r="C45" s="51">
        <v>41</v>
      </c>
      <c r="D45" s="53"/>
      <c r="E45" s="53"/>
    </row>
    <row r="46" spans="3:5" ht="45" customHeight="1" x14ac:dyDescent="0.25">
      <c r="C46" s="51">
        <v>42</v>
      </c>
      <c r="D46" s="53"/>
      <c r="E46" s="53"/>
    </row>
    <row r="47" spans="3:5" ht="45" customHeight="1" x14ac:dyDescent="0.25">
      <c r="C47" s="51">
        <v>43</v>
      </c>
      <c r="D47" s="53"/>
      <c r="E47" s="53"/>
    </row>
    <row r="48" spans="3:5" ht="45" customHeight="1" x14ac:dyDescent="0.25">
      <c r="C48" s="51">
        <v>44</v>
      </c>
      <c r="D48" s="53"/>
      <c r="E48" s="53"/>
    </row>
    <row r="49" spans="3:5" ht="45" customHeight="1" x14ac:dyDescent="0.25">
      <c r="C49" s="51">
        <v>45</v>
      </c>
      <c r="D49" s="53"/>
      <c r="E49" s="53"/>
    </row>
    <row r="50" spans="3:5" ht="45" customHeight="1" x14ac:dyDescent="0.25">
      <c r="C50" s="51">
        <v>46</v>
      </c>
      <c r="D50" s="53"/>
      <c r="E50" s="53"/>
    </row>
    <row r="51" spans="3:5" ht="45" customHeight="1" x14ac:dyDescent="0.25">
      <c r="C51" s="51">
        <v>47</v>
      </c>
      <c r="D51" s="53"/>
      <c r="E51" s="53"/>
    </row>
    <row r="52" spans="3:5" ht="45" customHeight="1" x14ac:dyDescent="0.25">
      <c r="C52" s="51">
        <v>48</v>
      </c>
      <c r="D52" s="53"/>
      <c r="E52" s="53"/>
    </row>
    <row r="53" spans="3:5" ht="45" customHeight="1" x14ac:dyDescent="0.25">
      <c r="C53" s="51">
        <v>49</v>
      </c>
      <c r="D53" s="53"/>
      <c r="E53" s="53"/>
    </row>
    <row r="54" spans="3:5" ht="45" customHeight="1" x14ac:dyDescent="0.25">
      <c r="C54" s="51">
        <v>50</v>
      </c>
      <c r="D54" s="53"/>
      <c r="E54" s="53"/>
    </row>
    <row r="55" spans="3:5" ht="45" customHeight="1" x14ac:dyDescent="0.25">
      <c r="C55" s="51">
        <v>51</v>
      </c>
      <c r="D55" s="53"/>
      <c r="E55" s="53"/>
    </row>
    <row r="56" spans="3:5" ht="45" customHeight="1" x14ac:dyDescent="0.25">
      <c r="C56" s="51">
        <v>52</v>
      </c>
      <c r="D56" s="53"/>
      <c r="E56" s="53"/>
    </row>
    <row r="57" spans="3:5" ht="45" customHeight="1" x14ac:dyDescent="0.25">
      <c r="C57" s="51">
        <v>53</v>
      </c>
      <c r="D57" s="53"/>
      <c r="E57" s="53"/>
    </row>
    <row r="58" spans="3:5" ht="45" customHeight="1" x14ac:dyDescent="0.25">
      <c r="C58" s="51">
        <v>54</v>
      </c>
      <c r="D58" s="53"/>
      <c r="E58" s="53"/>
    </row>
    <row r="59" spans="3:5" ht="45" customHeight="1" x14ac:dyDescent="0.25">
      <c r="C59" s="51">
        <v>55</v>
      </c>
      <c r="D59" s="53"/>
      <c r="E59" s="53"/>
    </row>
    <row r="60" spans="3:5" ht="45" customHeight="1" x14ac:dyDescent="0.25">
      <c r="C60" s="51">
        <v>56</v>
      </c>
      <c r="D60" s="53"/>
      <c r="E60" s="53"/>
    </row>
    <row r="61" spans="3:5" ht="45" customHeight="1" x14ac:dyDescent="0.25">
      <c r="C61" s="51">
        <v>57</v>
      </c>
      <c r="D61" s="53"/>
      <c r="E61" s="53"/>
    </row>
    <row r="62" spans="3:5" ht="45" customHeight="1" x14ac:dyDescent="0.25">
      <c r="C62" s="51">
        <v>58</v>
      </c>
      <c r="D62" s="53"/>
      <c r="E62" s="53"/>
    </row>
    <row r="63" spans="3:5" ht="45" customHeight="1" x14ac:dyDescent="0.25">
      <c r="C63" s="51">
        <v>59</v>
      </c>
      <c r="D63" s="53"/>
      <c r="E63" s="53"/>
    </row>
    <row r="64" spans="3:5" ht="45" customHeight="1" x14ac:dyDescent="0.25">
      <c r="C64" s="51">
        <v>60</v>
      </c>
      <c r="D64" s="53"/>
      <c r="E64" s="53"/>
    </row>
    <row r="65" spans="3:5" ht="45" customHeight="1" x14ac:dyDescent="0.25">
      <c r="C65" s="51">
        <v>61</v>
      </c>
      <c r="D65" s="53"/>
      <c r="E65" s="53"/>
    </row>
    <row r="66" spans="3:5" ht="45" customHeight="1" x14ac:dyDescent="0.25">
      <c r="C66" s="51">
        <v>62</v>
      </c>
      <c r="D66" s="53"/>
      <c r="E66" s="53"/>
    </row>
    <row r="67" spans="3:5" ht="45" customHeight="1" x14ac:dyDescent="0.25">
      <c r="C67" s="51">
        <v>63</v>
      </c>
      <c r="D67" s="53"/>
      <c r="E67" s="53"/>
    </row>
    <row r="68" spans="3:5" ht="45" customHeight="1" x14ac:dyDescent="0.25">
      <c r="C68" s="51">
        <v>64</v>
      </c>
      <c r="D68" s="53"/>
      <c r="E68" s="53"/>
    </row>
    <row r="69" spans="3:5" ht="45" customHeight="1" x14ac:dyDescent="0.25">
      <c r="C69" s="51">
        <v>65</v>
      </c>
      <c r="D69" s="53"/>
      <c r="E69" s="53"/>
    </row>
    <row r="70" spans="3:5" ht="45" customHeight="1" x14ac:dyDescent="0.25">
      <c r="C70" s="51">
        <v>66</v>
      </c>
      <c r="D70" s="53"/>
      <c r="E70" s="53"/>
    </row>
    <row r="71" spans="3:5" ht="45" customHeight="1" x14ac:dyDescent="0.25">
      <c r="C71" s="51">
        <v>67</v>
      </c>
      <c r="D71" s="53"/>
      <c r="E71" s="53"/>
    </row>
    <row r="72" spans="3:5" ht="45" customHeight="1" x14ac:dyDescent="0.25">
      <c r="C72" s="51">
        <v>68</v>
      </c>
      <c r="D72" s="53"/>
      <c r="E72" s="53"/>
    </row>
    <row r="73" spans="3:5" ht="45" customHeight="1" x14ac:dyDescent="0.25">
      <c r="C73" s="51">
        <v>69</v>
      </c>
      <c r="D73" s="53"/>
      <c r="E73" s="53"/>
    </row>
    <row r="74" spans="3:5" ht="45" customHeight="1" x14ac:dyDescent="0.25">
      <c r="C74" s="51">
        <v>70</v>
      </c>
      <c r="D74" s="53"/>
      <c r="E74" s="53"/>
    </row>
    <row r="75" spans="3:5" ht="45" customHeight="1" x14ac:dyDescent="0.25">
      <c r="C75" s="51">
        <v>71</v>
      </c>
      <c r="D75" s="53"/>
      <c r="E75" s="53"/>
    </row>
    <row r="76" spans="3:5" ht="45" customHeight="1" x14ac:dyDescent="0.25">
      <c r="C76" s="51">
        <v>72</v>
      </c>
      <c r="D76" s="53"/>
      <c r="E76" s="53"/>
    </row>
    <row r="77" spans="3:5" ht="45" customHeight="1" x14ac:dyDescent="0.25">
      <c r="C77" s="51">
        <v>73</v>
      </c>
      <c r="D77" s="53"/>
      <c r="E77" s="53"/>
    </row>
    <row r="78" spans="3:5" ht="45" customHeight="1" x14ac:dyDescent="0.25">
      <c r="C78" s="51">
        <v>74</v>
      </c>
      <c r="D78" s="53"/>
      <c r="E78" s="53"/>
    </row>
    <row r="79" spans="3:5" ht="45" customHeight="1" x14ac:dyDescent="0.25">
      <c r="C79" s="51">
        <v>75</v>
      </c>
      <c r="D79" s="53"/>
      <c r="E79" s="53"/>
    </row>
    <row r="80" spans="3:5" ht="45" customHeight="1" x14ac:dyDescent="0.25">
      <c r="C80" s="51">
        <v>76</v>
      </c>
      <c r="D80" s="53"/>
      <c r="E80" s="53"/>
    </row>
    <row r="81" spans="3:5" ht="45" customHeight="1" x14ac:dyDescent="0.25">
      <c r="C81" s="51">
        <v>77</v>
      </c>
      <c r="D81" s="53"/>
      <c r="E81" s="53"/>
    </row>
    <row r="82" spans="3:5" ht="45" customHeight="1" x14ac:dyDescent="0.25">
      <c r="C82" s="51">
        <v>78</v>
      </c>
      <c r="D82" s="53"/>
      <c r="E82" s="53"/>
    </row>
    <row r="83" spans="3:5" ht="45" customHeight="1" x14ac:dyDescent="0.25">
      <c r="C83" s="51">
        <v>79</v>
      </c>
      <c r="D83" s="53"/>
      <c r="E83" s="53"/>
    </row>
    <row r="84" spans="3:5" ht="45" customHeight="1" x14ac:dyDescent="0.25">
      <c r="C84" s="51">
        <v>80</v>
      </c>
      <c r="D84" s="53"/>
      <c r="E84" s="53"/>
    </row>
    <row r="85" spans="3:5" ht="45" customHeight="1" x14ac:dyDescent="0.25">
      <c r="C85" s="51">
        <v>81</v>
      </c>
      <c r="D85" s="53"/>
      <c r="E85" s="53"/>
    </row>
    <row r="86" spans="3:5" ht="45" customHeight="1" x14ac:dyDescent="0.25">
      <c r="C86" s="51">
        <v>82</v>
      </c>
      <c r="D86" s="53"/>
      <c r="E86" s="53"/>
    </row>
    <row r="87" spans="3:5" ht="45" customHeight="1" x14ac:dyDescent="0.25">
      <c r="C87" s="51">
        <v>83</v>
      </c>
      <c r="D87" s="53"/>
      <c r="E87" s="53"/>
    </row>
    <row r="88" spans="3:5" ht="45" customHeight="1" x14ac:dyDescent="0.25">
      <c r="C88" s="51">
        <v>84</v>
      </c>
      <c r="D88" s="53"/>
      <c r="E88" s="53"/>
    </row>
    <row r="89" spans="3:5" ht="45" customHeight="1" x14ac:dyDescent="0.25">
      <c r="C89" s="51">
        <v>85</v>
      </c>
      <c r="D89" s="53"/>
      <c r="E89" s="53"/>
    </row>
    <row r="90" spans="3:5" ht="45" customHeight="1" x14ac:dyDescent="0.25">
      <c r="C90" s="51">
        <v>86</v>
      </c>
      <c r="D90" s="53"/>
      <c r="E90" s="53"/>
    </row>
    <row r="91" spans="3:5" ht="45" customHeight="1" x14ac:dyDescent="0.25">
      <c r="C91" s="51">
        <v>87</v>
      </c>
      <c r="D91" s="53"/>
      <c r="E91" s="53"/>
    </row>
    <row r="92" spans="3:5" ht="45" customHeight="1" x14ac:dyDescent="0.25">
      <c r="C92" s="51">
        <v>88</v>
      </c>
      <c r="D92" s="53"/>
      <c r="E92" s="53"/>
    </row>
    <row r="93" spans="3:5" ht="45" customHeight="1" x14ac:dyDescent="0.25">
      <c r="C93" s="51">
        <v>89</v>
      </c>
      <c r="D93" s="53"/>
      <c r="E93" s="53"/>
    </row>
    <row r="94" spans="3:5" ht="45" customHeight="1" x14ac:dyDescent="0.25">
      <c r="C94" s="51">
        <v>90</v>
      </c>
      <c r="D94" s="53"/>
      <c r="E94" s="53"/>
    </row>
    <row r="95" spans="3:5" ht="45" customHeight="1" x14ac:dyDescent="0.25">
      <c r="C95" s="51">
        <v>91</v>
      </c>
      <c r="D95" s="53"/>
      <c r="E95" s="53"/>
    </row>
    <row r="96" spans="3:5" ht="45" customHeight="1" x14ac:dyDescent="0.25">
      <c r="C96" s="51">
        <v>92</v>
      </c>
      <c r="D96" s="53"/>
      <c r="E96" s="53"/>
    </row>
    <row r="97" spans="3:5" ht="45" customHeight="1" x14ac:dyDescent="0.25">
      <c r="C97" s="51">
        <v>93</v>
      </c>
      <c r="D97" s="53"/>
      <c r="E97" s="53"/>
    </row>
    <row r="98" spans="3:5" ht="45" customHeight="1" x14ac:dyDescent="0.25">
      <c r="C98" s="51">
        <v>94</v>
      </c>
      <c r="D98" s="53"/>
      <c r="E98" s="53"/>
    </row>
    <row r="99" spans="3:5" ht="45" customHeight="1" x14ac:dyDescent="0.25">
      <c r="C99" s="51">
        <v>95</v>
      </c>
      <c r="D99" s="53"/>
      <c r="E99" s="53"/>
    </row>
    <row r="100" spans="3:5" ht="45" customHeight="1" x14ac:dyDescent="0.25">
      <c r="C100" s="51">
        <v>96</v>
      </c>
      <c r="D100" s="53"/>
      <c r="E100" s="53"/>
    </row>
    <row r="101" spans="3:5" ht="45" customHeight="1" x14ac:dyDescent="0.25">
      <c r="C101" s="51">
        <v>97</v>
      </c>
      <c r="D101" s="53"/>
      <c r="E101" s="53"/>
    </row>
    <row r="102" spans="3:5" ht="45" customHeight="1" x14ac:dyDescent="0.25">
      <c r="C102" s="51">
        <v>98</v>
      </c>
      <c r="D102" s="53"/>
      <c r="E102" s="53"/>
    </row>
    <row r="103" spans="3:5" ht="45" customHeight="1" x14ac:dyDescent="0.25">
      <c r="C103" s="51">
        <v>99</v>
      </c>
      <c r="D103" s="53"/>
      <c r="E103" s="53"/>
    </row>
    <row r="104" spans="3:5" ht="45" customHeight="1" x14ac:dyDescent="0.25">
      <c r="C104" s="51">
        <v>100</v>
      </c>
      <c r="D104" s="53"/>
      <c r="E104" s="53"/>
    </row>
  </sheetData>
  <sheetProtection sheet="1" objects="1" scenarios="1" selectLockedCells="1" sort="0" autoFilter="0"/>
  <autoFilter ref="C4:E4" xr:uid="{000B490D-59A2-4F61-8CA7-0B0C53588A01}"/>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478CA-04F1-4807-9682-8BF36C2B652E}">
  <sheetPr codeName="Planilha11"/>
  <dimension ref="B1:K54"/>
  <sheetViews>
    <sheetView showGridLines="0" showRowColHeaders="0" workbookViewId="0">
      <pane ySplit="4" topLeftCell="A5" activePane="bottomLeft" state="frozen"/>
      <selection pane="bottomLeft" activeCell="F13" sqref="F13"/>
    </sheetView>
  </sheetViews>
  <sheetFormatPr defaultRowHeight="45" customHeight="1" x14ac:dyDescent="0.25"/>
  <cols>
    <col min="1" max="2" width="1.7109375" style="26" customWidth="1"/>
    <col min="3" max="3" width="6.7109375" style="26" customWidth="1"/>
    <col min="4" max="4" width="50.7109375" style="26" customWidth="1"/>
    <col min="5" max="5" width="35.7109375" style="26" customWidth="1"/>
    <col min="6" max="7" width="18.7109375" style="26" customWidth="1"/>
    <col min="8" max="8" width="35.7109375" style="26" customWidth="1"/>
    <col min="9" max="16384" width="9.140625" style="26"/>
  </cols>
  <sheetData>
    <row r="1" spans="2:11" s="1" customFormat="1" ht="35.1" customHeight="1" x14ac:dyDescent="0.25"/>
    <row r="2" spans="2:11" s="3" customFormat="1" ht="30" customHeight="1" x14ac:dyDescent="0.25"/>
    <row r="3" spans="2:11" ht="30" customHeight="1" thickBot="1" x14ac:dyDescent="0.3">
      <c r="C3" s="48"/>
      <c r="D3" s="48"/>
    </row>
    <row r="4" spans="2:11" ht="21.95" customHeight="1" x14ac:dyDescent="0.25">
      <c r="B4" s="49"/>
      <c r="C4" s="54" t="s">
        <v>36</v>
      </c>
      <c r="D4" s="55" t="s">
        <v>37</v>
      </c>
      <c r="E4" s="55" t="s">
        <v>65</v>
      </c>
      <c r="F4" s="55" t="s">
        <v>71</v>
      </c>
      <c r="G4" s="55" t="s">
        <v>72</v>
      </c>
      <c r="H4" s="55" t="s">
        <v>49</v>
      </c>
    </row>
    <row r="5" spans="2:11" ht="45" customHeight="1" x14ac:dyDescent="0.25">
      <c r="C5" s="50">
        <v>1</v>
      </c>
      <c r="D5" s="52" t="s">
        <v>38</v>
      </c>
      <c r="E5" s="27" t="s">
        <v>58</v>
      </c>
      <c r="F5" s="27" t="s">
        <v>41</v>
      </c>
      <c r="G5" s="65">
        <v>15</v>
      </c>
      <c r="H5" s="52"/>
      <c r="I5" s="81" t="str">
        <f>IFERROR(J5&amp;K5,"")</f>
        <v>Tipo1</v>
      </c>
      <c r="J5" s="81" t="s">
        <v>71</v>
      </c>
      <c r="K5" s="81">
        <v>1</v>
      </c>
    </row>
    <row r="6" spans="2:11" ht="45" customHeight="1" x14ac:dyDescent="0.25">
      <c r="C6" s="51">
        <v>2</v>
      </c>
      <c r="D6" s="53" t="s">
        <v>39</v>
      </c>
      <c r="E6" s="28" t="s">
        <v>58</v>
      </c>
      <c r="F6" s="28" t="s">
        <v>42</v>
      </c>
      <c r="G6" s="66">
        <v>10</v>
      </c>
      <c r="H6" s="53"/>
      <c r="I6" s="81" t="str">
        <f t="shared" ref="I6:I54" si="0">IFERROR(J6&amp;K6,"")</f>
        <v>Tipo2</v>
      </c>
      <c r="J6" s="81" t="s">
        <v>71</v>
      </c>
      <c r="K6" s="81">
        <v>2</v>
      </c>
    </row>
    <row r="7" spans="2:11" ht="45" customHeight="1" x14ac:dyDescent="0.25">
      <c r="C7" s="51">
        <v>3</v>
      </c>
      <c r="D7" s="53" t="s">
        <v>68</v>
      </c>
      <c r="E7" s="28" t="s">
        <v>58</v>
      </c>
      <c r="F7" s="28" t="s">
        <v>44</v>
      </c>
      <c r="G7" s="66">
        <v>10</v>
      </c>
      <c r="H7" s="53"/>
      <c r="I7" s="81" t="str">
        <f t="shared" si="0"/>
        <v>Tipo3</v>
      </c>
      <c r="J7" s="81" t="s">
        <v>71</v>
      </c>
      <c r="K7" s="81">
        <v>3</v>
      </c>
    </row>
    <row r="8" spans="2:11" ht="45" customHeight="1" x14ac:dyDescent="0.25">
      <c r="C8" s="51">
        <v>4</v>
      </c>
      <c r="D8" s="53" t="s">
        <v>69</v>
      </c>
      <c r="E8" s="28" t="s">
        <v>61</v>
      </c>
      <c r="F8" s="28" t="s">
        <v>45</v>
      </c>
      <c r="G8" s="66">
        <v>5</v>
      </c>
      <c r="H8" s="53"/>
      <c r="I8" s="81" t="str">
        <f t="shared" si="0"/>
        <v>Tipo4</v>
      </c>
      <c r="J8" s="81" t="s">
        <v>71</v>
      </c>
      <c r="K8" s="81">
        <v>4</v>
      </c>
    </row>
    <row r="9" spans="2:11" ht="45" customHeight="1" x14ac:dyDescent="0.25">
      <c r="C9" s="51">
        <v>5</v>
      </c>
      <c r="D9" s="53" t="s">
        <v>70</v>
      </c>
      <c r="E9" s="28" t="s">
        <v>59</v>
      </c>
      <c r="F9" s="28" t="s">
        <v>43</v>
      </c>
      <c r="G9" s="66">
        <v>2</v>
      </c>
      <c r="H9" s="53"/>
      <c r="I9" s="81" t="str">
        <f t="shared" si="0"/>
        <v>Tipo5</v>
      </c>
      <c r="J9" s="81" t="s">
        <v>71</v>
      </c>
      <c r="K9" s="81">
        <v>5</v>
      </c>
    </row>
    <row r="10" spans="2:11" ht="45" customHeight="1" x14ac:dyDescent="0.25">
      <c r="C10" s="51">
        <v>6</v>
      </c>
      <c r="D10" s="53" t="s">
        <v>118</v>
      </c>
      <c r="E10" s="28" t="s">
        <v>64</v>
      </c>
      <c r="F10" s="28" t="s">
        <v>46</v>
      </c>
      <c r="G10" s="66"/>
      <c r="H10" s="53"/>
      <c r="I10" s="81" t="str">
        <f t="shared" si="0"/>
        <v>Tipo6</v>
      </c>
      <c r="J10" s="81" t="s">
        <v>71</v>
      </c>
      <c r="K10" s="81">
        <v>6</v>
      </c>
    </row>
    <row r="11" spans="2:11" ht="45" customHeight="1" x14ac:dyDescent="0.25">
      <c r="C11" s="51">
        <v>7</v>
      </c>
      <c r="D11" s="53"/>
      <c r="E11" s="28"/>
      <c r="F11" s="28"/>
      <c r="G11" s="66"/>
      <c r="H11" s="53"/>
      <c r="I11" s="81" t="str">
        <f t="shared" si="0"/>
        <v>Tipo7</v>
      </c>
      <c r="J11" s="81" t="s">
        <v>71</v>
      </c>
      <c r="K11" s="81">
        <v>7</v>
      </c>
    </row>
    <row r="12" spans="2:11" ht="45" customHeight="1" x14ac:dyDescent="0.25">
      <c r="C12" s="51">
        <v>8</v>
      </c>
      <c r="D12" s="53"/>
      <c r="E12" s="28"/>
      <c r="F12" s="28"/>
      <c r="G12" s="66"/>
      <c r="H12" s="53"/>
      <c r="I12" s="81" t="str">
        <f t="shared" si="0"/>
        <v>Tipo8</v>
      </c>
      <c r="J12" s="81" t="s">
        <v>71</v>
      </c>
      <c r="K12" s="81">
        <v>8</v>
      </c>
    </row>
    <row r="13" spans="2:11" ht="45" customHeight="1" x14ac:dyDescent="0.25">
      <c r="C13" s="51">
        <v>9</v>
      </c>
      <c r="D13" s="53"/>
      <c r="E13" s="28"/>
      <c r="F13" s="28"/>
      <c r="G13" s="66"/>
      <c r="H13" s="53"/>
      <c r="I13" s="81" t="str">
        <f t="shared" si="0"/>
        <v>Tipo9</v>
      </c>
      <c r="J13" s="81" t="s">
        <v>71</v>
      </c>
      <c r="K13" s="81">
        <v>9</v>
      </c>
    </row>
    <row r="14" spans="2:11" ht="45" customHeight="1" x14ac:dyDescent="0.25">
      <c r="C14" s="51">
        <v>10</v>
      </c>
      <c r="D14" s="53"/>
      <c r="E14" s="28"/>
      <c r="F14" s="28"/>
      <c r="G14" s="66"/>
      <c r="H14" s="53"/>
      <c r="I14" s="81" t="str">
        <f t="shared" si="0"/>
        <v>Tipo10</v>
      </c>
      <c r="J14" s="81" t="s">
        <v>71</v>
      </c>
      <c r="K14" s="81">
        <v>10</v>
      </c>
    </row>
    <row r="15" spans="2:11" ht="45" customHeight="1" x14ac:dyDescent="0.25">
      <c r="C15" s="51">
        <v>11</v>
      </c>
      <c r="D15" s="53"/>
      <c r="E15" s="28"/>
      <c r="F15" s="28"/>
      <c r="G15" s="66"/>
      <c r="H15" s="53"/>
      <c r="I15" s="81" t="str">
        <f t="shared" si="0"/>
        <v>Tipo11</v>
      </c>
      <c r="J15" s="81" t="s">
        <v>71</v>
      </c>
      <c r="K15" s="81">
        <v>11</v>
      </c>
    </row>
    <row r="16" spans="2:11" ht="45" customHeight="1" x14ac:dyDescent="0.25">
      <c r="C16" s="51">
        <v>12</v>
      </c>
      <c r="D16" s="53"/>
      <c r="E16" s="28"/>
      <c r="F16" s="28"/>
      <c r="G16" s="66"/>
      <c r="H16" s="53"/>
      <c r="I16" s="81" t="str">
        <f t="shared" si="0"/>
        <v>Tipo12</v>
      </c>
      <c r="J16" s="81" t="s">
        <v>71</v>
      </c>
      <c r="K16" s="81">
        <v>12</v>
      </c>
    </row>
    <row r="17" spans="3:11" ht="45" customHeight="1" x14ac:dyDescent="0.25">
      <c r="C17" s="51">
        <v>13</v>
      </c>
      <c r="D17" s="53"/>
      <c r="E17" s="28"/>
      <c r="F17" s="28"/>
      <c r="G17" s="66"/>
      <c r="H17" s="53"/>
      <c r="I17" s="81" t="str">
        <f t="shared" si="0"/>
        <v>Tipo13</v>
      </c>
      <c r="J17" s="81" t="s">
        <v>71</v>
      </c>
      <c r="K17" s="81">
        <v>13</v>
      </c>
    </row>
    <row r="18" spans="3:11" ht="45" customHeight="1" x14ac:dyDescent="0.25">
      <c r="C18" s="51">
        <v>14</v>
      </c>
      <c r="D18" s="53"/>
      <c r="E18" s="28"/>
      <c r="F18" s="28"/>
      <c r="G18" s="66"/>
      <c r="H18" s="53"/>
      <c r="I18" s="81" t="str">
        <f t="shared" si="0"/>
        <v>Tipo14</v>
      </c>
      <c r="J18" s="81" t="s">
        <v>71</v>
      </c>
      <c r="K18" s="81">
        <v>14</v>
      </c>
    </row>
    <row r="19" spans="3:11" ht="45" customHeight="1" x14ac:dyDescent="0.25">
      <c r="C19" s="51">
        <v>15</v>
      </c>
      <c r="D19" s="53"/>
      <c r="E19" s="28"/>
      <c r="F19" s="28"/>
      <c r="G19" s="66"/>
      <c r="H19" s="53"/>
      <c r="I19" s="81" t="str">
        <f t="shared" si="0"/>
        <v>Tipo15</v>
      </c>
      <c r="J19" s="81" t="s">
        <v>71</v>
      </c>
      <c r="K19" s="81">
        <v>15</v>
      </c>
    </row>
    <row r="20" spans="3:11" ht="45" customHeight="1" x14ac:dyDescent="0.25">
      <c r="C20" s="51">
        <v>16</v>
      </c>
      <c r="D20" s="53"/>
      <c r="E20" s="28"/>
      <c r="F20" s="28"/>
      <c r="G20" s="66"/>
      <c r="H20" s="53"/>
      <c r="I20" s="81" t="str">
        <f t="shared" si="0"/>
        <v>Tipo16</v>
      </c>
      <c r="J20" s="81" t="s">
        <v>71</v>
      </c>
      <c r="K20" s="81">
        <v>16</v>
      </c>
    </row>
    <row r="21" spans="3:11" ht="45" customHeight="1" x14ac:dyDescent="0.25">
      <c r="C21" s="51">
        <v>17</v>
      </c>
      <c r="D21" s="53"/>
      <c r="E21" s="28"/>
      <c r="F21" s="28"/>
      <c r="G21" s="66"/>
      <c r="H21" s="53"/>
      <c r="I21" s="81" t="str">
        <f t="shared" si="0"/>
        <v>Tipo17</v>
      </c>
      <c r="J21" s="81" t="s">
        <v>71</v>
      </c>
      <c r="K21" s="81">
        <v>17</v>
      </c>
    </row>
    <row r="22" spans="3:11" ht="45" customHeight="1" x14ac:dyDescent="0.25">
      <c r="C22" s="51">
        <v>18</v>
      </c>
      <c r="D22" s="53"/>
      <c r="E22" s="28"/>
      <c r="F22" s="28"/>
      <c r="G22" s="66"/>
      <c r="H22" s="53"/>
      <c r="I22" s="81" t="str">
        <f t="shared" si="0"/>
        <v>Tipo18</v>
      </c>
      <c r="J22" s="81" t="s">
        <v>71</v>
      </c>
      <c r="K22" s="81">
        <v>18</v>
      </c>
    </row>
    <row r="23" spans="3:11" ht="45" customHeight="1" x14ac:dyDescent="0.25">
      <c r="C23" s="51">
        <v>19</v>
      </c>
      <c r="D23" s="53"/>
      <c r="E23" s="28"/>
      <c r="F23" s="28"/>
      <c r="G23" s="66"/>
      <c r="H23" s="53"/>
      <c r="I23" s="81" t="str">
        <f t="shared" si="0"/>
        <v>Tipo19</v>
      </c>
      <c r="J23" s="81" t="s">
        <v>71</v>
      </c>
      <c r="K23" s="81">
        <v>19</v>
      </c>
    </row>
    <row r="24" spans="3:11" ht="45" customHeight="1" x14ac:dyDescent="0.25">
      <c r="C24" s="51">
        <v>20</v>
      </c>
      <c r="D24" s="53"/>
      <c r="E24" s="28"/>
      <c r="F24" s="28"/>
      <c r="G24" s="66"/>
      <c r="H24" s="53"/>
      <c r="I24" s="81" t="str">
        <f t="shared" si="0"/>
        <v>Tipo20</v>
      </c>
      <c r="J24" s="81" t="s">
        <v>71</v>
      </c>
      <c r="K24" s="81">
        <v>20</v>
      </c>
    </row>
    <row r="25" spans="3:11" ht="45" customHeight="1" x14ac:dyDescent="0.25">
      <c r="C25" s="51">
        <v>21</v>
      </c>
      <c r="D25" s="53"/>
      <c r="E25" s="28"/>
      <c r="F25" s="28"/>
      <c r="G25" s="66"/>
      <c r="H25" s="53"/>
      <c r="I25" s="81" t="str">
        <f t="shared" si="0"/>
        <v>Tipo21</v>
      </c>
      <c r="J25" s="81" t="s">
        <v>71</v>
      </c>
      <c r="K25" s="81">
        <v>21</v>
      </c>
    </row>
    <row r="26" spans="3:11" ht="45" customHeight="1" x14ac:dyDescent="0.25">
      <c r="C26" s="51">
        <v>22</v>
      </c>
      <c r="D26" s="53"/>
      <c r="E26" s="28"/>
      <c r="F26" s="28"/>
      <c r="G26" s="66"/>
      <c r="H26" s="53"/>
      <c r="I26" s="81" t="str">
        <f t="shared" si="0"/>
        <v>Tipo22</v>
      </c>
      <c r="J26" s="81" t="s">
        <v>71</v>
      </c>
      <c r="K26" s="81">
        <v>22</v>
      </c>
    </row>
    <row r="27" spans="3:11" ht="45" customHeight="1" x14ac:dyDescent="0.25">
      <c r="C27" s="51">
        <v>23</v>
      </c>
      <c r="D27" s="53"/>
      <c r="E27" s="28"/>
      <c r="F27" s="28"/>
      <c r="G27" s="66"/>
      <c r="H27" s="53"/>
      <c r="I27" s="81" t="str">
        <f t="shared" si="0"/>
        <v>Tipo23</v>
      </c>
      <c r="J27" s="81" t="s">
        <v>71</v>
      </c>
      <c r="K27" s="81">
        <v>23</v>
      </c>
    </row>
    <row r="28" spans="3:11" ht="45" customHeight="1" x14ac:dyDescent="0.25">
      <c r="C28" s="51">
        <v>24</v>
      </c>
      <c r="D28" s="53"/>
      <c r="E28" s="28"/>
      <c r="F28" s="28"/>
      <c r="G28" s="66"/>
      <c r="H28" s="53"/>
      <c r="I28" s="81" t="str">
        <f t="shared" si="0"/>
        <v>Tipo24</v>
      </c>
      <c r="J28" s="81" t="s">
        <v>71</v>
      </c>
      <c r="K28" s="81">
        <v>24</v>
      </c>
    </row>
    <row r="29" spans="3:11" ht="45" customHeight="1" x14ac:dyDescent="0.25">
      <c r="C29" s="51">
        <v>25</v>
      </c>
      <c r="D29" s="53"/>
      <c r="E29" s="28"/>
      <c r="F29" s="28"/>
      <c r="G29" s="66"/>
      <c r="H29" s="53"/>
      <c r="I29" s="81" t="str">
        <f t="shared" si="0"/>
        <v>Tipo25</v>
      </c>
      <c r="J29" s="81" t="s">
        <v>71</v>
      </c>
      <c r="K29" s="81">
        <v>25</v>
      </c>
    </row>
    <row r="30" spans="3:11" ht="45" customHeight="1" x14ac:dyDescent="0.25">
      <c r="C30" s="51">
        <v>26</v>
      </c>
      <c r="D30" s="53"/>
      <c r="E30" s="28"/>
      <c r="F30" s="28"/>
      <c r="G30" s="66"/>
      <c r="H30" s="53"/>
      <c r="I30" s="81" t="str">
        <f t="shared" si="0"/>
        <v>Tipo26</v>
      </c>
      <c r="J30" s="81" t="s">
        <v>71</v>
      </c>
      <c r="K30" s="81">
        <v>26</v>
      </c>
    </row>
    <row r="31" spans="3:11" ht="45" customHeight="1" x14ac:dyDescent="0.25">
      <c r="C31" s="51">
        <v>27</v>
      </c>
      <c r="D31" s="53"/>
      <c r="E31" s="28"/>
      <c r="F31" s="28"/>
      <c r="G31" s="66"/>
      <c r="H31" s="53"/>
      <c r="I31" s="81" t="str">
        <f t="shared" si="0"/>
        <v>Tipo27</v>
      </c>
      <c r="J31" s="81" t="s">
        <v>71</v>
      </c>
      <c r="K31" s="81">
        <v>27</v>
      </c>
    </row>
    <row r="32" spans="3:11" ht="45" customHeight="1" x14ac:dyDescent="0.25">
      <c r="C32" s="51">
        <v>28</v>
      </c>
      <c r="D32" s="53"/>
      <c r="E32" s="28"/>
      <c r="F32" s="28"/>
      <c r="G32" s="66"/>
      <c r="H32" s="53"/>
      <c r="I32" s="81" t="str">
        <f t="shared" si="0"/>
        <v>Tipo28</v>
      </c>
      <c r="J32" s="81" t="s">
        <v>71</v>
      </c>
      <c r="K32" s="81">
        <v>28</v>
      </c>
    </row>
    <row r="33" spans="3:11" ht="45" customHeight="1" x14ac:dyDescent="0.25">
      <c r="C33" s="51">
        <v>29</v>
      </c>
      <c r="D33" s="53"/>
      <c r="E33" s="28"/>
      <c r="F33" s="28"/>
      <c r="G33" s="66"/>
      <c r="H33" s="53"/>
      <c r="I33" s="81" t="str">
        <f t="shared" si="0"/>
        <v>Tipo29</v>
      </c>
      <c r="J33" s="81" t="s">
        <v>71</v>
      </c>
      <c r="K33" s="81">
        <v>29</v>
      </c>
    </row>
    <row r="34" spans="3:11" ht="45" customHeight="1" x14ac:dyDescent="0.25">
      <c r="C34" s="51">
        <v>30</v>
      </c>
      <c r="D34" s="53"/>
      <c r="E34" s="28"/>
      <c r="F34" s="28"/>
      <c r="G34" s="66"/>
      <c r="H34" s="53"/>
      <c r="I34" s="81" t="str">
        <f t="shared" si="0"/>
        <v>Tipo30</v>
      </c>
      <c r="J34" s="81" t="s">
        <v>71</v>
      </c>
      <c r="K34" s="81">
        <v>30</v>
      </c>
    </row>
    <row r="35" spans="3:11" ht="45" customHeight="1" x14ac:dyDescent="0.25">
      <c r="C35" s="51">
        <v>31</v>
      </c>
      <c r="D35" s="53"/>
      <c r="E35" s="28"/>
      <c r="F35" s="28"/>
      <c r="G35" s="66"/>
      <c r="H35" s="53"/>
      <c r="I35" s="81" t="str">
        <f t="shared" si="0"/>
        <v>Tipo31</v>
      </c>
      <c r="J35" s="81" t="s">
        <v>71</v>
      </c>
      <c r="K35" s="81">
        <v>31</v>
      </c>
    </row>
    <row r="36" spans="3:11" ht="45" customHeight="1" x14ac:dyDescent="0.25">
      <c r="C36" s="51">
        <v>32</v>
      </c>
      <c r="D36" s="53"/>
      <c r="E36" s="28"/>
      <c r="F36" s="28"/>
      <c r="G36" s="66"/>
      <c r="H36" s="53"/>
      <c r="I36" s="81" t="str">
        <f t="shared" si="0"/>
        <v>Tipo32</v>
      </c>
      <c r="J36" s="81" t="s">
        <v>71</v>
      </c>
      <c r="K36" s="81">
        <v>32</v>
      </c>
    </row>
    <row r="37" spans="3:11" ht="45" customHeight="1" x14ac:dyDescent="0.25">
      <c r="C37" s="51">
        <v>33</v>
      </c>
      <c r="D37" s="53"/>
      <c r="E37" s="28"/>
      <c r="F37" s="28"/>
      <c r="G37" s="66"/>
      <c r="H37" s="53"/>
      <c r="I37" s="81" t="str">
        <f t="shared" si="0"/>
        <v>Tipo33</v>
      </c>
      <c r="J37" s="81" t="s">
        <v>71</v>
      </c>
      <c r="K37" s="81">
        <v>33</v>
      </c>
    </row>
    <row r="38" spans="3:11" ht="45" customHeight="1" x14ac:dyDescent="0.25">
      <c r="C38" s="51">
        <v>34</v>
      </c>
      <c r="D38" s="53"/>
      <c r="E38" s="28"/>
      <c r="F38" s="28"/>
      <c r="G38" s="66"/>
      <c r="H38" s="53"/>
      <c r="I38" s="81" t="str">
        <f t="shared" si="0"/>
        <v>Tipo34</v>
      </c>
      <c r="J38" s="81" t="s">
        <v>71</v>
      </c>
      <c r="K38" s="81">
        <v>34</v>
      </c>
    </row>
    <row r="39" spans="3:11" ht="45" customHeight="1" x14ac:dyDescent="0.25">
      <c r="C39" s="51">
        <v>35</v>
      </c>
      <c r="D39" s="53"/>
      <c r="E39" s="28"/>
      <c r="F39" s="28"/>
      <c r="G39" s="66"/>
      <c r="H39" s="53"/>
      <c r="I39" s="81" t="str">
        <f t="shared" si="0"/>
        <v>Tipo35</v>
      </c>
      <c r="J39" s="81" t="s">
        <v>71</v>
      </c>
      <c r="K39" s="81">
        <v>35</v>
      </c>
    </row>
    <row r="40" spans="3:11" ht="45" customHeight="1" x14ac:dyDescent="0.25">
      <c r="C40" s="51">
        <v>36</v>
      </c>
      <c r="D40" s="53"/>
      <c r="E40" s="28"/>
      <c r="F40" s="28"/>
      <c r="G40" s="66"/>
      <c r="H40" s="53"/>
      <c r="I40" s="81" t="str">
        <f t="shared" si="0"/>
        <v>Tipo36</v>
      </c>
      <c r="J40" s="81" t="s">
        <v>71</v>
      </c>
      <c r="K40" s="81">
        <v>36</v>
      </c>
    </row>
    <row r="41" spans="3:11" ht="45" customHeight="1" x14ac:dyDescent="0.25">
      <c r="C41" s="51">
        <v>37</v>
      </c>
      <c r="D41" s="53"/>
      <c r="E41" s="28"/>
      <c r="F41" s="28"/>
      <c r="G41" s="66"/>
      <c r="H41" s="53"/>
      <c r="I41" s="81" t="str">
        <f t="shared" si="0"/>
        <v>Tipo37</v>
      </c>
      <c r="J41" s="81" t="s">
        <v>71</v>
      </c>
      <c r="K41" s="81">
        <v>37</v>
      </c>
    </row>
    <row r="42" spans="3:11" ht="45" customHeight="1" x14ac:dyDescent="0.25">
      <c r="C42" s="51">
        <v>38</v>
      </c>
      <c r="D42" s="53"/>
      <c r="E42" s="28"/>
      <c r="F42" s="28"/>
      <c r="G42" s="66"/>
      <c r="H42" s="53"/>
      <c r="I42" s="81" t="str">
        <f t="shared" si="0"/>
        <v>Tipo38</v>
      </c>
      <c r="J42" s="81" t="s">
        <v>71</v>
      </c>
      <c r="K42" s="81">
        <v>38</v>
      </c>
    </row>
    <row r="43" spans="3:11" ht="45" customHeight="1" x14ac:dyDescent="0.25">
      <c r="C43" s="51">
        <v>39</v>
      </c>
      <c r="D43" s="53"/>
      <c r="E43" s="28"/>
      <c r="F43" s="28"/>
      <c r="G43" s="66"/>
      <c r="H43" s="53"/>
      <c r="I43" s="81" t="str">
        <f t="shared" si="0"/>
        <v>Tipo39</v>
      </c>
      <c r="J43" s="81" t="s">
        <v>71</v>
      </c>
      <c r="K43" s="81">
        <v>39</v>
      </c>
    </row>
    <row r="44" spans="3:11" ht="45" customHeight="1" x14ac:dyDescent="0.25">
      <c r="C44" s="51">
        <v>40</v>
      </c>
      <c r="D44" s="53"/>
      <c r="E44" s="28"/>
      <c r="F44" s="28"/>
      <c r="G44" s="66"/>
      <c r="H44" s="53"/>
      <c r="I44" s="81" t="str">
        <f t="shared" si="0"/>
        <v>Tipo40</v>
      </c>
      <c r="J44" s="81" t="s">
        <v>71</v>
      </c>
      <c r="K44" s="81">
        <v>40</v>
      </c>
    </row>
    <row r="45" spans="3:11" ht="45" customHeight="1" x14ac:dyDescent="0.25">
      <c r="C45" s="51">
        <v>41</v>
      </c>
      <c r="D45" s="53"/>
      <c r="E45" s="28"/>
      <c r="F45" s="28"/>
      <c r="G45" s="66"/>
      <c r="H45" s="53"/>
      <c r="I45" s="81" t="str">
        <f t="shared" si="0"/>
        <v>Tipo41</v>
      </c>
      <c r="J45" s="81" t="s">
        <v>71</v>
      </c>
      <c r="K45" s="81">
        <v>41</v>
      </c>
    </row>
    <row r="46" spans="3:11" ht="45" customHeight="1" x14ac:dyDescent="0.25">
      <c r="C46" s="51">
        <v>42</v>
      </c>
      <c r="D46" s="53"/>
      <c r="E46" s="28"/>
      <c r="F46" s="28"/>
      <c r="G46" s="66"/>
      <c r="H46" s="53"/>
      <c r="I46" s="81" t="str">
        <f t="shared" si="0"/>
        <v>Tipo42</v>
      </c>
      <c r="J46" s="81" t="s">
        <v>71</v>
      </c>
      <c r="K46" s="81">
        <v>42</v>
      </c>
    </row>
    <row r="47" spans="3:11" ht="45" customHeight="1" x14ac:dyDescent="0.25">
      <c r="C47" s="51">
        <v>43</v>
      </c>
      <c r="D47" s="53"/>
      <c r="E47" s="28"/>
      <c r="F47" s="28"/>
      <c r="G47" s="66"/>
      <c r="H47" s="53"/>
      <c r="I47" s="81" t="str">
        <f t="shared" si="0"/>
        <v>Tipo43</v>
      </c>
      <c r="J47" s="81" t="s">
        <v>71</v>
      </c>
      <c r="K47" s="81">
        <v>43</v>
      </c>
    </row>
    <row r="48" spans="3:11" ht="45" customHeight="1" x14ac:dyDescent="0.25">
      <c r="C48" s="51">
        <v>44</v>
      </c>
      <c r="D48" s="53"/>
      <c r="E48" s="28"/>
      <c r="F48" s="28"/>
      <c r="G48" s="66"/>
      <c r="H48" s="53"/>
      <c r="I48" s="81" t="str">
        <f t="shared" si="0"/>
        <v>Tipo44</v>
      </c>
      <c r="J48" s="81" t="s">
        <v>71</v>
      </c>
      <c r="K48" s="81">
        <v>44</v>
      </c>
    </row>
    <row r="49" spans="3:11" ht="45" customHeight="1" x14ac:dyDescent="0.25">
      <c r="C49" s="51">
        <v>45</v>
      </c>
      <c r="D49" s="53"/>
      <c r="E49" s="28"/>
      <c r="F49" s="28"/>
      <c r="G49" s="66"/>
      <c r="H49" s="53"/>
      <c r="I49" s="81" t="str">
        <f t="shared" si="0"/>
        <v>Tipo45</v>
      </c>
      <c r="J49" s="81" t="s">
        <v>71</v>
      </c>
      <c r="K49" s="81">
        <v>45</v>
      </c>
    </row>
    <row r="50" spans="3:11" ht="45" customHeight="1" x14ac:dyDescent="0.25">
      <c r="C50" s="51">
        <v>46</v>
      </c>
      <c r="D50" s="53"/>
      <c r="E50" s="28"/>
      <c r="F50" s="28"/>
      <c r="G50" s="66"/>
      <c r="H50" s="53"/>
      <c r="I50" s="81" t="str">
        <f t="shared" si="0"/>
        <v>Tipo46</v>
      </c>
      <c r="J50" s="81" t="s">
        <v>71</v>
      </c>
      <c r="K50" s="81">
        <v>46</v>
      </c>
    </row>
    <row r="51" spans="3:11" ht="45" customHeight="1" x14ac:dyDescent="0.25">
      <c r="C51" s="51">
        <v>47</v>
      </c>
      <c r="D51" s="53"/>
      <c r="E51" s="28"/>
      <c r="F51" s="28"/>
      <c r="G51" s="66"/>
      <c r="H51" s="53"/>
      <c r="I51" s="81" t="str">
        <f t="shared" si="0"/>
        <v>Tipo47</v>
      </c>
      <c r="J51" s="81" t="s">
        <v>71</v>
      </c>
      <c r="K51" s="81">
        <v>47</v>
      </c>
    </row>
    <row r="52" spans="3:11" ht="45" customHeight="1" x14ac:dyDescent="0.25">
      <c r="C52" s="51">
        <v>48</v>
      </c>
      <c r="D52" s="53"/>
      <c r="E52" s="28"/>
      <c r="F52" s="28"/>
      <c r="G52" s="66"/>
      <c r="H52" s="53"/>
      <c r="I52" s="81" t="str">
        <f t="shared" si="0"/>
        <v>Tipo48</v>
      </c>
      <c r="J52" s="81" t="s">
        <v>71</v>
      </c>
      <c r="K52" s="81">
        <v>48</v>
      </c>
    </row>
    <row r="53" spans="3:11" ht="45" customHeight="1" x14ac:dyDescent="0.25">
      <c r="C53" s="51">
        <v>49</v>
      </c>
      <c r="D53" s="53"/>
      <c r="E53" s="28"/>
      <c r="F53" s="28"/>
      <c r="G53" s="66"/>
      <c r="H53" s="53"/>
      <c r="I53" s="81" t="str">
        <f t="shared" si="0"/>
        <v>Tipo49</v>
      </c>
      <c r="J53" s="81" t="s">
        <v>71</v>
      </c>
      <c r="K53" s="81">
        <v>49</v>
      </c>
    </row>
    <row r="54" spans="3:11" ht="45" customHeight="1" x14ac:dyDescent="0.25">
      <c r="C54" s="51">
        <v>50</v>
      </c>
      <c r="D54" s="53"/>
      <c r="E54" s="28"/>
      <c r="F54" s="28"/>
      <c r="G54" s="66"/>
      <c r="H54" s="53"/>
      <c r="I54" s="81" t="str">
        <f t="shared" si="0"/>
        <v>Tipo50</v>
      </c>
      <c r="J54" s="81" t="s">
        <v>71</v>
      </c>
      <c r="K54" s="81">
        <v>50</v>
      </c>
    </row>
  </sheetData>
  <sheetProtection sheet="1" objects="1" scenarios="1" selectLockedCells="1" sort="0" autoFilter="0"/>
  <autoFilter ref="C4:H4" xr:uid="{E15478CA-04F1-4807-9682-8BF36C2B652E}"/>
  <conditionalFormatting sqref="F5:F54">
    <cfRule type="containsText" dxfId="35" priority="1" operator="containsText" text="Outra">
      <formula>NOT(ISERROR(SEARCH("Outra",F5)))</formula>
    </cfRule>
    <cfRule type="containsText" dxfId="34" priority="2" operator="containsText" text="Anual">
      <formula>NOT(ISERROR(SEARCH("Anual",F5)))</formula>
    </cfRule>
    <cfRule type="containsText" dxfId="33" priority="3" operator="containsText" text="Semestral">
      <formula>NOT(ISERROR(SEARCH("Semestral",F5)))</formula>
    </cfRule>
    <cfRule type="containsText" dxfId="32" priority="4" operator="containsText" text="Trimestral">
      <formula>NOT(ISERROR(SEARCH("Trimestral",F5)))</formula>
    </cfRule>
    <cfRule type="containsText" dxfId="31" priority="5" operator="containsText" text="Mensal">
      <formula>NOT(ISERROR(SEARCH("Mensal",F5)))</formula>
    </cfRule>
    <cfRule type="containsText" dxfId="30" priority="6" operator="containsText" text="Eventual">
      <formula>NOT(ISERROR(SEARCH("Eventual",F5)))</formula>
    </cfRule>
  </conditionalFormatting>
  <dataValidations count="2">
    <dataValidation type="list" allowBlank="1" showInputMessage="1" showErrorMessage="1" sqref="E5:E54" xr:uid="{6C23DC6C-1177-44C5-83BD-CC5D1E605699}">
      <formula1>Departamentos</formula1>
    </dataValidation>
    <dataValidation type="list" allowBlank="1" showInputMessage="1" showErrorMessage="1" sqref="F5:F54" xr:uid="{9BD7A6EB-4B22-4D76-9545-863463FA68B3}">
      <formula1>Classificação</formula1>
    </dataValidation>
  </dataValidation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CDA07-BE98-4BE8-BE44-2EF684178711}">
  <sheetPr codeName="Planilha23"/>
  <dimension ref="B1:EU54"/>
  <sheetViews>
    <sheetView showGridLines="0" showRowColHeaders="0" workbookViewId="0">
      <pane ySplit="4" topLeftCell="A5" activePane="bottomLeft" state="frozen"/>
      <selection pane="bottomLeft" activeCell="D5" sqref="D5"/>
    </sheetView>
  </sheetViews>
  <sheetFormatPr defaultRowHeight="45" customHeight="1" x14ac:dyDescent="0.25"/>
  <cols>
    <col min="1" max="2" width="1.7109375" style="26" customWidth="1"/>
    <col min="3" max="3" width="6.7109375" style="26" customWidth="1"/>
    <col min="4" max="4" width="50.7109375" style="26" customWidth="1"/>
    <col min="5" max="5" width="5.7109375" style="26" customWidth="1"/>
    <col min="6" max="6" width="6.7109375" style="26" customWidth="1"/>
    <col min="7" max="7" width="50.7109375" style="26" customWidth="1"/>
    <col min="8" max="8" width="5.7109375" style="26" customWidth="1"/>
    <col min="9" max="9" width="6.7109375" style="26" customWidth="1"/>
    <col min="10" max="10" width="50.7109375" style="26" customWidth="1"/>
    <col min="11" max="11" width="5.7109375" style="26" customWidth="1"/>
    <col min="12" max="12" width="6.7109375" style="26" customWidth="1"/>
    <col min="13" max="13" width="50.7109375" style="26" customWidth="1"/>
    <col min="14" max="14" width="5.7109375" style="26" customWidth="1"/>
    <col min="15" max="15" width="6.7109375" style="26" customWidth="1"/>
    <col min="16" max="16" width="50.7109375" style="26" customWidth="1"/>
    <col min="17" max="17" width="5.7109375" style="26" customWidth="1"/>
    <col min="18" max="18" width="6.7109375" style="26" customWidth="1"/>
    <col min="19" max="19" width="50.7109375" style="26" customWidth="1"/>
    <col min="20" max="20" width="5.7109375" style="26" customWidth="1"/>
    <col min="21" max="21" width="6.7109375" style="26" customWidth="1"/>
    <col min="22" max="22" width="50.7109375" style="26" customWidth="1"/>
    <col min="23" max="23" width="5.7109375" style="26" customWidth="1"/>
    <col min="24" max="24" width="6.7109375" style="26" customWidth="1"/>
    <col min="25" max="25" width="50.7109375" style="26" customWidth="1"/>
    <col min="26" max="26" width="5.7109375" style="26" customWidth="1"/>
    <col min="27" max="27" width="6.7109375" style="26" customWidth="1"/>
    <col min="28" max="28" width="50.7109375" style="26" customWidth="1"/>
    <col min="29" max="29" width="5.7109375" style="26" customWidth="1"/>
    <col min="30" max="30" width="6.7109375" style="26" customWidth="1"/>
    <col min="31" max="31" width="50.7109375" style="26" customWidth="1"/>
    <col min="32" max="32" width="5.7109375" style="26" customWidth="1"/>
    <col min="33" max="33" width="6.7109375" style="26" customWidth="1"/>
    <col min="34" max="34" width="50.7109375" style="26" customWidth="1"/>
    <col min="35" max="35" width="5.7109375" style="26" customWidth="1"/>
    <col min="36" max="36" width="6.7109375" style="26" customWidth="1"/>
    <col min="37" max="37" width="50.7109375" style="26" customWidth="1"/>
    <col min="38" max="38" width="5.7109375" style="26" customWidth="1"/>
    <col min="39" max="39" width="6.7109375" style="26" customWidth="1"/>
    <col min="40" max="40" width="50.7109375" style="26" customWidth="1"/>
    <col min="41" max="41" width="5.7109375" style="26" customWidth="1"/>
    <col min="42" max="42" width="6.7109375" style="26" customWidth="1"/>
    <col min="43" max="43" width="50.7109375" style="26" customWidth="1"/>
    <col min="44" max="44" width="5.7109375" style="26" customWidth="1"/>
    <col min="45" max="45" width="6.7109375" style="26" customWidth="1"/>
    <col min="46" max="46" width="50.7109375" style="26" customWidth="1"/>
    <col min="47" max="47" width="5.7109375" style="26" customWidth="1"/>
    <col min="48" max="48" width="6.7109375" style="26" customWidth="1"/>
    <col min="49" max="49" width="50.7109375" style="26" customWidth="1"/>
    <col min="50" max="50" width="5.7109375" style="26" customWidth="1"/>
    <col min="51" max="51" width="6.7109375" style="26" customWidth="1"/>
    <col min="52" max="52" width="50.7109375" style="26" customWidth="1"/>
    <col min="53" max="53" width="5.7109375" style="26" customWidth="1"/>
    <col min="54" max="54" width="6.7109375" style="26" customWidth="1"/>
    <col min="55" max="55" width="50.7109375" style="26" customWidth="1"/>
    <col min="56" max="56" width="5.7109375" style="26" customWidth="1"/>
    <col min="57" max="57" width="6.7109375" style="26" customWidth="1"/>
    <col min="58" max="58" width="50.7109375" style="26" customWidth="1"/>
    <col min="59" max="59" width="5.7109375" style="26" customWidth="1"/>
    <col min="60" max="60" width="6.7109375" style="26" customWidth="1"/>
    <col min="61" max="61" width="50.7109375" style="26" customWidth="1"/>
    <col min="62" max="62" width="5.7109375" style="26" customWidth="1"/>
    <col min="63" max="63" width="6.7109375" style="26" customWidth="1"/>
    <col min="64" max="64" width="50.7109375" style="26" customWidth="1"/>
    <col min="65" max="65" width="5.7109375" style="26" customWidth="1"/>
    <col min="66" max="66" width="6.7109375" style="26" customWidth="1"/>
    <col min="67" max="67" width="50.7109375" style="26" customWidth="1"/>
    <col min="68" max="68" width="5.7109375" style="26" customWidth="1"/>
    <col min="69" max="69" width="6.7109375" style="26" customWidth="1"/>
    <col min="70" max="70" width="50.7109375" style="26" customWidth="1"/>
    <col min="71" max="71" width="5.7109375" style="26" customWidth="1"/>
    <col min="72" max="72" width="6.7109375" style="26" customWidth="1"/>
    <col min="73" max="73" width="50.7109375" style="26" customWidth="1"/>
    <col min="74" max="74" width="5.7109375" style="26" customWidth="1"/>
    <col min="75" max="75" width="6.7109375" style="26" customWidth="1"/>
    <col min="76" max="76" width="50.7109375" style="26" customWidth="1"/>
    <col min="77" max="77" width="5.7109375" style="26" customWidth="1"/>
    <col min="78" max="78" width="6.7109375" style="26" customWidth="1"/>
    <col min="79" max="79" width="50.7109375" style="26" customWidth="1"/>
    <col min="80" max="80" width="5.7109375" style="26" customWidth="1"/>
    <col min="81" max="81" width="6.7109375" style="26" customWidth="1"/>
    <col min="82" max="82" width="50.7109375" style="26" customWidth="1"/>
    <col min="83" max="83" width="5.7109375" style="26" customWidth="1"/>
    <col min="84" max="84" width="6.7109375" style="26" customWidth="1"/>
    <col min="85" max="85" width="50.7109375" style="26" customWidth="1"/>
    <col min="86" max="86" width="5.7109375" style="26" customWidth="1"/>
    <col min="87" max="87" width="6.7109375" style="26" customWidth="1"/>
    <col min="88" max="88" width="50.7109375" style="26" customWidth="1"/>
    <col min="89" max="89" width="5.7109375" style="26" customWidth="1"/>
    <col min="90" max="90" width="6.7109375" style="26" customWidth="1"/>
    <col min="91" max="91" width="50.7109375" style="26" customWidth="1"/>
    <col min="92" max="92" width="5.7109375" style="26" customWidth="1"/>
    <col min="93" max="93" width="6.7109375" style="26" customWidth="1"/>
    <col min="94" max="94" width="50.7109375" style="26" customWidth="1"/>
    <col min="95" max="95" width="5.7109375" style="26" customWidth="1"/>
    <col min="96" max="96" width="6.7109375" style="26" customWidth="1"/>
    <col min="97" max="97" width="50.7109375" style="26" customWidth="1"/>
    <col min="98" max="98" width="5.7109375" style="26" customWidth="1"/>
    <col min="99" max="99" width="6.7109375" style="26" customWidth="1"/>
    <col min="100" max="100" width="50.7109375" style="26" customWidth="1"/>
    <col min="101" max="101" width="5.7109375" style="26" customWidth="1"/>
    <col min="102" max="102" width="6.7109375" style="26" customWidth="1"/>
    <col min="103" max="103" width="50.7109375" style="26" customWidth="1"/>
    <col min="104" max="104" width="5.7109375" style="26" customWidth="1"/>
    <col min="105" max="105" width="6.7109375" style="26" customWidth="1"/>
    <col min="106" max="106" width="50.7109375" style="26" customWidth="1"/>
    <col min="107" max="107" width="5.7109375" style="26" customWidth="1"/>
    <col min="108" max="108" width="6.7109375" style="26" customWidth="1"/>
    <col min="109" max="109" width="50.7109375" style="26" customWidth="1"/>
    <col min="110" max="110" width="5.7109375" style="26" customWidth="1"/>
    <col min="111" max="111" width="6.7109375" style="26" customWidth="1"/>
    <col min="112" max="112" width="50.7109375" style="26" customWidth="1"/>
    <col min="113" max="113" width="5.7109375" style="26" customWidth="1"/>
    <col min="114" max="114" width="6.7109375" style="26" customWidth="1"/>
    <col min="115" max="115" width="50.7109375" style="26" customWidth="1"/>
    <col min="116" max="116" width="5.7109375" style="26" customWidth="1"/>
    <col min="117" max="117" width="6.7109375" style="26" customWidth="1"/>
    <col min="118" max="118" width="50.7109375" style="26" customWidth="1"/>
    <col min="119" max="119" width="5.7109375" style="26" customWidth="1"/>
    <col min="120" max="120" width="6.7109375" style="26" customWidth="1"/>
    <col min="121" max="121" width="50.7109375" style="26" customWidth="1"/>
    <col min="122" max="122" width="5.7109375" style="26" customWidth="1"/>
    <col min="123" max="123" width="6.7109375" style="26" customWidth="1"/>
    <col min="124" max="124" width="50.7109375" style="26" customWidth="1"/>
    <col min="125" max="125" width="5.7109375" style="26" customWidth="1"/>
    <col min="126" max="126" width="6.7109375" style="26" customWidth="1"/>
    <col min="127" max="127" width="50.7109375" style="26" customWidth="1"/>
    <col min="128" max="128" width="5.7109375" style="26" customWidth="1"/>
    <col min="129" max="129" width="6.7109375" style="26" customWidth="1"/>
    <col min="130" max="130" width="50.7109375" style="26" customWidth="1"/>
    <col min="131" max="131" width="5.7109375" style="26" customWidth="1"/>
    <col min="132" max="132" width="6.7109375" style="26" customWidth="1"/>
    <col min="133" max="133" width="50.7109375" style="26" customWidth="1"/>
    <col min="134" max="134" width="5.7109375" style="26" customWidth="1"/>
    <col min="135" max="135" width="6.7109375" style="26" customWidth="1"/>
    <col min="136" max="136" width="50.7109375" style="26" customWidth="1"/>
    <col min="137" max="137" width="5.7109375" style="26" customWidth="1"/>
    <col min="138" max="138" width="6.7109375" style="26" customWidth="1"/>
    <col min="139" max="139" width="50.7109375" style="26" customWidth="1"/>
    <col min="140" max="140" width="5.7109375" style="26" customWidth="1"/>
    <col min="141" max="141" width="6.7109375" style="26" customWidth="1"/>
    <col min="142" max="142" width="50.7109375" style="26" customWidth="1"/>
    <col min="143" max="143" width="5.7109375" style="26" customWidth="1"/>
    <col min="144" max="144" width="6.7109375" style="26" customWidth="1"/>
    <col min="145" max="145" width="50.7109375" style="26" customWidth="1"/>
    <col min="146" max="146" width="5.7109375" style="26" customWidth="1"/>
    <col min="147" max="147" width="6.7109375" style="26" customWidth="1"/>
    <col min="148" max="148" width="50.7109375" style="26" customWidth="1"/>
    <col min="149" max="149" width="5.7109375" style="26" customWidth="1"/>
    <col min="150" max="150" width="6.7109375" style="26" customWidth="1"/>
    <col min="151" max="151" width="50.7109375" style="26" customWidth="1"/>
    <col min="152" max="152" width="5.7109375" style="26" customWidth="1"/>
    <col min="153" max="16384" width="9.140625" style="26"/>
  </cols>
  <sheetData>
    <row r="1" spans="2:151" s="1" customFormat="1" ht="35.1" customHeight="1" x14ac:dyDescent="0.25"/>
    <row r="2" spans="2:151" s="3" customFormat="1" ht="30" customHeight="1" x14ac:dyDescent="0.25"/>
    <row r="3" spans="2:151" ht="30" customHeight="1" thickBot="1" x14ac:dyDescent="0.3">
      <c r="C3" s="48"/>
      <c r="D3" s="48"/>
      <c r="F3" s="48"/>
      <c r="G3" s="48"/>
      <c r="I3" s="48"/>
      <c r="J3" s="48"/>
      <c r="L3" s="48"/>
      <c r="M3" s="48"/>
      <c r="O3" s="48"/>
      <c r="P3" s="48"/>
      <c r="R3" s="48"/>
      <c r="S3" s="48"/>
      <c r="U3" s="48"/>
      <c r="V3" s="48"/>
      <c r="X3" s="48"/>
      <c r="Y3" s="48"/>
      <c r="AA3" s="48"/>
      <c r="AB3" s="48"/>
      <c r="AD3" s="48"/>
      <c r="AE3" s="48"/>
      <c r="AG3" s="48"/>
      <c r="AH3" s="48"/>
      <c r="AJ3" s="48"/>
      <c r="AK3" s="48"/>
      <c r="AM3" s="48"/>
      <c r="AN3" s="48"/>
      <c r="AP3" s="48"/>
      <c r="AQ3" s="48"/>
      <c r="AS3" s="48"/>
      <c r="AT3" s="48"/>
      <c r="AV3" s="48"/>
      <c r="AW3" s="48"/>
      <c r="AY3" s="48"/>
      <c r="AZ3" s="48"/>
      <c r="BB3" s="48"/>
      <c r="BC3" s="48"/>
      <c r="BE3" s="48"/>
      <c r="BF3" s="48"/>
      <c r="BH3" s="48"/>
      <c r="BI3" s="48"/>
      <c r="BK3" s="48"/>
      <c r="BL3" s="48"/>
      <c r="BN3" s="48"/>
      <c r="BO3" s="48"/>
      <c r="BQ3" s="48"/>
      <c r="BR3" s="48"/>
      <c r="BT3" s="48"/>
      <c r="BU3" s="48"/>
      <c r="BW3" s="48"/>
      <c r="BX3" s="48"/>
      <c r="BZ3" s="48"/>
      <c r="CA3" s="48"/>
      <c r="CC3" s="48"/>
      <c r="CD3" s="48"/>
      <c r="CF3" s="48"/>
      <c r="CG3" s="48"/>
      <c r="CI3" s="48"/>
      <c r="CJ3" s="48"/>
      <c r="CL3" s="48"/>
      <c r="CM3" s="48"/>
      <c r="CO3" s="48"/>
      <c r="CP3" s="48"/>
      <c r="CR3" s="48"/>
      <c r="CS3" s="48"/>
      <c r="CU3" s="48"/>
      <c r="CV3" s="48"/>
      <c r="CX3" s="48"/>
      <c r="CY3" s="48"/>
      <c r="DA3" s="48"/>
      <c r="DB3" s="48"/>
      <c r="DD3" s="48"/>
      <c r="DE3" s="48"/>
      <c r="DG3" s="48"/>
      <c r="DH3" s="48"/>
      <c r="DJ3" s="48"/>
      <c r="DK3" s="48"/>
      <c r="DM3" s="48"/>
      <c r="DN3" s="48"/>
      <c r="DP3" s="48"/>
      <c r="DQ3" s="48"/>
      <c r="DS3" s="48"/>
      <c r="DT3" s="48"/>
      <c r="DV3" s="48"/>
      <c r="DW3" s="48"/>
      <c r="DY3" s="48"/>
      <c r="DZ3" s="48"/>
      <c r="EB3" s="48"/>
      <c r="EC3" s="48"/>
      <c r="EE3" s="48"/>
      <c r="EF3" s="48"/>
      <c r="EH3" s="48"/>
      <c r="EI3" s="48"/>
      <c r="EK3" s="48"/>
      <c r="EL3" s="48"/>
      <c r="EN3" s="48"/>
      <c r="EO3" s="48"/>
      <c r="EQ3" s="48"/>
      <c r="ER3" s="48"/>
      <c r="ET3" s="48"/>
      <c r="EU3" s="48"/>
    </row>
    <row r="4" spans="2:151" ht="45" customHeight="1" x14ac:dyDescent="0.25">
      <c r="B4" s="49"/>
      <c r="C4" s="54" t="s">
        <v>36</v>
      </c>
      <c r="D4" s="55" t="str">
        <f>IF(Atv!$D$5="","",Atv!$D$5)</f>
        <v>Recrutamento e Seleção</v>
      </c>
      <c r="F4" s="54" t="s">
        <v>36</v>
      </c>
      <c r="G4" s="55" t="str">
        <f>IF(Atv!$D$6="","",Atv!$D$6)</f>
        <v>Fechamento de Folha de 13° Salário</v>
      </c>
      <c r="I4" s="54" t="s">
        <v>36</v>
      </c>
      <c r="J4" s="55" t="str">
        <f>IF(Atv!$D$7="","",Atv!$D$7)</f>
        <v>Desligamento de Empregado</v>
      </c>
      <c r="L4" s="54" t="s">
        <v>36</v>
      </c>
      <c r="M4" s="55" t="str">
        <f>IF(Atv!$D$8="","",Atv!$D$8)</f>
        <v>Lançamentos Contábeis</v>
      </c>
      <c r="O4" s="54" t="s">
        <v>36</v>
      </c>
      <c r="P4" s="55" t="str">
        <f>IF(Atv!$D$9="","",Atv!$D$9)</f>
        <v>Avaliação dos Empregados</v>
      </c>
      <c r="R4" s="54" t="s">
        <v>36</v>
      </c>
      <c r="S4" s="55" t="str">
        <f>IF(Atv!$D$10="","",Atv!$D$10)</f>
        <v>Classificação de Documentos</v>
      </c>
      <c r="U4" s="54" t="s">
        <v>36</v>
      </c>
      <c r="V4" s="55" t="str">
        <f>IF(Atv!$D$11="","",Atv!$D$11)</f>
        <v/>
      </c>
      <c r="X4" s="54" t="s">
        <v>36</v>
      </c>
      <c r="Y4" s="55" t="str">
        <f>IF(Atv!$D$12="","",Atv!$D$12)</f>
        <v/>
      </c>
      <c r="AA4" s="54" t="s">
        <v>36</v>
      </c>
      <c r="AB4" s="55" t="str">
        <f>IF(Atv!$D$13="","",Atv!$D$13)</f>
        <v/>
      </c>
      <c r="AD4" s="54" t="s">
        <v>36</v>
      </c>
      <c r="AE4" s="55" t="str">
        <f>IF(Atv!$D$14="","",Atv!$D$14)</f>
        <v/>
      </c>
      <c r="AG4" s="54" t="s">
        <v>36</v>
      </c>
      <c r="AH4" s="55" t="str">
        <f>IF(Atv!$D$15="","",Atv!$D$15)</f>
        <v/>
      </c>
      <c r="AJ4" s="54" t="s">
        <v>36</v>
      </c>
      <c r="AK4" s="55" t="str">
        <f>IF(Atv!$D$16="","",Atv!$D$16)</f>
        <v/>
      </c>
      <c r="AM4" s="54" t="s">
        <v>36</v>
      </c>
      <c r="AN4" s="55" t="str">
        <f>IF(Atv!$D$17="","",Atv!$D$17)</f>
        <v/>
      </c>
      <c r="AP4" s="54" t="s">
        <v>36</v>
      </c>
      <c r="AQ4" s="55" t="str">
        <f>IF(Atv!$D$18="","",Atv!$D$18)</f>
        <v/>
      </c>
      <c r="AS4" s="54" t="s">
        <v>36</v>
      </c>
      <c r="AT4" s="55" t="str">
        <f>IF(Atv!$D$19="","",Atv!$D$19)</f>
        <v/>
      </c>
      <c r="AV4" s="54" t="s">
        <v>36</v>
      </c>
      <c r="AW4" s="55" t="str">
        <f>IF(Atv!$D$20="","",Atv!$D$20)</f>
        <v/>
      </c>
      <c r="AY4" s="54" t="s">
        <v>36</v>
      </c>
      <c r="AZ4" s="55" t="str">
        <f>IF(Atv!$D$21="","",Atv!$D$21)</f>
        <v/>
      </c>
      <c r="BB4" s="54" t="s">
        <v>36</v>
      </c>
      <c r="BC4" s="55" t="str">
        <f>IF(Atv!$D$22="","",Atv!$D$22)</f>
        <v/>
      </c>
      <c r="BE4" s="54" t="s">
        <v>36</v>
      </c>
      <c r="BF4" s="55" t="str">
        <f>IF(Atv!$D$23="","",Atv!$D$23)</f>
        <v/>
      </c>
      <c r="BH4" s="54" t="s">
        <v>36</v>
      </c>
      <c r="BI4" s="55" t="str">
        <f>IF(Atv!$D$24="","",Atv!$D$24)</f>
        <v/>
      </c>
      <c r="BK4" s="54" t="s">
        <v>36</v>
      </c>
      <c r="BL4" s="55" t="str">
        <f>IF(Atv!$D$25="","",Atv!$D$25)</f>
        <v/>
      </c>
      <c r="BN4" s="54" t="s">
        <v>36</v>
      </c>
      <c r="BO4" s="55" t="str">
        <f>IF(Atv!$D$26="","",Atv!$D$26)</f>
        <v/>
      </c>
      <c r="BQ4" s="54" t="s">
        <v>36</v>
      </c>
      <c r="BR4" s="55" t="str">
        <f>IF(Atv!$D$27="","",Atv!$D$27)</f>
        <v/>
      </c>
      <c r="BT4" s="54" t="s">
        <v>36</v>
      </c>
      <c r="BU4" s="55" t="str">
        <f>IF(Atv!$D$28="","",Atv!$D$28)</f>
        <v/>
      </c>
      <c r="BW4" s="54" t="s">
        <v>36</v>
      </c>
      <c r="BX4" s="55" t="str">
        <f>IF(Atv!$D$29="","",Atv!$D$29)</f>
        <v/>
      </c>
      <c r="BZ4" s="54" t="s">
        <v>36</v>
      </c>
      <c r="CA4" s="55" t="str">
        <f>IF(Atv!$D$30="","",Atv!$D$30)</f>
        <v/>
      </c>
      <c r="CC4" s="54" t="s">
        <v>36</v>
      </c>
      <c r="CD4" s="55" t="str">
        <f>IF(Atv!$D$31="","",Atv!$D$31)</f>
        <v/>
      </c>
      <c r="CF4" s="54" t="s">
        <v>36</v>
      </c>
      <c r="CG4" s="55" t="str">
        <f>IF(Atv!$D$32="","",Atv!$D$32)</f>
        <v/>
      </c>
      <c r="CI4" s="54" t="s">
        <v>36</v>
      </c>
      <c r="CJ4" s="55" t="str">
        <f>IF(Atv!$D$33="","",Atv!$D$33)</f>
        <v/>
      </c>
      <c r="CL4" s="54" t="s">
        <v>36</v>
      </c>
      <c r="CM4" s="55" t="str">
        <f>IF(Atv!$D$34="","",Atv!$D$34)</f>
        <v/>
      </c>
      <c r="CO4" s="54" t="s">
        <v>36</v>
      </c>
      <c r="CP4" s="55" t="str">
        <f>IF(Atv!$D$35="","",Atv!$D$35)</f>
        <v/>
      </c>
      <c r="CR4" s="54" t="s">
        <v>36</v>
      </c>
      <c r="CS4" s="55" t="str">
        <f>IF(Atv!$D$36="","",Atv!$D$36)</f>
        <v/>
      </c>
      <c r="CU4" s="54" t="s">
        <v>36</v>
      </c>
      <c r="CV4" s="55" t="str">
        <f>IF(Atv!$D$37="","",Atv!$D$37)</f>
        <v/>
      </c>
      <c r="CX4" s="54" t="s">
        <v>36</v>
      </c>
      <c r="CY4" s="55" t="str">
        <f>IF(Atv!$D$38="","",Atv!$D$38)</f>
        <v/>
      </c>
      <c r="DA4" s="54" t="s">
        <v>36</v>
      </c>
      <c r="DB4" s="55" t="str">
        <f>IF(Atv!$D$39="","",Atv!$D$39)</f>
        <v/>
      </c>
      <c r="DD4" s="54" t="s">
        <v>36</v>
      </c>
      <c r="DE4" s="55" t="str">
        <f>IF(Atv!$D$40="","",Atv!$D$40)</f>
        <v/>
      </c>
      <c r="DG4" s="54" t="s">
        <v>36</v>
      </c>
      <c r="DH4" s="55" t="str">
        <f>IF(Atv!$D$41="","",Atv!$D$41)</f>
        <v/>
      </c>
      <c r="DJ4" s="54" t="s">
        <v>36</v>
      </c>
      <c r="DK4" s="55" t="str">
        <f>IF(Atv!$D$42="","",Atv!$D$42)</f>
        <v/>
      </c>
      <c r="DM4" s="54" t="s">
        <v>36</v>
      </c>
      <c r="DN4" s="55" t="str">
        <f>IF(Atv!$D$43="","",Atv!$D$43)</f>
        <v/>
      </c>
      <c r="DP4" s="54" t="s">
        <v>36</v>
      </c>
      <c r="DQ4" s="55" t="str">
        <f>IF(Atv!$D$44="","",Atv!$D$44)</f>
        <v/>
      </c>
      <c r="DS4" s="54" t="s">
        <v>36</v>
      </c>
      <c r="DT4" s="55" t="str">
        <f>IF(Atv!$D$45="","",Atv!$D$45)</f>
        <v/>
      </c>
      <c r="DV4" s="54" t="s">
        <v>36</v>
      </c>
      <c r="DW4" s="55" t="str">
        <f>IF(Atv!$D$46="","",Atv!$D$46)</f>
        <v/>
      </c>
      <c r="DY4" s="54" t="s">
        <v>36</v>
      </c>
      <c r="DZ4" s="55" t="str">
        <f>IF(Atv!$D$47="","",Atv!$D$47)</f>
        <v/>
      </c>
      <c r="EB4" s="54" t="s">
        <v>36</v>
      </c>
      <c r="EC4" s="55" t="str">
        <f>IF(Atv!$D$48="","",Atv!$D$48)</f>
        <v/>
      </c>
      <c r="EE4" s="54" t="s">
        <v>36</v>
      </c>
      <c r="EF4" s="55" t="str">
        <f>IF(Atv!$D$49="","",Atv!$D$49)</f>
        <v/>
      </c>
      <c r="EH4" s="54" t="s">
        <v>36</v>
      </c>
      <c r="EI4" s="55" t="str">
        <f>IF(Atv!$D$50="","",Atv!$D$50)</f>
        <v/>
      </c>
      <c r="EK4" s="54" t="s">
        <v>36</v>
      </c>
      <c r="EL4" s="55" t="str">
        <f>IF(Atv!$D$51="","",Atv!$D$51)</f>
        <v/>
      </c>
      <c r="EN4" s="54" t="s">
        <v>36</v>
      </c>
      <c r="EO4" s="55" t="str">
        <f>IF(Atv!$D$52="","",Atv!$D$52)</f>
        <v/>
      </c>
      <c r="EQ4" s="54" t="s">
        <v>36</v>
      </c>
      <c r="ER4" s="55" t="str">
        <f>IF(Atv!$D$53="","",Atv!$D$53)</f>
        <v/>
      </c>
      <c r="ET4" s="54" t="s">
        <v>36</v>
      </c>
      <c r="EU4" s="55" t="str">
        <f>IF(Atv!$D$54="","",Atv!$D$54)</f>
        <v/>
      </c>
    </row>
    <row r="5" spans="2:151" ht="45" customHeight="1" x14ac:dyDescent="0.25">
      <c r="C5" s="50">
        <v>1</v>
      </c>
      <c r="D5" s="52" t="s">
        <v>73</v>
      </c>
      <c r="F5" s="50">
        <v>1</v>
      </c>
      <c r="G5" s="52"/>
      <c r="I5" s="50">
        <v>1</v>
      </c>
      <c r="J5" s="52"/>
      <c r="L5" s="50">
        <v>1</v>
      </c>
      <c r="M5" s="52"/>
      <c r="O5" s="50">
        <v>1</v>
      </c>
      <c r="P5" s="52"/>
      <c r="R5" s="50">
        <v>1</v>
      </c>
      <c r="S5" s="52"/>
      <c r="U5" s="50">
        <v>1</v>
      </c>
      <c r="V5" s="52"/>
      <c r="X5" s="50">
        <v>1</v>
      </c>
      <c r="Y5" s="52"/>
      <c r="AA5" s="50">
        <v>1</v>
      </c>
      <c r="AB5" s="52"/>
      <c r="AD5" s="50">
        <v>1</v>
      </c>
      <c r="AE5" s="52"/>
      <c r="AG5" s="50">
        <v>1</v>
      </c>
      <c r="AH5" s="52"/>
      <c r="AJ5" s="50">
        <v>1</v>
      </c>
      <c r="AK5" s="52"/>
      <c r="AM5" s="50">
        <v>1</v>
      </c>
      <c r="AN5" s="52"/>
      <c r="AP5" s="50">
        <v>1</v>
      </c>
      <c r="AQ5" s="52"/>
      <c r="AS5" s="50">
        <v>1</v>
      </c>
      <c r="AT5" s="52"/>
      <c r="AV5" s="50">
        <v>1</v>
      </c>
      <c r="AW5" s="52"/>
      <c r="AY5" s="50">
        <v>1</v>
      </c>
      <c r="AZ5" s="52"/>
      <c r="BB5" s="50">
        <v>1</v>
      </c>
      <c r="BC5" s="52"/>
      <c r="BE5" s="50">
        <v>1</v>
      </c>
      <c r="BF5" s="52"/>
      <c r="BH5" s="50">
        <v>1</v>
      </c>
      <c r="BI5" s="52"/>
      <c r="BK5" s="50">
        <v>1</v>
      </c>
      <c r="BL5" s="52"/>
      <c r="BN5" s="50">
        <v>1</v>
      </c>
      <c r="BO5" s="52"/>
      <c r="BQ5" s="50">
        <v>1</v>
      </c>
      <c r="BR5" s="52"/>
      <c r="BT5" s="50">
        <v>1</v>
      </c>
      <c r="BU5" s="52"/>
      <c r="BW5" s="50">
        <v>1</v>
      </c>
      <c r="BX5" s="52"/>
      <c r="BZ5" s="50">
        <v>1</v>
      </c>
      <c r="CA5" s="52"/>
      <c r="CC5" s="50">
        <v>1</v>
      </c>
      <c r="CD5" s="52"/>
      <c r="CF5" s="50">
        <v>1</v>
      </c>
      <c r="CG5" s="52"/>
      <c r="CI5" s="50">
        <v>1</v>
      </c>
      <c r="CJ5" s="52"/>
      <c r="CL5" s="50">
        <v>1</v>
      </c>
      <c r="CM5" s="52"/>
      <c r="CO5" s="50">
        <v>1</v>
      </c>
      <c r="CP5" s="52"/>
      <c r="CR5" s="50">
        <v>1</v>
      </c>
      <c r="CS5" s="52"/>
      <c r="CU5" s="50">
        <v>1</v>
      </c>
      <c r="CV5" s="52"/>
      <c r="CX5" s="50">
        <v>1</v>
      </c>
      <c r="CY5" s="52"/>
      <c r="DA5" s="50">
        <v>1</v>
      </c>
      <c r="DB5" s="52"/>
      <c r="DD5" s="50">
        <v>1</v>
      </c>
      <c r="DE5" s="52"/>
      <c r="DG5" s="50">
        <v>1</v>
      </c>
      <c r="DH5" s="52"/>
      <c r="DJ5" s="50">
        <v>1</v>
      </c>
      <c r="DK5" s="52"/>
      <c r="DM5" s="50">
        <v>1</v>
      </c>
      <c r="DN5" s="52"/>
      <c r="DP5" s="50">
        <v>1</v>
      </c>
      <c r="DQ5" s="52"/>
      <c r="DS5" s="50">
        <v>1</v>
      </c>
      <c r="DT5" s="52"/>
      <c r="DV5" s="50">
        <v>1</v>
      </c>
      <c r="DW5" s="52"/>
      <c r="DY5" s="50">
        <v>1</v>
      </c>
      <c r="DZ5" s="52"/>
      <c r="EB5" s="50">
        <v>1</v>
      </c>
      <c r="EC5" s="52"/>
      <c r="EE5" s="50">
        <v>1</v>
      </c>
      <c r="EF5" s="52"/>
      <c r="EH5" s="50">
        <v>1</v>
      </c>
      <c r="EI5" s="52"/>
      <c r="EK5" s="50">
        <v>1</v>
      </c>
      <c r="EL5" s="52"/>
      <c r="EN5" s="50">
        <v>1</v>
      </c>
      <c r="EO5" s="52"/>
      <c r="EQ5" s="50">
        <v>1</v>
      </c>
      <c r="ER5" s="52"/>
      <c r="ET5" s="50">
        <v>1</v>
      </c>
      <c r="EU5" s="52"/>
    </row>
    <row r="6" spans="2:151" ht="45" customHeight="1" x14ac:dyDescent="0.25">
      <c r="C6" s="51">
        <v>2</v>
      </c>
      <c r="D6" s="53" t="s">
        <v>74</v>
      </c>
      <c r="F6" s="51">
        <v>2</v>
      </c>
      <c r="G6" s="53"/>
      <c r="I6" s="51">
        <v>2</v>
      </c>
      <c r="J6" s="53"/>
      <c r="L6" s="51">
        <v>2</v>
      </c>
      <c r="M6" s="53"/>
      <c r="O6" s="51">
        <v>2</v>
      </c>
      <c r="P6" s="53"/>
      <c r="R6" s="51">
        <v>2</v>
      </c>
      <c r="S6" s="53"/>
      <c r="U6" s="51">
        <v>2</v>
      </c>
      <c r="V6" s="53"/>
      <c r="X6" s="51">
        <v>2</v>
      </c>
      <c r="Y6" s="53"/>
      <c r="AA6" s="51">
        <v>2</v>
      </c>
      <c r="AB6" s="53"/>
      <c r="AD6" s="51">
        <v>2</v>
      </c>
      <c r="AE6" s="53"/>
      <c r="AG6" s="51">
        <v>2</v>
      </c>
      <c r="AH6" s="53"/>
      <c r="AJ6" s="51">
        <v>2</v>
      </c>
      <c r="AK6" s="53"/>
      <c r="AM6" s="51">
        <v>2</v>
      </c>
      <c r="AN6" s="53"/>
      <c r="AP6" s="51">
        <v>2</v>
      </c>
      <c r="AQ6" s="53"/>
      <c r="AS6" s="51">
        <v>2</v>
      </c>
      <c r="AT6" s="53"/>
      <c r="AV6" s="51">
        <v>2</v>
      </c>
      <c r="AW6" s="53"/>
      <c r="AY6" s="51">
        <v>2</v>
      </c>
      <c r="AZ6" s="53"/>
      <c r="BB6" s="51">
        <v>2</v>
      </c>
      <c r="BC6" s="53"/>
      <c r="BE6" s="51">
        <v>2</v>
      </c>
      <c r="BF6" s="53"/>
      <c r="BH6" s="51">
        <v>2</v>
      </c>
      <c r="BI6" s="53"/>
      <c r="BK6" s="51">
        <v>2</v>
      </c>
      <c r="BL6" s="53"/>
      <c r="BN6" s="51">
        <v>2</v>
      </c>
      <c r="BO6" s="53"/>
      <c r="BQ6" s="51">
        <v>2</v>
      </c>
      <c r="BR6" s="53"/>
      <c r="BT6" s="51">
        <v>2</v>
      </c>
      <c r="BU6" s="53"/>
      <c r="BW6" s="51">
        <v>2</v>
      </c>
      <c r="BX6" s="53"/>
      <c r="BZ6" s="51">
        <v>2</v>
      </c>
      <c r="CA6" s="53"/>
      <c r="CC6" s="51">
        <v>2</v>
      </c>
      <c r="CD6" s="53"/>
      <c r="CF6" s="51">
        <v>2</v>
      </c>
      <c r="CG6" s="53"/>
      <c r="CI6" s="51">
        <v>2</v>
      </c>
      <c r="CJ6" s="53"/>
      <c r="CL6" s="51">
        <v>2</v>
      </c>
      <c r="CM6" s="53"/>
      <c r="CO6" s="51">
        <v>2</v>
      </c>
      <c r="CP6" s="53"/>
      <c r="CR6" s="51">
        <v>2</v>
      </c>
      <c r="CS6" s="53"/>
      <c r="CU6" s="51">
        <v>2</v>
      </c>
      <c r="CV6" s="53"/>
      <c r="CX6" s="51">
        <v>2</v>
      </c>
      <c r="CY6" s="53"/>
      <c r="DA6" s="51">
        <v>2</v>
      </c>
      <c r="DB6" s="53"/>
      <c r="DD6" s="51">
        <v>2</v>
      </c>
      <c r="DE6" s="53"/>
      <c r="DG6" s="51">
        <v>2</v>
      </c>
      <c r="DH6" s="53"/>
      <c r="DJ6" s="51">
        <v>2</v>
      </c>
      <c r="DK6" s="53"/>
      <c r="DM6" s="51">
        <v>2</v>
      </c>
      <c r="DN6" s="53"/>
      <c r="DP6" s="51">
        <v>2</v>
      </c>
      <c r="DQ6" s="53"/>
      <c r="DS6" s="51">
        <v>2</v>
      </c>
      <c r="DT6" s="53"/>
      <c r="DV6" s="51">
        <v>2</v>
      </c>
      <c r="DW6" s="53"/>
      <c r="DY6" s="51">
        <v>2</v>
      </c>
      <c r="DZ6" s="53"/>
      <c r="EB6" s="51">
        <v>2</v>
      </c>
      <c r="EC6" s="53"/>
      <c r="EE6" s="51">
        <v>2</v>
      </c>
      <c r="EF6" s="53"/>
      <c r="EH6" s="51">
        <v>2</v>
      </c>
      <c r="EI6" s="53"/>
      <c r="EK6" s="51">
        <v>2</v>
      </c>
      <c r="EL6" s="53"/>
      <c r="EN6" s="51">
        <v>2</v>
      </c>
      <c r="EO6" s="53"/>
      <c r="EQ6" s="51">
        <v>2</v>
      </c>
      <c r="ER6" s="53"/>
      <c r="ET6" s="51">
        <v>2</v>
      </c>
      <c r="EU6" s="53"/>
    </row>
    <row r="7" spans="2:151" ht="45" customHeight="1" x14ac:dyDescent="0.25">
      <c r="C7" s="51">
        <v>3</v>
      </c>
      <c r="D7" s="53" t="s">
        <v>75</v>
      </c>
      <c r="F7" s="51">
        <v>3</v>
      </c>
      <c r="G7" s="53"/>
      <c r="I7" s="51">
        <v>3</v>
      </c>
      <c r="J7" s="53"/>
      <c r="L7" s="51">
        <v>3</v>
      </c>
      <c r="M7" s="53"/>
      <c r="O7" s="51">
        <v>3</v>
      </c>
      <c r="P7" s="53"/>
      <c r="R7" s="51">
        <v>3</v>
      </c>
      <c r="S7" s="53"/>
      <c r="U7" s="51">
        <v>3</v>
      </c>
      <c r="V7" s="53"/>
      <c r="X7" s="51">
        <v>3</v>
      </c>
      <c r="Y7" s="53"/>
      <c r="AA7" s="51">
        <v>3</v>
      </c>
      <c r="AB7" s="53"/>
      <c r="AD7" s="51">
        <v>3</v>
      </c>
      <c r="AE7" s="53"/>
      <c r="AG7" s="51">
        <v>3</v>
      </c>
      <c r="AH7" s="53"/>
      <c r="AJ7" s="51">
        <v>3</v>
      </c>
      <c r="AK7" s="53"/>
      <c r="AM7" s="51">
        <v>3</v>
      </c>
      <c r="AN7" s="53"/>
      <c r="AP7" s="51">
        <v>3</v>
      </c>
      <c r="AQ7" s="53"/>
      <c r="AS7" s="51">
        <v>3</v>
      </c>
      <c r="AT7" s="53"/>
      <c r="AV7" s="51">
        <v>3</v>
      </c>
      <c r="AW7" s="53"/>
      <c r="AY7" s="51">
        <v>3</v>
      </c>
      <c r="AZ7" s="53"/>
      <c r="BB7" s="51">
        <v>3</v>
      </c>
      <c r="BC7" s="53"/>
      <c r="BE7" s="51">
        <v>3</v>
      </c>
      <c r="BF7" s="53"/>
      <c r="BH7" s="51">
        <v>3</v>
      </c>
      <c r="BI7" s="53"/>
      <c r="BK7" s="51">
        <v>3</v>
      </c>
      <c r="BL7" s="53"/>
      <c r="BN7" s="51">
        <v>3</v>
      </c>
      <c r="BO7" s="53"/>
      <c r="BQ7" s="51">
        <v>3</v>
      </c>
      <c r="BR7" s="53"/>
      <c r="BT7" s="51">
        <v>3</v>
      </c>
      <c r="BU7" s="53"/>
      <c r="BW7" s="51">
        <v>3</v>
      </c>
      <c r="BX7" s="53"/>
      <c r="BZ7" s="51">
        <v>3</v>
      </c>
      <c r="CA7" s="53"/>
      <c r="CC7" s="51">
        <v>3</v>
      </c>
      <c r="CD7" s="53"/>
      <c r="CF7" s="51">
        <v>3</v>
      </c>
      <c r="CG7" s="53"/>
      <c r="CI7" s="51">
        <v>3</v>
      </c>
      <c r="CJ7" s="53"/>
      <c r="CL7" s="51">
        <v>3</v>
      </c>
      <c r="CM7" s="53"/>
      <c r="CO7" s="51">
        <v>3</v>
      </c>
      <c r="CP7" s="53"/>
      <c r="CR7" s="51">
        <v>3</v>
      </c>
      <c r="CS7" s="53"/>
      <c r="CU7" s="51">
        <v>3</v>
      </c>
      <c r="CV7" s="53"/>
      <c r="CX7" s="51">
        <v>3</v>
      </c>
      <c r="CY7" s="53"/>
      <c r="DA7" s="51">
        <v>3</v>
      </c>
      <c r="DB7" s="53"/>
      <c r="DD7" s="51">
        <v>3</v>
      </c>
      <c r="DE7" s="53"/>
      <c r="DG7" s="51">
        <v>3</v>
      </c>
      <c r="DH7" s="53"/>
      <c r="DJ7" s="51">
        <v>3</v>
      </c>
      <c r="DK7" s="53"/>
      <c r="DM7" s="51">
        <v>3</v>
      </c>
      <c r="DN7" s="53"/>
      <c r="DP7" s="51">
        <v>3</v>
      </c>
      <c r="DQ7" s="53"/>
      <c r="DS7" s="51">
        <v>3</v>
      </c>
      <c r="DT7" s="53"/>
      <c r="DV7" s="51">
        <v>3</v>
      </c>
      <c r="DW7" s="53"/>
      <c r="DY7" s="51">
        <v>3</v>
      </c>
      <c r="DZ7" s="53"/>
      <c r="EB7" s="51">
        <v>3</v>
      </c>
      <c r="EC7" s="53"/>
      <c r="EE7" s="51">
        <v>3</v>
      </c>
      <c r="EF7" s="53"/>
      <c r="EH7" s="51">
        <v>3</v>
      </c>
      <c r="EI7" s="53"/>
      <c r="EK7" s="51">
        <v>3</v>
      </c>
      <c r="EL7" s="53"/>
      <c r="EN7" s="51">
        <v>3</v>
      </c>
      <c r="EO7" s="53"/>
      <c r="EQ7" s="51">
        <v>3</v>
      </c>
      <c r="ER7" s="53"/>
      <c r="ET7" s="51">
        <v>3</v>
      </c>
      <c r="EU7" s="53"/>
    </row>
    <row r="8" spans="2:151" ht="45" customHeight="1" x14ac:dyDescent="0.25">
      <c r="C8" s="51">
        <v>4</v>
      </c>
      <c r="D8" s="53"/>
      <c r="F8" s="51">
        <v>4</v>
      </c>
      <c r="G8" s="53"/>
      <c r="I8" s="51">
        <v>4</v>
      </c>
      <c r="J8" s="53"/>
      <c r="L8" s="51">
        <v>4</v>
      </c>
      <c r="M8" s="53"/>
      <c r="O8" s="51">
        <v>4</v>
      </c>
      <c r="P8" s="53"/>
      <c r="R8" s="51">
        <v>4</v>
      </c>
      <c r="S8" s="53"/>
      <c r="U8" s="51">
        <v>4</v>
      </c>
      <c r="V8" s="53"/>
      <c r="X8" s="51">
        <v>4</v>
      </c>
      <c r="Y8" s="53"/>
      <c r="AA8" s="51">
        <v>4</v>
      </c>
      <c r="AB8" s="53"/>
      <c r="AD8" s="51">
        <v>4</v>
      </c>
      <c r="AE8" s="53"/>
      <c r="AG8" s="51">
        <v>4</v>
      </c>
      <c r="AH8" s="53"/>
      <c r="AJ8" s="51">
        <v>4</v>
      </c>
      <c r="AK8" s="53"/>
      <c r="AM8" s="51">
        <v>4</v>
      </c>
      <c r="AN8" s="53"/>
      <c r="AP8" s="51">
        <v>4</v>
      </c>
      <c r="AQ8" s="53"/>
      <c r="AS8" s="51">
        <v>4</v>
      </c>
      <c r="AT8" s="53"/>
      <c r="AV8" s="51">
        <v>4</v>
      </c>
      <c r="AW8" s="53"/>
      <c r="AY8" s="51">
        <v>4</v>
      </c>
      <c r="AZ8" s="53"/>
      <c r="BB8" s="51">
        <v>4</v>
      </c>
      <c r="BC8" s="53"/>
      <c r="BE8" s="51">
        <v>4</v>
      </c>
      <c r="BF8" s="53"/>
      <c r="BH8" s="51">
        <v>4</v>
      </c>
      <c r="BI8" s="53"/>
      <c r="BK8" s="51">
        <v>4</v>
      </c>
      <c r="BL8" s="53"/>
      <c r="BN8" s="51">
        <v>4</v>
      </c>
      <c r="BO8" s="53"/>
      <c r="BQ8" s="51">
        <v>4</v>
      </c>
      <c r="BR8" s="53"/>
      <c r="BT8" s="51">
        <v>4</v>
      </c>
      <c r="BU8" s="53"/>
      <c r="BW8" s="51">
        <v>4</v>
      </c>
      <c r="BX8" s="53"/>
      <c r="BZ8" s="51">
        <v>4</v>
      </c>
      <c r="CA8" s="53"/>
      <c r="CC8" s="51">
        <v>4</v>
      </c>
      <c r="CD8" s="53"/>
      <c r="CF8" s="51">
        <v>4</v>
      </c>
      <c r="CG8" s="53"/>
      <c r="CI8" s="51">
        <v>4</v>
      </c>
      <c r="CJ8" s="53"/>
      <c r="CL8" s="51">
        <v>4</v>
      </c>
      <c r="CM8" s="53"/>
      <c r="CO8" s="51">
        <v>4</v>
      </c>
      <c r="CP8" s="53"/>
      <c r="CR8" s="51">
        <v>4</v>
      </c>
      <c r="CS8" s="53"/>
      <c r="CU8" s="51">
        <v>4</v>
      </c>
      <c r="CV8" s="53"/>
      <c r="CX8" s="51">
        <v>4</v>
      </c>
      <c r="CY8" s="53"/>
      <c r="DA8" s="51">
        <v>4</v>
      </c>
      <c r="DB8" s="53"/>
      <c r="DD8" s="51">
        <v>4</v>
      </c>
      <c r="DE8" s="53"/>
      <c r="DG8" s="51">
        <v>4</v>
      </c>
      <c r="DH8" s="53"/>
      <c r="DJ8" s="51">
        <v>4</v>
      </c>
      <c r="DK8" s="53"/>
      <c r="DM8" s="51">
        <v>4</v>
      </c>
      <c r="DN8" s="53"/>
      <c r="DP8" s="51">
        <v>4</v>
      </c>
      <c r="DQ8" s="53"/>
      <c r="DS8" s="51">
        <v>4</v>
      </c>
      <c r="DT8" s="53"/>
      <c r="DV8" s="51">
        <v>4</v>
      </c>
      <c r="DW8" s="53"/>
      <c r="DY8" s="51">
        <v>4</v>
      </c>
      <c r="DZ8" s="53"/>
      <c r="EB8" s="51">
        <v>4</v>
      </c>
      <c r="EC8" s="53"/>
      <c r="EE8" s="51">
        <v>4</v>
      </c>
      <c r="EF8" s="53"/>
      <c r="EH8" s="51">
        <v>4</v>
      </c>
      <c r="EI8" s="53"/>
      <c r="EK8" s="51">
        <v>4</v>
      </c>
      <c r="EL8" s="53"/>
      <c r="EN8" s="51">
        <v>4</v>
      </c>
      <c r="EO8" s="53"/>
      <c r="EQ8" s="51">
        <v>4</v>
      </c>
      <c r="ER8" s="53"/>
      <c r="ET8" s="51">
        <v>4</v>
      </c>
      <c r="EU8" s="53"/>
    </row>
    <row r="9" spans="2:151" ht="45" customHeight="1" x14ac:dyDescent="0.25">
      <c r="C9" s="51">
        <v>5</v>
      </c>
      <c r="D9" s="53"/>
      <c r="F9" s="51">
        <v>5</v>
      </c>
      <c r="G9" s="53"/>
      <c r="I9" s="51">
        <v>5</v>
      </c>
      <c r="J9" s="53"/>
      <c r="L9" s="51">
        <v>5</v>
      </c>
      <c r="M9" s="53"/>
      <c r="O9" s="51">
        <v>5</v>
      </c>
      <c r="P9" s="53"/>
      <c r="R9" s="51">
        <v>5</v>
      </c>
      <c r="S9" s="53"/>
      <c r="U9" s="51">
        <v>5</v>
      </c>
      <c r="V9" s="53"/>
      <c r="X9" s="51">
        <v>5</v>
      </c>
      <c r="Y9" s="53"/>
      <c r="AA9" s="51">
        <v>5</v>
      </c>
      <c r="AB9" s="53"/>
      <c r="AD9" s="51">
        <v>5</v>
      </c>
      <c r="AE9" s="53"/>
      <c r="AG9" s="51">
        <v>5</v>
      </c>
      <c r="AH9" s="53"/>
      <c r="AJ9" s="51">
        <v>5</v>
      </c>
      <c r="AK9" s="53"/>
      <c r="AM9" s="51">
        <v>5</v>
      </c>
      <c r="AN9" s="53"/>
      <c r="AP9" s="51">
        <v>5</v>
      </c>
      <c r="AQ9" s="53"/>
      <c r="AS9" s="51">
        <v>5</v>
      </c>
      <c r="AT9" s="53"/>
      <c r="AV9" s="51">
        <v>5</v>
      </c>
      <c r="AW9" s="53"/>
      <c r="AY9" s="51">
        <v>5</v>
      </c>
      <c r="AZ9" s="53"/>
      <c r="BB9" s="51">
        <v>5</v>
      </c>
      <c r="BC9" s="53"/>
      <c r="BE9" s="51">
        <v>5</v>
      </c>
      <c r="BF9" s="53"/>
      <c r="BH9" s="51">
        <v>5</v>
      </c>
      <c r="BI9" s="53"/>
      <c r="BK9" s="51">
        <v>5</v>
      </c>
      <c r="BL9" s="53"/>
      <c r="BN9" s="51">
        <v>5</v>
      </c>
      <c r="BO9" s="53"/>
      <c r="BQ9" s="51">
        <v>5</v>
      </c>
      <c r="BR9" s="53"/>
      <c r="BT9" s="51">
        <v>5</v>
      </c>
      <c r="BU9" s="53"/>
      <c r="BW9" s="51">
        <v>5</v>
      </c>
      <c r="BX9" s="53"/>
      <c r="BZ9" s="51">
        <v>5</v>
      </c>
      <c r="CA9" s="53"/>
      <c r="CC9" s="51">
        <v>5</v>
      </c>
      <c r="CD9" s="53"/>
      <c r="CF9" s="51">
        <v>5</v>
      </c>
      <c r="CG9" s="53"/>
      <c r="CI9" s="51">
        <v>5</v>
      </c>
      <c r="CJ9" s="53"/>
      <c r="CL9" s="51">
        <v>5</v>
      </c>
      <c r="CM9" s="53"/>
      <c r="CO9" s="51">
        <v>5</v>
      </c>
      <c r="CP9" s="53"/>
      <c r="CR9" s="51">
        <v>5</v>
      </c>
      <c r="CS9" s="53"/>
      <c r="CU9" s="51">
        <v>5</v>
      </c>
      <c r="CV9" s="53"/>
      <c r="CX9" s="51">
        <v>5</v>
      </c>
      <c r="CY9" s="53"/>
      <c r="DA9" s="51">
        <v>5</v>
      </c>
      <c r="DB9" s="53"/>
      <c r="DD9" s="51">
        <v>5</v>
      </c>
      <c r="DE9" s="53"/>
      <c r="DG9" s="51">
        <v>5</v>
      </c>
      <c r="DH9" s="53"/>
      <c r="DJ9" s="51">
        <v>5</v>
      </c>
      <c r="DK9" s="53"/>
      <c r="DM9" s="51">
        <v>5</v>
      </c>
      <c r="DN9" s="53"/>
      <c r="DP9" s="51">
        <v>5</v>
      </c>
      <c r="DQ9" s="53"/>
      <c r="DS9" s="51">
        <v>5</v>
      </c>
      <c r="DT9" s="53"/>
      <c r="DV9" s="51">
        <v>5</v>
      </c>
      <c r="DW9" s="53"/>
      <c r="DY9" s="51">
        <v>5</v>
      </c>
      <c r="DZ9" s="53"/>
      <c r="EB9" s="51">
        <v>5</v>
      </c>
      <c r="EC9" s="53"/>
      <c r="EE9" s="51">
        <v>5</v>
      </c>
      <c r="EF9" s="53"/>
      <c r="EH9" s="51">
        <v>5</v>
      </c>
      <c r="EI9" s="53"/>
      <c r="EK9" s="51">
        <v>5</v>
      </c>
      <c r="EL9" s="53"/>
      <c r="EN9" s="51">
        <v>5</v>
      </c>
      <c r="EO9" s="53"/>
      <c r="EQ9" s="51">
        <v>5</v>
      </c>
      <c r="ER9" s="53"/>
      <c r="ET9" s="51">
        <v>5</v>
      </c>
      <c r="EU9" s="53"/>
    </row>
    <row r="10" spans="2:151" ht="45" customHeight="1" x14ac:dyDescent="0.25">
      <c r="C10" s="51">
        <v>6</v>
      </c>
      <c r="D10" s="53"/>
      <c r="F10" s="51">
        <v>6</v>
      </c>
      <c r="G10" s="53"/>
      <c r="I10" s="51">
        <v>6</v>
      </c>
      <c r="J10" s="53"/>
      <c r="L10" s="51">
        <v>6</v>
      </c>
      <c r="M10" s="53"/>
      <c r="O10" s="51">
        <v>6</v>
      </c>
      <c r="P10" s="53"/>
      <c r="R10" s="51">
        <v>6</v>
      </c>
      <c r="S10" s="53"/>
      <c r="U10" s="51">
        <v>6</v>
      </c>
      <c r="V10" s="53"/>
      <c r="X10" s="51">
        <v>6</v>
      </c>
      <c r="Y10" s="53"/>
      <c r="AA10" s="51">
        <v>6</v>
      </c>
      <c r="AB10" s="53"/>
      <c r="AD10" s="51">
        <v>6</v>
      </c>
      <c r="AE10" s="53"/>
      <c r="AG10" s="51">
        <v>6</v>
      </c>
      <c r="AH10" s="53"/>
      <c r="AJ10" s="51">
        <v>6</v>
      </c>
      <c r="AK10" s="53"/>
      <c r="AM10" s="51">
        <v>6</v>
      </c>
      <c r="AN10" s="53"/>
      <c r="AP10" s="51">
        <v>6</v>
      </c>
      <c r="AQ10" s="53"/>
      <c r="AS10" s="51">
        <v>6</v>
      </c>
      <c r="AT10" s="53"/>
      <c r="AV10" s="51">
        <v>6</v>
      </c>
      <c r="AW10" s="53"/>
      <c r="AY10" s="51">
        <v>6</v>
      </c>
      <c r="AZ10" s="53"/>
      <c r="BB10" s="51">
        <v>6</v>
      </c>
      <c r="BC10" s="53"/>
      <c r="BE10" s="51">
        <v>6</v>
      </c>
      <c r="BF10" s="53"/>
      <c r="BH10" s="51">
        <v>6</v>
      </c>
      <c r="BI10" s="53"/>
      <c r="BK10" s="51">
        <v>6</v>
      </c>
      <c r="BL10" s="53"/>
      <c r="BN10" s="51">
        <v>6</v>
      </c>
      <c r="BO10" s="53"/>
      <c r="BQ10" s="51">
        <v>6</v>
      </c>
      <c r="BR10" s="53"/>
      <c r="BT10" s="51">
        <v>6</v>
      </c>
      <c r="BU10" s="53"/>
      <c r="BW10" s="51">
        <v>6</v>
      </c>
      <c r="BX10" s="53"/>
      <c r="BZ10" s="51">
        <v>6</v>
      </c>
      <c r="CA10" s="53"/>
      <c r="CC10" s="51">
        <v>6</v>
      </c>
      <c r="CD10" s="53"/>
      <c r="CF10" s="51">
        <v>6</v>
      </c>
      <c r="CG10" s="53"/>
      <c r="CI10" s="51">
        <v>6</v>
      </c>
      <c r="CJ10" s="53"/>
      <c r="CL10" s="51">
        <v>6</v>
      </c>
      <c r="CM10" s="53"/>
      <c r="CO10" s="51">
        <v>6</v>
      </c>
      <c r="CP10" s="53"/>
      <c r="CR10" s="51">
        <v>6</v>
      </c>
      <c r="CS10" s="53"/>
      <c r="CU10" s="51">
        <v>6</v>
      </c>
      <c r="CV10" s="53"/>
      <c r="CX10" s="51">
        <v>6</v>
      </c>
      <c r="CY10" s="53"/>
      <c r="DA10" s="51">
        <v>6</v>
      </c>
      <c r="DB10" s="53"/>
      <c r="DD10" s="51">
        <v>6</v>
      </c>
      <c r="DE10" s="53"/>
      <c r="DG10" s="51">
        <v>6</v>
      </c>
      <c r="DH10" s="53"/>
      <c r="DJ10" s="51">
        <v>6</v>
      </c>
      <c r="DK10" s="53"/>
      <c r="DM10" s="51">
        <v>6</v>
      </c>
      <c r="DN10" s="53"/>
      <c r="DP10" s="51">
        <v>6</v>
      </c>
      <c r="DQ10" s="53"/>
      <c r="DS10" s="51">
        <v>6</v>
      </c>
      <c r="DT10" s="53"/>
      <c r="DV10" s="51">
        <v>6</v>
      </c>
      <c r="DW10" s="53"/>
      <c r="DY10" s="51">
        <v>6</v>
      </c>
      <c r="DZ10" s="53"/>
      <c r="EB10" s="51">
        <v>6</v>
      </c>
      <c r="EC10" s="53"/>
      <c r="EE10" s="51">
        <v>6</v>
      </c>
      <c r="EF10" s="53"/>
      <c r="EH10" s="51">
        <v>6</v>
      </c>
      <c r="EI10" s="53"/>
      <c r="EK10" s="51">
        <v>6</v>
      </c>
      <c r="EL10" s="53"/>
      <c r="EN10" s="51">
        <v>6</v>
      </c>
      <c r="EO10" s="53"/>
      <c r="EQ10" s="51">
        <v>6</v>
      </c>
      <c r="ER10" s="53"/>
      <c r="ET10" s="51">
        <v>6</v>
      </c>
      <c r="EU10" s="53"/>
    </row>
    <row r="11" spans="2:151" ht="45" customHeight="1" x14ac:dyDescent="0.25">
      <c r="C11" s="51">
        <v>7</v>
      </c>
      <c r="D11" s="53"/>
      <c r="F11" s="51">
        <v>7</v>
      </c>
      <c r="G11" s="53"/>
      <c r="I11" s="51">
        <v>7</v>
      </c>
      <c r="J11" s="53"/>
      <c r="L11" s="51">
        <v>7</v>
      </c>
      <c r="M11" s="53"/>
      <c r="O11" s="51">
        <v>7</v>
      </c>
      <c r="P11" s="53"/>
      <c r="R11" s="51">
        <v>7</v>
      </c>
      <c r="S11" s="53"/>
      <c r="U11" s="51">
        <v>7</v>
      </c>
      <c r="V11" s="53"/>
      <c r="X11" s="51">
        <v>7</v>
      </c>
      <c r="Y11" s="53"/>
      <c r="AA11" s="51">
        <v>7</v>
      </c>
      <c r="AB11" s="53"/>
      <c r="AD11" s="51">
        <v>7</v>
      </c>
      <c r="AE11" s="53"/>
      <c r="AG11" s="51">
        <v>7</v>
      </c>
      <c r="AH11" s="53"/>
      <c r="AJ11" s="51">
        <v>7</v>
      </c>
      <c r="AK11" s="53"/>
      <c r="AM11" s="51">
        <v>7</v>
      </c>
      <c r="AN11" s="53"/>
      <c r="AP11" s="51">
        <v>7</v>
      </c>
      <c r="AQ11" s="53"/>
      <c r="AS11" s="51">
        <v>7</v>
      </c>
      <c r="AT11" s="53"/>
      <c r="AV11" s="51">
        <v>7</v>
      </c>
      <c r="AW11" s="53"/>
      <c r="AY11" s="51">
        <v>7</v>
      </c>
      <c r="AZ11" s="53"/>
      <c r="BB11" s="51">
        <v>7</v>
      </c>
      <c r="BC11" s="53"/>
      <c r="BE11" s="51">
        <v>7</v>
      </c>
      <c r="BF11" s="53"/>
      <c r="BH11" s="51">
        <v>7</v>
      </c>
      <c r="BI11" s="53"/>
      <c r="BK11" s="51">
        <v>7</v>
      </c>
      <c r="BL11" s="53"/>
      <c r="BN11" s="51">
        <v>7</v>
      </c>
      <c r="BO11" s="53"/>
      <c r="BQ11" s="51">
        <v>7</v>
      </c>
      <c r="BR11" s="53"/>
      <c r="BT11" s="51">
        <v>7</v>
      </c>
      <c r="BU11" s="53"/>
      <c r="BW11" s="51">
        <v>7</v>
      </c>
      <c r="BX11" s="53"/>
      <c r="BZ11" s="51">
        <v>7</v>
      </c>
      <c r="CA11" s="53"/>
      <c r="CC11" s="51">
        <v>7</v>
      </c>
      <c r="CD11" s="53"/>
      <c r="CF11" s="51">
        <v>7</v>
      </c>
      <c r="CG11" s="53"/>
      <c r="CI11" s="51">
        <v>7</v>
      </c>
      <c r="CJ11" s="53"/>
      <c r="CL11" s="51">
        <v>7</v>
      </c>
      <c r="CM11" s="53"/>
      <c r="CO11" s="51">
        <v>7</v>
      </c>
      <c r="CP11" s="53"/>
      <c r="CR11" s="51">
        <v>7</v>
      </c>
      <c r="CS11" s="53"/>
      <c r="CU11" s="51">
        <v>7</v>
      </c>
      <c r="CV11" s="53"/>
      <c r="CX11" s="51">
        <v>7</v>
      </c>
      <c r="CY11" s="53"/>
      <c r="DA11" s="51">
        <v>7</v>
      </c>
      <c r="DB11" s="53"/>
      <c r="DD11" s="51">
        <v>7</v>
      </c>
      <c r="DE11" s="53"/>
      <c r="DG11" s="51">
        <v>7</v>
      </c>
      <c r="DH11" s="53"/>
      <c r="DJ11" s="51">
        <v>7</v>
      </c>
      <c r="DK11" s="53"/>
      <c r="DM11" s="51">
        <v>7</v>
      </c>
      <c r="DN11" s="53"/>
      <c r="DP11" s="51">
        <v>7</v>
      </c>
      <c r="DQ11" s="53"/>
      <c r="DS11" s="51">
        <v>7</v>
      </c>
      <c r="DT11" s="53"/>
      <c r="DV11" s="51">
        <v>7</v>
      </c>
      <c r="DW11" s="53"/>
      <c r="DY11" s="51">
        <v>7</v>
      </c>
      <c r="DZ11" s="53"/>
      <c r="EB11" s="51">
        <v>7</v>
      </c>
      <c r="EC11" s="53"/>
      <c r="EE11" s="51">
        <v>7</v>
      </c>
      <c r="EF11" s="53"/>
      <c r="EH11" s="51">
        <v>7</v>
      </c>
      <c r="EI11" s="53"/>
      <c r="EK11" s="51">
        <v>7</v>
      </c>
      <c r="EL11" s="53"/>
      <c r="EN11" s="51">
        <v>7</v>
      </c>
      <c r="EO11" s="53"/>
      <c r="EQ11" s="51">
        <v>7</v>
      </c>
      <c r="ER11" s="53"/>
      <c r="ET11" s="51">
        <v>7</v>
      </c>
      <c r="EU11" s="53"/>
    </row>
    <row r="12" spans="2:151" ht="45" customHeight="1" x14ac:dyDescent="0.25">
      <c r="C12" s="51">
        <v>8</v>
      </c>
      <c r="D12" s="53"/>
      <c r="F12" s="51">
        <v>8</v>
      </c>
      <c r="G12" s="53"/>
      <c r="I12" s="51">
        <v>8</v>
      </c>
      <c r="J12" s="53"/>
      <c r="L12" s="51">
        <v>8</v>
      </c>
      <c r="M12" s="53"/>
      <c r="O12" s="51">
        <v>8</v>
      </c>
      <c r="P12" s="53"/>
      <c r="R12" s="51">
        <v>8</v>
      </c>
      <c r="S12" s="53"/>
      <c r="U12" s="51">
        <v>8</v>
      </c>
      <c r="V12" s="53"/>
      <c r="X12" s="51">
        <v>8</v>
      </c>
      <c r="Y12" s="53"/>
      <c r="AA12" s="51">
        <v>8</v>
      </c>
      <c r="AB12" s="53"/>
      <c r="AD12" s="51">
        <v>8</v>
      </c>
      <c r="AE12" s="53"/>
      <c r="AG12" s="51">
        <v>8</v>
      </c>
      <c r="AH12" s="53"/>
      <c r="AJ12" s="51">
        <v>8</v>
      </c>
      <c r="AK12" s="53"/>
      <c r="AM12" s="51">
        <v>8</v>
      </c>
      <c r="AN12" s="53"/>
      <c r="AP12" s="51">
        <v>8</v>
      </c>
      <c r="AQ12" s="53"/>
      <c r="AS12" s="51">
        <v>8</v>
      </c>
      <c r="AT12" s="53"/>
      <c r="AV12" s="51">
        <v>8</v>
      </c>
      <c r="AW12" s="53"/>
      <c r="AY12" s="51">
        <v>8</v>
      </c>
      <c r="AZ12" s="53"/>
      <c r="BB12" s="51">
        <v>8</v>
      </c>
      <c r="BC12" s="53"/>
      <c r="BE12" s="51">
        <v>8</v>
      </c>
      <c r="BF12" s="53"/>
      <c r="BH12" s="51">
        <v>8</v>
      </c>
      <c r="BI12" s="53"/>
      <c r="BK12" s="51">
        <v>8</v>
      </c>
      <c r="BL12" s="53"/>
      <c r="BN12" s="51">
        <v>8</v>
      </c>
      <c r="BO12" s="53"/>
      <c r="BQ12" s="51">
        <v>8</v>
      </c>
      <c r="BR12" s="53"/>
      <c r="BT12" s="51">
        <v>8</v>
      </c>
      <c r="BU12" s="53"/>
      <c r="BW12" s="51">
        <v>8</v>
      </c>
      <c r="BX12" s="53"/>
      <c r="BZ12" s="51">
        <v>8</v>
      </c>
      <c r="CA12" s="53"/>
      <c r="CC12" s="51">
        <v>8</v>
      </c>
      <c r="CD12" s="53"/>
      <c r="CF12" s="51">
        <v>8</v>
      </c>
      <c r="CG12" s="53"/>
      <c r="CI12" s="51">
        <v>8</v>
      </c>
      <c r="CJ12" s="53"/>
      <c r="CL12" s="51">
        <v>8</v>
      </c>
      <c r="CM12" s="53"/>
      <c r="CO12" s="51">
        <v>8</v>
      </c>
      <c r="CP12" s="53"/>
      <c r="CR12" s="51">
        <v>8</v>
      </c>
      <c r="CS12" s="53"/>
      <c r="CU12" s="51">
        <v>8</v>
      </c>
      <c r="CV12" s="53"/>
      <c r="CX12" s="51">
        <v>8</v>
      </c>
      <c r="CY12" s="53"/>
      <c r="DA12" s="51">
        <v>8</v>
      </c>
      <c r="DB12" s="53"/>
      <c r="DD12" s="51">
        <v>8</v>
      </c>
      <c r="DE12" s="53"/>
      <c r="DG12" s="51">
        <v>8</v>
      </c>
      <c r="DH12" s="53"/>
      <c r="DJ12" s="51">
        <v>8</v>
      </c>
      <c r="DK12" s="53"/>
      <c r="DM12" s="51">
        <v>8</v>
      </c>
      <c r="DN12" s="53"/>
      <c r="DP12" s="51">
        <v>8</v>
      </c>
      <c r="DQ12" s="53"/>
      <c r="DS12" s="51">
        <v>8</v>
      </c>
      <c r="DT12" s="53"/>
      <c r="DV12" s="51">
        <v>8</v>
      </c>
      <c r="DW12" s="53"/>
      <c r="DY12" s="51">
        <v>8</v>
      </c>
      <c r="DZ12" s="53"/>
      <c r="EB12" s="51">
        <v>8</v>
      </c>
      <c r="EC12" s="53"/>
      <c r="EE12" s="51">
        <v>8</v>
      </c>
      <c r="EF12" s="53"/>
      <c r="EH12" s="51">
        <v>8</v>
      </c>
      <c r="EI12" s="53"/>
      <c r="EK12" s="51">
        <v>8</v>
      </c>
      <c r="EL12" s="53"/>
      <c r="EN12" s="51">
        <v>8</v>
      </c>
      <c r="EO12" s="53"/>
      <c r="EQ12" s="51">
        <v>8</v>
      </c>
      <c r="ER12" s="53"/>
      <c r="ET12" s="51">
        <v>8</v>
      </c>
      <c r="EU12" s="53"/>
    </row>
    <row r="13" spans="2:151" ht="45" customHeight="1" x14ac:dyDescent="0.25">
      <c r="C13" s="51">
        <v>9</v>
      </c>
      <c r="D13" s="53"/>
      <c r="F13" s="51">
        <v>9</v>
      </c>
      <c r="G13" s="53"/>
      <c r="I13" s="51">
        <v>9</v>
      </c>
      <c r="J13" s="53"/>
      <c r="L13" s="51">
        <v>9</v>
      </c>
      <c r="M13" s="53"/>
      <c r="O13" s="51">
        <v>9</v>
      </c>
      <c r="P13" s="53"/>
      <c r="R13" s="51">
        <v>9</v>
      </c>
      <c r="S13" s="53"/>
      <c r="U13" s="51">
        <v>9</v>
      </c>
      <c r="V13" s="53"/>
      <c r="X13" s="51">
        <v>9</v>
      </c>
      <c r="Y13" s="53"/>
      <c r="AA13" s="51">
        <v>9</v>
      </c>
      <c r="AB13" s="53"/>
      <c r="AD13" s="51">
        <v>9</v>
      </c>
      <c r="AE13" s="53"/>
      <c r="AG13" s="51">
        <v>9</v>
      </c>
      <c r="AH13" s="53"/>
      <c r="AJ13" s="51">
        <v>9</v>
      </c>
      <c r="AK13" s="53"/>
      <c r="AM13" s="51">
        <v>9</v>
      </c>
      <c r="AN13" s="53"/>
      <c r="AP13" s="51">
        <v>9</v>
      </c>
      <c r="AQ13" s="53"/>
      <c r="AS13" s="51">
        <v>9</v>
      </c>
      <c r="AT13" s="53"/>
      <c r="AV13" s="51">
        <v>9</v>
      </c>
      <c r="AW13" s="53"/>
      <c r="AY13" s="51">
        <v>9</v>
      </c>
      <c r="AZ13" s="53"/>
      <c r="BB13" s="51">
        <v>9</v>
      </c>
      <c r="BC13" s="53"/>
      <c r="BE13" s="51">
        <v>9</v>
      </c>
      <c r="BF13" s="53"/>
      <c r="BH13" s="51">
        <v>9</v>
      </c>
      <c r="BI13" s="53"/>
      <c r="BK13" s="51">
        <v>9</v>
      </c>
      <c r="BL13" s="53"/>
      <c r="BN13" s="51">
        <v>9</v>
      </c>
      <c r="BO13" s="53"/>
      <c r="BQ13" s="51">
        <v>9</v>
      </c>
      <c r="BR13" s="53"/>
      <c r="BT13" s="51">
        <v>9</v>
      </c>
      <c r="BU13" s="53"/>
      <c r="BW13" s="51">
        <v>9</v>
      </c>
      <c r="BX13" s="53"/>
      <c r="BZ13" s="51">
        <v>9</v>
      </c>
      <c r="CA13" s="53"/>
      <c r="CC13" s="51">
        <v>9</v>
      </c>
      <c r="CD13" s="53"/>
      <c r="CF13" s="51">
        <v>9</v>
      </c>
      <c r="CG13" s="53"/>
      <c r="CI13" s="51">
        <v>9</v>
      </c>
      <c r="CJ13" s="53"/>
      <c r="CL13" s="51">
        <v>9</v>
      </c>
      <c r="CM13" s="53"/>
      <c r="CO13" s="51">
        <v>9</v>
      </c>
      <c r="CP13" s="53"/>
      <c r="CR13" s="51">
        <v>9</v>
      </c>
      <c r="CS13" s="53"/>
      <c r="CU13" s="51">
        <v>9</v>
      </c>
      <c r="CV13" s="53"/>
      <c r="CX13" s="51">
        <v>9</v>
      </c>
      <c r="CY13" s="53"/>
      <c r="DA13" s="51">
        <v>9</v>
      </c>
      <c r="DB13" s="53"/>
      <c r="DD13" s="51">
        <v>9</v>
      </c>
      <c r="DE13" s="53"/>
      <c r="DG13" s="51">
        <v>9</v>
      </c>
      <c r="DH13" s="53"/>
      <c r="DJ13" s="51">
        <v>9</v>
      </c>
      <c r="DK13" s="53"/>
      <c r="DM13" s="51">
        <v>9</v>
      </c>
      <c r="DN13" s="53"/>
      <c r="DP13" s="51">
        <v>9</v>
      </c>
      <c r="DQ13" s="53"/>
      <c r="DS13" s="51">
        <v>9</v>
      </c>
      <c r="DT13" s="53"/>
      <c r="DV13" s="51">
        <v>9</v>
      </c>
      <c r="DW13" s="53"/>
      <c r="DY13" s="51">
        <v>9</v>
      </c>
      <c r="DZ13" s="53"/>
      <c r="EB13" s="51">
        <v>9</v>
      </c>
      <c r="EC13" s="53"/>
      <c r="EE13" s="51">
        <v>9</v>
      </c>
      <c r="EF13" s="53"/>
      <c r="EH13" s="51">
        <v>9</v>
      </c>
      <c r="EI13" s="53"/>
      <c r="EK13" s="51">
        <v>9</v>
      </c>
      <c r="EL13" s="53"/>
      <c r="EN13" s="51">
        <v>9</v>
      </c>
      <c r="EO13" s="53"/>
      <c r="EQ13" s="51">
        <v>9</v>
      </c>
      <c r="ER13" s="53"/>
      <c r="ET13" s="51">
        <v>9</v>
      </c>
      <c r="EU13" s="53"/>
    </row>
    <row r="14" spans="2:151" ht="45" customHeight="1" x14ac:dyDescent="0.25">
      <c r="C14" s="51">
        <v>10</v>
      </c>
      <c r="D14" s="53"/>
      <c r="F14" s="51">
        <v>10</v>
      </c>
      <c r="G14" s="53"/>
      <c r="I14" s="51">
        <v>10</v>
      </c>
      <c r="J14" s="53"/>
      <c r="L14" s="51">
        <v>10</v>
      </c>
      <c r="M14" s="53"/>
      <c r="O14" s="51">
        <v>10</v>
      </c>
      <c r="P14" s="53"/>
      <c r="R14" s="51">
        <v>10</v>
      </c>
      <c r="S14" s="53"/>
      <c r="U14" s="51">
        <v>10</v>
      </c>
      <c r="V14" s="53"/>
      <c r="X14" s="51">
        <v>10</v>
      </c>
      <c r="Y14" s="53"/>
      <c r="AA14" s="51">
        <v>10</v>
      </c>
      <c r="AB14" s="53"/>
      <c r="AD14" s="51">
        <v>10</v>
      </c>
      <c r="AE14" s="53"/>
      <c r="AG14" s="51">
        <v>10</v>
      </c>
      <c r="AH14" s="53"/>
      <c r="AJ14" s="51">
        <v>10</v>
      </c>
      <c r="AK14" s="53"/>
      <c r="AM14" s="51">
        <v>10</v>
      </c>
      <c r="AN14" s="53"/>
      <c r="AP14" s="51">
        <v>10</v>
      </c>
      <c r="AQ14" s="53"/>
      <c r="AS14" s="51">
        <v>10</v>
      </c>
      <c r="AT14" s="53"/>
      <c r="AV14" s="51">
        <v>10</v>
      </c>
      <c r="AW14" s="53"/>
      <c r="AY14" s="51">
        <v>10</v>
      </c>
      <c r="AZ14" s="53"/>
      <c r="BB14" s="51">
        <v>10</v>
      </c>
      <c r="BC14" s="53"/>
      <c r="BE14" s="51">
        <v>10</v>
      </c>
      <c r="BF14" s="53"/>
      <c r="BH14" s="51">
        <v>10</v>
      </c>
      <c r="BI14" s="53"/>
      <c r="BK14" s="51">
        <v>10</v>
      </c>
      <c r="BL14" s="53"/>
      <c r="BN14" s="51">
        <v>10</v>
      </c>
      <c r="BO14" s="53"/>
      <c r="BQ14" s="51">
        <v>10</v>
      </c>
      <c r="BR14" s="53"/>
      <c r="BT14" s="51">
        <v>10</v>
      </c>
      <c r="BU14" s="53"/>
      <c r="BW14" s="51">
        <v>10</v>
      </c>
      <c r="BX14" s="53"/>
      <c r="BZ14" s="51">
        <v>10</v>
      </c>
      <c r="CA14" s="53"/>
      <c r="CC14" s="51">
        <v>10</v>
      </c>
      <c r="CD14" s="53"/>
      <c r="CF14" s="51">
        <v>10</v>
      </c>
      <c r="CG14" s="53"/>
      <c r="CI14" s="51">
        <v>10</v>
      </c>
      <c r="CJ14" s="53"/>
      <c r="CL14" s="51">
        <v>10</v>
      </c>
      <c r="CM14" s="53"/>
      <c r="CO14" s="51">
        <v>10</v>
      </c>
      <c r="CP14" s="53"/>
      <c r="CR14" s="51">
        <v>10</v>
      </c>
      <c r="CS14" s="53"/>
      <c r="CU14" s="51">
        <v>10</v>
      </c>
      <c r="CV14" s="53"/>
      <c r="CX14" s="51">
        <v>10</v>
      </c>
      <c r="CY14" s="53"/>
      <c r="DA14" s="51">
        <v>10</v>
      </c>
      <c r="DB14" s="53"/>
      <c r="DD14" s="51">
        <v>10</v>
      </c>
      <c r="DE14" s="53"/>
      <c r="DG14" s="51">
        <v>10</v>
      </c>
      <c r="DH14" s="53"/>
      <c r="DJ14" s="51">
        <v>10</v>
      </c>
      <c r="DK14" s="53"/>
      <c r="DM14" s="51">
        <v>10</v>
      </c>
      <c r="DN14" s="53"/>
      <c r="DP14" s="51">
        <v>10</v>
      </c>
      <c r="DQ14" s="53"/>
      <c r="DS14" s="51">
        <v>10</v>
      </c>
      <c r="DT14" s="53"/>
      <c r="DV14" s="51">
        <v>10</v>
      </c>
      <c r="DW14" s="53"/>
      <c r="DY14" s="51">
        <v>10</v>
      </c>
      <c r="DZ14" s="53"/>
      <c r="EB14" s="51">
        <v>10</v>
      </c>
      <c r="EC14" s="53"/>
      <c r="EE14" s="51">
        <v>10</v>
      </c>
      <c r="EF14" s="53"/>
      <c r="EH14" s="51">
        <v>10</v>
      </c>
      <c r="EI14" s="53"/>
      <c r="EK14" s="51">
        <v>10</v>
      </c>
      <c r="EL14" s="53"/>
      <c r="EN14" s="51">
        <v>10</v>
      </c>
      <c r="EO14" s="53"/>
      <c r="EQ14" s="51">
        <v>10</v>
      </c>
      <c r="ER14" s="53"/>
      <c r="ET14" s="51">
        <v>10</v>
      </c>
      <c r="EU14" s="53"/>
    </row>
    <row r="15" spans="2:151" ht="45" customHeight="1" x14ac:dyDescent="0.25">
      <c r="C15" s="51">
        <v>11</v>
      </c>
      <c r="D15" s="53"/>
      <c r="F15" s="51">
        <v>11</v>
      </c>
      <c r="G15" s="53"/>
      <c r="I15" s="51">
        <v>11</v>
      </c>
      <c r="J15" s="53"/>
      <c r="L15" s="51">
        <v>11</v>
      </c>
      <c r="M15" s="53"/>
      <c r="O15" s="51">
        <v>11</v>
      </c>
      <c r="P15" s="53"/>
      <c r="R15" s="51">
        <v>11</v>
      </c>
      <c r="S15" s="53"/>
      <c r="U15" s="51">
        <v>11</v>
      </c>
      <c r="V15" s="53"/>
      <c r="X15" s="51">
        <v>11</v>
      </c>
      <c r="Y15" s="53"/>
      <c r="AA15" s="51">
        <v>11</v>
      </c>
      <c r="AB15" s="53"/>
      <c r="AD15" s="51">
        <v>11</v>
      </c>
      <c r="AE15" s="53"/>
      <c r="AG15" s="51">
        <v>11</v>
      </c>
      <c r="AH15" s="53"/>
      <c r="AJ15" s="51">
        <v>11</v>
      </c>
      <c r="AK15" s="53"/>
      <c r="AM15" s="51">
        <v>11</v>
      </c>
      <c r="AN15" s="53"/>
      <c r="AP15" s="51">
        <v>11</v>
      </c>
      <c r="AQ15" s="53"/>
      <c r="AS15" s="51">
        <v>11</v>
      </c>
      <c r="AT15" s="53"/>
      <c r="AV15" s="51">
        <v>11</v>
      </c>
      <c r="AW15" s="53"/>
      <c r="AY15" s="51">
        <v>11</v>
      </c>
      <c r="AZ15" s="53"/>
      <c r="BB15" s="51">
        <v>11</v>
      </c>
      <c r="BC15" s="53"/>
      <c r="BE15" s="51">
        <v>11</v>
      </c>
      <c r="BF15" s="53"/>
      <c r="BH15" s="51">
        <v>11</v>
      </c>
      <c r="BI15" s="53"/>
      <c r="BK15" s="51">
        <v>11</v>
      </c>
      <c r="BL15" s="53"/>
      <c r="BN15" s="51">
        <v>11</v>
      </c>
      <c r="BO15" s="53"/>
      <c r="BQ15" s="51">
        <v>11</v>
      </c>
      <c r="BR15" s="53"/>
      <c r="BT15" s="51">
        <v>11</v>
      </c>
      <c r="BU15" s="53"/>
      <c r="BW15" s="51">
        <v>11</v>
      </c>
      <c r="BX15" s="53"/>
      <c r="BZ15" s="51">
        <v>11</v>
      </c>
      <c r="CA15" s="53"/>
      <c r="CC15" s="51">
        <v>11</v>
      </c>
      <c r="CD15" s="53"/>
      <c r="CF15" s="51">
        <v>11</v>
      </c>
      <c r="CG15" s="53"/>
      <c r="CI15" s="51">
        <v>11</v>
      </c>
      <c r="CJ15" s="53"/>
      <c r="CL15" s="51">
        <v>11</v>
      </c>
      <c r="CM15" s="53"/>
      <c r="CO15" s="51">
        <v>11</v>
      </c>
      <c r="CP15" s="53"/>
      <c r="CR15" s="51">
        <v>11</v>
      </c>
      <c r="CS15" s="53"/>
      <c r="CU15" s="51">
        <v>11</v>
      </c>
      <c r="CV15" s="53"/>
      <c r="CX15" s="51">
        <v>11</v>
      </c>
      <c r="CY15" s="53"/>
      <c r="DA15" s="51">
        <v>11</v>
      </c>
      <c r="DB15" s="53"/>
      <c r="DD15" s="51">
        <v>11</v>
      </c>
      <c r="DE15" s="53"/>
      <c r="DG15" s="51">
        <v>11</v>
      </c>
      <c r="DH15" s="53"/>
      <c r="DJ15" s="51">
        <v>11</v>
      </c>
      <c r="DK15" s="53"/>
      <c r="DM15" s="51">
        <v>11</v>
      </c>
      <c r="DN15" s="53"/>
      <c r="DP15" s="51">
        <v>11</v>
      </c>
      <c r="DQ15" s="53"/>
      <c r="DS15" s="51">
        <v>11</v>
      </c>
      <c r="DT15" s="53"/>
      <c r="DV15" s="51">
        <v>11</v>
      </c>
      <c r="DW15" s="53"/>
      <c r="DY15" s="51">
        <v>11</v>
      </c>
      <c r="DZ15" s="53"/>
      <c r="EB15" s="51">
        <v>11</v>
      </c>
      <c r="EC15" s="53"/>
      <c r="EE15" s="51">
        <v>11</v>
      </c>
      <c r="EF15" s="53"/>
      <c r="EH15" s="51">
        <v>11</v>
      </c>
      <c r="EI15" s="53"/>
      <c r="EK15" s="51">
        <v>11</v>
      </c>
      <c r="EL15" s="53"/>
      <c r="EN15" s="51">
        <v>11</v>
      </c>
      <c r="EO15" s="53"/>
      <c r="EQ15" s="51">
        <v>11</v>
      </c>
      <c r="ER15" s="53"/>
      <c r="ET15" s="51">
        <v>11</v>
      </c>
      <c r="EU15" s="53"/>
    </row>
    <row r="16" spans="2:151" ht="45" customHeight="1" x14ac:dyDescent="0.25">
      <c r="C16" s="51">
        <v>12</v>
      </c>
      <c r="D16" s="53"/>
      <c r="F16" s="51">
        <v>12</v>
      </c>
      <c r="G16" s="53"/>
      <c r="I16" s="51">
        <v>12</v>
      </c>
      <c r="J16" s="53"/>
      <c r="L16" s="51">
        <v>12</v>
      </c>
      <c r="M16" s="53"/>
      <c r="O16" s="51">
        <v>12</v>
      </c>
      <c r="P16" s="53"/>
      <c r="R16" s="51">
        <v>12</v>
      </c>
      <c r="S16" s="53"/>
      <c r="U16" s="51">
        <v>12</v>
      </c>
      <c r="V16" s="53"/>
      <c r="X16" s="51">
        <v>12</v>
      </c>
      <c r="Y16" s="53"/>
      <c r="AA16" s="51">
        <v>12</v>
      </c>
      <c r="AB16" s="53"/>
      <c r="AD16" s="51">
        <v>12</v>
      </c>
      <c r="AE16" s="53"/>
      <c r="AG16" s="51">
        <v>12</v>
      </c>
      <c r="AH16" s="53"/>
      <c r="AJ16" s="51">
        <v>12</v>
      </c>
      <c r="AK16" s="53"/>
      <c r="AM16" s="51">
        <v>12</v>
      </c>
      <c r="AN16" s="53"/>
      <c r="AP16" s="51">
        <v>12</v>
      </c>
      <c r="AQ16" s="53"/>
      <c r="AS16" s="51">
        <v>12</v>
      </c>
      <c r="AT16" s="53"/>
      <c r="AV16" s="51">
        <v>12</v>
      </c>
      <c r="AW16" s="53"/>
      <c r="AY16" s="51">
        <v>12</v>
      </c>
      <c r="AZ16" s="53"/>
      <c r="BB16" s="51">
        <v>12</v>
      </c>
      <c r="BC16" s="53"/>
      <c r="BE16" s="51">
        <v>12</v>
      </c>
      <c r="BF16" s="53"/>
      <c r="BH16" s="51">
        <v>12</v>
      </c>
      <c r="BI16" s="53"/>
      <c r="BK16" s="51">
        <v>12</v>
      </c>
      <c r="BL16" s="53"/>
      <c r="BN16" s="51">
        <v>12</v>
      </c>
      <c r="BO16" s="53"/>
      <c r="BQ16" s="51">
        <v>12</v>
      </c>
      <c r="BR16" s="53"/>
      <c r="BT16" s="51">
        <v>12</v>
      </c>
      <c r="BU16" s="53"/>
      <c r="BW16" s="51">
        <v>12</v>
      </c>
      <c r="BX16" s="53"/>
      <c r="BZ16" s="51">
        <v>12</v>
      </c>
      <c r="CA16" s="53"/>
      <c r="CC16" s="51">
        <v>12</v>
      </c>
      <c r="CD16" s="53"/>
      <c r="CF16" s="51">
        <v>12</v>
      </c>
      <c r="CG16" s="53"/>
      <c r="CI16" s="51">
        <v>12</v>
      </c>
      <c r="CJ16" s="53"/>
      <c r="CL16" s="51">
        <v>12</v>
      </c>
      <c r="CM16" s="53"/>
      <c r="CO16" s="51">
        <v>12</v>
      </c>
      <c r="CP16" s="53"/>
      <c r="CR16" s="51">
        <v>12</v>
      </c>
      <c r="CS16" s="53"/>
      <c r="CU16" s="51">
        <v>12</v>
      </c>
      <c r="CV16" s="53"/>
      <c r="CX16" s="51">
        <v>12</v>
      </c>
      <c r="CY16" s="53"/>
      <c r="DA16" s="51">
        <v>12</v>
      </c>
      <c r="DB16" s="53"/>
      <c r="DD16" s="51">
        <v>12</v>
      </c>
      <c r="DE16" s="53"/>
      <c r="DG16" s="51">
        <v>12</v>
      </c>
      <c r="DH16" s="53"/>
      <c r="DJ16" s="51">
        <v>12</v>
      </c>
      <c r="DK16" s="53"/>
      <c r="DM16" s="51">
        <v>12</v>
      </c>
      <c r="DN16" s="53"/>
      <c r="DP16" s="51">
        <v>12</v>
      </c>
      <c r="DQ16" s="53"/>
      <c r="DS16" s="51">
        <v>12</v>
      </c>
      <c r="DT16" s="53"/>
      <c r="DV16" s="51">
        <v>12</v>
      </c>
      <c r="DW16" s="53"/>
      <c r="DY16" s="51">
        <v>12</v>
      </c>
      <c r="DZ16" s="53"/>
      <c r="EB16" s="51">
        <v>12</v>
      </c>
      <c r="EC16" s="53"/>
      <c r="EE16" s="51">
        <v>12</v>
      </c>
      <c r="EF16" s="53"/>
      <c r="EH16" s="51">
        <v>12</v>
      </c>
      <c r="EI16" s="53"/>
      <c r="EK16" s="51">
        <v>12</v>
      </c>
      <c r="EL16" s="53"/>
      <c r="EN16" s="51">
        <v>12</v>
      </c>
      <c r="EO16" s="53"/>
      <c r="EQ16" s="51">
        <v>12</v>
      </c>
      <c r="ER16" s="53"/>
      <c r="ET16" s="51">
        <v>12</v>
      </c>
      <c r="EU16" s="53"/>
    </row>
    <row r="17" spans="3:151" ht="45" customHeight="1" x14ac:dyDescent="0.25">
      <c r="C17" s="51">
        <v>13</v>
      </c>
      <c r="D17" s="53"/>
      <c r="F17" s="51">
        <v>13</v>
      </c>
      <c r="G17" s="53"/>
      <c r="I17" s="51">
        <v>13</v>
      </c>
      <c r="J17" s="53"/>
      <c r="L17" s="51">
        <v>13</v>
      </c>
      <c r="M17" s="53"/>
      <c r="O17" s="51">
        <v>13</v>
      </c>
      <c r="P17" s="53"/>
      <c r="R17" s="51">
        <v>13</v>
      </c>
      <c r="S17" s="53"/>
      <c r="U17" s="51">
        <v>13</v>
      </c>
      <c r="V17" s="53"/>
      <c r="X17" s="51">
        <v>13</v>
      </c>
      <c r="Y17" s="53"/>
      <c r="AA17" s="51">
        <v>13</v>
      </c>
      <c r="AB17" s="53"/>
      <c r="AD17" s="51">
        <v>13</v>
      </c>
      <c r="AE17" s="53"/>
      <c r="AG17" s="51">
        <v>13</v>
      </c>
      <c r="AH17" s="53"/>
      <c r="AJ17" s="51">
        <v>13</v>
      </c>
      <c r="AK17" s="53"/>
      <c r="AM17" s="51">
        <v>13</v>
      </c>
      <c r="AN17" s="53"/>
      <c r="AP17" s="51">
        <v>13</v>
      </c>
      <c r="AQ17" s="53"/>
      <c r="AS17" s="51">
        <v>13</v>
      </c>
      <c r="AT17" s="53"/>
      <c r="AV17" s="51">
        <v>13</v>
      </c>
      <c r="AW17" s="53"/>
      <c r="AY17" s="51">
        <v>13</v>
      </c>
      <c r="AZ17" s="53"/>
      <c r="BB17" s="51">
        <v>13</v>
      </c>
      <c r="BC17" s="53"/>
      <c r="BE17" s="51">
        <v>13</v>
      </c>
      <c r="BF17" s="53"/>
      <c r="BH17" s="51">
        <v>13</v>
      </c>
      <c r="BI17" s="53"/>
      <c r="BK17" s="51">
        <v>13</v>
      </c>
      <c r="BL17" s="53"/>
      <c r="BN17" s="51">
        <v>13</v>
      </c>
      <c r="BO17" s="53"/>
      <c r="BQ17" s="51">
        <v>13</v>
      </c>
      <c r="BR17" s="53"/>
      <c r="BT17" s="51">
        <v>13</v>
      </c>
      <c r="BU17" s="53"/>
      <c r="BW17" s="51">
        <v>13</v>
      </c>
      <c r="BX17" s="53"/>
      <c r="BZ17" s="51">
        <v>13</v>
      </c>
      <c r="CA17" s="53"/>
      <c r="CC17" s="51">
        <v>13</v>
      </c>
      <c r="CD17" s="53"/>
      <c r="CF17" s="51">
        <v>13</v>
      </c>
      <c r="CG17" s="53"/>
      <c r="CI17" s="51">
        <v>13</v>
      </c>
      <c r="CJ17" s="53"/>
      <c r="CL17" s="51">
        <v>13</v>
      </c>
      <c r="CM17" s="53"/>
      <c r="CO17" s="51">
        <v>13</v>
      </c>
      <c r="CP17" s="53"/>
      <c r="CR17" s="51">
        <v>13</v>
      </c>
      <c r="CS17" s="53"/>
      <c r="CU17" s="51">
        <v>13</v>
      </c>
      <c r="CV17" s="53"/>
      <c r="CX17" s="51">
        <v>13</v>
      </c>
      <c r="CY17" s="53"/>
      <c r="DA17" s="51">
        <v>13</v>
      </c>
      <c r="DB17" s="53"/>
      <c r="DD17" s="51">
        <v>13</v>
      </c>
      <c r="DE17" s="53"/>
      <c r="DG17" s="51">
        <v>13</v>
      </c>
      <c r="DH17" s="53"/>
      <c r="DJ17" s="51">
        <v>13</v>
      </c>
      <c r="DK17" s="53"/>
      <c r="DM17" s="51">
        <v>13</v>
      </c>
      <c r="DN17" s="53"/>
      <c r="DP17" s="51">
        <v>13</v>
      </c>
      <c r="DQ17" s="53"/>
      <c r="DS17" s="51">
        <v>13</v>
      </c>
      <c r="DT17" s="53"/>
      <c r="DV17" s="51">
        <v>13</v>
      </c>
      <c r="DW17" s="53"/>
      <c r="DY17" s="51">
        <v>13</v>
      </c>
      <c r="DZ17" s="53"/>
      <c r="EB17" s="51">
        <v>13</v>
      </c>
      <c r="EC17" s="53"/>
      <c r="EE17" s="51">
        <v>13</v>
      </c>
      <c r="EF17" s="53"/>
      <c r="EH17" s="51">
        <v>13</v>
      </c>
      <c r="EI17" s="53"/>
      <c r="EK17" s="51">
        <v>13</v>
      </c>
      <c r="EL17" s="53"/>
      <c r="EN17" s="51">
        <v>13</v>
      </c>
      <c r="EO17" s="53"/>
      <c r="EQ17" s="51">
        <v>13</v>
      </c>
      <c r="ER17" s="53"/>
      <c r="ET17" s="51">
        <v>13</v>
      </c>
      <c r="EU17" s="53"/>
    </row>
    <row r="18" spans="3:151" ht="45" customHeight="1" x14ac:dyDescent="0.25">
      <c r="C18" s="51">
        <v>14</v>
      </c>
      <c r="D18" s="53"/>
      <c r="F18" s="51">
        <v>14</v>
      </c>
      <c r="G18" s="53"/>
      <c r="I18" s="51">
        <v>14</v>
      </c>
      <c r="J18" s="53"/>
      <c r="L18" s="51">
        <v>14</v>
      </c>
      <c r="M18" s="53"/>
      <c r="O18" s="51">
        <v>14</v>
      </c>
      <c r="P18" s="53"/>
      <c r="R18" s="51">
        <v>14</v>
      </c>
      <c r="S18" s="53"/>
      <c r="U18" s="51">
        <v>14</v>
      </c>
      <c r="V18" s="53"/>
      <c r="X18" s="51">
        <v>14</v>
      </c>
      <c r="Y18" s="53"/>
      <c r="AA18" s="51">
        <v>14</v>
      </c>
      <c r="AB18" s="53"/>
      <c r="AD18" s="51">
        <v>14</v>
      </c>
      <c r="AE18" s="53"/>
      <c r="AG18" s="51">
        <v>14</v>
      </c>
      <c r="AH18" s="53"/>
      <c r="AJ18" s="51">
        <v>14</v>
      </c>
      <c r="AK18" s="53"/>
      <c r="AM18" s="51">
        <v>14</v>
      </c>
      <c r="AN18" s="53"/>
      <c r="AP18" s="51">
        <v>14</v>
      </c>
      <c r="AQ18" s="53"/>
      <c r="AS18" s="51">
        <v>14</v>
      </c>
      <c r="AT18" s="53"/>
      <c r="AV18" s="51">
        <v>14</v>
      </c>
      <c r="AW18" s="53"/>
      <c r="AY18" s="51">
        <v>14</v>
      </c>
      <c r="AZ18" s="53"/>
      <c r="BB18" s="51">
        <v>14</v>
      </c>
      <c r="BC18" s="53"/>
      <c r="BE18" s="51">
        <v>14</v>
      </c>
      <c r="BF18" s="53"/>
      <c r="BH18" s="51">
        <v>14</v>
      </c>
      <c r="BI18" s="53"/>
      <c r="BK18" s="51">
        <v>14</v>
      </c>
      <c r="BL18" s="53"/>
      <c r="BN18" s="51">
        <v>14</v>
      </c>
      <c r="BO18" s="53"/>
      <c r="BQ18" s="51">
        <v>14</v>
      </c>
      <c r="BR18" s="53"/>
      <c r="BT18" s="51">
        <v>14</v>
      </c>
      <c r="BU18" s="53"/>
      <c r="BW18" s="51">
        <v>14</v>
      </c>
      <c r="BX18" s="53"/>
      <c r="BZ18" s="51">
        <v>14</v>
      </c>
      <c r="CA18" s="53"/>
      <c r="CC18" s="51">
        <v>14</v>
      </c>
      <c r="CD18" s="53"/>
      <c r="CF18" s="51">
        <v>14</v>
      </c>
      <c r="CG18" s="53"/>
      <c r="CI18" s="51">
        <v>14</v>
      </c>
      <c r="CJ18" s="53"/>
      <c r="CL18" s="51">
        <v>14</v>
      </c>
      <c r="CM18" s="53"/>
      <c r="CO18" s="51">
        <v>14</v>
      </c>
      <c r="CP18" s="53"/>
      <c r="CR18" s="51">
        <v>14</v>
      </c>
      <c r="CS18" s="53"/>
      <c r="CU18" s="51">
        <v>14</v>
      </c>
      <c r="CV18" s="53"/>
      <c r="CX18" s="51">
        <v>14</v>
      </c>
      <c r="CY18" s="53"/>
      <c r="DA18" s="51">
        <v>14</v>
      </c>
      <c r="DB18" s="53"/>
      <c r="DD18" s="51">
        <v>14</v>
      </c>
      <c r="DE18" s="53"/>
      <c r="DG18" s="51">
        <v>14</v>
      </c>
      <c r="DH18" s="53"/>
      <c r="DJ18" s="51">
        <v>14</v>
      </c>
      <c r="DK18" s="53"/>
      <c r="DM18" s="51">
        <v>14</v>
      </c>
      <c r="DN18" s="53"/>
      <c r="DP18" s="51">
        <v>14</v>
      </c>
      <c r="DQ18" s="53"/>
      <c r="DS18" s="51">
        <v>14</v>
      </c>
      <c r="DT18" s="53"/>
      <c r="DV18" s="51">
        <v>14</v>
      </c>
      <c r="DW18" s="53"/>
      <c r="DY18" s="51">
        <v>14</v>
      </c>
      <c r="DZ18" s="53"/>
      <c r="EB18" s="51">
        <v>14</v>
      </c>
      <c r="EC18" s="53"/>
      <c r="EE18" s="51">
        <v>14</v>
      </c>
      <c r="EF18" s="53"/>
      <c r="EH18" s="51">
        <v>14</v>
      </c>
      <c r="EI18" s="53"/>
      <c r="EK18" s="51">
        <v>14</v>
      </c>
      <c r="EL18" s="53"/>
      <c r="EN18" s="51">
        <v>14</v>
      </c>
      <c r="EO18" s="53"/>
      <c r="EQ18" s="51">
        <v>14</v>
      </c>
      <c r="ER18" s="53"/>
      <c r="ET18" s="51">
        <v>14</v>
      </c>
      <c r="EU18" s="53"/>
    </row>
    <row r="19" spans="3:151" ht="45" customHeight="1" x14ac:dyDescent="0.25">
      <c r="C19" s="51">
        <v>15</v>
      </c>
      <c r="D19" s="53"/>
      <c r="F19" s="51">
        <v>15</v>
      </c>
      <c r="G19" s="53"/>
      <c r="I19" s="51">
        <v>15</v>
      </c>
      <c r="J19" s="53"/>
      <c r="L19" s="51">
        <v>15</v>
      </c>
      <c r="M19" s="53"/>
      <c r="O19" s="51">
        <v>15</v>
      </c>
      <c r="P19" s="53"/>
      <c r="R19" s="51">
        <v>15</v>
      </c>
      <c r="S19" s="53"/>
      <c r="U19" s="51">
        <v>15</v>
      </c>
      <c r="V19" s="53"/>
      <c r="X19" s="51">
        <v>15</v>
      </c>
      <c r="Y19" s="53"/>
      <c r="AA19" s="51">
        <v>15</v>
      </c>
      <c r="AB19" s="53"/>
      <c r="AD19" s="51">
        <v>15</v>
      </c>
      <c r="AE19" s="53"/>
      <c r="AG19" s="51">
        <v>15</v>
      </c>
      <c r="AH19" s="53"/>
      <c r="AJ19" s="51">
        <v>15</v>
      </c>
      <c r="AK19" s="53"/>
      <c r="AM19" s="51">
        <v>15</v>
      </c>
      <c r="AN19" s="53"/>
      <c r="AP19" s="51">
        <v>15</v>
      </c>
      <c r="AQ19" s="53"/>
      <c r="AS19" s="51">
        <v>15</v>
      </c>
      <c r="AT19" s="53"/>
      <c r="AV19" s="51">
        <v>15</v>
      </c>
      <c r="AW19" s="53"/>
      <c r="AY19" s="51">
        <v>15</v>
      </c>
      <c r="AZ19" s="53"/>
      <c r="BB19" s="51">
        <v>15</v>
      </c>
      <c r="BC19" s="53"/>
      <c r="BE19" s="51">
        <v>15</v>
      </c>
      <c r="BF19" s="53"/>
      <c r="BH19" s="51">
        <v>15</v>
      </c>
      <c r="BI19" s="53"/>
      <c r="BK19" s="51">
        <v>15</v>
      </c>
      <c r="BL19" s="53"/>
      <c r="BN19" s="51">
        <v>15</v>
      </c>
      <c r="BO19" s="53"/>
      <c r="BQ19" s="51">
        <v>15</v>
      </c>
      <c r="BR19" s="53"/>
      <c r="BT19" s="51">
        <v>15</v>
      </c>
      <c r="BU19" s="53"/>
      <c r="BW19" s="51">
        <v>15</v>
      </c>
      <c r="BX19" s="53"/>
      <c r="BZ19" s="51">
        <v>15</v>
      </c>
      <c r="CA19" s="53"/>
      <c r="CC19" s="51">
        <v>15</v>
      </c>
      <c r="CD19" s="53"/>
      <c r="CF19" s="51">
        <v>15</v>
      </c>
      <c r="CG19" s="53"/>
      <c r="CI19" s="51">
        <v>15</v>
      </c>
      <c r="CJ19" s="53"/>
      <c r="CL19" s="51">
        <v>15</v>
      </c>
      <c r="CM19" s="53"/>
      <c r="CO19" s="51">
        <v>15</v>
      </c>
      <c r="CP19" s="53"/>
      <c r="CR19" s="51">
        <v>15</v>
      </c>
      <c r="CS19" s="53"/>
      <c r="CU19" s="51">
        <v>15</v>
      </c>
      <c r="CV19" s="53"/>
      <c r="CX19" s="51">
        <v>15</v>
      </c>
      <c r="CY19" s="53"/>
      <c r="DA19" s="51">
        <v>15</v>
      </c>
      <c r="DB19" s="53"/>
      <c r="DD19" s="51">
        <v>15</v>
      </c>
      <c r="DE19" s="53"/>
      <c r="DG19" s="51">
        <v>15</v>
      </c>
      <c r="DH19" s="53"/>
      <c r="DJ19" s="51">
        <v>15</v>
      </c>
      <c r="DK19" s="53"/>
      <c r="DM19" s="51">
        <v>15</v>
      </c>
      <c r="DN19" s="53"/>
      <c r="DP19" s="51">
        <v>15</v>
      </c>
      <c r="DQ19" s="53"/>
      <c r="DS19" s="51">
        <v>15</v>
      </c>
      <c r="DT19" s="53"/>
      <c r="DV19" s="51">
        <v>15</v>
      </c>
      <c r="DW19" s="53"/>
      <c r="DY19" s="51">
        <v>15</v>
      </c>
      <c r="DZ19" s="53"/>
      <c r="EB19" s="51">
        <v>15</v>
      </c>
      <c r="EC19" s="53"/>
      <c r="EE19" s="51">
        <v>15</v>
      </c>
      <c r="EF19" s="53"/>
      <c r="EH19" s="51">
        <v>15</v>
      </c>
      <c r="EI19" s="53"/>
      <c r="EK19" s="51">
        <v>15</v>
      </c>
      <c r="EL19" s="53"/>
      <c r="EN19" s="51">
        <v>15</v>
      </c>
      <c r="EO19" s="53"/>
      <c r="EQ19" s="51">
        <v>15</v>
      </c>
      <c r="ER19" s="53"/>
      <c r="ET19" s="51">
        <v>15</v>
      </c>
      <c r="EU19" s="53"/>
    </row>
    <row r="20" spans="3:151" ht="45" customHeight="1" x14ac:dyDescent="0.25">
      <c r="C20" s="51">
        <v>16</v>
      </c>
      <c r="D20" s="53"/>
      <c r="F20" s="51">
        <v>16</v>
      </c>
      <c r="G20" s="53"/>
      <c r="I20" s="51">
        <v>16</v>
      </c>
      <c r="J20" s="53"/>
      <c r="L20" s="51">
        <v>16</v>
      </c>
      <c r="M20" s="53"/>
      <c r="O20" s="51">
        <v>16</v>
      </c>
      <c r="P20" s="53"/>
      <c r="R20" s="51">
        <v>16</v>
      </c>
      <c r="S20" s="53"/>
      <c r="U20" s="51">
        <v>16</v>
      </c>
      <c r="V20" s="53"/>
      <c r="X20" s="51">
        <v>16</v>
      </c>
      <c r="Y20" s="53"/>
      <c r="AA20" s="51">
        <v>16</v>
      </c>
      <c r="AB20" s="53"/>
      <c r="AD20" s="51">
        <v>16</v>
      </c>
      <c r="AE20" s="53"/>
      <c r="AG20" s="51">
        <v>16</v>
      </c>
      <c r="AH20" s="53"/>
      <c r="AJ20" s="51">
        <v>16</v>
      </c>
      <c r="AK20" s="53"/>
      <c r="AM20" s="51">
        <v>16</v>
      </c>
      <c r="AN20" s="53"/>
      <c r="AP20" s="51">
        <v>16</v>
      </c>
      <c r="AQ20" s="53"/>
      <c r="AS20" s="51">
        <v>16</v>
      </c>
      <c r="AT20" s="53"/>
      <c r="AV20" s="51">
        <v>16</v>
      </c>
      <c r="AW20" s="53"/>
      <c r="AY20" s="51">
        <v>16</v>
      </c>
      <c r="AZ20" s="53"/>
      <c r="BB20" s="51">
        <v>16</v>
      </c>
      <c r="BC20" s="53"/>
      <c r="BE20" s="51">
        <v>16</v>
      </c>
      <c r="BF20" s="53"/>
      <c r="BH20" s="51">
        <v>16</v>
      </c>
      <c r="BI20" s="53"/>
      <c r="BK20" s="51">
        <v>16</v>
      </c>
      <c r="BL20" s="53"/>
      <c r="BN20" s="51">
        <v>16</v>
      </c>
      <c r="BO20" s="53"/>
      <c r="BQ20" s="51">
        <v>16</v>
      </c>
      <c r="BR20" s="53"/>
      <c r="BT20" s="51">
        <v>16</v>
      </c>
      <c r="BU20" s="53"/>
      <c r="BW20" s="51">
        <v>16</v>
      </c>
      <c r="BX20" s="53"/>
      <c r="BZ20" s="51">
        <v>16</v>
      </c>
      <c r="CA20" s="53"/>
      <c r="CC20" s="51">
        <v>16</v>
      </c>
      <c r="CD20" s="53"/>
      <c r="CF20" s="51">
        <v>16</v>
      </c>
      <c r="CG20" s="53"/>
      <c r="CI20" s="51">
        <v>16</v>
      </c>
      <c r="CJ20" s="53"/>
      <c r="CL20" s="51">
        <v>16</v>
      </c>
      <c r="CM20" s="53"/>
      <c r="CO20" s="51">
        <v>16</v>
      </c>
      <c r="CP20" s="53"/>
      <c r="CR20" s="51">
        <v>16</v>
      </c>
      <c r="CS20" s="53"/>
      <c r="CU20" s="51">
        <v>16</v>
      </c>
      <c r="CV20" s="53"/>
      <c r="CX20" s="51">
        <v>16</v>
      </c>
      <c r="CY20" s="53"/>
      <c r="DA20" s="51">
        <v>16</v>
      </c>
      <c r="DB20" s="53"/>
      <c r="DD20" s="51">
        <v>16</v>
      </c>
      <c r="DE20" s="53"/>
      <c r="DG20" s="51">
        <v>16</v>
      </c>
      <c r="DH20" s="53"/>
      <c r="DJ20" s="51">
        <v>16</v>
      </c>
      <c r="DK20" s="53"/>
      <c r="DM20" s="51">
        <v>16</v>
      </c>
      <c r="DN20" s="53"/>
      <c r="DP20" s="51">
        <v>16</v>
      </c>
      <c r="DQ20" s="53"/>
      <c r="DS20" s="51">
        <v>16</v>
      </c>
      <c r="DT20" s="53"/>
      <c r="DV20" s="51">
        <v>16</v>
      </c>
      <c r="DW20" s="53"/>
      <c r="DY20" s="51">
        <v>16</v>
      </c>
      <c r="DZ20" s="53"/>
      <c r="EB20" s="51">
        <v>16</v>
      </c>
      <c r="EC20" s="53"/>
      <c r="EE20" s="51">
        <v>16</v>
      </c>
      <c r="EF20" s="53"/>
      <c r="EH20" s="51">
        <v>16</v>
      </c>
      <c r="EI20" s="53"/>
      <c r="EK20" s="51">
        <v>16</v>
      </c>
      <c r="EL20" s="53"/>
      <c r="EN20" s="51">
        <v>16</v>
      </c>
      <c r="EO20" s="53"/>
      <c r="EQ20" s="51">
        <v>16</v>
      </c>
      <c r="ER20" s="53"/>
      <c r="ET20" s="51">
        <v>16</v>
      </c>
      <c r="EU20" s="53"/>
    </row>
    <row r="21" spans="3:151" ht="45" customHeight="1" x14ac:dyDescent="0.25">
      <c r="C21" s="51">
        <v>17</v>
      </c>
      <c r="D21" s="53"/>
      <c r="F21" s="51">
        <v>17</v>
      </c>
      <c r="G21" s="53"/>
      <c r="I21" s="51">
        <v>17</v>
      </c>
      <c r="J21" s="53"/>
      <c r="L21" s="51">
        <v>17</v>
      </c>
      <c r="M21" s="53"/>
      <c r="O21" s="51">
        <v>17</v>
      </c>
      <c r="P21" s="53"/>
      <c r="R21" s="51">
        <v>17</v>
      </c>
      <c r="S21" s="53"/>
      <c r="U21" s="51">
        <v>17</v>
      </c>
      <c r="V21" s="53"/>
      <c r="X21" s="51">
        <v>17</v>
      </c>
      <c r="Y21" s="53"/>
      <c r="AA21" s="51">
        <v>17</v>
      </c>
      <c r="AB21" s="53"/>
      <c r="AD21" s="51">
        <v>17</v>
      </c>
      <c r="AE21" s="53"/>
      <c r="AG21" s="51">
        <v>17</v>
      </c>
      <c r="AH21" s="53"/>
      <c r="AJ21" s="51">
        <v>17</v>
      </c>
      <c r="AK21" s="53"/>
      <c r="AM21" s="51">
        <v>17</v>
      </c>
      <c r="AN21" s="53"/>
      <c r="AP21" s="51">
        <v>17</v>
      </c>
      <c r="AQ21" s="53"/>
      <c r="AS21" s="51">
        <v>17</v>
      </c>
      <c r="AT21" s="53"/>
      <c r="AV21" s="51">
        <v>17</v>
      </c>
      <c r="AW21" s="53"/>
      <c r="AY21" s="51">
        <v>17</v>
      </c>
      <c r="AZ21" s="53"/>
      <c r="BB21" s="51">
        <v>17</v>
      </c>
      <c r="BC21" s="53"/>
      <c r="BE21" s="51">
        <v>17</v>
      </c>
      <c r="BF21" s="53"/>
      <c r="BH21" s="51">
        <v>17</v>
      </c>
      <c r="BI21" s="53"/>
      <c r="BK21" s="51">
        <v>17</v>
      </c>
      <c r="BL21" s="53"/>
      <c r="BN21" s="51">
        <v>17</v>
      </c>
      <c r="BO21" s="53"/>
      <c r="BQ21" s="51">
        <v>17</v>
      </c>
      <c r="BR21" s="53"/>
      <c r="BT21" s="51">
        <v>17</v>
      </c>
      <c r="BU21" s="53"/>
      <c r="BW21" s="51">
        <v>17</v>
      </c>
      <c r="BX21" s="53"/>
      <c r="BZ21" s="51">
        <v>17</v>
      </c>
      <c r="CA21" s="53"/>
      <c r="CC21" s="51">
        <v>17</v>
      </c>
      <c r="CD21" s="53"/>
      <c r="CF21" s="51">
        <v>17</v>
      </c>
      <c r="CG21" s="53"/>
      <c r="CI21" s="51">
        <v>17</v>
      </c>
      <c r="CJ21" s="53"/>
      <c r="CL21" s="51">
        <v>17</v>
      </c>
      <c r="CM21" s="53"/>
      <c r="CO21" s="51">
        <v>17</v>
      </c>
      <c r="CP21" s="53"/>
      <c r="CR21" s="51">
        <v>17</v>
      </c>
      <c r="CS21" s="53"/>
      <c r="CU21" s="51">
        <v>17</v>
      </c>
      <c r="CV21" s="53"/>
      <c r="CX21" s="51">
        <v>17</v>
      </c>
      <c r="CY21" s="53"/>
      <c r="DA21" s="51">
        <v>17</v>
      </c>
      <c r="DB21" s="53"/>
      <c r="DD21" s="51">
        <v>17</v>
      </c>
      <c r="DE21" s="53"/>
      <c r="DG21" s="51">
        <v>17</v>
      </c>
      <c r="DH21" s="53"/>
      <c r="DJ21" s="51">
        <v>17</v>
      </c>
      <c r="DK21" s="53"/>
      <c r="DM21" s="51">
        <v>17</v>
      </c>
      <c r="DN21" s="53"/>
      <c r="DP21" s="51">
        <v>17</v>
      </c>
      <c r="DQ21" s="53"/>
      <c r="DS21" s="51">
        <v>17</v>
      </c>
      <c r="DT21" s="53"/>
      <c r="DV21" s="51">
        <v>17</v>
      </c>
      <c r="DW21" s="53"/>
      <c r="DY21" s="51">
        <v>17</v>
      </c>
      <c r="DZ21" s="53"/>
      <c r="EB21" s="51">
        <v>17</v>
      </c>
      <c r="EC21" s="53"/>
      <c r="EE21" s="51">
        <v>17</v>
      </c>
      <c r="EF21" s="53"/>
      <c r="EH21" s="51">
        <v>17</v>
      </c>
      <c r="EI21" s="53"/>
      <c r="EK21" s="51">
        <v>17</v>
      </c>
      <c r="EL21" s="53"/>
      <c r="EN21" s="51">
        <v>17</v>
      </c>
      <c r="EO21" s="53"/>
      <c r="EQ21" s="51">
        <v>17</v>
      </c>
      <c r="ER21" s="53"/>
      <c r="ET21" s="51">
        <v>17</v>
      </c>
      <c r="EU21" s="53"/>
    </row>
    <row r="22" spans="3:151" ht="45" customHeight="1" x14ac:dyDescent="0.25">
      <c r="C22" s="51">
        <v>18</v>
      </c>
      <c r="D22" s="53"/>
      <c r="F22" s="51">
        <v>18</v>
      </c>
      <c r="G22" s="53"/>
      <c r="I22" s="51">
        <v>18</v>
      </c>
      <c r="J22" s="53"/>
      <c r="L22" s="51">
        <v>18</v>
      </c>
      <c r="M22" s="53"/>
      <c r="O22" s="51">
        <v>18</v>
      </c>
      <c r="P22" s="53"/>
      <c r="R22" s="51">
        <v>18</v>
      </c>
      <c r="S22" s="53"/>
      <c r="U22" s="51">
        <v>18</v>
      </c>
      <c r="V22" s="53"/>
      <c r="X22" s="51">
        <v>18</v>
      </c>
      <c r="Y22" s="53"/>
      <c r="AA22" s="51">
        <v>18</v>
      </c>
      <c r="AB22" s="53"/>
      <c r="AD22" s="51">
        <v>18</v>
      </c>
      <c r="AE22" s="53"/>
      <c r="AG22" s="51">
        <v>18</v>
      </c>
      <c r="AH22" s="53"/>
      <c r="AJ22" s="51">
        <v>18</v>
      </c>
      <c r="AK22" s="53"/>
      <c r="AM22" s="51">
        <v>18</v>
      </c>
      <c r="AN22" s="53"/>
      <c r="AP22" s="51">
        <v>18</v>
      </c>
      <c r="AQ22" s="53"/>
      <c r="AS22" s="51">
        <v>18</v>
      </c>
      <c r="AT22" s="53"/>
      <c r="AV22" s="51">
        <v>18</v>
      </c>
      <c r="AW22" s="53"/>
      <c r="AY22" s="51">
        <v>18</v>
      </c>
      <c r="AZ22" s="53"/>
      <c r="BB22" s="51">
        <v>18</v>
      </c>
      <c r="BC22" s="53"/>
      <c r="BE22" s="51">
        <v>18</v>
      </c>
      <c r="BF22" s="53"/>
      <c r="BH22" s="51">
        <v>18</v>
      </c>
      <c r="BI22" s="53"/>
      <c r="BK22" s="51">
        <v>18</v>
      </c>
      <c r="BL22" s="53"/>
      <c r="BN22" s="51">
        <v>18</v>
      </c>
      <c r="BO22" s="53"/>
      <c r="BQ22" s="51">
        <v>18</v>
      </c>
      <c r="BR22" s="53"/>
      <c r="BT22" s="51">
        <v>18</v>
      </c>
      <c r="BU22" s="53"/>
      <c r="BW22" s="51">
        <v>18</v>
      </c>
      <c r="BX22" s="53"/>
      <c r="BZ22" s="51">
        <v>18</v>
      </c>
      <c r="CA22" s="53"/>
      <c r="CC22" s="51">
        <v>18</v>
      </c>
      <c r="CD22" s="53"/>
      <c r="CF22" s="51">
        <v>18</v>
      </c>
      <c r="CG22" s="53"/>
      <c r="CI22" s="51">
        <v>18</v>
      </c>
      <c r="CJ22" s="53"/>
      <c r="CL22" s="51">
        <v>18</v>
      </c>
      <c r="CM22" s="53"/>
      <c r="CO22" s="51">
        <v>18</v>
      </c>
      <c r="CP22" s="53"/>
      <c r="CR22" s="51">
        <v>18</v>
      </c>
      <c r="CS22" s="53"/>
      <c r="CU22" s="51">
        <v>18</v>
      </c>
      <c r="CV22" s="53"/>
      <c r="CX22" s="51">
        <v>18</v>
      </c>
      <c r="CY22" s="53"/>
      <c r="DA22" s="51">
        <v>18</v>
      </c>
      <c r="DB22" s="53"/>
      <c r="DD22" s="51">
        <v>18</v>
      </c>
      <c r="DE22" s="53"/>
      <c r="DG22" s="51">
        <v>18</v>
      </c>
      <c r="DH22" s="53"/>
      <c r="DJ22" s="51">
        <v>18</v>
      </c>
      <c r="DK22" s="53"/>
      <c r="DM22" s="51">
        <v>18</v>
      </c>
      <c r="DN22" s="53"/>
      <c r="DP22" s="51">
        <v>18</v>
      </c>
      <c r="DQ22" s="53"/>
      <c r="DS22" s="51">
        <v>18</v>
      </c>
      <c r="DT22" s="53"/>
      <c r="DV22" s="51">
        <v>18</v>
      </c>
      <c r="DW22" s="53"/>
      <c r="DY22" s="51">
        <v>18</v>
      </c>
      <c r="DZ22" s="53"/>
      <c r="EB22" s="51">
        <v>18</v>
      </c>
      <c r="EC22" s="53"/>
      <c r="EE22" s="51">
        <v>18</v>
      </c>
      <c r="EF22" s="53"/>
      <c r="EH22" s="51">
        <v>18</v>
      </c>
      <c r="EI22" s="53"/>
      <c r="EK22" s="51">
        <v>18</v>
      </c>
      <c r="EL22" s="53"/>
      <c r="EN22" s="51">
        <v>18</v>
      </c>
      <c r="EO22" s="53"/>
      <c r="EQ22" s="51">
        <v>18</v>
      </c>
      <c r="ER22" s="53"/>
      <c r="ET22" s="51">
        <v>18</v>
      </c>
      <c r="EU22" s="53"/>
    </row>
    <row r="23" spans="3:151" ht="45" customHeight="1" x14ac:dyDescent="0.25">
      <c r="C23" s="51">
        <v>19</v>
      </c>
      <c r="D23" s="53"/>
      <c r="F23" s="51">
        <v>19</v>
      </c>
      <c r="G23" s="53"/>
      <c r="I23" s="51">
        <v>19</v>
      </c>
      <c r="J23" s="53"/>
      <c r="L23" s="51">
        <v>19</v>
      </c>
      <c r="M23" s="53"/>
      <c r="O23" s="51">
        <v>19</v>
      </c>
      <c r="P23" s="53"/>
      <c r="R23" s="51">
        <v>19</v>
      </c>
      <c r="S23" s="53"/>
      <c r="U23" s="51">
        <v>19</v>
      </c>
      <c r="V23" s="53"/>
      <c r="X23" s="51">
        <v>19</v>
      </c>
      <c r="Y23" s="53"/>
      <c r="AA23" s="51">
        <v>19</v>
      </c>
      <c r="AB23" s="53"/>
      <c r="AD23" s="51">
        <v>19</v>
      </c>
      <c r="AE23" s="53"/>
      <c r="AG23" s="51">
        <v>19</v>
      </c>
      <c r="AH23" s="53"/>
      <c r="AJ23" s="51">
        <v>19</v>
      </c>
      <c r="AK23" s="53"/>
      <c r="AM23" s="51">
        <v>19</v>
      </c>
      <c r="AN23" s="53"/>
      <c r="AP23" s="51">
        <v>19</v>
      </c>
      <c r="AQ23" s="53"/>
      <c r="AS23" s="51">
        <v>19</v>
      </c>
      <c r="AT23" s="53"/>
      <c r="AV23" s="51">
        <v>19</v>
      </c>
      <c r="AW23" s="53"/>
      <c r="AY23" s="51">
        <v>19</v>
      </c>
      <c r="AZ23" s="53"/>
      <c r="BB23" s="51">
        <v>19</v>
      </c>
      <c r="BC23" s="53"/>
      <c r="BE23" s="51">
        <v>19</v>
      </c>
      <c r="BF23" s="53"/>
      <c r="BH23" s="51">
        <v>19</v>
      </c>
      <c r="BI23" s="53"/>
      <c r="BK23" s="51">
        <v>19</v>
      </c>
      <c r="BL23" s="53"/>
      <c r="BN23" s="51">
        <v>19</v>
      </c>
      <c r="BO23" s="53"/>
      <c r="BQ23" s="51">
        <v>19</v>
      </c>
      <c r="BR23" s="53"/>
      <c r="BT23" s="51">
        <v>19</v>
      </c>
      <c r="BU23" s="53"/>
      <c r="BW23" s="51">
        <v>19</v>
      </c>
      <c r="BX23" s="53"/>
      <c r="BZ23" s="51">
        <v>19</v>
      </c>
      <c r="CA23" s="53"/>
      <c r="CC23" s="51">
        <v>19</v>
      </c>
      <c r="CD23" s="53"/>
      <c r="CF23" s="51">
        <v>19</v>
      </c>
      <c r="CG23" s="53"/>
      <c r="CI23" s="51">
        <v>19</v>
      </c>
      <c r="CJ23" s="53"/>
      <c r="CL23" s="51">
        <v>19</v>
      </c>
      <c r="CM23" s="53"/>
      <c r="CO23" s="51">
        <v>19</v>
      </c>
      <c r="CP23" s="53"/>
      <c r="CR23" s="51">
        <v>19</v>
      </c>
      <c r="CS23" s="53"/>
      <c r="CU23" s="51">
        <v>19</v>
      </c>
      <c r="CV23" s="53"/>
      <c r="CX23" s="51">
        <v>19</v>
      </c>
      <c r="CY23" s="53"/>
      <c r="DA23" s="51">
        <v>19</v>
      </c>
      <c r="DB23" s="53"/>
      <c r="DD23" s="51">
        <v>19</v>
      </c>
      <c r="DE23" s="53"/>
      <c r="DG23" s="51">
        <v>19</v>
      </c>
      <c r="DH23" s="53"/>
      <c r="DJ23" s="51">
        <v>19</v>
      </c>
      <c r="DK23" s="53"/>
      <c r="DM23" s="51">
        <v>19</v>
      </c>
      <c r="DN23" s="53"/>
      <c r="DP23" s="51">
        <v>19</v>
      </c>
      <c r="DQ23" s="53"/>
      <c r="DS23" s="51">
        <v>19</v>
      </c>
      <c r="DT23" s="53"/>
      <c r="DV23" s="51">
        <v>19</v>
      </c>
      <c r="DW23" s="53"/>
      <c r="DY23" s="51">
        <v>19</v>
      </c>
      <c r="DZ23" s="53"/>
      <c r="EB23" s="51">
        <v>19</v>
      </c>
      <c r="EC23" s="53"/>
      <c r="EE23" s="51">
        <v>19</v>
      </c>
      <c r="EF23" s="53"/>
      <c r="EH23" s="51">
        <v>19</v>
      </c>
      <c r="EI23" s="53"/>
      <c r="EK23" s="51">
        <v>19</v>
      </c>
      <c r="EL23" s="53"/>
      <c r="EN23" s="51">
        <v>19</v>
      </c>
      <c r="EO23" s="53"/>
      <c r="EQ23" s="51">
        <v>19</v>
      </c>
      <c r="ER23" s="53"/>
      <c r="ET23" s="51">
        <v>19</v>
      </c>
      <c r="EU23" s="53"/>
    </row>
    <row r="24" spans="3:151" ht="45" customHeight="1" x14ac:dyDescent="0.25">
      <c r="C24" s="51">
        <v>20</v>
      </c>
      <c r="D24" s="53"/>
      <c r="F24" s="51">
        <v>20</v>
      </c>
      <c r="G24" s="53"/>
      <c r="I24" s="51">
        <v>20</v>
      </c>
      <c r="J24" s="53"/>
      <c r="L24" s="51">
        <v>20</v>
      </c>
      <c r="M24" s="53"/>
      <c r="O24" s="51">
        <v>20</v>
      </c>
      <c r="P24" s="53"/>
      <c r="R24" s="51">
        <v>20</v>
      </c>
      <c r="S24" s="53"/>
      <c r="U24" s="51">
        <v>20</v>
      </c>
      <c r="V24" s="53"/>
      <c r="X24" s="51">
        <v>20</v>
      </c>
      <c r="Y24" s="53"/>
      <c r="AA24" s="51">
        <v>20</v>
      </c>
      <c r="AB24" s="53"/>
      <c r="AD24" s="51">
        <v>20</v>
      </c>
      <c r="AE24" s="53"/>
      <c r="AG24" s="51">
        <v>20</v>
      </c>
      <c r="AH24" s="53"/>
      <c r="AJ24" s="51">
        <v>20</v>
      </c>
      <c r="AK24" s="53"/>
      <c r="AM24" s="51">
        <v>20</v>
      </c>
      <c r="AN24" s="53"/>
      <c r="AP24" s="51">
        <v>20</v>
      </c>
      <c r="AQ24" s="53"/>
      <c r="AS24" s="51">
        <v>20</v>
      </c>
      <c r="AT24" s="53"/>
      <c r="AV24" s="51">
        <v>20</v>
      </c>
      <c r="AW24" s="53"/>
      <c r="AY24" s="51">
        <v>20</v>
      </c>
      <c r="AZ24" s="53"/>
      <c r="BB24" s="51">
        <v>20</v>
      </c>
      <c r="BC24" s="53"/>
      <c r="BE24" s="51">
        <v>20</v>
      </c>
      <c r="BF24" s="53"/>
      <c r="BH24" s="51">
        <v>20</v>
      </c>
      <c r="BI24" s="53"/>
      <c r="BK24" s="51">
        <v>20</v>
      </c>
      <c r="BL24" s="53"/>
      <c r="BN24" s="51">
        <v>20</v>
      </c>
      <c r="BO24" s="53"/>
      <c r="BQ24" s="51">
        <v>20</v>
      </c>
      <c r="BR24" s="53"/>
      <c r="BT24" s="51">
        <v>20</v>
      </c>
      <c r="BU24" s="53"/>
      <c r="BW24" s="51">
        <v>20</v>
      </c>
      <c r="BX24" s="53"/>
      <c r="BZ24" s="51">
        <v>20</v>
      </c>
      <c r="CA24" s="53"/>
      <c r="CC24" s="51">
        <v>20</v>
      </c>
      <c r="CD24" s="53"/>
      <c r="CF24" s="51">
        <v>20</v>
      </c>
      <c r="CG24" s="53"/>
      <c r="CI24" s="51">
        <v>20</v>
      </c>
      <c r="CJ24" s="53"/>
      <c r="CL24" s="51">
        <v>20</v>
      </c>
      <c r="CM24" s="53"/>
      <c r="CO24" s="51">
        <v>20</v>
      </c>
      <c r="CP24" s="53"/>
      <c r="CR24" s="51">
        <v>20</v>
      </c>
      <c r="CS24" s="53"/>
      <c r="CU24" s="51">
        <v>20</v>
      </c>
      <c r="CV24" s="53"/>
      <c r="CX24" s="51">
        <v>20</v>
      </c>
      <c r="CY24" s="53"/>
      <c r="DA24" s="51">
        <v>20</v>
      </c>
      <c r="DB24" s="53"/>
      <c r="DD24" s="51">
        <v>20</v>
      </c>
      <c r="DE24" s="53"/>
      <c r="DG24" s="51">
        <v>20</v>
      </c>
      <c r="DH24" s="53"/>
      <c r="DJ24" s="51">
        <v>20</v>
      </c>
      <c r="DK24" s="53"/>
      <c r="DM24" s="51">
        <v>20</v>
      </c>
      <c r="DN24" s="53"/>
      <c r="DP24" s="51">
        <v>20</v>
      </c>
      <c r="DQ24" s="53"/>
      <c r="DS24" s="51">
        <v>20</v>
      </c>
      <c r="DT24" s="53"/>
      <c r="DV24" s="51">
        <v>20</v>
      </c>
      <c r="DW24" s="53"/>
      <c r="DY24" s="51">
        <v>20</v>
      </c>
      <c r="DZ24" s="53"/>
      <c r="EB24" s="51">
        <v>20</v>
      </c>
      <c r="EC24" s="53"/>
      <c r="EE24" s="51">
        <v>20</v>
      </c>
      <c r="EF24" s="53"/>
      <c r="EH24" s="51">
        <v>20</v>
      </c>
      <c r="EI24" s="53"/>
      <c r="EK24" s="51">
        <v>20</v>
      </c>
      <c r="EL24" s="53"/>
      <c r="EN24" s="51">
        <v>20</v>
      </c>
      <c r="EO24" s="53"/>
      <c r="EQ24" s="51">
        <v>20</v>
      </c>
      <c r="ER24" s="53"/>
      <c r="ET24" s="51">
        <v>20</v>
      </c>
      <c r="EU24" s="53"/>
    </row>
    <row r="25" spans="3:151" ht="45" customHeight="1" x14ac:dyDescent="0.25">
      <c r="C25" s="51">
        <v>21</v>
      </c>
      <c r="D25" s="53"/>
      <c r="F25" s="51">
        <v>21</v>
      </c>
      <c r="G25" s="53"/>
      <c r="I25" s="51">
        <v>21</v>
      </c>
      <c r="J25" s="53"/>
      <c r="L25" s="51">
        <v>21</v>
      </c>
      <c r="M25" s="53"/>
      <c r="O25" s="51">
        <v>21</v>
      </c>
      <c r="P25" s="53"/>
      <c r="R25" s="51">
        <v>21</v>
      </c>
      <c r="S25" s="53"/>
      <c r="U25" s="51">
        <v>21</v>
      </c>
      <c r="V25" s="53"/>
      <c r="X25" s="51">
        <v>21</v>
      </c>
      <c r="Y25" s="53"/>
      <c r="AA25" s="51">
        <v>21</v>
      </c>
      <c r="AB25" s="53"/>
      <c r="AD25" s="51">
        <v>21</v>
      </c>
      <c r="AE25" s="53"/>
      <c r="AG25" s="51">
        <v>21</v>
      </c>
      <c r="AH25" s="53"/>
      <c r="AJ25" s="51">
        <v>21</v>
      </c>
      <c r="AK25" s="53"/>
      <c r="AM25" s="51">
        <v>21</v>
      </c>
      <c r="AN25" s="53"/>
      <c r="AP25" s="51">
        <v>21</v>
      </c>
      <c r="AQ25" s="53"/>
      <c r="AS25" s="51">
        <v>21</v>
      </c>
      <c r="AT25" s="53"/>
      <c r="AV25" s="51">
        <v>21</v>
      </c>
      <c r="AW25" s="53"/>
      <c r="AY25" s="51">
        <v>21</v>
      </c>
      <c r="AZ25" s="53"/>
      <c r="BB25" s="51">
        <v>21</v>
      </c>
      <c r="BC25" s="53"/>
      <c r="BE25" s="51">
        <v>21</v>
      </c>
      <c r="BF25" s="53"/>
      <c r="BH25" s="51">
        <v>21</v>
      </c>
      <c r="BI25" s="53"/>
      <c r="BK25" s="51">
        <v>21</v>
      </c>
      <c r="BL25" s="53"/>
      <c r="BN25" s="51">
        <v>21</v>
      </c>
      <c r="BO25" s="53"/>
      <c r="BQ25" s="51">
        <v>21</v>
      </c>
      <c r="BR25" s="53"/>
      <c r="BT25" s="51">
        <v>21</v>
      </c>
      <c r="BU25" s="53"/>
      <c r="BW25" s="51">
        <v>21</v>
      </c>
      <c r="BX25" s="53"/>
      <c r="BZ25" s="51">
        <v>21</v>
      </c>
      <c r="CA25" s="53"/>
      <c r="CC25" s="51">
        <v>21</v>
      </c>
      <c r="CD25" s="53"/>
      <c r="CF25" s="51">
        <v>21</v>
      </c>
      <c r="CG25" s="53"/>
      <c r="CI25" s="51">
        <v>21</v>
      </c>
      <c r="CJ25" s="53"/>
      <c r="CL25" s="51">
        <v>21</v>
      </c>
      <c r="CM25" s="53"/>
      <c r="CO25" s="51">
        <v>21</v>
      </c>
      <c r="CP25" s="53"/>
      <c r="CR25" s="51">
        <v>21</v>
      </c>
      <c r="CS25" s="53"/>
      <c r="CU25" s="51">
        <v>21</v>
      </c>
      <c r="CV25" s="53"/>
      <c r="CX25" s="51">
        <v>21</v>
      </c>
      <c r="CY25" s="53"/>
      <c r="DA25" s="51">
        <v>21</v>
      </c>
      <c r="DB25" s="53"/>
      <c r="DD25" s="51">
        <v>21</v>
      </c>
      <c r="DE25" s="53"/>
      <c r="DG25" s="51">
        <v>21</v>
      </c>
      <c r="DH25" s="53"/>
      <c r="DJ25" s="51">
        <v>21</v>
      </c>
      <c r="DK25" s="53"/>
      <c r="DM25" s="51">
        <v>21</v>
      </c>
      <c r="DN25" s="53"/>
      <c r="DP25" s="51">
        <v>21</v>
      </c>
      <c r="DQ25" s="53"/>
      <c r="DS25" s="51">
        <v>21</v>
      </c>
      <c r="DT25" s="53"/>
      <c r="DV25" s="51">
        <v>21</v>
      </c>
      <c r="DW25" s="53"/>
      <c r="DY25" s="51">
        <v>21</v>
      </c>
      <c r="DZ25" s="53"/>
      <c r="EB25" s="51">
        <v>21</v>
      </c>
      <c r="EC25" s="53"/>
      <c r="EE25" s="51">
        <v>21</v>
      </c>
      <c r="EF25" s="53"/>
      <c r="EH25" s="51">
        <v>21</v>
      </c>
      <c r="EI25" s="53"/>
      <c r="EK25" s="51">
        <v>21</v>
      </c>
      <c r="EL25" s="53"/>
      <c r="EN25" s="51">
        <v>21</v>
      </c>
      <c r="EO25" s="53"/>
      <c r="EQ25" s="51">
        <v>21</v>
      </c>
      <c r="ER25" s="53"/>
      <c r="ET25" s="51">
        <v>21</v>
      </c>
      <c r="EU25" s="53"/>
    </row>
    <row r="26" spans="3:151" ht="45" customHeight="1" x14ac:dyDescent="0.25">
      <c r="C26" s="51">
        <v>22</v>
      </c>
      <c r="D26" s="53"/>
      <c r="F26" s="51">
        <v>22</v>
      </c>
      <c r="G26" s="53"/>
      <c r="I26" s="51">
        <v>22</v>
      </c>
      <c r="J26" s="53"/>
      <c r="L26" s="51">
        <v>22</v>
      </c>
      <c r="M26" s="53"/>
      <c r="O26" s="51">
        <v>22</v>
      </c>
      <c r="P26" s="53"/>
      <c r="R26" s="51">
        <v>22</v>
      </c>
      <c r="S26" s="53"/>
      <c r="U26" s="51">
        <v>22</v>
      </c>
      <c r="V26" s="53"/>
      <c r="X26" s="51">
        <v>22</v>
      </c>
      <c r="Y26" s="53"/>
      <c r="AA26" s="51">
        <v>22</v>
      </c>
      <c r="AB26" s="53"/>
      <c r="AD26" s="51">
        <v>22</v>
      </c>
      <c r="AE26" s="53"/>
      <c r="AG26" s="51">
        <v>22</v>
      </c>
      <c r="AH26" s="53"/>
      <c r="AJ26" s="51">
        <v>22</v>
      </c>
      <c r="AK26" s="53"/>
      <c r="AM26" s="51">
        <v>22</v>
      </c>
      <c r="AN26" s="53"/>
      <c r="AP26" s="51">
        <v>22</v>
      </c>
      <c r="AQ26" s="53"/>
      <c r="AS26" s="51">
        <v>22</v>
      </c>
      <c r="AT26" s="53"/>
      <c r="AV26" s="51">
        <v>22</v>
      </c>
      <c r="AW26" s="53"/>
      <c r="AY26" s="51">
        <v>22</v>
      </c>
      <c r="AZ26" s="53"/>
      <c r="BB26" s="51">
        <v>22</v>
      </c>
      <c r="BC26" s="53"/>
      <c r="BE26" s="51">
        <v>22</v>
      </c>
      <c r="BF26" s="53"/>
      <c r="BH26" s="51">
        <v>22</v>
      </c>
      <c r="BI26" s="53"/>
      <c r="BK26" s="51">
        <v>22</v>
      </c>
      <c r="BL26" s="53"/>
      <c r="BN26" s="51">
        <v>22</v>
      </c>
      <c r="BO26" s="53"/>
      <c r="BQ26" s="51">
        <v>22</v>
      </c>
      <c r="BR26" s="53"/>
      <c r="BT26" s="51">
        <v>22</v>
      </c>
      <c r="BU26" s="53"/>
      <c r="BW26" s="51">
        <v>22</v>
      </c>
      <c r="BX26" s="53"/>
      <c r="BZ26" s="51">
        <v>22</v>
      </c>
      <c r="CA26" s="53"/>
      <c r="CC26" s="51">
        <v>22</v>
      </c>
      <c r="CD26" s="53"/>
      <c r="CF26" s="51">
        <v>22</v>
      </c>
      <c r="CG26" s="53"/>
      <c r="CI26" s="51">
        <v>22</v>
      </c>
      <c r="CJ26" s="53"/>
      <c r="CL26" s="51">
        <v>22</v>
      </c>
      <c r="CM26" s="53"/>
      <c r="CO26" s="51">
        <v>22</v>
      </c>
      <c r="CP26" s="53"/>
      <c r="CR26" s="51">
        <v>22</v>
      </c>
      <c r="CS26" s="53"/>
      <c r="CU26" s="51">
        <v>22</v>
      </c>
      <c r="CV26" s="53"/>
      <c r="CX26" s="51">
        <v>22</v>
      </c>
      <c r="CY26" s="53"/>
      <c r="DA26" s="51">
        <v>22</v>
      </c>
      <c r="DB26" s="53"/>
      <c r="DD26" s="51">
        <v>22</v>
      </c>
      <c r="DE26" s="53"/>
      <c r="DG26" s="51">
        <v>22</v>
      </c>
      <c r="DH26" s="53"/>
      <c r="DJ26" s="51">
        <v>22</v>
      </c>
      <c r="DK26" s="53"/>
      <c r="DM26" s="51">
        <v>22</v>
      </c>
      <c r="DN26" s="53"/>
      <c r="DP26" s="51">
        <v>22</v>
      </c>
      <c r="DQ26" s="53"/>
      <c r="DS26" s="51">
        <v>22</v>
      </c>
      <c r="DT26" s="53"/>
      <c r="DV26" s="51">
        <v>22</v>
      </c>
      <c r="DW26" s="53"/>
      <c r="DY26" s="51">
        <v>22</v>
      </c>
      <c r="DZ26" s="53"/>
      <c r="EB26" s="51">
        <v>22</v>
      </c>
      <c r="EC26" s="53"/>
      <c r="EE26" s="51">
        <v>22</v>
      </c>
      <c r="EF26" s="53"/>
      <c r="EH26" s="51">
        <v>22</v>
      </c>
      <c r="EI26" s="53"/>
      <c r="EK26" s="51">
        <v>22</v>
      </c>
      <c r="EL26" s="53"/>
      <c r="EN26" s="51">
        <v>22</v>
      </c>
      <c r="EO26" s="53"/>
      <c r="EQ26" s="51">
        <v>22</v>
      </c>
      <c r="ER26" s="53"/>
      <c r="ET26" s="51">
        <v>22</v>
      </c>
      <c r="EU26" s="53"/>
    </row>
    <row r="27" spans="3:151" ht="45" customHeight="1" x14ac:dyDescent="0.25">
      <c r="C27" s="51">
        <v>23</v>
      </c>
      <c r="D27" s="53"/>
      <c r="F27" s="51">
        <v>23</v>
      </c>
      <c r="G27" s="53"/>
      <c r="I27" s="51">
        <v>23</v>
      </c>
      <c r="J27" s="53"/>
      <c r="L27" s="51">
        <v>23</v>
      </c>
      <c r="M27" s="53"/>
      <c r="O27" s="51">
        <v>23</v>
      </c>
      <c r="P27" s="53"/>
      <c r="R27" s="51">
        <v>23</v>
      </c>
      <c r="S27" s="53"/>
      <c r="U27" s="51">
        <v>23</v>
      </c>
      <c r="V27" s="53"/>
      <c r="X27" s="51">
        <v>23</v>
      </c>
      <c r="Y27" s="53"/>
      <c r="AA27" s="51">
        <v>23</v>
      </c>
      <c r="AB27" s="53"/>
      <c r="AD27" s="51">
        <v>23</v>
      </c>
      <c r="AE27" s="53"/>
      <c r="AG27" s="51">
        <v>23</v>
      </c>
      <c r="AH27" s="53"/>
      <c r="AJ27" s="51">
        <v>23</v>
      </c>
      <c r="AK27" s="53"/>
      <c r="AM27" s="51">
        <v>23</v>
      </c>
      <c r="AN27" s="53"/>
      <c r="AP27" s="51">
        <v>23</v>
      </c>
      <c r="AQ27" s="53"/>
      <c r="AS27" s="51">
        <v>23</v>
      </c>
      <c r="AT27" s="53"/>
      <c r="AV27" s="51">
        <v>23</v>
      </c>
      <c r="AW27" s="53"/>
      <c r="AY27" s="51">
        <v>23</v>
      </c>
      <c r="AZ27" s="53"/>
      <c r="BB27" s="51">
        <v>23</v>
      </c>
      <c r="BC27" s="53"/>
      <c r="BE27" s="51">
        <v>23</v>
      </c>
      <c r="BF27" s="53"/>
      <c r="BH27" s="51">
        <v>23</v>
      </c>
      <c r="BI27" s="53"/>
      <c r="BK27" s="51">
        <v>23</v>
      </c>
      <c r="BL27" s="53"/>
      <c r="BN27" s="51">
        <v>23</v>
      </c>
      <c r="BO27" s="53"/>
      <c r="BQ27" s="51">
        <v>23</v>
      </c>
      <c r="BR27" s="53"/>
      <c r="BT27" s="51">
        <v>23</v>
      </c>
      <c r="BU27" s="53"/>
      <c r="BW27" s="51">
        <v>23</v>
      </c>
      <c r="BX27" s="53"/>
      <c r="BZ27" s="51">
        <v>23</v>
      </c>
      <c r="CA27" s="53"/>
      <c r="CC27" s="51">
        <v>23</v>
      </c>
      <c r="CD27" s="53"/>
      <c r="CF27" s="51">
        <v>23</v>
      </c>
      <c r="CG27" s="53"/>
      <c r="CI27" s="51">
        <v>23</v>
      </c>
      <c r="CJ27" s="53"/>
      <c r="CL27" s="51">
        <v>23</v>
      </c>
      <c r="CM27" s="53"/>
      <c r="CO27" s="51">
        <v>23</v>
      </c>
      <c r="CP27" s="53"/>
      <c r="CR27" s="51">
        <v>23</v>
      </c>
      <c r="CS27" s="53"/>
      <c r="CU27" s="51">
        <v>23</v>
      </c>
      <c r="CV27" s="53"/>
      <c r="CX27" s="51">
        <v>23</v>
      </c>
      <c r="CY27" s="53"/>
      <c r="DA27" s="51">
        <v>23</v>
      </c>
      <c r="DB27" s="53"/>
      <c r="DD27" s="51">
        <v>23</v>
      </c>
      <c r="DE27" s="53"/>
      <c r="DG27" s="51">
        <v>23</v>
      </c>
      <c r="DH27" s="53"/>
      <c r="DJ27" s="51">
        <v>23</v>
      </c>
      <c r="DK27" s="53"/>
      <c r="DM27" s="51">
        <v>23</v>
      </c>
      <c r="DN27" s="53"/>
      <c r="DP27" s="51">
        <v>23</v>
      </c>
      <c r="DQ27" s="53"/>
      <c r="DS27" s="51">
        <v>23</v>
      </c>
      <c r="DT27" s="53"/>
      <c r="DV27" s="51">
        <v>23</v>
      </c>
      <c r="DW27" s="53"/>
      <c r="DY27" s="51">
        <v>23</v>
      </c>
      <c r="DZ27" s="53"/>
      <c r="EB27" s="51">
        <v>23</v>
      </c>
      <c r="EC27" s="53"/>
      <c r="EE27" s="51">
        <v>23</v>
      </c>
      <c r="EF27" s="53"/>
      <c r="EH27" s="51">
        <v>23</v>
      </c>
      <c r="EI27" s="53"/>
      <c r="EK27" s="51">
        <v>23</v>
      </c>
      <c r="EL27" s="53"/>
      <c r="EN27" s="51">
        <v>23</v>
      </c>
      <c r="EO27" s="53"/>
      <c r="EQ27" s="51">
        <v>23</v>
      </c>
      <c r="ER27" s="53"/>
      <c r="ET27" s="51">
        <v>23</v>
      </c>
      <c r="EU27" s="53"/>
    </row>
    <row r="28" spans="3:151" ht="45" customHeight="1" x14ac:dyDescent="0.25">
      <c r="C28" s="51">
        <v>24</v>
      </c>
      <c r="D28" s="53"/>
      <c r="F28" s="51">
        <v>24</v>
      </c>
      <c r="G28" s="53"/>
      <c r="I28" s="51">
        <v>24</v>
      </c>
      <c r="J28" s="53"/>
      <c r="L28" s="51">
        <v>24</v>
      </c>
      <c r="M28" s="53"/>
      <c r="O28" s="51">
        <v>24</v>
      </c>
      <c r="P28" s="53"/>
      <c r="R28" s="51">
        <v>24</v>
      </c>
      <c r="S28" s="53"/>
      <c r="U28" s="51">
        <v>24</v>
      </c>
      <c r="V28" s="53"/>
      <c r="X28" s="51">
        <v>24</v>
      </c>
      <c r="Y28" s="53"/>
      <c r="AA28" s="51">
        <v>24</v>
      </c>
      <c r="AB28" s="53"/>
      <c r="AD28" s="51">
        <v>24</v>
      </c>
      <c r="AE28" s="53"/>
      <c r="AG28" s="51">
        <v>24</v>
      </c>
      <c r="AH28" s="53"/>
      <c r="AJ28" s="51">
        <v>24</v>
      </c>
      <c r="AK28" s="53"/>
      <c r="AM28" s="51">
        <v>24</v>
      </c>
      <c r="AN28" s="53"/>
      <c r="AP28" s="51">
        <v>24</v>
      </c>
      <c r="AQ28" s="53"/>
      <c r="AS28" s="51">
        <v>24</v>
      </c>
      <c r="AT28" s="53"/>
      <c r="AV28" s="51">
        <v>24</v>
      </c>
      <c r="AW28" s="53"/>
      <c r="AY28" s="51">
        <v>24</v>
      </c>
      <c r="AZ28" s="53"/>
      <c r="BB28" s="51">
        <v>24</v>
      </c>
      <c r="BC28" s="53"/>
      <c r="BE28" s="51">
        <v>24</v>
      </c>
      <c r="BF28" s="53"/>
      <c r="BH28" s="51">
        <v>24</v>
      </c>
      <c r="BI28" s="53"/>
      <c r="BK28" s="51">
        <v>24</v>
      </c>
      <c r="BL28" s="53"/>
      <c r="BN28" s="51">
        <v>24</v>
      </c>
      <c r="BO28" s="53"/>
      <c r="BQ28" s="51">
        <v>24</v>
      </c>
      <c r="BR28" s="53"/>
      <c r="BT28" s="51">
        <v>24</v>
      </c>
      <c r="BU28" s="53"/>
      <c r="BW28" s="51">
        <v>24</v>
      </c>
      <c r="BX28" s="53"/>
      <c r="BZ28" s="51">
        <v>24</v>
      </c>
      <c r="CA28" s="53"/>
      <c r="CC28" s="51">
        <v>24</v>
      </c>
      <c r="CD28" s="53"/>
      <c r="CF28" s="51">
        <v>24</v>
      </c>
      <c r="CG28" s="53"/>
      <c r="CI28" s="51">
        <v>24</v>
      </c>
      <c r="CJ28" s="53"/>
      <c r="CL28" s="51">
        <v>24</v>
      </c>
      <c r="CM28" s="53"/>
      <c r="CO28" s="51">
        <v>24</v>
      </c>
      <c r="CP28" s="53"/>
      <c r="CR28" s="51">
        <v>24</v>
      </c>
      <c r="CS28" s="53"/>
      <c r="CU28" s="51">
        <v>24</v>
      </c>
      <c r="CV28" s="53"/>
      <c r="CX28" s="51">
        <v>24</v>
      </c>
      <c r="CY28" s="53"/>
      <c r="DA28" s="51">
        <v>24</v>
      </c>
      <c r="DB28" s="53"/>
      <c r="DD28" s="51">
        <v>24</v>
      </c>
      <c r="DE28" s="53"/>
      <c r="DG28" s="51">
        <v>24</v>
      </c>
      <c r="DH28" s="53"/>
      <c r="DJ28" s="51">
        <v>24</v>
      </c>
      <c r="DK28" s="53"/>
      <c r="DM28" s="51">
        <v>24</v>
      </c>
      <c r="DN28" s="53"/>
      <c r="DP28" s="51">
        <v>24</v>
      </c>
      <c r="DQ28" s="53"/>
      <c r="DS28" s="51">
        <v>24</v>
      </c>
      <c r="DT28" s="53"/>
      <c r="DV28" s="51">
        <v>24</v>
      </c>
      <c r="DW28" s="53"/>
      <c r="DY28" s="51">
        <v>24</v>
      </c>
      <c r="DZ28" s="53"/>
      <c r="EB28" s="51">
        <v>24</v>
      </c>
      <c r="EC28" s="53"/>
      <c r="EE28" s="51">
        <v>24</v>
      </c>
      <c r="EF28" s="53"/>
      <c r="EH28" s="51">
        <v>24</v>
      </c>
      <c r="EI28" s="53"/>
      <c r="EK28" s="51">
        <v>24</v>
      </c>
      <c r="EL28" s="53"/>
      <c r="EN28" s="51">
        <v>24</v>
      </c>
      <c r="EO28" s="53"/>
      <c r="EQ28" s="51">
        <v>24</v>
      </c>
      <c r="ER28" s="53"/>
      <c r="ET28" s="51">
        <v>24</v>
      </c>
      <c r="EU28" s="53"/>
    </row>
    <row r="29" spans="3:151" ht="45" customHeight="1" x14ac:dyDescent="0.25">
      <c r="C29" s="51">
        <v>25</v>
      </c>
      <c r="D29" s="53"/>
      <c r="F29" s="51">
        <v>25</v>
      </c>
      <c r="G29" s="53"/>
      <c r="I29" s="51">
        <v>25</v>
      </c>
      <c r="J29" s="53"/>
      <c r="L29" s="51">
        <v>25</v>
      </c>
      <c r="M29" s="53"/>
      <c r="O29" s="51">
        <v>25</v>
      </c>
      <c r="P29" s="53"/>
      <c r="R29" s="51">
        <v>25</v>
      </c>
      <c r="S29" s="53"/>
      <c r="U29" s="51">
        <v>25</v>
      </c>
      <c r="V29" s="53"/>
      <c r="X29" s="51">
        <v>25</v>
      </c>
      <c r="Y29" s="53"/>
      <c r="AA29" s="51">
        <v>25</v>
      </c>
      <c r="AB29" s="53"/>
      <c r="AD29" s="51">
        <v>25</v>
      </c>
      <c r="AE29" s="53"/>
      <c r="AG29" s="51">
        <v>25</v>
      </c>
      <c r="AH29" s="53"/>
      <c r="AJ29" s="51">
        <v>25</v>
      </c>
      <c r="AK29" s="53"/>
      <c r="AM29" s="51">
        <v>25</v>
      </c>
      <c r="AN29" s="53"/>
      <c r="AP29" s="51">
        <v>25</v>
      </c>
      <c r="AQ29" s="53"/>
      <c r="AS29" s="51">
        <v>25</v>
      </c>
      <c r="AT29" s="53"/>
      <c r="AV29" s="51">
        <v>25</v>
      </c>
      <c r="AW29" s="53"/>
      <c r="AY29" s="51">
        <v>25</v>
      </c>
      <c r="AZ29" s="53"/>
      <c r="BB29" s="51">
        <v>25</v>
      </c>
      <c r="BC29" s="53"/>
      <c r="BE29" s="51">
        <v>25</v>
      </c>
      <c r="BF29" s="53"/>
      <c r="BH29" s="51">
        <v>25</v>
      </c>
      <c r="BI29" s="53"/>
      <c r="BK29" s="51">
        <v>25</v>
      </c>
      <c r="BL29" s="53"/>
      <c r="BN29" s="51">
        <v>25</v>
      </c>
      <c r="BO29" s="53"/>
      <c r="BQ29" s="51">
        <v>25</v>
      </c>
      <c r="BR29" s="53"/>
      <c r="BT29" s="51">
        <v>25</v>
      </c>
      <c r="BU29" s="53"/>
      <c r="BW29" s="51">
        <v>25</v>
      </c>
      <c r="BX29" s="53"/>
      <c r="BZ29" s="51">
        <v>25</v>
      </c>
      <c r="CA29" s="53"/>
      <c r="CC29" s="51">
        <v>25</v>
      </c>
      <c r="CD29" s="53"/>
      <c r="CF29" s="51">
        <v>25</v>
      </c>
      <c r="CG29" s="53"/>
      <c r="CI29" s="51">
        <v>25</v>
      </c>
      <c r="CJ29" s="53"/>
      <c r="CL29" s="51">
        <v>25</v>
      </c>
      <c r="CM29" s="53"/>
      <c r="CO29" s="51">
        <v>25</v>
      </c>
      <c r="CP29" s="53"/>
      <c r="CR29" s="51">
        <v>25</v>
      </c>
      <c r="CS29" s="53"/>
      <c r="CU29" s="51">
        <v>25</v>
      </c>
      <c r="CV29" s="53"/>
      <c r="CX29" s="51">
        <v>25</v>
      </c>
      <c r="CY29" s="53"/>
      <c r="DA29" s="51">
        <v>25</v>
      </c>
      <c r="DB29" s="53"/>
      <c r="DD29" s="51">
        <v>25</v>
      </c>
      <c r="DE29" s="53"/>
      <c r="DG29" s="51">
        <v>25</v>
      </c>
      <c r="DH29" s="53"/>
      <c r="DJ29" s="51">
        <v>25</v>
      </c>
      <c r="DK29" s="53"/>
      <c r="DM29" s="51">
        <v>25</v>
      </c>
      <c r="DN29" s="53"/>
      <c r="DP29" s="51">
        <v>25</v>
      </c>
      <c r="DQ29" s="53"/>
      <c r="DS29" s="51">
        <v>25</v>
      </c>
      <c r="DT29" s="53"/>
      <c r="DV29" s="51">
        <v>25</v>
      </c>
      <c r="DW29" s="53"/>
      <c r="DY29" s="51">
        <v>25</v>
      </c>
      <c r="DZ29" s="53"/>
      <c r="EB29" s="51">
        <v>25</v>
      </c>
      <c r="EC29" s="53"/>
      <c r="EE29" s="51">
        <v>25</v>
      </c>
      <c r="EF29" s="53"/>
      <c r="EH29" s="51">
        <v>25</v>
      </c>
      <c r="EI29" s="53"/>
      <c r="EK29" s="51">
        <v>25</v>
      </c>
      <c r="EL29" s="53"/>
      <c r="EN29" s="51">
        <v>25</v>
      </c>
      <c r="EO29" s="53"/>
      <c r="EQ29" s="51">
        <v>25</v>
      </c>
      <c r="ER29" s="53"/>
      <c r="ET29" s="51">
        <v>25</v>
      </c>
      <c r="EU29" s="53"/>
    </row>
    <row r="30" spans="3:151" ht="45" customHeight="1" x14ac:dyDescent="0.25">
      <c r="C30" s="51">
        <v>26</v>
      </c>
      <c r="D30" s="53"/>
      <c r="F30" s="51">
        <v>26</v>
      </c>
      <c r="G30" s="53"/>
      <c r="I30" s="51">
        <v>26</v>
      </c>
      <c r="J30" s="53"/>
      <c r="L30" s="51">
        <v>26</v>
      </c>
      <c r="M30" s="53"/>
      <c r="O30" s="51">
        <v>26</v>
      </c>
      <c r="P30" s="53"/>
      <c r="R30" s="51">
        <v>26</v>
      </c>
      <c r="S30" s="53"/>
      <c r="U30" s="51">
        <v>26</v>
      </c>
      <c r="V30" s="53"/>
      <c r="X30" s="51">
        <v>26</v>
      </c>
      <c r="Y30" s="53"/>
      <c r="AA30" s="51">
        <v>26</v>
      </c>
      <c r="AB30" s="53"/>
      <c r="AD30" s="51">
        <v>26</v>
      </c>
      <c r="AE30" s="53"/>
      <c r="AG30" s="51">
        <v>26</v>
      </c>
      <c r="AH30" s="53"/>
      <c r="AJ30" s="51">
        <v>26</v>
      </c>
      <c r="AK30" s="53"/>
      <c r="AM30" s="51">
        <v>26</v>
      </c>
      <c r="AN30" s="53"/>
      <c r="AP30" s="51">
        <v>26</v>
      </c>
      <c r="AQ30" s="53"/>
      <c r="AS30" s="51">
        <v>26</v>
      </c>
      <c r="AT30" s="53"/>
      <c r="AV30" s="51">
        <v>26</v>
      </c>
      <c r="AW30" s="53"/>
      <c r="AY30" s="51">
        <v>26</v>
      </c>
      <c r="AZ30" s="53"/>
      <c r="BB30" s="51">
        <v>26</v>
      </c>
      <c r="BC30" s="53"/>
      <c r="BE30" s="51">
        <v>26</v>
      </c>
      <c r="BF30" s="53"/>
      <c r="BH30" s="51">
        <v>26</v>
      </c>
      <c r="BI30" s="53"/>
      <c r="BK30" s="51">
        <v>26</v>
      </c>
      <c r="BL30" s="53"/>
      <c r="BN30" s="51">
        <v>26</v>
      </c>
      <c r="BO30" s="53"/>
      <c r="BQ30" s="51">
        <v>26</v>
      </c>
      <c r="BR30" s="53"/>
      <c r="BT30" s="51">
        <v>26</v>
      </c>
      <c r="BU30" s="53"/>
      <c r="BW30" s="51">
        <v>26</v>
      </c>
      <c r="BX30" s="53"/>
      <c r="BZ30" s="51">
        <v>26</v>
      </c>
      <c r="CA30" s="53"/>
      <c r="CC30" s="51">
        <v>26</v>
      </c>
      <c r="CD30" s="53"/>
      <c r="CF30" s="51">
        <v>26</v>
      </c>
      <c r="CG30" s="53"/>
      <c r="CI30" s="51">
        <v>26</v>
      </c>
      <c r="CJ30" s="53"/>
      <c r="CL30" s="51">
        <v>26</v>
      </c>
      <c r="CM30" s="53"/>
      <c r="CO30" s="51">
        <v>26</v>
      </c>
      <c r="CP30" s="53"/>
      <c r="CR30" s="51">
        <v>26</v>
      </c>
      <c r="CS30" s="53"/>
      <c r="CU30" s="51">
        <v>26</v>
      </c>
      <c r="CV30" s="53"/>
      <c r="CX30" s="51">
        <v>26</v>
      </c>
      <c r="CY30" s="53"/>
      <c r="DA30" s="51">
        <v>26</v>
      </c>
      <c r="DB30" s="53"/>
      <c r="DD30" s="51">
        <v>26</v>
      </c>
      <c r="DE30" s="53"/>
      <c r="DG30" s="51">
        <v>26</v>
      </c>
      <c r="DH30" s="53"/>
      <c r="DJ30" s="51">
        <v>26</v>
      </c>
      <c r="DK30" s="53"/>
      <c r="DM30" s="51">
        <v>26</v>
      </c>
      <c r="DN30" s="53"/>
      <c r="DP30" s="51">
        <v>26</v>
      </c>
      <c r="DQ30" s="53"/>
      <c r="DS30" s="51">
        <v>26</v>
      </c>
      <c r="DT30" s="53"/>
      <c r="DV30" s="51">
        <v>26</v>
      </c>
      <c r="DW30" s="53"/>
      <c r="DY30" s="51">
        <v>26</v>
      </c>
      <c r="DZ30" s="53"/>
      <c r="EB30" s="51">
        <v>26</v>
      </c>
      <c r="EC30" s="53"/>
      <c r="EE30" s="51">
        <v>26</v>
      </c>
      <c r="EF30" s="53"/>
      <c r="EH30" s="51">
        <v>26</v>
      </c>
      <c r="EI30" s="53"/>
      <c r="EK30" s="51">
        <v>26</v>
      </c>
      <c r="EL30" s="53"/>
      <c r="EN30" s="51">
        <v>26</v>
      </c>
      <c r="EO30" s="53"/>
      <c r="EQ30" s="51">
        <v>26</v>
      </c>
      <c r="ER30" s="53"/>
      <c r="ET30" s="51">
        <v>26</v>
      </c>
      <c r="EU30" s="53"/>
    </row>
    <row r="31" spans="3:151" ht="45" customHeight="1" x14ac:dyDescent="0.25">
      <c r="C31" s="51">
        <v>27</v>
      </c>
      <c r="D31" s="53"/>
      <c r="F31" s="51">
        <v>27</v>
      </c>
      <c r="G31" s="53"/>
      <c r="I31" s="51">
        <v>27</v>
      </c>
      <c r="J31" s="53"/>
      <c r="L31" s="51">
        <v>27</v>
      </c>
      <c r="M31" s="53"/>
      <c r="O31" s="51">
        <v>27</v>
      </c>
      <c r="P31" s="53"/>
      <c r="R31" s="51">
        <v>27</v>
      </c>
      <c r="S31" s="53"/>
      <c r="U31" s="51">
        <v>27</v>
      </c>
      <c r="V31" s="53"/>
      <c r="X31" s="51">
        <v>27</v>
      </c>
      <c r="Y31" s="53"/>
      <c r="AA31" s="51">
        <v>27</v>
      </c>
      <c r="AB31" s="53"/>
      <c r="AD31" s="51">
        <v>27</v>
      </c>
      <c r="AE31" s="53"/>
      <c r="AG31" s="51">
        <v>27</v>
      </c>
      <c r="AH31" s="53"/>
      <c r="AJ31" s="51">
        <v>27</v>
      </c>
      <c r="AK31" s="53"/>
      <c r="AM31" s="51">
        <v>27</v>
      </c>
      <c r="AN31" s="53"/>
      <c r="AP31" s="51">
        <v>27</v>
      </c>
      <c r="AQ31" s="53"/>
      <c r="AS31" s="51">
        <v>27</v>
      </c>
      <c r="AT31" s="53"/>
      <c r="AV31" s="51">
        <v>27</v>
      </c>
      <c r="AW31" s="53"/>
      <c r="AY31" s="51">
        <v>27</v>
      </c>
      <c r="AZ31" s="53"/>
      <c r="BB31" s="51">
        <v>27</v>
      </c>
      <c r="BC31" s="53"/>
      <c r="BE31" s="51">
        <v>27</v>
      </c>
      <c r="BF31" s="53"/>
      <c r="BH31" s="51">
        <v>27</v>
      </c>
      <c r="BI31" s="53"/>
      <c r="BK31" s="51">
        <v>27</v>
      </c>
      <c r="BL31" s="53"/>
      <c r="BN31" s="51">
        <v>27</v>
      </c>
      <c r="BO31" s="53"/>
      <c r="BQ31" s="51">
        <v>27</v>
      </c>
      <c r="BR31" s="53"/>
      <c r="BT31" s="51">
        <v>27</v>
      </c>
      <c r="BU31" s="53"/>
      <c r="BW31" s="51">
        <v>27</v>
      </c>
      <c r="BX31" s="53"/>
      <c r="BZ31" s="51">
        <v>27</v>
      </c>
      <c r="CA31" s="53"/>
      <c r="CC31" s="51">
        <v>27</v>
      </c>
      <c r="CD31" s="53"/>
      <c r="CF31" s="51">
        <v>27</v>
      </c>
      <c r="CG31" s="53"/>
      <c r="CI31" s="51">
        <v>27</v>
      </c>
      <c r="CJ31" s="53"/>
      <c r="CL31" s="51">
        <v>27</v>
      </c>
      <c r="CM31" s="53"/>
      <c r="CO31" s="51">
        <v>27</v>
      </c>
      <c r="CP31" s="53"/>
      <c r="CR31" s="51">
        <v>27</v>
      </c>
      <c r="CS31" s="53"/>
      <c r="CU31" s="51">
        <v>27</v>
      </c>
      <c r="CV31" s="53"/>
      <c r="CX31" s="51">
        <v>27</v>
      </c>
      <c r="CY31" s="53"/>
      <c r="DA31" s="51">
        <v>27</v>
      </c>
      <c r="DB31" s="53"/>
      <c r="DD31" s="51">
        <v>27</v>
      </c>
      <c r="DE31" s="53"/>
      <c r="DG31" s="51">
        <v>27</v>
      </c>
      <c r="DH31" s="53"/>
      <c r="DJ31" s="51">
        <v>27</v>
      </c>
      <c r="DK31" s="53"/>
      <c r="DM31" s="51">
        <v>27</v>
      </c>
      <c r="DN31" s="53"/>
      <c r="DP31" s="51">
        <v>27</v>
      </c>
      <c r="DQ31" s="53"/>
      <c r="DS31" s="51">
        <v>27</v>
      </c>
      <c r="DT31" s="53"/>
      <c r="DV31" s="51">
        <v>27</v>
      </c>
      <c r="DW31" s="53"/>
      <c r="DY31" s="51">
        <v>27</v>
      </c>
      <c r="DZ31" s="53"/>
      <c r="EB31" s="51">
        <v>27</v>
      </c>
      <c r="EC31" s="53"/>
      <c r="EE31" s="51">
        <v>27</v>
      </c>
      <c r="EF31" s="53"/>
      <c r="EH31" s="51">
        <v>27</v>
      </c>
      <c r="EI31" s="53"/>
      <c r="EK31" s="51">
        <v>27</v>
      </c>
      <c r="EL31" s="53"/>
      <c r="EN31" s="51">
        <v>27</v>
      </c>
      <c r="EO31" s="53"/>
      <c r="EQ31" s="51">
        <v>27</v>
      </c>
      <c r="ER31" s="53"/>
      <c r="ET31" s="51">
        <v>27</v>
      </c>
      <c r="EU31" s="53"/>
    </row>
    <row r="32" spans="3:151" ht="45" customHeight="1" x14ac:dyDescent="0.25">
      <c r="C32" s="51">
        <v>28</v>
      </c>
      <c r="D32" s="53"/>
      <c r="F32" s="51">
        <v>28</v>
      </c>
      <c r="G32" s="53"/>
      <c r="I32" s="51">
        <v>28</v>
      </c>
      <c r="J32" s="53"/>
      <c r="L32" s="51">
        <v>28</v>
      </c>
      <c r="M32" s="53"/>
      <c r="O32" s="51">
        <v>28</v>
      </c>
      <c r="P32" s="53"/>
      <c r="R32" s="51">
        <v>28</v>
      </c>
      <c r="S32" s="53"/>
      <c r="U32" s="51">
        <v>28</v>
      </c>
      <c r="V32" s="53"/>
      <c r="X32" s="51">
        <v>28</v>
      </c>
      <c r="Y32" s="53"/>
      <c r="AA32" s="51">
        <v>28</v>
      </c>
      <c r="AB32" s="53"/>
      <c r="AD32" s="51">
        <v>28</v>
      </c>
      <c r="AE32" s="53"/>
      <c r="AG32" s="51">
        <v>28</v>
      </c>
      <c r="AH32" s="53"/>
      <c r="AJ32" s="51">
        <v>28</v>
      </c>
      <c r="AK32" s="53"/>
      <c r="AM32" s="51">
        <v>28</v>
      </c>
      <c r="AN32" s="53"/>
      <c r="AP32" s="51">
        <v>28</v>
      </c>
      <c r="AQ32" s="53"/>
      <c r="AS32" s="51">
        <v>28</v>
      </c>
      <c r="AT32" s="53"/>
      <c r="AV32" s="51">
        <v>28</v>
      </c>
      <c r="AW32" s="53"/>
      <c r="AY32" s="51">
        <v>28</v>
      </c>
      <c r="AZ32" s="53"/>
      <c r="BB32" s="51">
        <v>28</v>
      </c>
      <c r="BC32" s="53"/>
      <c r="BE32" s="51">
        <v>28</v>
      </c>
      <c r="BF32" s="53"/>
      <c r="BH32" s="51">
        <v>28</v>
      </c>
      <c r="BI32" s="53"/>
      <c r="BK32" s="51">
        <v>28</v>
      </c>
      <c r="BL32" s="53"/>
      <c r="BN32" s="51">
        <v>28</v>
      </c>
      <c r="BO32" s="53"/>
      <c r="BQ32" s="51">
        <v>28</v>
      </c>
      <c r="BR32" s="53"/>
      <c r="BT32" s="51">
        <v>28</v>
      </c>
      <c r="BU32" s="53"/>
      <c r="BW32" s="51">
        <v>28</v>
      </c>
      <c r="BX32" s="53"/>
      <c r="BZ32" s="51">
        <v>28</v>
      </c>
      <c r="CA32" s="53"/>
      <c r="CC32" s="51">
        <v>28</v>
      </c>
      <c r="CD32" s="53"/>
      <c r="CF32" s="51">
        <v>28</v>
      </c>
      <c r="CG32" s="53"/>
      <c r="CI32" s="51">
        <v>28</v>
      </c>
      <c r="CJ32" s="53"/>
      <c r="CL32" s="51">
        <v>28</v>
      </c>
      <c r="CM32" s="53"/>
      <c r="CO32" s="51">
        <v>28</v>
      </c>
      <c r="CP32" s="53"/>
      <c r="CR32" s="51">
        <v>28</v>
      </c>
      <c r="CS32" s="53"/>
      <c r="CU32" s="51">
        <v>28</v>
      </c>
      <c r="CV32" s="53"/>
      <c r="CX32" s="51">
        <v>28</v>
      </c>
      <c r="CY32" s="53"/>
      <c r="DA32" s="51">
        <v>28</v>
      </c>
      <c r="DB32" s="53"/>
      <c r="DD32" s="51">
        <v>28</v>
      </c>
      <c r="DE32" s="53"/>
      <c r="DG32" s="51">
        <v>28</v>
      </c>
      <c r="DH32" s="53"/>
      <c r="DJ32" s="51">
        <v>28</v>
      </c>
      <c r="DK32" s="53"/>
      <c r="DM32" s="51">
        <v>28</v>
      </c>
      <c r="DN32" s="53"/>
      <c r="DP32" s="51">
        <v>28</v>
      </c>
      <c r="DQ32" s="53"/>
      <c r="DS32" s="51">
        <v>28</v>
      </c>
      <c r="DT32" s="53"/>
      <c r="DV32" s="51">
        <v>28</v>
      </c>
      <c r="DW32" s="53"/>
      <c r="DY32" s="51">
        <v>28</v>
      </c>
      <c r="DZ32" s="53"/>
      <c r="EB32" s="51">
        <v>28</v>
      </c>
      <c r="EC32" s="53"/>
      <c r="EE32" s="51">
        <v>28</v>
      </c>
      <c r="EF32" s="53"/>
      <c r="EH32" s="51">
        <v>28</v>
      </c>
      <c r="EI32" s="53"/>
      <c r="EK32" s="51">
        <v>28</v>
      </c>
      <c r="EL32" s="53"/>
      <c r="EN32" s="51">
        <v>28</v>
      </c>
      <c r="EO32" s="53"/>
      <c r="EQ32" s="51">
        <v>28</v>
      </c>
      <c r="ER32" s="53"/>
      <c r="ET32" s="51">
        <v>28</v>
      </c>
      <c r="EU32" s="53"/>
    </row>
    <row r="33" spans="3:151" ht="45" customHeight="1" x14ac:dyDescent="0.25">
      <c r="C33" s="51">
        <v>29</v>
      </c>
      <c r="D33" s="53"/>
      <c r="F33" s="51">
        <v>29</v>
      </c>
      <c r="G33" s="53"/>
      <c r="I33" s="51">
        <v>29</v>
      </c>
      <c r="J33" s="53"/>
      <c r="L33" s="51">
        <v>29</v>
      </c>
      <c r="M33" s="53"/>
      <c r="O33" s="51">
        <v>29</v>
      </c>
      <c r="P33" s="53"/>
      <c r="R33" s="51">
        <v>29</v>
      </c>
      <c r="S33" s="53"/>
      <c r="U33" s="51">
        <v>29</v>
      </c>
      <c r="V33" s="53"/>
      <c r="X33" s="51">
        <v>29</v>
      </c>
      <c r="Y33" s="53"/>
      <c r="AA33" s="51">
        <v>29</v>
      </c>
      <c r="AB33" s="53"/>
      <c r="AD33" s="51">
        <v>29</v>
      </c>
      <c r="AE33" s="53"/>
      <c r="AG33" s="51">
        <v>29</v>
      </c>
      <c r="AH33" s="53"/>
      <c r="AJ33" s="51">
        <v>29</v>
      </c>
      <c r="AK33" s="53"/>
      <c r="AM33" s="51">
        <v>29</v>
      </c>
      <c r="AN33" s="53"/>
      <c r="AP33" s="51">
        <v>29</v>
      </c>
      <c r="AQ33" s="53"/>
      <c r="AS33" s="51">
        <v>29</v>
      </c>
      <c r="AT33" s="53"/>
      <c r="AV33" s="51">
        <v>29</v>
      </c>
      <c r="AW33" s="53"/>
      <c r="AY33" s="51">
        <v>29</v>
      </c>
      <c r="AZ33" s="53"/>
      <c r="BB33" s="51">
        <v>29</v>
      </c>
      <c r="BC33" s="53"/>
      <c r="BE33" s="51">
        <v>29</v>
      </c>
      <c r="BF33" s="53"/>
      <c r="BH33" s="51">
        <v>29</v>
      </c>
      <c r="BI33" s="53"/>
      <c r="BK33" s="51">
        <v>29</v>
      </c>
      <c r="BL33" s="53"/>
      <c r="BN33" s="51">
        <v>29</v>
      </c>
      <c r="BO33" s="53"/>
      <c r="BQ33" s="51">
        <v>29</v>
      </c>
      <c r="BR33" s="53"/>
      <c r="BT33" s="51">
        <v>29</v>
      </c>
      <c r="BU33" s="53"/>
      <c r="BW33" s="51">
        <v>29</v>
      </c>
      <c r="BX33" s="53"/>
      <c r="BZ33" s="51">
        <v>29</v>
      </c>
      <c r="CA33" s="53"/>
      <c r="CC33" s="51">
        <v>29</v>
      </c>
      <c r="CD33" s="53"/>
      <c r="CF33" s="51">
        <v>29</v>
      </c>
      <c r="CG33" s="53"/>
      <c r="CI33" s="51">
        <v>29</v>
      </c>
      <c r="CJ33" s="53"/>
      <c r="CL33" s="51">
        <v>29</v>
      </c>
      <c r="CM33" s="53"/>
      <c r="CO33" s="51">
        <v>29</v>
      </c>
      <c r="CP33" s="53"/>
      <c r="CR33" s="51">
        <v>29</v>
      </c>
      <c r="CS33" s="53"/>
      <c r="CU33" s="51">
        <v>29</v>
      </c>
      <c r="CV33" s="53"/>
      <c r="CX33" s="51">
        <v>29</v>
      </c>
      <c r="CY33" s="53"/>
      <c r="DA33" s="51">
        <v>29</v>
      </c>
      <c r="DB33" s="53"/>
      <c r="DD33" s="51">
        <v>29</v>
      </c>
      <c r="DE33" s="53"/>
      <c r="DG33" s="51">
        <v>29</v>
      </c>
      <c r="DH33" s="53"/>
      <c r="DJ33" s="51">
        <v>29</v>
      </c>
      <c r="DK33" s="53"/>
      <c r="DM33" s="51">
        <v>29</v>
      </c>
      <c r="DN33" s="53"/>
      <c r="DP33" s="51">
        <v>29</v>
      </c>
      <c r="DQ33" s="53"/>
      <c r="DS33" s="51">
        <v>29</v>
      </c>
      <c r="DT33" s="53"/>
      <c r="DV33" s="51">
        <v>29</v>
      </c>
      <c r="DW33" s="53"/>
      <c r="DY33" s="51">
        <v>29</v>
      </c>
      <c r="DZ33" s="53"/>
      <c r="EB33" s="51">
        <v>29</v>
      </c>
      <c r="EC33" s="53"/>
      <c r="EE33" s="51">
        <v>29</v>
      </c>
      <c r="EF33" s="53"/>
      <c r="EH33" s="51">
        <v>29</v>
      </c>
      <c r="EI33" s="53"/>
      <c r="EK33" s="51">
        <v>29</v>
      </c>
      <c r="EL33" s="53"/>
      <c r="EN33" s="51">
        <v>29</v>
      </c>
      <c r="EO33" s="53"/>
      <c r="EQ33" s="51">
        <v>29</v>
      </c>
      <c r="ER33" s="53"/>
      <c r="ET33" s="51">
        <v>29</v>
      </c>
      <c r="EU33" s="53"/>
    </row>
    <row r="34" spans="3:151" ht="45" customHeight="1" x14ac:dyDescent="0.25">
      <c r="C34" s="51">
        <v>30</v>
      </c>
      <c r="D34" s="53"/>
      <c r="F34" s="51">
        <v>30</v>
      </c>
      <c r="G34" s="53"/>
      <c r="I34" s="51">
        <v>30</v>
      </c>
      <c r="J34" s="53"/>
      <c r="L34" s="51">
        <v>30</v>
      </c>
      <c r="M34" s="53"/>
      <c r="O34" s="51">
        <v>30</v>
      </c>
      <c r="P34" s="53"/>
      <c r="R34" s="51">
        <v>30</v>
      </c>
      <c r="S34" s="53"/>
      <c r="U34" s="51">
        <v>30</v>
      </c>
      <c r="V34" s="53"/>
      <c r="X34" s="51">
        <v>30</v>
      </c>
      <c r="Y34" s="53"/>
      <c r="AA34" s="51">
        <v>30</v>
      </c>
      <c r="AB34" s="53"/>
      <c r="AD34" s="51">
        <v>30</v>
      </c>
      <c r="AE34" s="53"/>
      <c r="AG34" s="51">
        <v>30</v>
      </c>
      <c r="AH34" s="53"/>
      <c r="AJ34" s="51">
        <v>30</v>
      </c>
      <c r="AK34" s="53"/>
      <c r="AM34" s="51">
        <v>30</v>
      </c>
      <c r="AN34" s="53"/>
      <c r="AP34" s="51">
        <v>30</v>
      </c>
      <c r="AQ34" s="53"/>
      <c r="AS34" s="51">
        <v>30</v>
      </c>
      <c r="AT34" s="53"/>
      <c r="AV34" s="51">
        <v>30</v>
      </c>
      <c r="AW34" s="53"/>
      <c r="AY34" s="51">
        <v>30</v>
      </c>
      <c r="AZ34" s="53"/>
      <c r="BB34" s="51">
        <v>30</v>
      </c>
      <c r="BC34" s="53"/>
      <c r="BE34" s="51">
        <v>30</v>
      </c>
      <c r="BF34" s="53"/>
      <c r="BH34" s="51">
        <v>30</v>
      </c>
      <c r="BI34" s="53"/>
      <c r="BK34" s="51">
        <v>30</v>
      </c>
      <c r="BL34" s="53"/>
      <c r="BN34" s="51">
        <v>30</v>
      </c>
      <c r="BO34" s="53"/>
      <c r="BQ34" s="51">
        <v>30</v>
      </c>
      <c r="BR34" s="53"/>
      <c r="BT34" s="51">
        <v>30</v>
      </c>
      <c r="BU34" s="53"/>
      <c r="BW34" s="51">
        <v>30</v>
      </c>
      <c r="BX34" s="53"/>
      <c r="BZ34" s="51">
        <v>30</v>
      </c>
      <c r="CA34" s="53"/>
      <c r="CC34" s="51">
        <v>30</v>
      </c>
      <c r="CD34" s="53"/>
      <c r="CF34" s="51">
        <v>30</v>
      </c>
      <c r="CG34" s="53"/>
      <c r="CI34" s="51">
        <v>30</v>
      </c>
      <c r="CJ34" s="53"/>
      <c r="CL34" s="51">
        <v>30</v>
      </c>
      <c r="CM34" s="53"/>
      <c r="CO34" s="51">
        <v>30</v>
      </c>
      <c r="CP34" s="53"/>
      <c r="CR34" s="51">
        <v>30</v>
      </c>
      <c r="CS34" s="53"/>
      <c r="CU34" s="51">
        <v>30</v>
      </c>
      <c r="CV34" s="53"/>
      <c r="CX34" s="51">
        <v>30</v>
      </c>
      <c r="CY34" s="53"/>
      <c r="DA34" s="51">
        <v>30</v>
      </c>
      <c r="DB34" s="53"/>
      <c r="DD34" s="51">
        <v>30</v>
      </c>
      <c r="DE34" s="53"/>
      <c r="DG34" s="51">
        <v>30</v>
      </c>
      <c r="DH34" s="53"/>
      <c r="DJ34" s="51">
        <v>30</v>
      </c>
      <c r="DK34" s="53"/>
      <c r="DM34" s="51">
        <v>30</v>
      </c>
      <c r="DN34" s="53"/>
      <c r="DP34" s="51">
        <v>30</v>
      </c>
      <c r="DQ34" s="53"/>
      <c r="DS34" s="51">
        <v>30</v>
      </c>
      <c r="DT34" s="53"/>
      <c r="DV34" s="51">
        <v>30</v>
      </c>
      <c r="DW34" s="53"/>
      <c r="DY34" s="51">
        <v>30</v>
      </c>
      <c r="DZ34" s="53"/>
      <c r="EB34" s="51">
        <v>30</v>
      </c>
      <c r="EC34" s="53"/>
      <c r="EE34" s="51">
        <v>30</v>
      </c>
      <c r="EF34" s="53"/>
      <c r="EH34" s="51">
        <v>30</v>
      </c>
      <c r="EI34" s="53"/>
      <c r="EK34" s="51">
        <v>30</v>
      </c>
      <c r="EL34" s="53"/>
      <c r="EN34" s="51">
        <v>30</v>
      </c>
      <c r="EO34" s="53"/>
      <c r="EQ34" s="51">
        <v>30</v>
      </c>
      <c r="ER34" s="53"/>
      <c r="ET34" s="51">
        <v>30</v>
      </c>
      <c r="EU34" s="53"/>
    </row>
    <row r="35" spans="3:151" ht="45" customHeight="1" x14ac:dyDescent="0.25">
      <c r="C35" s="51">
        <v>31</v>
      </c>
      <c r="D35" s="53"/>
      <c r="F35" s="51">
        <v>31</v>
      </c>
      <c r="G35" s="53"/>
      <c r="I35" s="51">
        <v>31</v>
      </c>
      <c r="J35" s="53"/>
      <c r="L35" s="51">
        <v>31</v>
      </c>
      <c r="M35" s="53"/>
      <c r="O35" s="51">
        <v>31</v>
      </c>
      <c r="P35" s="53"/>
      <c r="R35" s="51">
        <v>31</v>
      </c>
      <c r="S35" s="53"/>
      <c r="U35" s="51">
        <v>31</v>
      </c>
      <c r="V35" s="53"/>
      <c r="X35" s="51">
        <v>31</v>
      </c>
      <c r="Y35" s="53"/>
      <c r="AA35" s="51">
        <v>31</v>
      </c>
      <c r="AB35" s="53"/>
      <c r="AD35" s="51">
        <v>31</v>
      </c>
      <c r="AE35" s="53"/>
      <c r="AG35" s="51">
        <v>31</v>
      </c>
      <c r="AH35" s="53"/>
      <c r="AJ35" s="51">
        <v>31</v>
      </c>
      <c r="AK35" s="53"/>
      <c r="AM35" s="51">
        <v>31</v>
      </c>
      <c r="AN35" s="53"/>
      <c r="AP35" s="51">
        <v>31</v>
      </c>
      <c r="AQ35" s="53"/>
      <c r="AS35" s="51">
        <v>31</v>
      </c>
      <c r="AT35" s="53"/>
      <c r="AV35" s="51">
        <v>31</v>
      </c>
      <c r="AW35" s="53"/>
      <c r="AY35" s="51">
        <v>31</v>
      </c>
      <c r="AZ35" s="53"/>
      <c r="BB35" s="51">
        <v>31</v>
      </c>
      <c r="BC35" s="53"/>
      <c r="BE35" s="51">
        <v>31</v>
      </c>
      <c r="BF35" s="53"/>
      <c r="BH35" s="51">
        <v>31</v>
      </c>
      <c r="BI35" s="53"/>
      <c r="BK35" s="51">
        <v>31</v>
      </c>
      <c r="BL35" s="53"/>
      <c r="BN35" s="51">
        <v>31</v>
      </c>
      <c r="BO35" s="53"/>
      <c r="BQ35" s="51">
        <v>31</v>
      </c>
      <c r="BR35" s="53"/>
      <c r="BT35" s="51">
        <v>31</v>
      </c>
      <c r="BU35" s="53"/>
      <c r="BW35" s="51">
        <v>31</v>
      </c>
      <c r="BX35" s="53"/>
      <c r="BZ35" s="51">
        <v>31</v>
      </c>
      <c r="CA35" s="53"/>
      <c r="CC35" s="51">
        <v>31</v>
      </c>
      <c r="CD35" s="53"/>
      <c r="CF35" s="51">
        <v>31</v>
      </c>
      <c r="CG35" s="53"/>
      <c r="CI35" s="51">
        <v>31</v>
      </c>
      <c r="CJ35" s="53"/>
      <c r="CL35" s="51">
        <v>31</v>
      </c>
      <c r="CM35" s="53"/>
      <c r="CO35" s="51">
        <v>31</v>
      </c>
      <c r="CP35" s="53"/>
      <c r="CR35" s="51">
        <v>31</v>
      </c>
      <c r="CS35" s="53"/>
      <c r="CU35" s="51">
        <v>31</v>
      </c>
      <c r="CV35" s="53"/>
      <c r="CX35" s="51">
        <v>31</v>
      </c>
      <c r="CY35" s="53"/>
      <c r="DA35" s="51">
        <v>31</v>
      </c>
      <c r="DB35" s="53"/>
      <c r="DD35" s="51">
        <v>31</v>
      </c>
      <c r="DE35" s="53"/>
      <c r="DG35" s="51">
        <v>31</v>
      </c>
      <c r="DH35" s="53"/>
      <c r="DJ35" s="51">
        <v>31</v>
      </c>
      <c r="DK35" s="53"/>
      <c r="DM35" s="51">
        <v>31</v>
      </c>
      <c r="DN35" s="53"/>
      <c r="DP35" s="51">
        <v>31</v>
      </c>
      <c r="DQ35" s="53"/>
      <c r="DS35" s="51">
        <v>31</v>
      </c>
      <c r="DT35" s="53"/>
      <c r="DV35" s="51">
        <v>31</v>
      </c>
      <c r="DW35" s="53"/>
      <c r="DY35" s="51">
        <v>31</v>
      </c>
      <c r="DZ35" s="53"/>
      <c r="EB35" s="51">
        <v>31</v>
      </c>
      <c r="EC35" s="53"/>
      <c r="EE35" s="51">
        <v>31</v>
      </c>
      <c r="EF35" s="53"/>
      <c r="EH35" s="51">
        <v>31</v>
      </c>
      <c r="EI35" s="53"/>
      <c r="EK35" s="51">
        <v>31</v>
      </c>
      <c r="EL35" s="53"/>
      <c r="EN35" s="51">
        <v>31</v>
      </c>
      <c r="EO35" s="53"/>
      <c r="EQ35" s="51">
        <v>31</v>
      </c>
      <c r="ER35" s="53"/>
      <c r="ET35" s="51">
        <v>31</v>
      </c>
      <c r="EU35" s="53"/>
    </row>
    <row r="36" spans="3:151" ht="45" customHeight="1" x14ac:dyDescent="0.25">
      <c r="C36" s="51">
        <v>32</v>
      </c>
      <c r="D36" s="53"/>
      <c r="F36" s="51">
        <v>32</v>
      </c>
      <c r="G36" s="53"/>
      <c r="I36" s="51">
        <v>32</v>
      </c>
      <c r="J36" s="53"/>
      <c r="L36" s="51">
        <v>32</v>
      </c>
      <c r="M36" s="53"/>
      <c r="O36" s="51">
        <v>32</v>
      </c>
      <c r="P36" s="53"/>
      <c r="R36" s="51">
        <v>32</v>
      </c>
      <c r="S36" s="53"/>
      <c r="U36" s="51">
        <v>32</v>
      </c>
      <c r="V36" s="53"/>
      <c r="X36" s="51">
        <v>32</v>
      </c>
      <c r="Y36" s="53"/>
      <c r="AA36" s="51">
        <v>32</v>
      </c>
      <c r="AB36" s="53"/>
      <c r="AD36" s="51">
        <v>32</v>
      </c>
      <c r="AE36" s="53"/>
      <c r="AG36" s="51">
        <v>32</v>
      </c>
      <c r="AH36" s="53"/>
      <c r="AJ36" s="51">
        <v>32</v>
      </c>
      <c r="AK36" s="53"/>
      <c r="AM36" s="51">
        <v>32</v>
      </c>
      <c r="AN36" s="53"/>
      <c r="AP36" s="51">
        <v>32</v>
      </c>
      <c r="AQ36" s="53"/>
      <c r="AS36" s="51">
        <v>32</v>
      </c>
      <c r="AT36" s="53"/>
      <c r="AV36" s="51">
        <v>32</v>
      </c>
      <c r="AW36" s="53"/>
      <c r="AY36" s="51">
        <v>32</v>
      </c>
      <c r="AZ36" s="53"/>
      <c r="BB36" s="51">
        <v>32</v>
      </c>
      <c r="BC36" s="53"/>
      <c r="BE36" s="51">
        <v>32</v>
      </c>
      <c r="BF36" s="53"/>
      <c r="BH36" s="51">
        <v>32</v>
      </c>
      <c r="BI36" s="53"/>
      <c r="BK36" s="51">
        <v>32</v>
      </c>
      <c r="BL36" s="53"/>
      <c r="BN36" s="51">
        <v>32</v>
      </c>
      <c r="BO36" s="53"/>
      <c r="BQ36" s="51">
        <v>32</v>
      </c>
      <c r="BR36" s="53"/>
      <c r="BT36" s="51">
        <v>32</v>
      </c>
      <c r="BU36" s="53"/>
      <c r="BW36" s="51">
        <v>32</v>
      </c>
      <c r="BX36" s="53"/>
      <c r="BZ36" s="51">
        <v>32</v>
      </c>
      <c r="CA36" s="53"/>
      <c r="CC36" s="51">
        <v>32</v>
      </c>
      <c r="CD36" s="53"/>
      <c r="CF36" s="51">
        <v>32</v>
      </c>
      <c r="CG36" s="53"/>
      <c r="CI36" s="51">
        <v>32</v>
      </c>
      <c r="CJ36" s="53"/>
      <c r="CL36" s="51">
        <v>32</v>
      </c>
      <c r="CM36" s="53"/>
      <c r="CO36" s="51">
        <v>32</v>
      </c>
      <c r="CP36" s="53"/>
      <c r="CR36" s="51">
        <v>32</v>
      </c>
      <c r="CS36" s="53"/>
      <c r="CU36" s="51">
        <v>32</v>
      </c>
      <c r="CV36" s="53"/>
      <c r="CX36" s="51">
        <v>32</v>
      </c>
      <c r="CY36" s="53"/>
      <c r="DA36" s="51">
        <v>32</v>
      </c>
      <c r="DB36" s="53"/>
      <c r="DD36" s="51">
        <v>32</v>
      </c>
      <c r="DE36" s="53"/>
      <c r="DG36" s="51">
        <v>32</v>
      </c>
      <c r="DH36" s="53"/>
      <c r="DJ36" s="51">
        <v>32</v>
      </c>
      <c r="DK36" s="53"/>
      <c r="DM36" s="51">
        <v>32</v>
      </c>
      <c r="DN36" s="53"/>
      <c r="DP36" s="51">
        <v>32</v>
      </c>
      <c r="DQ36" s="53"/>
      <c r="DS36" s="51">
        <v>32</v>
      </c>
      <c r="DT36" s="53"/>
      <c r="DV36" s="51">
        <v>32</v>
      </c>
      <c r="DW36" s="53"/>
      <c r="DY36" s="51">
        <v>32</v>
      </c>
      <c r="DZ36" s="53"/>
      <c r="EB36" s="51">
        <v>32</v>
      </c>
      <c r="EC36" s="53"/>
      <c r="EE36" s="51">
        <v>32</v>
      </c>
      <c r="EF36" s="53"/>
      <c r="EH36" s="51">
        <v>32</v>
      </c>
      <c r="EI36" s="53"/>
      <c r="EK36" s="51">
        <v>32</v>
      </c>
      <c r="EL36" s="53"/>
      <c r="EN36" s="51">
        <v>32</v>
      </c>
      <c r="EO36" s="53"/>
      <c r="EQ36" s="51">
        <v>32</v>
      </c>
      <c r="ER36" s="53"/>
      <c r="ET36" s="51">
        <v>32</v>
      </c>
      <c r="EU36" s="53"/>
    </row>
    <row r="37" spans="3:151" ht="45" customHeight="1" x14ac:dyDescent="0.25">
      <c r="C37" s="51">
        <v>33</v>
      </c>
      <c r="D37" s="53"/>
      <c r="F37" s="51">
        <v>33</v>
      </c>
      <c r="G37" s="53"/>
      <c r="I37" s="51">
        <v>33</v>
      </c>
      <c r="J37" s="53"/>
      <c r="L37" s="51">
        <v>33</v>
      </c>
      <c r="M37" s="53"/>
      <c r="O37" s="51">
        <v>33</v>
      </c>
      <c r="P37" s="53"/>
      <c r="R37" s="51">
        <v>33</v>
      </c>
      <c r="S37" s="53"/>
      <c r="U37" s="51">
        <v>33</v>
      </c>
      <c r="V37" s="53"/>
      <c r="X37" s="51">
        <v>33</v>
      </c>
      <c r="Y37" s="53"/>
      <c r="AA37" s="51">
        <v>33</v>
      </c>
      <c r="AB37" s="53"/>
      <c r="AD37" s="51">
        <v>33</v>
      </c>
      <c r="AE37" s="53"/>
      <c r="AG37" s="51">
        <v>33</v>
      </c>
      <c r="AH37" s="53"/>
      <c r="AJ37" s="51">
        <v>33</v>
      </c>
      <c r="AK37" s="53"/>
      <c r="AM37" s="51">
        <v>33</v>
      </c>
      <c r="AN37" s="53"/>
      <c r="AP37" s="51">
        <v>33</v>
      </c>
      <c r="AQ37" s="53"/>
      <c r="AS37" s="51">
        <v>33</v>
      </c>
      <c r="AT37" s="53"/>
      <c r="AV37" s="51">
        <v>33</v>
      </c>
      <c r="AW37" s="53"/>
      <c r="AY37" s="51">
        <v>33</v>
      </c>
      <c r="AZ37" s="53"/>
      <c r="BB37" s="51">
        <v>33</v>
      </c>
      <c r="BC37" s="53"/>
      <c r="BE37" s="51">
        <v>33</v>
      </c>
      <c r="BF37" s="53"/>
      <c r="BH37" s="51">
        <v>33</v>
      </c>
      <c r="BI37" s="53"/>
      <c r="BK37" s="51">
        <v>33</v>
      </c>
      <c r="BL37" s="53"/>
      <c r="BN37" s="51">
        <v>33</v>
      </c>
      <c r="BO37" s="53"/>
      <c r="BQ37" s="51">
        <v>33</v>
      </c>
      <c r="BR37" s="53"/>
      <c r="BT37" s="51">
        <v>33</v>
      </c>
      <c r="BU37" s="53"/>
      <c r="BW37" s="51">
        <v>33</v>
      </c>
      <c r="BX37" s="53"/>
      <c r="BZ37" s="51">
        <v>33</v>
      </c>
      <c r="CA37" s="53"/>
      <c r="CC37" s="51">
        <v>33</v>
      </c>
      <c r="CD37" s="53"/>
      <c r="CF37" s="51">
        <v>33</v>
      </c>
      <c r="CG37" s="53"/>
      <c r="CI37" s="51">
        <v>33</v>
      </c>
      <c r="CJ37" s="53"/>
      <c r="CL37" s="51">
        <v>33</v>
      </c>
      <c r="CM37" s="53"/>
      <c r="CO37" s="51">
        <v>33</v>
      </c>
      <c r="CP37" s="53"/>
      <c r="CR37" s="51">
        <v>33</v>
      </c>
      <c r="CS37" s="53"/>
      <c r="CU37" s="51">
        <v>33</v>
      </c>
      <c r="CV37" s="53"/>
      <c r="CX37" s="51">
        <v>33</v>
      </c>
      <c r="CY37" s="53"/>
      <c r="DA37" s="51">
        <v>33</v>
      </c>
      <c r="DB37" s="53"/>
      <c r="DD37" s="51">
        <v>33</v>
      </c>
      <c r="DE37" s="53"/>
      <c r="DG37" s="51">
        <v>33</v>
      </c>
      <c r="DH37" s="53"/>
      <c r="DJ37" s="51">
        <v>33</v>
      </c>
      <c r="DK37" s="53"/>
      <c r="DM37" s="51">
        <v>33</v>
      </c>
      <c r="DN37" s="53"/>
      <c r="DP37" s="51">
        <v>33</v>
      </c>
      <c r="DQ37" s="53"/>
      <c r="DS37" s="51">
        <v>33</v>
      </c>
      <c r="DT37" s="53"/>
      <c r="DV37" s="51">
        <v>33</v>
      </c>
      <c r="DW37" s="53"/>
      <c r="DY37" s="51">
        <v>33</v>
      </c>
      <c r="DZ37" s="53"/>
      <c r="EB37" s="51">
        <v>33</v>
      </c>
      <c r="EC37" s="53"/>
      <c r="EE37" s="51">
        <v>33</v>
      </c>
      <c r="EF37" s="53"/>
      <c r="EH37" s="51">
        <v>33</v>
      </c>
      <c r="EI37" s="53"/>
      <c r="EK37" s="51">
        <v>33</v>
      </c>
      <c r="EL37" s="53"/>
      <c r="EN37" s="51">
        <v>33</v>
      </c>
      <c r="EO37" s="53"/>
      <c r="EQ37" s="51">
        <v>33</v>
      </c>
      <c r="ER37" s="53"/>
      <c r="ET37" s="51">
        <v>33</v>
      </c>
      <c r="EU37" s="53"/>
    </row>
    <row r="38" spans="3:151" ht="45" customHeight="1" x14ac:dyDescent="0.25">
      <c r="C38" s="51">
        <v>34</v>
      </c>
      <c r="D38" s="53"/>
      <c r="F38" s="51">
        <v>34</v>
      </c>
      <c r="G38" s="53"/>
      <c r="I38" s="51">
        <v>34</v>
      </c>
      <c r="J38" s="53"/>
      <c r="L38" s="51">
        <v>34</v>
      </c>
      <c r="M38" s="53"/>
      <c r="O38" s="51">
        <v>34</v>
      </c>
      <c r="P38" s="53"/>
      <c r="R38" s="51">
        <v>34</v>
      </c>
      <c r="S38" s="53"/>
      <c r="U38" s="51">
        <v>34</v>
      </c>
      <c r="V38" s="53"/>
      <c r="X38" s="51">
        <v>34</v>
      </c>
      <c r="Y38" s="53"/>
      <c r="AA38" s="51">
        <v>34</v>
      </c>
      <c r="AB38" s="53"/>
      <c r="AD38" s="51">
        <v>34</v>
      </c>
      <c r="AE38" s="53"/>
      <c r="AG38" s="51">
        <v>34</v>
      </c>
      <c r="AH38" s="53"/>
      <c r="AJ38" s="51">
        <v>34</v>
      </c>
      <c r="AK38" s="53"/>
      <c r="AM38" s="51">
        <v>34</v>
      </c>
      <c r="AN38" s="53"/>
      <c r="AP38" s="51">
        <v>34</v>
      </c>
      <c r="AQ38" s="53"/>
      <c r="AS38" s="51">
        <v>34</v>
      </c>
      <c r="AT38" s="53"/>
      <c r="AV38" s="51">
        <v>34</v>
      </c>
      <c r="AW38" s="53"/>
      <c r="AY38" s="51">
        <v>34</v>
      </c>
      <c r="AZ38" s="53"/>
      <c r="BB38" s="51">
        <v>34</v>
      </c>
      <c r="BC38" s="53"/>
      <c r="BE38" s="51">
        <v>34</v>
      </c>
      <c r="BF38" s="53"/>
      <c r="BH38" s="51">
        <v>34</v>
      </c>
      <c r="BI38" s="53"/>
      <c r="BK38" s="51">
        <v>34</v>
      </c>
      <c r="BL38" s="53"/>
      <c r="BN38" s="51">
        <v>34</v>
      </c>
      <c r="BO38" s="53"/>
      <c r="BQ38" s="51">
        <v>34</v>
      </c>
      <c r="BR38" s="53"/>
      <c r="BT38" s="51">
        <v>34</v>
      </c>
      <c r="BU38" s="53"/>
      <c r="BW38" s="51">
        <v>34</v>
      </c>
      <c r="BX38" s="53"/>
      <c r="BZ38" s="51">
        <v>34</v>
      </c>
      <c r="CA38" s="53"/>
      <c r="CC38" s="51">
        <v>34</v>
      </c>
      <c r="CD38" s="53"/>
      <c r="CF38" s="51">
        <v>34</v>
      </c>
      <c r="CG38" s="53"/>
      <c r="CI38" s="51">
        <v>34</v>
      </c>
      <c r="CJ38" s="53"/>
      <c r="CL38" s="51">
        <v>34</v>
      </c>
      <c r="CM38" s="53"/>
      <c r="CO38" s="51">
        <v>34</v>
      </c>
      <c r="CP38" s="53"/>
      <c r="CR38" s="51">
        <v>34</v>
      </c>
      <c r="CS38" s="53"/>
      <c r="CU38" s="51">
        <v>34</v>
      </c>
      <c r="CV38" s="53"/>
      <c r="CX38" s="51">
        <v>34</v>
      </c>
      <c r="CY38" s="53"/>
      <c r="DA38" s="51">
        <v>34</v>
      </c>
      <c r="DB38" s="53"/>
      <c r="DD38" s="51">
        <v>34</v>
      </c>
      <c r="DE38" s="53"/>
      <c r="DG38" s="51">
        <v>34</v>
      </c>
      <c r="DH38" s="53"/>
      <c r="DJ38" s="51">
        <v>34</v>
      </c>
      <c r="DK38" s="53"/>
      <c r="DM38" s="51">
        <v>34</v>
      </c>
      <c r="DN38" s="53"/>
      <c r="DP38" s="51">
        <v>34</v>
      </c>
      <c r="DQ38" s="53"/>
      <c r="DS38" s="51">
        <v>34</v>
      </c>
      <c r="DT38" s="53"/>
      <c r="DV38" s="51">
        <v>34</v>
      </c>
      <c r="DW38" s="53"/>
      <c r="DY38" s="51">
        <v>34</v>
      </c>
      <c r="DZ38" s="53"/>
      <c r="EB38" s="51">
        <v>34</v>
      </c>
      <c r="EC38" s="53"/>
      <c r="EE38" s="51">
        <v>34</v>
      </c>
      <c r="EF38" s="53"/>
      <c r="EH38" s="51">
        <v>34</v>
      </c>
      <c r="EI38" s="53"/>
      <c r="EK38" s="51">
        <v>34</v>
      </c>
      <c r="EL38" s="53"/>
      <c r="EN38" s="51">
        <v>34</v>
      </c>
      <c r="EO38" s="53"/>
      <c r="EQ38" s="51">
        <v>34</v>
      </c>
      <c r="ER38" s="53"/>
      <c r="ET38" s="51">
        <v>34</v>
      </c>
      <c r="EU38" s="53"/>
    </row>
    <row r="39" spans="3:151" ht="45" customHeight="1" x14ac:dyDescent="0.25">
      <c r="C39" s="51">
        <v>35</v>
      </c>
      <c r="D39" s="53"/>
      <c r="F39" s="51">
        <v>35</v>
      </c>
      <c r="G39" s="53"/>
      <c r="I39" s="51">
        <v>35</v>
      </c>
      <c r="J39" s="53"/>
      <c r="L39" s="51">
        <v>35</v>
      </c>
      <c r="M39" s="53"/>
      <c r="O39" s="51">
        <v>35</v>
      </c>
      <c r="P39" s="53"/>
      <c r="R39" s="51">
        <v>35</v>
      </c>
      <c r="S39" s="53"/>
      <c r="U39" s="51">
        <v>35</v>
      </c>
      <c r="V39" s="53"/>
      <c r="X39" s="51">
        <v>35</v>
      </c>
      <c r="Y39" s="53"/>
      <c r="AA39" s="51">
        <v>35</v>
      </c>
      <c r="AB39" s="53"/>
      <c r="AD39" s="51">
        <v>35</v>
      </c>
      <c r="AE39" s="53"/>
      <c r="AG39" s="51">
        <v>35</v>
      </c>
      <c r="AH39" s="53"/>
      <c r="AJ39" s="51">
        <v>35</v>
      </c>
      <c r="AK39" s="53"/>
      <c r="AM39" s="51">
        <v>35</v>
      </c>
      <c r="AN39" s="53"/>
      <c r="AP39" s="51">
        <v>35</v>
      </c>
      <c r="AQ39" s="53"/>
      <c r="AS39" s="51">
        <v>35</v>
      </c>
      <c r="AT39" s="53"/>
      <c r="AV39" s="51">
        <v>35</v>
      </c>
      <c r="AW39" s="53"/>
      <c r="AY39" s="51">
        <v>35</v>
      </c>
      <c r="AZ39" s="53"/>
      <c r="BB39" s="51">
        <v>35</v>
      </c>
      <c r="BC39" s="53"/>
      <c r="BE39" s="51">
        <v>35</v>
      </c>
      <c r="BF39" s="53"/>
      <c r="BH39" s="51">
        <v>35</v>
      </c>
      <c r="BI39" s="53"/>
      <c r="BK39" s="51">
        <v>35</v>
      </c>
      <c r="BL39" s="53"/>
      <c r="BN39" s="51">
        <v>35</v>
      </c>
      <c r="BO39" s="53"/>
      <c r="BQ39" s="51">
        <v>35</v>
      </c>
      <c r="BR39" s="53"/>
      <c r="BT39" s="51">
        <v>35</v>
      </c>
      <c r="BU39" s="53"/>
      <c r="BW39" s="51">
        <v>35</v>
      </c>
      <c r="BX39" s="53"/>
      <c r="BZ39" s="51">
        <v>35</v>
      </c>
      <c r="CA39" s="53"/>
      <c r="CC39" s="51">
        <v>35</v>
      </c>
      <c r="CD39" s="53"/>
      <c r="CF39" s="51">
        <v>35</v>
      </c>
      <c r="CG39" s="53"/>
      <c r="CI39" s="51">
        <v>35</v>
      </c>
      <c r="CJ39" s="53"/>
      <c r="CL39" s="51">
        <v>35</v>
      </c>
      <c r="CM39" s="53"/>
      <c r="CO39" s="51">
        <v>35</v>
      </c>
      <c r="CP39" s="53"/>
      <c r="CR39" s="51">
        <v>35</v>
      </c>
      <c r="CS39" s="53"/>
      <c r="CU39" s="51">
        <v>35</v>
      </c>
      <c r="CV39" s="53"/>
      <c r="CX39" s="51">
        <v>35</v>
      </c>
      <c r="CY39" s="53"/>
      <c r="DA39" s="51">
        <v>35</v>
      </c>
      <c r="DB39" s="53"/>
      <c r="DD39" s="51">
        <v>35</v>
      </c>
      <c r="DE39" s="53"/>
      <c r="DG39" s="51">
        <v>35</v>
      </c>
      <c r="DH39" s="53"/>
      <c r="DJ39" s="51">
        <v>35</v>
      </c>
      <c r="DK39" s="53"/>
      <c r="DM39" s="51">
        <v>35</v>
      </c>
      <c r="DN39" s="53"/>
      <c r="DP39" s="51">
        <v>35</v>
      </c>
      <c r="DQ39" s="53"/>
      <c r="DS39" s="51">
        <v>35</v>
      </c>
      <c r="DT39" s="53"/>
      <c r="DV39" s="51">
        <v>35</v>
      </c>
      <c r="DW39" s="53"/>
      <c r="DY39" s="51">
        <v>35</v>
      </c>
      <c r="DZ39" s="53"/>
      <c r="EB39" s="51">
        <v>35</v>
      </c>
      <c r="EC39" s="53"/>
      <c r="EE39" s="51">
        <v>35</v>
      </c>
      <c r="EF39" s="53"/>
      <c r="EH39" s="51">
        <v>35</v>
      </c>
      <c r="EI39" s="53"/>
      <c r="EK39" s="51">
        <v>35</v>
      </c>
      <c r="EL39" s="53"/>
      <c r="EN39" s="51">
        <v>35</v>
      </c>
      <c r="EO39" s="53"/>
      <c r="EQ39" s="51">
        <v>35</v>
      </c>
      <c r="ER39" s="53"/>
      <c r="ET39" s="51">
        <v>35</v>
      </c>
      <c r="EU39" s="53"/>
    </row>
    <row r="40" spans="3:151" ht="45" customHeight="1" x14ac:dyDescent="0.25">
      <c r="C40" s="51">
        <v>36</v>
      </c>
      <c r="D40" s="53"/>
      <c r="F40" s="51">
        <v>36</v>
      </c>
      <c r="G40" s="53"/>
      <c r="I40" s="51">
        <v>36</v>
      </c>
      <c r="J40" s="53"/>
      <c r="L40" s="51">
        <v>36</v>
      </c>
      <c r="M40" s="53"/>
      <c r="O40" s="51">
        <v>36</v>
      </c>
      <c r="P40" s="53"/>
      <c r="R40" s="51">
        <v>36</v>
      </c>
      <c r="S40" s="53"/>
      <c r="U40" s="51">
        <v>36</v>
      </c>
      <c r="V40" s="53"/>
      <c r="X40" s="51">
        <v>36</v>
      </c>
      <c r="Y40" s="53"/>
      <c r="AA40" s="51">
        <v>36</v>
      </c>
      <c r="AB40" s="53"/>
      <c r="AD40" s="51">
        <v>36</v>
      </c>
      <c r="AE40" s="53"/>
      <c r="AG40" s="51">
        <v>36</v>
      </c>
      <c r="AH40" s="53"/>
      <c r="AJ40" s="51">
        <v>36</v>
      </c>
      <c r="AK40" s="53"/>
      <c r="AM40" s="51">
        <v>36</v>
      </c>
      <c r="AN40" s="53"/>
      <c r="AP40" s="51">
        <v>36</v>
      </c>
      <c r="AQ40" s="53"/>
      <c r="AS40" s="51">
        <v>36</v>
      </c>
      <c r="AT40" s="53"/>
      <c r="AV40" s="51">
        <v>36</v>
      </c>
      <c r="AW40" s="53"/>
      <c r="AY40" s="51">
        <v>36</v>
      </c>
      <c r="AZ40" s="53"/>
      <c r="BB40" s="51">
        <v>36</v>
      </c>
      <c r="BC40" s="53"/>
      <c r="BE40" s="51">
        <v>36</v>
      </c>
      <c r="BF40" s="53"/>
      <c r="BH40" s="51">
        <v>36</v>
      </c>
      <c r="BI40" s="53"/>
      <c r="BK40" s="51">
        <v>36</v>
      </c>
      <c r="BL40" s="53"/>
      <c r="BN40" s="51">
        <v>36</v>
      </c>
      <c r="BO40" s="53"/>
      <c r="BQ40" s="51">
        <v>36</v>
      </c>
      <c r="BR40" s="53"/>
      <c r="BT40" s="51">
        <v>36</v>
      </c>
      <c r="BU40" s="53"/>
      <c r="BW40" s="51">
        <v>36</v>
      </c>
      <c r="BX40" s="53"/>
      <c r="BZ40" s="51">
        <v>36</v>
      </c>
      <c r="CA40" s="53"/>
      <c r="CC40" s="51">
        <v>36</v>
      </c>
      <c r="CD40" s="53"/>
      <c r="CF40" s="51">
        <v>36</v>
      </c>
      <c r="CG40" s="53"/>
      <c r="CI40" s="51">
        <v>36</v>
      </c>
      <c r="CJ40" s="53"/>
      <c r="CL40" s="51">
        <v>36</v>
      </c>
      <c r="CM40" s="53"/>
      <c r="CO40" s="51">
        <v>36</v>
      </c>
      <c r="CP40" s="53"/>
      <c r="CR40" s="51">
        <v>36</v>
      </c>
      <c r="CS40" s="53"/>
      <c r="CU40" s="51">
        <v>36</v>
      </c>
      <c r="CV40" s="53"/>
      <c r="CX40" s="51">
        <v>36</v>
      </c>
      <c r="CY40" s="53"/>
      <c r="DA40" s="51">
        <v>36</v>
      </c>
      <c r="DB40" s="53"/>
      <c r="DD40" s="51">
        <v>36</v>
      </c>
      <c r="DE40" s="53"/>
      <c r="DG40" s="51">
        <v>36</v>
      </c>
      <c r="DH40" s="53"/>
      <c r="DJ40" s="51">
        <v>36</v>
      </c>
      <c r="DK40" s="53"/>
      <c r="DM40" s="51">
        <v>36</v>
      </c>
      <c r="DN40" s="53"/>
      <c r="DP40" s="51">
        <v>36</v>
      </c>
      <c r="DQ40" s="53"/>
      <c r="DS40" s="51">
        <v>36</v>
      </c>
      <c r="DT40" s="53"/>
      <c r="DV40" s="51">
        <v>36</v>
      </c>
      <c r="DW40" s="53"/>
      <c r="DY40" s="51">
        <v>36</v>
      </c>
      <c r="DZ40" s="53"/>
      <c r="EB40" s="51">
        <v>36</v>
      </c>
      <c r="EC40" s="53"/>
      <c r="EE40" s="51">
        <v>36</v>
      </c>
      <c r="EF40" s="53"/>
      <c r="EH40" s="51">
        <v>36</v>
      </c>
      <c r="EI40" s="53"/>
      <c r="EK40" s="51">
        <v>36</v>
      </c>
      <c r="EL40" s="53"/>
      <c r="EN40" s="51">
        <v>36</v>
      </c>
      <c r="EO40" s="53"/>
      <c r="EQ40" s="51">
        <v>36</v>
      </c>
      <c r="ER40" s="53"/>
      <c r="ET40" s="51">
        <v>36</v>
      </c>
      <c r="EU40" s="53"/>
    </row>
    <row r="41" spans="3:151" ht="45" customHeight="1" x14ac:dyDescent="0.25">
      <c r="C41" s="51">
        <v>37</v>
      </c>
      <c r="D41" s="53"/>
      <c r="F41" s="51">
        <v>37</v>
      </c>
      <c r="G41" s="53"/>
      <c r="I41" s="51">
        <v>37</v>
      </c>
      <c r="J41" s="53"/>
      <c r="L41" s="51">
        <v>37</v>
      </c>
      <c r="M41" s="53"/>
      <c r="O41" s="51">
        <v>37</v>
      </c>
      <c r="P41" s="53"/>
      <c r="R41" s="51">
        <v>37</v>
      </c>
      <c r="S41" s="53"/>
      <c r="U41" s="51">
        <v>37</v>
      </c>
      <c r="V41" s="53"/>
      <c r="X41" s="51">
        <v>37</v>
      </c>
      <c r="Y41" s="53"/>
      <c r="AA41" s="51">
        <v>37</v>
      </c>
      <c r="AB41" s="53"/>
      <c r="AD41" s="51">
        <v>37</v>
      </c>
      <c r="AE41" s="53"/>
      <c r="AG41" s="51">
        <v>37</v>
      </c>
      <c r="AH41" s="53"/>
      <c r="AJ41" s="51">
        <v>37</v>
      </c>
      <c r="AK41" s="53"/>
      <c r="AM41" s="51">
        <v>37</v>
      </c>
      <c r="AN41" s="53"/>
      <c r="AP41" s="51">
        <v>37</v>
      </c>
      <c r="AQ41" s="53"/>
      <c r="AS41" s="51">
        <v>37</v>
      </c>
      <c r="AT41" s="53"/>
      <c r="AV41" s="51">
        <v>37</v>
      </c>
      <c r="AW41" s="53"/>
      <c r="AY41" s="51">
        <v>37</v>
      </c>
      <c r="AZ41" s="53"/>
      <c r="BB41" s="51">
        <v>37</v>
      </c>
      <c r="BC41" s="53"/>
      <c r="BE41" s="51">
        <v>37</v>
      </c>
      <c r="BF41" s="53"/>
      <c r="BH41" s="51">
        <v>37</v>
      </c>
      <c r="BI41" s="53"/>
      <c r="BK41" s="51">
        <v>37</v>
      </c>
      <c r="BL41" s="53"/>
      <c r="BN41" s="51">
        <v>37</v>
      </c>
      <c r="BO41" s="53"/>
      <c r="BQ41" s="51">
        <v>37</v>
      </c>
      <c r="BR41" s="53"/>
      <c r="BT41" s="51">
        <v>37</v>
      </c>
      <c r="BU41" s="53"/>
      <c r="BW41" s="51">
        <v>37</v>
      </c>
      <c r="BX41" s="53"/>
      <c r="BZ41" s="51">
        <v>37</v>
      </c>
      <c r="CA41" s="53"/>
      <c r="CC41" s="51">
        <v>37</v>
      </c>
      <c r="CD41" s="53"/>
      <c r="CF41" s="51">
        <v>37</v>
      </c>
      <c r="CG41" s="53"/>
      <c r="CI41" s="51">
        <v>37</v>
      </c>
      <c r="CJ41" s="53"/>
      <c r="CL41" s="51">
        <v>37</v>
      </c>
      <c r="CM41" s="53"/>
      <c r="CO41" s="51">
        <v>37</v>
      </c>
      <c r="CP41" s="53"/>
      <c r="CR41" s="51">
        <v>37</v>
      </c>
      <c r="CS41" s="53"/>
      <c r="CU41" s="51">
        <v>37</v>
      </c>
      <c r="CV41" s="53"/>
      <c r="CX41" s="51">
        <v>37</v>
      </c>
      <c r="CY41" s="53"/>
      <c r="DA41" s="51">
        <v>37</v>
      </c>
      <c r="DB41" s="53"/>
      <c r="DD41" s="51">
        <v>37</v>
      </c>
      <c r="DE41" s="53"/>
      <c r="DG41" s="51">
        <v>37</v>
      </c>
      <c r="DH41" s="53"/>
      <c r="DJ41" s="51">
        <v>37</v>
      </c>
      <c r="DK41" s="53"/>
      <c r="DM41" s="51">
        <v>37</v>
      </c>
      <c r="DN41" s="53"/>
      <c r="DP41" s="51">
        <v>37</v>
      </c>
      <c r="DQ41" s="53"/>
      <c r="DS41" s="51">
        <v>37</v>
      </c>
      <c r="DT41" s="53"/>
      <c r="DV41" s="51">
        <v>37</v>
      </c>
      <c r="DW41" s="53"/>
      <c r="DY41" s="51">
        <v>37</v>
      </c>
      <c r="DZ41" s="53"/>
      <c r="EB41" s="51">
        <v>37</v>
      </c>
      <c r="EC41" s="53"/>
      <c r="EE41" s="51">
        <v>37</v>
      </c>
      <c r="EF41" s="53"/>
      <c r="EH41" s="51">
        <v>37</v>
      </c>
      <c r="EI41" s="53"/>
      <c r="EK41" s="51">
        <v>37</v>
      </c>
      <c r="EL41" s="53"/>
      <c r="EN41" s="51">
        <v>37</v>
      </c>
      <c r="EO41" s="53"/>
      <c r="EQ41" s="51">
        <v>37</v>
      </c>
      <c r="ER41" s="53"/>
      <c r="ET41" s="51">
        <v>37</v>
      </c>
      <c r="EU41" s="53"/>
    </row>
    <row r="42" spans="3:151" ht="45" customHeight="1" x14ac:dyDescent="0.25">
      <c r="C42" s="51">
        <v>38</v>
      </c>
      <c r="D42" s="53"/>
      <c r="F42" s="51">
        <v>38</v>
      </c>
      <c r="G42" s="53"/>
      <c r="I42" s="51">
        <v>38</v>
      </c>
      <c r="J42" s="53"/>
      <c r="L42" s="51">
        <v>38</v>
      </c>
      <c r="M42" s="53"/>
      <c r="O42" s="51">
        <v>38</v>
      </c>
      <c r="P42" s="53"/>
      <c r="R42" s="51">
        <v>38</v>
      </c>
      <c r="S42" s="53"/>
      <c r="U42" s="51">
        <v>38</v>
      </c>
      <c r="V42" s="53"/>
      <c r="X42" s="51">
        <v>38</v>
      </c>
      <c r="Y42" s="53"/>
      <c r="AA42" s="51">
        <v>38</v>
      </c>
      <c r="AB42" s="53"/>
      <c r="AD42" s="51">
        <v>38</v>
      </c>
      <c r="AE42" s="53"/>
      <c r="AG42" s="51">
        <v>38</v>
      </c>
      <c r="AH42" s="53"/>
      <c r="AJ42" s="51">
        <v>38</v>
      </c>
      <c r="AK42" s="53"/>
      <c r="AM42" s="51">
        <v>38</v>
      </c>
      <c r="AN42" s="53"/>
      <c r="AP42" s="51">
        <v>38</v>
      </c>
      <c r="AQ42" s="53"/>
      <c r="AS42" s="51">
        <v>38</v>
      </c>
      <c r="AT42" s="53"/>
      <c r="AV42" s="51">
        <v>38</v>
      </c>
      <c r="AW42" s="53"/>
      <c r="AY42" s="51">
        <v>38</v>
      </c>
      <c r="AZ42" s="53"/>
      <c r="BB42" s="51">
        <v>38</v>
      </c>
      <c r="BC42" s="53"/>
      <c r="BE42" s="51">
        <v>38</v>
      </c>
      <c r="BF42" s="53"/>
      <c r="BH42" s="51">
        <v>38</v>
      </c>
      <c r="BI42" s="53"/>
      <c r="BK42" s="51">
        <v>38</v>
      </c>
      <c r="BL42" s="53"/>
      <c r="BN42" s="51">
        <v>38</v>
      </c>
      <c r="BO42" s="53"/>
      <c r="BQ42" s="51">
        <v>38</v>
      </c>
      <c r="BR42" s="53"/>
      <c r="BT42" s="51">
        <v>38</v>
      </c>
      <c r="BU42" s="53"/>
      <c r="BW42" s="51">
        <v>38</v>
      </c>
      <c r="BX42" s="53"/>
      <c r="BZ42" s="51">
        <v>38</v>
      </c>
      <c r="CA42" s="53"/>
      <c r="CC42" s="51">
        <v>38</v>
      </c>
      <c r="CD42" s="53"/>
      <c r="CF42" s="51">
        <v>38</v>
      </c>
      <c r="CG42" s="53"/>
      <c r="CI42" s="51">
        <v>38</v>
      </c>
      <c r="CJ42" s="53"/>
      <c r="CL42" s="51">
        <v>38</v>
      </c>
      <c r="CM42" s="53"/>
      <c r="CO42" s="51">
        <v>38</v>
      </c>
      <c r="CP42" s="53"/>
      <c r="CR42" s="51">
        <v>38</v>
      </c>
      <c r="CS42" s="53"/>
      <c r="CU42" s="51">
        <v>38</v>
      </c>
      <c r="CV42" s="53"/>
      <c r="CX42" s="51">
        <v>38</v>
      </c>
      <c r="CY42" s="53"/>
      <c r="DA42" s="51">
        <v>38</v>
      </c>
      <c r="DB42" s="53"/>
      <c r="DD42" s="51">
        <v>38</v>
      </c>
      <c r="DE42" s="53"/>
      <c r="DG42" s="51">
        <v>38</v>
      </c>
      <c r="DH42" s="53"/>
      <c r="DJ42" s="51">
        <v>38</v>
      </c>
      <c r="DK42" s="53"/>
      <c r="DM42" s="51">
        <v>38</v>
      </c>
      <c r="DN42" s="53"/>
      <c r="DP42" s="51">
        <v>38</v>
      </c>
      <c r="DQ42" s="53"/>
      <c r="DS42" s="51">
        <v>38</v>
      </c>
      <c r="DT42" s="53"/>
      <c r="DV42" s="51">
        <v>38</v>
      </c>
      <c r="DW42" s="53"/>
      <c r="DY42" s="51">
        <v>38</v>
      </c>
      <c r="DZ42" s="53"/>
      <c r="EB42" s="51">
        <v>38</v>
      </c>
      <c r="EC42" s="53"/>
      <c r="EE42" s="51">
        <v>38</v>
      </c>
      <c r="EF42" s="53"/>
      <c r="EH42" s="51">
        <v>38</v>
      </c>
      <c r="EI42" s="53"/>
      <c r="EK42" s="51">
        <v>38</v>
      </c>
      <c r="EL42" s="53"/>
      <c r="EN42" s="51">
        <v>38</v>
      </c>
      <c r="EO42" s="53"/>
      <c r="EQ42" s="51">
        <v>38</v>
      </c>
      <c r="ER42" s="53"/>
      <c r="ET42" s="51">
        <v>38</v>
      </c>
      <c r="EU42" s="53"/>
    </row>
    <row r="43" spans="3:151" ht="45" customHeight="1" x14ac:dyDescent="0.25">
      <c r="C43" s="51">
        <v>39</v>
      </c>
      <c r="D43" s="53"/>
      <c r="F43" s="51">
        <v>39</v>
      </c>
      <c r="G43" s="53"/>
      <c r="I43" s="51">
        <v>39</v>
      </c>
      <c r="J43" s="53"/>
      <c r="L43" s="51">
        <v>39</v>
      </c>
      <c r="M43" s="53"/>
      <c r="O43" s="51">
        <v>39</v>
      </c>
      <c r="P43" s="53"/>
      <c r="R43" s="51">
        <v>39</v>
      </c>
      <c r="S43" s="53"/>
      <c r="U43" s="51">
        <v>39</v>
      </c>
      <c r="V43" s="53"/>
      <c r="X43" s="51">
        <v>39</v>
      </c>
      <c r="Y43" s="53"/>
      <c r="AA43" s="51">
        <v>39</v>
      </c>
      <c r="AB43" s="53"/>
      <c r="AD43" s="51">
        <v>39</v>
      </c>
      <c r="AE43" s="53"/>
      <c r="AG43" s="51">
        <v>39</v>
      </c>
      <c r="AH43" s="53"/>
      <c r="AJ43" s="51">
        <v>39</v>
      </c>
      <c r="AK43" s="53"/>
      <c r="AM43" s="51">
        <v>39</v>
      </c>
      <c r="AN43" s="53"/>
      <c r="AP43" s="51">
        <v>39</v>
      </c>
      <c r="AQ43" s="53"/>
      <c r="AS43" s="51">
        <v>39</v>
      </c>
      <c r="AT43" s="53"/>
      <c r="AV43" s="51">
        <v>39</v>
      </c>
      <c r="AW43" s="53"/>
      <c r="AY43" s="51">
        <v>39</v>
      </c>
      <c r="AZ43" s="53"/>
      <c r="BB43" s="51">
        <v>39</v>
      </c>
      <c r="BC43" s="53"/>
      <c r="BE43" s="51">
        <v>39</v>
      </c>
      <c r="BF43" s="53"/>
      <c r="BH43" s="51">
        <v>39</v>
      </c>
      <c r="BI43" s="53"/>
      <c r="BK43" s="51">
        <v>39</v>
      </c>
      <c r="BL43" s="53"/>
      <c r="BN43" s="51">
        <v>39</v>
      </c>
      <c r="BO43" s="53"/>
      <c r="BQ43" s="51">
        <v>39</v>
      </c>
      <c r="BR43" s="53"/>
      <c r="BT43" s="51">
        <v>39</v>
      </c>
      <c r="BU43" s="53"/>
      <c r="BW43" s="51">
        <v>39</v>
      </c>
      <c r="BX43" s="53"/>
      <c r="BZ43" s="51">
        <v>39</v>
      </c>
      <c r="CA43" s="53"/>
      <c r="CC43" s="51">
        <v>39</v>
      </c>
      <c r="CD43" s="53"/>
      <c r="CF43" s="51">
        <v>39</v>
      </c>
      <c r="CG43" s="53"/>
      <c r="CI43" s="51">
        <v>39</v>
      </c>
      <c r="CJ43" s="53"/>
      <c r="CL43" s="51">
        <v>39</v>
      </c>
      <c r="CM43" s="53"/>
      <c r="CO43" s="51">
        <v>39</v>
      </c>
      <c r="CP43" s="53"/>
      <c r="CR43" s="51">
        <v>39</v>
      </c>
      <c r="CS43" s="53"/>
      <c r="CU43" s="51">
        <v>39</v>
      </c>
      <c r="CV43" s="53"/>
      <c r="CX43" s="51">
        <v>39</v>
      </c>
      <c r="CY43" s="53"/>
      <c r="DA43" s="51">
        <v>39</v>
      </c>
      <c r="DB43" s="53"/>
      <c r="DD43" s="51">
        <v>39</v>
      </c>
      <c r="DE43" s="53"/>
      <c r="DG43" s="51">
        <v>39</v>
      </c>
      <c r="DH43" s="53"/>
      <c r="DJ43" s="51">
        <v>39</v>
      </c>
      <c r="DK43" s="53"/>
      <c r="DM43" s="51">
        <v>39</v>
      </c>
      <c r="DN43" s="53"/>
      <c r="DP43" s="51">
        <v>39</v>
      </c>
      <c r="DQ43" s="53"/>
      <c r="DS43" s="51">
        <v>39</v>
      </c>
      <c r="DT43" s="53"/>
      <c r="DV43" s="51">
        <v>39</v>
      </c>
      <c r="DW43" s="53"/>
      <c r="DY43" s="51">
        <v>39</v>
      </c>
      <c r="DZ43" s="53"/>
      <c r="EB43" s="51">
        <v>39</v>
      </c>
      <c r="EC43" s="53"/>
      <c r="EE43" s="51">
        <v>39</v>
      </c>
      <c r="EF43" s="53"/>
      <c r="EH43" s="51">
        <v>39</v>
      </c>
      <c r="EI43" s="53"/>
      <c r="EK43" s="51">
        <v>39</v>
      </c>
      <c r="EL43" s="53"/>
      <c r="EN43" s="51">
        <v>39</v>
      </c>
      <c r="EO43" s="53"/>
      <c r="EQ43" s="51">
        <v>39</v>
      </c>
      <c r="ER43" s="53"/>
      <c r="ET43" s="51">
        <v>39</v>
      </c>
      <c r="EU43" s="53"/>
    </row>
    <row r="44" spans="3:151" ht="45" customHeight="1" x14ac:dyDescent="0.25">
      <c r="C44" s="51">
        <v>40</v>
      </c>
      <c r="D44" s="53"/>
      <c r="F44" s="51">
        <v>40</v>
      </c>
      <c r="G44" s="53"/>
      <c r="I44" s="51">
        <v>40</v>
      </c>
      <c r="J44" s="53"/>
      <c r="L44" s="51">
        <v>40</v>
      </c>
      <c r="M44" s="53"/>
      <c r="O44" s="51">
        <v>40</v>
      </c>
      <c r="P44" s="53"/>
      <c r="R44" s="51">
        <v>40</v>
      </c>
      <c r="S44" s="53"/>
      <c r="U44" s="51">
        <v>40</v>
      </c>
      <c r="V44" s="53"/>
      <c r="X44" s="51">
        <v>40</v>
      </c>
      <c r="Y44" s="53"/>
      <c r="AA44" s="51">
        <v>40</v>
      </c>
      <c r="AB44" s="53"/>
      <c r="AD44" s="51">
        <v>40</v>
      </c>
      <c r="AE44" s="53"/>
      <c r="AG44" s="51">
        <v>40</v>
      </c>
      <c r="AH44" s="53"/>
      <c r="AJ44" s="51">
        <v>40</v>
      </c>
      <c r="AK44" s="53"/>
      <c r="AM44" s="51">
        <v>40</v>
      </c>
      <c r="AN44" s="53"/>
      <c r="AP44" s="51">
        <v>40</v>
      </c>
      <c r="AQ44" s="53"/>
      <c r="AS44" s="51">
        <v>40</v>
      </c>
      <c r="AT44" s="53"/>
      <c r="AV44" s="51">
        <v>40</v>
      </c>
      <c r="AW44" s="53"/>
      <c r="AY44" s="51">
        <v>40</v>
      </c>
      <c r="AZ44" s="53"/>
      <c r="BB44" s="51">
        <v>40</v>
      </c>
      <c r="BC44" s="53"/>
      <c r="BE44" s="51">
        <v>40</v>
      </c>
      <c r="BF44" s="53"/>
      <c r="BH44" s="51">
        <v>40</v>
      </c>
      <c r="BI44" s="53"/>
      <c r="BK44" s="51">
        <v>40</v>
      </c>
      <c r="BL44" s="53"/>
      <c r="BN44" s="51">
        <v>40</v>
      </c>
      <c r="BO44" s="53"/>
      <c r="BQ44" s="51">
        <v>40</v>
      </c>
      <c r="BR44" s="53"/>
      <c r="BT44" s="51">
        <v>40</v>
      </c>
      <c r="BU44" s="53"/>
      <c r="BW44" s="51">
        <v>40</v>
      </c>
      <c r="BX44" s="53"/>
      <c r="BZ44" s="51">
        <v>40</v>
      </c>
      <c r="CA44" s="53"/>
      <c r="CC44" s="51">
        <v>40</v>
      </c>
      <c r="CD44" s="53"/>
      <c r="CF44" s="51">
        <v>40</v>
      </c>
      <c r="CG44" s="53"/>
      <c r="CI44" s="51">
        <v>40</v>
      </c>
      <c r="CJ44" s="53"/>
      <c r="CL44" s="51">
        <v>40</v>
      </c>
      <c r="CM44" s="53"/>
      <c r="CO44" s="51">
        <v>40</v>
      </c>
      <c r="CP44" s="53"/>
      <c r="CR44" s="51">
        <v>40</v>
      </c>
      <c r="CS44" s="53"/>
      <c r="CU44" s="51">
        <v>40</v>
      </c>
      <c r="CV44" s="53"/>
      <c r="CX44" s="51">
        <v>40</v>
      </c>
      <c r="CY44" s="53"/>
      <c r="DA44" s="51">
        <v>40</v>
      </c>
      <c r="DB44" s="53"/>
      <c r="DD44" s="51">
        <v>40</v>
      </c>
      <c r="DE44" s="53"/>
      <c r="DG44" s="51">
        <v>40</v>
      </c>
      <c r="DH44" s="53"/>
      <c r="DJ44" s="51">
        <v>40</v>
      </c>
      <c r="DK44" s="53"/>
      <c r="DM44" s="51">
        <v>40</v>
      </c>
      <c r="DN44" s="53"/>
      <c r="DP44" s="51">
        <v>40</v>
      </c>
      <c r="DQ44" s="53"/>
      <c r="DS44" s="51">
        <v>40</v>
      </c>
      <c r="DT44" s="53"/>
      <c r="DV44" s="51">
        <v>40</v>
      </c>
      <c r="DW44" s="53"/>
      <c r="DY44" s="51">
        <v>40</v>
      </c>
      <c r="DZ44" s="53"/>
      <c r="EB44" s="51">
        <v>40</v>
      </c>
      <c r="EC44" s="53"/>
      <c r="EE44" s="51">
        <v>40</v>
      </c>
      <c r="EF44" s="53"/>
      <c r="EH44" s="51">
        <v>40</v>
      </c>
      <c r="EI44" s="53"/>
      <c r="EK44" s="51">
        <v>40</v>
      </c>
      <c r="EL44" s="53"/>
      <c r="EN44" s="51">
        <v>40</v>
      </c>
      <c r="EO44" s="53"/>
      <c r="EQ44" s="51">
        <v>40</v>
      </c>
      <c r="ER44" s="53"/>
      <c r="ET44" s="51">
        <v>40</v>
      </c>
      <c r="EU44" s="53"/>
    </row>
    <row r="45" spans="3:151" ht="45" customHeight="1" x14ac:dyDescent="0.25">
      <c r="C45" s="51">
        <v>41</v>
      </c>
      <c r="D45" s="53"/>
      <c r="F45" s="51">
        <v>41</v>
      </c>
      <c r="G45" s="53"/>
      <c r="I45" s="51">
        <v>41</v>
      </c>
      <c r="J45" s="53"/>
      <c r="L45" s="51">
        <v>41</v>
      </c>
      <c r="M45" s="53"/>
      <c r="O45" s="51">
        <v>41</v>
      </c>
      <c r="P45" s="53"/>
      <c r="R45" s="51">
        <v>41</v>
      </c>
      <c r="S45" s="53"/>
      <c r="U45" s="51">
        <v>41</v>
      </c>
      <c r="V45" s="53"/>
      <c r="X45" s="51">
        <v>41</v>
      </c>
      <c r="Y45" s="53"/>
      <c r="AA45" s="51">
        <v>41</v>
      </c>
      <c r="AB45" s="53"/>
      <c r="AD45" s="51">
        <v>41</v>
      </c>
      <c r="AE45" s="53"/>
      <c r="AG45" s="51">
        <v>41</v>
      </c>
      <c r="AH45" s="53"/>
      <c r="AJ45" s="51">
        <v>41</v>
      </c>
      <c r="AK45" s="53"/>
      <c r="AM45" s="51">
        <v>41</v>
      </c>
      <c r="AN45" s="53"/>
      <c r="AP45" s="51">
        <v>41</v>
      </c>
      <c r="AQ45" s="53"/>
      <c r="AS45" s="51">
        <v>41</v>
      </c>
      <c r="AT45" s="53"/>
      <c r="AV45" s="51">
        <v>41</v>
      </c>
      <c r="AW45" s="53"/>
      <c r="AY45" s="51">
        <v>41</v>
      </c>
      <c r="AZ45" s="53"/>
      <c r="BB45" s="51">
        <v>41</v>
      </c>
      <c r="BC45" s="53"/>
      <c r="BE45" s="51">
        <v>41</v>
      </c>
      <c r="BF45" s="53"/>
      <c r="BH45" s="51">
        <v>41</v>
      </c>
      <c r="BI45" s="53"/>
      <c r="BK45" s="51">
        <v>41</v>
      </c>
      <c r="BL45" s="53"/>
      <c r="BN45" s="51">
        <v>41</v>
      </c>
      <c r="BO45" s="53"/>
      <c r="BQ45" s="51">
        <v>41</v>
      </c>
      <c r="BR45" s="53"/>
      <c r="BT45" s="51">
        <v>41</v>
      </c>
      <c r="BU45" s="53"/>
      <c r="BW45" s="51">
        <v>41</v>
      </c>
      <c r="BX45" s="53"/>
      <c r="BZ45" s="51">
        <v>41</v>
      </c>
      <c r="CA45" s="53"/>
      <c r="CC45" s="51">
        <v>41</v>
      </c>
      <c r="CD45" s="53"/>
      <c r="CF45" s="51">
        <v>41</v>
      </c>
      <c r="CG45" s="53"/>
      <c r="CI45" s="51">
        <v>41</v>
      </c>
      <c r="CJ45" s="53"/>
      <c r="CL45" s="51">
        <v>41</v>
      </c>
      <c r="CM45" s="53"/>
      <c r="CO45" s="51">
        <v>41</v>
      </c>
      <c r="CP45" s="53"/>
      <c r="CR45" s="51">
        <v>41</v>
      </c>
      <c r="CS45" s="53"/>
      <c r="CU45" s="51">
        <v>41</v>
      </c>
      <c r="CV45" s="53"/>
      <c r="CX45" s="51">
        <v>41</v>
      </c>
      <c r="CY45" s="53"/>
      <c r="DA45" s="51">
        <v>41</v>
      </c>
      <c r="DB45" s="53"/>
      <c r="DD45" s="51">
        <v>41</v>
      </c>
      <c r="DE45" s="53"/>
      <c r="DG45" s="51">
        <v>41</v>
      </c>
      <c r="DH45" s="53"/>
      <c r="DJ45" s="51">
        <v>41</v>
      </c>
      <c r="DK45" s="53"/>
      <c r="DM45" s="51">
        <v>41</v>
      </c>
      <c r="DN45" s="53"/>
      <c r="DP45" s="51">
        <v>41</v>
      </c>
      <c r="DQ45" s="53"/>
      <c r="DS45" s="51">
        <v>41</v>
      </c>
      <c r="DT45" s="53"/>
      <c r="DV45" s="51">
        <v>41</v>
      </c>
      <c r="DW45" s="53"/>
      <c r="DY45" s="51">
        <v>41</v>
      </c>
      <c r="DZ45" s="53"/>
      <c r="EB45" s="51">
        <v>41</v>
      </c>
      <c r="EC45" s="53"/>
      <c r="EE45" s="51">
        <v>41</v>
      </c>
      <c r="EF45" s="53"/>
      <c r="EH45" s="51">
        <v>41</v>
      </c>
      <c r="EI45" s="53"/>
      <c r="EK45" s="51">
        <v>41</v>
      </c>
      <c r="EL45" s="53"/>
      <c r="EN45" s="51">
        <v>41</v>
      </c>
      <c r="EO45" s="53"/>
      <c r="EQ45" s="51">
        <v>41</v>
      </c>
      <c r="ER45" s="53"/>
      <c r="ET45" s="51">
        <v>41</v>
      </c>
      <c r="EU45" s="53"/>
    </row>
    <row r="46" spans="3:151" ht="45" customHeight="1" x14ac:dyDescent="0.25">
      <c r="C46" s="51">
        <v>42</v>
      </c>
      <c r="D46" s="53"/>
      <c r="F46" s="51">
        <v>42</v>
      </c>
      <c r="G46" s="53"/>
      <c r="I46" s="51">
        <v>42</v>
      </c>
      <c r="J46" s="53"/>
      <c r="L46" s="51">
        <v>42</v>
      </c>
      <c r="M46" s="53"/>
      <c r="O46" s="51">
        <v>42</v>
      </c>
      <c r="P46" s="53"/>
      <c r="R46" s="51">
        <v>42</v>
      </c>
      <c r="S46" s="53"/>
      <c r="U46" s="51">
        <v>42</v>
      </c>
      <c r="V46" s="53"/>
      <c r="X46" s="51">
        <v>42</v>
      </c>
      <c r="Y46" s="53"/>
      <c r="AA46" s="51">
        <v>42</v>
      </c>
      <c r="AB46" s="53"/>
      <c r="AD46" s="51">
        <v>42</v>
      </c>
      <c r="AE46" s="53"/>
      <c r="AG46" s="51">
        <v>42</v>
      </c>
      <c r="AH46" s="53"/>
      <c r="AJ46" s="51">
        <v>42</v>
      </c>
      <c r="AK46" s="53"/>
      <c r="AM46" s="51">
        <v>42</v>
      </c>
      <c r="AN46" s="53"/>
      <c r="AP46" s="51">
        <v>42</v>
      </c>
      <c r="AQ46" s="53"/>
      <c r="AS46" s="51">
        <v>42</v>
      </c>
      <c r="AT46" s="53"/>
      <c r="AV46" s="51">
        <v>42</v>
      </c>
      <c r="AW46" s="53"/>
      <c r="AY46" s="51">
        <v>42</v>
      </c>
      <c r="AZ46" s="53"/>
      <c r="BB46" s="51">
        <v>42</v>
      </c>
      <c r="BC46" s="53"/>
      <c r="BE46" s="51">
        <v>42</v>
      </c>
      <c r="BF46" s="53"/>
      <c r="BH46" s="51">
        <v>42</v>
      </c>
      <c r="BI46" s="53"/>
      <c r="BK46" s="51">
        <v>42</v>
      </c>
      <c r="BL46" s="53"/>
      <c r="BN46" s="51">
        <v>42</v>
      </c>
      <c r="BO46" s="53"/>
      <c r="BQ46" s="51">
        <v>42</v>
      </c>
      <c r="BR46" s="53"/>
      <c r="BT46" s="51">
        <v>42</v>
      </c>
      <c r="BU46" s="53"/>
      <c r="BW46" s="51">
        <v>42</v>
      </c>
      <c r="BX46" s="53"/>
      <c r="BZ46" s="51">
        <v>42</v>
      </c>
      <c r="CA46" s="53"/>
      <c r="CC46" s="51">
        <v>42</v>
      </c>
      <c r="CD46" s="53"/>
      <c r="CF46" s="51">
        <v>42</v>
      </c>
      <c r="CG46" s="53"/>
      <c r="CI46" s="51">
        <v>42</v>
      </c>
      <c r="CJ46" s="53"/>
      <c r="CL46" s="51">
        <v>42</v>
      </c>
      <c r="CM46" s="53"/>
      <c r="CO46" s="51">
        <v>42</v>
      </c>
      <c r="CP46" s="53"/>
      <c r="CR46" s="51">
        <v>42</v>
      </c>
      <c r="CS46" s="53"/>
      <c r="CU46" s="51">
        <v>42</v>
      </c>
      <c r="CV46" s="53"/>
      <c r="CX46" s="51">
        <v>42</v>
      </c>
      <c r="CY46" s="53"/>
      <c r="DA46" s="51">
        <v>42</v>
      </c>
      <c r="DB46" s="53"/>
      <c r="DD46" s="51">
        <v>42</v>
      </c>
      <c r="DE46" s="53"/>
      <c r="DG46" s="51">
        <v>42</v>
      </c>
      <c r="DH46" s="53"/>
      <c r="DJ46" s="51">
        <v>42</v>
      </c>
      <c r="DK46" s="53"/>
      <c r="DM46" s="51">
        <v>42</v>
      </c>
      <c r="DN46" s="53"/>
      <c r="DP46" s="51">
        <v>42</v>
      </c>
      <c r="DQ46" s="53"/>
      <c r="DS46" s="51">
        <v>42</v>
      </c>
      <c r="DT46" s="53"/>
      <c r="DV46" s="51">
        <v>42</v>
      </c>
      <c r="DW46" s="53"/>
      <c r="DY46" s="51">
        <v>42</v>
      </c>
      <c r="DZ46" s="53"/>
      <c r="EB46" s="51">
        <v>42</v>
      </c>
      <c r="EC46" s="53"/>
      <c r="EE46" s="51">
        <v>42</v>
      </c>
      <c r="EF46" s="53"/>
      <c r="EH46" s="51">
        <v>42</v>
      </c>
      <c r="EI46" s="53"/>
      <c r="EK46" s="51">
        <v>42</v>
      </c>
      <c r="EL46" s="53"/>
      <c r="EN46" s="51">
        <v>42</v>
      </c>
      <c r="EO46" s="53"/>
      <c r="EQ46" s="51">
        <v>42</v>
      </c>
      <c r="ER46" s="53"/>
      <c r="ET46" s="51">
        <v>42</v>
      </c>
      <c r="EU46" s="53"/>
    </row>
    <row r="47" spans="3:151" ht="45" customHeight="1" x14ac:dyDescent="0.25">
      <c r="C47" s="51">
        <v>43</v>
      </c>
      <c r="D47" s="53"/>
      <c r="F47" s="51">
        <v>43</v>
      </c>
      <c r="G47" s="53"/>
      <c r="I47" s="51">
        <v>43</v>
      </c>
      <c r="J47" s="53"/>
      <c r="L47" s="51">
        <v>43</v>
      </c>
      <c r="M47" s="53"/>
      <c r="O47" s="51">
        <v>43</v>
      </c>
      <c r="P47" s="53"/>
      <c r="R47" s="51">
        <v>43</v>
      </c>
      <c r="S47" s="53"/>
      <c r="U47" s="51">
        <v>43</v>
      </c>
      <c r="V47" s="53"/>
      <c r="X47" s="51">
        <v>43</v>
      </c>
      <c r="Y47" s="53"/>
      <c r="AA47" s="51">
        <v>43</v>
      </c>
      <c r="AB47" s="53"/>
      <c r="AD47" s="51">
        <v>43</v>
      </c>
      <c r="AE47" s="53"/>
      <c r="AG47" s="51">
        <v>43</v>
      </c>
      <c r="AH47" s="53"/>
      <c r="AJ47" s="51">
        <v>43</v>
      </c>
      <c r="AK47" s="53"/>
      <c r="AM47" s="51">
        <v>43</v>
      </c>
      <c r="AN47" s="53"/>
      <c r="AP47" s="51">
        <v>43</v>
      </c>
      <c r="AQ47" s="53"/>
      <c r="AS47" s="51">
        <v>43</v>
      </c>
      <c r="AT47" s="53"/>
      <c r="AV47" s="51">
        <v>43</v>
      </c>
      <c r="AW47" s="53"/>
      <c r="AY47" s="51">
        <v>43</v>
      </c>
      <c r="AZ47" s="53"/>
      <c r="BB47" s="51">
        <v>43</v>
      </c>
      <c r="BC47" s="53"/>
      <c r="BE47" s="51">
        <v>43</v>
      </c>
      <c r="BF47" s="53"/>
      <c r="BH47" s="51">
        <v>43</v>
      </c>
      <c r="BI47" s="53"/>
      <c r="BK47" s="51">
        <v>43</v>
      </c>
      <c r="BL47" s="53"/>
      <c r="BN47" s="51">
        <v>43</v>
      </c>
      <c r="BO47" s="53"/>
      <c r="BQ47" s="51">
        <v>43</v>
      </c>
      <c r="BR47" s="53"/>
      <c r="BT47" s="51">
        <v>43</v>
      </c>
      <c r="BU47" s="53"/>
      <c r="BW47" s="51">
        <v>43</v>
      </c>
      <c r="BX47" s="53"/>
      <c r="BZ47" s="51">
        <v>43</v>
      </c>
      <c r="CA47" s="53"/>
      <c r="CC47" s="51">
        <v>43</v>
      </c>
      <c r="CD47" s="53"/>
      <c r="CF47" s="51">
        <v>43</v>
      </c>
      <c r="CG47" s="53"/>
      <c r="CI47" s="51">
        <v>43</v>
      </c>
      <c r="CJ47" s="53"/>
      <c r="CL47" s="51">
        <v>43</v>
      </c>
      <c r="CM47" s="53"/>
      <c r="CO47" s="51">
        <v>43</v>
      </c>
      <c r="CP47" s="53"/>
      <c r="CR47" s="51">
        <v>43</v>
      </c>
      <c r="CS47" s="53"/>
      <c r="CU47" s="51">
        <v>43</v>
      </c>
      <c r="CV47" s="53"/>
      <c r="CX47" s="51">
        <v>43</v>
      </c>
      <c r="CY47" s="53"/>
      <c r="DA47" s="51">
        <v>43</v>
      </c>
      <c r="DB47" s="53"/>
      <c r="DD47" s="51">
        <v>43</v>
      </c>
      <c r="DE47" s="53"/>
      <c r="DG47" s="51">
        <v>43</v>
      </c>
      <c r="DH47" s="53"/>
      <c r="DJ47" s="51">
        <v>43</v>
      </c>
      <c r="DK47" s="53"/>
      <c r="DM47" s="51">
        <v>43</v>
      </c>
      <c r="DN47" s="53"/>
      <c r="DP47" s="51">
        <v>43</v>
      </c>
      <c r="DQ47" s="53"/>
      <c r="DS47" s="51">
        <v>43</v>
      </c>
      <c r="DT47" s="53"/>
      <c r="DV47" s="51">
        <v>43</v>
      </c>
      <c r="DW47" s="53"/>
      <c r="DY47" s="51">
        <v>43</v>
      </c>
      <c r="DZ47" s="53"/>
      <c r="EB47" s="51">
        <v>43</v>
      </c>
      <c r="EC47" s="53"/>
      <c r="EE47" s="51">
        <v>43</v>
      </c>
      <c r="EF47" s="53"/>
      <c r="EH47" s="51">
        <v>43</v>
      </c>
      <c r="EI47" s="53"/>
      <c r="EK47" s="51">
        <v>43</v>
      </c>
      <c r="EL47" s="53"/>
      <c r="EN47" s="51">
        <v>43</v>
      </c>
      <c r="EO47" s="53"/>
      <c r="EQ47" s="51">
        <v>43</v>
      </c>
      <c r="ER47" s="53"/>
      <c r="ET47" s="51">
        <v>43</v>
      </c>
      <c r="EU47" s="53"/>
    </row>
    <row r="48" spans="3:151" ht="45" customHeight="1" x14ac:dyDescent="0.25">
      <c r="C48" s="51">
        <v>44</v>
      </c>
      <c r="D48" s="53"/>
      <c r="F48" s="51">
        <v>44</v>
      </c>
      <c r="G48" s="53"/>
      <c r="I48" s="51">
        <v>44</v>
      </c>
      <c r="J48" s="53"/>
      <c r="L48" s="51">
        <v>44</v>
      </c>
      <c r="M48" s="53"/>
      <c r="O48" s="51">
        <v>44</v>
      </c>
      <c r="P48" s="53"/>
      <c r="R48" s="51">
        <v>44</v>
      </c>
      <c r="S48" s="53"/>
      <c r="U48" s="51">
        <v>44</v>
      </c>
      <c r="V48" s="53"/>
      <c r="X48" s="51">
        <v>44</v>
      </c>
      <c r="Y48" s="53"/>
      <c r="AA48" s="51">
        <v>44</v>
      </c>
      <c r="AB48" s="53"/>
      <c r="AD48" s="51">
        <v>44</v>
      </c>
      <c r="AE48" s="53"/>
      <c r="AG48" s="51">
        <v>44</v>
      </c>
      <c r="AH48" s="53"/>
      <c r="AJ48" s="51">
        <v>44</v>
      </c>
      <c r="AK48" s="53"/>
      <c r="AM48" s="51">
        <v>44</v>
      </c>
      <c r="AN48" s="53"/>
      <c r="AP48" s="51">
        <v>44</v>
      </c>
      <c r="AQ48" s="53"/>
      <c r="AS48" s="51">
        <v>44</v>
      </c>
      <c r="AT48" s="53"/>
      <c r="AV48" s="51">
        <v>44</v>
      </c>
      <c r="AW48" s="53"/>
      <c r="AY48" s="51">
        <v>44</v>
      </c>
      <c r="AZ48" s="53"/>
      <c r="BB48" s="51">
        <v>44</v>
      </c>
      <c r="BC48" s="53"/>
      <c r="BE48" s="51">
        <v>44</v>
      </c>
      <c r="BF48" s="53"/>
      <c r="BH48" s="51">
        <v>44</v>
      </c>
      <c r="BI48" s="53"/>
      <c r="BK48" s="51">
        <v>44</v>
      </c>
      <c r="BL48" s="53"/>
      <c r="BN48" s="51">
        <v>44</v>
      </c>
      <c r="BO48" s="53"/>
      <c r="BQ48" s="51">
        <v>44</v>
      </c>
      <c r="BR48" s="53"/>
      <c r="BT48" s="51">
        <v>44</v>
      </c>
      <c r="BU48" s="53"/>
      <c r="BW48" s="51">
        <v>44</v>
      </c>
      <c r="BX48" s="53"/>
      <c r="BZ48" s="51">
        <v>44</v>
      </c>
      <c r="CA48" s="53"/>
      <c r="CC48" s="51">
        <v>44</v>
      </c>
      <c r="CD48" s="53"/>
      <c r="CF48" s="51">
        <v>44</v>
      </c>
      <c r="CG48" s="53"/>
      <c r="CI48" s="51">
        <v>44</v>
      </c>
      <c r="CJ48" s="53"/>
      <c r="CL48" s="51">
        <v>44</v>
      </c>
      <c r="CM48" s="53"/>
      <c r="CO48" s="51">
        <v>44</v>
      </c>
      <c r="CP48" s="53"/>
      <c r="CR48" s="51">
        <v>44</v>
      </c>
      <c r="CS48" s="53"/>
      <c r="CU48" s="51">
        <v>44</v>
      </c>
      <c r="CV48" s="53"/>
      <c r="CX48" s="51">
        <v>44</v>
      </c>
      <c r="CY48" s="53"/>
      <c r="DA48" s="51">
        <v>44</v>
      </c>
      <c r="DB48" s="53"/>
      <c r="DD48" s="51">
        <v>44</v>
      </c>
      <c r="DE48" s="53"/>
      <c r="DG48" s="51">
        <v>44</v>
      </c>
      <c r="DH48" s="53"/>
      <c r="DJ48" s="51">
        <v>44</v>
      </c>
      <c r="DK48" s="53"/>
      <c r="DM48" s="51">
        <v>44</v>
      </c>
      <c r="DN48" s="53"/>
      <c r="DP48" s="51">
        <v>44</v>
      </c>
      <c r="DQ48" s="53"/>
      <c r="DS48" s="51">
        <v>44</v>
      </c>
      <c r="DT48" s="53"/>
      <c r="DV48" s="51">
        <v>44</v>
      </c>
      <c r="DW48" s="53"/>
      <c r="DY48" s="51">
        <v>44</v>
      </c>
      <c r="DZ48" s="53"/>
      <c r="EB48" s="51">
        <v>44</v>
      </c>
      <c r="EC48" s="53"/>
      <c r="EE48" s="51">
        <v>44</v>
      </c>
      <c r="EF48" s="53"/>
      <c r="EH48" s="51">
        <v>44</v>
      </c>
      <c r="EI48" s="53"/>
      <c r="EK48" s="51">
        <v>44</v>
      </c>
      <c r="EL48" s="53"/>
      <c r="EN48" s="51">
        <v>44</v>
      </c>
      <c r="EO48" s="53"/>
      <c r="EQ48" s="51">
        <v>44</v>
      </c>
      <c r="ER48" s="53"/>
      <c r="ET48" s="51">
        <v>44</v>
      </c>
      <c r="EU48" s="53"/>
    </row>
    <row r="49" spans="3:151" ht="45" customHeight="1" x14ac:dyDescent="0.25">
      <c r="C49" s="51">
        <v>45</v>
      </c>
      <c r="D49" s="53"/>
      <c r="F49" s="51">
        <v>45</v>
      </c>
      <c r="G49" s="53"/>
      <c r="I49" s="51">
        <v>45</v>
      </c>
      <c r="J49" s="53"/>
      <c r="L49" s="51">
        <v>45</v>
      </c>
      <c r="M49" s="53"/>
      <c r="O49" s="51">
        <v>45</v>
      </c>
      <c r="P49" s="53"/>
      <c r="R49" s="51">
        <v>45</v>
      </c>
      <c r="S49" s="53"/>
      <c r="U49" s="51">
        <v>45</v>
      </c>
      <c r="V49" s="53"/>
      <c r="X49" s="51">
        <v>45</v>
      </c>
      <c r="Y49" s="53"/>
      <c r="AA49" s="51">
        <v>45</v>
      </c>
      <c r="AB49" s="53"/>
      <c r="AD49" s="51">
        <v>45</v>
      </c>
      <c r="AE49" s="53"/>
      <c r="AG49" s="51">
        <v>45</v>
      </c>
      <c r="AH49" s="53"/>
      <c r="AJ49" s="51">
        <v>45</v>
      </c>
      <c r="AK49" s="53"/>
      <c r="AM49" s="51">
        <v>45</v>
      </c>
      <c r="AN49" s="53"/>
      <c r="AP49" s="51">
        <v>45</v>
      </c>
      <c r="AQ49" s="53"/>
      <c r="AS49" s="51">
        <v>45</v>
      </c>
      <c r="AT49" s="53"/>
      <c r="AV49" s="51">
        <v>45</v>
      </c>
      <c r="AW49" s="53"/>
      <c r="AY49" s="51">
        <v>45</v>
      </c>
      <c r="AZ49" s="53"/>
      <c r="BB49" s="51">
        <v>45</v>
      </c>
      <c r="BC49" s="53"/>
      <c r="BE49" s="51">
        <v>45</v>
      </c>
      <c r="BF49" s="53"/>
      <c r="BH49" s="51">
        <v>45</v>
      </c>
      <c r="BI49" s="53"/>
      <c r="BK49" s="51">
        <v>45</v>
      </c>
      <c r="BL49" s="53"/>
      <c r="BN49" s="51">
        <v>45</v>
      </c>
      <c r="BO49" s="53"/>
      <c r="BQ49" s="51">
        <v>45</v>
      </c>
      <c r="BR49" s="53"/>
      <c r="BT49" s="51">
        <v>45</v>
      </c>
      <c r="BU49" s="53"/>
      <c r="BW49" s="51">
        <v>45</v>
      </c>
      <c r="BX49" s="53"/>
      <c r="BZ49" s="51">
        <v>45</v>
      </c>
      <c r="CA49" s="53"/>
      <c r="CC49" s="51">
        <v>45</v>
      </c>
      <c r="CD49" s="53"/>
      <c r="CF49" s="51">
        <v>45</v>
      </c>
      <c r="CG49" s="53"/>
      <c r="CI49" s="51">
        <v>45</v>
      </c>
      <c r="CJ49" s="53"/>
      <c r="CL49" s="51">
        <v>45</v>
      </c>
      <c r="CM49" s="53"/>
      <c r="CO49" s="51">
        <v>45</v>
      </c>
      <c r="CP49" s="53"/>
      <c r="CR49" s="51">
        <v>45</v>
      </c>
      <c r="CS49" s="53"/>
      <c r="CU49" s="51">
        <v>45</v>
      </c>
      <c r="CV49" s="53"/>
      <c r="CX49" s="51">
        <v>45</v>
      </c>
      <c r="CY49" s="53"/>
      <c r="DA49" s="51">
        <v>45</v>
      </c>
      <c r="DB49" s="53"/>
      <c r="DD49" s="51">
        <v>45</v>
      </c>
      <c r="DE49" s="53"/>
      <c r="DG49" s="51">
        <v>45</v>
      </c>
      <c r="DH49" s="53"/>
      <c r="DJ49" s="51">
        <v>45</v>
      </c>
      <c r="DK49" s="53"/>
      <c r="DM49" s="51">
        <v>45</v>
      </c>
      <c r="DN49" s="53"/>
      <c r="DP49" s="51">
        <v>45</v>
      </c>
      <c r="DQ49" s="53"/>
      <c r="DS49" s="51">
        <v>45</v>
      </c>
      <c r="DT49" s="53"/>
      <c r="DV49" s="51">
        <v>45</v>
      </c>
      <c r="DW49" s="53"/>
      <c r="DY49" s="51">
        <v>45</v>
      </c>
      <c r="DZ49" s="53"/>
      <c r="EB49" s="51">
        <v>45</v>
      </c>
      <c r="EC49" s="53"/>
      <c r="EE49" s="51">
        <v>45</v>
      </c>
      <c r="EF49" s="53"/>
      <c r="EH49" s="51">
        <v>45</v>
      </c>
      <c r="EI49" s="53"/>
      <c r="EK49" s="51">
        <v>45</v>
      </c>
      <c r="EL49" s="53"/>
      <c r="EN49" s="51">
        <v>45</v>
      </c>
      <c r="EO49" s="53"/>
      <c r="EQ49" s="51">
        <v>45</v>
      </c>
      <c r="ER49" s="53"/>
      <c r="ET49" s="51">
        <v>45</v>
      </c>
      <c r="EU49" s="53"/>
    </row>
    <row r="50" spans="3:151" ht="45" customHeight="1" x14ac:dyDescent="0.25">
      <c r="C50" s="51">
        <v>46</v>
      </c>
      <c r="D50" s="53"/>
      <c r="F50" s="51">
        <v>46</v>
      </c>
      <c r="G50" s="53"/>
      <c r="I50" s="51">
        <v>46</v>
      </c>
      <c r="J50" s="53"/>
      <c r="L50" s="51">
        <v>46</v>
      </c>
      <c r="M50" s="53"/>
      <c r="O50" s="51">
        <v>46</v>
      </c>
      <c r="P50" s="53"/>
      <c r="R50" s="51">
        <v>46</v>
      </c>
      <c r="S50" s="53"/>
      <c r="U50" s="51">
        <v>46</v>
      </c>
      <c r="V50" s="53"/>
      <c r="X50" s="51">
        <v>46</v>
      </c>
      <c r="Y50" s="53"/>
      <c r="AA50" s="51">
        <v>46</v>
      </c>
      <c r="AB50" s="53"/>
      <c r="AD50" s="51">
        <v>46</v>
      </c>
      <c r="AE50" s="53"/>
      <c r="AG50" s="51">
        <v>46</v>
      </c>
      <c r="AH50" s="53"/>
      <c r="AJ50" s="51">
        <v>46</v>
      </c>
      <c r="AK50" s="53"/>
      <c r="AM50" s="51">
        <v>46</v>
      </c>
      <c r="AN50" s="53"/>
      <c r="AP50" s="51">
        <v>46</v>
      </c>
      <c r="AQ50" s="53"/>
      <c r="AS50" s="51">
        <v>46</v>
      </c>
      <c r="AT50" s="53"/>
      <c r="AV50" s="51">
        <v>46</v>
      </c>
      <c r="AW50" s="53"/>
      <c r="AY50" s="51">
        <v>46</v>
      </c>
      <c r="AZ50" s="53"/>
      <c r="BB50" s="51">
        <v>46</v>
      </c>
      <c r="BC50" s="53"/>
      <c r="BE50" s="51">
        <v>46</v>
      </c>
      <c r="BF50" s="53"/>
      <c r="BH50" s="51">
        <v>46</v>
      </c>
      <c r="BI50" s="53"/>
      <c r="BK50" s="51">
        <v>46</v>
      </c>
      <c r="BL50" s="53"/>
      <c r="BN50" s="51">
        <v>46</v>
      </c>
      <c r="BO50" s="53"/>
      <c r="BQ50" s="51">
        <v>46</v>
      </c>
      <c r="BR50" s="53"/>
      <c r="BT50" s="51">
        <v>46</v>
      </c>
      <c r="BU50" s="53"/>
      <c r="BW50" s="51">
        <v>46</v>
      </c>
      <c r="BX50" s="53"/>
      <c r="BZ50" s="51">
        <v>46</v>
      </c>
      <c r="CA50" s="53"/>
      <c r="CC50" s="51">
        <v>46</v>
      </c>
      <c r="CD50" s="53"/>
      <c r="CF50" s="51">
        <v>46</v>
      </c>
      <c r="CG50" s="53"/>
      <c r="CI50" s="51">
        <v>46</v>
      </c>
      <c r="CJ50" s="53"/>
      <c r="CL50" s="51">
        <v>46</v>
      </c>
      <c r="CM50" s="53"/>
      <c r="CO50" s="51">
        <v>46</v>
      </c>
      <c r="CP50" s="53"/>
      <c r="CR50" s="51">
        <v>46</v>
      </c>
      <c r="CS50" s="53"/>
      <c r="CU50" s="51">
        <v>46</v>
      </c>
      <c r="CV50" s="53"/>
      <c r="CX50" s="51">
        <v>46</v>
      </c>
      <c r="CY50" s="53"/>
      <c r="DA50" s="51">
        <v>46</v>
      </c>
      <c r="DB50" s="53"/>
      <c r="DD50" s="51">
        <v>46</v>
      </c>
      <c r="DE50" s="53"/>
      <c r="DG50" s="51">
        <v>46</v>
      </c>
      <c r="DH50" s="53"/>
      <c r="DJ50" s="51">
        <v>46</v>
      </c>
      <c r="DK50" s="53"/>
      <c r="DM50" s="51">
        <v>46</v>
      </c>
      <c r="DN50" s="53"/>
      <c r="DP50" s="51">
        <v>46</v>
      </c>
      <c r="DQ50" s="53"/>
      <c r="DS50" s="51">
        <v>46</v>
      </c>
      <c r="DT50" s="53"/>
      <c r="DV50" s="51">
        <v>46</v>
      </c>
      <c r="DW50" s="53"/>
      <c r="DY50" s="51">
        <v>46</v>
      </c>
      <c r="DZ50" s="53"/>
      <c r="EB50" s="51">
        <v>46</v>
      </c>
      <c r="EC50" s="53"/>
      <c r="EE50" s="51">
        <v>46</v>
      </c>
      <c r="EF50" s="53"/>
      <c r="EH50" s="51">
        <v>46</v>
      </c>
      <c r="EI50" s="53"/>
      <c r="EK50" s="51">
        <v>46</v>
      </c>
      <c r="EL50" s="53"/>
      <c r="EN50" s="51">
        <v>46</v>
      </c>
      <c r="EO50" s="53"/>
      <c r="EQ50" s="51">
        <v>46</v>
      </c>
      <c r="ER50" s="53"/>
      <c r="ET50" s="51">
        <v>46</v>
      </c>
      <c r="EU50" s="53"/>
    </row>
    <row r="51" spans="3:151" ht="45" customHeight="1" x14ac:dyDescent="0.25">
      <c r="C51" s="51">
        <v>47</v>
      </c>
      <c r="D51" s="53"/>
      <c r="F51" s="51">
        <v>47</v>
      </c>
      <c r="G51" s="53"/>
      <c r="I51" s="51">
        <v>47</v>
      </c>
      <c r="J51" s="53"/>
      <c r="L51" s="51">
        <v>47</v>
      </c>
      <c r="M51" s="53"/>
      <c r="O51" s="51">
        <v>47</v>
      </c>
      <c r="P51" s="53"/>
      <c r="R51" s="51">
        <v>47</v>
      </c>
      <c r="S51" s="53"/>
      <c r="U51" s="51">
        <v>47</v>
      </c>
      <c r="V51" s="53"/>
      <c r="X51" s="51">
        <v>47</v>
      </c>
      <c r="Y51" s="53"/>
      <c r="AA51" s="51">
        <v>47</v>
      </c>
      <c r="AB51" s="53"/>
      <c r="AD51" s="51">
        <v>47</v>
      </c>
      <c r="AE51" s="53"/>
      <c r="AG51" s="51">
        <v>47</v>
      </c>
      <c r="AH51" s="53"/>
      <c r="AJ51" s="51">
        <v>47</v>
      </c>
      <c r="AK51" s="53"/>
      <c r="AM51" s="51">
        <v>47</v>
      </c>
      <c r="AN51" s="53"/>
      <c r="AP51" s="51">
        <v>47</v>
      </c>
      <c r="AQ51" s="53"/>
      <c r="AS51" s="51">
        <v>47</v>
      </c>
      <c r="AT51" s="53"/>
      <c r="AV51" s="51">
        <v>47</v>
      </c>
      <c r="AW51" s="53"/>
      <c r="AY51" s="51">
        <v>47</v>
      </c>
      <c r="AZ51" s="53"/>
      <c r="BB51" s="51">
        <v>47</v>
      </c>
      <c r="BC51" s="53"/>
      <c r="BE51" s="51">
        <v>47</v>
      </c>
      <c r="BF51" s="53"/>
      <c r="BH51" s="51">
        <v>47</v>
      </c>
      <c r="BI51" s="53"/>
      <c r="BK51" s="51">
        <v>47</v>
      </c>
      <c r="BL51" s="53"/>
      <c r="BN51" s="51">
        <v>47</v>
      </c>
      <c r="BO51" s="53"/>
      <c r="BQ51" s="51">
        <v>47</v>
      </c>
      <c r="BR51" s="53"/>
      <c r="BT51" s="51">
        <v>47</v>
      </c>
      <c r="BU51" s="53"/>
      <c r="BW51" s="51">
        <v>47</v>
      </c>
      <c r="BX51" s="53"/>
      <c r="BZ51" s="51">
        <v>47</v>
      </c>
      <c r="CA51" s="53"/>
      <c r="CC51" s="51">
        <v>47</v>
      </c>
      <c r="CD51" s="53"/>
      <c r="CF51" s="51">
        <v>47</v>
      </c>
      <c r="CG51" s="53"/>
      <c r="CI51" s="51">
        <v>47</v>
      </c>
      <c r="CJ51" s="53"/>
      <c r="CL51" s="51">
        <v>47</v>
      </c>
      <c r="CM51" s="53"/>
      <c r="CO51" s="51">
        <v>47</v>
      </c>
      <c r="CP51" s="53"/>
      <c r="CR51" s="51">
        <v>47</v>
      </c>
      <c r="CS51" s="53"/>
      <c r="CU51" s="51">
        <v>47</v>
      </c>
      <c r="CV51" s="53"/>
      <c r="CX51" s="51">
        <v>47</v>
      </c>
      <c r="CY51" s="53"/>
      <c r="DA51" s="51">
        <v>47</v>
      </c>
      <c r="DB51" s="53"/>
      <c r="DD51" s="51">
        <v>47</v>
      </c>
      <c r="DE51" s="53"/>
      <c r="DG51" s="51">
        <v>47</v>
      </c>
      <c r="DH51" s="53"/>
      <c r="DJ51" s="51">
        <v>47</v>
      </c>
      <c r="DK51" s="53"/>
      <c r="DM51" s="51">
        <v>47</v>
      </c>
      <c r="DN51" s="53"/>
      <c r="DP51" s="51">
        <v>47</v>
      </c>
      <c r="DQ51" s="53"/>
      <c r="DS51" s="51">
        <v>47</v>
      </c>
      <c r="DT51" s="53"/>
      <c r="DV51" s="51">
        <v>47</v>
      </c>
      <c r="DW51" s="53"/>
      <c r="DY51" s="51">
        <v>47</v>
      </c>
      <c r="DZ51" s="53"/>
      <c r="EB51" s="51">
        <v>47</v>
      </c>
      <c r="EC51" s="53"/>
      <c r="EE51" s="51">
        <v>47</v>
      </c>
      <c r="EF51" s="53"/>
      <c r="EH51" s="51">
        <v>47</v>
      </c>
      <c r="EI51" s="53"/>
      <c r="EK51" s="51">
        <v>47</v>
      </c>
      <c r="EL51" s="53"/>
      <c r="EN51" s="51">
        <v>47</v>
      </c>
      <c r="EO51" s="53"/>
      <c r="EQ51" s="51">
        <v>47</v>
      </c>
      <c r="ER51" s="53"/>
      <c r="ET51" s="51">
        <v>47</v>
      </c>
      <c r="EU51" s="53"/>
    </row>
    <row r="52" spans="3:151" ht="45" customHeight="1" x14ac:dyDescent="0.25">
      <c r="C52" s="51">
        <v>48</v>
      </c>
      <c r="D52" s="53"/>
      <c r="F52" s="51">
        <v>48</v>
      </c>
      <c r="G52" s="53"/>
      <c r="I52" s="51">
        <v>48</v>
      </c>
      <c r="J52" s="53"/>
      <c r="L52" s="51">
        <v>48</v>
      </c>
      <c r="M52" s="53"/>
      <c r="O52" s="51">
        <v>48</v>
      </c>
      <c r="P52" s="53"/>
      <c r="R52" s="51">
        <v>48</v>
      </c>
      <c r="S52" s="53"/>
      <c r="U52" s="51">
        <v>48</v>
      </c>
      <c r="V52" s="53"/>
      <c r="X52" s="51">
        <v>48</v>
      </c>
      <c r="Y52" s="53"/>
      <c r="AA52" s="51">
        <v>48</v>
      </c>
      <c r="AB52" s="53"/>
      <c r="AD52" s="51">
        <v>48</v>
      </c>
      <c r="AE52" s="53"/>
      <c r="AG52" s="51">
        <v>48</v>
      </c>
      <c r="AH52" s="53"/>
      <c r="AJ52" s="51">
        <v>48</v>
      </c>
      <c r="AK52" s="53"/>
      <c r="AM52" s="51">
        <v>48</v>
      </c>
      <c r="AN52" s="53"/>
      <c r="AP52" s="51">
        <v>48</v>
      </c>
      <c r="AQ52" s="53"/>
      <c r="AS52" s="51">
        <v>48</v>
      </c>
      <c r="AT52" s="53"/>
      <c r="AV52" s="51">
        <v>48</v>
      </c>
      <c r="AW52" s="53"/>
      <c r="AY52" s="51">
        <v>48</v>
      </c>
      <c r="AZ52" s="53"/>
      <c r="BB52" s="51">
        <v>48</v>
      </c>
      <c r="BC52" s="53"/>
      <c r="BE52" s="51">
        <v>48</v>
      </c>
      <c r="BF52" s="53"/>
      <c r="BH52" s="51">
        <v>48</v>
      </c>
      <c r="BI52" s="53"/>
      <c r="BK52" s="51">
        <v>48</v>
      </c>
      <c r="BL52" s="53"/>
      <c r="BN52" s="51">
        <v>48</v>
      </c>
      <c r="BO52" s="53"/>
      <c r="BQ52" s="51">
        <v>48</v>
      </c>
      <c r="BR52" s="53"/>
      <c r="BT52" s="51">
        <v>48</v>
      </c>
      <c r="BU52" s="53"/>
      <c r="BW52" s="51">
        <v>48</v>
      </c>
      <c r="BX52" s="53"/>
      <c r="BZ52" s="51">
        <v>48</v>
      </c>
      <c r="CA52" s="53"/>
      <c r="CC52" s="51">
        <v>48</v>
      </c>
      <c r="CD52" s="53"/>
      <c r="CF52" s="51">
        <v>48</v>
      </c>
      <c r="CG52" s="53"/>
      <c r="CI52" s="51">
        <v>48</v>
      </c>
      <c r="CJ52" s="53"/>
      <c r="CL52" s="51">
        <v>48</v>
      </c>
      <c r="CM52" s="53"/>
      <c r="CO52" s="51">
        <v>48</v>
      </c>
      <c r="CP52" s="53"/>
      <c r="CR52" s="51">
        <v>48</v>
      </c>
      <c r="CS52" s="53"/>
      <c r="CU52" s="51">
        <v>48</v>
      </c>
      <c r="CV52" s="53"/>
      <c r="CX52" s="51">
        <v>48</v>
      </c>
      <c r="CY52" s="53"/>
      <c r="DA52" s="51">
        <v>48</v>
      </c>
      <c r="DB52" s="53"/>
      <c r="DD52" s="51">
        <v>48</v>
      </c>
      <c r="DE52" s="53"/>
      <c r="DG52" s="51">
        <v>48</v>
      </c>
      <c r="DH52" s="53"/>
      <c r="DJ52" s="51">
        <v>48</v>
      </c>
      <c r="DK52" s="53"/>
      <c r="DM52" s="51">
        <v>48</v>
      </c>
      <c r="DN52" s="53"/>
      <c r="DP52" s="51">
        <v>48</v>
      </c>
      <c r="DQ52" s="53"/>
      <c r="DS52" s="51">
        <v>48</v>
      </c>
      <c r="DT52" s="53"/>
      <c r="DV52" s="51">
        <v>48</v>
      </c>
      <c r="DW52" s="53"/>
      <c r="DY52" s="51">
        <v>48</v>
      </c>
      <c r="DZ52" s="53"/>
      <c r="EB52" s="51">
        <v>48</v>
      </c>
      <c r="EC52" s="53"/>
      <c r="EE52" s="51">
        <v>48</v>
      </c>
      <c r="EF52" s="53"/>
      <c r="EH52" s="51">
        <v>48</v>
      </c>
      <c r="EI52" s="53"/>
      <c r="EK52" s="51">
        <v>48</v>
      </c>
      <c r="EL52" s="53"/>
      <c r="EN52" s="51">
        <v>48</v>
      </c>
      <c r="EO52" s="53"/>
      <c r="EQ52" s="51">
        <v>48</v>
      </c>
      <c r="ER52" s="53"/>
      <c r="ET52" s="51">
        <v>48</v>
      </c>
      <c r="EU52" s="53"/>
    </row>
    <row r="53" spans="3:151" ht="45" customHeight="1" x14ac:dyDescent="0.25">
      <c r="C53" s="51">
        <v>49</v>
      </c>
      <c r="D53" s="53"/>
      <c r="F53" s="51">
        <v>49</v>
      </c>
      <c r="G53" s="53"/>
      <c r="I53" s="51">
        <v>49</v>
      </c>
      <c r="J53" s="53"/>
      <c r="L53" s="51">
        <v>49</v>
      </c>
      <c r="M53" s="53"/>
      <c r="O53" s="51">
        <v>49</v>
      </c>
      <c r="P53" s="53"/>
      <c r="R53" s="51">
        <v>49</v>
      </c>
      <c r="S53" s="53"/>
      <c r="U53" s="51">
        <v>49</v>
      </c>
      <c r="V53" s="53"/>
      <c r="X53" s="51">
        <v>49</v>
      </c>
      <c r="Y53" s="53"/>
      <c r="AA53" s="51">
        <v>49</v>
      </c>
      <c r="AB53" s="53"/>
      <c r="AD53" s="51">
        <v>49</v>
      </c>
      <c r="AE53" s="53"/>
      <c r="AG53" s="51">
        <v>49</v>
      </c>
      <c r="AH53" s="53"/>
      <c r="AJ53" s="51">
        <v>49</v>
      </c>
      <c r="AK53" s="53"/>
      <c r="AM53" s="51">
        <v>49</v>
      </c>
      <c r="AN53" s="53"/>
      <c r="AP53" s="51">
        <v>49</v>
      </c>
      <c r="AQ53" s="53"/>
      <c r="AS53" s="51">
        <v>49</v>
      </c>
      <c r="AT53" s="53"/>
      <c r="AV53" s="51">
        <v>49</v>
      </c>
      <c r="AW53" s="53"/>
      <c r="AY53" s="51">
        <v>49</v>
      </c>
      <c r="AZ53" s="53"/>
      <c r="BB53" s="51">
        <v>49</v>
      </c>
      <c r="BC53" s="53"/>
      <c r="BE53" s="51">
        <v>49</v>
      </c>
      <c r="BF53" s="53"/>
      <c r="BH53" s="51">
        <v>49</v>
      </c>
      <c r="BI53" s="53"/>
      <c r="BK53" s="51">
        <v>49</v>
      </c>
      <c r="BL53" s="53"/>
      <c r="BN53" s="51">
        <v>49</v>
      </c>
      <c r="BO53" s="53"/>
      <c r="BQ53" s="51">
        <v>49</v>
      </c>
      <c r="BR53" s="53"/>
      <c r="BT53" s="51">
        <v>49</v>
      </c>
      <c r="BU53" s="53"/>
      <c r="BW53" s="51">
        <v>49</v>
      </c>
      <c r="BX53" s="53"/>
      <c r="BZ53" s="51">
        <v>49</v>
      </c>
      <c r="CA53" s="53"/>
      <c r="CC53" s="51">
        <v>49</v>
      </c>
      <c r="CD53" s="53"/>
      <c r="CF53" s="51">
        <v>49</v>
      </c>
      <c r="CG53" s="53"/>
      <c r="CI53" s="51">
        <v>49</v>
      </c>
      <c r="CJ53" s="53"/>
      <c r="CL53" s="51">
        <v>49</v>
      </c>
      <c r="CM53" s="53"/>
      <c r="CO53" s="51">
        <v>49</v>
      </c>
      <c r="CP53" s="53"/>
      <c r="CR53" s="51">
        <v>49</v>
      </c>
      <c r="CS53" s="53"/>
      <c r="CU53" s="51">
        <v>49</v>
      </c>
      <c r="CV53" s="53"/>
      <c r="CX53" s="51">
        <v>49</v>
      </c>
      <c r="CY53" s="53"/>
      <c r="DA53" s="51">
        <v>49</v>
      </c>
      <c r="DB53" s="53"/>
      <c r="DD53" s="51">
        <v>49</v>
      </c>
      <c r="DE53" s="53"/>
      <c r="DG53" s="51">
        <v>49</v>
      </c>
      <c r="DH53" s="53"/>
      <c r="DJ53" s="51">
        <v>49</v>
      </c>
      <c r="DK53" s="53"/>
      <c r="DM53" s="51">
        <v>49</v>
      </c>
      <c r="DN53" s="53"/>
      <c r="DP53" s="51">
        <v>49</v>
      </c>
      <c r="DQ53" s="53"/>
      <c r="DS53" s="51">
        <v>49</v>
      </c>
      <c r="DT53" s="53"/>
      <c r="DV53" s="51">
        <v>49</v>
      </c>
      <c r="DW53" s="53"/>
      <c r="DY53" s="51">
        <v>49</v>
      </c>
      <c r="DZ53" s="53"/>
      <c r="EB53" s="51">
        <v>49</v>
      </c>
      <c r="EC53" s="53"/>
      <c r="EE53" s="51">
        <v>49</v>
      </c>
      <c r="EF53" s="53"/>
      <c r="EH53" s="51">
        <v>49</v>
      </c>
      <c r="EI53" s="53"/>
      <c r="EK53" s="51">
        <v>49</v>
      </c>
      <c r="EL53" s="53"/>
      <c r="EN53" s="51">
        <v>49</v>
      </c>
      <c r="EO53" s="53"/>
      <c r="EQ53" s="51">
        <v>49</v>
      </c>
      <c r="ER53" s="53"/>
      <c r="ET53" s="51">
        <v>49</v>
      </c>
      <c r="EU53" s="53"/>
    </row>
    <row r="54" spans="3:151" ht="45" customHeight="1" x14ac:dyDescent="0.25">
      <c r="C54" s="51">
        <v>50</v>
      </c>
      <c r="D54" s="53"/>
      <c r="F54" s="51">
        <v>50</v>
      </c>
      <c r="G54" s="53"/>
      <c r="I54" s="51">
        <v>50</v>
      </c>
      <c r="J54" s="53"/>
      <c r="L54" s="51">
        <v>50</v>
      </c>
      <c r="M54" s="53"/>
      <c r="O54" s="51">
        <v>50</v>
      </c>
      <c r="P54" s="53"/>
      <c r="R54" s="51">
        <v>50</v>
      </c>
      <c r="S54" s="53"/>
      <c r="U54" s="51">
        <v>50</v>
      </c>
      <c r="V54" s="53"/>
      <c r="X54" s="51">
        <v>50</v>
      </c>
      <c r="Y54" s="53"/>
      <c r="AA54" s="51">
        <v>50</v>
      </c>
      <c r="AB54" s="53"/>
      <c r="AD54" s="51">
        <v>50</v>
      </c>
      <c r="AE54" s="53"/>
      <c r="AG54" s="51">
        <v>50</v>
      </c>
      <c r="AH54" s="53"/>
      <c r="AJ54" s="51">
        <v>50</v>
      </c>
      <c r="AK54" s="53"/>
      <c r="AM54" s="51">
        <v>50</v>
      </c>
      <c r="AN54" s="53"/>
      <c r="AP54" s="51">
        <v>50</v>
      </c>
      <c r="AQ54" s="53"/>
      <c r="AS54" s="51">
        <v>50</v>
      </c>
      <c r="AT54" s="53"/>
      <c r="AV54" s="51">
        <v>50</v>
      </c>
      <c r="AW54" s="53"/>
      <c r="AY54" s="51">
        <v>50</v>
      </c>
      <c r="AZ54" s="53"/>
      <c r="BB54" s="51">
        <v>50</v>
      </c>
      <c r="BC54" s="53"/>
      <c r="BE54" s="51">
        <v>50</v>
      </c>
      <c r="BF54" s="53"/>
      <c r="BH54" s="51">
        <v>50</v>
      </c>
      <c r="BI54" s="53"/>
      <c r="BK54" s="51">
        <v>50</v>
      </c>
      <c r="BL54" s="53"/>
      <c r="BN54" s="51">
        <v>50</v>
      </c>
      <c r="BO54" s="53"/>
      <c r="BQ54" s="51">
        <v>50</v>
      </c>
      <c r="BR54" s="53"/>
      <c r="BT54" s="51">
        <v>50</v>
      </c>
      <c r="BU54" s="53"/>
      <c r="BW54" s="51">
        <v>50</v>
      </c>
      <c r="BX54" s="53"/>
      <c r="BZ54" s="51">
        <v>50</v>
      </c>
      <c r="CA54" s="53"/>
      <c r="CC54" s="51">
        <v>50</v>
      </c>
      <c r="CD54" s="53"/>
      <c r="CF54" s="51">
        <v>50</v>
      </c>
      <c r="CG54" s="53"/>
      <c r="CI54" s="51">
        <v>50</v>
      </c>
      <c r="CJ54" s="53"/>
      <c r="CL54" s="51">
        <v>50</v>
      </c>
      <c r="CM54" s="53"/>
      <c r="CO54" s="51">
        <v>50</v>
      </c>
      <c r="CP54" s="53"/>
      <c r="CR54" s="51">
        <v>50</v>
      </c>
      <c r="CS54" s="53"/>
      <c r="CU54" s="51">
        <v>50</v>
      </c>
      <c r="CV54" s="53"/>
      <c r="CX54" s="51">
        <v>50</v>
      </c>
      <c r="CY54" s="53"/>
      <c r="DA54" s="51">
        <v>50</v>
      </c>
      <c r="DB54" s="53"/>
      <c r="DD54" s="51">
        <v>50</v>
      </c>
      <c r="DE54" s="53"/>
      <c r="DG54" s="51">
        <v>50</v>
      </c>
      <c r="DH54" s="53"/>
      <c r="DJ54" s="51">
        <v>50</v>
      </c>
      <c r="DK54" s="53"/>
      <c r="DM54" s="51">
        <v>50</v>
      </c>
      <c r="DN54" s="53"/>
      <c r="DP54" s="51">
        <v>50</v>
      </c>
      <c r="DQ54" s="53"/>
      <c r="DS54" s="51">
        <v>50</v>
      </c>
      <c r="DT54" s="53"/>
      <c r="DV54" s="51">
        <v>50</v>
      </c>
      <c r="DW54" s="53"/>
      <c r="DY54" s="51">
        <v>50</v>
      </c>
      <c r="DZ54" s="53"/>
      <c r="EB54" s="51">
        <v>50</v>
      </c>
      <c r="EC54" s="53"/>
      <c r="EE54" s="51">
        <v>50</v>
      </c>
      <c r="EF54" s="53"/>
      <c r="EH54" s="51">
        <v>50</v>
      </c>
      <c r="EI54" s="53"/>
      <c r="EK54" s="51">
        <v>50</v>
      </c>
      <c r="EL54" s="53"/>
      <c r="EN54" s="51">
        <v>50</v>
      </c>
      <c r="EO54" s="53"/>
      <c r="EQ54" s="51">
        <v>50</v>
      </c>
      <c r="ER54" s="53"/>
      <c r="ET54" s="51">
        <v>50</v>
      </c>
      <c r="EU54" s="53"/>
    </row>
  </sheetData>
  <sheetProtection sheet="1" objects="1" scenarios="1" selectLockedCells="1" sort="0" autoFilter="0"/>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D1F43-0796-4119-AB6B-98F47163AAC5}">
  <sheetPr codeName="Planilha25"/>
  <dimension ref="B1:E1004"/>
  <sheetViews>
    <sheetView showGridLines="0" showRowColHeaders="0" workbookViewId="0">
      <pane ySplit="4" topLeftCell="A5" activePane="bottomLeft" state="frozen"/>
      <selection pane="bottomLeft" activeCell="D8" sqref="D8"/>
    </sheetView>
  </sheetViews>
  <sheetFormatPr defaultRowHeight="45" customHeight="1" x14ac:dyDescent="0.25"/>
  <cols>
    <col min="1" max="2" width="1.7109375" style="26" customWidth="1"/>
    <col min="3" max="3" width="6.7109375" style="26" customWidth="1"/>
    <col min="4" max="5" width="35.7109375" style="26" customWidth="1"/>
    <col min="6" max="16384" width="9.140625" style="26"/>
  </cols>
  <sheetData>
    <row r="1" spans="2:5" s="1" customFormat="1" ht="35.1" customHeight="1" x14ac:dyDescent="0.25"/>
    <row r="2" spans="2:5" s="3" customFormat="1" ht="30" customHeight="1" x14ac:dyDescent="0.25"/>
    <row r="3" spans="2:5" ht="30" customHeight="1" thickBot="1" x14ac:dyDescent="0.3">
      <c r="C3" s="48"/>
      <c r="D3" s="48"/>
    </row>
    <row r="4" spans="2:5" ht="21.95" customHeight="1" x14ac:dyDescent="0.25">
      <c r="B4" s="49"/>
      <c r="C4" s="54" t="s">
        <v>36</v>
      </c>
      <c r="D4" s="55" t="s">
        <v>119</v>
      </c>
      <c r="E4" s="55" t="s">
        <v>49</v>
      </c>
    </row>
    <row r="5" spans="2:5" ht="45" customHeight="1" x14ac:dyDescent="0.25">
      <c r="C5" s="50">
        <v>1</v>
      </c>
      <c r="D5" s="52" t="s">
        <v>120</v>
      </c>
      <c r="E5" s="52"/>
    </row>
    <row r="6" spans="2:5" ht="45" customHeight="1" x14ac:dyDescent="0.25">
      <c r="C6" s="51">
        <v>2</v>
      </c>
      <c r="D6" s="53" t="s">
        <v>121</v>
      </c>
      <c r="E6" s="53"/>
    </row>
    <row r="7" spans="2:5" ht="45" customHeight="1" x14ac:dyDescent="0.25">
      <c r="C7" s="51">
        <v>3</v>
      </c>
      <c r="D7" s="53" t="s">
        <v>122</v>
      </c>
      <c r="E7" s="53"/>
    </row>
    <row r="8" spans="2:5" ht="45" customHeight="1" x14ac:dyDescent="0.25">
      <c r="C8" s="51">
        <v>4</v>
      </c>
      <c r="D8" s="53"/>
      <c r="E8" s="53"/>
    </row>
    <row r="9" spans="2:5" ht="45" customHeight="1" x14ac:dyDescent="0.25">
      <c r="C9" s="51">
        <v>5</v>
      </c>
      <c r="D9" s="53"/>
      <c r="E9" s="53"/>
    </row>
    <row r="10" spans="2:5" ht="45" customHeight="1" x14ac:dyDescent="0.25">
      <c r="C10" s="51">
        <v>6</v>
      </c>
      <c r="D10" s="53"/>
      <c r="E10" s="53"/>
    </row>
    <row r="11" spans="2:5" ht="45" customHeight="1" x14ac:dyDescent="0.25">
      <c r="C11" s="51">
        <v>7</v>
      </c>
      <c r="D11" s="53"/>
      <c r="E11" s="53"/>
    </row>
    <row r="12" spans="2:5" ht="45" customHeight="1" x14ac:dyDescent="0.25">
      <c r="C12" s="51">
        <v>8</v>
      </c>
      <c r="D12" s="53"/>
      <c r="E12" s="53"/>
    </row>
    <row r="13" spans="2:5" ht="45" customHeight="1" x14ac:dyDescent="0.25">
      <c r="C13" s="51">
        <v>9</v>
      </c>
      <c r="D13" s="53"/>
      <c r="E13" s="53"/>
    </row>
    <row r="14" spans="2:5" ht="45" customHeight="1" x14ac:dyDescent="0.25">
      <c r="C14" s="51">
        <v>10</v>
      </c>
      <c r="D14" s="53"/>
      <c r="E14" s="53"/>
    </row>
    <row r="15" spans="2:5" ht="45" customHeight="1" x14ac:dyDescent="0.25">
      <c r="C15" s="51">
        <v>11</v>
      </c>
      <c r="D15" s="53"/>
      <c r="E15" s="53"/>
    </row>
    <row r="16" spans="2:5" ht="45" customHeight="1" x14ac:dyDescent="0.25">
      <c r="C16" s="51">
        <v>12</v>
      </c>
      <c r="D16" s="53"/>
      <c r="E16" s="53"/>
    </row>
    <row r="17" spans="3:5" ht="45" customHeight="1" x14ac:dyDescent="0.25">
      <c r="C17" s="51">
        <v>13</v>
      </c>
      <c r="D17" s="53"/>
      <c r="E17" s="53"/>
    </row>
    <row r="18" spans="3:5" ht="45" customHeight="1" x14ac:dyDescent="0.25">
      <c r="C18" s="51">
        <v>14</v>
      </c>
      <c r="D18" s="53"/>
      <c r="E18" s="53"/>
    </row>
    <row r="19" spans="3:5" ht="45" customHeight="1" x14ac:dyDescent="0.25">
      <c r="C19" s="51">
        <v>15</v>
      </c>
      <c r="D19" s="53"/>
      <c r="E19" s="53"/>
    </row>
    <row r="20" spans="3:5" ht="45" customHeight="1" x14ac:dyDescent="0.25">
      <c r="C20" s="51">
        <v>16</v>
      </c>
      <c r="D20" s="53"/>
      <c r="E20" s="53"/>
    </row>
    <row r="21" spans="3:5" ht="45" customHeight="1" x14ac:dyDescent="0.25">
      <c r="C21" s="51">
        <v>17</v>
      </c>
      <c r="D21" s="53"/>
      <c r="E21" s="53"/>
    </row>
    <row r="22" spans="3:5" ht="45" customHeight="1" x14ac:dyDescent="0.25">
      <c r="C22" s="51">
        <v>18</v>
      </c>
      <c r="D22" s="53"/>
      <c r="E22" s="53"/>
    </row>
    <row r="23" spans="3:5" ht="45" customHeight="1" x14ac:dyDescent="0.25">
      <c r="C23" s="51">
        <v>19</v>
      </c>
      <c r="D23" s="53"/>
      <c r="E23" s="53"/>
    </row>
    <row r="24" spans="3:5" ht="45" customHeight="1" x14ac:dyDescent="0.25">
      <c r="C24" s="51">
        <v>20</v>
      </c>
      <c r="D24" s="53"/>
      <c r="E24" s="53"/>
    </row>
    <row r="25" spans="3:5" ht="45" customHeight="1" x14ac:dyDescent="0.25">
      <c r="C25" s="51">
        <v>21</v>
      </c>
      <c r="D25" s="53"/>
      <c r="E25" s="53"/>
    </row>
    <row r="26" spans="3:5" ht="45" customHeight="1" x14ac:dyDescent="0.25">
      <c r="C26" s="51">
        <v>22</v>
      </c>
      <c r="D26" s="53"/>
      <c r="E26" s="53"/>
    </row>
    <row r="27" spans="3:5" ht="45" customHeight="1" x14ac:dyDescent="0.25">
      <c r="C27" s="51">
        <v>23</v>
      </c>
      <c r="D27" s="53"/>
      <c r="E27" s="53"/>
    </row>
    <row r="28" spans="3:5" ht="45" customHeight="1" x14ac:dyDescent="0.25">
      <c r="C28" s="51">
        <v>24</v>
      </c>
      <c r="D28" s="53"/>
      <c r="E28" s="53"/>
    </row>
    <row r="29" spans="3:5" ht="45" customHeight="1" x14ac:dyDescent="0.25">
      <c r="C29" s="51">
        <v>25</v>
      </c>
      <c r="D29" s="53"/>
      <c r="E29" s="53"/>
    </row>
    <row r="30" spans="3:5" ht="45" customHeight="1" x14ac:dyDescent="0.25">
      <c r="C30" s="51">
        <v>26</v>
      </c>
      <c r="D30" s="53"/>
      <c r="E30" s="53"/>
    </row>
    <row r="31" spans="3:5" ht="45" customHeight="1" x14ac:dyDescent="0.25">
      <c r="C31" s="51">
        <v>27</v>
      </c>
      <c r="D31" s="53"/>
      <c r="E31" s="53"/>
    </row>
    <row r="32" spans="3:5" ht="45" customHeight="1" x14ac:dyDescent="0.25">
      <c r="C32" s="51">
        <v>28</v>
      </c>
      <c r="D32" s="53"/>
      <c r="E32" s="53"/>
    </row>
    <row r="33" spans="3:5" ht="45" customHeight="1" x14ac:dyDescent="0.25">
      <c r="C33" s="51">
        <v>29</v>
      </c>
      <c r="D33" s="53"/>
      <c r="E33" s="53"/>
    </row>
    <row r="34" spans="3:5" ht="45" customHeight="1" x14ac:dyDescent="0.25">
      <c r="C34" s="51">
        <v>30</v>
      </c>
      <c r="D34" s="53"/>
      <c r="E34" s="53"/>
    </row>
    <row r="35" spans="3:5" ht="45" customHeight="1" x14ac:dyDescent="0.25">
      <c r="C35" s="51">
        <v>31</v>
      </c>
      <c r="D35" s="53"/>
      <c r="E35" s="53"/>
    </row>
    <row r="36" spans="3:5" ht="45" customHeight="1" x14ac:dyDescent="0.25">
      <c r="C36" s="51">
        <v>32</v>
      </c>
      <c r="D36" s="53"/>
      <c r="E36" s="53"/>
    </row>
    <row r="37" spans="3:5" ht="45" customHeight="1" x14ac:dyDescent="0.25">
      <c r="C37" s="51">
        <v>33</v>
      </c>
      <c r="D37" s="53"/>
      <c r="E37" s="53"/>
    </row>
    <row r="38" spans="3:5" ht="45" customHeight="1" x14ac:dyDescent="0.25">
      <c r="C38" s="51">
        <v>34</v>
      </c>
      <c r="D38" s="53"/>
      <c r="E38" s="53"/>
    </row>
    <row r="39" spans="3:5" ht="45" customHeight="1" x14ac:dyDescent="0.25">
      <c r="C39" s="51">
        <v>35</v>
      </c>
      <c r="D39" s="53"/>
      <c r="E39" s="53"/>
    </row>
    <row r="40" spans="3:5" ht="45" customHeight="1" x14ac:dyDescent="0.25">
      <c r="C40" s="51">
        <v>36</v>
      </c>
      <c r="D40" s="53"/>
      <c r="E40" s="53"/>
    </row>
    <row r="41" spans="3:5" ht="45" customHeight="1" x14ac:dyDescent="0.25">
      <c r="C41" s="51">
        <v>37</v>
      </c>
      <c r="D41" s="53"/>
      <c r="E41" s="53"/>
    </row>
    <row r="42" spans="3:5" ht="45" customHeight="1" x14ac:dyDescent="0.25">
      <c r="C42" s="51">
        <v>38</v>
      </c>
      <c r="D42" s="53"/>
      <c r="E42" s="53"/>
    </row>
    <row r="43" spans="3:5" ht="45" customHeight="1" x14ac:dyDescent="0.25">
      <c r="C43" s="51">
        <v>39</v>
      </c>
      <c r="D43" s="53"/>
      <c r="E43" s="53"/>
    </row>
    <row r="44" spans="3:5" ht="45" customHeight="1" x14ac:dyDescent="0.25">
      <c r="C44" s="51">
        <v>40</v>
      </c>
      <c r="D44" s="53"/>
      <c r="E44" s="53"/>
    </row>
    <row r="45" spans="3:5" ht="45" customHeight="1" x14ac:dyDescent="0.25">
      <c r="C45" s="51">
        <v>41</v>
      </c>
      <c r="D45" s="53"/>
      <c r="E45" s="53"/>
    </row>
    <row r="46" spans="3:5" ht="45" customHeight="1" x14ac:dyDescent="0.25">
      <c r="C46" s="51">
        <v>42</v>
      </c>
      <c r="D46" s="53"/>
      <c r="E46" s="53"/>
    </row>
    <row r="47" spans="3:5" ht="45" customHeight="1" x14ac:dyDescent="0.25">
      <c r="C47" s="51">
        <v>43</v>
      </c>
      <c r="D47" s="53"/>
      <c r="E47" s="53"/>
    </row>
    <row r="48" spans="3:5" ht="45" customHeight="1" x14ac:dyDescent="0.25">
      <c r="C48" s="51">
        <v>44</v>
      </c>
      <c r="D48" s="53"/>
      <c r="E48" s="53"/>
    </row>
    <row r="49" spans="3:5" ht="45" customHeight="1" x14ac:dyDescent="0.25">
      <c r="C49" s="51">
        <v>45</v>
      </c>
      <c r="D49" s="53"/>
      <c r="E49" s="53"/>
    </row>
    <row r="50" spans="3:5" ht="45" customHeight="1" x14ac:dyDescent="0.25">
      <c r="C50" s="51">
        <v>46</v>
      </c>
      <c r="D50" s="53"/>
      <c r="E50" s="53"/>
    </row>
    <row r="51" spans="3:5" ht="45" customHeight="1" x14ac:dyDescent="0.25">
      <c r="C51" s="51">
        <v>47</v>
      </c>
      <c r="D51" s="53"/>
      <c r="E51" s="53"/>
    </row>
    <row r="52" spans="3:5" ht="45" customHeight="1" x14ac:dyDescent="0.25">
      <c r="C52" s="51">
        <v>48</v>
      </c>
      <c r="D52" s="53"/>
      <c r="E52" s="53"/>
    </row>
    <row r="53" spans="3:5" ht="45" customHeight="1" x14ac:dyDescent="0.25">
      <c r="C53" s="51">
        <v>49</v>
      </c>
      <c r="D53" s="53"/>
      <c r="E53" s="53"/>
    </row>
    <row r="54" spans="3:5" ht="45" customHeight="1" x14ac:dyDescent="0.25">
      <c r="C54" s="51">
        <v>50</v>
      </c>
      <c r="D54" s="53"/>
      <c r="E54" s="53"/>
    </row>
    <row r="55" spans="3:5" ht="45" customHeight="1" x14ac:dyDescent="0.25">
      <c r="C55" s="51">
        <v>51</v>
      </c>
      <c r="D55" s="53"/>
      <c r="E55" s="53"/>
    </row>
    <row r="56" spans="3:5" ht="45" customHeight="1" x14ac:dyDescent="0.25">
      <c r="C56" s="51">
        <v>52</v>
      </c>
      <c r="D56" s="53"/>
      <c r="E56" s="53"/>
    </row>
    <row r="57" spans="3:5" ht="45" customHeight="1" x14ac:dyDescent="0.25">
      <c r="C57" s="51">
        <v>53</v>
      </c>
      <c r="D57" s="53"/>
      <c r="E57" s="53"/>
    </row>
    <row r="58" spans="3:5" ht="45" customHeight="1" x14ac:dyDescent="0.25">
      <c r="C58" s="51">
        <v>54</v>
      </c>
      <c r="D58" s="53"/>
      <c r="E58" s="53"/>
    </row>
    <row r="59" spans="3:5" ht="45" customHeight="1" x14ac:dyDescent="0.25">
      <c r="C59" s="51">
        <v>55</v>
      </c>
      <c r="D59" s="53"/>
      <c r="E59" s="53"/>
    </row>
    <row r="60" spans="3:5" ht="45" customHeight="1" x14ac:dyDescent="0.25">
      <c r="C60" s="51">
        <v>56</v>
      </c>
      <c r="D60" s="53"/>
      <c r="E60" s="53"/>
    </row>
    <row r="61" spans="3:5" ht="45" customHeight="1" x14ac:dyDescent="0.25">
      <c r="C61" s="51">
        <v>57</v>
      </c>
      <c r="D61" s="53"/>
      <c r="E61" s="53"/>
    </row>
    <row r="62" spans="3:5" ht="45" customHeight="1" x14ac:dyDescent="0.25">
      <c r="C62" s="51">
        <v>58</v>
      </c>
      <c r="D62" s="53"/>
      <c r="E62" s="53"/>
    </row>
    <row r="63" spans="3:5" ht="45" customHeight="1" x14ac:dyDescent="0.25">
      <c r="C63" s="51">
        <v>59</v>
      </c>
      <c r="D63" s="53"/>
      <c r="E63" s="53"/>
    </row>
    <row r="64" spans="3:5" ht="45" customHeight="1" x14ac:dyDescent="0.25">
      <c r="C64" s="51">
        <v>60</v>
      </c>
      <c r="D64" s="53"/>
      <c r="E64" s="53"/>
    </row>
    <row r="65" spans="3:5" ht="45" customHeight="1" x14ac:dyDescent="0.25">
      <c r="C65" s="51">
        <v>61</v>
      </c>
      <c r="D65" s="53"/>
      <c r="E65" s="53"/>
    </row>
    <row r="66" spans="3:5" ht="45" customHeight="1" x14ac:dyDescent="0.25">
      <c r="C66" s="51">
        <v>62</v>
      </c>
      <c r="D66" s="53"/>
      <c r="E66" s="53"/>
    </row>
    <row r="67" spans="3:5" ht="45" customHeight="1" x14ac:dyDescent="0.25">
      <c r="C67" s="51">
        <v>63</v>
      </c>
      <c r="D67" s="53"/>
      <c r="E67" s="53"/>
    </row>
    <row r="68" spans="3:5" ht="45" customHeight="1" x14ac:dyDescent="0.25">
      <c r="C68" s="51">
        <v>64</v>
      </c>
      <c r="D68" s="53"/>
      <c r="E68" s="53"/>
    </row>
    <row r="69" spans="3:5" ht="45" customHeight="1" x14ac:dyDescent="0.25">
      <c r="C69" s="51">
        <v>65</v>
      </c>
      <c r="D69" s="53"/>
      <c r="E69" s="53"/>
    </row>
    <row r="70" spans="3:5" ht="45" customHeight="1" x14ac:dyDescent="0.25">
      <c r="C70" s="51">
        <v>66</v>
      </c>
      <c r="D70" s="53"/>
      <c r="E70" s="53"/>
    </row>
    <row r="71" spans="3:5" ht="45" customHeight="1" x14ac:dyDescent="0.25">
      <c r="C71" s="51">
        <v>67</v>
      </c>
      <c r="D71" s="53"/>
      <c r="E71" s="53"/>
    </row>
    <row r="72" spans="3:5" ht="45" customHeight="1" x14ac:dyDescent="0.25">
      <c r="C72" s="51">
        <v>68</v>
      </c>
      <c r="D72" s="53"/>
      <c r="E72" s="53"/>
    </row>
    <row r="73" spans="3:5" ht="45" customHeight="1" x14ac:dyDescent="0.25">
      <c r="C73" s="51">
        <v>69</v>
      </c>
      <c r="D73" s="53"/>
      <c r="E73" s="53"/>
    </row>
    <row r="74" spans="3:5" ht="45" customHeight="1" x14ac:dyDescent="0.25">
      <c r="C74" s="51">
        <v>70</v>
      </c>
      <c r="D74" s="53"/>
      <c r="E74" s="53"/>
    </row>
    <row r="75" spans="3:5" ht="45" customHeight="1" x14ac:dyDescent="0.25">
      <c r="C75" s="51">
        <v>71</v>
      </c>
      <c r="D75" s="53"/>
      <c r="E75" s="53"/>
    </row>
    <row r="76" spans="3:5" ht="45" customHeight="1" x14ac:dyDescent="0.25">
      <c r="C76" s="51">
        <v>72</v>
      </c>
      <c r="D76" s="53"/>
      <c r="E76" s="53"/>
    </row>
    <row r="77" spans="3:5" ht="45" customHeight="1" x14ac:dyDescent="0.25">
      <c r="C77" s="51">
        <v>73</v>
      </c>
      <c r="D77" s="53"/>
      <c r="E77" s="53"/>
    </row>
    <row r="78" spans="3:5" ht="45" customHeight="1" x14ac:dyDescent="0.25">
      <c r="C78" s="51">
        <v>74</v>
      </c>
      <c r="D78" s="53"/>
      <c r="E78" s="53"/>
    </row>
    <row r="79" spans="3:5" ht="45" customHeight="1" x14ac:dyDescent="0.25">
      <c r="C79" s="51">
        <v>75</v>
      </c>
      <c r="D79" s="53"/>
      <c r="E79" s="53"/>
    </row>
    <row r="80" spans="3:5" ht="45" customHeight="1" x14ac:dyDescent="0.25">
      <c r="C80" s="51">
        <v>76</v>
      </c>
      <c r="D80" s="53"/>
      <c r="E80" s="53"/>
    </row>
    <row r="81" spans="3:5" ht="45" customHeight="1" x14ac:dyDescent="0.25">
      <c r="C81" s="51">
        <v>77</v>
      </c>
      <c r="D81" s="53"/>
      <c r="E81" s="53"/>
    </row>
    <row r="82" spans="3:5" ht="45" customHeight="1" x14ac:dyDescent="0.25">
      <c r="C82" s="51">
        <v>78</v>
      </c>
      <c r="D82" s="53"/>
      <c r="E82" s="53"/>
    </row>
    <row r="83" spans="3:5" ht="45" customHeight="1" x14ac:dyDescent="0.25">
      <c r="C83" s="51">
        <v>79</v>
      </c>
      <c r="D83" s="53"/>
      <c r="E83" s="53"/>
    </row>
    <row r="84" spans="3:5" ht="45" customHeight="1" x14ac:dyDescent="0.25">
      <c r="C84" s="51">
        <v>80</v>
      </c>
      <c r="D84" s="53"/>
      <c r="E84" s="53"/>
    </row>
    <row r="85" spans="3:5" ht="45" customHeight="1" x14ac:dyDescent="0.25">
      <c r="C85" s="51">
        <v>81</v>
      </c>
      <c r="D85" s="53"/>
      <c r="E85" s="53"/>
    </row>
    <row r="86" spans="3:5" ht="45" customHeight="1" x14ac:dyDescent="0.25">
      <c r="C86" s="51">
        <v>82</v>
      </c>
      <c r="D86" s="53"/>
      <c r="E86" s="53"/>
    </row>
    <row r="87" spans="3:5" ht="45" customHeight="1" x14ac:dyDescent="0.25">
      <c r="C87" s="51">
        <v>83</v>
      </c>
      <c r="D87" s="53"/>
      <c r="E87" s="53"/>
    </row>
    <row r="88" spans="3:5" ht="45" customHeight="1" x14ac:dyDescent="0.25">
      <c r="C88" s="51">
        <v>84</v>
      </c>
      <c r="D88" s="53"/>
      <c r="E88" s="53"/>
    </row>
    <row r="89" spans="3:5" ht="45" customHeight="1" x14ac:dyDescent="0.25">
      <c r="C89" s="51">
        <v>85</v>
      </c>
      <c r="D89" s="53"/>
      <c r="E89" s="53"/>
    </row>
    <row r="90" spans="3:5" ht="45" customHeight="1" x14ac:dyDescent="0.25">
      <c r="C90" s="51">
        <v>86</v>
      </c>
      <c r="D90" s="53"/>
      <c r="E90" s="53"/>
    </row>
    <row r="91" spans="3:5" ht="45" customHeight="1" x14ac:dyDescent="0.25">
      <c r="C91" s="51">
        <v>87</v>
      </c>
      <c r="D91" s="53"/>
      <c r="E91" s="53"/>
    </row>
    <row r="92" spans="3:5" ht="45" customHeight="1" x14ac:dyDescent="0.25">
      <c r="C92" s="51">
        <v>88</v>
      </c>
      <c r="D92" s="53"/>
      <c r="E92" s="53"/>
    </row>
    <row r="93" spans="3:5" ht="45" customHeight="1" x14ac:dyDescent="0.25">
      <c r="C93" s="51">
        <v>89</v>
      </c>
      <c r="D93" s="53"/>
      <c r="E93" s="53"/>
    </row>
    <row r="94" spans="3:5" ht="45" customHeight="1" x14ac:dyDescent="0.25">
      <c r="C94" s="51">
        <v>90</v>
      </c>
      <c r="D94" s="53"/>
      <c r="E94" s="53"/>
    </row>
    <row r="95" spans="3:5" ht="45" customHeight="1" x14ac:dyDescent="0.25">
      <c r="C95" s="51">
        <v>91</v>
      </c>
      <c r="D95" s="53"/>
      <c r="E95" s="53"/>
    </row>
    <row r="96" spans="3:5" ht="45" customHeight="1" x14ac:dyDescent="0.25">
      <c r="C96" s="51">
        <v>92</v>
      </c>
      <c r="D96" s="53"/>
      <c r="E96" s="53"/>
    </row>
    <row r="97" spans="3:5" ht="45" customHeight="1" x14ac:dyDescent="0.25">
      <c r="C97" s="51">
        <v>93</v>
      </c>
      <c r="D97" s="53"/>
      <c r="E97" s="53"/>
    </row>
    <row r="98" spans="3:5" ht="45" customHeight="1" x14ac:dyDescent="0.25">
      <c r="C98" s="51">
        <v>94</v>
      </c>
      <c r="D98" s="53"/>
      <c r="E98" s="53"/>
    </row>
    <row r="99" spans="3:5" ht="45" customHeight="1" x14ac:dyDescent="0.25">
      <c r="C99" s="51">
        <v>95</v>
      </c>
      <c r="D99" s="53"/>
      <c r="E99" s="53"/>
    </row>
    <row r="100" spans="3:5" ht="45" customHeight="1" x14ac:dyDescent="0.25">
      <c r="C100" s="51">
        <v>96</v>
      </c>
      <c r="D100" s="53"/>
      <c r="E100" s="53"/>
    </row>
    <row r="101" spans="3:5" ht="45" customHeight="1" x14ac:dyDescent="0.25">
      <c r="C101" s="51">
        <v>97</v>
      </c>
      <c r="D101" s="53"/>
      <c r="E101" s="53"/>
    </row>
    <row r="102" spans="3:5" ht="45" customHeight="1" x14ac:dyDescent="0.25">
      <c r="C102" s="51">
        <v>98</v>
      </c>
      <c r="D102" s="53"/>
      <c r="E102" s="53"/>
    </row>
    <row r="103" spans="3:5" ht="45" customHeight="1" x14ac:dyDescent="0.25">
      <c r="C103" s="51">
        <v>99</v>
      </c>
      <c r="D103" s="53"/>
      <c r="E103" s="53"/>
    </row>
    <row r="104" spans="3:5" ht="45" customHeight="1" x14ac:dyDescent="0.25">
      <c r="C104" s="51">
        <v>100</v>
      </c>
      <c r="D104" s="53"/>
      <c r="E104" s="53"/>
    </row>
    <row r="105" spans="3:5" ht="45" customHeight="1" x14ac:dyDescent="0.25">
      <c r="C105" s="51">
        <v>101</v>
      </c>
      <c r="D105" s="53"/>
      <c r="E105" s="53"/>
    </row>
    <row r="106" spans="3:5" ht="45" customHeight="1" x14ac:dyDescent="0.25">
      <c r="C106" s="51">
        <v>102</v>
      </c>
      <c r="D106" s="53"/>
      <c r="E106" s="53"/>
    </row>
    <row r="107" spans="3:5" ht="45" customHeight="1" x14ac:dyDescent="0.25">
      <c r="C107" s="51">
        <v>103</v>
      </c>
      <c r="D107" s="53"/>
      <c r="E107" s="53"/>
    </row>
    <row r="108" spans="3:5" ht="45" customHeight="1" x14ac:dyDescent="0.25">
      <c r="C108" s="51">
        <v>104</v>
      </c>
      <c r="D108" s="53"/>
      <c r="E108" s="53"/>
    </row>
    <row r="109" spans="3:5" ht="45" customHeight="1" x14ac:dyDescent="0.25">
      <c r="C109" s="51">
        <v>105</v>
      </c>
      <c r="D109" s="53"/>
      <c r="E109" s="53"/>
    </row>
    <row r="110" spans="3:5" ht="45" customHeight="1" x14ac:dyDescent="0.25">
      <c r="C110" s="51">
        <v>106</v>
      </c>
      <c r="D110" s="53"/>
      <c r="E110" s="53"/>
    </row>
    <row r="111" spans="3:5" ht="45" customHeight="1" x14ac:dyDescent="0.25">
      <c r="C111" s="51">
        <v>107</v>
      </c>
      <c r="D111" s="53"/>
      <c r="E111" s="53"/>
    </row>
    <row r="112" spans="3:5" ht="45" customHeight="1" x14ac:dyDescent="0.25">
      <c r="C112" s="51">
        <v>108</v>
      </c>
      <c r="D112" s="53"/>
      <c r="E112" s="53"/>
    </row>
    <row r="113" spans="3:5" ht="45" customHeight="1" x14ac:dyDescent="0.25">
      <c r="C113" s="51">
        <v>109</v>
      </c>
      <c r="D113" s="53"/>
      <c r="E113" s="53"/>
    </row>
    <row r="114" spans="3:5" ht="45" customHeight="1" x14ac:dyDescent="0.25">
      <c r="C114" s="51">
        <v>110</v>
      </c>
      <c r="D114" s="53"/>
      <c r="E114" s="53"/>
    </row>
    <row r="115" spans="3:5" ht="45" customHeight="1" x14ac:dyDescent="0.25">
      <c r="C115" s="51">
        <v>111</v>
      </c>
      <c r="D115" s="53"/>
      <c r="E115" s="53"/>
    </row>
    <row r="116" spans="3:5" ht="45" customHeight="1" x14ac:dyDescent="0.25">
      <c r="C116" s="51">
        <v>112</v>
      </c>
      <c r="D116" s="53"/>
      <c r="E116" s="53"/>
    </row>
    <row r="117" spans="3:5" ht="45" customHeight="1" x14ac:dyDescent="0.25">
      <c r="C117" s="51">
        <v>113</v>
      </c>
      <c r="D117" s="53"/>
      <c r="E117" s="53"/>
    </row>
    <row r="118" spans="3:5" ht="45" customHeight="1" x14ac:dyDescent="0.25">
      <c r="C118" s="51">
        <v>114</v>
      </c>
      <c r="D118" s="53"/>
      <c r="E118" s="53"/>
    </row>
    <row r="119" spans="3:5" ht="45" customHeight="1" x14ac:dyDescent="0.25">
      <c r="C119" s="51">
        <v>115</v>
      </c>
      <c r="D119" s="53"/>
      <c r="E119" s="53"/>
    </row>
    <row r="120" spans="3:5" ht="45" customHeight="1" x14ac:dyDescent="0.25">
      <c r="C120" s="51">
        <v>116</v>
      </c>
      <c r="D120" s="53"/>
      <c r="E120" s="53"/>
    </row>
    <row r="121" spans="3:5" ht="45" customHeight="1" x14ac:dyDescent="0.25">
      <c r="C121" s="51">
        <v>117</v>
      </c>
      <c r="D121" s="53"/>
      <c r="E121" s="53"/>
    </row>
    <row r="122" spans="3:5" ht="45" customHeight="1" x14ac:dyDescent="0.25">
      <c r="C122" s="51">
        <v>118</v>
      </c>
      <c r="D122" s="53"/>
      <c r="E122" s="53"/>
    </row>
    <row r="123" spans="3:5" ht="45" customHeight="1" x14ac:dyDescent="0.25">
      <c r="C123" s="51">
        <v>119</v>
      </c>
      <c r="D123" s="53"/>
      <c r="E123" s="53"/>
    </row>
    <row r="124" spans="3:5" ht="45" customHeight="1" x14ac:dyDescent="0.25">
      <c r="C124" s="51">
        <v>120</v>
      </c>
      <c r="D124" s="53"/>
      <c r="E124" s="53"/>
    </row>
    <row r="125" spans="3:5" ht="45" customHeight="1" x14ac:dyDescent="0.25">
      <c r="C125" s="51">
        <v>121</v>
      </c>
      <c r="D125" s="53"/>
      <c r="E125" s="53"/>
    </row>
    <row r="126" spans="3:5" ht="45" customHeight="1" x14ac:dyDescent="0.25">
      <c r="C126" s="51">
        <v>122</v>
      </c>
      <c r="D126" s="53"/>
      <c r="E126" s="53"/>
    </row>
    <row r="127" spans="3:5" ht="45" customHeight="1" x14ac:dyDescent="0.25">
      <c r="C127" s="51">
        <v>123</v>
      </c>
      <c r="D127" s="53"/>
      <c r="E127" s="53"/>
    </row>
    <row r="128" spans="3:5" ht="45" customHeight="1" x14ac:dyDescent="0.25">
      <c r="C128" s="51">
        <v>124</v>
      </c>
      <c r="D128" s="53"/>
      <c r="E128" s="53"/>
    </row>
    <row r="129" spans="3:5" ht="45" customHeight="1" x14ac:dyDescent="0.25">
      <c r="C129" s="51">
        <v>125</v>
      </c>
      <c r="D129" s="53"/>
      <c r="E129" s="53"/>
    </row>
    <row r="130" spans="3:5" ht="45" customHeight="1" x14ac:dyDescent="0.25">
      <c r="C130" s="51">
        <v>126</v>
      </c>
      <c r="D130" s="53"/>
      <c r="E130" s="53"/>
    </row>
    <row r="131" spans="3:5" ht="45" customHeight="1" x14ac:dyDescent="0.25">
      <c r="C131" s="51">
        <v>127</v>
      </c>
      <c r="D131" s="53"/>
      <c r="E131" s="53"/>
    </row>
    <row r="132" spans="3:5" ht="45" customHeight="1" x14ac:dyDescent="0.25">
      <c r="C132" s="51">
        <v>128</v>
      </c>
      <c r="D132" s="53"/>
      <c r="E132" s="53"/>
    </row>
    <row r="133" spans="3:5" ht="45" customHeight="1" x14ac:dyDescent="0.25">
      <c r="C133" s="51">
        <v>129</v>
      </c>
      <c r="D133" s="53"/>
      <c r="E133" s="53"/>
    </row>
    <row r="134" spans="3:5" ht="45" customHeight="1" x14ac:dyDescent="0.25">
      <c r="C134" s="51">
        <v>130</v>
      </c>
      <c r="D134" s="53"/>
      <c r="E134" s="53"/>
    </row>
    <row r="135" spans="3:5" ht="45" customHeight="1" x14ac:dyDescent="0.25">
      <c r="C135" s="51">
        <v>131</v>
      </c>
      <c r="D135" s="53"/>
      <c r="E135" s="53"/>
    </row>
    <row r="136" spans="3:5" ht="45" customHeight="1" x14ac:dyDescent="0.25">
      <c r="C136" s="51">
        <v>132</v>
      </c>
      <c r="D136" s="53"/>
      <c r="E136" s="53"/>
    </row>
    <row r="137" spans="3:5" ht="45" customHeight="1" x14ac:dyDescent="0.25">
      <c r="C137" s="51">
        <v>133</v>
      </c>
      <c r="D137" s="53"/>
      <c r="E137" s="53"/>
    </row>
    <row r="138" spans="3:5" ht="45" customHeight="1" x14ac:dyDescent="0.25">
      <c r="C138" s="51">
        <v>134</v>
      </c>
      <c r="D138" s="53"/>
      <c r="E138" s="53"/>
    </row>
    <row r="139" spans="3:5" ht="45" customHeight="1" x14ac:dyDescent="0.25">
      <c r="C139" s="51">
        <v>135</v>
      </c>
      <c r="D139" s="53"/>
      <c r="E139" s="53"/>
    </row>
    <row r="140" spans="3:5" ht="45" customHeight="1" x14ac:dyDescent="0.25">
      <c r="C140" s="51">
        <v>136</v>
      </c>
      <c r="D140" s="53"/>
      <c r="E140" s="53"/>
    </row>
    <row r="141" spans="3:5" ht="45" customHeight="1" x14ac:dyDescent="0.25">
      <c r="C141" s="51">
        <v>137</v>
      </c>
      <c r="D141" s="53"/>
      <c r="E141" s="53"/>
    </row>
    <row r="142" spans="3:5" ht="45" customHeight="1" x14ac:dyDescent="0.25">
      <c r="C142" s="51">
        <v>138</v>
      </c>
      <c r="D142" s="53"/>
      <c r="E142" s="53"/>
    </row>
    <row r="143" spans="3:5" ht="45" customHeight="1" x14ac:dyDescent="0.25">
      <c r="C143" s="51">
        <v>139</v>
      </c>
      <c r="D143" s="53"/>
      <c r="E143" s="53"/>
    </row>
    <row r="144" spans="3:5" ht="45" customHeight="1" x14ac:dyDescent="0.25">
      <c r="C144" s="51">
        <v>140</v>
      </c>
      <c r="D144" s="53"/>
      <c r="E144" s="53"/>
    </row>
    <row r="145" spans="3:5" ht="45" customHeight="1" x14ac:dyDescent="0.25">
      <c r="C145" s="51">
        <v>141</v>
      </c>
      <c r="D145" s="53"/>
      <c r="E145" s="53"/>
    </row>
    <row r="146" spans="3:5" ht="45" customHeight="1" x14ac:dyDescent="0.25">
      <c r="C146" s="51">
        <v>142</v>
      </c>
      <c r="D146" s="53"/>
      <c r="E146" s="53"/>
    </row>
    <row r="147" spans="3:5" ht="45" customHeight="1" x14ac:dyDescent="0.25">
      <c r="C147" s="51">
        <v>143</v>
      </c>
      <c r="D147" s="53"/>
      <c r="E147" s="53"/>
    </row>
    <row r="148" spans="3:5" ht="45" customHeight="1" x14ac:dyDescent="0.25">
      <c r="C148" s="51">
        <v>144</v>
      </c>
      <c r="D148" s="53"/>
      <c r="E148" s="53"/>
    </row>
    <row r="149" spans="3:5" ht="45" customHeight="1" x14ac:dyDescent="0.25">
      <c r="C149" s="51">
        <v>145</v>
      </c>
      <c r="D149" s="53"/>
      <c r="E149" s="53"/>
    </row>
    <row r="150" spans="3:5" ht="45" customHeight="1" x14ac:dyDescent="0.25">
      <c r="C150" s="51">
        <v>146</v>
      </c>
      <c r="D150" s="53"/>
      <c r="E150" s="53"/>
    </row>
    <row r="151" spans="3:5" ht="45" customHeight="1" x14ac:dyDescent="0.25">
      <c r="C151" s="51">
        <v>147</v>
      </c>
      <c r="D151" s="53"/>
      <c r="E151" s="53"/>
    </row>
    <row r="152" spans="3:5" ht="45" customHeight="1" x14ac:dyDescent="0.25">
      <c r="C152" s="51">
        <v>148</v>
      </c>
      <c r="D152" s="53"/>
      <c r="E152" s="53"/>
    </row>
    <row r="153" spans="3:5" ht="45" customHeight="1" x14ac:dyDescent="0.25">
      <c r="C153" s="51">
        <v>149</v>
      </c>
      <c r="D153" s="53"/>
      <c r="E153" s="53"/>
    </row>
    <row r="154" spans="3:5" ht="45" customHeight="1" x14ac:dyDescent="0.25">
      <c r="C154" s="51">
        <v>150</v>
      </c>
      <c r="D154" s="53"/>
      <c r="E154" s="53"/>
    </row>
    <row r="155" spans="3:5" ht="45" customHeight="1" x14ac:dyDescent="0.25">
      <c r="C155" s="51">
        <v>151</v>
      </c>
      <c r="D155" s="53"/>
      <c r="E155" s="53"/>
    </row>
    <row r="156" spans="3:5" ht="45" customHeight="1" x14ac:dyDescent="0.25">
      <c r="C156" s="51">
        <v>152</v>
      </c>
      <c r="D156" s="53"/>
      <c r="E156" s="53"/>
    </row>
    <row r="157" spans="3:5" ht="45" customHeight="1" x14ac:dyDescent="0.25">
      <c r="C157" s="51">
        <v>153</v>
      </c>
      <c r="D157" s="53"/>
      <c r="E157" s="53"/>
    </row>
    <row r="158" spans="3:5" ht="45" customHeight="1" x14ac:dyDescent="0.25">
      <c r="C158" s="51">
        <v>154</v>
      </c>
      <c r="D158" s="53"/>
      <c r="E158" s="53"/>
    </row>
    <row r="159" spans="3:5" ht="45" customHeight="1" x14ac:dyDescent="0.25">
      <c r="C159" s="51">
        <v>155</v>
      </c>
      <c r="D159" s="53"/>
      <c r="E159" s="53"/>
    </row>
    <row r="160" spans="3:5" ht="45" customHeight="1" x14ac:dyDescent="0.25">
      <c r="C160" s="51">
        <v>156</v>
      </c>
      <c r="D160" s="53"/>
      <c r="E160" s="53"/>
    </row>
    <row r="161" spans="3:5" ht="45" customHeight="1" x14ac:dyDescent="0.25">
      <c r="C161" s="51">
        <v>157</v>
      </c>
      <c r="D161" s="53"/>
      <c r="E161" s="53"/>
    </row>
    <row r="162" spans="3:5" ht="45" customHeight="1" x14ac:dyDescent="0.25">
      <c r="C162" s="51">
        <v>158</v>
      </c>
      <c r="D162" s="53"/>
      <c r="E162" s="53"/>
    </row>
    <row r="163" spans="3:5" ht="45" customHeight="1" x14ac:dyDescent="0.25">
      <c r="C163" s="51">
        <v>159</v>
      </c>
      <c r="D163" s="53"/>
      <c r="E163" s="53"/>
    </row>
    <row r="164" spans="3:5" ht="45" customHeight="1" x14ac:dyDescent="0.25">
      <c r="C164" s="51">
        <v>160</v>
      </c>
      <c r="D164" s="53"/>
      <c r="E164" s="53"/>
    </row>
    <row r="165" spans="3:5" ht="45" customHeight="1" x14ac:dyDescent="0.25">
      <c r="C165" s="51">
        <v>161</v>
      </c>
      <c r="D165" s="53"/>
      <c r="E165" s="53"/>
    </row>
    <row r="166" spans="3:5" ht="45" customHeight="1" x14ac:dyDescent="0.25">
      <c r="C166" s="51">
        <v>162</v>
      </c>
      <c r="D166" s="53"/>
      <c r="E166" s="53"/>
    </row>
    <row r="167" spans="3:5" ht="45" customHeight="1" x14ac:dyDescent="0.25">
      <c r="C167" s="51">
        <v>163</v>
      </c>
      <c r="D167" s="53"/>
      <c r="E167" s="53"/>
    </row>
    <row r="168" spans="3:5" ht="45" customHeight="1" x14ac:dyDescent="0.25">
      <c r="C168" s="51">
        <v>164</v>
      </c>
      <c r="D168" s="53"/>
      <c r="E168" s="53"/>
    </row>
    <row r="169" spans="3:5" ht="45" customHeight="1" x14ac:dyDescent="0.25">
      <c r="C169" s="51">
        <v>165</v>
      </c>
      <c r="D169" s="53"/>
      <c r="E169" s="53"/>
    </row>
    <row r="170" spans="3:5" ht="45" customHeight="1" x14ac:dyDescent="0.25">
      <c r="C170" s="51">
        <v>166</v>
      </c>
      <c r="D170" s="53"/>
      <c r="E170" s="53"/>
    </row>
    <row r="171" spans="3:5" ht="45" customHeight="1" x14ac:dyDescent="0.25">
      <c r="C171" s="51">
        <v>167</v>
      </c>
      <c r="D171" s="53"/>
      <c r="E171" s="53"/>
    </row>
    <row r="172" spans="3:5" ht="45" customHeight="1" x14ac:dyDescent="0.25">
      <c r="C172" s="51">
        <v>168</v>
      </c>
      <c r="D172" s="53"/>
      <c r="E172" s="53"/>
    </row>
    <row r="173" spans="3:5" ht="45" customHeight="1" x14ac:dyDescent="0.25">
      <c r="C173" s="51">
        <v>169</v>
      </c>
      <c r="D173" s="53"/>
      <c r="E173" s="53"/>
    </row>
    <row r="174" spans="3:5" ht="45" customHeight="1" x14ac:dyDescent="0.25">
      <c r="C174" s="51">
        <v>170</v>
      </c>
      <c r="D174" s="53"/>
      <c r="E174" s="53"/>
    </row>
    <row r="175" spans="3:5" ht="45" customHeight="1" x14ac:dyDescent="0.25">
      <c r="C175" s="51">
        <v>171</v>
      </c>
      <c r="D175" s="53"/>
      <c r="E175" s="53"/>
    </row>
    <row r="176" spans="3:5" ht="45" customHeight="1" x14ac:dyDescent="0.25">
      <c r="C176" s="51">
        <v>172</v>
      </c>
      <c r="D176" s="53"/>
      <c r="E176" s="53"/>
    </row>
    <row r="177" spans="3:5" ht="45" customHeight="1" x14ac:dyDescent="0.25">
      <c r="C177" s="51">
        <v>173</v>
      </c>
      <c r="D177" s="53"/>
      <c r="E177" s="53"/>
    </row>
    <row r="178" spans="3:5" ht="45" customHeight="1" x14ac:dyDescent="0.25">
      <c r="C178" s="51">
        <v>174</v>
      </c>
      <c r="D178" s="53"/>
      <c r="E178" s="53"/>
    </row>
    <row r="179" spans="3:5" ht="45" customHeight="1" x14ac:dyDescent="0.25">
      <c r="C179" s="51">
        <v>175</v>
      </c>
      <c r="D179" s="53"/>
      <c r="E179" s="53"/>
    </row>
    <row r="180" spans="3:5" ht="45" customHeight="1" x14ac:dyDescent="0.25">
      <c r="C180" s="51">
        <v>176</v>
      </c>
      <c r="D180" s="53"/>
      <c r="E180" s="53"/>
    </row>
    <row r="181" spans="3:5" ht="45" customHeight="1" x14ac:dyDescent="0.25">
      <c r="C181" s="51">
        <v>177</v>
      </c>
      <c r="D181" s="53"/>
      <c r="E181" s="53"/>
    </row>
    <row r="182" spans="3:5" ht="45" customHeight="1" x14ac:dyDescent="0.25">
      <c r="C182" s="51">
        <v>178</v>
      </c>
      <c r="D182" s="53"/>
      <c r="E182" s="53"/>
    </row>
    <row r="183" spans="3:5" ht="45" customHeight="1" x14ac:dyDescent="0.25">
      <c r="C183" s="51">
        <v>179</v>
      </c>
      <c r="D183" s="53"/>
      <c r="E183" s="53"/>
    </row>
    <row r="184" spans="3:5" ht="45" customHeight="1" x14ac:dyDescent="0.25">
      <c r="C184" s="51">
        <v>180</v>
      </c>
      <c r="D184" s="53"/>
      <c r="E184" s="53"/>
    </row>
    <row r="185" spans="3:5" ht="45" customHeight="1" x14ac:dyDescent="0.25">
      <c r="C185" s="51">
        <v>181</v>
      </c>
      <c r="D185" s="53"/>
      <c r="E185" s="53"/>
    </row>
    <row r="186" spans="3:5" ht="45" customHeight="1" x14ac:dyDescent="0.25">
      <c r="C186" s="51">
        <v>182</v>
      </c>
      <c r="D186" s="53"/>
      <c r="E186" s="53"/>
    </row>
    <row r="187" spans="3:5" ht="45" customHeight="1" x14ac:dyDescent="0.25">
      <c r="C187" s="51">
        <v>183</v>
      </c>
      <c r="D187" s="53"/>
      <c r="E187" s="53"/>
    </row>
    <row r="188" spans="3:5" ht="45" customHeight="1" x14ac:dyDescent="0.25">
      <c r="C188" s="51">
        <v>184</v>
      </c>
      <c r="D188" s="53"/>
      <c r="E188" s="53"/>
    </row>
    <row r="189" spans="3:5" ht="45" customHeight="1" x14ac:dyDescent="0.25">
      <c r="C189" s="51">
        <v>185</v>
      </c>
      <c r="D189" s="53"/>
      <c r="E189" s="53"/>
    </row>
    <row r="190" spans="3:5" ht="45" customHeight="1" x14ac:dyDescent="0.25">
      <c r="C190" s="51">
        <v>186</v>
      </c>
      <c r="D190" s="53"/>
      <c r="E190" s="53"/>
    </row>
    <row r="191" spans="3:5" ht="45" customHeight="1" x14ac:dyDescent="0.25">
      <c r="C191" s="51">
        <v>187</v>
      </c>
      <c r="D191" s="53"/>
      <c r="E191" s="53"/>
    </row>
    <row r="192" spans="3:5" ht="45" customHeight="1" x14ac:dyDescent="0.25">
      <c r="C192" s="51">
        <v>188</v>
      </c>
      <c r="D192" s="53"/>
      <c r="E192" s="53"/>
    </row>
    <row r="193" spans="3:5" ht="45" customHeight="1" x14ac:dyDescent="0.25">
      <c r="C193" s="51">
        <v>189</v>
      </c>
      <c r="D193" s="53"/>
      <c r="E193" s="53"/>
    </row>
    <row r="194" spans="3:5" ht="45" customHeight="1" x14ac:dyDescent="0.25">
      <c r="C194" s="51">
        <v>190</v>
      </c>
      <c r="D194" s="53"/>
      <c r="E194" s="53"/>
    </row>
    <row r="195" spans="3:5" ht="45" customHeight="1" x14ac:dyDescent="0.25">
      <c r="C195" s="51">
        <v>191</v>
      </c>
      <c r="D195" s="53"/>
      <c r="E195" s="53"/>
    </row>
    <row r="196" spans="3:5" ht="45" customHeight="1" x14ac:dyDescent="0.25">
      <c r="C196" s="51">
        <v>192</v>
      </c>
      <c r="D196" s="53"/>
      <c r="E196" s="53"/>
    </row>
    <row r="197" spans="3:5" ht="45" customHeight="1" x14ac:dyDescent="0.25">
      <c r="C197" s="51">
        <v>193</v>
      </c>
      <c r="D197" s="53"/>
      <c r="E197" s="53"/>
    </row>
    <row r="198" spans="3:5" ht="45" customHeight="1" x14ac:dyDescent="0.25">
      <c r="C198" s="51">
        <v>194</v>
      </c>
      <c r="D198" s="53"/>
      <c r="E198" s="53"/>
    </row>
    <row r="199" spans="3:5" ht="45" customHeight="1" x14ac:dyDescent="0.25">
      <c r="C199" s="51">
        <v>195</v>
      </c>
      <c r="D199" s="53"/>
      <c r="E199" s="53"/>
    </row>
    <row r="200" spans="3:5" ht="45" customHeight="1" x14ac:dyDescent="0.25">
      <c r="C200" s="51">
        <v>196</v>
      </c>
      <c r="D200" s="53"/>
      <c r="E200" s="53"/>
    </row>
    <row r="201" spans="3:5" ht="45" customHeight="1" x14ac:dyDescent="0.25">
      <c r="C201" s="51">
        <v>197</v>
      </c>
      <c r="D201" s="53"/>
      <c r="E201" s="53"/>
    </row>
    <row r="202" spans="3:5" ht="45" customHeight="1" x14ac:dyDescent="0.25">
      <c r="C202" s="51">
        <v>198</v>
      </c>
      <c r="D202" s="53"/>
      <c r="E202" s="53"/>
    </row>
    <row r="203" spans="3:5" ht="45" customHeight="1" x14ac:dyDescent="0.25">
      <c r="C203" s="51">
        <v>199</v>
      </c>
      <c r="D203" s="53"/>
      <c r="E203" s="53"/>
    </row>
    <row r="204" spans="3:5" ht="45" customHeight="1" x14ac:dyDescent="0.25">
      <c r="C204" s="51">
        <v>200</v>
      </c>
      <c r="D204" s="53"/>
      <c r="E204" s="53"/>
    </row>
    <row r="205" spans="3:5" ht="45" customHeight="1" x14ac:dyDescent="0.25">
      <c r="C205" s="51">
        <v>201</v>
      </c>
      <c r="D205" s="53"/>
      <c r="E205" s="53"/>
    </row>
    <row r="206" spans="3:5" ht="45" customHeight="1" x14ac:dyDescent="0.25">
      <c r="C206" s="51">
        <v>202</v>
      </c>
      <c r="D206" s="53"/>
      <c r="E206" s="53"/>
    </row>
    <row r="207" spans="3:5" ht="45" customHeight="1" x14ac:dyDescent="0.25">
      <c r="C207" s="51">
        <v>203</v>
      </c>
      <c r="D207" s="53"/>
      <c r="E207" s="53"/>
    </row>
    <row r="208" spans="3:5" ht="45" customHeight="1" x14ac:dyDescent="0.25">
      <c r="C208" s="51">
        <v>204</v>
      </c>
      <c r="D208" s="53"/>
      <c r="E208" s="53"/>
    </row>
    <row r="209" spans="3:5" ht="45" customHeight="1" x14ac:dyDescent="0.25">
      <c r="C209" s="51">
        <v>205</v>
      </c>
      <c r="D209" s="53"/>
      <c r="E209" s="53"/>
    </row>
    <row r="210" spans="3:5" ht="45" customHeight="1" x14ac:dyDescent="0.25">
      <c r="C210" s="51">
        <v>206</v>
      </c>
      <c r="D210" s="53"/>
      <c r="E210" s="53"/>
    </row>
    <row r="211" spans="3:5" ht="45" customHeight="1" x14ac:dyDescent="0.25">
      <c r="C211" s="51">
        <v>207</v>
      </c>
      <c r="D211" s="53"/>
      <c r="E211" s="53"/>
    </row>
    <row r="212" spans="3:5" ht="45" customHeight="1" x14ac:dyDescent="0.25">
      <c r="C212" s="51">
        <v>208</v>
      </c>
      <c r="D212" s="53"/>
      <c r="E212" s="53"/>
    </row>
    <row r="213" spans="3:5" ht="45" customHeight="1" x14ac:dyDescent="0.25">
      <c r="C213" s="51">
        <v>209</v>
      </c>
      <c r="D213" s="53"/>
      <c r="E213" s="53"/>
    </row>
    <row r="214" spans="3:5" ht="45" customHeight="1" x14ac:dyDescent="0.25">
      <c r="C214" s="51">
        <v>210</v>
      </c>
      <c r="D214" s="53"/>
      <c r="E214" s="53"/>
    </row>
    <row r="215" spans="3:5" ht="45" customHeight="1" x14ac:dyDescent="0.25">
      <c r="C215" s="51">
        <v>211</v>
      </c>
      <c r="D215" s="53"/>
      <c r="E215" s="53"/>
    </row>
    <row r="216" spans="3:5" ht="45" customHeight="1" x14ac:dyDescent="0.25">
      <c r="C216" s="51">
        <v>212</v>
      </c>
      <c r="D216" s="53"/>
      <c r="E216" s="53"/>
    </row>
    <row r="217" spans="3:5" ht="45" customHeight="1" x14ac:dyDescent="0.25">
      <c r="C217" s="51">
        <v>213</v>
      </c>
      <c r="D217" s="53"/>
      <c r="E217" s="53"/>
    </row>
    <row r="218" spans="3:5" ht="45" customHeight="1" x14ac:dyDescent="0.25">
      <c r="C218" s="51">
        <v>214</v>
      </c>
      <c r="D218" s="53"/>
      <c r="E218" s="53"/>
    </row>
    <row r="219" spans="3:5" ht="45" customHeight="1" x14ac:dyDescent="0.25">
      <c r="C219" s="51">
        <v>215</v>
      </c>
      <c r="D219" s="53"/>
      <c r="E219" s="53"/>
    </row>
    <row r="220" spans="3:5" ht="45" customHeight="1" x14ac:dyDescent="0.25">
      <c r="C220" s="51">
        <v>216</v>
      </c>
      <c r="D220" s="53"/>
      <c r="E220" s="53"/>
    </row>
    <row r="221" spans="3:5" ht="45" customHeight="1" x14ac:dyDescent="0.25">
      <c r="C221" s="51">
        <v>217</v>
      </c>
      <c r="D221" s="53"/>
      <c r="E221" s="53"/>
    </row>
    <row r="222" spans="3:5" ht="45" customHeight="1" x14ac:dyDescent="0.25">
      <c r="C222" s="51">
        <v>218</v>
      </c>
      <c r="D222" s="53"/>
      <c r="E222" s="53"/>
    </row>
    <row r="223" spans="3:5" ht="45" customHeight="1" x14ac:dyDescent="0.25">
      <c r="C223" s="51">
        <v>219</v>
      </c>
      <c r="D223" s="53"/>
      <c r="E223" s="53"/>
    </row>
    <row r="224" spans="3:5" ht="45" customHeight="1" x14ac:dyDescent="0.25">
      <c r="C224" s="51">
        <v>220</v>
      </c>
      <c r="D224" s="53"/>
      <c r="E224" s="53"/>
    </row>
    <row r="225" spans="3:5" ht="45" customHeight="1" x14ac:dyDescent="0.25">
      <c r="C225" s="51">
        <v>221</v>
      </c>
      <c r="D225" s="53"/>
      <c r="E225" s="53"/>
    </row>
    <row r="226" spans="3:5" ht="45" customHeight="1" x14ac:dyDescent="0.25">
      <c r="C226" s="51">
        <v>222</v>
      </c>
      <c r="D226" s="53"/>
      <c r="E226" s="53"/>
    </row>
    <row r="227" spans="3:5" ht="45" customHeight="1" x14ac:dyDescent="0.25">
      <c r="C227" s="51">
        <v>223</v>
      </c>
      <c r="D227" s="53"/>
      <c r="E227" s="53"/>
    </row>
    <row r="228" spans="3:5" ht="45" customHeight="1" x14ac:dyDescent="0.25">
      <c r="C228" s="51">
        <v>224</v>
      </c>
      <c r="D228" s="53"/>
      <c r="E228" s="53"/>
    </row>
    <row r="229" spans="3:5" ht="45" customHeight="1" x14ac:dyDescent="0.25">
      <c r="C229" s="51">
        <v>225</v>
      </c>
      <c r="D229" s="53"/>
      <c r="E229" s="53"/>
    </row>
    <row r="230" spans="3:5" ht="45" customHeight="1" x14ac:dyDescent="0.25">
      <c r="C230" s="51">
        <v>226</v>
      </c>
      <c r="D230" s="53"/>
      <c r="E230" s="53"/>
    </row>
    <row r="231" spans="3:5" ht="45" customHeight="1" x14ac:dyDescent="0.25">
      <c r="C231" s="51">
        <v>227</v>
      </c>
      <c r="D231" s="53"/>
      <c r="E231" s="53"/>
    </row>
    <row r="232" spans="3:5" ht="45" customHeight="1" x14ac:dyDescent="0.25">
      <c r="C232" s="51">
        <v>228</v>
      </c>
      <c r="D232" s="53"/>
      <c r="E232" s="53"/>
    </row>
    <row r="233" spans="3:5" ht="45" customHeight="1" x14ac:dyDescent="0.25">
      <c r="C233" s="51">
        <v>229</v>
      </c>
      <c r="D233" s="53"/>
      <c r="E233" s="53"/>
    </row>
    <row r="234" spans="3:5" ht="45" customHeight="1" x14ac:dyDescent="0.25">
      <c r="C234" s="51">
        <v>230</v>
      </c>
      <c r="D234" s="53"/>
      <c r="E234" s="53"/>
    </row>
    <row r="235" spans="3:5" ht="45" customHeight="1" x14ac:dyDescent="0.25">
      <c r="C235" s="51">
        <v>231</v>
      </c>
      <c r="D235" s="53"/>
      <c r="E235" s="53"/>
    </row>
    <row r="236" spans="3:5" ht="45" customHeight="1" x14ac:dyDescent="0.25">
      <c r="C236" s="51">
        <v>232</v>
      </c>
      <c r="D236" s="53"/>
      <c r="E236" s="53"/>
    </row>
    <row r="237" spans="3:5" ht="45" customHeight="1" x14ac:dyDescent="0.25">
      <c r="C237" s="51">
        <v>233</v>
      </c>
      <c r="D237" s="53"/>
      <c r="E237" s="53"/>
    </row>
    <row r="238" spans="3:5" ht="45" customHeight="1" x14ac:dyDescent="0.25">
      <c r="C238" s="51">
        <v>234</v>
      </c>
      <c r="D238" s="53"/>
      <c r="E238" s="53"/>
    </row>
    <row r="239" spans="3:5" ht="45" customHeight="1" x14ac:dyDescent="0.25">
      <c r="C239" s="51">
        <v>235</v>
      </c>
      <c r="D239" s="53"/>
      <c r="E239" s="53"/>
    </row>
    <row r="240" spans="3:5" ht="45" customHeight="1" x14ac:dyDescent="0.25">
      <c r="C240" s="51">
        <v>236</v>
      </c>
      <c r="D240" s="53"/>
      <c r="E240" s="53"/>
    </row>
    <row r="241" spans="3:5" ht="45" customHeight="1" x14ac:dyDescent="0.25">
      <c r="C241" s="51">
        <v>237</v>
      </c>
      <c r="D241" s="53"/>
      <c r="E241" s="53"/>
    </row>
    <row r="242" spans="3:5" ht="45" customHeight="1" x14ac:dyDescent="0.25">
      <c r="C242" s="51">
        <v>238</v>
      </c>
      <c r="D242" s="53"/>
      <c r="E242" s="53"/>
    </row>
    <row r="243" spans="3:5" ht="45" customHeight="1" x14ac:dyDescent="0.25">
      <c r="C243" s="51">
        <v>239</v>
      </c>
      <c r="D243" s="53"/>
      <c r="E243" s="53"/>
    </row>
    <row r="244" spans="3:5" ht="45" customHeight="1" x14ac:dyDescent="0.25">
      <c r="C244" s="51">
        <v>240</v>
      </c>
      <c r="D244" s="53"/>
      <c r="E244" s="53"/>
    </row>
    <row r="245" spans="3:5" ht="45" customHeight="1" x14ac:dyDescent="0.25">
      <c r="C245" s="51">
        <v>241</v>
      </c>
      <c r="D245" s="53"/>
      <c r="E245" s="53"/>
    </row>
    <row r="246" spans="3:5" ht="45" customHeight="1" x14ac:dyDescent="0.25">
      <c r="C246" s="51">
        <v>242</v>
      </c>
      <c r="D246" s="53"/>
      <c r="E246" s="53"/>
    </row>
    <row r="247" spans="3:5" ht="45" customHeight="1" x14ac:dyDescent="0.25">
      <c r="C247" s="51">
        <v>243</v>
      </c>
      <c r="D247" s="53"/>
      <c r="E247" s="53"/>
    </row>
    <row r="248" spans="3:5" ht="45" customHeight="1" x14ac:dyDescent="0.25">
      <c r="C248" s="51">
        <v>244</v>
      </c>
      <c r="D248" s="53"/>
      <c r="E248" s="53"/>
    </row>
    <row r="249" spans="3:5" ht="45" customHeight="1" x14ac:dyDescent="0.25">
      <c r="C249" s="51">
        <v>245</v>
      </c>
      <c r="D249" s="53"/>
      <c r="E249" s="53"/>
    </row>
    <row r="250" spans="3:5" ht="45" customHeight="1" x14ac:dyDescent="0.25">
      <c r="C250" s="51">
        <v>246</v>
      </c>
      <c r="D250" s="53"/>
      <c r="E250" s="53"/>
    </row>
    <row r="251" spans="3:5" ht="45" customHeight="1" x14ac:dyDescent="0.25">
      <c r="C251" s="51">
        <v>247</v>
      </c>
      <c r="D251" s="53"/>
      <c r="E251" s="53"/>
    </row>
    <row r="252" spans="3:5" ht="45" customHeight="1" x14ac:dyDescent="0.25">
      <c r="C252" s="51">
        <v>248</v>
      </c>
      <c r="D252" s="53"/>
      <c r="E252" s="53"/>
    </row>
    <row r="253" spans="3:5" ht="45" customHeight="1" x14ac:dyDescent="0.25">
      <c r="C253" s="51">
        <v>249</v>
      </c>
      <c r="D253" s="53"/>
      <c r="E253" s="53"/>
    </row>
    <row r="254" spans="3:5" ht="45" customHeight="1" x14ac:dyDescent="0.25">
      <c r="C254" s="51">
        <v>250</v>
      </c>
      <c r="D254" s="53"/>
      <c r="E254" s="53"/>
    </row>
    <row r="255" spans="3:5" ht="45" customHeight="1" x14ac:dyDescent="0.25">
      <c r="C255" s="51">
        <v>251</v>
      </c>
      <c r="D255" s="53"/>
      <c r="E255" s="53"/>
    </row>
    <row r="256" spans="3:5" ht="45" customHeight="1" x14ac:dyDescent="0.25">
      <c r="C256" s="51">
        <v>252</v>
      </c>
      <c r="D256" s="53"/>
      <c r="E256" s="53"/>
    </row>
    <row r="257" spans="3:5" ht="45" customHeight="1" x14ac:dyDescent="0.25">
      <c r="C257" s="51">
        <v>253</v>
      </c>
      <c r="D257" s="53"/>
      <c r="E257" s="53"/>
    </row>
    <row r="258" spans="3:5" ht="45" customHeight="1" x14ac:dyDescent="0.25">
      <c r="C258" s="51">
        <v>254</v>
      </c>
      <c r="D258" s="53"/>
      <c r="E258" s="53"/>
    </row>
    <row r="259" spans="3:5" ht="45" customHeight="1" x14ac:dyDescent="0.25">
      <c r="C259" s="51">
        <v>255</v>
      </c>
      <c r="D259" s="53"/>
      <c r="E259" s="53"/>
    </row>
    <row r="260" spans="3:5" ht="45" customHeight="1" x14ac:dyDescent="0.25">
      <c r="C260" s="51">
        <v>256</v>
      </c>
      <c r="D260" s="53"/>
      <c r="E260" s="53"/>
    </row>
    <row r="261" spans="3:5" ht="45" customHeight="1" x14ac:dyDescent="0.25">
      <c r="C261" s="51">
        <v>257</v>
      </c>
      <c r="D261" s="53"/>
      <c r="E261" s="53"/>
    </row>
    <row r="262" spans="3:5" ht="45" customHeight="1" x14ac:dyDescent="0.25">
      <c r="C262" s="51">
        <v>258</v>
      </c>
      <c r="D262" s="53"/>
      <c r="E262" s="53"/>
    </row>
    <row r="263" spans="3:5" ht="45" customHeight="1" x14ac:dyDescent="0.25">
      <c r="C263" s="51">
        <v>259</v>
      </c>
      <c r="D263" s="53"/>
      <c r="E263" s="53"/>
    </row>
    <row r="264" spans="3:5" ht="45" customHeight="1" x14ac:dyDescent="0.25">
      <c r="C264" s="51">
        <v>260</v>
      </c>
      <c r="D264" s="53"/>
      <c r="E264" s="53"/>
    </row>
    <row r="265" spans="3:5" ht="45" customHeight="1" x14ac:dyDescent="0.25">
      <c r="C265" s="51">
        <v>261</v>
      </c>
      <c r="D265" s="53"/>
      <c r="E265" s="53"/>
    </row>
    <row r="266" spans="3:5" ht="45" customHeight="1" x14ac:dyDescent="0.25">
      <c r="C266" s="51">
        <v>262</v>
      </c>
      <c r="D266" s="53"/>
      <c r="E266" s="53"/>
    </row>
    <row r="267" spans="3:5" ht="45" customHeight="1" x14ac:dyDescent="0.25">
      <c r="C267" s="51">
        <v>263</v>
      </c>
      <c r="D267" s="53"/>
      <c r="E267" s="53"/>
    </row>
    <row r="268" spans="3:5" ht="45" customHeight="1" x14ac:dyDescent="0.25">
      <c r="C268" s="51">
        <v>264</v>
      </c>
      <c r="D268" s="53"/>
      <c r="E268" s="53"/>
    </row>
    <row r="269" spans="3:5" ht="45" customHeight="1" x14ac:dyDescent="0.25">
      <c r="C269" s="51">
        <v>265</v>
      </c>
      <c r="D269" s="53"/>
      <c r="E269" s="53"/>
    </row>
    <row r="270" spans="3:5" ht="45" customHeight="1" x14ac:dyDescent="0.25">
      <c r="C270" s="51">
        <v>266</v>
      </c>
      <c r="D270" s="53"/>
      <c r="E270" s="53"/>
    </row>
    <row r="271" spans="3:5" ht="45" customHeight="1" x14ac:dyDescent="0.25">
      <c r="C271" s="51">
        <v>267</v>
      </c>
      <c r="D271" s="53"/>
      <c r="E271" s="53"/>
    </row>
    <row r="272" spans="3:5" ht="45" customHeight="1" x14ac:dyDescent="0.25">
      <c r="C272" s="51">
        <v>268</v>
      </c>
      <c r="D272" s="53"/>
      <c r="E272" s="53"/>
    </row>
    <row r="273" spans="3:5" ht="45" customHeight="1" x14ac:dyDescent="0.25">
      <c r="C273" s="51">
        <v>269</v>
      </c>
      <c r="D273" s="53"/>
      <c r="E273" s="53"/>
    </row>
    <row r="274" spans="3:5" ht="45" customHeight="1" x14ac:dyDescent="0.25">
      <c r="C274" s="51">
        <v>270</v>
      </c>
      <c r="D274" s="53"/>
      <c r="E274" s="53"/>
    </row>
    <row r="275" spans="3:5" ht="45" customHeight="1" x14ac:dyDescent="0.25">
      <c r="C275" s="51">
        <v>271</v>
      </c>
      <c r="D275" s="53"/>
      <c r="E275" s="53"/>
    </row>
    <row r="276" spans="3:5" ht="45" customHeight="1" x14ac:dyDescent="0.25">
      <c r="C276" s="51">
        <v>272</v>
      </c>
      <c r="D276" s="53"/>
      <c r="E276" s="53"/>
    </row>
    <row r="277" spans="3:5" ht="45" customHeight="1" x14ac:dyDescent="0.25">
      <c r="C277" s="51">
        <v>273</v>
      </c>
      <c r="D277" s="53"/>
      <c r="E277" s="53"/>
    </row>
    <row r="278" spans="3:5" ht="45" customHeight="1" x14ac:dyDescent="0.25">
      <c r="C278" s="51">
        <v>274</v>
      </c>
      <c r="D278" s="53"/>
      <c r="E278" s="53"/>
    </row>
    <row r="279" spans="3:5" ht="45" customHeight="1" x14ac:dyDescent="0.25">
      <c r="C279" s="51">
        <v>275</v>
      </c>
      <c r="D279" s="53"/>
      <c r="E279" s="53"/>
    </row>
    <row r="280" spans="3:5" ht="45" customHeight="1" x14ac:dyDescent="0.25">
      <c r="C280" s="51">
        <v>276</v>
      </c>
      <c r="D280" s="53"/>
      <c r="E280" s="53"/>
    </row>
    <row r="281" spans="3:5" ht="45" customHeight="1" x14ac:dyDescent="0.25">
      <c r="C281" s="51">
        <v>277</v>
      </c>
      <c r="D281" s="53"/>
      <c r="E281" s="53"/>
    </row>
    <row r="282" spans="3:5" ht="45" customHeight="1" x14ac:dyDescent="0.25">
      <c r="C282" s="51">
        <v>278</v>
      </c>
      <c r="D282" s="53"/>
      <c r="E282" s="53"/>
    </row>
    <row r="283" spans="3:5" ht="45" customHeight="1" x14ac:dyDescent="0.25">
      <c r="C283" s="51">
        <v>279</v>
      </c>
      <c r="D283" s="53"/>
      <c r="E283" s="53"/>
    </row>
    <row r="284" spans="3:5" ht="45" customHeight="1" x14ac:dyDescent="0.25">
      <c r="C284" s="51">
        <v>280</v>
      </c>
      <c r="D284" s="53"/>
      <c r="E284" s="53"/>
    </row>
    <row r="285" spans="3:5" ht="45" customHeight="1" x14ac:dyDescent="0.25">
      <c r="C285" s="51">
        <v>281</v>
      </c>
      <c r="D285" s="53"/>
      <c r="E285" s="53"/>
    </row>
    <row r="286" spans="3:5" ht="45" customHeight="1" x14ac:dyDescent="0.25">
      <c r="C286" s="51">
        <v>282</v>
      </c>
      <c r="D286" s="53"/>
      <c r="E286" s="53"/>
    </row>
    <row r="287" spans="3:5" ht="45" customHeight="1" x14ac:dyDescent="0.25">
      <c r="C287" s="51">
        <v>283</v>
      </c>
      <c r="D287" s="53"/>
      <c r="E287" s="53"/>
    </row>
    <row r="288" spans="3:5" ht="45" customHeight="1" x14ac:dyDescent="0.25">
      <c r="C288" s="51">
        <v>284</v>
      </c>
      <c r="D288" s="53"/>
      <c r="E288" s="53"/>
    </row>
    <row r="289" spans="3:5" ht="45" customHeight="1" x14ac:dyDescent="0.25">
      <c r="C289" s="51">
        <v>285</v>
      </c>
      <c r="D289" s="53"/>
      <c r="E289" s="53"/>
    </row>
    <row r="290" spans="3:5" ht="45" customHeight="1" x14ac:dyDescent="0.25">
      <c r="C290" s="51">
        <v>286</v>
      </c>
      <c r="D290" s="53"/>
      <c r="E290" s="53"/>
    </row>
    <row r="291" spans="3:5" ht="45" customHeight="1" x14ac:dyDescent="0.25">
      <c r="C291" s="51">
        <v>287</v>
      </c>
      <c r="D291" s="53"/>
      <c r="E291" s="53"/>
    </row>
    <row r="292" spans="3:5" ht="45" customHeight="1" x14ac:dyDescent="0.25">
      <c r="C292" s="51">
        <v>288</v>
      </c>
      <c r="D292" s="53"/>
      <c r="E292" s="53"/>
    </row>
    <row r="293" spans="3:5" ht="45" customHeight="1" x14ac:dyDescent="0.25">
      <c r="C293" s="51">
        <v>289</v>
      </c>
      <c r="D293" s="53"/>
      <c r="E293" s="53"/>
    </row>
    <row r="294" spans="3:5" ht="45" customHeight="1" x14ac:dyDescent="0.25">
      <c r="C294" s="51">
        <v>290</v>
      </c>
      <c r="D294" s="53"/>
      <c r="E294" s="53"/>
    </row>
    <row r="295" spans="3:5" ht="45" customHeight="1" x14ac:dyDescent="0.25">
      <c r="C295" s="51">
        <v>291</v>
      </c>
      <c r="D295" s="53"/>
      <c r="E295" s="53"/>
    </row>
    <row r="296" spans="3:5" ht="45" customHeight="1" x14ac:dyDescent="0.25">
      <c r="C296" s="51">
        <v>292</v>
      </c>
      <c r="D296" s="53"/>
      <c r="E296" s="53"/>
    </row>
    <row r="297" spans="3:5" ht="45" customHeight="1" x14ac:dyDescent="0.25">
      <c r="C297" s="51">
        <v>293</v>
      </c>
      <c r="D297" s="53"/>
      <c r="E297" s="53"/>
    </row>
    <row r="298" spans="3:5" ht="45" customHeight="1" x14ac:dyDescent="0.25">
      <c r="C298" s="51">
        <v>294</v>
      </c>
      <c r="D298" s="53"/>
      <c r="E298" s="53"/>
    </row>
    <row r="299" spans="3:5" ht="45" customHeight="1" x14ac:dyDescent="0.25">
      <c r="C299" s="51">
        <v>295</v>
      </c>
      <c r="D299" s="53"/>
      <c r="E299" s="53"/>
    </row>
    <row r="300" spans="3:5" ht="45" customHeight="1" x14ac:dyDescent="0.25">
      <c r="C300" s="51">
        <v>296</v>
      </c>
      <c r="D300" s="53"/>
      <c r="E300" s="53"/>
    </row>
    <row r="301" spans="3:5" ht="45" customHeight="1" x14ac:dyDescent="0.25">
      <c r="C301" s="51">
        <v>297</v>
      </c>
      <c r="D301" s="53"/>
      <c r="E301" s="53"/>
    </row>
    <row r="302" spans="3:5" ht="45" customHeight="1" x14ac:dyDescent="0.25">
      <c r="C302" s="51">
        <v>298</v>
      </c>
      <c r="D302" s="53"/>
      <c r="E302" s="53"/>
    </row>
    <row r="303" spans="3:5" ht="45" customHeight="1" x14ac:dyDescent="0.25">
      <c r="C303" s="51">
        <v>299</v>
      </c>
      <c r="D303" s="53"/>
      <c r="E303" s="53"/>
    </row>
    <row r="304" spans="3:5" ht="45" customHeight="1" x14ac:dyDescent="0.25">
      <c r="C304" s="51">
        <v>300</v>
      </c>
      <c r="D304" s="53"/>
      <c r="E304" s="53"/>
    </row>
    <row r="305" spans="3:5" ht="45" customHeight="1" x14ac:dyDescent="0.25">
      <c r="C305" s="51">
        <v>301</v>
      </c>
      <c r="D305" s="53"/>
      <c r="E305" s="53"/>
    </row>
    <row r="306" spans="3:5" ht="45" customHeight="1" x14ac:dyDescent="0.25">
      <c r="C306" s="51">
        <v>302</v>
      </c>
      <c r="D306" s="53"/>
      <c r="E306" s="53"/>
    </row>
    <row r="307" spans="3:5" ht="45" customHeight="1" x14ac:dyDescent="0.25">
      <c r="C307" s="51">
        <v>303</v>
      </c>
      <c r="D307" s="53"/>
      <c r="E307" s="53"/>
    </row>
    <row r="308" spans="3:5" ht="45" customHeight="1" x14ac:dyDescent="0.25">
      <c r="C308" s="51">
        <v>304</v>
      </c>
      <c r="D308" s="53"/>
      <c r="E308" s="53"/>
    </row>
    <row r="309" spans="3:5" ht="45" customHeight="1" x14ac:dyDescent="0.25">
      <c r="C309" s="51">
        <v>305</v>
      </c>
      <c r="D309" s="53"/>
      <c r="E309" s="53"/>
    </row>
    <row r="310" spans="3:5" ht="45" customHeight="1" x14ac:dyDescent="0.25">
      <c r="C310" s="51">
        <v>306</v>
      </c>
      <c r="D310" s="53"/>
      <c r="E310" s="53"/>
    </row>
    <row r="311" spans="3:5" ht="45" customHeight="1" x14ac:dyDescent="0.25">
      <c r="C311" s="51">
        <v>307</v>
      </c>
      <c r="D311" s="53"/>
      <c r="E311" s="53"/>
    </row>
    <row r="312" spans="3:5" ht="45" customHeight="1" x14ac:dyDescent="0.25">
      <c r="C312" s="51">
        <v>308</v>
      </c>
      <c r="D312" s="53"/>
      <c r="E312" s="53"/>
    </row>
    <row r="313" spans="3:5" ht="45" customHeight="1" x14ac:dyDescent="0.25">
      <c r="C313" s="51">
        <v>309</v>
      </c>
      <c r="D313" s="53"/>
      <c r="E313" s="53"/>
    </row>
    <row r="314" spans="3:5" ht="45" customHeight="1" x14ac:dyDescent="0.25">
      <c r="C314" s="51">
        <v>310</v>
      </c>
      <c r="D314" s="53"/>
      <c r="E314" s="53"/>
    </row>
    <row r="315" spans="3:5" ht="45" customHeight="1" x14ac:dyDescent="0.25">
      <c r="C315" s="51">
        <v>311</v>
      </c>
      <c r="D315" s="53"/>
      <c r="E315" s="53"/>
    </row>
    <row r="316" spans="3:5" ht="45" customHeight="1" x14ac:dyDescent="0.25">
      <c r="C316" s="51">
        <v>312</v>
      </c>
      <c r="D316" s="53"/>
      <c r="E316" s="53"/>
    </row>
    <row r="317" spans="3:5" ht="45" customHeight="1" x14ac:dyDescent="0.25">
      <c r="C317" s="51">
        <v>313</v>
      </c>
      <c r="D317" s="53"/>
      <c r="E317" s="53"/>
    </row>
    <row r="318" spans="3:5" ht="45" customHeight="1" x14ac:dyDescent="0.25">
      <c r="C318" s="51">
        <v>314</v>
      </c>
      <c r="D318" s="53"/>
      <c r="E318" s="53"/>
    </row>
    <row r="319" spans="3:5" ht="45" customHeight="1" x14ac:dyDescent="0.25">
      <c r="C319" s="51">
        <v>315</v>
      </c>
      <c r="D319" s="53"/>
      <c r="E319" s="53"/>
    </row>
    <row r="320" spans="3:5" ht="45" customHeight="1" x14ac:dyDescent="0.25">
      <c r="C320" s="51">
        <v>316</v>
      </c>
      <c r="D320" s="53"/>
      <c r="E320" s="53"/>
    </row>
    <row r="321" spans="3:5" ht="45" customHeight="1" x14ac:dyDescent="0.25">
      <c r="C321" s="51">
        <v>317</v>
      </c>
      <c r="D321" s="53"/>
      <c r="E321" s="53"/>
    </row>
    <row r="322" spans="3:5" ht="45" customHeight="1" x14ac:dyDescent="0.25">
      <c r="C322" s="51">
        <v>318</v>
      </c>
      <c r="D322" s="53"/>
      <c r="E322" s="53"/>
    </row>
    <row r="323" spans="3:5" ht="45" customHeight="1" x14ac:dyDescent="0.25">
      <c r="C323" s="51">
        <v>319</v>
      </c>
      <c r="D323" s="53"/>
      <c r="E323" s="53"/>
    </row>
    <row r="324" spans="3:5" ht="45" customHeight="1" x14ac:dyDescent="0.25">
      <c r="C324" s="51">
        <v>320</v>
      </c>
      <c r="D324" s="53"/>
      <c r="E324" s="53"/>
    </row>
    <row r="325" spans="3:5" ht="45" customHeight="1" x14ac:dyDescent="0.25">
      <c r="C325" s="51">
        <v>321</v>
      </c>
      <c r="D325" s="53"/>
      <c r="E325" s="53"/>
    </row>
    <row r="326" spans="3:5" ht="45" customHeight="1" x14ac:dyDescent="0.25">
      <c r="C326" s="51">
        <v>322</v>
      </c>
      <c r="D326" s="53"/>
      <c r="E326" s="53"/>
    </row>
    <row r="327" spans="3:5" ht="45" customHeight="1" x14ac:dyDescent="0.25">
      <c r="C327" s="51">
        <v>323</v>
      </c>
      <c r="D327" s="53"/>
      <c r="E327" s="53"/>
    </row>
    <row r="328" spans="3:5" ht="45" customHeight="1" x14ac:dyDescent="0.25">
      <c r="C328" s="51">
        <v>324</v>
      </c>
      <c r="D328" s="53"/>
      <c r="E328" s="53"/>
    </row>
    <row r="329" spans="3:5" ht="45" customHeight="1" x14ac:dyDescent="0.25">
      <c r="C329" s="51">
        <v>325</v>
      </c>
      <c r="D329" s="53"/>
      <c r="E329" s="53"/>
    </row>
    <row r="330" spans="3:5" ht="45" customHeight="1" x14ac:dyDescent="0.25">
      <c r="C330" s="51">
        <v>326</v>
      </c>
      <c r="D330" s="53"/>
      <c r="E330" s="53"/>
    </row>
    <row r="331" spans="3:5" ht="45" customHeight="1" x14ac:dyDescent="0.25">
      <c r="C331" s="51">
        <v>327</v>
      </c>
      <c r="D331" s="53"/>
      <c r="E331" s="53"/>
    </row>
    <row r="332" spans="3:5" ht="45" customHeight="1" x14ac:dyDescent="0.25">
      <c r="C332" s="51">
        <v>328</v>
      </c>
      <c r="D332" s="53"/>
      <c r="E332" s="53"/>
    </row>
    <row r="333" spans="3:5" ht="45" customHeight="1" x14ac:dyDescent="0.25">
      <c r="C333" s="51">
        <v>329</v>
      </c>
      <c r="D333" s="53"/>
      <c r="E333" s="53"/>
    </row>
    <row r="334" spans="3:5" ht="45" customHeight="1" x14ac:dyDescent="0.25">
      <c r="C334" s="51">
        <v>330</v>
      </c>
      <c r="D334" s="53"/>
      <c r="E334" s="53"/>
    </row>
    <row r="335" spans="3:5" ht="45" customHeight="1" x14ac:dyDescent="0.25">
      <c r="C335" s="51">
        <v>331</v>
      </c>
      <c r="D335" s="53"/>
      <c r="E335" s="53"/>
    </row>
    <row r="336" spans="3:5" ht="45" customHeight="1" x14ac:dyDescent="0.25">
      <c r="C336" s="51">
        <v>332</v>
      </c>
      <c r="D336" s="53"/>
      <c r="E336" s="53"/>
    </row>
    <row r="337" spans="3:5" ht="45" customHeight="1" x14ac:dyDescent="0.25">
      <c r="C337" s="51">
        <v>333</v>
      </c>
      <c r="D337" s="53"/>
      <c r="E337" s="53"/>
    </row>
    <row r="338" spans="3:5" ht="45" customHeight="1" x14ac:dyDescent="0.25">
      <c r="C338" s="51">
        <v>334</v>
      </c>
      <c r="D338" s="53"/>
      <c r="E338" s="53"/>
    </row>
    <row r="339" spans="3:5" ht="45" customHeight="1" x14ac:dyDescent="0.25">
      <c r="C339" s="51">
        <v>335</v>
      </c>
      <c r="D339" s="53"/>
      <c r="E339" s="53"/>
    </row>
    <row r="340" spans="3:5" ht="45" customHeight="1" x14ac:dyDescent="0.25">
      <c r="C340" s="51">
        <v>336</v>
      </c>
      <c r="D340" s="53"/>
      <c r="E340" s="53"/>
    </row>
    <row r="341" spans="3:5" ht="45" customHeight="1" x14ac:dyDescent="0.25">
      <c r="C341" s="51">
        <v>337</v>
      </c>
      <c r="D341" s="53"/>
      <c r="E341" s="53"/>
    </row>
    <row r="342" spans="3:5" ht="45" customHeight="1" x14ac:dyDescent="0.25">
      <c r="C342" s="51">
        <v>338</v>
      </c>
      <c r="D342" s="53"/>
      <c r="E342" s="53"/>
    </row>
    <row r="343" spans="3:5" ht="45" customHeight="1" x14ac:dyDescent="0.25">
      <c r="C343" s="51">
        <v>339</v>
      </c>
      <c r="D343" s="53"/>
      <c r="E343" s="53"/>
    </row>
    <row r="344" spans="3:5" ht="45" customHeight="1" x14ac:dyDescent="0.25">
      <c r="C344" s="51">
        <v>340</v>
      </c>
      <c r="D344" s="53"/>
      <c r="E344" s="53"/>
    </row>
    <row r="345" spans="3:5" ht="45" customHeight="1" x14ac:dyDescent="0.25">
      <c r="C345" s="51">
        <v>341</v>
      </c>
      <c r="D345" s="53"/>
      <c r="E345" s="53"/>
    </row>
    <row r="346" spans="3:5" ht="45" customHeight="1" x14ac:dyDescent="0.25">
      <c r="C346" s="51">
        <v>342</v>
      </c>
      <c r="D346" s="53"/>
      <c r="E346" s="53"/>
    </row>
    <row r="347" spans="3:5" ht="45" customHeight="1" x14ac:dyDescent="0.25">
      <c r="C347" s="51">
        <v>343</v>
      </c>
      <c r="D347" s="53"/>
      <c r="E347" s="53"/>
    </row>
    <row r="348" spans="3:5" ht="45" customHeight="1" x14ac:dyDescent="0.25">
      <c r="C348" s="51">
        <v>344</v>
      </c>
      <c r="D348" s="53"/>
      <c r="E348" s="53"/>
    </row>
    <row r="349" spans="3:5" ht="45" customHeight="1" x14ac:dyDescent="0.25">
      <c r="C349" s="51">
        <v>345</v>
      </c>
      <c r="D349" s="53"/>
      <c r="E349" s="53"/>
    </row>
    <row r="350" spans="3:5" ht="45" customHeight="1" x14ac:dyDescent="0.25">
      <c r="C350" s="51">
        <v>346</v>
      </c>
      <c r="D350" s="53"/>
      <c r="E350" s="53"/>
    </row>
    <row r="351" spans="3:5" ht="45" customHeight="1" x14ac:dyDescent="0.25">
      <c r="C351" s="51">
        <v>347</v>
      </c>
      <c r="D351" s="53"/>
      <c r="E351" s="53"/>
    </row>
    <row r="352" spans="3:5" ht="45" customHeight="1" x14ac:dyDescent="0.25">
      <c r="C352" s="51">
        <v>348</v>
      </c>
      <c r="D352" s="53"/>
      <c r="E352" s="53"/>
    </row>
    <row r="353" spans="3:5" ht="45" customHeight="1" x14ac:dyDescent="0.25">
      <c r="C353" s="51">
        <v>349</v>
      </c>
      <c r="D353" s="53"/>
      <c r="E353" s="53"/>
    </row>
    <row r="354" spans="3:5" ht="45" customHeight="1" x14ac:dyDescent="0.25">
      <c r="C354" s="51">
        <v>350</v>
      </c>
      <c r="D354" s="53"/>
      <c r="E354" s="53"/>
    </row>
    <row r="355" spans="3:5" ht="45" customHeight="1" x14ac:dyDescent="0.25">
      <c r="C355" s="51">
        <v>351</v>
      </c>
      <c r="D355" s="53"/>
      <c r="E355" s="53"/>
    </row>
    <row r="356" spans="3:5" ht="45" customHeight="1" x14ac:dyDescent="0.25">
      <c r="C356" s="51">
        <v>352</v>
      </c>
      <c r="D356" s="53"/>
      <c r="E356" s="53"/>
    </row>
    <row r="357" spans="3:5" ht="45" customHeight="1" x14ac:dyDescent="0.25">
      <c r="C357" s="51">
        <v>353</v>
      </c>
      <c r="D357" s="53"/>
      <c r="E357" s="53"/>
    </row>
    <row r="358" spans="3:5" ht="45" customHeight="1" x14ac:dyDescent="0.25">
      <c r="C358" s="51">
        <v>354</v>
      </c>
      <c r="D358" s="53"/>
      <c r="E358" s="53"/>
    </row>
    <row r="359" spans="3:5" ht="45" customHeight="1" x14ac:dyDescent="0.25">
      <c r="C359" s="51">
        <v>355</v>
      </c>
      <c r="D359" s="53"/>
      <c r="E359" s="53"/>
    </row>
    <row r="360" spans="3:5" ht="45" customHeight="1" x14ac:dyDescent="0.25">
      <c r="C360" s="51">
        <v>356</v>
      </c>
      <c r="D360" s="53"/>
      <c r="E360" s="53"/>
    </row>
    <row r="361" spans="3:5" ht="45" customHeight="1" x14ac:dyDescent="0.25">
      <c r="C361" s="51">
        <v>357</v>
      </c>
      <c r="D361" s="53"/>
      <c r="E361" s="53"/>
    </row>
    <row r="362" spans="3:5" ht="45" customHeight="1" x14ac:dyDescent="0.25">
      <c r="C362" s="51">
        <v>358</v>
      </c>
      <c r="D362" s="53"/>
      <c r="E362" s="53"/>
    </row>
    <row r="363" spans="3:5" ht="45" customHeight="1" x14ac:dyDescent="0.25">
      <c r="C363" s="51">
        <v>359</v>
      </c>
      <c r="D363" s="53"/>
      <c r="E363" s="53"/>
    </row>
    <row r="364" spans="3:5" ht="45" customHeight="1" x14ac:dyDescent="0.25">
      <c r="C364" s="51">
        <v>360</v>
      </c>
      <c r="D364" s="53"/>
      <c r="E364" s="53"/>
    </row>
    <row r="365" spans="3:5" ht="45" customHeight="1" x14ac:dyDescent="0.25">
      <c r="C365" s="51">
        <v>361</v>
      </c>
      <c r="D365" s="53"/>
      <c r="E365" s="53"/>
    </row>
    <row r="366" spans="3:5" ht="45" customHeight="1" x14ac:dyDescent="0.25">
      <c r="C366" s="51">
        <v>362</v>
      </c>
      <c r="D366" s="53"/>
      <c r="E366" s="53"/>
    </row>
    <row r="367" spans="3:5" ht="45" customHeight="1" x14ac:dyDescent="0.25">
      <c r="C367" s="51">
        <v>363</v>
      </c>
      <c r="D367" s="53"/>
      <c r="E367" s="53"/>
    </row>
    <row r="368" spans="3:5" ht="45" customHeight="1" x14ac:dyDescent="0.25">
      <c r="C368" s="51">
        <v>364</v>
      </c>
      <c r="D368" s="53"/>
      <c r="E368" s="53"/>
    </row>
    <row r="369" spans="3:5" ht="45" customHeight="1" x14ac:dyDescent="0.25">
      <c r="C369" s="51">
        <v>365</v>
      </c>
      <c r="D369" s="53"/>
      <c r="E369" s="53"/>
    </row>
    <row r="370" spans="3:5" ht="45" customHeight="1" x14ac:dyDescent="0.25">
      <c r="C370" s="51">
        <v>366</v>
      </c>
      <c r="D370" s="53"/>
      <c r="E370" s="53"/>
    </row>
    <row r="371" spans="3:5" ht="45" customHeight="1" x14ac:dyDescent="0.25">
      <c r="C371" s="51">
        <v>367</v>
      </c>
      <c r="D371" s="53"/>
      <c r="E371" s="53"/>
    </row>
    <row r="372" spans="3:5" ht="45" customHeight="1" x14ac:dyDescent="0.25">
      <c r="C372" s="51">
        <v>368</v>
      </c>
      <c r="D372" s="53"/>
      <c r="E372" s="53"/>
    </row>
    <row r="373" spans="3:5" ht="45" customHeight="1" x14ac:dyDescent="0.25">
      <c r="C373" s="51">
        <v>369</v>
      </c>
      <c r="D373" s="53"/>
      <c r="E373" s="53"/>
    </row>
    <row r="374" spans="3:5" ht="45" customHeight="1" x14ac:dyDescent="0.25">
      <c r="C374" s="51">
        <v>370</v>
      </c>
      <c r="D374" s="53"/>
      <c r="E374" s="53"/>
    </row>
    <row r="375" spans="3:5" ht="45" customHeight="1" x14ac:dyDescent="0.25">
      <c r="C375" s="51">
        <v>371</v>
      </c>
      <c r="D375" s="53"/>
      <c r="E375" s="53"/>
    </row>
    <row r="376" spans="3:5" ht="45" customHeight="1" x14ac:dyDescent="0.25">
      <c r="C376" s="51">
        <v>372</v>
      </c>
      <c r="D376" s="53"/>
      <c r="E376" s="53"/>
    </row>
    <row r="377" spans="3:5" ht="45" customHeight="1" x14ac:dyDescent="0.25">
      <c r="C377" s="51">
        <v>373</v>
      </c>
      <c r="D377" s="53"/>
      <c r="E377" s="53"/>
    </row>
    <row r="378" spans="3:5" ht="45" customHeight="1" x14ac:dyDescent="0.25">
      <c r="C378" s="51">
        <v>374</v>
      </c>
      <c r="D378" s="53"/>
      <c r="E378" s="53"/>
    </row>
    <row r="379" spans="3:5" ht="45" customHeight="1" x14ac:dyDescent="0.25">
      <c r="C379" s="51">
        <v>375</v>
      </c>
      <c r="D379" s="53"/>
      <c r="E379" s="53"/>
    </row>
    <row r="380" spans="3:5" ht="45" customHeight="1" x14ac:dyDescent="0.25">
      <c r="C380" s="51">
        <v>376</v>
      </c>
      <c r="D380" s="53"/>
      <c r="E380" s="53"/>
    </row>
    <row r="381" spans="3:5" ht="45" customHeight="1" x14ac:dyDescent="0.25">
      <c r="C381" s="51">
        <v>377</v>
      </c>
      <c r="D381" s="53"/>
      <c r="E381" s="53"/>
    </row>
    <row r="382" spans="3:5" ht="45" customHeight="1" x14ac:dyDescent="0.25">
      <c r="C382" s="51">
        <v>378</v>
      </c>
      <c r="D382" s="53"/>
      <c r="E382" s="53"/>
    </row>
    <row r="383" spans="3:5" ht="45" customHeight="1" x14ac:dyDescent="0.25">
      <c r="C383" s="51">
        <v>379</v>
      </c>
      <c r="D383" s="53"/>
      <c r="E383" s="53"/>
    </row>
    <row r="384" spans="3:5" ht="45" customHeight="1" x14ac:dyDescent="0.25">
      <c r="C384" s="51">
        <v>380</v>
      </c>
      <c r="D384" s="53"/>
      <c r="E384" s="53"/>
    </row>
    <row r="385" spans="3:5" ht="45" customHeight="1" x14ac:dyDescent="0.25">
      <c r="C385" s="51">
        <v>381</v>
      </c>
      <c r="D385" s="53"/>
      <c r="E385" s="53"/>
    </row>
    <row r="386" spans="3:5" ht="45" customHeight="1" x14ac:dyDescent="0.25">
      <c r="C386" s="51">
        <v>382</v>
      </c>
      <c r="D386" s="53"/>
      <c r="E386" s="53"/>
    </row>
    <row r="387" spans="3:5" ht="45" customHeight="1" x14ac:dyDescent="0.25">
      <c r="C387" s="51">
        <v>383</v>
      </c>
      <c r="D387" s="53"/>
      <c r="E387" s="53"/>
    </row>
    <row r="388" spans="3:5" ht="45" customHeight="1" x14ac:dyDescent="0.25">
      <c r="C388" s="51">
        <v>384</v>
      </c>
      <c r="D388" s="53"/>
      <c r="E388" s="53"/>
    </row>
    <row r="389" spans="3:5" ht="45" customHeight="1" x14ac:dyDescent="0.25">
      <c r="C389" s="51">
        <v>385</v>
      </c>
      <c r="D389" s="53"/>
      <c r="E389" s="53"/>
    </row>
    <row r="390" spans="3:5" ht="45" customHeight="1" x14ac:dyDescent="0.25">
      <c r="C390" s="51">
        <v>386</v>
      </c>
      <c r="D390" s="53"/>
      <c r="E390" s="53"/>
    </row>
    <row r="391" spans="3:5" ht="45" customHeight="1" x14ac:dyDescent="0.25">
      <c r="C391" s="51">
        <v>387</v>
      </c>
      <c r="D391" s="53"/>
      <c r="E391" s="53"/>
    </row>
    <row r="392" spans="3:5" ht="45" customHeight="1" x14ac:dyDescent="0.25">
      <c r="C392" s="51">
        <v>388</v>
      </c>
      <c r="D392" s="53"/>
      <c r="E392" s="53"/>
    </row>
    <row r="393" spans="3:5" ht="45" customHeight="1" x14ac:dyDescent="0.25">
      <c r="C393" s="51">
        <v>389</v>
      </c>
      <c r="D393" s="53"/>
      <c r="E393" s="53"/>
    </row>
    <row r="394" spans="3:5" ht="45" customHeight="1" x14ac:dyDescent="0.25">
      <c r="C394" s="51">
        <v>390</v>
      </c>
      <c r="D394" s="53"/>
      <c r="E394" s="53"/>
    </row>
    <row r="395" spans="3:5" ht="45" customHeight="1" x14ac:dyDescent="0.25">
      <c r="C395" s="51">
        <v>391</v>
      </c>
      <c r="D395" s="53"/>
      <c r="E395" s="53"/>
    </row>
    <row r="396" spans="3:5" ht="45" customHeight="1" x14ac:dyDescent="0.25">
      <c r="C396" s="51">
        <v>392</v>
      </c>
      <c r="D396" s="53"/>
      <c r="E396" s="53"/>
    </row>
    <row r="397" spans="3:5" ht="45" customHeight="1" x14ac:dyDescent="0.25">
      <c r="C397" s="51">
        <v>393</v>
      </c>
      <c r="D397" s="53"/>
      <c r="E397" s="53"/>
    </row>
    <row r="398" spans="3:5" ht="45" customHeight="1" x14ac:dyDescent="0.25">
      <c r="C398" s="51">
        <v>394</v>
      </c>
      <c r="D398" s="53"/>
      <c r="E398" s="53"/>
    </row>
    <row r="399" spans="3:5" ht="45" customHeight="1" x14ac:dyDescent="0.25">
      <c r="C399" s="51">
        <v>395</v>
      </c>
      <c r="D399" s="53"/>
      <c r="E399" s="53"/>
    </row>
    <row r="400" spans="3:5" ht="45" customHeight="1" x14ac:dyDescent="0.25">
      <c r="C400" s="51">
        <v>396</v>
      </c>
      <c r="D400" s="53"/>
      <c r="E400" s="53"/>
    </row>
    <row r="401" spans="3:5" ht="45" customHeight="1" x14ac:dyDescent="0.25">
      <c r="C401" s="51">
        <v>397</v>
      </c>
      <c r="D401" s="53"/>
      <c r="E401" s="53"/>
    </row>
    <row r="402" spans="3:5" ht="45" customHeight="1" x14ac:dyDescent="0.25">
      <c r="C402" s="51">
        <v>398</v>
      </c>
      <c r="D402" s="53"/>
      <c r="E402" s="53"/>
    </row>
    <row r="403" spans="3:5" ht="45" customHeight="1" x14ac:dyDescent="0.25">
      <c r="C403" s="51">
        <v>399</v>
      </c>
      <c r="D403" s="53"/>
      <c r="E403" s="53"/>
    </row>
    <row r="404" spans="3:5" ht="45" customHeight="1" x14ac:dyDescent="0.25">
      <c r="C404" s="51">
        <v>400</v>
      </c>
      <c r="D404" s="53"/>
      <c r="E404" s="53"/>
    </row>
    <row r="405" spans="3:5" ht="45" customHeight="1" x14ac:dyDescent="0.25">
      <c r="C405" s="51">
        <v>401</v>
      </c>
      <c r="D405" s="53"/>
      <c r="E405" s="53"/>
    </row>
    <row r="406" spans="3:5" ht="45" customHeight="1" x14ac:dyDescent="0.25">
      <c r="C406" s="51">
        <v>402</v>
      </c>
      <c r="D406" s="53"/>
      <c r="E406" s="53"/>
    </row>
    <row r="407" spans="3:5" ht="45" customHeight="1" x14ac:dyDescent="0.25">
      <c r="C407" s="51">
        <v>403</v>
      </c>
      <c r="D407" s="53"/>
      <c r="E407" s="53"/>
    </row>
    <row r="408" spans="3:5" ht="45" customHeight="1" x14ac:dyDescent="0.25">
      <c r="C408" s="51">
        <v>404</v>
      </c>
      <c r="D408" s="53"/>
      <c r="E408" s="53"/>
    </row>
    <row r="409" spans="3:5" ht="45" customHeight="1" x14ac:dyDescent="0.25">
      <c r="C409" s="51">
        <v>405</v>
      </c>
      <c r="D409" s="53"/>
      <c r="E409" s="53"/>
    </row>
    <row r="410" spans="3:5" ht="45" customHeight="1" x14ac:dyDescent="0.25">
      <c r="C410" s="51">
        <v>406</v>
      </c>
      <c r="D410" s="53"/>
      <c r="E410" s="53"/>
    </row>
    <row r="411" spans="3:5" ht="45" customHeight="1" x14ac:dyDescent="0.25">
      <c r="C411" s="51">
        <v>407</v>
      </c>
      <c r="D411" s="53"/>
      <c r="E411" s="53"/>
    </row>
    <row r="412" spans="3:5" ht="45" customHeight="1" x14ac:dyDescent="0.25">
      <c r="C412" s="51">
        <v>408</v>
      </c>
      <c r="D412" s="53"/>
      <c r="E412" s="53"/>
    </row>
    <row r="413" spans="3:5" ht="45" customHeight="1" x14ac:dyDescent="0.25">
      <c r="C413" s="51">
        <v>409</v>
      </c>
      <c r="D413" s="53"/>
      <c r="E413" s="53"/>
    </row>
    <row r="414" spans="3:5" ht="45" customHeight="1" x14ac:dyDescent="0.25">
      <c r="C414" s="51">
        <v>410</v>
      </c>
      <c r="D414" s="53"/>
      <c r="E414" s="53"/>
    </row>
    <row r="415" spans="3:5" ht="45" customHeight="1" x14ac:dyDescent="0.25">
      <c r="C415" s="51">
        <v>411</v>
      </c>
      <c r="D415" s="53"/>
      <c r="E415" s="53"/>
    </row>
    <row r="416" spans="3:5" ht="45" customHeight="1" x14ac:dyDescent="0.25">
      <c r="C416" s="51">
        <v>412</v>
      </c>
      <c r="D416" s="53"/>
      <c r="E416" s="53"/>
    </row>
    <row r="417" spans="3:5" ht="45" customHeight="1" x14ac:dyDescent="0.25">
      <c r="C417" s="51">
        <v>413</v>
      </c>
      <c r="D417" s="53"/>
      <c r="E417" s="53"/>
    </row>
    <row r="418" spans="3:5" ht="45" customHeight="1" x14ac:dyDescent="0.25">
      <c r="C418" s="51">
        <v>414</v>
      </c>
      <c r="D418" s="53"/>
      <c r="E418" s="53"/>
    </row>
    <row r="419" spans="3:5" ht="45" customHeight="1" x14ac:dyDescent="0.25">
      <c r="C419" s="51">
        <v>415</v>
      </c>
      <c r="D419" s="53"/>
      <c r="E419" s="53"/>
    </row>
    <row r="420" spans="3:5" ht="45" customHeight="1" x14ac:dyDescent="0.25">
      <c r="C420" s="51">
        <v>416</v>
      </c>
      <c r="D420" s="53"/>
      <c r="E420" s="53"/>
    </row>
    <row r="421" spans="3:5" ht="45" customHeight="1" x14ac:dyDescent="0.25">
      <c r="C421" s="51">
        <v>417</v>
      </c>
      <c r="D421" s="53"/>
      <c r="E421" s="53"/>
    </row>
    <row r="422" spans="3:5" ht="45" customHeight="1" x14ac:dyDescent="0.25">
      <c r="C422" s="51">
        <v>418</v>
      </c>
      <c r="D422" s="53"/>
      <c r="E422" s="53"/>
    </row>
    <row r="423" spans="3:5" ht="45" customHeight="1" x14ac:dyDescent="0.25">
      <c r="C423" s="51">
        <v>419</v>
      </c>
      <c r="D423" s="53"/>
      <c r="E423" s="53"/>
    </row>
    <row r="424" spans="3:5" ht="45" customHeight="1" x14ac:dyDescent="0.25">
      <c r="C424" s="51">
        <v>420</v>
      </c>
      <c r="D424" s="53"/>
      <c r="E424" s="53"/>
    </row>
    <row r="425" spans="3:5" ht="45" customHeight="1" x14ac:dyDescent="0.25">
      <c r="C425" s="51">
        <v>421</v>
      </c>
      <c r="D425" s="53"/>
      <c r="E425" s="53"/>
    </row>
    <row r="426" spans="3:5" ht="45" customHeight="1" x14ac:dyDescent="0.25">
      <c r="C426" s="51">
        <v>422</v>
      </c>
      <c r="D426" s="53"/>
      <c r="E426" s="53"/>
    </row>
    <row r="427" spans="3:5" ht="45" customHeight="1" x14ac:dyDescent="0.25">
      <c r="C427" s="51">
        <v>423</v>
      </c>
      <c r="D427" s="53"/>
      <c r="E427" s="53"/>
    </row>
    <row r="428" spans="3:5" ht="45" customHeight="1" x14ac:dyDescent="0.25">
      <c r="C428" s="51">
        <v>424</v>
      </c>
      <c r="D428" s="53"/>
      <c r="E428" s="53"/>
    </row>
    <row r="429" spans="3:5" ht="45" customHeight="1" x14ac:dyDescent="0.25">
      <c r="C429" s="51">
        <v>425</v>
      </c>
      <c r="D429" s="53"/>
      <c r="E429" s="53"/>
    </row>
    <row r="430" spans="3:5" ht="45" customHeight="1" x14ac:dyDescent="0.25">
      <c r="C430" s="51">
        <v>426</v>
      </c>
      <c r="D430" s="53"/>
      <c r="E430" s="53"/>
    </row>
    <row r="431" spans="3:5" ht="45" customHeight="1" x14ac:dyDescent="0.25">
      <c r="C431" s="51">
        <v>427</v>
      </c>
      <c r="D431" s="53"/>
      <c r="E431" s="53"/>
    </row>
    <row r="432" spans="3:5" ht="45" customHeight="1" x14ac:dyDescent="0.25">
      <c r="C432" s="51">
        <v>428</v>
      </c>
      <c r="D432" s="53"/>
      <c r="E432" s="53"/>
    </row>
    <row r="433" spans="3:5" ht="45" customHeight="1" x14ac:dyDescent="0.25">
      <c r="C433" s="51">
        <v>429</v>
      </c>
      <c r="D433" s="53"/>
      <c r="E433" s="53"/>
    </row>
    <row r="434" spans="3:5" ht="45" customHeight="1" x14ac:dyDescent="0.25">
      <c r="C434" s="51">
        <v>430</v>
      </c>
      <c r="D434" s="53"/>
      <c r="E434" s="53"/>
    </row>
    <row r="435" spans="3:5" ht="45" customHeight="1" x14ac:dyDescent="0.25">
      <c r="C435" s="51">
        <v>431</v>
      </c>
      <c r="D435" s="53"/>
      <c r="E435" s="53"/>
    </row>
    <row r="436" spans="3:5" ht="45" customHeight="1" x14ac:dyDescent="0.25">
      <c r="C436" s="51">
        <v>432</v>
      </c>
      <c r="D436" s="53"/>
      <c r="E436" s="53"/>
    </row>
    <row r="437" spans="3:5" ht="45" customHeight="1" x14ac:dyDescent="0.25">
      <c r="C437" s="51">
        <v>433</v>
      </c>
      <c r="D437" s="53"/>
      <c r="E437" s="53"/>
    </row>
    <row r="438" spans="3:5" ht="45" customHeight="1" x14ac:dyDescent="0.25">
      <c r="C438" s="51">
        <v>434</v>
      </c>
      <c r="D438" s="53"/>
      <c r="E438" s="53"/>
    </row>
    <row r="439" spans="3:5" ht="45" customHeight="1" x14ac:dyDescent="0.25">
      <c r="C439" s="51">
        <v>435</v>
      </c>
      <c r="D439" s="53"/>
      <c r="E439" s="53"/>
    </row>
    <row r="440" spans="3:5" ht="45" customHeight="1" x14ac:dyDescent="0.25">
      <c r="C440" s="51">
        <v>436</v>
      </c>
      <c r="D440" s="53"/>
      <c r="E440" s="53"/>
    </row>
    <row r="441" spans="3:5" ht="45" customHeight="1" x14ac:dyDescent="0.25">
      <c r="C441" s="51">
        <v>437</v>
      </c>
      <c r="D441" s="53"/>
      <c r="E441" s="53"/>
    </row>
    <row r="442" spans="3:5" ht="45" customHeight="1" x14ac:dyDescent="0.25">
      <c r="C442" s="51">
        <v>438</v>
      </c>
      <c r="D442" s="53"/>
      <c r="E442" s="53"/>
    </row>
    <row r="443" spans="3:5" ht="45" customHeight="1" x14ac:dyDescent="0.25">
      <c r="C443" s="51">
        <v>439</v>
      </c>
      <c r="D443" s="53"/>
      <c r="E443" s="53"/>
    </row>
    <row r="444" spans="3:5" ht="45" customHeight="1" x14ac:dyDescent="0.25">
      <c r="C444" s="51">
        <v>440</v>
      </c>
      <c r="D444" s="53"/>
      <c r="E444" s="53"/>
    </row>
    <row r="445" spans="3:5" ht="45" customHeight="1" x14ac:dyDescent="0.25">
      <c r="C445" s="51">
        <v>441</v>
      </c>
      <c r="D445" s="53"/>
      <c r="E445" s="53"/>
    </row>
    <row r="446" spans="3:5" ht="45" customHeight="1" x14ac:dyDescent="0.25">
      <c r="C446" s="51">
        <v>442</v>
      </c>
      <c r="D446" s="53"/>
      <c r="E446" s="53"/>
    </row>
    <row r="447" spans="3:5" ht="45" customHeight="1" x14ac:dyDescent="0.25">
      <c r="C447" s="51">
        <v>443</v>
      </c>
      <c r="D447" s="53"/>
      <c r="E447" s="53"/>
    </row>
    <row r="448" spans="3:5" ht="45" customHeight="1" x14ac:dyDescent="0.25">
      <c r="C448" s="51">
        <v>444</v>
      </c>
      <c r="D448" s="53"/>
      <c r="E448" s="53"/>
    </row>
    <row r="449" spans="3:5" ht="45" customHeight="1" x14ac:dyDescent="0.25">
      <c r="C449" s="51">
        <v>445</v>
      </c>
      <c r="D449" s="53"/>
      <c r="E449" s="53"/>
    </row>
    <row r="450" spans="3:5" ht="45" customHeight="1" x14ac:dyDescent="0.25">
      <c r="C450" s="51">
        <v>446</v>
      </c>
      <c r="D450" s="53"/>
      <c r="E450" s="53"/>
    </row>
    <row r="451" spans="3:5" ht="45" customHeight="1" x14ac:dyDescent="0.25">
      <c r="C451" s="51">
        <v>447</v>
      </c>
      <c r="D451" s="53"/>
      <c r="E451" s="53"/>
    </row>
    <row r="452" spans="3:5" ht="45" customHeight="1" x14ac:dyDescent="0.25">
      <c r="C452" s="51">
        <v>448</v>
      </c>
      <c r="D452" s="53"/>
      <c r="E452" s="53"/>
    </row>
    <row r="453" spans="3:5" ht="45" customHeight="1" x14ac:dyDescent="0.25">
      <c r="C453" s="51">
        <v>449</v>
      </c>
      <c r="D453" s="53"/>
      <c r="E453" s="53"/>
    </row>
    <row r="454" spans="3:5" ht="45" customHeight="1" x14ac:dyDescent="0.25">
      <c r="C454" s="51">
        <v>450</v>
      </c>
      <c r="D454" s="53"/>
      <c r="E454" s="53"/>
    </row>
    <row r="455" spans="3:5" ht="45" customHeight="1" x14ac:dyDescent="0.25">
      <c r="C455" s="51">
        <v>451</v>
      </c>
      <c r="D455" s="53"/>
      <c r="E455" s="53"/>
    </row>
    <row r="456" spans="3:5" ht="45" customHeight="1" x14ac:dyDescent="0.25">
      <c r="C456" s="51">
        <v>452</v>
      </c>
      <c r="D456" s="53"/>
      <c r="E456" s="53"/>
    </row>
    <row r="457" spans="3:5" ht="45" customHeight="1" x14ac:dyDescent="0.25">
      <c r="C457" s="51">
        <v>453</v>
      </c>
      <c r="D457" s="53"/>
      <c r="E457" s="53"/>
    </row>
    <row r="458" spans="3:5" ht="45" customHeight="1" x14ac:dyDescent="0.25">
      <c r="C458" s="51">
        <v>454</v>
      </c>
      <c r="D458" s="53"/>
      <c r="E458" s="53"/>
    </row>
    <row r="459" spans="3:5" ht="45" customHeight="1" x14ac:dyDescent="0.25">
      <c r="C459" s="51">
        <v>455</v>
      </c>
      <c r="D459" s="53"/>
      <c r="E459" s="53"/>
    </row>
    <row r="460" spans="3:5" ht="45" customHeight="1" x14ac:dyDescent="0.25">
      <c r="C460" s="51">
        <v>456</v>
      </c>
      <c r="D460" s="53"/>
      <c r="E460" s="53"/>
    </row>
    <row r="461" spans="3:5" ht="45" customHeight="1" x14ac:dyDescent="0.25">
      <c r="C461" s="51">
        <v>457</v>
      </c>
      <c r="D461" s="53"/>
      <c r="E461" s="53"/>
    </row>
    <row r="462" spans="3:5" ht="45" customHeight="1" x14ac:dyDescent="0.25">
      <c r="C462" s="51">
        <v>458</v>
      </c>
      <c r="D462" s="53"/>
      <c r="E462" s="53"/>
    </row>
    <row r="463" spans="3:5" ht="45" customHeight="1" x14ac:dyDescent="0.25">
      <c r="C463" s="51">
        <v>459</v>
      </c>
      <c r="D463" s="53"/>
      <c r="E463" s="53"/>
    </row>
    <row r="464" spans="3:5" ht="45" customHeight="1" x14ac:dyDescent="0.25">
      <c r="C464" s="51">
        <v>460</v>
      </c>
      <c r="D464" s="53"/>
      <c r="E464" s="53"/>
    </row>
    <row r="465" spans="3:5" ht="45" customHeight="1" x14ac:dyDescent="0.25">
      <c r="C465" s="51">
        <v>461</v>
      </c>
      <c r="D465" s="53"/>
      <c r="E465" s="53"/>
    </row>
    <row r="466" spans="3:5" ht="45" customHeight="1" x14ac:dyDescent="0.25">
      <c r="C466" s="51">
        <v>462</v>
      </c>
      <c r="D466" s="53"/>
      <c r="E466" s="53"/>
    </row>
    <row r="467" spans="3:5" ht="45" customHeight="1" x14ac:dyDescent="0.25">
      <c r="C467" s="51">
        <v>463</v>
      </c>
      <c r="D467" s="53"/>
      <c r="E467" s="53"/>
    </row>
    <row r="468" spans="3:5" ht="45" customHeight="1" x14ac:dyDescent="0.25">
      <c r="C468" s="51">
        <v>464</v>
      </c>
      <c r="D468" s="53"/>
      <c r="E468" s="53"/>
    </row>
    <row r="469" spans="3:5" ht="45" customHeight="1" x14ac:dyDescent="0.25">
      <c r="C469" s="51">
        <v>465</v>
      </c>
      <c r="D469" s="53"/>
      <c r="E469" s="53"/>
    </row>
    <row r="470" spans="3:5" ht="45" customHeight="1" x14ac:dyDescent="0.25">
      <c r="C470" s="51">
        <v>466</v>
      </c>
      <c r="D470" s="53"/>
      <c r="E470" s="53"/>
    </row>
    <row r="471" spans="3:5" ht="45" customHeight="1" x14ac:dyDescent="0.25">
      <c r="C471" s="51">
        <v>467</v>
      </c>
      <c r="D471" s="53"/>
      <c r="E471" s="53"/>
    </row>
    <row r="472" spans="3:5" ht="45" customHeight="1" x14ac:dyDescent="0.25">
      <c r="C472" s="51">
        <v>468</v>
      </c>
      <c r="D472" s="53"/>
      <c r="E472" s="53"/>
    </row>
    <row r="473" spans="3:5" ht="45" customHeight="1" x14ac:dyDescent="0.25">
      <c r="C473" s="51">
        <v>469</v>
      </c>
      <c r="D473" s="53"/>
      <c r="E473" s="53"/>
    </row>
    <row r="474" spans="3:5" ht="45" customHeight="1" x14ac:dyDescent="0.25">
      <c r="C474" s="51">
        <v>470</v>
      </c>
      <c r="D474" s="53"/>
      <c r="E474" s="53"/>
    </row>
    <row r="475" spans="3:5" ht="45" customHeight="1" x14ac:dyDescent="0.25">
      <c r="C475" s="51">
        <v>471</v>
      </c>
      <c r="D475" s="53"/>
      <c r="E475" s="53"/>
    </row>
    <row r="476" spans="3:5" ht="45" customHeight="1" x14ac:dyDescent="0.25">
      <c r="C476" s="51">
        <v>472</v>
      </c>
      <c r="D476" s="53"/>
      <c r="E476" s="53"/>
    </row>
    <row r="477" spans="3:5" ht="45" customHeight="1" x14ac:dyDescent="0.25">
      <c r="C477" s="51">
        <v>473</v>
      </c>
      <c r="D477" s="53"/>
      <c r="E477" s="53"/>
    </row>
    <row r="478" spans="3:5" ht="45" customHeight="1" x14ac:dyDescent="0.25">
      <c r="C478" s="51">
        <v>474</v>
      </c>
      <c r="D478" s="53"/>
      <c r="E478" s="53"/>
    </row>
    <row r="479" spans="3:5" ht="45" customHeight="1" x14ac:dyDescent="0.25">
      <c r="C479" s="51">
        <v>475</v>
      </c>
      <c r="D479" s="53"/>
      <c r="E479" s="53"/>
    </row>
    <row r="480" spans="3:5" ht="45" customHeight="1" x14ac:dyDescent="0.25">
      <c r="C480" s="51">
        <v>476</v>
      </c>
      <c r="D480" s="53"/>
      <c r="E480" s="53"/>
    </row>
    <row r="481" spans="3:5" ht="45" customHeight="1" x14ac:dyDescent="0.25">
      <c r="C481" s="51">
        <v>477</v>
      </c>
      <c r="D481" s="53"/>
      <c r="E481" s="53"/>
    </row>
    <row r="482" spans="3:5" ht="45" customHeight="1" x14ac:dyDescent="0.25">
      <c r="C482" s="51">
        <v>478</v>
      </c>
      <c r="D482" s="53"/>
      <c r="E482" s="53"/>
    </row>
    <row r="483" spans="3:5" ht="45" customHeight="1" x14ac:dyDescent="0.25">
      <c r="C483" s="51">
        <v>479</v>
      </c>
      <c r="D483" s="53"/>
      <c r="E483" s="53"/>
    </row>
    <row r="484" spans="3:5" ht="45" customHeight="1" x14ac:dyDescent="0.25">
      <c r="C484" s="51">
        <v>480</v>
      </c>
      <c r="D484" s="53"/>
      <c r="E484" s="53"/>
    </row>
    <row r="485" spans="3:5" ht="45" customHeight="1" x14ac:dyDescent="0.25">
      <c r="C485" s="51">
        <v>481</v>
      </c>
      <c r="D485" s="53"/>
      <c r="E485" s="53"/>
    </row>
    <row r="486" spans="3:5" ht="45" customHeight="1" x14ac:dyDescent="0.25">
      <c r="C486" s="51">
        <v>482</v>
      </c>
      <c r="D486" s="53"/>
      <c r="E486" s="53"/>
    </row>
    <row r="487" spans="3:5" ht="45" customHeight="1" x14ac:dyDescent="0.25">
      <c r="C487" s="51">
        <v>483</v>
      </c>
      <c r="D487" s="53"/>
      <c r="E487" s="53"/>
    </row>
    <row r="488" spans="3:5" ht="45" customHeight="1" x14ac:dyDescent="0.25">
      <c r="C488" s="51">
        <v>484</v>
      </c>
      <c r="D488" s="53"/>
      <c r="E488" s="53"/>
    </row>
    <row r="489" spans="3:5" ht="45" customHeight="1" x14ac:dyDescent="0.25">
      <c r="C489" s="51">
        <v>485</v>
      </c>
      <c r="D489" s="53"/>
      <c r="E489" s="53"/>
    </row>
    <row r="490" spans="3:5" ht="45" customHeight="1" x14ac:dyDescent="0.25">
      <c r="C490" s="51">
        <v>486</v>
      </c>
      <c r="D490" s="53"/>
      <c r="E490" s="53"/>
    </row>
    <row r="491" spans="3:5" ht="45" customHeight="1" x14ac:dyDescent="0.25">
      <c r="C491" s="51">
        <v>487</v>
      </c>
      <c r="D491" s="53"/>
      <c r="E491" s="53"/>
    </row>
    <row r="492" spans="3:5" ht="45" customHeight="1" x14ac:dyDescent="0.25">
      <c r="C492" s="51">
        <v>488</v>
      </c>
      <c r="D492" s="53"/>
      <c r="E492" s="53"/>
    </row>
    <row r="493" spans="3:5" ht="45" customHeight="1" x14ac:dyDescent="0.25">
      <c r="C493" s="51">
        <v>489</v>
      </c>
      <c r="D493" s="53"/>
      <c r="E493" s="53"/>
    </row>
    <row r="494" spans="3:5" ht="45" customHeight="1" x14ac:dyDescent="0.25">
      <c r="C494" s="51">
        <v>490</v>
      </c>
      <c r="D494" s="53"/>
      <c r="E494" s="53"/>
    </row>
    <row r="495" spans="3:5" ht="45" customHeight="1" x14ac:dyDescent="0.25">
      <c r="C495" s="51">
        <v>491</v>
      </c>
      <c r="D495" s="53"/>
      <c r="E495" s="53"/>
    </row>
    <row r="496" spans="3:5" ht="45" customHeight="1" x14ac:dyDescent="0.25">
      <c r="C496" s="51">
        <v>492</v>
      </c>
      <c r="D496" s="53"/>
      <c r="E496" s="53"/>
    </row>
    <row r="497" spans="3:5" ht="45" customHeight="1" x14ac:dyDescent="0.25">
      <c r="C497" s="51">
        <v>493</v>
      </c>
      <c r="D497" s="53"/>
      <c r="E497" s="53"/>
    </row>
    <row r="498" spans="3:5" ht="45" customHeight="1" x14ac:dyDescent="0.25">
      <c r="C498" s="51">
        <v>494</v>
      </c>
      <c r="D498" s="53"/>
      <c r="E498" s="53"/>
    </row>
    <row r="499" spans="3:5" ht="45" customHeight="1" x14ac:dyDescent="0.25">
      <c r="C499" s="51">
        <v>495</v>
      </c>
      <c r="D499" s="53"/>
      <c r="E499" s="53"/>
    </row>
    <row r="500" spans="3:5" ht="45" customHeight="1" x14ac:dyDescent="0.25">
      <c r="C500" s="51">
        <v>496</v>
      </c>
      <c r="D500" s="53"/>
      <c r="E500" s="53"/>
    </row>
    <row r="501" spans="3:5" ht="45" customHeight="1" x14ac:dyDescent="0.25">
      <c r="C501" s="51">
        <v>497</v>
      </c>
      <c r="D501" s="53"/>
      <c r="E501" s="53"/>
    </row>
    <row r="502" spans="3:5" ht="45" customHeight="1" x14ac:dyDescent="0.25">
      <c r="C502" s="51">
        <v>498</v>
      </c>
      <c r="D502" s="53"/>
      <c r="E502" s="53"/>
    </row>
    <row r="503" spans="3:5" ht="45" customHeight="1" x14ac:dyDescent="0.25">
      <c r="C503" s="51">
        <v>499</v>
      </c>
      <c r="D503" s="53"/>
      <c r="E503" s="53"/>
    </row>
    <row r="504" spans="3:5" ht="45" customHeight="1" x14ac:dyDescent="0.25">
      <c r="C504" s="51">
        <v>500</v>
      </c>
      <c r="D504" s="53"/>
      <c r="E504" s="53"/>
    </row>
    <row r="505" spans="3:5" ht="45" customHeight="1" x14ac:dyDescent="0.25">
      <c r="C505" s="51">
        <v>501</v>
      </c>
      <c r="D505" s="53"/>
      <c r="E505" s="53"/>
    </row>
    <row r="506" spans="3:5" ht="45" customHeight="1" x14ac:dyDescent="0.25">
      <c r="C506" s="51">
        <v>502</v>
      </c>
      <c r="D506" s="53"/>
      <c r="E506" s="53"/>
    </row>
    <row r="507" spans="3:5" ht="45" customHeight="1" x14ac:dyDescent="0.25">
      <c r="C507" s="51">
        <v>503</v>
      </c>
      <c r="D507" s="53"/>
      <c r="E507" s="53"/>
    </row>
    <row r="508" spans="3:5" ht="45" customHeight="1" x14ac:dyDescent="0.25">
      <c r="C508" s="51">
        <v>504</v>
      </c>
      <c r="D508" s="53"/>
      <c r="E508" s="53"/>
    </row>
    <row r="509" spans="3:5" ht="45" customHeight="1" x14ac:dyDescent="0.25">
      <c r="C509" s="51">
        <v>505</v>
      </c>
      <c r="D509" s="53"/>
      <c r="E509" s="53"/>
    </row>
    <row r="510" spans="3:5" ht="45" customHeight="1" x14ac:dyDescent="0.25">
      <c r="C510" s="51">
        <v>506</v>
      </c>
      <c r="D510" s="53"/>
      <c r="E510" s="53"/>
    </row>
    <row r="511" spans="3:5" ht="45" customHeight="1" x14ac:dyDescent="0.25">
      <c r="C511" s="51">
        <v>507</v>
      </c>
      <c r="D511" s="53"/>
      <c r="E511" s="53"/>
    </row>
    <row r="512" spans="3:5" ht="45" customHeight="1" x14ac:dyDescent="0.25">
      <c r="C512" s="51">
        <v>508</v>
      </c>
      <c r="D512" s="53"/>
      <c r="E512" s="53"/>
    </row>
    <row r="513" spans="3:5" ht="45" customHeight="1" x14ac:dyDescent="0.25">
      <c r="C513" s="51">
        <v>509</v>
      </c>
      <c r="D513" s="53"/>
      <c r="E513" s="53"/>
    </row>
    <row r="514" spans="3:5" ht="45" customHeight="1" x14ac:dyDescent="0.25">
      <c r="C514" s="51">
        <v>510</v>
      </c>
      <c r="D514" s="53"/>
      <c r="E514" s="53"/>
    </row>
    <row r="515" spans="3:5" ht="45" customHeight="1" x14ac:dyDescent="0.25">
      <c r="C515" s="51">
        <v>511</v>
      </c>
      <c r="D515" s="53"/>
      <c r="E515" s="53"/>
    </row>
    <row r="516" spans="3:5" ht="45" customHeight="1" x14ac:dyDescent="0.25">
      <c r="C516" s="51">
        <v>512</v>
      </c>
      <c r="D516" s="53"/>
      <c r="E516" s="53"/>
    </row>
    <row r="517" spans="3:5" ht="45" customHeight="1" x14ac:dyDescent="0.25">
      <c r="C517" s="51">
        <v>513</v>
      </c>
      <c r="D517" s="53"/>
      <c r="E517" s="53"/>
    </row>
    <row r="518" spans="3:5" ht="45" customHeight="1" x14ac:dyDescent="0.25">
      <c r="C518" s="51">
        <v>514</v>
      </c>
      <c r="D518" s="53"/>
      <c r="E518" s="53"/>
    </row>
    <row r="519" spans="3:5" ht="45" customHeight="1" x14ac:dyDescent="0.25">
      <c r="C519" s="51">
        <v>515</v>
      </c>
      <c r="D519" s="53"/>
      <c r="E519" s="53"/>
    </row>
    <row r="520" spans="3:5" ht="45" customHeight="1" x14ac:dyDescent="0.25">
      <c r="C520" s="51">
        <v>516</v>
      </c>
      <c r="D520" s="53"/>
      <c r="E520" s="53"/>
    </row>
    <row r="521" spans="3:5" ht="45" customHeight="1" x14ac:dyDescent="0.25">
      <c r="C521" s="51">
        <v>517</v>
      </c>
      <c r="D521" s="53"/>
      <c r="E521" s="53"/>
    </row>
    <row r="522" spans="3:5" ht="45" customHeight="1" x14ac:dyDescent="0.25">
      <c r="C522" s="51">
        <v>518</v>
      </c>
      <c r="D522" s="53"/>
      <c r="E522" s="53"/>
    </row>
    <row r="523" spans="3:5" ht="45" customHeight="1" x14ac:dyDescent="0.25">
      <c r="C523" s="51">
        <v>519</v>
      </c>
      <c r="D523" s="53"/>
      <c r="E523" s="53"/>
    </row>
    <row r="524" spans="3:5" ht="45" customHeight="1" x14ac:dyDescent="0.25">
      <c r="C524" s="51">
        <v>520</v>
      </c>
      <c r="D524" s="53"/>
      <c r="E524" s="53"/>
    </row>
    <row r="525" spans="3:5" ht="45" customHeight="1" x14ac:dyDescent="0.25">
      <c r="C525" s="51">
        <v>521</v>
      </c>
      <c r="D525" s="53"/>
      <c r="E525" s="53"/>
    </row>
    <row r="526" spans="3:5" ht="45" customHeight="1" x14ac:dyDescent="0.25">
      <c r="C526" s="51">
        <v>522</v>
      </c>
      <c r="D526" s="53"/>
      <c r="E526" s="53"/>
    </row>
    <row r="527" spans="3:5" ht="45" customHeight="1" x14ac:dyDescent="0.25">
      <c r="C527" s="51">
        <v>523</v>
      </c>
      <c r="D527" s="53"/>
      <c r="E527" s="53"/>
    </row>
    <row r="528" spans="3:5" ht="45" customHeight="1" x14ac:dyDescent="0.25">
      <c r="C528" s="51">
        <v>524</v>
      </c>
      <c r="D528" s="53"/>
      <c r="E528" s="53"/>
    </row>
    <row r="529" spans="3:5" ht="45" customHeight="1" x14ac:dyDescent="0.25">
      <c r="C529" s="51">
        <v>525</v>
      </c>
      <c r="D529" s="53"/>
      <c r="E529" s="53"/>
    </row>
    <row r="530" spans="3:5" ht="45" customHeight="1" x14ac:dyDescent="0.25">
      <c r="C530" s="51">
        <v>526</v>
      </c>
      <c r="D530" s="53"/>
      <c r="E530" s="53"/>
    </row>
    <row r="531" spans="3:5" ht="45" customHeight="1" x14ac:dyDescent="0.25">
      <c r="C531" s="51">
        <v>527</v>
      </c>
      <c r="D531" s="53"/>
      <c r="E531" s="53"/>
    </row>
    <row r="532" spans="3:5" ht="45" customHeight="1" x14ac:dyDescent="0.25">
      <c r="C532" s="51">
        <v>528</v>
      </c>
      <c r="D532" s="53"/>
      <c r="E532" s="53"/>
    </row>
    <row r="533" spans="3:5" ht="45" customHeight="1" x14ac:dyDescent="0.25">
      <c r="C533" s="51">
        <v>529</v>
      </c>
      <c r="D533" s="53"/>
      <c r="E533" s="53"/>
    </row>
    <row r="534" spans="3:5" ht="45" customHeight="1" x14ac:dyDescent="0.25">
      <c r="C534" s="51">
        <v>530</v>
      </c>
      <c r="D534" s="53"/>
      <c r="E534" s="53"/>
    </row>
    <row r="535" spans="3:5" ht="45" customHeight="1" x14ac:dyDescent="0.25">
      <c r="C535" s="51">
        <v>531</v>
      </c>
      <c r="D535" s="53"/>
      <c r="E535" s="53"/>
    </row>
    <row r="536" spans="3:5" ht="45" customHeight="1" x14ac:dyDescent="0.25">
      <c r="C536" s="51">
        <v>532</v>
      </c>
      <c r="D536" s="53"/>
      <c r="E536" s="53"/>
    </row>
    <row r="537" spans="3:5" ht="45" customHeight="1" x14ac:dyDescent="0.25">
      <c r="C537" s="51">
        <v>533</v>
      </c>
      <c r="D537" s="53"/>
      <c r="E537" s="53"/>
    </row>
    <row r="538" spans="3:5" ht="45" customHeight="1" x14ac:dyDescent="0.25">
      <c r="C538" s="51">
        <v>534</v>
      </c>
      <c r="D538" s="53"/>
      <c r="E538" s="53"/>
    </row>
    <row r="539" spans="3:5" ht="45" customHeight="1" x14ac:dyDescent="0.25">
      <c r="C539" s="51">
        <v>535</v>
      </c>
      <c r="D539" s="53"/>
      <c r="E539" s="53"/>
    </row>
    <row r="540" spans="3:5" ht="45" customHeight="1" x14ac:dyDescent="0.25">
      <c r="C540" s="51">
        <v>536</v>
      </c>
      <c r="D540" s="53"/>
      <c r="E540" s="53"/>
    </row>
    <row r="541" spans="3:5" ht="45" customHeight="1" x14ac:dyDescent="0.25">
      <c r="C541" s="51">
        <v>537</v>
      </c>
      <c r="D541" s="53"/>
      <c r="E541" s="53"/>
    </row>
    <row r="542" spans="3:5" ht="45" customHeight="1" x14ac:dyDescent="0.25">
      <c r="C542" s="51">
        <v>538</v>
      </c>
      <c r="D542" s="53"/>
      <c r="E542" s="53"/>
    </row>
    <row r="543" spans="3:5" ht="45" customHeight="1" x14ac:dyDescent="0.25">
      <c r="C543" s="51">
        <v>539</v>
      </c>
      <c r="D543" s="53"/>
      <c r="E543" s="53"/>
    </row>
    <row r="544" spans="3:5" ht="45" customHeight="1" x14ac:dyDescent="0.25">
      <c r="C544" s="51">
        <v>540</v>
      </c>
      <c r="D544" s="53"/>
      <c r="E544" s="53"/>
    </row>
    <row r="545" spans="3:5" ht="45" customHeight="1" x14ac:dyDescent="0.25">
      <c r="C545" s="51">
        <v>541</v>
      </c>
      <c r="D545" s="53"/>
      <c r="E545" s="53"/>
    </row>
    <row r="546" spans="3:5" ht="45" customHeight="1" x14ac:dyDescent="0.25">
      <c r="C546" s="51">
        <v>542</v>
      </c>
      <c r="D546" s="53"/>
      <c r="E546" s="53"/>
    </row>
    <row r="547" spans="3:5" ht="45" customHeight="1" x14ac:dyDescent="0.25">
      <c r="C547" s="51">
        <v>543</v>
      </c>
      <c r="D547" s="53"/>
      <c r="E547" s="53"/>
    </row>
    <row r="548" spans="3:5" ht="45" customHeight="1" x14ac:dyDescent="0.25">
      <c r="C548" s="51">
        <v>544</v>
      </c>
      <c r="D548" s="53"/>
      <c r="E548" s="53"/>
    </row>
    <row r="549" spans="3:5" ht="45" customHeight="1" x14ac:dyDescent="0.25">
      <c r="C549" s="51">
        <v>545</v>
      </c>
      <c r="D549" s="53"/>
      <c r="E549" s="53"/>
    </row>
    <row r="550" spans="3:5" ht="45" customHeight="1" x14ac:dyDescent="0.25">
      <c r="C550" s="51">
        <v>546</v>
      </c>
      <c r="D550" s="53"/>
      <c r="E550" s="53"/>
    </row>
    <row r="551" spans="3:5" ht="45" customHeight="1" x14ac:dyDescent="0.25">
      <c r="C551" s="51">
        <v>547</v>
      </c>
      <c r="D551" s="53"/>
      <c r="E551" s="53"/>
    </row>
    <row r="552" spans="3:5" ht="45" customHeight="1" x14ac:dyDescent="0.25">
      <c r="C552" s="51">
        <v>548</v>
      </c>
      <c r="D552" s="53"/>
      <c r="E552" s="53"/>
    </row>
    <row r="553" spans="3:5" ht="45" customHeight="1" x14ac:dyDescent="0.25">
      <c r="C553" s="51">
        <v>549</v>
      </c>
      <c r="D553" s="53"/>
      <c r="E553" s="53"/>
    </row>
    <row r="554" spans="3:5" ht="45" customHeight="1" x14ac:dyDescent="0.25">
      <c r="C554" s="51">
        <v>550</v>
      </c>
      <c r="D554" s="53"/>
      <c r="E554" s="53"/>
    </row>
    <row r="555" spans="3:5" ht="45" customHeight="1" x14ac:dyDescent="0.25">
      <c r="C555" s="51">
        <v>551</v>
      </c>
      <c r="D555" s="53"/>
      <c r="E555" s="53"/>
    </row>
    <row r="556" spans="3:5" ht="45" customHeight="1" x14ac:dyDescent="0.25">
      <c r="C556" s="51">
        <v>552</v>
      </c>
      <c r="D556" s="53"/>
      <c r="E556" s="53"/>
    </row>
    <row r="557" spans="3:5" ht="45" customHeight="1" x14ac:dyDescent="0.25">
      <c r="C557" s="51">
        <v>553</v>
      </c>
      <c r="D557" s="53"/>
      <c r="E557" s="53"/>
    </row>
    <row r="558" spans="3:5" ht="45" customHeight="1" x14ac:dyDescent="0.25">
      <c r="C558" s="51">
        <v>554</v>
      </c>
      <c r="D558" s="53"/>
      <c r="E558" s="53"/>
    </row>
    <row r="559" spans="3:5" ht="45" customHeight="1" x14ac:dyDescent="0.25">
      <c r="C559" s="51">
        <v>555</v>
      </c>
      <c r="D559" s="53"/>
      <c r="E559" s="53"/>
    </row>
    <row r="560" spans="3:5" ht="45" customHeight="1" x14ac:dyDescent="0.25">
      <c r="C560" s="51">
        <v>556</v>
      </c>
      <c r="D560" s="53"/>
      <c r="E560" s="53"/>
    </row>
    <row r="561" spans="3:5" ht="45" customHeight="1" x14ac:dyDescent="0.25">
      <c r="C561" s="51">
        <v>557</v>
      </c>
      <c r="D561" s="53"/>
      <c r="E561" s="53"/>
    </row>
    <row r="562" spans="3:5" ht="45" customHeight="1" x14ac:dyDescent="0.25">
      <c r="C562" s="51">
        <v>558</v>
      </c>
      <c r="D562" s="53"/>
      <c r="E562" s="53"/>
    </row>
    <row r="563" spans="3:5" ht="45" customHeight="1" x14ac:dyDescent="0.25">
      <c r="C563" s="51">
        <v>559</v>
      </c>
      <c r="D563" s="53"/>
      <c r="E563" s="53"/>
    </row>
    <row r="564" spans="3:5" ht="45" customHeight="1" x14ac:dyDescent="0.25">
      <c r="C564" s="51">
        <v>560</v>
      </c>
      <c r="D564" s="53"/>
      <c r="E564" s="53"/>
    </row>
    <row r="565" spans="3:5" ht="45" customHeight="1" x14ac:dyDescent="0.25">
      <c r="C565" s="51">
        <v>561</v>
      </c>
      <c r="D565" s="53"/>
      <c r="E565" s="53"/>
    </row>
    <row r="566" spans="3:5" ht="45" customHeight="1" x14ac:dyDescent="0.25">
      <c r="C566" s="51">
        <v>562</v>
      </c>
      <c r="D566" s="53"/>
      <c r="E566" s="53"/>
    </row>
    <row r="567" spans="3:5" ht="45" customHeight="1" x14ac:dyDescent="0.25">
      <c r="C567" s="51">
        <v>563</v>
      </c>
      <c r="D567" s="53"/>
      <c r="E567" s="53"/>
    </row>
    <row r="568" spans="3:5" ht="45" customHeight="1" x14ac:dyDescent="0.25">
      <c r="C568" s="51">
        <v>564</v>
      </c>
      <c r="D568" s="53"/>
      <c r="E568" s="53"/>
    </row>
    <row r="569" spans="3:5" ht="45" customHeight="1" x14ac:dyDescent="0.25">
      <c r="C569" s="51">
        <v>565</v>
      </c>
      <c r="D569" s="53"/>
      <c r="E569" s="53"/>
    </row>
    <row r="570" spans="3:5" ht="45" customHeight="1" x14ac:dyDescent="0.25">
      <c r="C570" s="51">
        <v>566</v>
      </c>
      <c r="D570" s="53"/>
      <c r="E570" s="53"/>
    </row>
    <row r="571" spans="3:5" ht="45" customHeight="1" x14ac:dyDescent="0.25">
      <c r="C571" s="51">
        <v>567</v>
      </c>
      <c r="D571" s="53"/>
      <c r="E571" s="53"/>
    </row>
    <row r="572" spans="3:5" ht="45" customHeight="1" x14ac:dyDescent="0.25">
      <c r="C572" s="51">
        <v>568</v>
      </c>
      <c r="D572" s="53"/>
      <c r="E572" s="53"/>
    </row>
    <row r="573" spans="3:5" ht="45" customHeight="1" x14ac:dyDescent="0.25">
      <c r="C573" s="51">
        <v>569</v>
      </c>
      <c r="D573" s="53"/>
      <c r="E573" s="53"/>
    </row>
    <row r="574" spans="3:5" ht="45" customHeight="1" x14ac:dyDescent="0.25">
      <c r="C574" s="51">
        <v>570</v>
      </c>
      <c r="D574" s="53"/>
      <c r="E574" s="53"/>
    </row>
    <row r="575" spans="3:5" ht="45" customHeight="1" x14ac:dyDescent="0.25">
      <c r="C575" s="51">
        <v>571</v>
      </c>
      <c r="D575" s="53"/>
      <c r="E575" s="53"/>
    </row>
    <row r="576" spans="3:5" ht="45" customHeight="1" x14ac:dyDescent="0.25">
      <c r="C576" s="51">
        <v>572</v>
      </c>
      <c r="D576" s="53"/>
      <c r="E576" s="53"/>
    </row>
    <row r="577" spans="3:5" ht="45" customHeight="1" x14ac:dyDescent="0.25">
      <c r="C577" s="51">
        <v>573</v>
      </c>
      <c r="D577" s="53"/>
      <c r="E577" s="53"/>
    </row>
    <row r="578" spans="3:5" ht="45" customHeight="1" x14ac:dyDescent="0.25">
      <c r="C578" s="51">
        <v>574</v>
      </c>
      <c r="D578" s="53"/>
      <c r="E578" s="53"/>
    </row>
    <row r="579" spans="3:5" ht="45" customHeight="1" x14ac:dyDescent="0.25">
      <c r="C579" s="51">
        <v>575</v>
      </c>
      <c r="D579" s="53"/>
      <c r="E579" s="53"/>
    </row>
    <row r="580" spans="3:5" ht="45" customHeight="1" x14ac:dyDescent="0.25">
      <c r="C580" s="51">
        <v>576</v>
      </c>
      <c r="D580" s="53"/>
      <c r="E580" s="53"/>
    </row>
    <row r="581" spans="3:5" ht="45" customHeight="1" x14ac:dyDescent="0.25">
      <c r="C581" s="51">
        <v>577</v>
      </c>
      <c r="D581" s="53"/>
      <c r="E581" s="53"/>
    </row>
    <row r="582" spans="3:5" ht="45" customHeight="1" x14ac:dyDescent="0.25">
      <c r="C582" s="51">
        <v>578</v>
      </c>
      <c r="D582" s="53"/>
      <c r="E582" s="53"/>
    </row>
    <row r="583" spans="3:5" ht="45" customHeight="1" x14ac:dyDescent="0.25">
      <c r="C583" s="51">
        <v>579</v>
      </c>
      <c r="D583" s="53"/>
      <c r="E583" s="53"/>
    </row>
    <row r="584" spans="3:5" ht="45" customHeight="1" x14ac:dyDescent="0.25">
      <c r="C584" s="51">
        <v>580</v>
      </c>
      <c r="D584" s="53"/>
      <c r="E584" s="53"/>
    </row>
    <row r="585" spans="3:5" ht="45" customHeight="1" x14ac:dyDescent="0.25">
      <c r="C585" s="51">
        <v>581</v>
      </c>
      <c r="D585" s="53"/>
      <c r="E585" s="53"/>
    </row>
    <row r="586" spans="3:5" ht="45" customHeight="1" x14ac:dyDescent="0.25">
      <c r="C586" s="51">
        <v>582</v>
      </c>
      <c r="D586" s="53"/>
      <c r="E586" s="53"/>
    </row>
    <row r="587" spans="3:5" ht="45" customHeight="1" x14ac:dyDescent="0.25">
      <c r="C587" s="51">
        <v>583</v>
      </c>
      <c r="D587" s="53"/>
      <c r="E587" s="53"/>
    </row>
    <row r="588" spans="3:5" ht="45" customHeight="1" x14ac:dyDescent="0.25">
      <c r="C588" s="51">
        <v>584</v>
      </c>
      <c r="D588" s="53"/>
      <c r="E588" s="53"/>
    </row>
    <row r="589" spans="3:5" ht="45" customHeight="1" x14ac:dyDescent="0.25">
      <c r="C589" s="51">
        <v>585</v>
      </c>
      <c r="D589" s="53"/>
      <c r="E589" s="53"/>
    </row>
    <row r="590" spans="3:5" ht="45" customHeight="1" x14ac:dyDescent="0.25">
      <c r="C590" s="51">
        <v>586</v>
      </c>
      <c r="D590" s="53"/>
      <c r="E590" s="53"/>
    </row>
    <row r="591" spans="3:5" ht="45" customHeight="1" x14ac:dyDescent="0.25">
      <c r="C591" s="51">
        <v>587</v>
      </c>
      <c r="D591" s="53"/>
      <c r="E591" s="53"/>
    </row>
    <row r="592" spans="3:5" ht="45" customHeight="1" x14ac:dyDescent="0.25">
      <c r="C592" s="51">
        <v>588</v>
      </c>
      <c r="D592" s="53"/>
      <c r="E592" s="53"/>
    </row>
    <row r="593" spans="3:5" ht="45" customHeight="1" x14ac:dyDescent="0.25">
      <c r="C593" s="51">
        <v>589</v>
      </c>
      <c r="D593" s="53"/>
      <c r="E593" s="53"/>
    </row>
    <row r="594" spans="3:5" ht="45" customHeight="1" x14ac:dyDescent="0.25">
      <c r="C594" s="51">
        <v>590</v>
      </c>
      <c r="D594" s="53"/>
      <c r="E594" s="53"/>
    </row>
    <row r="595" spans="3:5" ht="45" customHeight="1" x14ac:dyDescent="0.25">
      <c r="C595" s="51">
        <v>591</v>
      </c>
      <c r="D595" s="53"/>
      <c r="E595" s="53"/>
    </row>
    <row r="596" spans="3:5" ht="45" customHeight="1" x14ac:dyDescent="0.25">
      <c r="C596" s="51">
        <v>592</v>
      </c>
      <c r="D596" s="53"/>
      <c r="E596" s="53"/>
    </row>
    <row r="597" spans="3:5" ht="45" customHeight="1" x14ac:dyDescent="0.25">
      <c r="C597" s="51">
        <v>593</v>
      </c>
      <c r="D597" s="53"/>
      <c r="E597" s="53"/>
    </row>
    <row r="598" spans="3:5" ht="45" customHeight="1" x14ac:dyDescent="0.25">
      <c r="C598" s="51">
        <v>594</v>
      </c>
      <c r="D598" s="53"/>
      <c r="E598" s="53"/>
    </row>
    <row r="599" spans="3:5" ht="45" customHeight="1" x14ac:dyDescent="0.25">
      <c r="C599" s="51">
        <v>595</v>
      </c>
      <c r="D599" s="53"/>
      <c r="E599" s="53"/>
    </row>
    <row r="600" spans="3:5" ht="45" customHeight="1" x14ac:dyDescent="0.25">
      <c r="C600" s="51">
        <v>596</v>
      </c>
      <c r="D600" s="53"/>
      <c r="E600" s="53"/>
    </row>
    <row r="601" spans="3:5" ht="45" customHeight="1" x14ac:dyDescent="0.25">
      <c r="C601" s="51">
        <v>597</v>
      </c>
      <c r="D601" s="53"/>
      <c r="E601" s="53"/>
    </row>
    <row r="602" spans="3:5" ht="45" customHeight="1" x14ac:dyDescent="0.25">
      <c r="C602" s="51">
        <v>598</v>
      </c>
      <c r="D602" s="53"/>
      <c r="E602" s="53"/>
    </row>
    <row r="603" spans="3:5" ht="45" customHeight="1" x14ac:dyDescent="0.25">
      <c r="C603" s="51">
        <v>599</v>
      </c>
      <c r="D603" s="53"/>
      <c r="E603" s="53"/>
    </row>
    <row r="604" spans="3:5" ht="45" customHeight="1" x14ac:dyDescent="0.25">
      <c r="C604" s="51">
        <v>600</v>
      </c>
      <c r="D604" s="53"/>
      <c r="E604" s="53"/>
    </row>
    <row r="605" spans="3:5" ht="45" customHeight="1" x14ac:dyDescent="0.25">
      <c r="C605" s="51">
        <v>601</v>
      </c>
      <c r="D605" s="53"/>
      <c r="E605" s="53"/>
    </row>
    <row r="606" spans="3:5" ht="45" customHeight="1" x14ac:dyDescent="0.25">
      <c r="C606" s="51">
        <v>602</v>
      </c>
      <c r="D606" s="53"/>
      <c r="E606" s="53"/>
    </row>
    <row r="607" spans="3:5" ht="45" customHeight="1" x14ac:dyDescent="0.25">
      <c r="C607" s="51">
        <v>603</v>
      </c>
      <c r="D607" s="53"/>
      <c r="E607" s="53"/>
    </row>
    <row r="608" spans="3:5" ht="45" customHeight="1" x14ac:dyDescent="0.25">
      <c r="C608" s="51">
        <v>604</v>
      </c>
      <c r="D608" s="53"/>
      <c r="E608" s="53"/>
    </row>
    <row r="609" spans="3:5" ht="45" customHeight="1" x14ac:dyDescent="0.25">
      <c r="C609" s="51">
        <v>605</v>
      </c>
      <c r="D609" s="53"/>
      <c r="E609" s="53"/>
    </row>
    <row r="610" spans="3:5" ht="45" customHeight="1" x14ac:dyDescent="0.25">
      <c r="C610" s="51">
        <v>606</v>
      </c>
      <c r="D610" s="53"/>
      <c r="E610" s="53"/>
    </row>
    <row r="611" spans="3:5" ht="45" customHeight="1" x14ac:dyDescent="0.25">
      <c r="C611" s="51">
        <v>607</v>
      </c>
      <c r="D611" s="53"/>
      <c r="E611" s="53"/>
    </row>
    <row r="612" spans="3:5" ht="45" customHeight="1" x14ac:dyDescent="0.25">
      <c r="C612" s="51">
        <v>608</v>
      </c>
      <c r="D612" s="53"/>
      <c r="E612" s="53"/>
    </row>
    <row r="613" spans="3:5" ht="45" customHeight="1" x14ac:dyDescent="0.25">
      <c r="C613" s="51">
        <v>609</v>
      </c>
      <c r="D613" s="53"/>
      <c r="E613" s="53"/>
    </row>
    <row r="614" spans="3:5" ht="45" customHeight="1" x14ac:dyDescent="0.25">
      <c r="C614" s="51">
        <v>610</v>
      </c>
      <c r="D614" s="53"/>
      <c r="E614" s="53"/>
    </row>
    <row r="615" spans="3:5" ht="45" customHeight="1" x14ac:dyDescent="0.25">
      <c r="C615" s="51">
        <v>611</v>
      </c>
      <c r="D615" s="53"/>
      <c r="E615" s="53"/>
    </row>
    <row r="616" spans="3:5" ht="45" customHeight="1" x14ac:dyDescent="0.25">
      <c r="C616" s="51">
        <v>612</v>
      </c>
      <c r="D616" s="53"/>
      <c r="E616" s="53"/>
    </row>
    <row r="617" spans="3:5" ht="45" customHeight="1" x14ac:dyDescent="0.25">
      <c r="C617" s="51">
        <v>613</v>
      </c>
      <c r="D617" s="53"/>
      <c r="E617" s="53"/>
    </row>
    <row r="618" spans="3:5" ht="45" customHeight="1" x14ac:dyDescent="0.25">
      <c r="C618" s="51">
        <v>614</v>
      </c>
      <c r="D618" s="53"/>
      <c r="E618" s="53"/>
    </row>
    <row r="619" spans="3:5" ht="45" customHeight="1" x14ac:dyDescent="0.25">
      <c r="C619" s="51">
        <v>615</v>
      </c>
      <c r="D619" s="53"/>
      <c r="E619" s="53"/>
    </row>
    <row r="620" spans="3:5" ht="45" customHeight="1" x14ac:dyDescent="0.25">
      <c r="C620" s="51">
        <v>616</v>
      </c>
      <c r="D620" s="53"/>
      <c r="E620" s="53"/>
    </row>
    <row r="621" spans="3:5" ht="45" customHeight="1" x14ac:dyDescent="0.25">
      <c r="C621" s="51">
        <v>617</v>
      </c>
      <c r="D621" s="53"/>
      <c r="E621" s="53"/>
    </row>
    <row r="622" spans="3:5" ht="45" customHeight="1" x14ac:dyDescent="0.25">
      <c r="C622" s="51">
        <v>618</v>
      </c>
      <c r="D622" s="53"/>
      <c r="E622" s="53"/>
    </row>
    <row r="623" spans="3:5" ht="45" customHeight="1" x14ac:dyDescent="0.25">
      <c r="C623" s="51">
        <v>619</v>
      </c>
      <c r="D623" s="53"/>
      <c r="E623" s="53"/>
    </row>
    <row r="624" spans="3:5" ht="45" customHeight="1" x14ac:dyDescent="0.25">
      <c r="C624" s="51">
        <v>620</v>
      </c>
      <c r="D624" s="53"/>
      <c r="E624" s="53"/>
    </row>
    <row r="625" spans="3:5" ht="45" customHeight="1" x14ac:dyDescent="0.25">
      <c r="C625" s="51">
        <v>621</v>
      </c>
      <c r="D625" s="53"/>
      <c r="E625" s="53"/>
    </row>
    <row r="626" spans="3:5" ht="45" customHeight="1" x14ac:dyDescent="0.25">
      <c r="C626" s="51">
        <v>622</v>
      </c>
      <c r="D626" s="53"/>
      <c r="E626" s="53"/>
    </row>
    <row r="627" spans="3:5" ht="45" customHeight="1" x14ac:dyDescent="0.25">
      <c r="C627" s="51">
        <v>623</v>
      </c>
      <c r="D627" s="53"/>
      <c r="E627" s="53"/>
    </row>
    <row r="628" spans="3:5" ht="45" customHeight="1" x14ac:dyDescent="0.25">
      <c r="C628" s="51">
        <v>624</v>
      </c>
      <c r="D628" s="53"/>
      <c r="E628" s="53"/>
    </row>
    <row r="629" spans="3:5" ht="45" customHeight="1" x14ac:dyDescent="0.25">
      <c r="C629" s="51">
        <v>625</v>
      </c>
      <c r="D629" s="53"/>
      <c r="E629" s="53"/>
    </row>
    <row r="630" spans="3:5" ht="45" customHeight="1" x14ac:dyDescent="0.25">
      <c r="C630" s="51">
        <v>626</v>
      </c>
      <c r="D630" s="53"/>
      <c r="E630" s="53"/>
    </row>
    <row r="631" spans="3:5" ht="45" customHeight="1" x14ac:dyDescent="0.25">
      <c r="C631" s="51">
        <v>627</v>
      </c>
      <c r="D631" s="53"/>
      <c r="E631" s="53"/>
    </row>
    <row r="632" spans="3:5" ht="45" customHeight="1" x14ac:dyDescent="0.25">
      <c r="C632" s="51">
        <v>628</v>
      </c>
      <c r="D632" s="53"/>
      <c r="E632" s="53"/>
    </row>
    <row r="633" spans="3:5" ht="45" customHeight="1" x14ac:dyDescent="0.25">
      <c r="C633" s="51">
        <v>629</v>
      </c>
      <c r="D633" s="53"/>
      <c r="E633" s="53"/>
    </row>
    <row r="634" spans="3:5" ht="45" customHeight="1" x14ac:dyDescent="0.25">
      <c r="C634" s="51">
        <v>630</v>
      </c>
      <c r="D634" s="53"/>
      <c r="E634" s="53"/>
    </row>
    <row r="635" spans="3:5" ht="45" customHeight="1" x14ac:dyDescent="0.25">
      <c r="C635" s="51">
        <v>631</v>
      </c>
      <c r="D635" s="53"/>
      <c r="E635" s="53"/>
    </row>
    <row r="636" spans="3:5" ht="45" customHeight="1" x14ac:dyDescent="0.25">
      <c r="C636" s="51">
        <v>632</v>
      </c>
      <c r="D636" s="53"/>
      <c r="E636" s="53"/>
    </row>
    <row r="637" spans="3:5" ht="45" customHeight="1" x14ac:dyDescent="0.25">
      <c r="C637" s="51">
        <v>633</v>
      </c>
      <c r="D637" s="53"/>
      <c r="E637" s="53"/>
    </row>
    <row r="638" spans="3:5" ht="45" customHeight="1" x14ac:dyDescent="0.25">
      <c r="C638" s="51">
        <v>634</v>
      </c>
      <c r="D638" s="53"/>
      <c r="E638" s="53"/>
    </row>
    <row r="639" spans="3:5" ht="45" customHeight="1" x14ac:dyDescent="0.25">
      <c r="C639" s="51">
        <v>635</v>
      </c>
      <c r="D639" s="53"/>
      <c r="E639" s="53"/>
    </row>
    <row r="640" spans="3:5" ht="45" customHeight="1" x14ac:dyDescent="0.25">
      <c r="C640" s="51">
        <v>636</v>
      </c>
      <c r="D640" s="53"/>
      <c r="E640" s="53"/>
    </row>
    <row r="641" spans="3:5" ht="45" customHeight="1" x14ac:dyDescent="0.25">
      <c r="C641" s="51">
        <v>637</v>
      </c>
      <c r="D641" s="53"/>
      <c r="E641" s="53"/>
    </row>
    <row r="642" spans="3:5" ht="45" customHeight="1" x14ac:dyDescent="0.25">
      <c r="C642" s="51">
        <v>638</v>
      </c>
      <c r="D642" s="53"/>
      <c r="E642" s="53"/>
    </row>
    <row r="643" spans="3:5" ht="45" customHeight="1" x14ac:dyDescent="0.25">
      <c r="C643" s="51">
        <v>639</v>
      </c>
      <c r="D643" s="53"/>
      <c r="E643" s="53"/>
    </row>
    <row r="644" spans="3:5" ht="45" customHeight="1" x14ac:dyDescent="0.25">
      <c r="C644" s="51">
        <v>640</v>
      </c>
      <c r="D644" s="53"/>
      <c r="E644" s="53"/>
    </row>
    <row r="645" spans="3:5" ht="45" customHeight="1" x14ac:dyDescent="0.25">
      <c r="C645" s="51">
        <v>641</v>
      </c>
      <c r="D645" s="53"/>
      <c r="E645" s="53"/>
    </row>
    <row r="646" spans="3:5" ht="45" customHeight="1" x14ac:dyDescent="0.25">
      <c r="C646" s="51">
        <v>642</v>
      </c>
      <c r="D646" s="53"/>
      <c r="E646" s="53"/>
    </row>
    <row r="647" spans="3:5" ht="45" customHeight="1" x14ac:dyDescent="0.25">
      <c r="C647" s="51">
        <v>643</v>
      </c>
      <c r="D647" s="53"/>
      <c r="E647" s="53"/>
    </row>
    <row r="648" spans="3:5" ht="45" customHeight="1" x14ac:dyDescent="0.25">
      <c r="C648" s="51">
        <v>644</v>
      </c>
      <c r="D648" s="53"/>
      <c r="E648" s="53"/>
    </row>
    <row r="649" spans="3:5" ht="45" customHeight="1" x14ac:dyDescent="0.25">
      <c r="C649" s="51">
        <v>645</v>
      </c>
      <c r="D649" s="53"/>
      <c r="E649" s="53"/>
    </row>
    <row r="650" spans="3:5" ht="45" customHeight="1" x14ac:dyDescent="0.25">
      <c r="C650" s="51">
        <v>646</v>
      </c>
      <c r="D650" s="53"/>
      <c r="E650" s="53"/>
    </row>
    <row r="651" spans="3:5" ht="45" customHeight="1" x14ac:dyDescent="0.25">
      <c r="C651" s="51">
        <v>647</v>
      </c>
      <c r="D651" s="53"/>
      <c r="E651" s="53"/>
    </row>
    <row r="652" spans="3:5" ht="45" customHeight="1" x14ac:dyDescent="0.25">
      <c r="C652" s="51">
        <v>648</v>
      </c>
      <c r="D652" s="53"/>
      <c r="E652" s="53"/>
    </row>
    <row r="653" spans="3:5" ht="45" customHeight="1" x14ac:dyDescent="0.25">
      <c r="C653" s="51">
        <v>649</v>
      </c>
      <c r="D653" s="53"/>
      <c r="E653" s="53"/>
    </row>
    <row r="654" spans="3:5" ht="45" customHeight="1" x14ac:dyDescent="0.25">
      <c r="C654" s="51">
        <v>650</v>
      </c>
      <c r="D654" s="53"/>
      <c r="E654" s="53"/>
    </row>
    <row r="655" spans="3:5" ht="45" customHeight="1" x14ac:dyDescent="0.25">
      <c r="C655" s="51">
        <v>651</v>
      </c>
      <c r="D655" s="53"/>
      <c r="E655" s="53"/>
    </row>
    <row r="656" spans="3:5" ht="45" customHeight="1" x14ac:dyDescent="0.25">
      <c r="C656" s="51">
        <v>652</v>
      </c>
      <c r="D656" s="53"/>
      <c r="E656" s="53"/>
    </row>
    <row r="657" spans="3:5" ht="45" customHeight="1" x14ac:dyDescent="0.25">
      <c r="C657" s="51">
        <v>653</v>
      </c>
      <c r="D657" s="53"/>
      <c r="E657" s="53"/>
    </row>
    <row r="658" spans="3:5" ht="45" customHeight="1" x14ac:dyDescent="0.25">
      <c r="C658" s="51">
        <v>654</v>
      </c>
      <c r="D658" s="53"/>
      <c r="E658" s="53"/>
    </row>
    <row r="659" spans="3:5" ht="45" customHeight="1" x14ac:dyDescent="0.25">
      <c r="C659" s="51">
        <v>655</v>
      </c>
      <c r="D659" s="53"/>
      <c r="E659" s="53"/>
    </row>
    <row r="660" spans="3:5" ht="45" customHeight="1" x14ac:dyDescent="0.25">
      <c r="C660" s="51">
        <v>656</v>
      </c>
      <c r="D660" s="53"/>
      <c r="E660" s="53"/>
    </row>
    <row r="661" spans="3:5" ht="45" customHeight="1" x14ac:dyDescent="0.25">
      <c r="C661" s="51">
        <v>657</v>
      </c>
      <c r="D661" s="53"/>
      <c r="E661" s="53"/>
    </row>
    <row r="662" spans="3:5" ht="45" customHeight="1" x14ac:dyDescent="0.25">
      <c r="C662" s="51">
        <v>658</v>
      </c>
      <c r="D662" s="53"/>
      <c r="E662" s="53"/>
    </row>
    <row r="663" spans="3:5" ht="45" customHeight="1" x14ac:dyDescent="0.25">
      <c r="C663" s="51">
        <v>659</v>
      </c>
      <c r="D663" s="53"/>
      <c r="E663" s="53"/>
    </row>
    <row r="664" spans="3:5" ht="45" customHeight="1" x14ac:dyDescent="0.25">
      <c r="C664" s="51">
        <v>660</v>
      </c>
      <c r="D664" s="53"/>
      <c r="E664" s="53"/>
    </row>
    <row r="665" spans="3:5" ht="45" customHeight="1" x14ac:dyDescent="0.25">
      <c r="C665" s="51">
        <v>661</v>
      </c>
      <c r="D665" s="53"/>
      <c r="E665" s="53"/>
    </row>
    <row r="666" spans="3:5" ht="45" customHeight="1" x14ac:dyDescent="0.25">
      <c r="C666" s="51">
        <v>662</v>
      </c>
      <c r="D666" s="53"/>
      <c r="E666" s="53"/>
    </row>
    <row r="667" spans="3:5" ht="45" customHeight="1" x14ac:dyDescent="0.25">
      <c r="C667" s="51">
        <v>663</v>
      </c>
      <c r="D667" s="53"/>
      <c r="E667" s="53"/>
    </row>
    <row r="668" spans="3:5" ht="45" customHeight="1" x14ac:dyDescent="0.25">
      <c r="C668" s="51">
        <v>664</v>
      </c>
      <c r="D668" s="53"/>
      <c r="E668" s="53"/>
    </row>
    <row r="669" spans="3:5" ht="45" customHeight="1" x14ac:dyDescent="0.25">
      <c r="C669" s="51">
        <v>665</v>
      </c>
      <c r="D669" s="53"/>
      <c r="E669" s="53"/>
    </row>
    <row r="670" spans="3:5" ht="45" customHeight="1" x14ac:dyDescent="0.25">
      <c r="C670" s="51">
        <v>666</v>
      </c>
      <c r="D670" s="53"/>
      <c r="E670" s="53"/>
    </row>
    <row r="671" spans="3:5" ht="45" customHeight="1" x14ac:dyDescent="0.25">
      <c r="C671" s="51">
        <v>667</v>
      </c>
      <c r="D671" s="53"/>
      <c r="E671" s="53"/>
    </row>
    <row r="672" spans="3:5" ht="45" customHeight="1" x14ac:dyDescent="0.25">
      <c r="C672" s="51">
        <v>668</v>
      </c>
      <c r="D672" s="53"/>
      <c r="E672" s="53"/>
    </row>
    <row r="673" spans="3:5" ht="45" customHeight="1" x14ac:dyDescent="0.25">
      <c r="C673" s="51">
        <v>669</v>
      </c>
      <c r="D673" s="53"/>
      <c r="E673" s="53"/>
    </row>
    <row r="674" spans="3:5" ht="45" customHeight="1" x14ac:dyDescent="0.25">
      <c r="C674" s="51">
        <v>670</v>
      </c>
      <c r="D674" s="53"/>
      <c r="E674" s="53"/>
    </row>
    <row r="675" spans="3:5" ht="45" customHeight="1" x14ac:dyDescent="0.25">
      <c r="C675" s="51">
        <v>671</v>
      </c>
      <c r="D675" s="53"/>
      <c r="E675" s="53"/>
    </row>
    <row r="676" spans="3:5" ht="45" customHeight="1" x14ac:dyDescent="0.25">
      <c r="C676" s="51">
        <v>672</v>
      </c>
      <c r="D676" s="53"/>
      <c r="E676" s="53"/>
    </row>
    <row r="677" spans="3:5" ht="45" customHeight="1" x14ac:dyDescent="0.25">
      <c r="C677" s="51">
        <v>673</v>
      </c>
      <c r="D677" s="53"/>
      <c r="E677" s="53"/>
    </row>
    <row r="678" spans="3:5" ht="45" customHeight="1" x14ac:dyDescent="0.25">
      <c r="C678" s="51">
        <v>674</v>
      </c>
      <c r="D678" s="53"/>
      <c r="E678" s="53"/>
    </row>
    <row r="679" spans="3:5" ht="45" customHeight="1" x14ac:dyDescent="0.25">
      <c r="C679" s="51">
        <v>675</v>
      </c>
      <c r="D679" s="53"/>
      <c r="E679" s="53"/>
    </row>
    <row r="680" spans="3:5" ht="45" customHeight="1" x14ac:dyDescent="0.25">
      <c r="C680" s="51">
        <v>676</v>
      </c>
      <c r="D680" s="53"/>
      <c r="E680" s="53"/>
    </row>
    <row r="681" spans="3:5" ht="45" customHeight="1" x14ac:dyDescent="0.25">
      <c r="C681" s="51">
        <v>677</v>
      </c>
      <c r="D681" s="53"/>
      <c r="E681" s="53"/>
    </row>
    <row r="682" spans="3:5" ht="45" customHeight="1" x14ac:dyDescent="0.25">
      <c r="C682" s="51">
        <v>678</v>
      </c>
      <c r="D682" s="53"/>
      <c r="E682" s="53"/>
    </row>
    <row r="683" spans="3:5" ht="45" customHeight="1" x14ac:dyDescent="0.25">
      <c r="C683" s="51">
        <v>679</v>
      </c>
      <c r="D683" s="53"/>
      <c r="E683" s="53"/>
    </row>
    <row r="684" spans="3:5" ht="45" customHeight="1" x14ac:dyDescent="0.25">
      <c r="C684" s="51">
        <v>680</v>
      </c>
      <c r="D684" s="53"/>
      <c r="E684" s="53"/>
    </row>
    <row r="685" spans="3:5" ht="45" customHeight="1" x14ac:dyDescent="0.25">
      <c r="C685" s="51">
        <v>681</v>
      </c>
      <c r="D685" s="53"/>
      <c r="E685" s="53"/>
    </row>
    <row r="686" spans="3:5" ht="45" customHeight="1" x14ac:dyDescent="0.25">
      <c r="C686" s="51">
        <v>682</v>
      </c>
      <c r="D686" s="53"/>
      <c r="E686" s="53"/>
    </row>
    <row r="687" spans="3:5" ht="45" customHeight="1" x14ac:dyDescent="0.25">
      <c r="C687" s="51">
        <v>683</v>
      </c>
      <c r="D687" s="53"/>
      <c r="E687" s="53"/>
    </row>
    <row r="688" spans="3:5" ht="45" customHeight="1" x14ac:dyDescent="0.25">
      <c r="C688" s="51">
        <v>684</v>
      </c>
      <c r="D688" s="53"/>
      <c r="E688" s="53"/>
    </row>
    <row r="689" spans="3:5" ht="45" customHeight="1" x14ac:dyDescent="0.25">
      <c r="C689" s="51">
        <v>685</v>
      </c>
      <c r="D689" s="53"/>
      <c r="E689" s="53"/>
    </row>
    <row r="690" spans="3:5" ht="45" customHeight="1" x14ac:dyDescent="0.25">
      <c r="C690" s="51">
        <v>686</v>
      </c>
      <c r="D690" s="53"/>
      <c r="E690" s="53"/>
    </row>
    <row r="691" spans="3:5" ht="45" customHeight="1" x14ac:dyDescent="0.25">
      <c r="C691" s="51">
        <v>687</v>
      </c>
      <c r="D691" s="53"/>
      <c r="E691" s="53"/>
    </row>
    <row r="692" spans="3:5" ht="45" customHeight="1" x14ac:dyDescent="0.25">
      <c r="C692" s="51">
        <v>688</v>
      </c>
      <c r="D692" s="53"/>
      <c r="E692" s="53"/>
    </row>
    <row r="693" spans="3:5" ht="45" customHeight="1" x14ac:dyDescent="0.25">
      <c r="C693" s="51">
        <v>689</v>
      </c>
      <c r="D693" s="53"/>
      <c r="E693" s="53"/>
    </row>
    <row r="694" spans="3:5" ht="45" customHeight="1" x14ac:dyDescent="0.25">
      <c r="C694" s="51">
        <v>690</v>
      </c>
      <c r="D694" s="53"/>
      <c r="E694" s="53"/>
    </row>
    <row r="695" spans="3:5" ht="45" customHeight="1" x14ac:dyDescent="0.25">
      <c r="C695" s="51">
        <v>691</v>
      </c>
      <c r="D695" s="53"/>
      <c r="E695" s="53"/>
    </row>
    <row r="696" spans="3:5" ht="45" customHeight="1" x14ac:dyDescent="0.25">
      <c r="C696" s="51">
        <v>692</v>
      </c>
      <c r="D696" s="53"/>
      <c r="E696" s="53"/>
    </row>
    <row r="697" spans="3:5" ht="45" customHeight="1" x14ac:dyDescent="0.25">
      <c r="C697" s="51">
        <v>693</v>
      </c>
      <c r="D697" s="53"/>
      <c r="E697" s="53"/>
    </row>
    <row r="698" spans="3:5" ht="45" customHeight="1" x14ac:dyDescent="0.25">
      <c r="C698" s="51">
        <v>694</v>
      </c>
      <c r="D698" s="53"/>
      <c r="E698" s="53"/>
    </row>
    <row r="699" spans="3:5" ht="45" customHeight="1" x14ac:dyDescent="0.25">
      <c r="C699" s="51">
        <v>695</v>
      </c>
      <c r="D699" s="53"/>
      <c r="E699" s="53"/>
    </row>
    <row r="700" spans="3:5" ht="45" customHeight="1" x14ac:dyDescent="0.25">
      <c r="C700" s="51">
        <v>696</v>
      </c>
      <c r="D700" s="53"/>
      <c r="E700" s="53"/>
    </row>
    <row r="701" spans="3:5" ht="45" customHeight="1" x14ac:dyDescent="0.25">
      <c r="C701" s="51">
        <v>697</v>
      </c>
      <c r="D701" s="53"/>
      <c r="E701" s="53"/>
    </row>
    <row r="702" spans="3:5" ht="45" customHeight="1" x14ac:dyDescent="0.25">
      <c r="C702" s="51">
        <v>698</v>
      </c>
      <c r="D702" s="53"/>
      <c r="E702" s="53"/>
    </row>
    <row r="703" spans="3:5" ht="45" customHeight="1" x14ac:dyDescent="0.25">
      <c r="C703" s="51">
        <v>699</v>
      </c>
      <c r="D703" s="53"/>
      <c r="E703" s="53"/>
    </row>
    <row r="704" spans="3:5" ht="45" customHeight="1" x14ac:dyDescent="0.25">
      <c r="C704" s="51">
        <v>700</v>
      </c>
      <c r="D704" s="53"/>
      <c r="E704" s="53"/>
    </row>
    <row r="705" spans="3:5" ht="45" customHeight="1" x14ac:dyDescent="0.25">
      <c r="C705" s="51">
        <v>701</v>
      </c>
      <c r="D705" s="53"/>
      <c r="E705" s="53"/>
    </row>
    <row r="706" spans="3:5" ht="45" customHeight="1" x14ac:dyDescent="0.25">
      <c r="C706" s="51">
        <v>702</v>
      </c>
      <c r="D706" s="53"/>
      <c r="E706" s="53"/>
    </row>
    <row r="707" spans="3:5" ht="45" customHeight="1" x14ac:dyDescent="0.25">
      <c r="C707" s="51">
        <v>703</v>
      </c>
      <c r="D707" s="53"/>
      <c r="E707" s="53"/>
    </row>
    <row r="708" spans="3:5" ht="45" customHeight="1" x14ac:dyDescent="0.25">
      <c r="C708" s="51">
        <v>704</v>
      </c>
      <c r="D708" s="53"/>
      <c r="E708" s="53"/>
    </row>
    <row r="709" spans="3:5" ht="45" customHeight="1" x14ac:dyDescent="0.25">
      <c r="C709" s="51">
        <v>705</v>
      </c>
      <c r="D709" s="53"/>
      <c r="E709" s="53"/>
    </row>
    <row r="710" spans="3:5" ht="45" customHeight="1" x14ac:dyDescent="0.25">
      <c r="C710" s="51">
        <v>706</v>
      </c>
      <c r="D710" s="53"/>
      <c r="E710" s="53"/>
    </row>
    <row r="711" spans="3:5" ht="45" customHeight="1" x14ac:dyDescent="0.25">
      <c r="C711" s="51">
        <v>707</v>
      </c>
      <c r="D711" s="53"/>
      <c r="E711" s="53"/>
    </row>
    <row r="712" spans="3:5" ht="45" customHeight="1" x14ac:dyDescent="0.25">
      <c r="C712" s="51">
        <v>708</v>
      </c>
      <c r="D712" s="53"/>
      <c r="E712" s="53"/>
    </row>
    <row r="713" spans="3:5" ht="45" customHeight="1" x14ac:dyDescent="0.25">
      <c r="C713" s="51">
        <v>709</v>
      </c>
      <c r="D713" s="53"/>
      <c r="E713" s="53"/>
    </row>
    <row r="714" spans="3:5" ht="45" customHeight="1" x14ac:dyDescent="0.25">
      <c r="C714" s="51">
        <v>710</v>
      </c>
      <c r="D714" s="53"/>
      <c r="E714" s="53"/>
    </row>
    <row r="715" spans="3:5" ht="45" customHeight="1" x14ac:dyDescent="0.25">
      <c r="C715" s="51">
        <v>711</v>
      </c>
      <c r="D715" s="53"/>
      <c r="E715" s="53"/>
    </row>
    <row r="716" spans="3:5" ht="45" customHeight="1" x14ac:dyDescent="0.25">
      <c r="C716" s="51">
        <v>712</v>
      </c>
      <c r="D716" s="53"/>
      <c r="E716" s="53"/>
    </row>
    <row r="717" spans="3:5" ht="45" customHeight="1" x14ac:dyDescent="0.25">
      <c r="C717" s="51">
        <v>713</v>
      </c>
      <c r="D717" s="53"/>
      <c r="E717" s="53"/>
    </row>
    <row r="718" spans="3:5" ht="45" customHeight="1" x14ac:dyDescent="0.25">
      <c r="C718" s="51">
        <v>714</v>
      </c>
      <c r="D718" s="53"/>
      <c r="E718" s="53"/>
    </row>
    <row r="719" spans="3:5" ht="45" customHeight="1" x14ac:dyDescent="0.25">
      <c r="C719" s="51">
        <v>715</v>
      </c>
      <c r="D719" s="53"/>
      <c r="E719" s="53"/>
    </row>
    <row r="720" spans="3:5" ht="45" customHeight="1" x14ac:dyDescent="0.25">
      <c r="C720" s="51">
        <v>716</v>
      </c>
      <c r="D720" s="53"/>
      <c r="E720" s="53"/>
    </row>
    <row r="721" spans="3:5" ht="45" customHeight="1" x14ac:dyDescent="0.25">
      <c r="C721" s="51">
        <v>717</v>
      </c>
      <c r="D721" s="53"/>
      <c r="E721" s="53"/>
    </row>
    <row r="722" spans="3:5" ht="45" customHeight="1" x14ac:dyDescent="0.25">
      <c r="C722" s="51">
        <v>718</v>
      </c>
      <c r="D722" s="53"/>
      <c r="E722" s="53"/>
    </row>
    <row r="723" spans="3:5" ht="45" customHeight="1" x14ac:dyDescent="0.25">
      <c r="C723" s="51">
        <v>719</v>
      </c>
      <c r="D723" s="53"/>
      <c r="E723" s="53"/>
    </row>
    <row r="724" spans="3:5" ht="45" customHeight="1" x14ac:dyDescent="0.25">
      <c r="C724" s="51">
        <v>720</v>
      </c>
      <c r="D724" s="53"/>
      <c r="E724" s="53"/>
    </row>
    <row r="725" spans="3:5" ht="45" customHeight="1" x14ac:dyDescent="0.25">
      <c r="C725" s="51">
        <v>721</v>
      </c>
      <c r="D725" s="53"/>
      <c r="E725" s="53"/>
    </row>
    <row r="726" spans="3:5" ht="45" customHeight="1" x14ac:dyDescent="0.25">
      <c r="C726" s="51">
        <v>722</v>
      </c>
      <c r="D726" s="53"/>
      <c r="E726" s="53"/>
    </row>
    <row r="727" spans="3:5" ht="45" customHeight="1" x14ac:dyDescent="0.25">
      <c r="C727" s="51">
        <v>723</v>
      </c>
      <c r="D727" s="53"/>
      <c r="E727" s="53"/>
    </row>
    <row r="728" spans="3:5" ht="45" customHeight="1" x14ac:dyDescent="0.25">
      <c r="C728" s="51">
        <v>724</v>
      </c>
      <c r="D728" s="53"/>
      <c r="E728" s="53"/>
    </row>
    <row r="729" spans="3:5" ht="45" customHeight="1" x14ac:dyDescent="0.25">
      <c r="C729" s="51">
        <v>725</v>
      </c>
      <c r="D729" s="53"/>
      <c r="E729" s="53"/>
    </row>
    <row r="730" spans="3:5" ht="45" customHeight="1" x14ac:dyDescent="0.25">
      <c r="C730" s="51">
        <v>726</v>
      </c>
      <c r="D730" s="53"/>
      <c r="E730" s="53"/>
    </row>
    <row r="731" spans="3:5" ht="45" customHeight="1" x14ac:dyDescent="0.25">
      <c r="C731" s="51">
        <v>727</v>
      </c>
      <c r="D731" s="53"/>
      <c r="E731" s="53"/>
    </row>
    <row r="732" spans="3:5" ht="45" customHeight="1" x14ac:dyDescent="0.25">
      <c r="C732" s="51">
        <v>728</v>
      </c>
      <c r="D732" s="53"/>
      <c r="E732" s="53"/>
    </row>
    <row r="733" spans="3:5" ht="45" customHeight="1" x14ac:dyDescent="0.25">
      <c r="C733" s="51">
        <v>729</v>
      </c>
      <c r="D733" s="53"/>
      <c r="E733" s="53"/>
    </row>
    <row r="734" spans="3:5" ht="45" customHeight="1" x14ac:dyDescent="0.25">
      <c r="C734" s="51">
        <v>730</v>
      </c>
      <c r="D734" s="53"/>
      <c r="E734" s="53"/>
    </row>
    <row r="735" spans="3:5" ht="45" customHeight="1" x14ac:dyDescent="0.25">
      <c r="C735" s="51">
        <v>731</v>
      </c>
      <c r="D735" s="53"/>
      <c r="E735" s="53"/>
    </row>
    <row r="736" spans="3:5" ht="45" customHeight="1" x14ac:dyDescent="0.25">
      <c r="C736" s="51">
        <v>732</v>
      </c>
      <c r="D736" s="53"/>
      <c r="E736" s="53"/>
    </row>
    <row r="737" spans="3:5" ht="45" customHeight="1" x14ac:dyDescent="0.25">
      <c r="C737" s="51">
        <v>733</v>
      </c>
      <c r="D737" s="53"/>
      <c r="E737" s="53"/>
    </row>
    <row r="738" spans="3:5" ht="45" customHeight="1" x14ac:dyDescent="0.25">
      <c r="C738" s="51">
        <v>734</v>
      </c>
      <c r="D738" s="53"/>
      <c r="E738" s="53"/>
    </row>
    <row r="739" spans="3:5" ht="45" customHeight="1" x14ac:dyDescent="0.25">
      <c r="C739" s="51">
        <v>735</v>
      </c>
      <c r="D739" s="53"/>
      <c r="E739" s="53"/>
    </row>
    <row r="740" spans="3:5" ht="45" customHeight="1" x14ac:dyDescent="0.25">
      <c r="C740" s="51">
        <v>736</v>
      </c>
      <c r="D740" s="53"/>
      <c r="E740" s="53"/>
    </row>
    <row r="741" spans="3:5" ht="45" customHeight="1" x14ac:dyDescent="0.25">
      <c r="C741" s="51">
        <v>737</v>
      </c>
      <c r="D741" s="53"/>
      <c r="E741" s="53"/>
    </row>
    <row r="742" spans="3:5" ht="45" customHeight="1" x14ac:dyDescent="0.25">
      <c r="C742" s="51">
        <v>738</v>
      </c>
      <c r="D742" s="53"/>
      <c r="E742" s="53"/>
    </row>
    <row r="743" spans="3:5" ht="45" customHeight="1" x14ac:dyDescent="0.25">
      <c r="C743" s="51">
        <v>739</v>
      </c>
      <c r="D743" s="53"/>
      <c r="E743" s="53"/>
    </row>
    <row r="744" spans="3:5" ht="45" customHeight="1" x14ac:dyDescent="0.25">
      <c r="C744" s="51">
        <v>740</v>
      </c>
      <c r="D744" s="53"/>
      <c r="E744" s="53"/>
    </row>
    <row r="745" spans="3:5" ht="45" customHeight="1" x14ac:dyDescent="0.25">
      <c r="C745" s="51">
        <v>741</v>
      </c>
      <c r="D745" s="53"/>
      <c r="E745" s="53"/>
    </row>
    <row r="746" spans="3:5" ht="45" customHeight="1" x14ac:dyDescent="0.25">
      <c r="C746" s="51">
        <v>742</v>
      </c>
      <c r="D746" s="53"/>
      <c r="E746" s="53"/>
    </row>
    <row r="747" spans="3:5" ht="45" customHeight="1" x14ac:dyDescent="0.25">
      <c r="C747" s="51">
        <v>743</v>
      </c>
      <c r="D747" s="53"/>
      <c r="E747" s="53"/>
    </row>
    <row r="748" spans="3:5" ht="45" customHeight="1" x14ac:dyDescent="0.25">
      <c r="C748" s="51">
        <v>744</v>
      </c>
      <c r="D748" s="53"/>
      <c r="E748" s="53"/>
    </row>
    <row r="749" spans="3:5" ht="45" customHeight="1" x14ac:dyDescent="0.25">
      <c r="C749" s="51">
        <v>745</v>
      </c>
      <c r="D749" s="53"/>
      <c r="E749" s="53"/>
    </row>
    <row r="750" spans="3:5" ht="45" customHeight="1" x14ac:dyDescent="0.25">
      <c r="C750" s="51">
        <v>746</v>
      </c>
      <c r="D750" s="53"/>
      <c r="E750" s="53"/>
    </row>
    <row r="751" spans="3:5" ht="45" customHeight="1" x14ac:dyDescent="0.25">
      <c r="C751" s="51">
        <v>747</v>
      </c>
      <c r="D751" s="53"/>
      <c r="E751" s="53"/>
    </row>
    <row r="752" spans="3:5" ht="45" customHeight="1" x14ac:dyDescent="0.25">
      <c r="C752" s="51">
        <v>748</v>
      </c>
      <c r="D752" s="53"/>
      <c r="E752" s="53"/>
    </row>
    <row r="753" spans="3:5" ht="45" customHeight="1" x14ac:dyDescent="0.25">
      <c r="C753" s="51">
        <v>749</v>
      </c>
      <c r="D753" s="53"/>
      <c r="E753" s="53"/>
    </row>
    <row r="754" spans="3:5" ht="45" customHeight="1" x14ac:dyDescent="0.25">
      <c r="C754" s="51">
        <v>750</v>
      </c>
      <c r="D754" s="53"/>
      <c r="E754" s="53"/>
    </row>
    <row r="755" spans="3:5" ht="45" customHeight="1" x14ac:dyDescent="0.25">
      <c r="C755" s="51">
        <v>751</v>
      </c>
      <c r="D755" s="53"/>
      <c r="E755" s="53"/>
    </row>
    <row r="756" spans="3:5" ht="45" customHeight="1" x14ac:dyDescent="0.25">
      <c r="C756" s="51">
        <v>752</v>
      </c>
      <c r="D756" s="53"/>
      <c r="E756" s="53"/>
    </row>
    <row r="757" spans="3:5" ht="45" customHeight="1" x14ac:dyDescent="0.25">
      <c r="C757" s="51">
        <v>753</v>
      </c>
      <c r="D757" s="53"/>
      <c r="E757" s="53"/>
    </row>
    <row r="758" spans="3:5" ht="45" customHeight="1" x14ac:dyDescent="0.25">
      <c r="C758" s="51">
        <v>754</v>
      </c>
      <c r="D758" s="53"/>
      <c r="E758" s="53"/>
    </row>
    <row r="759" spans="3:5" ht="45" customHeight="1" x14ac:dyDescent="0.25">
      <c r="C759" s="51">
        <v>755</v>
      </c>
      <c r="D759" s="53"/>
      <c r="E759" s="53"/>
    </row>
    <row r="760" spans="3:5" ht="45" customHeight="1" x14ac:dyDescent="0.25">
      <c r="C760" s="51">
        <v>756</v>
      </c>
      <c r="D760" s="53"/>
      <c r="E760" s="53"/>
    </row>
    <row r="761" spans="3:5" ht="45" customHeight="1" x14ac:dyDescent="0.25">
      <c r="C761" s="51">
        <v>757</v>
      </c>
      <c r="D761" s="53"/>
      <c r="E761" s="53"/>
    </row>
    <row r="762" spans="3:5" ht="45" customHeight="1" x14ac:dyDescent="0.25">
      <c r="C762" s="51">
        <v>758</v>
      </c>
      <c r="D762" s="53"/>
      <c r="E762" s="53"/>
    </row>
    <row r="763" spans="3:5" ht="45" customHeight="1" x14ac:dyDescent="0.25">
      <c r="C763" s="51">
        <v>759</v>
      </c>
      <c r="D763" s="53"/>
      <c r="E763" s="53"/>
    </row>
    <row r="764" spans="3:5" ht="45" customHeight="1" x14ac:dyDescent="0.25">
      <c r="C764" s="51">
        <v>760</v>
      </c>
      <c r="D764" s="53"/>
      <c r="E764" s="53"/>
    </row>
    <row r="765" spans="3:5" ht="45" customHeight="1" x14ac:dyDescent="0.25">
      <c r="C765" s="51">
        <v>761</v>
      </c>
      <c r="D765" s="53"/>
      <c r="E765" s="53"/>
    </row>
    <row r="766" spans="3:5" ht="45" customHeight="1" x14ac:dyDescent="0.25">
      <c r="C766" s="51">
        <v>762</v>
      </c>
      <c r="D766" s="53"/>
      <c r="E766" s="53"/>
    </row>
    <row r="767" spans="3:5" ht="45" customHeight="1" x14ac:dyDescent="0.25">
      <c r="C767" s="51">
        <v>763</v>
      </c>
      <c r="D767" s="53"/>
      <c r="E767" s="53"/>
    </row>
    <row r="768" spans="3:5" ht="45" customHeight="1" x14ac:dyDescent="0.25">
      <c r="C768" s="51">
        <v>764</v>
      </c>
      <c r="D768" s="53"/>
      <c r="E768" s="53"/>
    </row>
    <row r="769" spans="3:5" ht="45" customHeight="1" x14ac:dyDescent="0.25">
      <c r="C769" s="51">
        <v>765</v>
      </c>
      <c r="D769" s="53"/>
      <c r="E769" s="53"/>
    </row>
    <row r="770" spans="3:5" ht="45" customHeight="1" x14ac:dyDescent="0.25">
      <c r="C770" s="51">
        <v>766</v>
      </c>
      <c r="D770" s="53"/>
      <c r="E770" s="53"/>
    </row>
    <row r="771" spans="3:5" ht="45" customHeight="1" x14ac:dyDescent="0.25">
      <c r="C771" s="51">
        <v>767</v>
      </c>
      <c r="D771" s="53"/>
      <c r="E771" s="53"/>
    </row>
    <row r="772" spans="3:5" ht="45" customHeight="1" x14ac:dyDescent="0.25">
      <c r="C772" s="51">
        <v>768</v>
      </c>
      <c r="D772" s="53"/>
      <c r="E772" s="53"/>
    </row>
    <row r="773" spans="3:5" ht="45" customHeight="1" x14ac:dyDescent="0.25">
      <c r="C773" s="51">
        <v>769</v>
      </c>
      <c r="D773" s="53"/>
      <c r="E773" s="53"/>
    </row>
    <row r="774" spans="3:5" ht="45" customHeight="1" x14ac:dyDescent="0.25">
      <c r="C774" s="51">
        <v>770</v>
      </c>
      <c r="D774" s="53"/>
      <c r="E774" s="53"/>
    </row>
    <row r="775" spans="3:5" ht="45" customHeight="1" x14ac:dyDescent="0.25">
      <c r="C775" s="51">
        <v>771</v>
      </c>
      <c r="D775" s="53"/>
      <c r="E775" s="53"/>
    </row>
    <row r="776" spans="3:5" ht="45" customHeight="1" x14ac:dyDescent="0.25">
      <c r="C776" s="51">
        <v>772</v>
      </c>
      <c r="D776" s="53"/>
      <c r="E776" s="53"/>
    </row>
    <row r="777" spans="3:5" ht="45" customHeight="1" x14ac:dyDescent="0.25">
      <c r="C777" s="51">
        <v>773</v>
      </c>
      <c r="D777" s="53"/>
      <c r="E777" s="53"/>
    </row>
    <row r="778" spans="3:5" ht="45" customHeight="1" x14ac:dyDescent="0.25">
      <c r="C778" s="51">
        <v>774</v>
      </c>
      <c r="D778" s="53"/>
      <c r="E778" s="53"/>
    </row>
    <row r="779" spans="3:5" ht="45" customHeight="1" x14ac:dyDescent="0.25">
      <c r="C779" s="51">
        <v>775</v>
      </c>
      <c r="D779" s="53"/>
      <c r="E779" s="53"/>
    </row>
    <row r="780" spans="3:5" ht="45" customHeight="1" x14ac:dyDescent="0.25">
      <c r="C780" s="51">
        <v>776</v>
      </c>
      <c r="D780" s="53"/>
      <c r="E780" s="53"/>
    </row>
    <row r="781" spans="3:5" ht="45" customHeight="1" x14ac:dyDescent="0.25">
      <c r="C781" s="51">
        <v>777</v>
      </c>
      <c r="D781" s="53"/>
      <c r="E781" s="53"/>
    </row>
    <row r="782" spans="3:5" ht="45" customHeight="1" x14ac:dyDescent="0.25">
      <c r="C782" s="51">
        <v>778</v>
      </c>
      <c r="D782" s="53"/>
      <c r="E782" s="53"/>
    </row>
    <row r="783" spans="3:5" ht="45" customHeight="1" x14ac:dyDescent="0.25">
      <c r="C783" s="51">
        <v>779</v>
      </c>
      <c r="D783" s="53"/>
      <c r="E783" s="53"/>
    </row>
    <row r="784" spans="3:5" ht="45" customHeight="1" x14ac:dyDescent="0.25">
      <c r="C784" s="51">
        <v>780</v>
      </c>
      <c r="D784" s="53"/>
      <c r="E784" s="53"/>
    </row>
    <row r="785" spans="3:5" ht="45" customHeight="1" x14ac:dyDescent="0.25">
      <c r="C785" s="51">
        <v>781</v>
      </c>
      <c r="D785" s="53"/>
      <c r="E785" s="53"/>
    </row>
    <row r="786" spans="3:5" ht="45" customHeight="1" x14ac:dyDescent="0.25">
      <c r="C786" s="51">
        <v>782</v>
      </c>
      <c r="D786" s="53"/>
      <c r="E786" s="53"/>
    </row>
    <row r="787" spans="3:5" ht="45" customHeight="1" x14ac:dyDescent="0.25">
      <c r="C787" s="51">
        <v>783</v>
      </c>
      <c r="D787" s="53"/>
      <c r="E787" s="53"/>
    </row>
    <row r="788" spans="3:5" ht="45" customHeight="1" x14ac:dyDescent="0.25">
      <c r="C788" s="51">
        <v>784</v>
      </c>
      <c r="D788" s="53"/>
      <c r="E788" s="53"/>
    </row>
    <row r="789" spans="3:5" ht="45" customHeight="1" x14ac:dyDescent="0.25">
      <c r="C789" s="51">
        <v>785</v>
      </c>
      <c r="D789" s="53"/>
      <c r="E789" s="53"/>
    </row>
    <row r="790" spans="3:5" ht="45" customHeight="1" x14ac:dyDescent="0.25">
      <c r="C790" s="51">
        <v>786</v>
      </c>
      <c r="D790" s="53"/>
      <c r="E790" s="53"/>
    </row>
    <row r="791" spans="3:5" ht="45" customHeight="1" x14ac:dyDescent="0.25">
      <c r="C791" s="51">
        <v>787</v>
      </c>
      <c r="D791" s="53"/>
      <c r="E791" s="53"/>
    </row>
    <row r="792" spans="3:5" ht="45" customHeight="1" x14ac:dyDescent="0.25">
      <c r="C792" s="51">
        <v>788</v>
      </c>
      <c r="D792" s="53"/>
      <c r="E792" s="53"/>
    </row>
    <row r="793" spans="3:5" ht="45" customHeight="1" x14ac:dyDescent="0.25">
      <c r="C793" s="51">
        <v>789</v>
      </c>
      <c r="D793" s="53"/>
      <c r="E793" s="53"/>
    </row>
    <row r="794" spans="3:5" ht="45" customHeight="1" x14ac:dyDescent="0.25">
      <c r="C794" s="51">
        <v>790</v>
      </c>
      <c r="D794" s="53"/>
      <c r="E794" s="53"/>
    </row>
    <row r="795" spans="3:5" ht="45" customHeight="1" x14ac:dyDescent="0.25">
      <c r="C795" s="51">
        <v>791</v>
      </c>
      <c r="D795" s="53"/>
      <c r="E795" s="53"/>
    </row>
    <row r="796" spans="3:5" ht="45" customHeight="1" x14ac:dyDescent="0.25">
      <c r="C796" s="51">
        <v>792</v>
      </c>
      <c r="D796" s="53"/>
      <c r="E796" s="53"/>
    </row>
    <row r="797" spans="3:5" ht="45" customHeight="1" x14ac:dyDescent="0.25">
      <c r="C797" s="51">
        <v>793</v>
      </c>
      <c r="D797" s="53"/>
      <c r="E797" s="53"/>
    </row>
    <row r="798" spans="3:5" ht="45" customHeight="1" x14ac:dyDescent="0.25">
      <c r="C798" s="51">
        <v>794</v>
      </c>
      <c r="D798" s="53"/>
      <c r="E798" s="53"/>
    </row>
    <row r="799" spans="3:5" ht="45" customHeight="1" x14ac:dyDescent="0.25">
      <c r="C799" s="51">
        <v>795</v>
      </c>
      <c r="D799" s="53"/>
      <c r="E799" s="53"/>
    </row>
    <row r="800" spans="3:5" ht="45" customHeight="1" x14ac:dyDescent="0.25">
      <c r="C800" s="51">
        <v>796</v>
      </c>
      <c r="D800" s="53"/>
      <c r="E800" s="53"/>
    </row>
    <row r="801" spans="3:5" ht="45" customHeight="1" x14ac:dyDescent="0.25">
      <c r="C801" s="51">
        <v>797</v>
      </c>
      <c r="D801" s="53"/>
      <c r="E801" s="53"/>
    </row>
    <row r="802" spans="3:5" ht="45" customHeight="1" x14ac:dyDescent="0.25">
      <c r="C802" s="51">
        <v>798</v>
      </c>
      <c r="D802" s="53"/>
      <c r="E802" s="53"/>
    </row>
    <row r="803" spans="3:5" ht="45" customHeight="1" x14ac:dyDescent="0.25">
      <c r="C803" s="51">
        <v>799</v>
      </c>
      <c r="D803" s="53"/>
      <c r="E803" s="53"/>
    </row>
    <row r="804" spans="3:5" ht="45" customHeight="1" x14ac:dyDescent="0.25">
      <c r="C804" s="51">
        <v>800</v>
      </c>
      <c r="D804" s="53"/>
      <c r="E804" s="53"/>
    </row>
    <row r="805" spans="3:5" ht="45" customHeight="1" x14ac:dyDescent="0.25">
      <c r="C805" s="51">
        <v>801</v>
      </c>
      <c r="D805" s="53"/>
      <c r="E805" s="53"/>
    </row>
    <row r="806" spans="3:5" ht="45" customHeight="1" x14ac:dyDescent="0.25">
      <c r="C806" s="51">
        <v>802</v>
      </c>
      <c r="D806" s="53"/>
      <c r="E806" s="53"/>
    </row>
    <row r="807" spans="3:5" ht="45" customHeight="1" x14ac:dyDescent="0.25">
      <c r="C807" s="51">
        <v>803</v>
      </c>
      <c r="D807" s="53"/>
      <c r="E807" s="53"/>
    </row>
    <row r="808" spans="3:5" ht="45" customHeight="1" x14ac:dyDescent="0.25">
      <c r="C808" s="51">
        <v>804</v>
      </c>
      <c r="D808" s="53"/>
      <c r="E808" s="53"/>
    </row>
    <row r="809" spans="3:5" ht="45" customHeight="1" x14ac:dyDescent="0.25">
      <c r="C809" s="51">
        <v>805</v>
      </c>
      <c r="D809" s="53"/>
      <c r="E809" s="53"/>
    </row>
    <row r="810" spans="3:5" ht="45" customHeight="1" x14ac:dyDescent="0.25">
      <c r="C810" s="51">
        <v>806</v>
      </c>
      <c r="D810" s="53"/>
      <c r="E810" s="53"/>
    </row>
    <row r="811" spans="3:5" ht="45" customHeight="1" x14ac:dyDescent="0.25">
      <c r="C811" s="51">
        <v>807</v>
      </c>
      <c r="D811" s="53"/>
      <c r="E811" s="53"/>
    </row>
    <row r="812" spans="3:5" ht="45" customHeight="1" x14ac:dyDescent="0.25">
      <c r="C812" s="51">
        <v>808</v>
      </c>
      <c r="D812" s="53"/>
      <c r="E812" s="53"/>
    </row>
    <row r="813" spans="3:5" ht="45" customHeight="1" x14ac:dyDescent="0.25">
      <c r="C813" s="51">
        <v>809</v>
      </c>
      <c r="D813" s="53"/>
      <c r="E813" s="53"/>
    </row>
    <row r="814" spans="3:5" ht="45" customHeight="1" x14ac:dyDescent="0.25">
      <c r="C814" s="51">
        <v>810</v>
      </c>
      <c r="D814" s="53"/>
      <c r="E814" s="53"/>
    </row>
    <row r="815" spans="3:5" ht="45" customHeight="1" x14ac:dyDescent="0.25">
      <c r="C815" s="51">
        <v>811</v>
      </c>
      <c r="D815" s="53"/>
      <c r="E815" s="53"/>
    </row>
    <row r="816" spans="3:5" ht="45" customHeight="1" x14ac:dyDescent="0.25">
      <c r="C816" s="51">
        <v>812</v>
      </c>
      <c r="D816" s="53"/>
      <c r="E816" s="53"/>
    </row>
    <row r="817" spans="3:5" ht="45" customHeight="1" x14ac:dyDescent="0.25">
      <c r="C817" s="51">
        <v>813</v>
      </c>
      <c r="D817" s="53"/>
      <c r="E817" s="53"/>
    </row>
    <row r="818" spans="3:5" ht="45" customHeight="1" x14ac:dyDescent="0.25">
      <c r="C818" s="51">
        <v>814</v>
      </c>
      <c r="D818" s="53"/>
      <c r="E818" s="53"/>
    </row>
    <row r="819" spans="3:5" ht="45" customHeight="1" x14ac:dyDescent="0.25">
      <c r="C819" s="51">
        <v>815</v>
      </c>
      <c r="D819" s="53"/>
      <c r="E819" s="53"/>
    </row>
    <row r="820" spans="3:5" ht="45" customHeight="1" x14ac:dyDescent="0.25">
      <c r="C820" s="51">
        <v>816</v>
      </c>
      <c r="D820" s="53"/>
      <c r="E820" s="53"/>
    </row>
    <row r="821" spans="3:5" ht="45" customHeight="1" x14ac:dyDescent="0.25">
      <c r="C821" s="51">
        <v>817</v>
      </c>
      <c r="D821" s="53"/>
      <c r="E821" s="53"/>
    </row>
    <row r="822" spans="3:5" ht="45" customHeight="1" x14ac:dyDescent="0.25">
      <c r="C822" s="51">
        <v>818</v>
      </c>
      <c r="D822" s="53"/>
      <c r="E822" s="53"/>
    </row>
    <row r="823" spans="3:5" ht="45" customHeight="1" x14ac:dyDescent="0.25">
      <c r="C823" s="51">
        <v>819</v>
      </c>
      <c r="D823" s="53"/>
      <c r="E823" s="53"/>
    </row>
    <row r="824" spans="3:5" ht="45" customHeight="1" x14ac:dyDescent="0.25">
      <c r="C824" s="51">
        <v>820</v>
      </c>
      <c r="D824" s="53"/>
      <c r="E824" s="53"/>
    </row>
    <row r="825" spans="3:5" ht="45" customHeight="1" x14ac:dyDescent="0.25">
      <c r="C825" s="51">
        <v>821</v>
      </c>
      <c r="D825" s="53"/>
      <c r="E825" s="53"/>
    </row>
    <row r="826" spans="3:5" ht="45" customHeight="1" x14ac:dyDescent="0.25">
      <c r="C826" s="51">
        <v>822</v>
      </c>
      <c r="D826" s="53"/>
      <c r="E826" s="53"/>
    </row>
    <row r="827" spans="3:5" ht="45" customHeight="1" x14ac:dyDescent="0.25">
      <c r="C827" s="51">
        <v>823</v>
      </c>
      <c r="D827" s="53"/>
      <c r="E827" s="53"/>
    </row>
    <row r="828" spans="3:5" ht="45" customHeight="1" x14ac:dyDescent="0.25">
      <c r="C828" s="51">
        <v>824</v>
      </c>
      <c r="D828" s="53"/>
      <c r="E828" s="53"/>
    </row>
    <row r="829" spans="3:5" ht="45" customHeight="1" x14ac:dyDescent="0.25">
      <c r="C829" s="51">
        <v>825</v>
      </c>
      <c r="D829" s="53"/>
      <c r="E829" s="53"/>
    </row>
    <row r="830" spans="3:5" ht="45" customHeight="1" x14ac:dyDescent="0.25">
      <c r="C830" s="51">
        <v>826</v>
      </c>
      <c r="D830" s="53"/>
      <c r="E830" s="53"/>
    </row>
    <row r="831" spans="3:5" ht="45" customHeight="1" x14ac:dyDescent="0.25">
      <c r="C831" s="51">
        <v>827</v>
      </c>
      <c r="D831" s="53"/>
      <c r="E831" s="53"/>
    </row>
    <row r="832" spans="3:5" ht="45" customHeight="1" x14ac:dyDescent="0.25">
      <c r="C832" s="51">
        <v>828</v>
      </c>
      <c r="D832" s="53"/>
      <c r="E832" s="53"/>
    </row>
    <row r="833" spans="3:5" ht="45" customHeight="1" x14ac:dyDescent="0.25">
      <c r="C833" s="51">
        <v>829</v>
      </c>
      <c r="D833" s="53"/>
      <c r="E833" s="53"/>
    </row>
    <row r="834" spans="3:5" ht="45" customHeight="1" x14ac:dyDescent="0.25">
      <c r="C834" s="51">
        <v>830</v>
      </c>
      <c r="D834" s="53"/>
      <c r="E834" s="53"/>
    </row>
    <row r="835" spans="3:5" ht="45" customHeight="1" x14ac:dyDescent="0.25">
      <c r="C835" s="51">
        <v>831</v>
      </c>
      <c r="D835" s="53"/>
      <c r="E835" s="53"/>
    </row>
    <row r="836" spans="3:5" ht="45" customHeight="1" x14ac:dyDescent="0.25">
      <c r="C836" s="51">
        <v>832</v>
      </c>
      <c r="D836" s="53"/>
      <c r="E836" s="53"/>
    </row>
    <row r="837" spans="3:5" ht="45" customHeight="1" x14ac:dyDescent="0.25">
      <c r="C837" s="51">
        <v>833</v>
      </c>
      <c r="D837" s="53"/>
      <c r="E837" s="53"/>
    </row>
    <row r="838" spans="3:5" ht="45" customHeight="1" x14ac:dyDescent="0.25">
      <c r="C838" s="51">
        <v>834</v>
      </c>
      <c r="D838" s="53"/>
      <c r="E838" s="53"/>
    </row>
    <row r="839" spans="3:5" ht="45" customHeight="1" x14ac:dyDescent="0.25">
      <c r="C839" s="51">
        <v>835</v>
      </c>
      <c r="D839" s="53"/>
      <c r="E839" s="53"/>
    </row>
    <row r="840" spans="3:5" ht="45" customHeight="1" x14ac:dyDescent="0.25">
      <c r="C840" s="51">
        <v>836</v>
      </c>
      <c r="D840" s="53"/>
      <c r="E840" s="53"/>
    </row>
    <row r="841" spans="3:5" ht="45" customHeight="1" x14ac:dyDescent="0.25">
      <c r="C841" s="51">
        <v>837</v>
      </c>
      <c r="D841" s="53"/>
      <c r="E841" s="53"/>
    </row>
    <row r="842" spans="3:5" ht="45" customHeight="1" x14ac:dyDescent="0.25">
      <c r="C842" s="51">
        <v>838</v>
      </c>
      <c r="D842" s="53"/>
      <c r="E842" s="53"/>
    </row>
    <row r="843" spans="3:5" ht="45" customHeight="1" x14ac:dyDescent="0.25">
      <c r="C843" s="51">
        <v>839</v>
      </c>
      <c r="D843" s="53"/>
      <c r="E843" s="53"/>
    </row>
    <row r="844" spans="3:5" ht="45" customHeight="1" x14ac:dyDescent="0.25">
      <c r="C844" s="51">
        <v>840</v>
      </c>
      <c r="D844" s="53"/>
      <c r="E844" s="53"/>
    </row>
    <row r="845" spans="3:5" ht="45" customHeight="1" x14ac:dyDescent="0.25">
      <c r="C845" s="51">
        <v>841</v>
      </c>
      <c r="D845" s="53"/>
      <c r="E845" s="53"/>
    </row>
    <row r="846" spans="3:5" ht="45" customHeight="1" x14ac:dyDescent="0.25">
      <c r="C846" s="51">
        <v>842</v>
      </c>
      <c r="D846" s="53"/>
      <c r="E846" s="53"/>
    </row>
    <row r="847" spans="3:5" ht="45" customHeight="1" x14ac:dyDescent="0.25">
      <c r="C847" s="51">
        <v>843</v>
      </c>
      <c r="D847" s="53"/>
      <c r="E847" s="53"/>
    </row>
    <row r="848" spans="3:5" ht="45" customHeight="1" x14ac:dyDescent="0.25">
      <c r="C848" s="51">
        <v>844</v>
      </c>
      <c r="D848" s="53"/>
      <c r="E848" s="53"/>
    </row>
    <row r="849" spans="3:5" ht="45" customHeight="1" x14ac:dyDescent="0.25">
      <c r="C849" s="51">
        <v>845</v>
      </c>
      <c r="D849" s="53"/>
      <c r="E849" s="53"/>
    </row>
    <row r="850" spans="3:5" ht="45" customHeight="1" x14ac:dyDescent="0.25">
      <c r="C850" s="51">
        <v>846</v>
      </c>
      <c r="D850" s="53"/>
      <c r="E850" s="53"/>
    </row>
    <row r="851" spans="3:5" ht="45" customHeight="1" x14ac:dyDescent="0.25">
      <c r="C851" s="51">
        <v>847</v>
      </c>
      <c r="D851" s="53"/>
      <c r="E851" s="53"/>
    </row>
    <row r="852" spans="3:5" ht="45" customHeight="1" x14ac:dyDescent="0.25">
      <c r="C852" s="51">
        <v>848</v>
      </c>
      <c r="D852" s="53"/>
      <c r="E852" s="53"/>
    </row>
    <row r="853" spans="3:5" ht="45" customHeight="1" x14ac:dyDescent="0.25">
      <c r="C853" s="51">
        <v>849</v>
      </c>
      <c r="D853" s="53"/>
      <c r="E853" s="53"/>
    </row>
    <row r="854" spans="3:5" ht="45" customHeight="1" x14ac:dyDescent="0.25">
      <c r="C854" s="51">
        <v>850</v>
      </c>
      <c r="D854" s="53"/>
      <c r="E854" s="53"/>
    </row>
    <row r="855" spans="3:5" ht="45" customHeight="1" x14ac:dyDescent="0.25">
      <c r="C855" s="51">
        <v>851</v>
      </c>
      <c r="D855" s="53"/>
      <c r="E855" s="53"/>
    </row>
    <row r="856" spans="3:5" ht="45" customHeight="1" x14ac:dyDescent="0.25">
      <c r="C856" s="51">
        <v>852</v>
      </c>
      <c r="D856" s="53"/>
      <c r="E856" s="53"/>
    </row>
    <row r="857" spans="3:5" ht="45" customHeight="1" x14ac:dyDescent="0.25">
      <c r="C857" s="51">
        <v>853</v>
      </c>
      <c r="D857" s="53"/>
      <c r="E857" s="53"/>
    </row>
    <row r="858" spans="3:5" ht="45" customHeight="1" x14ac:dyDescent="0.25">
      <c r="C858" s="51">
        <v>854</v>
      </c>
      <c r="D858" s="53"/>
      <c r="E858" s="53"/>
    </row>
    <row r="859" spans="3:5" ht="45" customHeight="1" x14ac:dyDescent="0.25">
      <c r="C859" s="51">
        <v>855</v>
      </c>
      <c r="D859" s="53"/>
      <c r="E859" s="53"/>
    </row>
    <row r="860" spans="3:5" ht="45" customHeight="1" x14ac:dyDescent="0.25">
      <c r="C860" s="51">
        <v>856</v>
      </c>
      <c r="D860" s="53"/>
      <c r="E860" s="53"/>
    </row>
    <row r="861" spans="3:5" ht="45" customHeight="1" x14ac:dyDescent="0.25">
      <c r="C861" s="51">
        <v>857</v>
      </c>
      <c r="D861" s="53"/>
      <c r="E861" s="53"/>
    </row>
    <row r="862" spans="3:5" ht="45" customHeight="1" x14ac:dyDescent="0.25">
      <c r="C862" s="51">
        <v>858</v>
      </c>
      <c r="D862" s="53"/>
      <c r="E862" s="53"/>
    </row>
    <row r="863" spans="3:5" ht="45" customHeight="1" x14ac:dyDescent="0.25">
      <c r="C863" s="51">
        <v>859</v>
      </c>
      <c r="D863" s="53"/>
      <c r="E863" s="53"/>
    </row>
    <row r="864" spans="3:5" ht="45" customHeight="1" x14ac:dyDescent="0.25">
      <c r="C864" s="51">
        <v>860</v>
      </c>
      <c r="D864" s="53"/>
      <c r="E864" s="53"/>
    </row>
    <row r="865" spans="3:5" ht="45" customHeight="1" x14ac:dyDescent="0.25">
      <c r="C865" s="51">
        <v>861</v>
      </c>
      <c r="D865" s="53"/>
      <c r="E865" s="53"/>
    </row>
    <row r="866" spans="3:5" ht="45" customHeight="1" x14ac:dyDescent="0.25">
      <c r="C866" s="51">
        <v>862</v>
      </c>
      <c r="D866" s="53"/>
      <c r="E866" s="53"/>
    </row>
    <row r="867" spans="3:5" ht="45" customHeight="1" x14ac:dyDescent="0.25">
      <c r="C867" s="51">
        <v>863</v>
      </c>
      <c r="D867" s="53"/>
      <c r="E867" s="53"/>
    </row>
    <row r="868" spans="3:5" ht="45" customHeight="1" x14ac:dyDescent="0.25">
      <c r="C868" s="51">
        <v>864</v>
      </c>
      <c r="D868" s="53"/>
      <c r="E868" s="53"/>
    </row>
    <row r="869" spans="3:5" ht="45" customHeight="1" x14ac:dyDescent="0.25">
      <c r="C869" s="51">
        <v>865</v>
      </c>
      <c r="D869" s="53"/>
      <c r="E869" s="53"/>
    </row>
    <row r="870" spans="3:5" ht="45" customHeight="1" x14ac:dyDescent="0.25">
      <c r="C870" s="51">
        <v>866</v>
      </c>
      <c r="D870" s="53"/>
      <c r="E870" s="53"/>
    </row>
    <row r="871" spans="3:5" ht="45" customHeight="1" x14ac:dyDescent="0.25">
      <c r="C871" s="51">
        <v>867</v>
      </c>
      <c r="D871" s="53"/>
      <c r="E871" s="53"/>
    </row>
    <row r="872" spans="3:5" ht="45" customHeight="1" x14ac:dyDescent="0.25">
      <c r="C872" s="51">
        <v>868</v>
      </c>
      <c r="D872" s="53"/>
      <c r="E872" s="53"/>
    </row>
    <row r="873" spans="3:5" ht="45" customHeight="1" x14ac:dyDescent="0.25">
      <c r="C873" s="51">
        <v>869</v>
      </c>
      <c r="D873" s="53"/>
      <c r="E873" s="53"/>
    </row>
    <row r="874" spans="3:5" ht="45" customHeight="1" x14ac:dyDescent="0.25">
      <c r="C874" s="51">
        <v>870</v>
      </c>
      <c r="D874" s="53"/>
      <c r="E874" s="53"/>
    </row>
    <row r="875" spans="3:5" ht="45" customHeight="1" x14ac:dyDescent="0.25">
      <c r="C875" s="51">
        <v>871</v>
      </c>
      <c r="D875" s="53"/>
      <c r="E875" s="53"/>
    </row>
    <row r="876" spans="3:5" ht="45" customHeight="1" x14ac:dyDescent="0.25">
      <c r="C876" s="51">
        <v>872</v>
      </c>
      <c r="D876" s="53"/>
      <c r="E876" s="53"/>
    </row>
    <row r="877" spans="3:5" ht="45" customHeight="1" x14ac:dyDescent="0.25">
      <c r="C877" s="51">
        <v>873</v>
      </c>
      <c r="D877" s="53"/>
      <c r="E877" s="53"/>
    </row>
    <row r="878" spans="3:5" ht="45" customHeight="1" x14ac:dyDescent="0.25">
      <c r="C878" s="51">
        <v>874</v>
      </c>
      <c r="D878" s="53"/>
      <c r="E878" s="53"/>
    </row>
    <row r="879" spans="3:5" ht="45" customHeight="1" x14ac:dyDescent="0.25">
      <c r="C879" s="51">
        <v>875</v>
      </c>
      <c r="D879" s="53"/>
      <c r="E879" s="53"/>
    </row>
    <row r="880" spans="3:5" ht="45" customHeight="1" x14ac:dyDescent="0.25">
      <c r="C880" s="51">
        <v>876</v>
      </c>
      <c r="D880" s="53"/>
      <c r="E880" s="53"/>
    </row>
    <row r="881" spans="3:5" ht="45" customHeight="1" x14ac:dyDescent="0.25">
      <c r="C881" s="51">
        <v>877</v>
      </c>
      <c r="D881" s="53"/>
      <c r="E881" s="53"/>
    </row>
    <row r="882" spans="3:5" ht="45" customHeight="1" x14ac:dyDescent="0.25">
      <c r="C882" s="51">
        <v>878</v>
      </c>
      <c r="D882" s="53"/>
      <c r="E882" s="53"/>
    </row>
    <row r="883" spans="3:5" ht="45" customHeight="1" x14ac:dyDescent="0.25">
      <c r="C883" s="51">
        <v>879</v>
      </c>
      <c r="D883" s="53"/>
      <c r="E883" s="53"/>
    </row>
    <row r="884" spans="3:5" ht="45" customHeight="1" x14ac:dyDescent="0.25">
      <c r="C884" s="51">
        <v>880</v>
      </c>
      <c r="D884" s="53"/>
      <c r="E884" s="53"/>
    </row>
    <row r="885" spans="3:5" ht="45" customHeight="1" x14ac:dyDescent="0.25">
      <c r="C885" s="51">
        <v>881</v>
      </c>
      <c r="D885" s="53"/>
      <c r="E885" s="53"/>
    </row>
    <row r="886" spans="3:5" ht="45" customHeight="1" x14ac:dyDescent="0.25">
      <c r="C886" s="51">
        <v>882</v>
      </c>
      <c r="D886" s="53"/>
      <c r="E886" s="53"/>
    </row>
    <row r="887" spans="3:5" ht="45" customHeight="1" x14ac:dyDescent="0.25">
      <c r="C887" s="51">
        <v>883</v>
      </c>
      <c r="D887" s="53"/>
      <c r="E887" s="53"/>
    </row>
    <row r="888" spans="3:5" ht="45" customHeight="1" x14ac:dyDescent="0.25">
      <c r="C888" s="51">
        <v>884</v>
      </c>
      <c r="D888" s="53"/>
      <c r="E888" s="53"/>
    </row>
    <row r="889" spans="3:5" ht="45" customHeight="1" x14ac:dyDescent="0.25">
      <c r="C889" s="51">
        <v>885</v>
      </c>
      <c r="D889" s="53"/>
      <c r="E889" s="53"/>
    </row>
    <row r="890" spans="3:5" ht="45" customHeight="1" x14ac:dyDescent="0.25">
      <c r="C890" s="51">
        <v>886</v>
      </c>
      <c r="D890" s="53"/>
      <c r="E890" s="53"/>
    </row>
    <row r="891" spans="3:5" ht="45" customHeight="1" x14ac:dyDescent="0.25">
      <c r="C891" s="51">
        <v>887</v>
      </c>
      <c r="D891" s="53"/>
      <c r="E891" s="53"/>
    </row>
    <row r="892" spans="3:5" ht="45" customHeight="1" x14ac:dyDescent="0.25">
      <c r="C892" s="51">
        <v>888</v>
      </c>
      <c r="D892" s="53"/>
      <c r="E892" s="53"/>
    </row>
    <row r="893" spans="3:5" ht="45" customHeight="1" x14ac:dyDescent="0.25">
      <c r="C893" s="51">
        <v>889</v>
      </c>
      <c r="D893" s="53"/>
      <c r="E893" s="53"/>
    </row>
    <row r="894" spans="3:5" ht="45" customHeight="1" x14ac:dyDescent="0.25">
      <c r="C894" s="51">
        <v>890</v>
      </c>
      <c r="D894" s="53"/>
      <c r="E894" s="53"/>
    </row>
    <row r="895" spans="3:5" ht="45" customHeight="1" x14ac:dyDescent="0.25">
      <c r="C895" s="51">
        <v>891</v>
      </c>
      <c r="D895" s="53"/>
      <c r="E895" s="53"/>
    </row>
    <row r="896" spans="3:5" ht="45" customHeight="1" x14ac:dyDescent="0.25">
      <c r="C896" s="51">
        <v>892</v>
      </c>
      <c r="D896" s="53"/>
      <c r="E896" s="53"/>
    </row>
    <row r="897" spans="3:5" ht="45" customHeight="1" x14ac:dyDescent="0.25">
      <c r="C897" s="51">
        <v>893</v>
      </c>
      <c r="D897" s="53"/>
      <c r="E897" s="53"/>
    </row>
    <row r="898" spans="3:5" ht="45" customHeight="1" x14ac:dyDescent="0.25">
      <c r="C898" s="51">
        <v>894</v>
      </c>
      <c r="D898" s="53"/>
      <c r="E898" s="53"/>
    </row>
    <row r="899" spans="3:5" ht="45" customHeight="1" x14ac:dyDescent="0.25">
      <c r="C899" s="51">
        <v>895</v>
      </c>
      <c r="D899" s="53"/>
      <c r="E899" s="53"/>
    </row>
    <row r="900" spans="3:5" ht="45" customHeight="1" x14ac:dyDescent="0.25">
      <c r="C900" s="51">
        <v>896</v>
      </c>
      <c r="D900" s="53"/>
      <c r="E900" s="53"/>
    </row>
    <row r="901" spans="3:5" ht="45" customHeight="1" x14ac:dyDescent="0.25">
      <c r="C901" s="51">
        <v>897</v>
      </c>
      <c r="D901" s="53"/>
      <c r="E901" s="53"/>
    </row>
    <row r="902" spans="3:5" ht="45" customHeight="1" x14ac:dyDescent="0.25">
      <c r="C902" s="51">
        <v>898</v>
      </c>
      <c r="D902" s="53"/>
      <c r="E902" s="53"/>
    </row>
    <row r="903" spans="3:5" ht="45" customHeight="1" x14ac:dyDescent="0.25">
      <c r="C903" s="51">
        <v>899</v>
      </c>
      <c r="D903" s="53"/>
      <c r="E903" s="53"/>
    </row>
    <row r="904" spans="3:5" ht="45" customHeight="1" x14ac:dyDescent="0.25">
      <c r="C904" s="51">
        <v>900</v>
      </c>
      <c r="D904" s="53"/>
      <c r="E904" s="53"/>
    </row>
    <row r="905" spans="3:5" ht="45" customHeight="1" x14ac:dyDescent="0.25">
      <c r="C905" s="51">
        <v>901</v>
      </c>
      <c r="D905" s="53"/>
      <c r="E905" s="53"/>
    </row>
    <row r="906" spans="3:5" ht="45" customHeight="1" x14ac:dyDescent="0.25">
      <c r="C906" s="51">
        <v>902</v>
      </c>
      <c r="D906" s="53"/>
      <c r="E906" s="53"/>
    </row>
    <row r="907" spans="3:5" ht="45" customHeight="1" x14ac:dyDescent="0.25">
      <c r="C907" s="51">
        <v>903</v>
      </c>
      <c r="D907" s="53"/>
      <c r="E907" s="53"/>
    </row>
    <row r="908" spans="3:5" ht="45" customHeight="1" x14ac:dyDescent="0.25">
      <c r="C908" s="51">
        <v>904</v>
      </c>
      <c r="D908" s="53"/>
      <c r="E908" s="53"/>
    </row>
    <row r="909" spans="3:5" ht="45" customHeight="1" x14ac:dyDescent="0.25">
      <c r="C909" s="51">
        <v>905</v>
      </c>
      <c r="D909" s="53"/>
      <c r="E909" s="53"/>
    </row>
    <row r="910" spans="3:5" ht="45" customHeight="1" x14ac:dyDescent="0.25">
      <c r="C910" s="51">
        <v>906</v>
      </c>
      <c r="D910" s="53"/>
      <c r="E910" s="53"/>
    </row>
    <row r="911" spans="3:5" ht="45" customHeight="1" x14ac:dyDescent="0.25">
      <c r="C911" s="51">
        <v>907</v>
      </c>
      <c r="D911" s="53"/>
      <c r="E911" s="53"/>
    </row>
    <row r="912" spans="3:5" ht="45" customHeight="1" x14ac:dyDescent="0.25">
      <c r="C912" s="51">
        <v>908</v>
      </c>
      <c r="D912" s="53"/>
      <c r="E912" s="53"/>
    </row>
    <row r="913" spans="3:5" ht="45" customHeight="1" x14ac:dyDescent="0.25">
      <c r="C913" s="51">
        <v>909</v>
      </c>
      <c r="D913" s="53"/>
      <c r="E913" s="53"/>
    </row>
    <row r="914" spans="3:5" ht="45" customHeight="1" x14ac:dyDescent="0.25">
      <c r="C914" s="51">
        <v>910</v>
      </c>
      <c r="D914" s="53"/>
      <c r="E914" s="53"/>
    </row>
    <row r="915" spans="3:5" ht="45" customHeight="1" x14ac:dyDescent="0.25">
      <c r="C915" s="51">
        <v>911</v>
      </c>
      <c r="D915" s="53"/>
      <c r="E915" s="53"/>
    </row>
    <row r="916" spans="3:5" ht="45" customHeight="1" x14ac:dyDescent="0.25">
      <c r="C916" s="51">
        <v>912</v>
      </c>
      <c r="D916" s="53"/>
      <c r="E916" s="53"/>
    </row>
    <row r="917" spans="3:5" ht="45" customHeight="1" x14ac:dyDescent="0.25">
      <c r="C917" s="51">
        <v>913</v>
      </c>
      <c r="D917" s="53"/>
      <c r="E917" s="53"/>
    </row>
    <row r="918" spans="3:5" ht="45" customHeight="1" x14ac:dyDescent="0.25">
      <c r="C918" s="51">
        <v>914</v>
      </c>
      <c r="D918" s="53"/>
      <c r="E918" s="53"/>
    </row>
    <row r="919" spans="3:5" ht="45" customHeight="1" x14ac:dyDescent="0.25">
      <c r="C919" s="51">
        <v>915</v>
      </c>
      <c r="D919" s="53"/>
      <c r="E919" s="53"/>
    </row>
    <row r="920" spans="3:5" ht="45" customHeight="1" x14ac:dyDescent="0.25">
      <c r="C920" s="51">
        <v>916</v>
      </c>
      <c r="D920" s="53"/>
      <c r="E920" s="53"/>
    </row>
    <row r="921" spans="3:5" ht="45" customHeight="1" x14ac:dyDescent="0.25">
      <c r="C921" s="51">
        <v>917</v>
      </c>
      <c r="D921" s="53"/>
      <c r="E921" s="53"/>
    </row>
    <row r="922" spans="3:5" ht="45" customHeight="1" x14ac:dyDescent="0.25">
      <c r="C922" s="51">
        <v>918</v>
      </c>
      <c r="D922" s="53"/>
      <c r="E922" s="53"/>
    </row>
    <row r="923" spans="3:5" ht="45" customHeight="1" x14ac:dyDescent="0.25">
      <c r="C923" s="51">
        <v>919</v>
      </c>
      <c r="D923" s="53"/>
      <c r="E923" s="53"/>
    </row>
    <row r="924" spans="3:5" ht="45" customHeight="1" x14ac:dyDescent="0.25">
      <c r="C924" s="51">
        <v>920</v>
      </c>
      <c r="D924" s="53"/>
      <c r="E924" s="53"/>
    </row>
    <row r="925" spans="3:5" ht="45" customHeight="1" x14ac:dyDescent="0.25">
      <c r="C925" s="51">
        <v>921</v>
      </c>
      <c r="D925" s="53"/>
      <c r="E925" s="53"/>
    </row>
    <row r="926" spans="3:5" ht="45" customHeight="1" x14ac:dyDescent="0.25">
      <c r="C926" s="51">
        <v>922</v>
      </c>
      <c r="D926" s="53"/>
      <c r="E926" s="53"/>
    </row>
    <row r="927" spans="3:5" ht="45" customHeight="1" x14ac:dyDescent="0.25">
      <c r="C927" s="51">
        <v>923</v>
      </c>
      <c r="D927" s="53"/>
      <c r="E927" s="53"/>
    </row>
    <row r="928" spans="3:5" ht="45" customHeight="1" x14ac:dyDescent="0.25">
      <c r="C928" s="51">
        <v>924</v>
      </c>
      <c r="D928" s="53"/>
      <c r="E928" s="53"/>
    </row>
    <row r="929" spans="3:5" ht="45" customHeight="1" x14ac:dyDescent="0.25">
      <c r="C929" s="51">
        <v>925</v>
      </c>
      <c r="D929" s="53"/>
      <c r="E929" s="53"/>
    </row>
    <row r="930" spans="3:5" ht="45" customHeight="1" x14ac:dyDescent="0.25">
      <c r="C930" s="51">
        <v>926</v>
      </c>
      <c r="D930" s="53"/>
      <c r="E930" s="53"/>
    </row>
    <row r="931" spans="3:5" ht="45" customHeight="1" x14ac:dyDescent="0.25">
      <c r="C931" s="51">
        <v>927</v>
      </c>
      <c r="D931" s="53"/>
      <c r="E931" s="53"/>
    </row>
    <row r="932" spans="3:5" ht="45" customHeight="1" x14ac:dyDescent="0.25">
      <c r="C932" s="51">
        <v>928</v>
      </c>
      <c r="D932" s="53"/>
      <c r="E932" s="53"/>
    </row>
    <row r="933" spans="3:5" ht="45" customHeight="1" x14ac:dyDescent="0.25">
      <c r="C933" s="51">
        <v>929</v>
      </c>
      <c r="D933" s="53"/>
      <c r="E933" s="53"/>
    </row>
    <row r="934" spans="3:5" ht="45" customHeight="1" x14ac:dyDescent="0.25">
      <c r="C934" s="51">
        <v>930</v>
      </c>
      <c r="D934" s="53"/>
      <c r="E934" s="53"/>
    </row>
    <row r="935" spans="3:5" ht="45" customHeight="1" x14ac:dyDescent="0.25">
      <c r="C935" s="51">
        <v>931</v>
      </c>
      <c r="D935" s="53"/>
      <c r="E935" s="53"/>
    </row>
    <row r="936" spans="3:5" ht="45" customHeight="1" x14ac:dyDescent="0.25">
      <c r="C936" s="51">
        <v>932</v>
      </c>
      <c r="D936" s="53"/>
      <c r="E936" s="53"/>
    </row>
    <row r="937" spans="3:5" ht="45" customHeight="1" x14ac:dyDescent="0.25">
      <c r="C937" s="51">
        <v>933</v>
      </c>
      <c r="D937" s="53"/>
      <c r="E937" s="53"/>
    </row>
    <row r="938" spans="3:5" ht="45" customHeight="1" x14ac:dyDescent="0.25">
      <c r="C938" s="51">
        <v>934</v>
      </c>
      <c r="D938" s="53"/>
      <c r="E938" s="53"/>
    </row>
    <row r="939" spans="3:5" ht="45" customHeight="1" x14ac:dyDescent="0.25">
      <c r="C939" s="51">
        <v>935</v>
      </c>
      <c r="D939" s="53"/>
      <c r="E939" s="53"/>
    </row>
    <row r="940" spans="3:5" ht="45" customHeight="1" x14ac:dyDescent="0.25">
      <c r="C940" s="51">
        <v>936</v>
      </c>
      <c r="D940" s="53"/>
      <c r="E940" s="53"/>
    </row>
    <row r="941" spans="3:5" ht="45" customHeight="1" x14ac:dyDescent="0.25">
      <c r="C941" s="51">
        <v>937</v>
      </c>
      <c r="D941" s="53"/>
      <c r="E941" s="53"/>
    </row>
    <row r="942" spans="3:5" ht="45" customHeight="1" x14ac:dyDescent="0.25">
      <c r="C942" s="51">
        <v>938</v>
      </c>
      <c r="D942" s="53"/>
      <c r="E942" s="53"/>
    </row>
    <row r="943" spans="3:5" ht="45" customHeight="1" x14ac:dyDescent="0.25">
      <c r="C943" s="51">
        <v>939</v>
      </c>
      <c r="D943" s="53"/>
      <c r="E943" s="53"/>
    </row>
    <row r="944" spans="3:5" ht="45" customHeight="1" x14ac:dyDescent="0.25">
      <c r="C944" s="51">
        <v>940</v>
      </c>
      <c r="D944" s="53"/>
      <c r="E944" s="53"/>
    </row>
    <row r="945" spans="3:5" ht="45" customHeight="1" x14ac:dyDescent="0.25">
      <c r="C945" s="51">
        <v>941</v>
      </c>
      <c r="D945" s="53"/>
      <c r="E945" s="53"/>
    </row>
    <row r="946" spans="3:5" ht="45" customHeight="1" x14ac:dyDescent="0.25">
      <c r="C946" s="51">
        <v>942</v>
      </c>
      <c r="D946" s="53"/>
      <c r="E946" s="53"/>
    </row>
    <row r="947" spans="3:5" ht="45" customHeight="1" x14ac:dyDescent="0.25">
      <c r="C947" s="51">
        <v>943</v>
      </c>
      <c r="D947" s="53"/>
      <c r="E947" s="53"/>
    </row>
    <row r="948" spans="3:5" ht="45" customHeight="1" x14ac:dyDescent="0.25">
      <c r="C948" s="51">
        <v>944</v>
      </c>
      <c r="D948" s="53"/>
      <c r="E948" s="53"/>
    </row>
    <row r="949" spans="3:5" ht="45" customHeight="1" x14ac:dyDescent="0.25">
      <c r="C949" s="51">
        <v>945</v>
      </c>
      <c r="D949" s="53"/>
      <c r="E949" s="53"/>
    </row>
    <row r="950" spans="3:5" ht="45" customHeight="1" x14ac:dyDescent="0.25">
      <c r="C950" s="51">
        <v>946</v>
      </c>
      <c r="D950" s="53"/>
      <c r="E950" s="53"/>
    </row>
    <row r="951" spans="3:5" ht="45" customHeight="1" x14ac:dyDescent="0.25">
      <c r="C951" s="51">
        <v>947</v>
      </c>
      <c r="D951" s="53"/>
      <c r="E951" s="53"/>
    </row>
    <row r="952" spans="3:5" ht="45" customHeight="1" x14ac:dyDescent="0.25">
      <c r="C952" s="51">
        <v>948</v>
      </c>
      <c r="D952" s="53"/>
      <c r="E952" s="53"/>
    </row>
    <row r="953" spans="3:5" ht="45" customHeight="1" x14ac:dyDescent="0.25">
      <c r="C953" s="51">
        <v>949</v>
      </c>
      <c r="D953" s="53"/>
      <c r="E953" s="53"/>
    </row>
    <row r="954" spans="3:5" ht="45" customHeight="1" x14ac:dyDescent="0.25">
      <c r="C954" s="51">
        <v>950</v>
      </c>
      <c r="D954" s="53"/>
      <c r="E954" s="53"/>
    </row>
    <row r="955" spans="3:5" ht="45" customHeight="1" x14ac:dyDescent="0.25">
      <c r="C955" s="51">
        <v>951</v>
      </c>
      <c r="D955" s="53"/>
      <c r="E955" s="53"/>
    </row>
    <row r="956" spans="3:5" ht="45" customHeight="1" x14ac:dyDescent="0.25">
      <c r="C956" s="51">
        <v>952</v>
      </c>
      <c r="D956" s="53"/>
      <c r="E956" s="53"/>
    </row>
    <row r="957" spans="3:5" ht="45" customHeight="1" x14ac:dyDescent="0.25">
      <c r="C957" s="51">
        <v>953</v>
      </c>
      <c r="D957" s="53"/>
      <c r="E957" s="53"/>
    </row>
    <row r="958" spans="3:5" ht="45" customHeight="1" x14ac:dyDescent="0.25">
      <c r="C958" s="51">
        <v>954</v>
      </c>
      <c r="D958" s="53"/>
      <c r="E958" s="53"/>
    </row>
    <row r="959" spans="3:5" ht="45" customHeight="1" x14ac:dyDescent="0.25">
      <c r="C959" s="51">
        <v>955</v>
      </c>
      <c r="D959" s="53"/>
      <c r="E959" s="53"/>
    </row>
    <row r="960" spans="3:5" ht="45" customHeight="1" x14ac:dyDescent="0.25">
      <c r="C960" s="51">
        <v>956</v>
      </c>
      <c r="D960" s="53"/>
      <c r="E960" s="53"/>
    </row>
    <row r="961" spans="3:5" ht="45" customHeight="1" x14ac:dyDescent="0.25">
      <c r="C961" s="51">
        <v>957</v>
      </c>
      <c r="D961" s="53"/>
      <c r="E961" s="53"/>
    </row>
    <row r="962" spans="3:5" ht="45" customHeight="1" x14ac:dyDescent="0.25">
      <c r="C962" s="51">
        <v>958</v>
      </c>
      <c r="D962" s="53"/>
      <c r="E962" s="53"/>
    </row>
    <row r="963" spans="3:5" ht="45" customHeight="1" x14ac:dyDescent="0.25">
      <c r="C963" s="51">
        <v>959</v>
      </c>
      <c r="D963" s="53"/>
      <c r="E963" s="53"/>
    </row>
    <row r="964" spans="3:5" ht="45" customHeight="1" x14ac:dyDescent="0.25">
      <c r="C964" s="51">
        <v>960</v>
      </c>
      <c r="D964" s="53"/>
      <c r="E964" s="53"/>
    </row>
    <row r="965" spans="3:5" ht="45" customHeight="1" x14ac:dyDescent="0.25">
      <c r="C965" s="51">
        <v>961</v>
      </c>
      <c r="D965" s="53"/>
      <c r="E965" s="53"/>
    </row>
    <row r="966" spans="3:5" ht="45" customHeight="1" x14ac:dyDescent="0.25">
      <c r="C966" s="51">
        <v>962</v>
      </c>
      <c r="D966" s="53"/>
      <c r="E966" s="53"/>
    </row>
    <row r="967" spans="3:5" ht="45" customHeight="1" x14ac:dyDescent="0.25">
      <c r="C967" s="51">
        <v>963</v>
      </c>
      <c r="D967" s="53"/>
      <c r="E967" s="53"/>
    </row>
    <row r="968" spans="3:5" ht="45" customHeight="1" x14ac:dyDescent="0.25">
      <c r="C968" s="51">
        <v>964</v>
      </c>
      <c r="D968" s="53"/>
      <c r="E968" s="53"/>
    </row>
    <row r="969" spans="3:5" ht="45" customHeight="1" x14ac:dyDescent="0.25">
      <c r="C969" s="51">
        <v>965</v>
      </c>
      <c r="D969" s="53"/>
      <c r="E969" s="53"/>
    </row>
    <row r="970" spans="3:5" ht="45" customHeight="1" x14ac:dyDescent="0.25">
      <c r="C970" s="51">
        <v>966</v>
      </c>
      <c r="D970" s="53"/>
      <c r="E970" s="53"/>
    </row>
    <row r="971" spans="3:5" ht="45" customHeight="1" x14ac:dyDescent="0.25">
      <c r="C971" s="51">
        <v>967</v>
      </c>
      <c r="D971" s="53"/>
      <c r="E971" s="53"/>
    </row>
    <row r="972" spans="3:5" ht="45" customHeight="1" x14ac:dyDescent="0.25">
      <c r="C972" s="51">
        <v>968</v>
      </c>
      <c r="D972" s="53"/>
      <c r="E972" s="53"/>
    </row>
    <row r="973" spans="3:5" ht="45" customHeight="1" x14ac:dyDescent="0.25">
      <c r="C973" s="51">
        <v>969</v>
      </c>
      <c r="D973" s="53"/>
      <c r="E973" s="53"/>
    </row>
    <row r="974" spans="3:5" ht="45" customHeight="1" x14ac:dyDescent="0.25">
      <c r="C974" s="51">
        <v>970</v>
      </c>
      <c r="D974" s="53"/>
      <c r="E974" s="53"/>
    </row>
    <row r="975" spans="3:5" ht="45" customHeight="1" x14ac:dyDescent="0.25">
      <c r="C975" s="51">
        <v>971</v>
      </c>
      <c r="D975" s="53"/>
      <c r="E975" s="53"/>
    </row>
    <row r="976" spans="3:5" ht="45" customHeight="1" x14ac:dyDescent="0.25">
      <c r="C976" s="51">
        <v>972</v>
      </c>
      <c r="D976" s="53"/>
      <c r="E976" s="53"/>
    </row>
    <row r="977" spans="3:5" ht="45" customHeight="1" x14ac:dyDescent="0.25">
      <c r="C977" s="51">
        <v>973</v>
      </c>
      <c r="D977" s="53"/>
      <c r="E977" s="53"/>
    </row>
    <row r="978" spans="3:5" ht="45" customHeight="1" x14ac:dyDescent="0.25">
      <c r="C978" s="51">
        <v>974</v>
      </c>
      <c r="D978" s="53"/>
      <c r="E978" s="53"/>
    </row>
    <row r="979" spans="3:5" ht="45" customHeight="1" x14ac:dyDescent="0.25">
      <c r="C979" s="51">
        <v>975</v>
      </c>
      <c r="D979" s="53"/>
      <c r="E979" s="53"/>
    </row>
    <row r="980" spans="3:5" ht="45" customHeight="1" x14ac:dyDescent="0.25">
      <c r="C980" s="51">
        <v>976</v>
      </c>
      <c r="D980" s="53"/>
      <c r="E980" s="53"/>
    </row>
    <row r="981" spans="3:5" ht="45" customHeight="1" x14ac:dyDescent="0.25">
      <c r="C981" s="51">
        <v>977</v>
      </c>
      <c r="D981" s="53"/>
      <c r="E981" s="53"/>
    </row>
    <row r="982" spans="3:5" ht="45" customHeight="1" x14ac:dyDescent="0.25">
      <c r="C982" s="51">
        <v>978</v>
      </c>
      <c r="D982" s="53"/>
      <c r="E982" s="53"/>
    </row>
    <row r="983" spans="3:5" ht="45" customHeight="1" x14ac:dyDescent="0.25">
      <c r="C983" s="51">
        <v>979</v>
      </c>
      <c r="D983" s="53"/>
      <c r="E983" s="53"/>
    </row>
    <row r="984" spans="3:5" ht="45" customHeight="1" x14ac:dyDescent="0.25">
      <c r="C984" s="51">
        <v>980</v>
      </c>
      <c r="D984" s="53"/>
      <c r="E984" s="53"/>
    </row>
    <row r="985" spans="3:5" ht="45" customHeight="1" x14ac:dyDescent="0.25">
      <c r="C985" s="51">
        <v>981</v>
      </c>
      <c r="D985" s="53"/>
      <c r="E985" s="53"/>
    </row>
    <row r="986" spans="3:5" ht="45" customHeight="1" x14ac:dyDescent="0.25">
      <c r="C986" s="51">
        <v>982</v>
      </c>
      <c r="D986" s="53"/>
      <c r="E986" s="53"/>
    </row>
    <row r="987" spans="3:5" ht="45" customHeight="1" x14ac:dyDescent="0.25">
      <c r="C987" s="51">
        <v>983</v>
      </c>
      <c r="D987" s="53"/>
      <c r="E987" s="53"/>
    </row>
    <row r="988" spans="3:5" ht="45" customHeight="1" x14ac:dyDescent="0.25">
      <c r="C988" s="51">
        <v>984</v>
      </c>
      <c r="D988" s="53"/>
      <c r="E988" s="53"/>
    </row>
    <row r="989" spans="3:5" ht="45" customHeight="1" x14ac:dyDescent="0.25">
      <c r="C989" s="51">
        <v>985</v>
      </c>
      <c r="D989" s="53"/>
      <c r="E989" s="53"/>
    </row>
    <row r="990" spans="3:5" ht="45" customHeight="1" x14ac:dyDescent="0.25">
      <c r="C990" s="51">
        <v>986</v>
      </c>
      <c r="D990" s="53"/>
      <c r="E990" s="53"/>
    </row>
    <row r="991" spans="3:5" ht="45" customHeight="1" x14ac:dyDescent="0.25">
      <c r="C991" s="51">
        <v>987</v>
      </c>
      <c r="D991" s="53"/>
      <c r="E991" s="53"/>
    </row>
    <row r="992" spans="3:5" ht="45" customHeight="1" x14ac:dyDescent="0.25">
      <c r="C992" s="51">
        <v>988</v>
      </c>
      <c r="D992" s="53"/>
      <c r="E992" s="53"/>
    </row>
    <row r="993" spans="3:5" ht="45" customHeight="1" x14ac:dyDescent="0.25">
      <c r="C993" s="51">
        <v>989</v>
      </c>
      <c r="D993" s="53"/>
      <c r="E993" s="53"/>
    </row>
    <row r="994" spans="3:5" ht="45" customHeight="1" x14ac:dyDescent="0.25">
      <c r="C994" s="51">
        <v>990</v>
      </c>
      <c r="D994" s="53"/>
      <c r="E994" s="53"/>
    </row>
    <row r="995" spans="3:5" ht="45" customHeight="1" x14ac:dyDescent="0.25">
      <c r="C995" s="51">
        <v>991</v>
      </c>
      <c r="D995" s="53"/>
      <c r="E995" s="53"/>
    </row>
    <row r="996" spans="3:5" ht="45" customHeight="1" x14ac:dyDescent="0.25">
      <c r="C996" s="51">
        <v>992</v>
      </c>
      <c r="D996" s="53"/>
      <c r="E996" s="53"/>
    </row>
    <row r="997" spans="3:5" ht="45" customHeight="1" x14ac:dyDescent="0.25">
      <c r="C997" s="51">
        <v>993</v>
      </c>
      <c r="D997" s="53"/>
      <c r="E997" s="53"/>
    </row>
    <row r="998" spans="3:5" ht="45" customHeight="1" x14ac:dyDescent="0.25">
      <c r="C998" s="51">
        <v>994</v>
      </c>
      <c r="D998" s="53"/>
      <c r="E998" s="53"/>
    </row>
    <row r="999" spans="3:5" ht="45" customHeight="1" x14ac:dyDescent="0.25">
      <c r="C999" s="51">
        <v>995</v>
      </c>
      <c r="D999" s="53"/>
      <c r="E999" s="53"/>
    </row>
    <row r="1000" spans="3:5" ht="45" customHeight="1" x14ac:dyDescent="0.25">
      <c r="C1000" s="51">
        <v>996</v>
      </c>
      <c r="D1000" s="53"/>
      <c r="E1000" s="53"/>
    </row>
    <row r="1001" spans="3:5" ht="45" customHeight="1" x14ac:dyDescent="0.25">
      <c r="C1001" s="51">
        <v>997</v>
      </c>
      <c r="D1001" s="53"/>
      <c r="E1001" s="53"/>
    </row>
    <row r="1002" spans="3:5" ht="45" customHeight="1" x14ac:dyDescent="0.25">
      <c r="C1002" s="51">
        <v>998</v>
      </c>
      <c r="D1002" s="53"/>
      <c r="E1002" s="53"/>
    </row>
    <row r="1003" spans="3:5" ht="45" customHeight="1" x14ac:dyDescent="0.25">
      <c r="C1003" s="51">
        <v>999</v>
      </c>
      <c r="D1003" s="53"/>
      <c r="E1003" s="53"/>
    </row>
    <row r="1004" spans="3:5" ht="45" customHeight="1" x14ac:dyDescent="0.25">
      <c r="C1004" s="51">
        <v>1000</v>
      </c>
      <c r="D1004" s="53"/>
      <c r="E1004" s="53"/>
    </row>
  </sheetData>
  <sheetProtection sheet="1" objects="1" scenarios="1" selectLockedCells="1" sort="0" autoFilter="0"/>
  <autoFilter ref="C4:E4" xr:uid="{000B490D-59A2-4F61-8CA7-0B0C53588A01}"/>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A119-8A22-4AB5-9815-7EE2A15BC2F9}">
  <sheetPr codeName="Planilha12">
    <tabColor rgb="FFFFC000"/>
  </sheetPr>
  <dimension ref="B1:Q2004"/>
  <sheetViews>
    <sheetView showGridLines="0" showRowColHeaders="0" workbookViewId="0">
      <pane xSplit="5" ySplit="4" topLeftCell="F5" activePane="bottomRight" state="frozen"/>
      <selection pane="topRight"/>
      <selection pane="bottomLeft"/>
      <selection pane="bottomRight" activeCell="K13" sqref="K13"/>
    </sheetView>
  </sheetViews>
  <sheetFormatPr defaultRowHeight="45" customHeight="1" x14ac:dyDescent="0.25"/>
  <cols>
    <col min="1" max="2" width="1.7109375" style="26" customWidth="1"/>
    <col min="3" max="3" width="6.7109375" style="26" customWidth="1"/>
    <col min="4" max="6" width="35.7109375" style="26" customWidth="1"/>
    <col min="7" max="7" width="15.7109375" style="26" customWidth="1"/>
    <col min="8" max="9" width="35.7109375" style="26" customWidth="1"/>
    <col min="10" max="15" width="15.7109375" style="26" customWidth="1"/>
    <col min="16" max="16" width="50.7109375" style="26" customWidth="1"/>
    <col min="17" max="16384" width="9.140625" style="26"/>
  </cols>
  <sheetData>
    <row r="1" spans="2:17" s="1" customFormat="1" ht="35.1" customHeight="1" x14ac:dyDescent="0.25"/>
    <row r="2" spans="2:17" s="3" customFormat="1" ht="30" customHeight="1" x14ac:dyDescent="0.25"/>
    <row r="3" spans="2:17" ht="30" customHeight="1" thickBot="1" x14ac:dyDescent="0.3">
      <c r="N3" s="80">
        <f ca="1">TODAY()</f>
        <v>44669</v>
      </c>
      <c r="O3" s="79"/>
    </row>
    <row r="4" spans="2:17" ht="21.95" customHeight="1" x14ac:dyDescent="0.25">
      <c r="C4" s="54" t="s">
        <v>36</v>
      </c>
      <c r="D4" s="55" t="s">
        <v>76</v>
      </c>
      <c r="E4" s="55" t="s">
        <v>77</v>
      </c>
      <c r="F4" s="55" t="s">
        <v>79</v>
      </c>
      <c r="G4" s="55" t="s">
        <v>71</v>
      </c>
      <c r="H4" s="55" t="s">
        <v>119</v>
      </c>
      <c r="I4" s="55" t="s">
        <v>78</v>
      </c>
      <c r="J4" s="55" t="s">
        <v>93</v>
      </c>
      <c r="K4" s="55" t="s">
        <v>94</v>
      </c>
      <c r="L4" s="55" t="s">
        <v>95</v>
      </c>
      <c r="M4" s="55" t="s">
        <v>96</v>
      </c>
      <c r="N4" s="55" t="s">
        <v>98</v>
      </c>
      <c r="O4" s="55" t="s">
        <v>97</v>
      </c>
      <c r="P4" s="55" t="s">
        <v>49</v>
      </c>
    </row>
    <row r="5" spans="2:17" ht="45" customHeight="1" x14ac:dyDescent="0.25">
      <c r="B5" s="81" t="str">
        <f>IFERROR(VLOOKUP(D5,Atv!$D$5:$I$1000,6,0),"")</f>
        <v>Tipo1</v>
      </c>
      <c r="C5" s="50">
        <v>1</v>
      </c>
      <c r="D5" s="27" t="s">
        <v>38</v>
      </c>
      <c r="E5" s="27" t="s">
        <v>73</v>
      </c>
      <c r="F5" s="68" t="str">
        <f>IF($D5="","",VLOOKUP($D5,Atv!$D$5:$F$1000,2,0))</f>
        <v>Departamento Pessoal</v>
      </c>
      <c r="G5" s="69" t="str">
        <f>IF($D5="","",VLOOKUP($D5,Atv!$D$5:$F$1000,3,0))</f>
        <v>Eventual</v>
      </c>
      <c r="H5" s="28" t="s">
        <v>120</v>
      </c>
      <c r="I5" s="27" t="s">
        <v>50</v>
      </c>
      <c r="J5" s="27" t="s">
        <v>81</v>
      </c>
      <c r="K5" s="72">
        <v>44201</v>
      </c>
      <c r="L5" s="74">
        <f>IFERROR(IF(K5="","",VLOOKUP(D5,Atv!$D$5:$G$1000,4,0)),"")</f>
        <v>15</v>
      </c>
      <c r="M5" s="77">
        <f>IFERROR(IF(L5="","",K5+L5),"")</f>
        <v>44216</v>
      </c>
      <c r="N5" s="77" t="str">
        <f ca="1">IF(M5="","",IFERROR(IF(M5&lt;=$N$3,"Expirado","No Prazo"),""))</f>
        <v>Expirado</v>
      </c>
      <c r="O5" s="72" t="s">
        <v>101</v>
      </c>
      <c r="P5" s="52"/>
      <c r="Q5" s="81">
        <f>IF(J5="","",IF(J5="Janeiro",1,IF(J5="Fevereiro",2,IF(J5="Março",3,IF(J5="Abril",4,IF(J5="Maio",5,IF(J5="Junho",6,IF(J5="Julho",7,IF(J5="Agosto",8,IF(J5="Setembro",9,IF(J5="Outubro",10,IF(J5="Novembro",11,IF(J5="Dezembro",12)))))))))))))</f>
        <v>1</v>
      </c>
    </row>
    <row r="6" spans="2:17" ht="45" customHeight="1" x14ac:dyDescent="0.25">
      <c r="B6" s="81" t="str">
        <f>IFERROR(VLOOKUP(D6,Atv!$D$5:$I$1000,6,0),"")</f>
        <v>Tipo2</v>
      </c>
      <c r="C6" s="51">
        <v>2</v>
      </c>
      <c r="D6" s="28" t="s">
        <v>39</v>
      </c>
      <c r="E6" s="28"/>
      <c r="F6" s="70" t="str">
        <f>IF($D6="","",VLOOKUP($D6,Atv!$D$5:$F$1000,2,0))</f>
        <v>Departamento Pessoal</v>
      </c>
      <c r="G6" s="71" t="str">
        <f>IF($D6="","",VLOOKUP($D6,Atv!$D$5:$F$1000,3,0))</f>
        <v>Mensal</v>
      </c>
      <c r="H6" s="28" t="s">
        <v>121</v>
      </c>
      <c r="I6" s="28" t="s">
        <v>50</v>
      </c>
      <c r="J6" s="28" t="s">
        <v>81</v>
      </c>
      <c r="K6" s="73">
        <v>44202</v>
      </c>
      <c r="L6" s="75">
        <f>IFERROR(IF(K6="","",VLOOKUP(D6,Atv!$D$5:$G$1000,4,0)),"")</f>
        <v>10</v>
      </c>
      <c r="M6" s="78">
        <f t="shared" ref="M6:M11" si="0">IFERROR(IF(L6="","",K6+L6),"")</f>
        <v>44212</v>
      </c>
      <c r="N6" s="78" t="str">
        <f t="shared" ref="N6:N69" ca="1" si="1">IF(M6="","",IFERROR(IF(M6&lt;=$N$3,"Expirado","No Prazo"),""))</f>
        <v>Expirado</v>
      </c>
      <c r="O6" s="73" t="s">
        <v>100</v>
      </c>
      <c r="P6" s="53"/>
      <c r="Q6" s="81">
        <f t="shared" ref="Q6:Q69" si="2">IF(J6="","",IF(J6="Janeiro",1,IF(J6="Fevereiro",2,IF(J6="Março",3,IF(J6="Abril",4,IF(J6="Maio",5,IF(J6="Junho",6,IF(J6="Julho",7,IF(J6="Agosto",8,IF(J6="Setembro",9,IF(J6="Outubro",10,IF(J6="Novembro",11,IF(J6="Dezembro",12)))))))))))))</f>
        <v>1</v>
      </c>
    </row>
    <row r="7" spans="2:17" ht="45" customHeight="1" x14ac:dyDescent="0.25">
      <c r="B7" s="81" t="str">
        <f>IFERROR(VLOOKUP(D7,Atv!$D$5:$I$1000,6,0),"")</f>
        <v>Tipo3</v>
      </c>
      <c r="C7" s="51">
        <v>3</v>
      </c>
      <c r="D7" s="28" t="s">
        <v>68</v>
      </c>
      <c r="E7" s="28"/>
      <c r="F7" s="70" t="str">
        <f>IF($D7="","",VLOOKUP($D7,Atv!$D$5:$F$1000,2,0))</f>
        <v>Departamento Pessoal</v>
      </c>
      <c r="G7" s="71" t="str">
        <f>IF($D7="","",VLOOKUP($D7,Atv!$D$5:$F$1000,3,0))</f>
        <v>Trimestral</v>
      </c>
      <c r="H7" s="28" t="s">
        <v>120</v>
      </c>
      <c r="I7" s="28" t="s">
        <v>50</v>
      </c>
      <c r="J7" s="28" t="s">
        <v>81</v>
      </c>
      <c r="K7" s="73">
        <v>44203</v>
      </c>
      <c r="L7" s="75">
        <f>IFERROR(IF(K7="","",VLOOKUP(D7,Atv!$D$5:$G$1000,4,0)),"")</f>
        <v>10</v>
      </c>
      <c r="M7" s="78">
        <f t="shared" si="0"/>
        <v>44213</v>
      </c>
      <c r="N7" s="78" t="str">
        <f t="shared" ca="1" si="1"/>
        <v>Expirado</v>
      </c>
      <c r="O7" s="73" t="s">
        <v>102</v>
      </c>
      <c r="P7" s="53"/>
      <c r="Q7" s="81">
        <f t="shared" si="2"/>
        <v>1</v>
      </c>
    </row>
    <row r="8" spans="2:17" ht="45" customHeight="1" x14ac:dyDescent="0.25">
      <c r="B8" s="81" t="str">
        <f>IFERROR(VLOOKUP(D8,Atv!$D$5:$I$1000,6,0),"")</f>
        <v>Tipo4</v>
      </c>
      <c r="C8" s="51">
        <v>4</v>
      </c>
      <c r="D8" s="28" t="s">
        <v>69</v>
      </c>
      <c r="E8" s="28"/>
      <c r="F8" s="70" t="str">
        <f>IF($D8="","",VLOOKUP($D8,Atv!$D$5:$F$1000,2,0))</f>
        <v>Departamento Contábil</v>
      </c>
      <c r="G8" s="71" t="str">
        <f>IF($D8="","",VLOOKUP($D8,Atv!$D$5:$F$1000,3,0))</f>
        <v>Semestral</v>
      </c>
      <c r="H8" s="28" t="s">
        <v>121</v>
      </c>
      <c r="I8" s="28" t="s">
        <v>50</v>
      </c>
      <c r="J8" s="28" t="s">
        <v>81</v>
      </c>
      <c r="K8" s="73">
        <v>44201</v>
      </c>
      <c r="L8" s="75">
        <f>IFERROR(IF(K8="","",VLOOKUP(D8,Atv!$D$5:$G$1000,4,0)),"")</f>
        <v>5</v>
      </c>
      <c r="M8" s="78">
        <f t="shared" si="0"/>
        <v>44206</v>
      </c>
      <c r="N8" s="78" t="str">
        <f t="shared" ca="1" si="1"/>
        <v>Expirado</v>
      </c>
      <c r="O8" s="73" t="s">
        <v>99</v>
      </c>
      <c r="P8" s="53"/>
      <c r="Q8" s="81">
        <f t="shared" si="2"/>
        <v>1</v>
      </c>
    </row>
    <row r="9" spans="2:17" ht="45" customHeight="1" x14ac:dyDescent="0.25">
      <c r="B9" s="81" t="str">
        <f>IFERROR(VLOOKUP(D9,Atv!$D$5:$I$1000,6,0),"")</f>
        <v>Tipo5</v>
      </c>
      <c r="C9" s="51">
        <v>5</v>
      </c>
      <c r="D9" s="28" t="s">
        <v>70</v>
      </c>
      <c r="E9" s="67"/>
      <c r="F9" s="70" t="str">
        <f>IF($D9="","",VLOOKUP($D9,Atv!$D$5:$F$1000,2,0))</f>
        <v>Recursos Humanos</v>
      </c>
      <c r="G9" s="71" t="str">
        <f>IF($D9="","",VLOOKUP($D9,Atv!$D$5:$F$1000,3,0))</f>
        <v>Anual</v>
      </c>
      <c r="H9" s="28" t="s">
        <v>120</v>
      </c>
      <c r="I9" s="28" t="s">
        <v>50</v>
      </c>
      <c r="J9" s="67" t="s">
        <v>81</v>
      </c>
      <c r="K9" s="73">
        <v>44202</v>
      </c>
      <c r="L9" s="75">
        <f>IFERROR(IF(K9="","",VLOOKUP(D9,Atv!$D$5:$G$1000,4,0)),"")</f>
        <v>2</v>
      </c>
      <c r="M9" s="78">
        <f t="shared" si="0"/>
        <v>44204</v>
      </c>
      <c r="N9" s="78" t="str">
        <f t="shared" ca="1" si="1"/>
        <v>Expirado</v>
      </c>
      <c r="O9" s="73" t="s">
        <v>101</v>
      </c>
      <c r="P9" s="53"/>
      <c r="Q9" s="81">
        <f t="shared" si="2"/>
        <v>1</v>
      </c>
    </row>
    <row r="10" spans="2:17" ht="45" customHeight="1" x14ac:dyDescent="0.25">
      <c r="B10" s="81" t="str">
        <f>IFERROR(VLOOKUP(D10,Atv!$D$5:$I$1000,6,0),"")</f>
        <v>Tipo6</v>
      </c>
      <c r="C10" s="51">
        <v>6</v>
      </c>
      <c r="D10" s="28" t="s">
        <v>118</v>
      </c>
      <c r="E10" s="28"/>
      <c r="F10" s="70" t="str">
        <f>IF($D10="","",VLOOKUP($D10,Atv!$D$5:$F$1000,2,0))</f>
        <v>Departamento de Arquivo</v>
      </c>
      <c r="G10" s="71" t="str">
        <f>IF($D10="","",VLOOKUP($D10,Atv!$D$5:$F$1000,3,0))</f>
        <v>Outra</v>
      </c>
      <c r="H10" s="28" t="s">
        <v>122</v>
      </c>
      <c r="I10" s="28" t="s">
        <v>50</v>
      </c>
      <c r="J10" s="28" t="s">
        <v>81</v>
      </c>
      <c r="K10" s="73">
        <v>44205</v>
      </c>
      <c r="L10" s="76">
        <f>IFERROR(IF(K10="","",VLOOKUP(D10,Atv!$D$5:$G$1000,4,0)),"")</f>
        <v>0</v>
      </c>
      <c r="M10" s="78">
        <f t="shared" si="0"/>
        <v>44205</v>
      </c>
      <c r="N10" s="78" t="str">
        <f t="shared" ca="1" si="1"/>
        <v>Expirado</v>
      </c>
      <c r="O10" s="73" t="s">
        <v>101</v>
      </c>
      <c r="P10" s="53"/>
      <c r="Q10" s="81">
        <f t="shared" si="2"/>
        <v>1</v>
      </c>
    </row>
    <row r="11" spans="2:17" ht="45" customHeight="1" x14ac:dyDescent="0.25">
      <c r="B11" s="81" t="str">
        <f>IFERROR(VLOOKUP(D11,Atv!$D$5:$I$1000,6,0),"")</f>
        <v/>
      </c>
      <c r="C11" s="51">
        <v>7</v>
      </c>
      <c r="D11" s="28"/>
      <c r="E11" s="28"/>
      <c r="F11" s="70" t="str">
        <f>IF($D11="","",VLOOKUP($D11,Atv!$D$5:$F$1000,2,0))</f>
        <v/>
      </c>
      <c r="G11" s="71" t="str">
        <f>IF($D11="","",VLOOKUP($D11,Atv!$D$5:$F$1000,3,0))</f>
        <v/>
      </c>
      <c r="H11" s="28"/>
      <c r="I11" s="67"/>
      <c r="J11" s="28"/>
      <c r="K11" s="73"/>
      <c r="L11" s="75" t="str">
        <f>IFERROR(IF(K11="","",VLOOKUP(D11,Atv!$D$5:$G$1000,4,0)),"")</f>
        <v/>
      </c>
      <c r="M11" s="78" t="str">
        <f t="shared" si="0"/>
        <v/>
      </c>
      <c r="N11" s="78" t="str">
        <f t="shared" si="1"/>
        <v/>
      </c>
      <c r="O11" s="73"/>
      <c r="P11" s="53"/>
      <c r="Q11" s="81" t="str">
        <f t="shared" si="2"/>
        <v/>
      </c>
    </row>
    <row r="12" spans="2:17" ht="45" customHeight="1" x14ac:dyDescent="0.25">
      <c r="B12" s="81" t="str">
        <f>IFERROR(VLOOKUP(D12,Atv!$D$5:$I$1000,6,0),"")</f>
        <v/>
      </c>
      <c r="C12" s="51">
        <v>8</v>
      </c>
      <c r="D12" s="28"/>
      <c r="E12" s="28"/>
      <c r="F12" s="70" t="str">
        <f>IF($D12="","",VLOOKUP($D12,Atv!$D$5:$F$1000,2,0))</f>
        <v/>
      </c>
      <c r="G12" s="71" t="str">
        <f>IF($D12="","",VLOOKUP($D12,Atv!$D$5:$F$1000,3,0))</f>
        <v/>
      </c>
      <c r="H12" s="28"/>
      <c r="I12" s="28"/>
      <c r="J12" s="28"/>
      <c r="K12" s="73"/>
      <c r="L12" s="76" t="str">
        <f>IFERROR(IF(K12="","",VLOOKUP(D12,Atv!$D$5:$G$1000,4,0)),"")</f>
        <v/>
      </c>
      <c r="M12" s="78" t="str">
        <f t="shared" ref="M12:M75" si="3">IFERROR(IF(L12="","",K12+L12),"")</f>
        <v/>
      </c>
      <c r="N12" s="78" t="str">
        <f t="shared" si="1"/>
        <v/>
      </c>
      <c r="O12" s="73"/>
      <c r="P12" s="53"/>
      <c r="Q12" s="81" t="str">
        <f t="shared" si="2"/>
        <v/>
      </c>
    </row>
    <row r="13" spans="2:17" ht="45" customHeight="1" x14ac:dyDescent="0.25">
      <c r="B13" s="81" t="str">
        <f>IFERROR(VLOOKUP(D13,Atv!$D$5:$I$1000,6,0),"")</f>
        <v/>
      </c>
      <c r="C13" s="51">
        <v>9</v>
      </c>
      <c r="D13" s="28"/>
      <c r="E13" s="28"/>
      <c r="F13" s="70" t="str">
        <f>IF($D13="","",VLOOKUP($D13,Atv!$D$5:$F$1000,2,0))</f>
        <v/>
      </c>
      <c r="G13" s="71" t="str">
        <f>IF($D13="","",VLOOKUP($D13,Atv!$D$5:$F$1000,3,0))</f>
        <v/>
      </c>
      <c r="H13" s="28"/>
      <c r="I13" s="67"/>
      <c r="J13" s="28"/>
      <c r="K13" s="73"/>
      <c r="L13" s="75" t="str">
        <f>IFERROR(IF(K13="","",VLOOKUP(D13,Atv!$D$5:$G$1000,4,0)),"")</f>
        <v/>
      </c>
      <c r="M13" s="78" t="str">
        <f t="shared" si="3"/>
        <v/>
      </c>
      <c r="N13" s="78" t="str">
        <f t="shared" si="1"/>
        <v/>
      </c>
      <c r="O13" s="73"/>
      <c r="P13" s="53"/>
      <c r="Q13" s="81" t="str">
        <f t="shared" si="2"/>
        <v/>
      </c>
    </row>
    <row r="14" spans="2:17" ht="45" customHeight="1" x14ac:dyDescent="0.25">
      <c r="B14" s="81" t="str">
        <f>IFERROR(VLOOKUP(D14,Atv!$D$5:$I$1000,6,0),"")</f>
        <v/>
      </c>
      <c r="C14" s="51">
        <v>10</v>
      </c>
      <c r="D14" s="28"/>
      <c r="E14" s="28"/>
      <c r="F14" s="70" t="str">
        <f>IF($D14="","",VLOOKUP($D14,Atv!$D$5:$F$1000,2,0))</f>
        <v/>
      </c>
      <c r="G14" s="71" t="str">
        <f>IF($D14="","",VLOOKUP($D14,Atv!$D$5:$F$1000,3,0))</f>
        <v/>
      </c>
      <c r="H14" s="28"/>
      <c r="I14" s="28"/>
      <c r="J14" s="28"/>
      <c r="K14" s="73"/>
      <c r="L14" s="76" t="str">
        <f>IFERROR(IF(K14="","",VLOOKUP(D14,Atv!$D$5:$G$1000,4,0)),"")</f>
        <v/>
      </c>
      <c r="M14" s="78" t="str">
        <f t="shared" si="3"/>
        <v/>
      </c>
      <c r="N14" s="78" t="str">
        <f t="shared" si="1"/>
        <v/>
      </c>
      <c r="O14" s="73"/>
      <c r="P14" s="53"/>
      <c r="Q14" s="81" t="str">
        <f t="shared" si="2"/>
        <v/>
      </c>
    </row>
    <row r="15" spans="2:17" ht="45" customHeight="1" x14ac:dyDescent="0.25">
      <c r="B15" s="81" t="str">
        <f>IFERROR(VLOOKUP(D15,Atv!$D$5:$I$1000,6,0),"")</f>
        <v/>
      </c>
      <c r="C15" s="51">
        <v>11</v>
      </c>
      <c r="D15" s="28"/>
      <c r="E15" s="28"/>
      <c r="F15" s="70" t="str">
        <f>IF($D15="","",VLOOKUP($D15,Atv!$D$5:$F$1000,2,0))</f>
        <v/>
      </c>
      <c r="G15" s="71" t="str">
        <f>IF($D15="","",VLOOKUP($D15,Atv!$D$5:$F$1000,3,0))</f>
        <v/>
      </c>
      <c r="H15" s="28"/>
      <c r="I15" s="67"/>
      <c r="J15" s="28"/>
      <c r="K15" s="73"/>
      <c r="L15" s="75" t="str">
        <f>IFERROR(IF(K15="","",VLOOKUP(D15,Atv!$D$5:$G$1000,4,0)),"")</f>
        <v/>
      </c>
      <c r="M15" s="78" t="str">
        <f t="shared" si="3"/>
        <v/>
      </c>
      <c r="N15" s="78" t="str">
        <f t="shared" si="1"/>
        <v/>
      </c>
      <c r="O15" s="73"/>
      <c r="P15" s="53"/>
      <c r="Q15" s="81" t="str">
        <f t="shared" si="2"/>
        <v/>
      </c>
    </row>
    <row r="16" spans="2:17" ht="45" customHeight="1" x14ac:dyDescent="0.25">
      <c r="B16" s="81" t="str">
        <f>IFERROR(VLOOKUP(D16,Atv!$D$5:$I$1000,6,0),"")</f>
        <v/>
      </c>
      <c r="C16" s="51">
        <v>12</v>
      </c>
      <c r="D16" s="28"/>
      <c r="E16" s="28"/>
      <c r="F16" s="70" t="str">
        <f>IF($D16="","",VLOOKUP($D16,Atv!$D$5:$F$1000,2,0))</f>
        <v/>
      </c>
      <c r="G16" s="71" t="str">
        <f>IF($D16="","",VLOOKUP($D16,Atv!$D$5:$F$1000,3,0))</f>
        <v/>
      </c>
      <c r="H16" s="28"/>
      <c r="I16" s="28"/>
      <c r="J16" s="28"/>
      <c r="K16" s="73"/>
      <c r="L16" s="76" t="str">
        <f>IFERROR(IF(K16="","",VLOOKUP(D16,Atv!$D$5:$G$1000,4,0)),"")</f>
        <v/>
      </c>
      <c r="M16" s="78" t="str">
        <f t="shared" si="3"/>
        <v/>
      </c>
      <c r="N16" s="78" t="str">
        <f t="shared" si="1"/>
        <v/>
      </c>
      <c r="O16" s="73"/>
      <c r="P16" s="53"/>
      <c r="Q16" s="81" t="str">
        <f t="shared" si="2"/>
        <v/>
      </c>
    </row>
    <row r="17" spans="2:17" ht="45" customHeight="1" x14ac:dyDescent="0.25">
      <c r="B17" s="81" t="str">
        <f>IFERROR(VLOOKUP(D17,Atv!$D$5:$I$1000,6,0),"")</f>
        <v/>
      </c>
      <c r="C17" s="51">
        <v>13</v>
      </c>
      <c r="D17" s="28"/>
      <c r="E17" s="28"/>
      <c r="F17" s="70" t="str">
        <f>IF($D17="","",VLOOKUP($D17,Atv!$D$5:$F$1000,2,0))</f>
        <v/>
      </c>
      <c r="G17" s="71" t="str">
        <f>IF($D17="","",VLOOKUP($D17,Atv!$D$5:$F$1000,3,0))</f>
        <v/>
      </c>
      <c r="H17" s="28"/>
      <c r="I17" s="67"/>
      <c r="J17" s="28"/>
      <c r="K17" s="73"/>
      <c r="L17" s="75" t="str">
        <f>IFERROR(IF(K17="","",VLOOKUP(D17,Atv!$D$5:$G$1000,4,0)),"")</f>
        <v/>
      </c>
      <c r="M17" s="78" t="str">
        <f t="shared" si="3"/>
        <v/>
      </c>
      <c r="N17" s="78" t="str">
        <f t="shared" si="1"/>
        <v/>
      </c>
      <c r="O17" s="73"/>
      <c r="P17" s="53"/>
      <c r="Q17" s="81" t="str">
        <f t="shared" si="2"/>
        <v/>
      </c>
    </row>
    <row r="18" spans="2:17" ht="45" customHeight="1" x14ac:dyDescent="0.25">
      <c r="B18" s="81" t="str">
        <f>IFERROR(VLOOKUP(D18,Atv!$D$5:$I$1000,6,0),"")</f>
        <v/>
      </c>
      <c r="C18" s="51">
        <v>14</v>
      </c>
      <c r="D18" s="28"/>
      <c r="E18" s="28"/>
      <c r="F18" s="70" t="str">
        <f>IF($D18="","",VLOOKUP($D18,Atv!$D$5:$F$1000,2,0))</f>
        <v/>
      </c>
      <c r="G18" s="71" t="str">
        <f>IF($D18="","",VLOOKUP($D18,Atv!$D$5:$F$1000,3,0))</f>
        <v/>
      </c>
      <c r="H18" s="28"/>
      <c r="I18" s="28"/>
      <c r="J18" s="28"/>
      <c r="K18" s="73"/>
      <c r="L18" s="76" t="str">
        <f>IFERROR(IF(K18="","",VLOOKUP(D18,Atv!$D$5:$G$1000,4,0)),"")</f>
        <v/>
      </c>
      <c r="M18" s="78" t="str">
        <f t="shared" si="3"/>
        <v/>
      </c>
      <c r="N18" s="78" t="str">
        <f t="shared" si="1"/>
        <v/>
      </c>
      <c r="O18" s="73"/>
      <c r="P18" s="53"/>
      <c r="Q18" s="81" t="str">
        <f t="shared" si="2"/>
        <v/>
      </c>
    </row>
    <row r="19" spans="2:17" ht="45" customHeight="1" x14ac:dyDescent="0.25">
      <c r="B19" s="81" t="str">
        <f>IFERROR(VLOOKUP(D19,Atv!$D$5:$I$1000,6,0),"")</f>
        <v/>
      </c>
      <c r="C19" s="51">
        <v>15</v>
      </c>
      <c r="D19" s="28"/>
      <c r="E19" s="28"/>
      <c r="F19" s="70" t="str">
        <f>IF($D19="","",VLOOKUP($D19,Atv!$D$5:$F$1000,2,0))</f>
        <v/>
      </c>
      <c r="G19" s="71" t="str">
        <f>IF($D19="","",VLOOKUP($D19,Atv!$D$5:$F$1000,3,0))</f>
        <v/>
      </c>
      <c r="H19" s="28"/>
      <c r="I19" s="67"/>
      <c r="J19" s="28"/>
      <c r="K19" s="73"/>
      <c r="L19" s="75" t="str">
        <f>IFERROR(IF(K19="","",VLOOKUP(D19,Atv!$D$5:$G$1000,4,0)),"")</f>
        <v/>
      </c>
      <c r="M19" s="78" t="str">
        <f t="shared" si="3"/>
        <v/>
      </c>
      <c r="N19" s="78" t="str">
        <f t="shared" si="1"/>
        <v/>
      </c>
      <c r="O19" s="73"/>
      <c r="P19" s="53"/>
      <c r="Q19" s="81" t="str">
        <f t="shared" si="2"/>
        <v/>
      </c>
    </row>
    <row r="20" spans="2:17" ht="45" customHeight="1" x14ac:dyDescent="0.25">
      <c r="B20" s="81" t="str">
        <f>IFERROR(VLOOKUP(D20,Atv!$D$5:$I$1000,6,0),"")</f>
        <v/>
      </c>
      <c r="C20" s="51">
        <v>16</v>
      </c>
      <c r="D20" s="28"/>
      <c r="E20" s="28"/>
      <c r="F20" s="70" t="str">
        <f>IF($D20="","",VLOOKUP($D20,Atv!$D$5:$F$1000,2,0))</f>
        <v/>
      </c>
      <c r="G20" s="71" t="str">
        <f>IF($D20="","",VLOOKUP($D20,Atv!$D$5:$F$1000,3,0))</f>
        <v/>
      </c>
      <c r="H20" s="28"/>
      <c r="I20" s="28"/>
      <c r="J20" s="28"/>
      <c r="K20" s="73"/>
      <c r="L20" s="76" t="str">
        <f>IFERROR(IF(K20="","",VLOOKUP(D20,Atv!$D$5:$G$1000,4,0)),"")</f>
        <v/>
      </c>
      <c r="M20" s="78" t="str">
        <f t="shared" si="3"/>
        <v/>
      </c>
      <c r="N20" s="78" t="str">
        <f t="shared" si="1"/>
        <v/>
      </c>
      <c r="O20" s="73"/>
      <c r="P20" s="53"/>
      <c r="Q20" s="81" t="str">
        <f t="shared" si="2"/>
        <v/>
      </c>
    </row>
    <row r="21" spans="2:17" ht="45" customHeight="1" x14ac:dyDescent="0.25">
      <c r="B21" s="81" t="str">
        <f>IFERROR(VLOOKUP(D21,Atv!$D$5:$I$1000,6,0),"")</f>
        <v/>
      </c>
      <c r="C21" s="51">
        <v>17</v>
      </c>
      <c r="D21" s="28"/>
      <c r="E21" s="28"/>
      <c r="F21" s="70" t="str">
        <f>IF($D21="","",VLOOKUP($D21,Atv!$D$5:$F$1000,2,0))</f>
        <v/>
      </c>
      <c r="G21" s="71" t="str">
        <f>IF($D21="","",VLOOKUP($D21,Atv!$D$5:$F$1000,3,0))</f>
        <v/>
      </c>
      <c r="H21" s="28"/>
      <c r="I21" s="67"/>
      <c r="J21" s="28"/>
      <c r="K21" s="73"/>
      <c r="L21" s="75" t="str">
        <f>IFERROR(IF(K21="","",VLOOKUP(D21,Atv!$D$5:$G$1000,4,0)),"")</f>
        <v/>
      </c>
      <c r="M21" s="78" t="str">
        <f t="shared" si="3"/>
        <v/>
      </c>
      <c r="N21" s="78" t="str">
        <f t="shared" si="1"/>
        <v/>
      </c>
      <c r="O21" s="73"/>
      <c r="P21" s="53"/>
      <c r="Q21" s="81" t="str">
        <f t="shared" si="2"/>
        <v/>
      </c>
    </row>
    <row r="22" spans="2:17" ht="45" customHeight="1" x14ac:dyDescent="0.25">
      <c r="B22" s="81" t="str">
        <f>IFERROR(VLOOKUP(D22,Atv!$D$5:$I$1000,6,0),"")</f>
        <v/>
      </c>
      <c r="C22" s="51">
        <v>18</v>
      </c>
      <c r="D22" s="28"/>
      <c r="E22" s="28"/>
      <c r="F22" s="70" t="str">
        <f>IF($D22="","",VLOOKUP($D22,Atv!$D$5:$F$1000,2,0))</f>
        <v/>
      </c>
      <c r="G22" s="71" t="str">
        <f>IF($D22="","",VLOOKUP($D22,Atv!$D$5:$F$1000,3,0))</f>
        <v/>
      </c>
      <c r="H22" s="28"/>
      <c r="I22" s="28"/>
      <c r="J22" s="28"/>
      <c r="K22" s="73"/>
      <c r="L22" s="76" t="str">
        <f>IFERROR(IF(K22="","",VLOOKUP(D22,Atv!$D$5:$G$1000,4,0)),"")</f>
        <v/>
      </c>
      <c r="M22" s="78" t="str">
        <f t="shared" si="3"/>
        <v/>
      </c>
      <c r="N22" s="78" t="str">
        <f t="shared" si="1"/>
        <v/>
      </c>
      <c r="O22" s="73"/>
      <c r="P22" s="53"/>
      <c r="Q22" s="81" t="str">
        <f t="shared" si="2"/>
        <v/>
      </c>
    </row>
    <row r="23" spans="2:17" ht="45" customHeight="1" x14ac:dyDescent="0.25">
      <c r="B23" s="81" t="str">
        <f>IFERROR(VLOOKUP(D23,Atv!$D$5:$I$1000,6,0),"")</f>
        <v/>
      </c>
      <c r="C23" s="51">
        <v>19</v>
      </c>
      <c r="D23" s="28"/>
      <c r="E23" s="28"/>
      <c r="F23" s="70" t="str">
        <f>IF($D23="","",VLOOKUP($D23,Atv!$D$5:$F$1000,2,0))</f>
        <v/>
      </c>
      <c r="G23" s="71" t="str">
        <f>IF($D23="","",VLOOKUP($D23,Atv!$D$5:$F$1000,3,0))</f>
        <v/>
      </c>
      <c r="H23" s="28"/>
      <c r="I23" s="67"/>
      <c r="J23" s="28"/>
      <c r="K23" s="73"/>
      <c r="L23" s="75" t="str">
        <f>IFERROR(IF(K23="","",VLOOKUP(D23,Atv!$D$5:$G$1000,4,0)),"")</f>
        <v/>
      </c>
      <c r="M23" s="78" t="str">
        <f t="shared" si="3"/>
        <v/>
      </c>
      <c r="N23" s="78" t="str">
        <f t="shared" si="1"/>
        <v/>
      </c>
      <c r="O23" s="73"/>
      <c r="P23" s="53"/>
      <c r="Q23" s="81" t="str">
        <f t="shared" si="2"/>
        <v/>
      </c>
    </row>
    <row r="24" spans="2:17" ht="45" customHeight="1" x14ac:dyDescent="0.25">
      <c r="B24" s="81" t="str">
        <f>IFERROR(VLOOKUP(D24,Atv!$D$5:$I$1000,6,0),"")</f>
        <v/>
      </c>
      <c r="C24" s="51">
        <v>20</v>
      </c>
      <c r="D24" s="28"/>
      <c r="E24" s="28"/>
      <c r="F24" s="70" t="str">
        <f>IF($D24="","",VLOOKUP($D24,Atv!$D$5:$F$1000,2,0))</f>
        <v/>
      </c>
      <c r="G24" s="71" t="str">
        <f>IF($D24="","",VLOOKUP($D24,Atv!$D$5:$F$1000,3,0))</f>
        <v/>
      </c>
      <c r="H24" s="28"/>
      <c r="I24" s="28"/>
      <c r="J24" s="28"/>
      <c r="K24" s="73"/>
      <c r="L24" s="76" t="str">
        <f>IFERROR(IF(K24="","",VLOOKUP(D24,Atv!$D$5:$G$1000,4,0)),"")</f>
        <v/>
      </c>
      <c r="M24" s="78" t="str">
        <f t="shared" si="3"/>
        <v/>
      </c>
      <c r="N24" s="78" t="str">
        <f t="shared" si="1"/>
        <v/>
      </c>
      <c r="O24" s="73"/>
      <c r="P24" s="53"/>
      <c r="Q24" s="81" t="str">
        <f t="shared" si="2"/>
        <v/>
      </c>
    </row>
    <row r="25" spans="2:17" ht="45" customHeight="1" x14ac:dyDescent="0.25">
      <c r="B25" s="81" t="str">
        <f>IFERROR(VLOOKUP(D25,Atv!$D$5:$I$1000,6,0),"")</f>
        <v/>
      </c>
      <c r="C25" s="51">
        <v>21</v>
      </c>
      <c r="D25" s="28"/>
      <c r="E25" s="28"/>
      <c r="F25" s="70" t="str">
        <f>IF($D25="","",VLOOKUP($D25,Atv!$D$5:$F$1000,2,0))</f>
        <v/>
      </c>
      <c r="G25" s="71" t="str">
        <f>IF($D25="","",VLOOKUP($D25,Atv!$D$5:$F$1000,3,0))</f>
        <v/>
      </c>
      <c r="H25" s="28"/>
      <c r="I25" s="67"/>
      <c r="J25" s="28"/>
      <c r="K25" s="73"/>
      <c r="L25" s="75" t="str">
        <f>IFERROR(IF(K25="","",VLOOKUP(D25,Atv!$D$5:$G$1000,4,0)),"")</f>
        <v/>
      </c>
      <c r="M25" s="78" t="str">
        <f t="shared" si="3"/>
        <v/>
      </c>
      <c r="N25" s="78" t="str">
        <f t="shared" si="1"/>
        <v/>
      </c>
      <c r="O25" s="73"/>
      <c r="P25" s="53"/>
      <c r="Q25" s="81" t="str">
        <f t="shared" si="2"/>
        <v/>
      </c>
    </row>
    <row r="26" spans="2:17" ht="45" customHeight="1" x14ac:dyDescent="0.25">
      <c r="B26" s="81" t="str">
        <f>IFERROR(VLOOKUP(D26,Atv!$D$5:$I$1000,6,0),"")</f>
        <v/>
      </c>
      <c r="C26" s="51">
        <v>22</v>
      </c>
      <c r="D26" s="28"/>
      <c r="E26" s="28"/>
      <c r="F26" s="70" t="str">
        <f>IF($D26="","",VLOOKUP($D26,Atv!$D$5:$F$1000,2,0))</f>
        <v/>
      </c>
      <c r="G26" s="71" t="str">
        <f>IF($D26="","",VLOOKUP($D26,Atv!$D$5:$F$1000,3,0))</f>
        <v/>
      </c>
      <c r="H26" s="28"/>
      <c r="I26" s="28"/>
      <c r="J26" s="28"/>
      <c r="K26" s="73"/>
      <c r="L26" s="76" t="str">
        <f>IFERROR(IF(K26="","",VLOOKUP(D26,Atv!$D$5:$G$1000,4,0)),"")</f>
        <v/>
      </c>
      <c r="M26" s="78" t="str">
        <f t="shared" si="3"/>
        <v/>
      </c>
      <c r="N26" s="78" t="str">
        <f t="shared" si="1"/>
        <v/>
      </c>
      <c r="O26" s="73"/>
      <c r="P26" s="53"/>
      <c r="Q26" s="81" t="str">
        <f t="shared" si="2"/>
        <v/>
      </c>
    </row>
    <row r="27" spans="2:17" ht="45" customHeight="1" x14ac:dyDescent="0.25">
      <c r="B27" s="81" t="str">
        <f>IFERROR(VLOOKUP(D27,Atv!$D$5:$I$1000,6,0),"")</f>
        <v/>
      </c>
      <c r="C27" s="51">
        <v>23</v>
      </c>
      <c r="D27" s="28"/>
      <c r="E27" s="28"/>
      <c r="F27" s="70" t="str">
        <f>IF($D27="","",VLOOKUP($D27,Atv!$D$5:$F$1000,2,0))</f>
        <v/>
      </c>
      <c r="G27" s="71" t="str">
        <f>IF($D27="","",VLOOKUP($D27,Atv!$D$5:$F$1000,3,0))</f>
        <v/>
      </c>
      <c r="H27" s="28"/>
      <c r="I27" s="67"/>
      <c r="J27" s="28"/>
      <c r="K27" s="73"/>
      <c r="L27" s="75" t="str">
        <f>IFERROR(IF(K27="","",VLOOKUP(D27,Atv!$D$5:$G$1000,4,0)),"")</f>
        <v/>
      </c>
      <c r="M27" s="78" t="str">
        <f t="shared" si="3"/>
        <v/>
      </c>
      <c r="N27" s="78" t="str">
        <f t="shared" si="1"/>
        <v/>
      </c>
      <c r="O27" s="73"/>
      <c r="P27" s="53"/>
      <c r="Q27" s="81" t="str">
        <f t="shared" si="2"/>
        <v/>
      </c>
    </row>
    <row r="28" spans="2:17" ht="45" customHeight="1" x14ac:dyDescent="0.25">
      <c r="B28" s="81" t="str">
        <f>IFERROR(VLOOKUP(D28,Atv!$D$5:$I$1000,6,0),"")</f>
        <v/>
      </c>
      <c r="C28" s="51">
        <v>24</v>
      </c>
      <c r="D28" s="28"/>
      <c r="E28" s="28"/>
      <c r="F28" s="70" t="str">
        <f>IF($D28="","",VLOOKUP($D28,Atv!$D$5:$F$1000,2,0))</f>
        <v/>
      </c>
      <c r="G28" s="71" t="str">
        <f>IF($D28="","",VLOOKUP($D28,Atv!$D$5:$F$1000,3,0))</f>
        <v/>
      </c>
      <c r="H28" s="28"/>
      <c r="I28" s="28"/>
      <c r="J28" s="28"/>
      <c r="K28" s="73"/>
      <c r="L28" s="76" t="str">
        <f>IFERROR(IF(K28="","",VLOOKUP(D28,Atv!$D$5:$G$1000,4,0)),"")</f>
        <v/>
      </c>
      <c r="M28" s="78" t="str">
        <f t="shared" si="3"/>
        <v/>
      </c>
      <c r="N28" s="78" t="str">
        <f t="shared" si="1"/>
        <v/>
      </c>
      <c r="O28" s="73"/>
      <c r="P28" s="53"/>
      <c r="Q28" s="81" t="str">
        <f t="shared" si="2"/>
        <v/>
      </c>
    </row>
    <row r="29" spans="2:17" ht="45" customHeight="1" x14ac:dyDescent="0.25">
      <c r="B29" s="81" t="str">
        <f>IFERROR(VLOOKUP(D29,Atv!$D$5:$I$1000,6,0),"")</f>
        <v/>
      </c>
      <c r="C29" s="51">
        <v>25</v>
      </c>
      <c r="D29" s="28"/>
      <c r="E29" s="28"/>
      <c r="F29" s="70" t="str">
        <f>IF($D29="","",VLOOKUP($D29,Atv!$D$5:$F$1000,2,0))</f>
        <v/>
      </c>
      <c r="G29" s="71" t="str">
        <f>IF($D29="","",VLOOKUP($D29,Atv!$D$5:$F$1000,3,0))</f>
        <v/>
      </c>
      <c r="H29" s="28"/>
      <c r="I29" s="67"/>
      <c r="J29" s="28"/>
      <c r="K29" s="73"/>
      <c r="L29" s="75" t="str">
        <f>IFERROR(IF(K29="","",VLOOKUP(D29,Atv!$D$5:$G$1000,4,0)),"")</f>
        <v/>
      </c>
      <c r="M29" s="78" t="str">
        <f t="shared" si="3"/>
        <v/>
      </c>
      <c r="N29" s="78" t="str">
        <f t="shared" si="1"/>
        <v/>
      </c>
      <c r="O29" s="73"/>
      <c r="P29" s="53"/>
      <c r="Q29" s="81" t="str">
        <f t="shared" si="2"/>
        <v/>
      </c>
    </row>
    <row r="30" spans="2:17" ht="45" customHeight="1" x14ac:dyDescent="0.25">
      <c r="B30" s="81" t="str">
        <f>IFERROR(VLOOKUP(D30,Atv!$D$5:$I$1000,6,0),"")</f>
        <v/>
      </c>
      <c r="C30" s="51">
        <v>26</v>
      </c>
      <c r="D30" s="28"/>
      <c r="E30" s="28"/>
      <c r="F30" s="70" t="str">
        <f>IF($D30="","",VLOOKUP($D30,Atv!$D$5:$F$1000,2,0))</f>
        <v/>
      </c>
      <c r="G30" s="71" t="str">
        <f>IF($D30="","",VLOOKUP($D30,Atv!$D$5:$F$1000,3,0))</f>
        <v/>
      </c>
      <c r="H30" s="28"/>
      <c r="I30" s="28"/>
      <c r="J30" s="28"/>
      <c r="K30" s="73"/>
      <c r="L30" s="76" t="str">
        <f>IFERROR(IF(K30="","",VLOOKUP(D30,Atv!$D$5:$G$1000,4,0)),"")</f>
        <v/>
      </c>
      <c r="M30" s="78" t="str">
        <f t="shared" si="3"/>
        <v/>
      </c>
      <c r="N30" s="78" t="str">
        <f t="shared" si="1"/>
        <v/>
      </c>
      <c r="O30" s="73"/>
      <c r="P30" s="53"/>
      <c r="Q30" s="81" t="str">
        <f t="shared" si="2"/>
        <v/>
      </c>
    </row>
    <row r="31" spans="2:17" ht="45" customHeight="1" x14ac:dyDescent="0.25">
      <c r="B31" s="81" t="str">
        <f>IFERROR(VLOOKUP(D31,Atv!$D$5:$I$1000,6,0),"")</f>
        <v/>
      </c>
      <c r="C31" s="51">
        <v>27</v>
      </c>
      <c r="D31" s="28"/>
      <c r="E31" s="28"/>
      <c r="F31" s="70" t="str">
        <f>IF($D31="","",VLOOKUP($D31,Atv!$D$5:$F$1000,2,0))</f>
        <v/>
      </c>
      <c r="G31" s="71" t="str">
        <f>IF($D31="","",VLOOKUP($D31,Atv!$D$5:$F$1000,3,0))</f>
        <v/>
      </c>
      <c r="H31" s="28"/>
      <c r="I31" s="67"/>
      <c r="J31" s="28"/>
      <c r="K31" s="73"/>
      <c r="L31" s="75" t="str">
        <f>IFERROR(IF(K31="","",VLOOKUP(D31,Atv!$D$5:$G$1000,4,0)),"")</f>
        <v/>
      </c>
      <c r="M31" s="78" t="str">
        <f t="shared" si="3"/>
        <v/>
      </c>
      <c r="N31" s="78" t="str">
        <f t="shared" si="1"/>
        <v/>
      </c>
      <c r="O31" s="73"/>
      <c r="P31" s="53"/>
      <c r="Q31" s="81" t="str">
        <f t="shared" si="2"/>
        <v/>
      </c>
    </row>
    <row r="32" spans="2:17" ht="45" customHeight="1" x14ac:dyDescent="0.25">
      <c r="B32" s="81" t="str">
        <f>IFERROR(VLOOKUP(D32,Atv!$D$5:$I$1000,6,0),"")</f>
        <v/>
      </c>
      <c r="C32" s="51">
        <v>28</v>
      </c>
      <c r="D32" s="28"/>
      <c r="E32" s="28"/>
      <c r="F32" s="70" t="str">
        <f>IF($D32="","",VLOOKUP($D32,Atv!$D$5:$F$1000,2,0))</f>
        <v/>
      </c>
      <c r="G32" s="71" t="str">
        <f>IF($D32="","",VLOOKUP($D32,Atv!$D$5:$F$1000,3,0))</f>
        <v/>
      </c>
      <c r="H32" s="28"/>
      <c r="I32" s="28"/>
      <c r="J32" s="28"/>
      <c r="K32" s="73"/>
      <c r="L32" s="76" t="str">
        <f>IFERROR(IF(K32="","",VLOOKUP(D32,Atv!$D$5:$G$1000,4,0)),"")</f>
        <v/>
      </c>
      <c r="M32" s="78" t="str">
        <f t="shared" si="3"/>
        <v/>
      </c>
      <c r="N32" s="78" t="str">
        <f t="shared" si="1"/>
        <v/>
      </c>
      <c r="O32" s="73"/>
      <c r="P32" s="53"/>
      <c r="Q32" s="81" t="str">
        <f t="shared" si="2"/>
        <v/>
      </c>
    </row>
    <row r="33" spans="2:17" ht="45" customHeight="1" x14ac:dyDescent="0.25">
      <c r="B33" s="81" t="str">
        <f>IFERROR(VLOOKUP(D33,Atv!$D$5:$I$1000,6,0),"")</f>
        <v/>
      </c>
      <c r="C33" s="51">
        <v>29</v>
      </c>
      <c r="D33" s="28"/>
      <c r="E33" s="28"/>
      <c r="F33" s="70" t="str">
        <f>IF($D33="","",VLOOKUP($D33,Atv!$D$5:$F$1000,2,0))</f>
        <v/>
      </c>
      <c r="G33" s="71" t="str">
        <f>IF($D33="","",VLOOKUP($D33,Atv!$D$5:$F$1000,3,0))</f>
        <v/>
      </c>
      <c r="H33" s="28"/>
      <c r="I33" s="67"/>
      <c r="J33" s="28"/>
      <c r="K33" s="73"/>
      <c r="L33" s="75" t="str">
        <f>IFERROR(IF(K33="","",VLOOKUP(D33,Atv!$D$5:$G$1000,4,0)),"")</f>
        <v/>
      </c>
      <c r="M33" s="78" t="str">
        <f t="shared" si="3"/>
        <v/>
      </c>
      <c r="N33" s="78" t="str">
        <f t="shared" si="1"/>
        <v/>
      </c>
      <c r="O33" s="73"/>
      <c r="P33" s="53"/>
      <c r="Q33" s="81" t="str">
        <f t="shared" si="2"/>
        <v/>
      </c>
    </row>
    <row r="34" spans="2:17" ht="45" customHeight="1" x14ac:dyDescent="0.25">
      <c r="B34" s="81" t="str">
        <f>IFERROR(VLOOKUP(D34,Atv!$D$5:$I$1000,6,0),"")</f>
        <v/>
      </c>
      <c r="C34" s="51">
        <v>30</v>
      </c>
      <c r="D34" s="28"/>
      <c r="E34" s="28"/>
      <c r="F34" s="70" t="str">
        <f>IF($D34="","",VLOOKUP($D34,Atv!$D$5:$F$1000,2,0))</f>
        <v/>
      </c>
      <c r="G34" s="71" t="str">
        <f>IF($D34="","",VLOOKUP($D34,Atv!$D$5:$F$1000,3,0))</f>
        <v/>
      </c>
      <c r="H34" s="28"/>
      <c r="I34" s="28"/>
      <c r="J34" s="28"/>
      <c r="K34" s="73"/>
      <c r="L34" s="76" t="str">
        <f>IFERROR(IF(K34="","",VLOOKUP(D34,Atv!$D$5:$G$1000,4,0)),"")</f>
        <v/>
      </c>
      <c r="M34" s="78" t="str">
        <f t="shared" si="3"/>
        <v/>
      </c>
      <c r="N34" s="78" t="str">
        <f t="shared" si="1"/>
        <v/>
      </c>
      <c r="O34" s="73"/>
      <c r="P34" s="53"/>
      <c r="Q34" s="81" t="str">
        <f t="shared" si="2"/>
        <v/>
      </c>
    </row>
    <row r="35" spans="2:17" ht="45" customHeight="1" x14ac:dyDescent="0.25">
      <c r="B35" s="81" t="str">
        <f>IFERROR(VLOOKUP(D35,Atv!$D$5:$I$1000,6,0),"")</f>
        <v/>
      </c>
      <c r="C35" s="51">
        <v>31</v>
      </c>
      <c r="D35" s="28"/>
      <c r="E35" s="28"/>
      <c r="F35" s="70" t="str">
        <f>IF($D35="","",VLOOKUP($D35,Atv!$D$5:$F$1000,2,0))</f>
        <v/>
      </c>
      <c r="G35" s="71" t="str">
        <f>IF($D35="","",VLOOKUP($D35,Atv!$D$5:$F$1000,3,0))</f>
        <v/>
      </c>
      <c r="H35" s="28"/>
      <c r="I35" s="67"/>
      <c r="J35" s="28"/>
      <c r="K35" s="73"/>
      <c r="L35" s="75" t="str">
        <f>IFERROR(IF(K35="","",VLOOKUP(D35,Atv!$D$5:$G$1000,4,0)),"")</f>
        <v/>
      </c>
      <c r="M35" s="78" t="str">
        <f t="shared" si="3"/>
        <v/>
      </c>
      <c r="N35" s="78" t="str">
        <f t="shared" si="1"/>
        <v/>
      </c>
      <c r="O35" s="73"/>
      <c r="P35" s="53"/>
      <c r="Q35" s="81" t="str">
        <f t="shared" si="2"/>
        <v/>
      </c>
    </row>
    <row r="36" spans="2:17" ht="45" customHeight="1" x14ac:dyDescent="0.25">
      <c r="B36" s="81" t="str">
        <f>IFERROR(VLOOKUP(D36,Atv!$D$5:$I$1000,6,0),"")</f>
        <v/>
      </c>
      <c r="C36" s="51">
        <v>32</v>
      </c>
      <c r="D36" s="28"/>
      <c r="E36" s="28"/>
      <c r="F36" s="70" t="str">
        <f>IF($D36="","",VLOOKUP($D36,Atv!$D$5:$F$1000,2,0))</f>
        <v/>
      </c>
      <c r="G36" s="71" t="str">
        <f>IF($D36="","",VLOOKUP($D36,Atv!$D$5:$F$1000,3,0))</f>
        <v/>
      </c>
      <c r="H36" s="28"/>
      <c r="I36" s="28"/>
      <c r="J36" s="28"/>
      <c r="K36" s="73"/>
      <c r="L36" s="76" t="str">
        <f>IFERROR(IF(K36="","",VLOOKUP(D36,Atv!$D$5:$G$1000,4,0)),"")</f>
        <v/>
      </c>
      <c r="M36" s="78" t="str">
        <f t="shared" si="3"/>
        <v/>
      </c>
      <c r="N36" s="78" t="str">
        <f t="shared" si="1"/>
        <v/>
      </c>
      <c r="O36" s="73"/>
      <c r="P36" s="53"/>
      <c r="Q36" s="81" t="str">
        <f t="shared" si="2"/>
        <v/>
      </c>
    </row>
    <row r="37" spans="2:17" ht="45" customHeight="1" x14ac:dyDescent="0.25">
      <c r="B37" s="81" t="str">
        <f>IFERROR(VLOOKUP(D37,Atv!$D$5:$I$1000,6,0),"")</f>
        <v/>
      </c>
      <c r="C37" s="51">
        <v>33</v>
      </c>
      <c r="D37" s="28"/>
      <c r="E37" s="28"/>
      <c r="F37" s="70" t="str">
        <f>IF($D37="","",VLOOKUP($D37,Atv!$D$5:$F$1000,2,0))</f>
        <v/>
      </c>
      <c r="G37" s="71" t="str">
        <f>IF($D37="","",VLOOKUP($D37,Atv!$D$5:$F$1000,3,0))</f>
        <v/>
      </c>
      <c r="H37" s="28"/>
      <c r="I37" s="67"/>
      <c r="J37" s="28"/>
      <c r="K37" s="73"/>
      <c r="L37" s="75" t="str">
        <f>IFERROR(IF(K37="","",VLOOKUP(D37,Atv!$D$5:$G$1000,4,0)),"")</f>
        <v/>
      </c>
      <c r="M37" s="78" t="str">
        <f t="shared" si="3"/>
        <v/>
      </c>
      <c r="N37" s="78" t="str">
        <f t="shared" si="1"/>
        <v/>
      </c>
      <c r="O37" s="73"/>
      <c r="P37" s="53"/>
      <c r="Q37" s="81" t="str">
        <f t="shared" si="2"/>
        <v/>
      </c>
    </row>
    <row r="38" spans="2:17" ht="45" customHeight="1" x14ac:dyDescent="0.25">
      <c r="B38" s="81" t="str">
        <f>IFERROR(VLOOKUP(D38,Atv!$D$5:$I$1000,6,0),"")</f>
        <v/>
      </c>
      <c r="C38" s="51">
        <v>34</v>
      </c>
      <c r="D38" s="28"/>
      <c r="E38" s="28"/>
      <c r="F38" s="70" t="str">
        <f>IF($D38="","",VLOOKUP($D38,Atv!$D$5:$F$1000,2,0))</f>
        <v/>
      </c>
      <c r="G38" s="71" t="str">
        <f>IF($D38="","",VLOOKUP($D38,Atv!$D$5:$F$1000,3,0))</f>
        <v/>
      </c>
      <c r="H38" s="28"/>
      <c r="I38" s="28"/>
      <c r="J38" s="28"/>
      <c r="K38" s="73"/>
      <c r="L38" s="76" t="str">
        <f>IFERROR(IF(K38="","",VLOOKUP(D38,Atv!$D$5:$G$1000,4,0)),"")</f>
        <v/>
      </c>
      <c r="M38" s="78" t="str">
        <f t="shared" si="3"/>
        <v/>
      </c>
      <c r="N38" s="78" t="str">
        <f t="shared" si="1"/>
        <v/>
      </c>
      <c r="O38" s="73"/>
      <c r="P38" s="53"/>
      <c r="Q38" s="81" t="str">
        <f t="shared" si="2"/>
        <v/>
      </c>
    </row>
    <row r="39" spans="2:17" ht="45" customHeight="1" x14ac:dyDescent="0.25">
      <c r="B39" s="81" t="str">
        <f>IFERROR(VLOOKUP(D39,Atv!$D$5:$I$1000,6,0),"")</f>
        <v/>
      </c>
      <c r="C39" s="51">
        <v>35</v>
      </c>
      <c r="D39" s="28"/>
      <c r="E39" s="28"/>
      <c r="F39" s="70" t="str">
        <f>IF($D39="","",VLOOKUP($D39,Atv!$D$5:$F$1000,2,0))</f>
        <v/>
      </c>
      <c r="G39" s="71" t="str">
        <f>IF($D39="","",VLOOKUP($D39,Atv!$D$5:$F$1000,3,0))</f>
        <v/>
      </c>
      <c r="H39" s="28"/>
      <c r="I39" s="67"/>
      <c r="J39" s="28"/>
      <c r="K39" s="73"/>
      <c r="L39" s="75" t="str">
        <f>IFERROR(IF(K39="","",VLOOKUP(D39,Atv!$D$5:$G$1000,4,0)),"")</f>
        <v/>
      </c>
      <c r="M39" s="78" t="str">
        <f t="shared" si="3"/>
        <v/>
      </c>
      <c r="N39" s="78" t="str">
        <f t="shared" si="1"/>
        <v/>
      </c>
      <c r="O39" s="73"/>
      <c r="P39" s="53"/>
      <c r="Q39" s="81" t="str">
        <f t="shared" si="2"/>
        <v/>
      </c>
    </row>
    <row r="40" spans="2:17" ht="45" customHeight="1" x14ac:dyDescent="0.25">
      <c r="B40" s="81" t="str">
        <f>IFERROR(VLOOKUP(D40,Atv!$D$5:$I$1000,6,0),"")</f>
        <v/>
      </c>
      <c r="C40" s="51">
        <v>36</v>
      </c>
      <c r="D40" s="28"/>
      <c r="E40" s="28"/>
      <c r="F40" s="70" t="str">
        <f>IF($D40="","",VLOOKUP($D40,Atv!$D$5:$F$1000,2,0))</f>
        <v/>
      </c>
      <c r="G40" s="71" t="str">
        <f>IF($D40="","",VLOOKUP($D40,Atv!$D$5:$F$1000,3,0))</f>
        <v/>
      </c>
      <c r="H40" s="28"/>
      <c r="I40" s="28"/>
      <c r="J40" s="28"/>
      <c r="K40" s="73"/>
      <c r="L40" s="76" t="str">
        <f>IFERROR(IF(K40="","",VLOOKUP(D40,Atv!$D$5:$G$1000,4,0)),"")</f>
        <v/>
      </c>
      <c r="M40" s="78" t="str">
        <f t="shared" si="3"/>
        <v/>
      </c>
      <c r="N40" s="78" t="str">
        <f t="shared" si="1"/>
        <v/>
      </c>
      <c r="O40" s="73"/>
      <c r="P40" s="53"/>
      <c r="Q40" s="81" t="str">
        <f t="shared" si="2"/>
        <v/>
      </c>
    </row>
    <row r="41" spans="2:17" ht="45" customHeight="1" x14ac:dyDescent="0.25">
      <c r="B41" s="81" t="str">
        <f>IFERROR(VLOOKUP(D41,Atv!$D$5:$I$1000,6,0),"")</f>
        <v/>
      </c>
      <c r="C41" s="51">
        <v>37</v>
      </c>
      <c r="D41" s="28"/>
      <c r="E41" s="28"/>
      <c r="F41" s="70" t="str">
        <f>IF($D41="","",VLOOKUP($D41,Atv!$D$5:$F$1000,2,0))</f>
        <v/>
      </c>
      <c r="G41" s="71" t="str">
        <f>IF($D41="","",VLOOKUP($D41,Atv!$D$5:$F$1000,3,0))</f>
        <v/>
      </c>
      <c r="H41" s="28"/>
      <c r="I41" s="67"/>
      <c r="J41" s="28"/>
      <c r="K41" s="73"/>
      <c r="L41" s="75" t="str">
        <f>IFERROR(IF(K41="","",VLOOKUP(D41,Atv!$D$5:$G$1000,4,0)),"")</f>
        <v/>
      </c>
      <c r="M41" s="78" t="str">
        <f t="shared" si="3"/>
        <v/>
      </c>
      <c r="N41" s="78" t="str">
        <f t="shared" si="1"/>
        <v/>
      </c>
      <c r="O41" s="73"/>
      <c r="P41" s="53"/>
      <c r="Q41" s="81" t="str">
        <f t="shared" si="2"/>
        <v/>
      </c>
    </row>
    <row r="42" spans="2:17" ht="45" customHeight="1" x14ac:dyDescent="0.25">
      <c r="B42" s="81" t="str">
        <f>IFERROR(VLOOKUP(D42,Atv!$D$5:$I$1000,6,0),"")</f>
        <v/>
      </c>
      <c r="C42" s="51">
        <v>38</v>
      </c>
      <c r="D42" s="28"/>
      <c r="E42" s="28"/>
      <c r="F42" s="70" t="str">
        <f>IF($D42="","",VLOOKUP($D42,Atv!$D$5:$F$1000,2,0))</f>
        <v/>
      </c>
      <c r="G42" s="71" t="str">
        <f>IF($D42="","",VLOOKUP($D42,Atv!$D$5:$F$1000,3,0))</f>
        <v/>
      </c>
      <c r="H42" s="28"/>
      <c r="I42" s="28"/>
      <c r="J42" s="28"/>
      <c r="K42" s="73"/>
      <c r="L42" s="76" t="str">
        <f>IFERROR(IF(K42="","",VLOOKUP(D42,Atv!$D$5:$G$1000,4,0)),"")</f>
        <v/>
      </c>
      <c r="M42" s="78" t="str">
        <f t="shared" si="3"/>
        <v/>
      </c>
      <c r="N42" s="78" t="str">
        <f t="shared" si="1"/>
        <v/>
      </c>
      <c r="O42" s="73"/>
      <c r="P42" s="53"/>
      <c r="Q42" s="81" t="str">
        <f t="shared" si="2"/>
        <v/>
      </c>
    </row>
    <row r="43" spans="2:17" ht="45" customHeight="1" x14ac:dyDescent="0.25">
      <c r="B43" s="81" t="str">
        <f>IFERROR(VLOOKUP(D43,Atv!$D$5:$I$1000,6,0),"")</f>
        <v/>
      </c>
      <c r="C43" s="51">
        <v>39</v>
      </c>
      <c r="D43" s="28"/>
      <c r="E43" s="28"/>
      <c r="F43" s="70" t="str">
        <f>IF($D43="","",VLOOKUP($D43,Atv!$D$5:$F$1000,2,0))</f>
        <v/>
      </c>
      <c r="G43" s="71" t="str">
        <f>IF($D43="","",VLOOKUP($D43,Atv!$D$5:$F$1000,3,0))</f>
        <v/>
      </c>
      <c r="H43" s="28"/>
      <c r="I43" s="67"/>
      <c r="J43" s="28"/>
      <c r="K43" s="73"/>
      <c r="L43" s="75" t="str">
        <f>IFERROR(IF(K43="","",VLOOKUP(D43,Atv!$D$5:$G$1000,4,0)),"")</f>
        <v/>
      </c>
      <c r="M43" s="78" t="str">
        <f t="shared" si="3"/>
        <v/>
      </c>
      <c r="N43" s="78" t="str">
        <f t="shared" si="1"/>
        <v/>
      </c>
      <c r="O43" s="73"/>
      <c r="P43" s="53"/>
      <c r="Q43" s="81" t="str">
        <f t="shared" si="2"/>
        <v/>
      </c>
    </row>
    <row r="44" spans="2:17" ht="45" customHeight="1" x14ac:dyDescent="0.25">
      <c r="B44" s="81" t="str">
        <f>IFERROR(VLOOKUP(D44,Atv!$D$5:$I$1000,6,0),"")</f>
        <v/>
      </c>
      <c r="C44" s="51">
        <v>40</v>
      </c>
      <c r="D44" s="28"/>
      <c r="E44" s="28"/>
      <c r="F44" s="70" t="str">
        <f>IF($D44="","",VLOOKUP($D44,Atv!$D$5:$F$1000,2,0))</f>
        <v/>
      </c>
      <c r="G44" s="71" t="str">
        <f>IF($D44="","",VLOOKUP($D44,Atv!$D$5:$F$1000,3,0))</f>
        <v/>
      </c>
      <c r="H44" s="28"/>
      <c r="I44" s="28"/>
      <c r="J44" s="28"/>
      <c r="K44" s="73"/>
      <c r="L44" s="76" t="str">
        <f>IFERROR(IF(K44="","",VLOOKUP(D44,Atv!$D$5:$G$1000,4,0)),"")</f>
        <v/>
      </c>
      <c r="M44" s="78" t="str">
        <f t="shared" si="3"/>
        <v/>
      </c>
      <c r="N44" s="78" t="str">
        <f t="shared" si="1"/>
        <v/>
      </c>
      <c r="O44" s="73"/>
      <c r="P44" s="53"/>
      <c r="Q44" s="81" t="str">
        <f t="shared" si="2"/>
        <v/>
      </c>
    </row>
    <row r="45" spans="2:17" ht="45" customHeight="1" x14ac:dyDescent="0.25">
      <c r="B45" s="81" t="str">
        <f>IFERROR(VLOOKUP(D45,Atv!$D$5:$I$1000,6,0),"")</f>
        <v/>
      </c>
      <c r="C45" s="51">
        <v>41</v>
      </c>
      <c r="D45" s="28"/>
      <c r="E45" s="28"/>
      <c r="F45" s="70" t="str">
        <f>IF($D45="","",VLOOKUP($D45,Atv!$D$5:$F$1000,2,0))</f>
        <v/>
      </c>
      <c r="G45" s="71" t="str">
        <f>IF($D45="","",VLOOKUP($D45,Atv!$D$5:$F$1000,3,0))</f>
        <v/>
      </c>
      <c r="H45" s="28"/>
      <c r="I45" s="67"/>
      <c r="J45" s="28"/>
      <c r="K45" s="73"/>
      <c r="L45" s="75" t="str">
        <f>IFERROR(IF(K45="","",VLOOKUP(D45,Atv!$D$5:$G$1000,4,0)),"")</f>
        <v/>
      </c>
      <c r="M45" s="78" t="str">
        <f t="shared" si="3"/>
        <v/>
      </c>
      <c r="N45" s="78" t="str">
        <f t="shared" si="1"/>
        <v/>
      </c>
      <c r="O45" s="73"/>
      <c r="P45" s="53"/>
      <c r="Q45" s="81" t="str">
        <f t="shared" si="2"/>
        <v/>
      </c>
    </row>
    <row r="46" spans="2:17" ht="45" customHeight="1" x14ac:dyDescent="0.25">
      <c r="B46" s="81" t="str">
        <f>IFERROR(VLOOKUP(D46,Atv!$D$5:$I$1000,6,0),"")</f>
        <v/>
      </c>
      <c r="C46" s="51">
        <v>42</v>
      </c>
      <c r="D46" s="28"/>
      <c r="E46" s="28"/>
      <c r="F46" s="70" t="str">
        <f>IF($D46="","",VLOOKUP($D46,Atv!$D$5:$F$1000,2,0))</f>
        <v/>
      </c>
      <c r="G46" s="71" t="str">
        <f>IF($D46="","",VLOOKUP($D46,Atv!$D$5:$F$1000,3,0))</f>
        <v/>
      </c>
      <c r="H46" s="28"/>
      <c r="I46" s="28"/>
      <c r="J46" s="28"/>
      <c r="K46" s="73"/>
      <c r="L46" s="76" t="str">
        <f>IFERROR(IF(K46="","",VLOOKUP(D46,Atv!$D$5:$G$1000,4,0)),"")</f>
        <v/>
      </c>
      <c r="M46" s="78" t="str">
        <f t="shared" si="3"/>
        <v/>
      </c>
      <c r="N46" s="78" t="str">
        <f t="shared" si="1"/>
        <v/>
      </c>
      <c r="O46" s="73"/>
      <c r="P46" s="53"/>
      <c r="Q46" s="81" t="str">
        <f t="shared" si="2"/>
        <v/>
      </c>
    </row>
    <row r="47" spans="2:17" ht="45" customHeight="1" x14ac:dyDescent="0.25">
      <c r="B47" s="81" t="str">
        <f>IFERROR(VLOOKUP(D47,Atv!$D$5:$I$1000,6,0),"")</f>
        <v/>
      </c>
      <c r="C47" s="51">
        <v>43</v>
      </c>
      <c r="D47" s="28"/>
      <c r="E47" s="28"/>
      <c r="F47" s="70" t="str">
        <f>IF($D47="","",VLOOKUP($D47,Atv!$D$5:$F$1000,2,0))</f>
        <v/>
      </c>
      <c r="G47" s="71" t="str">
        <f>IF($D47="","",VLOOKUP($D47,Atv!$D$5:$F$1000,3,0))</f>
        <v/>
      </c>
      <c r="H47" s="28"/>
      <c r="I47" s="67"/>
      <c r="J47" s="28"/>
      <c r="K47" s="73"/>
      <c r="L47" s="75" t="str">
        <f>IFERROR(IF(K47="","",VLOOKUP(D47,Atv!$D$5:$G$1000,4,0)),"")</f>
        <v/>
      </c>
      <c r="M47" s="78" t="str">
        <f t="shared" si="3"/>
        <v/>
      </c>
      <c r="N47" s="78" t="str">
        <f t="shared" si="1"/>
        <v/>
      </c>
      <c r="O47" s="73"/>
      <c r="P47" s="53"/>
      <c r="Q47" s="81" t="str">
        <f t="shared" si="2"/>
        <v/>
      </c>
    </row>
    <row r="48" spans="2:17" ht="45" customHeight="1" x14ac:dyDescent="0.25">
      <c r="B48" s="81" t="str">
        <f>IFERROR(VLOOKUP(D48,Atv!$D$5:$I$1000,6,0),"")</f>
        <v/>
      </c>
      <c r="C48" s="51">
        <v>44</v>
      </c>
      <c r="D48" s="28"/>
      <c r="E48" s="28"/>
      <c r="F48" s="70" t="str">
        <f>IF($D48="","",VLOOKUP($D48,Atv!$D$5:$F$1000,2,0))</f>
        <v/>
      </c>
      <c r="G48" s="71" t="str">
        <f>IF($D48="","",VLOOKUP($D48,Atv!$D$5:$F$1000,3,0))</f>
        <v/>
      </c>
      <c r="H48" s="28"/>
      <c r="I48" s="28"/>
      <c r="J48" s="28"/>
      <c r="K48" s="73"/>
      <c r="L48" s="76" t="str">
        <f>IFERROR(IF(K48="","",VLOOKUP(D48,Atv!$D$5:$G$1000,4,0)),"")</f>
        <v/>
      </c>
      <c r="M48" s="78" t="str">
        <f t="shared" si="3"/>
        <v/>
      </c>
      <c r="N48" s="78" t="str">
        <f t="shared" si="1"/>
        <v/>
      </c>
      <c r="O48" s="73"/>
      <c r="P48" s="53"/>
      <c r="Q48" s="81" t="str">
        <f t="shared" si="2"/>
        <v/>
      </c>
    </row>
    <row r="49" spans="2:17" ht="45" customHeight="1" x14ac:dyDescent="0.25">
      <c r="B49" s="81" t="str">
        <f>IFERROR(VLOOKUP(D49,Atv!$D$5:$I$1000,6,0),"")</f>
        <v/>
      </c>
      <c r="C49" s="51">
        <v>45</v>
      </c>
      <c r="D49" s="28"/>
      <c r="E49" s="28"/>
      <c r="F49" s="70" t="str">
        <f>IF($D49="","",VLOOKUP($D49,Atv!$D$5:$F$1000,2,0))</f>
        <v/>
      </c>
      <c r="G49" s="71" t="str">
        <f>IF($D49="","",VLOOKUP($D49,Atv!$D$5:$F$1000,3,0))</f>
        <v/>
      </c>
      <c r="H49" s="28"/>
      <c r="I49" s="67"/>
      <c r="J49" s="28"/>
      <c r="K49" s="73"/>
      <c r="L49" s="75" t="str">
        <f>IFERROR(IF(K49="","",VLOOKUP(D49,Atv!$D$5:$G$1000,4,0)),"")</f>
        <v/>
      </c>
      <c r="M49" s="78" t="str">
        <f t="shared" si="3"/>
        <v/>
      </c>
      <c r="N49" s="78" t="str">
        <f t="shared" si="1"/>
        <v/>
      </c>
      <c r="O49" s="73"/>
      <c r="P49" s="53"/>
      <c r="Q49" s="81" t="str">
        <f t="shared" si="2"/>
        <v/>
      </c>
    </row>
    <row r="50" spans="2:17" ht="45" customHeight="1" x14ac:dyDescent="0.25">
      <c r="B50" s="81" t="str">
        <f>IFERROR(VLOOKUP(D50,Atv!$D$5:$I$1000,6,0),"")</f>
        <v/>
      </c>
      <c r="C50" s="51">
        <v>46</v>
      </c>
      <c r="D50" s="28"/>
      <c r="E50" s="28"/>
      <c r="F50" s="70" t="str">
        <f>IF($D50="","",VLOOKUP($D50,Atv!$D$5:$F$1000,2,0))</f>
        <v/>
      </c>
      <c r="G50" s="71" t="str">
        <f>IF($D50="","",VLOOKUP($D50,Atv!$D$5:$F$1000,3,0))</f>
        <v/>
      </c>
      <c r="H50" s="28"/>
      <c r="I50" s="28"/>
      <c r="J50" s="28"/>
      <c r="K50" s="73"/>
      <c r="L50" s="76" t="str">
        <f>IFERROR(IF(K50="","",VLOOKUP(D50,Atv!$D$5:$G$1000,4,0)),"")</f>
        <v/>
      </c>
      <c r="M50" s="78" t="str">
        <f t="shared" si="3"/>
        <v/>
      </c>
      <c r="N50" s="78" t="str">
        <f t="shared" si="1"/>
        <v/>
      </c>
      <c r="O50" s="73"/>
      <c r="P50" s="53"/>
      <c r="Q50" s="81" t="str">
        <f t="shared" si="2"/>
        <v/>
      </c>
    </row>
    <row r="51" spans="2:17" ht="45" customHeight="1" x14ac:dyDescent="0.25">
      <c r="B51" s="81" t="str">
        <f>IFERROR(VLOOKUP(D51,Atv!$D$5:$I$1000,6,0),"")</f>
        <v/>
      </c>
      <c r="C51" s="51">
        <v>47</v>
      </c>
      <c r="D51" s="28"/>
      <c r="E51" s="28"/>
      <c r="F51" s="70" t="str">
        <f>IF($D51="","",VLOOKUP($D51,Atv!$D$5:$F$1000,2,0))</f>
        <v/>
      </c>
      <c r="G51" s="71" t="str">
        <f>IF($D51="","",VLOOKUP($D51,Atv!$D$5:$F$1000,3,0))</f>
        <v/>
      </c>
      <c r="H51" s="28"/>
      <c r="I51" s="67"/>
      <c r="J51" s="28"/>
      <c r="K51" s="73"/>
      <c r="L51" s="75" t="str">
        <f>IFERROR(IF(K51="","",VLOOKUP(D51,Atv!$D$5:$G$1000,4,0)),"")</f>
        <v/>
      </c>
      <c r="M51" s="78" t="str">
        <f t="shared" si="3"/>
        <v/>
      </c>
      <c r="N51" s="78" t="str">
        <f t="shared" si="1"/>
        <v/>
      </c>
      <c r="O51" s="73"/>
      <c r="P51" s="53"/>
      <c r="Q51" s="81" t="str">
        <f t="shared" si="2"/>
        <v/>
      </c>
    </row>
    <row r="52" spans="2:17" ht="45" customHeight="1" x14ac:dyDescent="0.25">
      <c r="B52" s="81" t="str">
        <f>IFERROR(VLOOKUP(D52,Atv!$D$5:$I$1000,6,0),"")</f>
        <v/>
      </c>
      <c r="C52" s="51">
        <v>48</v>
      </c>
      <c r="D52" s="28"/>
      <c r="E52" s="28"/>
      <c r="F52" s="70" t="str">
        <f>IF($D52="","",VLOOKUP($D52,Atv!$D$5:$F$1000,2,0))</f>
        <v/>
      </c>
      <c r="G52" s="71" t="str">
        <f>IF($D52="","",VLOOKUP($D52,Atv!$D$5:$F$1000,3,0))</f>
        <v/>
      </c>
      <c r="H52" s="28"/>
      <c r="I52" s="28"/>
      <c r="J52" s="28"/>
      <c r="K52" s="73"/>
      <c r="L52" s="76" t="str">
        <f>IFERROR(IF(K52="","",VLOOKUP(D52,Atv!$D$5:$G$1000,4,0)),"")</f>
        <v/>
      </c>
      <c r="M52" s="78" t="str">
        <f t="shared" si="3"/>
        <v/>
      </c>
      <c r="N52" s="78" t="str">
        <f t="shared" si="1"/>
        <v/>
      </c>
      <c r="O52" s="73"/>
      <c r="P52" s="53"/>
      <c r="Q52" s="81" t="str">
        <f t="shared" si="2"/>
        <v/>
      </c>
    </row>
    <row r="53" spans="2:17" ht="45" customHeight="1" x14ac:dyDescent="0.25">
      <c r="B53" s="81" t="str">
        <f>IFERROR(VLOOKUP(D53,Atv!$D$5:$I$1000,6,0),"")</f>
        <v/>
      </c>
      <c r="C53" s="51">
        <v>49</v>
      </c>
      <c r="D53" s="28"/>
      <c r="E53" s="28"/>
      <c r="F53" s="70" t="str">
        <f>IF($D53="","",VLOOKUP($D53,Atv!$D$5:$F$1000,2,0))</f>
        <v/>
      </c>
      <c r="G53" s="71" t="str">
        <f>IF($D53="","",VLOOKUP($D53,Atv!$D$5:$F$1000,3,0))</f>
        <v/>
      </c>
      <c r="H53" s="28"/>
      <c r="I53" s="67"/>
      <c r="J53" s="28"/>
      <c r="K53" s="73"/>
      <c r="L53" s="75" t="str">
        <f>IFERROR(IF(K53="","",VLOOKUP(D53,Atv!$D$5:$G$1000,4,0)),"")</f>
        <v/>
      </c>
      <c r="M53" s="78" t="str">
        <f t="shared" si="3"/>
        <v/>
      </c>
      <c r="N53" s="78" t="str">
        <f t="shared" si="1"/>
        <v/>
      </c>
      <c r="O53" s="73"/>
      <c r="P53" s="53"/>
      <c r="Q53" s="81" t="str">
        <f t="shared" si="2"/>
        <v/>
      </c>
    </row>
    <row r="54" spans="2:17" ht="45" customHeight="1" x14ac:dyDescent="0.25">
      <c r="B54" s="81" t="str">
        <f>IFERROR(VLOOKUP(D54,Atv!$D$5:$I$1000,6,0),"")</f>
        <v/>
      </c>
      <c r="C54" s="51">
        <v>50</v>
      </c>
      <c r="D54" s="28"/>
      <c r="E54" s="28"/>
      <c r="F54" s="70" t="str">
        <f>IF($D54="","",VLOOKUP($D54,Atv!$D$5:$F$1000,2,0))</f>
        <v/>
      </c>
      <c r="G54" s="71" t="str">
        <f>IF($D54="","",VLOOKUP($D54,Atv!$D$5:$F$1000,3,0))</f>
        <v/>
      </c>
      <c r="H54" s="28"/>
      <c r="I54" s="28"/>
      <c r="J54" s="28"/>
      <c r="K54" s="73"/>
      <c r="L54" s="76" t="str">
        <f>IFERROR(IF(K54="","",VLOOKUP(D54,Atv!$D$5:$G$1000,4,0)),"")</f>
        <v/>
      </c>
      <c r="M54" s="78" t="str">
        <f t="shared" si="3"/>
        <v/>
      </c>
      <c r="N54" s="78" t="str">
        <f t="shared" si="1"/>
        <v/>
      </c>
      <c r="O54" s="73"/>
      <c r="P54" s="53"/>
      <c r="Q54" s="81" t="str">
        <f t="shared" si="2"/>
        <v/>
      </c>
    </row>
    <row r="55" spans="2:17" ht="45" customHeight="1" x14ac:dyDescent="0.25">
      <c r="B55" s="81" t="str">
        <f>IFERROR(VLOOKUP(D55,Atv!$D$5:$I$1000,6,0),"")</f>
        <v/>
      </c>
      <c r="C55" s="51">
        <v>51</v>
      </c>
      <c r="D55" s="28"/>
      <c r="E55" s="28"/>
      <c r="F55" s="70" t="str">
        <f>IF($D55="","",VLOOKUP($D55,Atv!$D$5:$F$1000,2,0))</f>
        <v/>
      </c>
      <c r="G55" s="71" t="str">
        <f>IF($D55="","",VLOOKUP($D55,Atv!$D$5:$F$1000,3,0))</f>
        <v/>
      </c>
      <c r="H55" s="28"/>
      <c r="I55" s="67"/>
      <c r="J55" s="28"/>
      <c r="K55" s="73"/>
      <c r="L55" s="75" t="str">
        <f>IFERROR(IF(K55="","",VLOOKUP(D55,Atv!$D$5:$G$1000,4,0)),"")</f>
        <v/>
      </c>
      <c r="M55" s="78" t="str">
        <f t="shared" si="3"/>
        <v/>
      </c>
      <c r="N55" s="78" t="str">
        <f t="shared" si="1"/>
        <v/>
      </c>
      <c r="O55" s="73"/>
      <c r="P55" s="53"/>
      <c r="Q55" s="81" t="str">
        <f t="shared" si="2"/>
        <v/>
      </c>
    </row>
    <row r="56" spans="2:17" ht="45" customHeight="1" x14ac:dyDescent="0.25">
      <c r="B56" s="81" t="str">
        <f>IFERROR(VLOOKUP(D56,Atv!$D$5:$I$1000,6,0),"")</f>
        <v/>
      </c>
      <c r="C56" s="51">
        <v>52</v>
      </c>
      <c r="D56" s="28"/>
      <c r="E56" s="28"/>
      <c r="F56" s="70" t="str">
        <f>IF($D56="","",VLOOKUP($D56,Atv!$D$5:$F$1000,2,0))</f>
        <v/>
      </c>
      <c r="G56" s="71" t="str">
        <f>IF($D56="","",VLOOKUP($D56,Atv!$D$5:$F$1000,3,0))</f>
        <v/>
      </c>
      <c r="H56" s="28"/>
      <c r="I56" s="28"/>
      <c r="J56" s="28"/>
      <c r="K56" s="73"/>
      <c r="L56" s="76" t="str">
        <f>IFERROR(IF(K56="","",VLOOKUP(D56,Atv!$D$5:$G$1000,4,0)),"")</f>
        <v/>
      </c>
      <c r="M56" s="78" t="str">
        <f t="shared" si="3"/>
        <v/>
      </c>
      <c r="N56" s="78" t="str">
        <f t="shared" si="1"/>
        <v/>
      </c>
      <c r="O56" s="73"/>
      <c r="P56" s="53"/>
      <c r="Q56" s="81" t="str">
        <f t="shared" si="2"/>
        <v/>
      </c>
    </row>
    <row r="57" spans="2:17" ht="45" customHeight="1" x14ac:dyDescent="0.25">
      <c r="B57" s="81" t="str">
        <f>IFERROR(VLOOKUP(D57,Atv!$D$5:$I$1000,6,0),"")</f>
        <v/>
      </c>
      <c r="C57" s="51">
        <v>53</v>
      </c>
      <c r="D57" s="28"/>
      <c r="E57" s="28"/>
      <c r="F57" s="70" t="str">
        <f>IF($D57="","",VLOOKUP($D57,Atv!$D$5:$F$1000,2,0))</f>
        <v/>
      </c>
      <c r="G57" s="71" t="str">
        <f>IF($D57="","",VLOOKUP($D57,Atv!$D$5:$F$1000,3,0))</f>
        <v/>
      </c>
      <c r="H57" s="28"/>
      <c r="I57" s="67"/>
      <c r="J57" s="28"/>
      <c r="K57" s="73"/>
      <c r="L57" s="75" t="str">
        <f>IFERROR(IF(K57="","",VLOOKUP(D57,Atv!$D$5:$G$1000,4,0)),"")</f>
        <v/>
      </c>
      <c r="M57" s="78" t="str">
        <f t="shared" si="3"/>
        <v/>
      </c>
      <c r="N57" s="78" t="str">
        <f t="shared" si="1"/>
        <v/>
      </c>
      <c r="O57" s="73"/>
      <c r="P57" s="53"/>
      <c r="Q57" s="81" t="str">
        <f t="shared" si="2"/>
        <v/>
      </c>
    </row>
    <row r="58" spans="2:17" ht="45" customHeight="1" x14ac:dyDescent="0.25">
      <c r="B58" s="81" t="str">
        <f>IFERROR(VLOOKUP(D58,Atv!$D$5:$I$1000,6,0),"")</f>
        <v/>
      </c>
      <c r="C58" s="51">
        <v>54</v>
      </c>
      <c r="D58" s="28"/>
      <c r="E58" s="28"/>
      <c r="F58" s="70" t="str">
        <f>IF($D58="","",VLOOKUP($D58,Atv!$D$5:$F$1000,2,0))</f>
        <v/>
      </c>
      <c r="G58" s="71" t="str">
        <f>IF($D58="","",VLOOKUP($D58,Atv!$D$5:$F$1000,3,0))</f>
        <v/>
      </c>
      <c r="H58" s="28"/>
      <c r="I58" s="28"/>
      <c r="J58" s="28"/>
      <c r="K58" s="73"/>
      <c r="L58" s="76" t="str">
        <f>IFERROR(IF(K58="","",VLOOKUP(D58,Atv!$D$5:$G$1000,4,0)),"")</f>
        <v/>
      </c>
      <c r="M58" s="78" t="str">
        <f t="shared" si="3"/>
        <v/>
      </c>
      <c r="N58" s="78" t="str">
        <f t="shared" si="1"/>
        <v/>
      </c>
      <c r="O58" s="73"/>
      <c r="P58" s="53"/>
      <c r="Q58" s="81" t="str">
        <f t="shared" si="2"/>
        <v/>
      </c>
    </row>
    <row r="59" spans="2:17" ht="45" customHeight="1" x14ac:dyDescent="0.25">
      <c r="B59" s="81" t="str">
        <f>IFERROR(VLOOKUP(D59,Atv!$D$5:$I$1000,6,0),"")</f>
        <v/>
      </c>
      <c r="C59" s="51">
        <v>55</v>
      </c>
      <c r="D59" s="28"/>
      <c r="E59" s="28"/>
      <c r="F59" s="70" t="str">
        <f>IF($D59="","",VLOOKUP($D59,Atv!$D$5:$F$1000,2,0))</f>
        <v/>
      </c>
      <c r="G59" s="71" t="str">
        <f>IF($D59="","",VLOOKUP($D59,Atv!$D$5:$F$1000,3,0))</f>
        <v/>
      </c>
      <c r="H59" s="28"/>
      <c r="I59" s="67"/>
      <c r="J59" s="28"/>
      <c r="K59" s="73"/>
      <c r="L59" s="75" t="str">
        <f>IFERROR(IF(K59="","",VLOOKUP(D59,Atv!$D$5:$G$1000,4,0)),"")</f>
        <v/>
      </c>
      <c r="M59" s="78" t="str">
        <f t="shared" si="3"/>
        <v/>
      </c>
      <c r="N59" s="78" t="str">
        <f t="shared" si="1"/>
        <v/>
      </c>
      <c r="O59" s="73"/>
      <c r="P59" s="53"/>
      <c r="Q59" s="81" t="str">
        <f t="shared" si="2"/>
        <v/>
      </c>
    </row>
    <row r="60" spans="2:17" ht="45" customHeight="1" x14ac:dyDescent="0.25">
      <c r="B60" s="81" t="str">
        <f>IFERROR(VLOOKUP(D60,Atv!$D$5:$I$1000,6,0),"")</f>
        <v/>
      </c>
      <c r="C60" s="51">
        <v>56</v>
      </c>
      <c r="D60" s="28"/>
      <c r="E60" s="28"/>
      <c r="F60" s="70" t="str">
        <f>IF($D60="","",VLOOKUP($D60,Atv!$D$5:$F$1000,2,0))</f>
        <v/>
      </c>
      <c r="G60" s="71" t="str">
        <f>IF($D60="","",VLOOKUP($D60,Atv!$D$5:$F$1000,3,0))</f>
        <v/>
      </c>
      <c r="H60" s="28"/>
      <c r="I60" s="28"/>
      <c r="J60" s="28"/>
      <c r="K60" s="73"/>
      <c r="L60" s="76" t="str">
        <f>IFERROR(IF(K60="","",VLOOKUP(D60,Atv!$D$5:$G$1000,4,0)),"")</f>
        <v/>
      </c>
      <c r="M60" s="78" t="str">
        <f t="shared" si="3"/>
        <v/>
      </c>
      <c r="N60" s="78" t="str">
        <f t="shared" si="1"/>
        <v/>
      </c>
      <c r="O60" s="73"/>
      <c r="P60" s="53"/>
      <c r="Q60" s="81" t="str">
        <f t="shared" si="2"/>
        <v/>
      </c>
    </row>
    <row r="61" spans="2:17" ht="45" customHeight="1" x14ac:dyDescent="0.25">
      <c r="B61" s="81" t="str">
        <f>IFERROR(VLOOKUP(D61,Atv!$D$5:$I$1000,6,0),"")</f>
        <v/>
      </c>
      <c r="C61" s="51">
        <v>57</v>
      </c>
      <c r="D61" s="28"/>
      <c r="E61" s="28"/>
      <c r="F61" s="70" t="str">
        <f>IF($D61="","",VLOOKUP($D61,Atv!$D$5:$F$1000,2,0))</f>
        <v/>
      </c>
      <c r="G61" s="71" t="str">
        <f>IF($D61="","",VLOOKUP($D61,Atv!$D$5:$F$1000,3,0))</f>
        <v/>
      </c>
      <c r="H61" s="28"/>
      <c r="I61" s="67"/>
      <c r="J61" s="28"/>
      <c r="K61" s="73"/>
      <c r="L61" s="75" t="str">
        <f>IFERROR(IF(K61="","",VLOOKUP(D61,Atv!$D$5:$G$1000,4,0)),"")</f>
        <v/>
      </c>
      <c r="M61" s="78" t="str">
        <f t="shared" si="3"/>
        <v/>
      </c>
      <c r="N61" s="78" t="str">
        <f t="shared" si="1"/>
        <v/>
      </c>
      <c r="O61" s="73"/>
      <c r="P61" s="53"/>
      <c r="Q61" s="81" t="str">
        <f t="shared" si="2"/>
        <v/>
      </c>
    </row>
    <row r="62" spans="2:17" ht="45" customHeight="1" x14ac:dyDescent="0.25">
      <c r="B62" s="81" t="str">
        <f>IFERROR(VLOOKUP(D62,Atv!$D$5:$I$1000,6,0),"")</f>
        <v/>
      </c>
      <c r="C62" s="51">
        <v>58</v>
      </c>
      <c r="D62" s="28"/>
      <c r="E62" s="28"/>
      <c r="F62" s="70" t="str">
        <f>IF($D62="","",VLOOKUP($D62,Atv!$D$5:$F$1000,2,0))</f>
        <v/>
      </c>
      <c r="G62" s="71" t="str">
        <f>IF($D62="","",VLOOKUP($D62,Atv!$D$5:$F$1000,3,0))</f>
        <v/>
      </c>
      <c r="H62" s="28"/>
      <c r="I62" s="28"/>
      <c r="J62" s="28"/>
      <c r="K62" s="73"/>
      <c r="L62" s="76" t="str">
        <f>IFERROR(IF(K62="","",VLOOKUP(D62,Atv!$D$5:$G$1000,4,0)),"")</f>
        <v/>
      </c>
      <c r="M62" s="78" t="str">
        <f t="shared" si="3"/>
        <v/>
      </c>
      <c r="N62" s="78" t="str">
        <f t="shared" si="1"/>
        <v/>
      </c>
      <c r="O62" s="73"/>
      <c r="P62" s="53"/>
      <c r="Q62" s="81" t="str">
        <f t="shared" si="2"/>
        <v/>
      </c>
    </row>
    <row r="63" spans="2:17" ht="45" customHeight="1" x14ac:dyDescent="0.25">
      <c r="B63" s="81" t="str">
        <f>IFERROR(VLOOKUP(D63,Atv!$D$5:$I$1000,6,0),"")</f>
        <v/>
      </c>
      <c r="C63" s="51">
        <v>59</v>
      </c>
      <c r="D63" s="28"/>
      <c r="E63" s="28"/>
      <c r="F63" s="70" t="str">
        <f>IF($D63="","",VLOOKUP($D63,Atv!$D$5:$F$1000,2,0))</f>
        <v/>
      </c>
      <c r="G63" s="71" t="str">
        <f>IF($D63="","",VLOOKUP($D63,Atv!$D$5:$F$1000,3,0))</f>
        <v/>
      </c>
      <c r="H63" s="28"/>
      <c r="I63" s="67"/>
      <c r="J63" s="28"/>
      <c r="K63" s="73"/>
      <c r="L63" s="75" t="str">
        <f>IFERROR(IF(K63="","",VLOOKUP(D63,Atv!$D$5:$G$1000,4,0)),"")</f>
        <v/>
      </c>
      <c r="M63" s="78" t="str">
        <f t="shared" si="3"/>
        <v/>
      </c>
      <c r="N63" s="78" t="str">
        <f t="shared" si="1"/>
        <v/>
      </c>
      <c r="O63" s="73"/>
      <c r="P63" s="53"/>
      <c r="Q63" s="81" t="str">
        <f t="shared" si="2"/>
        <v/>
      </c>
    </row>
    <row r="64" spans="2:17" ht="45" customHeight="1" x14ac:dyDescent="0.25">
      <c r="B64" s="81" t="str">
        <f>IFERROR(VLOOKUP(D64,Atv!$D$5:$I$1000,6,0),"")</f>
        <v/>
      </c>
      <c r="C64" s="51">
        <v>60</v>
      </c>
      <c r="D64" s="28"/>
      <c r="E64" s="28"/>
      <c r="F64" s="70" t="str">
        <f>IF($D64="","",VLOOKUP($D64,Atv!$D$5:$F$1000,2,0))</f>
        <v/>
      </c>
      <c r="G64" s="71" t="str">
        <f>IF($D64="","",VLOOKUP($D64,Atv!$D$5:$F$1000,3,0))</f>
        <v/>
      </c>
      <c r="H64" s="28"/>
      <c r="I64" s="28"/>
      <c r="J64" s="28"/>
      <c r="K64" s="73"/>
      <c r="L64" s="76" t="str">
        <f>IFERROR(IF(K64="","",VLOOKUP(D64,Atv!$D$5:$G$1000,4,0)),"")</f>
        <v/>
      </c>
      <c r="M64" s="78" t="str">
        <f t="shared" si="3"/>
        <v/>
      </c>
      <c r="N64" s="78" t="str">
        <f t="shared" si="1"/>
        <v/>
      </c>
      <c r="O64" s="73"/>
      <c r="P64" s="53"/>
      <c r="Q64" s="81" t="str">
        <f t="shared" si="2"/>
        <v/>
      </c>
    </row>
    <row r="65" spans="2:17" ht="45" customHeight="1" x14ac:dyDescent="0.25">
      <c r="B65" s="81" t="str">
        <f>IFERROR(VLOOKUP(D65,Atv!$D$5:$I$1000,6,0),"")</f>
        <v/>
      </c>
      <c r="C65" s="51">
        <v>61</v>
      </c>
      <c r="D65" s="28"/>
      <c r="E65" s="28"/>
      <c r="F65" s="70" t="str">
        <f>IF($D65="","",VLOOKUP($D65,Atv!$D$5:$F$1000,2,0))</f>
        <v/>
      </c>
      <c r="G65" s="71" t="str">
        <f>IF($D65="","",VLOOKUP($D65,Atv!$D$5:$F$1000,3,0))</f>
        <v/>
      </c>
      <c r="H65" s="28"/>
      <c r="I65" s="67"/>
      <c r="J65" s="28"/>
      <c r="K65" s="73"/>
      <c r="L65" s="75" t="str">
        <f>IFERROR(IF(K65="","",VLOOKUP(D65,Atv!$D$5:$G$1000,4,0)),"")</f>
        <v/>
      </c>
      <c r="M65" s="78" t="str">
        <f t="shared" si="3"/>
        <v/>
      </c>
      <c r="N65" s="78" t="str">
        <f t="shared" si="1"/>
        <v/>
      </c>
      <c r="O65" s="73"/>
      <c r="P65" s="53"/>
      <c r="Q65" s="81" t="str">
        <f t="shared" si="2"/>
        <v/>
      </c>
    </row>
    <row r="66" spans="2:17" ht="45" customHeight="1" x14ac:dyDescent="0.25">
      <c r="B66" s="81" t="str">
        <f>IFERROR(VLOOKUP(D66,Atv!$D$5:$I$1000,6,0),"")</f>
        <v/>
      </c>
      <c r="C66" s="51">
        <v>62</v>
      </c>
      <c r="D66" s="28"/>
      <c r="E66" s="28"/>
      <c r="F66" s="70" t="str">
        <f>IF($D66="","",VLOOKUP($D66,Atv!$D$5:$F$1000,2,0))</f>
        <v/>
      </c>
      <c r="G66" s="71" t="str">
        <f>IF($D66="","",VLOOKUP($D66,Atv!$D$5:$F$1000,3,0))</f>
        <v/>
      </c>
      <c r="H66" s="28"/>
      <c r="I66" s="28"/>
      <c r="J66" s="28"/>
      <c r="K66" s="73"/>
      <c r="L66" s="76" t="str">
        <f>IFERROR(IF(K66="","",VLOOKUP(D66,Atv!$D$5:$G$1000,4,0)),"")</f>
        <v/>
      </c>
      <c r="M66" s="78" t="str">
        <f t="shared" si="3"/>
        <v/>
      </c>
      <c r="N66" s="78" t="str">
        <f t="shared" si="1"/>
        <v/>
      </c>
      <c r="O66" s="73"/>
      <c r="P66" s="53"/>
      <c r="Q66" s="81" t="str">
        <f t="shared" si="2"/>
        <v/>
      </c>
    </row>
    <row r="67" spans="2:17" ht="45" customHeight="1" x14ac:dyDescent="0.25">
      <c r="B67" s="81" t="str">
        <f>IFERROR(VLOOKUP(D67,Atv!$D$5:$I$1000,6,0),"")</f>
        <v/>
      </c>
      <c r="C67" s="51">
        <v>63</v>
      </c>
      <c r="D67" s="28"/>
      <c r="E67" s="28"/>
      <c r="F67" s="70" t="str">
        <f>IF($D67="","",VLOOKUP($D67,Atv!$D$5:$F$1000,2,0))</f>
        <v/>
      </c>
      <c r="G67" s="71" t="str">
        <f>IF($D67="","",VLOOKUP($D67,Atv!$D$5:$F$1000,3,0))</f>
        <v/>
      </c>
      <c r="H67" s="28"/>
      <c r="I67" s="67"/>
      <c r="J67" s="28"/>
      <c r="K67" s="73"/>
      <c r="L67" s="75" t="str">
        <f>IFERROR(IF(K67="","",VLOOKUP(D67,Atv!$D$5:$G$1000,4,0)),"")</f>
        <v/>
      </c>
      <c r="M67" s="78" t="str">
        <f t="shared" si="3"/>
        <v/>
      </c>
      <c r="N67" s="78" t="str">
        <f t="shared" si="1"/>
        <v/>
      </c>
      <c r="O67" s="73"/>
      <c r="P67" s="53"/>
      <c r="Q67" s="81" t="str">
        <f t="shared" si="2"/>
        <v/>
      </c>
    </row>
    <row r="68" spans="2:17" ht="45" customHeight="1" x14ac:dyDescent="0.25">
      <c r="B68" s="81" t="str">
        <f>IFERROR(VLOOKUP(D68,Atv!$D$5:$I$1000,6,0),"")</f>
        <v/>
      </c>
      <c r="C68" s="51">
        <v>64</v>
      </c>
      <c r="D68" s="28"/>
      <c r="E68" s="28"/>
      <c r="F68" s="70" t="str">
        <f>IF($D68="","",VLOOKUP($D68,Atv!$D$5:$F$1000,2,0))</f>
        <v/>
      </c>
      <c r="G68" s="71" t="str">
        <f>IF($D68="","",VLOOKUP($D68,Atv!$D$5:$F$1000,3,0))</f>
        <v/>
      </c>
      <c r="H68" s="28"/>
      <c r="I68" s="28"/>
      <c r="J68" s="28"/>
      <c r="K68" s="73"/>
      <c r="L68" s="76" t="str">
        <f>IFERROR(IF(K68="","",VLOOKUP(D68,Atv!$D$5:$G$1000,4,0)),"")</f>
        <v/>
      </c>
      <c r="M68" s="78" t="str">
        <f t="shared" si="3"/>
        <v/>
      </c>
      <c r="N68" s="78" t="str">
        <f t="shared" si="1"/>
        <v/>
      </c>
      <c r="O68" s="73"/>
      <c r="P68" s="53"/>
      <c r="Q68" s="81" t="str">
        <f t="shared" si="2"/>
        <v/>
      </c>
    </row>
    <row r="69" spans="2:17" ht="45" customHeight="1" x14ac:dyDescent="0.25">
      <c r="B69" s="81" t="str">
        <f>IFERROR(VLOOKUP(D69,Atv!$D$5:$I$1000,6,0),"")</f>
        <v/>
      </c>
      <c r="C69" s="51">
        <v>65</v>
      </c>
      <c r="D69" s="28"/>
      <c r="E69" s="28"/>
      <c r="F69" s="70" t="str">
        <f>IF($D69="","",VLOOKUP($D69,Atv!$D$5:$F$1000,2,0))</f>
        <v/>
      </c>
      <c r="G69" s="71" t="str">
        <f>IF($D69="","",VLOOKUP($D69,Atv!$D$5:$F$1000,3,0))</f>
        <v/>
      </c>
      <c r="H69" s="28"/>
      <c r="I69" s="67"/>
      <c r="J69" s="28"/>
      <c r="K69" s="73"/>
      <c r="L69" s="75" t="str">
        <f>IFERROR(IF(K69="","",VLOOKUP(D69,Atv!$D$5:$G$1000,4,0)),"")</f>
        <v/>
      </c>
      <c r="M69" s="78" t="str">
        <f t="shared" si="3"/>
        <v/>
      </c>
      <c r="N69" s="78" t="str">
        <f t="shared" si="1"/>
        <v/>
      </c>
      <c r="O69" s="73"/>
      <c r="P69" s="53"/>
      <c r="Q69" s="81" t="str">
        <f t="shared" si="2"/>
        <v/>
      </c>
    </row>
    <row r="70" spans="2:17" ht="45" customHeight="1" x14ac:dyDescent="0.25">
      <c r="B70" s="81" t="str">
        <f>IFERROR(VLOOKUP(D70,Atv!$D$5:$I$1000,6,0),"")</f>
        <v/>
      </c>
      <c r="C70" s="51">
        <v>66</v>
      </c>
      <c r="D70" s="28"/>
      <c r="E70" s="28"/>
      <c r="F70" s="70" t="str">
        <f>IF($D70="","",VLOOKUP($D70,Atv!$D$5:$F$1000,2,0))</f>
        <v/>
      </c>
      <c r="G70" s="71" t="str">
        <f>IF($D70="","",VLOOKUP($D70,Atv!$D$5:$F$1000,3,0))</f>
        <v/>
      </c>
      <c r="H70" s="28"/>
      <c r="I70" s="28"/>
      <c r="J70" s="28"/>
      <c r="K70" s="73"/>
      <c r="L70" s="76" t="str">
        <f>IFERROR(IF(K70="","",VLOOKUP(D70,Atv!$D$5:$G$1000,4,0)),"")</f>
        <v/>
      </c>
      <c r="M70" s="78" t="str">
        <f t="shared" si="3"/>
        <v/>
      </c>
      <c r="N70" s="78" t="str">
        <f t="shared" ref="N70:N133" si="4">IF(M70="","",IFERROR(IF(M70&lt;=$N$3,"Expirado","No Prazo"),""))</f>
        <v/>
      </c>
      <c r="O70" s="73"/>
      <c r="P70" s="53"/>
      <c r="Q70" s="81" t="str">
        <f t="shared" ref="Q70:Q133" si="5">IF(J70="","",IF(J70="Janeiro",1,IF(J70="Fevereiro",2,IF(J70="Março",3,IF(J70="Abril",4,IF(J70="Maio",5,IF(J70="Junho",6,IF(J70="Julho",7,IF(J70="Agosto",8,IF(J70="Setembro",9,IF(J70="Outubro",10,IF(J70="Novembro",11,IF(J70="Dezembro",12)))))))))))))</f>
        <v/>
      </c>
    </row>
    <row r="71" spans="2:17" ht="45" customHeight="1" x14ac:dyDescent="0.25">
      <c r="B71" s="81" t="str">
        <f>IFERROR(VLOOKUP(D71,Atv!$D$5:$I$1000,6,0),"")</f>
        <v/>
      </c>
      <c r="C71" s="51">
        <v>67</v>
      </c>
      <c r="D71" s="28"/>
      <c r="E71" s="28"/>
      <c r="F71" s="70" t="str">
        <f>IF($D71="","",VLOOKUP($D71,Atv!$D$5:$F$1000,2,0))</f>
        <v/>
      </c>
      <c r="G71" s="71" t="str">
        <f>IF($D71="","",VLOOKUP($D71,Atv!$D$5:$F$1000,3,0))</f>
        <v/>
      </c>
      <c r="H71" s="28"/>
      <c r="I71" s="67"/>
      <c r="J71" s="28"/>
      <c r="K71" s="73"/>
      <c r="L71" s="75" t="str">
        <f>IFERROR(IF(K71="","",VLOOKUP(D71,Atv!$D$5:$G$1000,4,0)),"")</f>
        <v/>
      </c>
      <c r="M71" s="78" t="str">
        <f t="shared" si="3"/>
        <v/>
      </c>
      <c r="N71" s="78" t="str">
        <f t="shared" si="4"/>
        <v/>
      </c>
      <c r="O71" s="73"/>
      <c r="P71" s="53"/>
      <c r="Q71" s="81" t="str">
        <f t="shared" si="5"/>
        <v/>
      </c>
    </row>
    <row r="72" spans="2:17" ht="45" customHeight="1" x14ac:dyDescent="0.25">
      <c r="B72" s="81" t="str">
        <f>IFERROR(VLOOKUP(D72,Atv!$D$5:$I$1000,6,0),"")</f>
        <v/>
      </c>
      <c r="C72" s="51">
        <v>68</v>
      </c>
      <c r="D72" s="28"/>
      <c r="E72" s="28"/>
      <c r="F72" s="70" t="str">
        <f>IF($D72="","",VLOOKUP($D72,Atv!$D$5:$F$1000,2,0))</f>
        <v/>
      </c>
      <c r="G72" s="71" t="str">
        <f>IF($D72="","",VLOOKUP($D72,Atv!$D$5:$F$1000,3,0))</f>
        <v/>
      </c>
      <c r="H72" s="28"/>
      <c r="I72" s="28"/>
      <c r="J72" s="28"/>
      <c r="K72" s="73"/>
      <c r="L72" s="76" t="str">
        <f>IFERROR(IF(K72="","",VLOOKUP(D72,Atv!$D$5:$G$1000,4,0)),"")</f>
        <v/>
      </c>
      <c r="M72" s="78" t="str">
        <f t="shared" si="3"/>
        <v/>
      </c>
      <c r="N72" s="78" t="str">
        <f t="shared" si="4"/>
        <v/>
      </c>
      <c r="O72" s="73"/>
      <c r="P72" s="53"/>
      <c r="Q72" s="81" t="str">
        <f t="shared" si="5"/>
        <v/>
      </c>
    </row>
    <row r="73" spans="2:17" ht="45" customHeight="1" x14ac:dyDescent="0.25">
      <c r="B73" s="81" t="str">
        <f>IFERROR(VLOOKUP(D73,Atv!$D$5:$I$1000,6,0),"")</f>
        <v/>
      </c>
      <c r="C73" s="51">
        <v>69</v>
      </c>
      <c r="D73" s="28"/>
      <c r="E73" s="28"/>
      <c r="F73" s="70" t="str">
        <f>IF($D73="","",VLOOKUP($D73,Atv!$D$5:$F$1000,2,0))</f>
        <v/>
      </c>
      <c r="G73" s="71" t="str">
        <f>IF($D73="","",VLOOKUP($D73,Atv!$D$5:$F$1000,3,0))</f>
        <v/>
      </c>
      <c r="H73" s="28"/>
      <c r="I73" s="67"/>
      <c r="J73" s="28"/>
      <c r="K73" s="73"/>
      <c r="L73" s="75" t="str">
        <f>IFERROR(IF(K73="","",VLOOKUP(D73,Atv!$D$5:$G$1000,4,0)),"")</f>
        <v/>
      </c>
      <c r="M73" s="78" t="str">
        <f t="shared" si="3"/>
        <v/>
      </c>
      <c r="N73" s="78" t="str">
        <f t="shared" si="4"/>
        <v/>
      </c>
      <c r="O73" s="73"/>
      <c r="P73" s="53"/>
      <c r="Q73" s="81" t="str">
        <f t="shared" si="5"/>
        <v/>
      </c>
    </row>
    <row r="74" spans="2:17" ht="45" customHeight="1" x14ac:dyDescent="0.25">
      <c r="B74" s="81" t="str">
        <f>IFERROR(VLOOKUP(D74,Atv!$D$5:$I$1000,6,0),"")</f>
        <v/>
      </c>
      <c r="C74" s="51">
        <v>70</v>
      </c>
      <c r="D74" s="28"/>
      <c r="E74" s="28"/>
      <c r="F74" s="70" t="str">
        <f>IF($D74="","",VLOOKUP($D74,Atv!$D$5:$F$1000,2,0))</f>
        <v/>
      </c>
      <c r="G74" s="71" t="str">
        <f>IF($D74="","",VLOOKUP($D74,Atv!$D$5:$F$1000,3,0))</f>
        <v/>
      </c>
      <c r="H74" s="28"/>
      <c r="I74" s="28"/>
      <c r="J74" s="28"/>
      <c r="K74" s="73"/>
      <c r="L74" s="76" t="str">
        <f>IFERROR(IF(K74="","",VLOOKUP(D74,Atv!$D$5:$G$1000,4,0)),"")</f>
        <v/>
      </c>
      <c r="M74" s="78" t="str">
        <f t="shared" si="3"/>
        <v/>
      </c>
      <c r="N74" s="78" t="str">
        <f t="shared" si="4"/>
        <v/>
      </c>
      <c r="O74" s="73"/>
      <c r="P74" s="53"/>
      <c r="Q74" s="81" t="str">
        <f t="shared" si="5"/>
        <v/>
      </c>
    </row>
    <row r="75" spans="2:17" ht="45" customHeight="1" x14ac:dyDescent="0.25">
      <c r="B75" s="81" t="str">
        <f>IFERROR(VLOOKUP(D75,Atv!$D$5:$I$1000,6,0),"")</f>
        <v/>
      </c>
      <c r="C75" s="51">
        <v>71</v>
      </c>
      <c r="D75" s="28"/>
      <c r="E75" s="28"/>
      <c r="F75" s="70" t="str">
        <f>IF($D75="","",VLOOKUP($D75,Atv!$D$5:$F$1000,2,0))</f>
        <v/>
      </c>
      <c r="G75" s="71" t="str">
        <f>IF($D75="","",VLOOKUP($D75,Atv!$D$5:$F$1000,3,0))</f>
        <v/>
      </c>
      <c r="H75" s="28"/>
      <c r="I75" s="67"/>
      <c r="J75" s="28"/>
      <c r="K75" s="73"/>
      <c r="L75" s="75" t="str">
        <f>IFERROR(IF(K75="","",VLOOKUP(D75,Atv!$D$5:$G$1000,4,0)),"")</f>
        <v/>
      </c>
      <c r="M75" s="78" t="str">
        <f t="shared" si="3"/>
        <v/>
      </c>
      <c r="N75" s="78" t="str">
        <f t="shared" si="4"/>
        <v/>
      </c>
      <c r="O75" s="73"/>
      <c r="P75" s="53"/>
      <c r="Q75" s="81" t="str">
        <f t="shared" si="5"/>
        <v/>
      </c>
    </row>
    <row r="76" spans="2:17" ht="45" customHeight="1" x14ac:dyDescent="0.25">
      <c r="B76" s="81" t="str">
        <f>IFERROR(VLOOKUP(D76,Atv!$D$5:$I$1000,6,0),"")</f>
        <v/>
      </c>
      <c r="C76" s="51">
        <v>72</v>
      </c>
      <c r="D76" s="28"/>
      <c r="E76" s="28"/>
      <c r="F76" s="70" t="str">
        <f>IF($D76="","",VLOOKUP($D76,Atv!$D$5:$F$1000,2,0))</f>
        <v/>
      </c>
      <c r="G76" s="71" t="str">
        <f>IF($D76="","",VLOOKUP($D76,Atv!$D$5:$F$1000,3,0))</f>
        <v/>
      </c>
      <c r="H76" s="28"/>
      <c r="I76" s="28"/>
      <c r="J76" s="28"/>
      <c r="K76" s="73"/>
      <c r="L76" s="76" t="str">
        <f>IFERROR(IF(K76="","",VLOOKUP(D76,Atv!$D$5:$G$1000,4,0)),"")</f>
        <v/>
      </c>
      <c r="M76" s="78" t="str">
        <f t="shared" ref="M76:M139" si="6">IFERROR(IF(L76="","",K76+L76),"")</f>
        <v/>
      </c>
      <c r="N76" s="78" t="str">
        <f t="shared" si="4"/>
        <v/>
      </c>
      <c r="O76" s="73"/>
      <c r="P76" s="53"/>
      <c r="Q76" s="81" t="str">
        <f t="shared" si="5"/>
        <v/>
      </c>
    </row>
    <row r="77" spans="2:17" ht="45" customHeight="1" x14ac:dyDescent="0.25">
      <c r="B77" s="81" t="str">
        <f>IFERROR(VLOOKUP(D77,Atv!$D$5:$I$1000,6,0),"")</f>
        <v/>
      </c>
      <c r="C77" s="51">
        <v>73</v>
      </c>
      <c r="D77" s="28"/>
      <c r="E77" s="28"/>
      <c r="F77" s="70" t="str">
        <f>IF($D77="","",VLOOKUP($D77,Atv!$D$5:$F$1000,2,0))</f>
        <v/>
      </c>
      <c r="G77" s="71" t="str">
        <f>IF($D77="","",VLOOKUP($D77,Atv!$D$5:$F$1000,3,0))</f>
        <v/>
      </c>
      <c r="H77" s="28"/>
      <c r="I77" s="67"/>
      <c r="J77" s="28"/>
      <c r="K77" s="73"/>
      <c r="L77" s="75" t="str">
        <f>IFERROR(IF(K77="","",VLOOKUP(D77,Atv!$D$5:$G$1000,4,0)),"")</f>
        <v/>
      </c>
      <c r="M77" s="78" t="str">
        <f t="shared" si="6"/>
        <v/>
      </c>
      <c r="N77" s="78" t="str">
        <f t="shared" si="4"/>
        <v/>
      </c>
      <c r="O77" s="73"/>
      <c r="P77" s="53"/>
      <c r="Q77" s="81" t="str">
        <f t="shared" si="5"/>
        <v/>
      </c>
    </row>
    <row r="78" spans="2:17" ht="45" customHeight="1" x14ac:dyDescent="0.25">
      <c r="B78" s="81" t="str">
        <f>IFERROR(VLOOKUP(D78,Atv!$D$5:$I$1000,6,0),"")</f>
        <v/>
      </c>
      <c r="C78" s="51">
        <v>74</v>
      </c>
      <c r="D78" s="28"/>
      <c r="E78" s="28"/>
      <c r="F78" s="70" t="str">
        <f>IF($D78="","",VLOOKUP($D78,Atv!$D$5:$F$1000,2,0))</f>
        <v/>
      </c>
      <c r="G78" s="71" t="str">
        <f>IF($D78="","",VLOOKUP($D78,Atv!$D$5:$F$1000,3,0))</f>
        <v/>
      </c>
      <c r="H78" s="28"/>
      <c r="I78" s="28"/>
      <c r="J78" s="28"/>
      <c r="K78" s="73"/>
      <c r="L78" s="76" t="str">
        <f>IFERROR(IF(K78="","",VLOOKUP(D78,Atv!$D$5:$G$1000,4,0)),"")</f>
        <v/>
      </c>
      <c r="M78" s="78" t="str">
        <f t="shared" si="6"/>
        <v/>
      </c>
      <c r="N78" s="78" t="str">
        <f t="shared" si="4"/>
        <v/>
      </c>
      <c r="O78" s="73"/>
      <c r="P78" s="53"/>
      <c r="Q78" s="81" t="str">
        <f t="shared" si="5"/>
        <v/>
      </c>
    </row>
    <row r="79" spans="2:17" ht="45" customHeight="1" x14ac:dyDescent="0.25">
      <c r="B79" s="81" t="str">
        <f>IFERROR(VLOOKUP(D79,Atv!$D$5:$I$1000,6,0),"")</f>
        <v/>
      </c>
      <c r="C79" s="51">
        <v>75</v>
      </c>
      <c r="D79" s="28"/>
      <c r="E79" s="28"/>
      <c r="F79" s="70" t="str">
        <f>IF($D79="","",VLOOKUP($D79,Atv!$D$5:$F$1000,2,0))</f>
        <v/>
      </c>
      <c r="G79" s="71" t="str">
        <f>IF($D79="","",VLOOKUP($D79,Atv!$D$5:$F$1000,3,0))</f>
        <v/>
      </c>
      <c r="H79" s="28"/>
      <c r="I79" s="67"/>
      <c r="J79" s="28"/>
      <c r="K79" s="73"/>
      <c r="L79" s="75" t="str">
        <f>IFERROR(IF(K79="","",VLOOKUP(D79,Atv!$D$5:$G$1000,4,0)),"")</f>
        <v/>
      </c>
      <c r="M79" s="78" t="str">
        <f t="shared" si="6"/>
        <v/>
      </c>
      <c r="N79" s="78" t="str">
        <f t="shared" si="4"/>
        <v/>
      </c>
      <c r="O79" s="73"/>
      <c r="P79" s="53"/>
      <c r="Q79" s="81" t="str">
        <f t="shared" si="5"/>
        <v/>
      </c>
    </row>
    <row r="80" spans="2:17" ht="45" customHeight="1" x14ac:dyDescent="0.25">
      <c r="B80" s="81" t="str">
        <f>IFERROR(VLOOKUP(D80,Atv!$D$5:$I$1000,6,0),"")</f>
        <v/>
      </c>
      <c r="C80" s="51">
        <v>76</v>
      </c>
      <c r="D80" s="28"/>
      <c r="E80" s="28"/>
      <c r="F80" s="70" t="str">
        <f>IF($D80="","",VLOOKUP($D80,Atv!$D$5:$F$1000,2,0))</f>
        <v/>
      </c>
      <c r="G80" s="71" t="str">
        <f>IF($D80="","",VLOOKUP($D80,Atv!$D$5:$F$1000,3,0))</f>
        <v/>
      </c>
      <c r="H80" s="28"/>
      <c r="I80" s="28"/>
      <c r="J80" s="28"/>
      <c r="K80" s="73"/>
      <c r="L80" s="76" t="str">
        <f>IFERROR(IF(K80="","",VLOOKUP(D80,Atv!$D$5:$G$1000,4,0)),"")</f>
        <v/>
      </c>
      <c r="M80" s="78" t="str">
        <f t="shared" si="6"/>
        <v/>
      </c>
      <c r="N80" s="78" t="str">
        <f t="shared" si="4"/>
        <v/>
      </c>
      <c r="O80" s="73"/>
      <c r="P80" s="53"/>
      <c r="Q80" s="81" t="str">
        <f t="shared" si="5"/>
        <v/>
      </c>
    </row>
    <row r="81" spans="2:17" ht="45" customHeight="1" x14ac:dyDescent="0.25">
      <c r="B81" s="81" t="str">
        <f>IFERROR(VLOOKUP(D81,Atv!$D$5:$I$1000,6,0),"")</f>
        <v/>
      </c>
      <c r="C81" s="51">
        <v>77</v>
      </c>
      <c r="D81" s="28"/>
      <c r="E81" s="28"/>
      <c r="F81" s="70" t="str">
        <f>IF($D81="","",VLOOKUP($D81,Atv!$D$5:$F$1000,2,0))</f>
        <v/>
      </c>
      <c r="G81" s="71" t="str">
        <f>IF($D81="","",VLOOKUP($D81,Atv!$D$5:$F$1000,3,0))</f>
        <v/>
      </c>
      <c r="H81" s="28"/>
      <c r="I81" s="67"/>
      <c r="J81" s="28"/>
      <c r="K81" s="73"/>
      <c r="L81" s="75" t="str">
        <f>IFERROR(IF(K81="","",VLOOKUP(D81,Atv!$D$5:$G$1000,4,0)),"")</f>
        <v/>
      </c>
      <c r="M81" s="78" t="str">
        <f t="shared" si="6"/>
        <v/>
      </c>
      <c r="N81" s="78" t="str">
        <f t="shared" si="4"/>
        <v/>
      </c>
      <c r="O81" s="73"/>
      <c r="P81" s="53"/>
      <c r="Q81" s="81" t="str">
        <f t="shared" si="5"/>
        <v/>
      </c>
    </row>
    <row r="82" spans="2:17" ht="45" customHeight="1" x14ac:dyDescent="0.25">
      <c r="B82" s="81" t="str">
        <f>IFERROR(VLOOKUP(D82,Atv!$D$5:$I$1000,6,0),"")</f>
        <v/>
      </c>
      <c r="C82" s="51">
        <v>78</v>
      </c>
      <c r="D82" s="28"/>
      <c r="E82" s="28"/>
      <c r="F82" s="70" t="str">
        <f>IF($D82="","",VLOOKUP($D82,Atv!$D$5:$F$1000,2,0))</f>
        <v/>
      </c>
      <c r="G82" s="71" t="str">
        <f>IF($D82="","",VLOOKUP($D82,Atv!$D$5:$F$1000,3,0))</f>
        <v/>
      </c>
      <c r="H82" s="28"/>
      <c r="I82" s="28"/>
      <c r="J82" s="28"/>
      <c r="K82" s="73"/>
      <c r="L82" s="76" t="str">
        <f>IFERROR(IF(K82="","",VLOOKUP(D82,Atv!$D$5:$G$1000,4,0)),"")</f>
        <v/>
      </c>
      <c r="M82" s="78" t="str">
        <f t="shared" si="6"/>
        <v/>
      </c>
      <c r="N82" s="78" t="str">
        <f t="shared" si="4"/>
        <v/>
      </c>
      <c r="O82" s="73"/>
      <c r="P82" s="53"/>
      <c r="Q82" s="81" t="str">
        <f t="shared" si="5"/>
        <v/>
      </c>
    </row>
    <row r="83" spans="2:17" ht="45" customHeight="1" x14ac:dyDescent="0.25">
      <c r="B83" s="81" t="str">
        <f>IFERROR(VLOOKUP(D83,Atv!$D$5:$I$1000,6,0),"")</f>
        <v/>
      </c>
      <c r="C83" s="51">
        <v>79</v>
      </c>
      <c r="D83" s="28"/>
      <c r="E83" s="28"/>
      <c r="F83" s="70" t="str">
        <f>IF($D83="","",VLOOKUP($D83,Atv!$D$5:$F$1000,2,0))</f>
        <v/>
      </c>
      <c r="G83" s="71" t="str">
        <f>IF($D83="","",VLOOKUP($D83,Atv!$D$5:$F$1000,3,0))</f>
        <v/>
      </c>
      <c r="H83" s="28"/>
      <c r="I83" s="67"/>
      <c r="J83" s="28"/>
      <c r="K83" s="73"/>
      <c r="L83" s="75" t="str">
        <f>IFERROR(IF(K83="","",VLOOKUP(D83,Atv!$D$5:$G$1000,4,0)),"")</f>
        <v/>
      </c>
      <c r="M83" s="78" t="str">
        <f t="shared" si="6"/>
        <v/>
      </c>
      <c r="N83" s="78" t="str">
        <f t="shared" si="4"/>
        <v/>
      </c>
      <c r="O83" s="73"/>
      <c r="P83" s="53"/>
      <c r="Q83" s="81" t="str">
        <f t="shared" si="5"/>
        <v/>
      </c>
    </row>
    <row r="84" spans="2:17" ht="45" customHeight="1" x14ac:dyDescent="0.25">
      <c r="B84" s="81" t="str">
        <f>IFERROR(VLOOKUP(D84,Atv!$D$5:$I$1000,6,0),"")</f>
        <v/>
      </c>
      <c r="C84" s="51">
        <v>80</v>
      </c>
      <c r="D84" s="28"/>
      <c r="E84" s="28"/>
      <c r="F84" s="70" t="str">
        <f>IF($D84="","",VLOOKUP($D84,Atv!$D$5:$F$1000,2,0))</f>
        <v/>
      </c>
      <c r="G84" s="71" t="str">
        <f>IF($D84="","",VLOOKUP($D84,Atv!$D$5:$F$1000,3,0))</f>
        <v/>
      </c>
      <c r="H84" s="28"/>
      <c r="I84" s="28"/>
      <c r="J84" s="28"/>
      <c r="K84" s="73"/>
      <c r="L84" s="76" t="str">
        <f>IFERROR(IF(K84="","",VLOOKUP(D84,Atv!$D$5:$G$1000,4,0)),"")</f>
        <v/>
      </c>
      <c r="M84" s="78" t="str">
        <f t="shared" si="6"/>
        <v/>
      </c>
      <c r="N84" s="78" t="str">
        <f t="shared" si="4"/>
        <v/>
      </c>
      <c r="O84" s="73"/>
      <c r="P84" s="53"/>
      <c r="Q84" s="81" t="str">
        <f t="shared" si="5"/>
        <v/>
      </c>
    </row>
    <row r="85" spans="2:17" ht="45" customHeight="1" x14ac:dyDescent="0.25">
      <c r="B85" s="81" t="str">
        <f>IFERROR(VLOOKUP(D85,Atv!$D$5:$I$1000,6,0),"")</f>
        <v/>
      </c>
      <c r="C85" s="51">
        <v>81</v>
      </c>
      <c r="D85" s="28"/>
      <c r="E85" s="28"/>
      <c r="F85" s="70" t="str">
        <f>IF($D85="","",VLOOKUP($D85,Atv!$D$5:$F$1000,2,0))</f>
        <v/>
      </c>
      <c r="G85" s="71" t="str">
        <f>IF($D85="","",VLOOKUP($D85,Atv!$D$5:$F$1000,3,0))</f>
        <v/>
      </c>
      <c r="H85" s="28"/>
      <c r="I85" s="67"/>
      <c r="J85" s="28"/>
      <c r="K85" s="73"/>
      <c r="L85" s="75" t="str">
        <f>IFERROR(IF(K85="","",VLOOKUP(D85,Atv!$D$5:$G$1000,4,0)),"")</f>
        <v/>
      </c>
      <c r="M85" s="78" t="str">
        <f t="shared" si="6"/>
        <v/>
      </c>
      <c r="N85" s="78" t="str">
        <f t="shared" si="4"/>
        <v/>
      </c>
      <c r="O85" s="73"/>
      <c r="P85" s="53"/>
      <c r="Q85" s="81" t="str">
        <f t="shared" si="5"/>
        <v/>
      </c>
    </row>
    <row r="86" spans="2:17" ht="45" customHeight="1" x14ac:dyDescent="0.25">
      <c r="B86" s="81" t="str">
        <f>IFERROR(VLOOKUP(D86,Atv!$D$5:$I$1000,6,0),"")</f>
        <v/>
      </c>
      <c r="C86" s="51">
        <v>82</v>
      </c>
      <c r="D86" s="28"/>
      <c r="E86" s="28"/>
      <c r="F86" s="70" t="str">
        <f>IF($D86="","",VLOOKUP($D86,Atv!$D$5:$F$1000,2,0))</f>
        <v/>
      </c>
      <c r="G86" s="71" t="str">
        <f>IF($D86="","",VLOOKUP($D86,Atv!$D$5:$F$1000,3,0))</f>
        <v/>
      </c>
      <c r="H86" s="28"/>
      <c r="I86" s="28"/>
      <c r="J86" s="28"/>
      <c r="K86" s="73"/>
      <c r="L86" s="76" t="str">
        <f>IFERROR(IF(K86="","",VLOOKUP(D86,Atv!$D$5:$G$1000,4,0)),"")</f>
        <v/>
      </c>
      <c r="M86" s="78" t="str">
        <f t="shared" si="6"/>
        <v/>
      </c>
      <c r="N86" s="78" t="str">
        <f t="shared" si="4"/>
        <v/>
      </c>
      <c r="O86" s="73"/>
      <c r="P86" s="53"/>
      <c r="Q86" s="81" t="str">
        <f t="shared" si="5"/>
        <v/>
      </c>
    </row>
    <row r="87" spans="2:17" ht="45" customHeight="1" x14ac:dyDescent="0.25">
      <c r="B87" s="81" t="str">
        <f>IFERROR(VLOOKUP(D87,Atv!$D$5:$I$1000,6,0),"")</f>
        <v/>
      </c>
      <c r="C87" s="51">
        <v>83</v>
      </c>
      <c r="D87" s="28"/>
      <c r="E87" s="28"/>
      <c r="F87" s="70" t="str">
        <f>IF($D87="","",VLOOKUP($D87,Atv!$D$5:$F$1000,2,0))</f>
        <v/>
      </c>
      <c r="G87" s="71" t="str">
        <f>IF($D87="","",VLOOKUP($D87,Atv!$D$5:$F$1000,3,0))</f>
        <v/>
      </c>
      <c r="H87" s="28"/>
      <c r="I87" s="67"/>
      <c r="J87" s="28"/>
      <c r="K87" s="73"/>
      <c r="L87" s="75" t="str">
        <f>IFERROR(IF(K87="","",VLOOKUP(D87,Atv!$D$5:$G$1000,4,0)),"")</f>
        <v/>
      </c>
      <c r="M87" s="78" t="str">
        <f t="shared" si="6"/>
        <v/>
      </c>
      <c r="N87" s="78" t="str">
        <f t="shared" si="4"/>
        <v/>
      </c>
      <c r="O87" s="73"/>
      <c r="P87" s="53"/>
      <c r="Q87" s="81" t="str">
        <f t="shared" si="5"/>
        <v/>
      </c>
    </row>
    <row r="88" spans="2:17" ht="45" customHeight="1" x14ac:dyDescent="0.25">
      <c r="B88" s="81" t="str">
        <f>IFERROR(VLOOKUP(D88,Atv!$D$5:$I$1000,6,0),"")</f>
        <v/>
      </c>
      <c r="C88" s="51">
        <v>84</v>
      </c>
      <c r="D88" s="28"/>
      <c r="E88" s="28"/>
      <c r="F88" s="70" t="str">
        <f>IF($D88="","",VLOOKUP($D88,Atv!$D$5:$F$1000,2,0))</f>
        <v/>
      </c>
      <c r="G88" s="71" t="str">
        <f>IF($D88="","",VLOOKUP($D88,Atv!$D$5:$F$1000,3,0))</f>
        <v/>
      </c>
      <c r="H88" s="28"/>
      <c r="I88" s="28"/>
      <c r="J88" s="28"/>
      <c r="K88" s="73"/>
      <c r="L88" s="76" t="str">
        <f>IFERROR(IF(K88="","",VLOOKUP(D88,Atv!$D$5:$G$1000,4,0)),"")</f>
        <v/>
      </c>
      <c r="M88" s="78" t="str">
        <f t="shared" si="6"/>
        <v/>
      </c>
      <c r="N88" s="78" t="str">
        <f t="shared" si="4"/>
        <v/>
      </c>
      <c r="O88" s="73"/>
      <c r="P88" s="53"/>
      <c r="Q88" s="81" t="str">
        <f t="shared" si="5"/>
        <v/>
      </c>
    </row>
    <row r="89" spans="2:17" ht="45" customHeight="1" x14ac:dyDescent="0.25">
      <c r="B89" s="81" t="str">
        <f>IFERROR(VLOOKUP(D89,Atv!$D$5:$I$1000,6,0),"")</f>
        <v/>
      </c>
      <c r="C89" s="51">
        <v>85</v>
      </c>
      <c r="D89" s="28"/>
      <c r="E89" s="28"/>
      <c r="F89" s="70" t="str">
        <f>IF($D89="","",VLOOKUP($D89,Atv!$D$5:$F$1000,2,0))</f>
        <v/>
      </c>
      <c r="G89" s="71" t="str">
        <f>IF($D89="","",VLOOKUP($D89,Atv!$D$5:$F$1000,3,0))</f>
        <v/>
      </c>
      <c r="H89" s="28"/>
      <c r="I89" s="67"/>
      <c r="J89" s="28"/>
      <c r="K89" s="73"/>
      <c r="L89" s="75" t="str">
        <f>IFERROR(IF(K89="","",VLOOKUP(D89,Atv!$D$5:$G$1000,4,0)),"")</f>
        <v/>
      </c>
      <c r="M89" s="78" t="str">
        <f t="shared" si="6"/>
        <v/>
      </c>
      <c r="N89" s="78" t="str">
        <f t="shared" si="4"/>
        <v/>
      </c>
      <c r="O89" s="73"/>
      <c r="P89" s="53"/>
      <c r="Q89" s="81" t="str">
        <f t="shared" si="5"/>
        <v/>
      </c>
    </row>
    <row r="90" spans="2:17" ht="45" customHeight="1" x14ac:dyDescent="0.25">
      <c r="B90" s="81" t="str">
        <f>IFERROR(VLOOKUP(D90,Atv!$D$5:$I$1000,6,0),"")</f>
        <v/>
      </c>
      <c r="C90" s="51">
        <v>86</v>
      </c>
      <c r="D90" s="28"/>
      <c r="E90" s="28"/>
      <c r="F90" s="70" t="str">
        <f>IF($D90="","",VLOOKUP($D90,Atv!$D$5:$F$1000,2,0))</f>
        <v/>
      </c>
      <c r="G90" s="71" t="str">
        <f>IF($D90="","",VLOOKUP($D90,Atv!$D$5:$F$1000,3,0))</f>
        <v/>
      </c>
      <c r="H90" s="28"/>
      <c r="I90" s="28"/>
      <c r="J90" s="28"/>
      <c r="K90" s="73"/>
      <c r="L90" s="76" t="str">
        <f>IFERROR(IF(K90="","",VLOOKUP(D90,Atv!$D$5:$G$1000,4,0)),"")</f>
        <v/>
      </c>
      <c r="M90" s="78" t="str">
        <f t="shared" si="6"/>
        <v/>
      </c>
      <c r="N90" s="78" t="str">
        <f t="shared" si="4"/>
        <v/>
      </c>
      <c r="O90" s="73"/>
      <c r="P90" s="53"/>
      <c r="Q90" s="81" t="str">
        <f t="shared" si="5"/>
        <v/>
      </c>
    </row>
    <row r="91" spans="2:17" ht="45" customHeight="1" x14ac:dyDescent="0.25">
      <c r="B91" s="81" t="str">
        <f>IFERROR(VLOOKUP(D91,Atv!$D$5:$I$1000,6,0),"")</f>
        <v/>
      </c>
      <c r="C91" s="51">
        <v>87</v>
      </c>
      <c r="D91" s="28"/>
      <c r="E91" s="28"/>
      <c r="F91" s="70" t="str">
        <f>IF($D91="","",VLOOKUP($D91,Atv!$D$5:$F$1000,2,0))</f>
        <v/>
      </c>
      <c r="G91" s="71" t="str">
        <f>IF($D91="","",VLOOKUP($D91,Atv!$D$5:$F$1000,3,0))</f>
        <v/>
      </c>
      <c r="H91" s="28"/>
      <c r="I91" s="67"/>
      <c r="J91" s="28"/>
      <c r="K91" s="73"/>
      <c r="L91" s="75" t="str">
        <f>IFERROR(IF(K91="","",VLOOKUP(D91,Atv!$D$5:$G$1000,4,0)),"")</f>
        <v/>
      </c>
      <c r="M91" s="78" t="str">
        <f t="shared" si="6"/>
        <v/>
      </c>
      <c r="N91" s="78" t="str">
        <f t="shared" si="4"/>
        <v/>
      </c>
      <c r="O91" s="73"/>
      <c r="P91" s="53"/>
      <c r="Q91" s="81" t="str">
        <f t="shared" si="5"/>
        <v/>
      </c>
    </row>
    <row r="92" spans="2:17" ht="45" customHeight="1" x14ac:dyDescent="0.25">
      <c r="B92" s="81" t="str">
        <f>IFERROR(VLOOKUP(D92,Atv!$D$5:$I$1000,6,0),"")</f>
        <v/>
      </c>
      <c r="C92" s="51">
        <v>88</v>
      </c>
      <c r="D92" s="28"/>
      <c r="E92" s="28"/>
      <c r="F92" s="70" t="str">
        <f>IF($D92="","",VLOOKUP($D92,Atv!$D$5:$F$1000,2,0))</f>
        <v/>
      </c>
      <c r="G92" s="71" t="str">
        <f>IF($D92="","",VLOOKUP($D92,Atv!$D$5:$F$1000,3,0))</f>
        <v/>
      </c>
      <c r="H92" s="28"/>
      <c r="I92" s="28"/>
      <c r="J92" s="28"/>
      <c r="K92" s="73"/>
      <c r="L92" s="76" t="str">
        <f>IFERROR(IF(K92="","",VLOOKUP(D92,Atv!$D$5:$G$1000,4,0)),"")</f>
        <v/>
      </c>
      <c r="M92" s="78" t="str">
        <f t="shared" si="6"/>
        <v/>
      </c>
      <c r="N92" s="78" t="str">
        <f t="shared" si="4"/>
        <v/>
      </c>
      <c r="O92" s="73"/>
      <c r="P92" s="53"/>
      <c r="Q92" s="81" t="str">
        <f t="shared" si="5"/>
        <v/>
      </c>
    </row>
    <row r="93" spans="2:17" ht="45" customHeight="1" x14ac:dyDescent="0.25">
      <c r="B93" s="81" t="str">
        <f>IFERROR(VLOOKUP(D93,Atv!$D$5:$I$1000,6,0),"")</f>
        <v/>
      </c>
      <c r="C93" s="51">
        <v>89</v>
      </c>
      <c r="D93" s="28"/>
      <c r="E93" s="28"/>
      <c r="F93" s="70" t="str">
        <f>IF($D93="","",VLOOKUP($D93,Atv!$D$5:$F$1000,2,0))</f>
        <v/>
      </c>
      <c r="G93" s="71" t="str">
        <f>IF($D93="","",VLOOKUP($D93,Atv!$D$5:$F$1000,3,0))</f>
        <v/>
      </c>
      <c r="H93" s="28"/>
      <c r="I93" s="67"/>
      <c r="J93" s="28"/>
      <c r="K93" s="73"/>
      <c r="L93" s="75" t="str">
        <f>IFERROR(IF(K93="","",VLOOKUP(D93,Atv!$D$5:$G$1000,4,0)),"")</f>
        <v/>
      </c>
      <c r="M93" s="78" t="str">
        <f t="shared" si="6"/>
        <v/>
      </c>
      <c r="N93" s="78" t="str">
        <f t="shared" si="4"/>
        <v/>
      </c>
      <c r="O93" s="73"/>
      <c r="P93" s="53"/>
      <c r="Q93" s="81" t="str">
        <f t="shared" si="5"/>
        <v/>
      </c>
    </row>
    <row r="94" spans="2:17" ht="45" customHeight="1" x14ac:dyDescent="0.25">
      <c r="B94" s="81" t="str">
        <f>IFERROR(VLOOKUP(D94,Atv!$D$5:$I$1000,6,0),"")</f>
        <v/>
      </c>
      <c r="C94" s="51">
        <v>90</v>
      </c>
      <c r="D94" s="28"/>
      <c r="E94" s="28"/>
      <c r="F94" s="70" t="str">
        <f>IF($D94="","",VLOOKUP($D94,Atv!$D$5:$F$1000,2,0))</f>
        <v/>
      </c>
      <c r="G94" s="71" t="str">
        <f>IF($D94="","",VLOOKUP($D94,Atv!$D$5:$F$1000,3,0))</f>
        <v/>
      </c>
      <c r="H94" s="28"/>
      <c r="I94" s="28"/>
      <c r="J94" s="28"/>
      <c r="K94" s="73"/>
      <c r="L94" s="76" t="str">
        <f>IFERROR(IF(K94="","",VLOOKUP(D94,Atv!$D$5:$G$1000,4,0)),"")</f>
        <v/>
      </c>
      <c r="M94" s="78" t="str">
        <f t="shared" si="6"/>
        <v/>
      </c>
      <c r="N94" s="78" t="str">
        <f t="shared" si="4"/>
        <v/>
      </c>
      <c r="O94" s="73"/>
      <c r="P94" s="53"/>
      <c r="Q94" s="81" t="str">
        <f t="shared" si="5"/>
        <v/>
      </c>
    </row>
    <row r="95" spans="2:17" ht="45" customHeight="1" x14ac:dyDescent="0.25">
      <c r="B95" s="81" t="str">
        <f>IFERROR(VLOOKUP(D95,Atv!$D$5:$I$1000,6,0),"")</f>
        <v/>
      </c>
      <c r="C95" s="51">
        <v>91</v>
      </c>
      <c r="D95" s="28"/>
      <c r="E95" s="28"/>
      <c r="F95" s="70" t="str">
        <f>IF($D95="","",VLOOKUP($D95,Atv!$D$5:$F$1000,2,0))</f>
        <v/>
      </c>
      <c r="G95" s="71" t="str">
        <f>IF($D95="","",VLOOKUP($D95,Atv!$D$5:$F$1000,3,0))</f>
        <v/>
      </c>
      <c r="H95" s="28"/>
      <c r="I95" s="67"/>
      <c r="J95" s="28"/>
      <c r="K95" s="73"/>
      <c r="L95" s="75" t="str">
        <f>IFERROR(IF(K95="","",VLOOKUP(D95,Atv!$D$5:$G$1000,4,0)),"")</f>
        <v/>
      </c>
      <c r="M95" s="78" t="str">
        <f t="shared" si="6"/>
        <v/>
      </c>
      <c r="N95" s="78" t="str">
        <f t="shared" si="4"/>
        <v/>
      </c>
      <c r="O95" s="73"/>
      <c r="P95" s="53"/>
      <c r="Q95" s="81" t="str">
        <f t="shared" si="5"/>
        <v/>
      </c>
    </row>
    <row r="96" spans="2:17" ht="45" customHeight="1" x14ac:dyDescent="0.25">
      <c r="B96" s="81" t="str">
        <f>IFERROR(VLOOKUP(D96,Atv!$D$5:$I$1000,6,0),"")</f>
        <v/>
      </c>
      <c r="C96" s="51">
        <v>92</v>
      </c>
      <c r="D96" s="28"/>
      <c r="E96" s="28"/>
      <c r="F96" s="70" t="str">
        <f>IF($D96="","",VLOOKUP($D96,Atv!$D$5:$F$1000,2,0))</f>
        <v/>
      </c>
      <c r="G96" s="71" t="str">
        <f>IF($D96="","",VLOOKUP($D96,Atv!$D$5:$F$1000,3,0))</f>
        <v/>
      </c>
      <c r="H96" s="28"/>
      <c r="I96" s="28"/>
      <c r="J96" s="28"/>
      <c r="K96" s="73"/>
      <c r="L96" s="76" t="str">
        <f>IFERROR(IF(K96="","",VLOOKUP(D96,Atv!$D$5:$G$1000,4,0)),"")</f>
        <v/>
      </c>
      <c r="M96" s="78" t="str">
        <f t="shared" si="6"/>
        <v/>
      </c>
      <c r="N96" s="78" t="str">
        <f t="shared" si="4"/>
        <v/>
      </c>
      <c r="O96" s="73"/>
      <c r="P96" s="53"/>
      <c r="Q96" s="81" t="str">
        <f t="shared" si="5"/>
        <v/>
      </c>
    </row>
    <row r="97" spans="2:17" ht="45" customHeight="1" x14ac:dyDescent="0.25">
      <c r="B97" s="81" t="str">
        <f>IFERROR(VLOOKUP(D97,Atv!$D$5:$I$1000,6,0),"")</f>
        <v/>
      </c>
      <c r="C97" s="51">
        <v>93</v>
      </c>
      <c r="D97" s="28"/>
      <c r="E97" s="28"/>
      <c r="F97" s="70" t="str">
        <f>IF($D97="","",VLOOKUP($D97,Atv!$D$5:$F$1000,2,0))</f>
        <v/>
      </c>
      <c r="G97" s="71" t="str">
        <f>IF($D97="","",VLOOKUP($D97,Atv!$D$5:$F$1000,3,0))</f>
        <v/>
      </c>
      <c r="H97" s="28"/>
      <c r="I97" s="67"/>
      <c r="J97" s="28"/>
      <c r="K97" s="73"/>
      <c r="L97" s="75" t="str">
        <f>IFERROR(IF(K97="","",VLOOKUP(D97,Atv!$D$5:$G$1000,4,0)),"")</f>
        <v/>
      </c>
      <c r="M97" s="78" t="str">
        <f t="shared" si="6"/>
        <v/>
      </c>
      <c r="N97" s="78" t="str">
        <f t="shared" si="4"/>
        <v/>
      </c>
      <c r="O97" s="73"/>
      <c r="P97" s="53"/>
      <c r="Q97" s="81" t="str">
        <f t="shared" si="5"/>
        <v/>
      </c>
    </row>
    <row r="98" spans="2:17" ht="45" customHeight="1" x14ac:dyDescent="0.25">
      <c r="B98" s="81" t="str">
        <f>IFERROR(VLOOKUP(D98,Atv!$D$5:$I$1000,6,0),"")</f>
        <v/>
      </c>
      <c r="C98" s="51">
        <v>94</v>
      </c>
      <c r="D98" s="28"/>
      <c r="E98" s="28"/>
      <c r="F98" s="70" t="str">
        <f>IF($D98="","",VLOOKUP($D98,Atv!$D$5:$F$1000,2,0))</f>
        <v/>
      </c>
      <c r="G98" s="71" t="str">
        <f>IF($D98="","",VLOOKUP($D98,Atv!$D$5:$F$1000,3,0))</f>
        <v/>
      </c>
      <c r="H98" s="28"/>
      <c r="I98" s="28"/>
      <c r="J98" s="28"/>
      <c r="K98" s="73"/>
      <c r="L98" s="76" t="str">
        <f>IFERROR(IF(K98="","",VLOOKUP(D98,Atv!$D$5:$G$1000,4,0)),"")</f>
        <v/>
      </c>
      <c r="M98" s="78" t="str">
        <f t="shared" si="6"/>
        <v/>
      </c>
      <c r="N98" s="78" t="str">
        <f t="shared" si="4"/>
        <v/>
      </c>
      <c r="O98" s="73"/>
      <c r="P98" s="53"/>
      <c r="Q98" s="81" t="str">
        <f t="shared" si="5"/>
        <v/>
      </c>
    </row>
    <row r="99" spans="2:17" ht="45" customHeight="1" x14ac:dyDescent="0.25">
      <c r="B99" s="81" t="str">
        <f>IFERROR(VLOOKUP(D99,Atv!$D$5:$I$1000,6,0),"")</f>
        <v/>
      </c>
      <c r="C99" s="51">
        <v>95</v>
      </c>
      <c r="D99" s="28"/>
      <c r="E99" s="28"/>
      <c r="F99" s="70" t="str">
        <f>IF($D99="","",VLOOKUP($D99,Atv!$D$5:$F$1000,2,0))</f>
        <v/>
      </c>
      <c r="G99" s="71" t="str">
        <f>IF($D99="","",VLOOKUP($D99,Atv!$D$5:$F$1000,3,0))</f>
        <v/>
      </c>
      <c r="H99" s="28"/>
      <c r="I99" s="67"/>
      <c r="J99" s="28"/>
      <c r="K99" s="73"/>
      <c r="L99" s="75" t="str">
        <f>IFERROR(IF(K99="","",VLOOKUP(D99,Atv!$D$5:$G$1000,4,0)),"")</f>
        <v/>
      </c>
      <c r="M99" s="78" t="str">
        <f t="shared" si="6"/>
        <v/>
      </c>
      <c r="N99" s="78" t="str">
        <f t="shared" si="4"/>
        <v/>
      </c>
      <c r="O99" s="73"/>
      <c r="P99" s="53"/>
      <c r="Q99" s="81" t="str">
        <f t="shared" si="5"/>
        <v/>
      </c>
    </row>
    <row r="100" spans="2:17" ht="45" customHeight="1" x14ac:dyDescent="0.25">
      <c r="B100" s="81" t="str">
        <f>IFERROR(VLOOKUP(D100,Atv!$D$5:$I$1000,6,0),"")</f>
        <v/>
      </c>
      <c r="C100" s="51">
        <v>96</v>
      </c>
      <c r="D100" s="28"/>
      <c r="E100" s="28"/>
      <c r="F100" s="70" t="str">
        <f>IF($D100="","",VLOOKUP($D100,Atv!$D$5:$F$1000,2,0))</f>
        <v/>
      </c>
      <c r="G100" s="71" t="str">
        <f>IF($D100="","",VLOOKUP($D100,Atv!$D$5:$F$1000,3,0))</f>
        <v/>
      </c>
      <c r="H100" s="28"/>
      <c r="I100" s="28"/>
      <c r="J100" s="28"/>
      <c r="K100" s="73"/>
      <c r="L100" s="76" t="str">
        <f>IFERROR(IF(K100="","",VLOOKUP(D100,Atv!$D$5:$G$1000,4,0)),"")</f>
        <v/>
      </c>
      <c r="M100" s="78" t="str">
        <f t="shared" si="6"/>
        <v/>
      </c>
      <c r="N100" s="78" t="str">
        <f t="shared" si="4"/>
        <v/>
      </c>
      <c r="O100" s="73"/>
      <c r="P100" s="53"/>
      <c r="Q100" s="81" t="str">
        <f t="shared" si="5"/>
        <v/>
      </c>
    </row>
    <row r="101" spans="2:17" ht="45" customHeight="1" x14ac:dyDescent="0.25">
      <c r="B101" s="81" t="str">
        <f>IFERROR(VLOOKUP(D101,Atv!$D$5:$I$1000,6,0),"")</f>
        <v/>
      </c>
      <c r="C101" s="51">
        <v>97</v>
      </c>
      <c r="D101" s="28"/>
      <c r="E101" s="28"/>
      <c r="F101" s="70" t="str">
        <f>IF($D101="","",VLOOKUP($D101,Atv!$D$5:$F$1000,2,0))</f>
        <v/>
      </c>
      <c r="G101" s="71" t="str">
        <f>IF($D101="","",VLOOKUP($D101,Atv!$D$5:$F$1000,3,0))</f>
        <v/>
      </c>
      <c r="H101" s="28"/>
      <c r="I101" s="67"/>
      <c r="J101" s="28"/>
      <c r="K101" s="73"/>
      <c r="L101" s="75" t="str">
        <f>IFERROR(IF(K101="","",VLOOKUP(D101,Atv!$D$5:$G$1000,4,0)),"")</f>
        <v/>
      </c>
      <c r="M101" s="78" t="str">
        <f t="shared" si="6"/>
        <v/>
      </c>
      <c r="N101" s="78" t="str">
        <f t="shared" si="4"/>
        <v/>
      </c>
      <c r="O101" s="73"/>
      <c r="P101" s="53"/>
      <c r="Q101" s="81" t="str">
        <f t="shared" si="5"/>
        <v/>
      </c>
    </row>
    <row r="102" spans="2:17" ht="45" customHeight="1" x14ac:dyDescent="0.25">
      <c r="B102" s="81" t="str">
        <f>IFERROR(VLOOKUP(D102,Atv!$D$5:$I$1000,6,0),"")</f>
        <v/>
      </c>
      <c r="C102" s="51">
        <v>98</v>
      </c>
      <c r="D102" s="28"/>
      <c r="E102" s="28"/>
      <c r="F102" s="70" t="str">
        <f>IF($D102="","",VLOOKUP($D102,Atv!$D$5:$F$1000,2,0))</f>
        <v/>
      </c>
      <c r="G102" s="71" t="str">
        <f>IF($D102="","",VLOOKUP($D102,Atv!$D$5:$F$1000,3,0))</f>
        <v/>
      </c>
      <c r="H102" s="28"/>
      <c r="I102" s="28"/>
      <c r="J102" s="28"/>
      <c r="K102" s="73"/>
      <c r="L102" s="76" t="str">
        <f>IFERROR(IF(K102="","",VLOOKUP(D102,Atv!$D$5:$G$1000,4,0)),"")</f>
        <v/>
      </c>
      <c r="M102" s="78" t="str">
        <f t="shared" si="6"/>
        <v/>
      </c>
      <c r="N102" s="78" t="str">
        <f t="shared" si="4"/>
        <v/>
      </c>
      <c r="O102" s="73"/>
      <c r="P102" s="53"/>
      <c r="Q102" s="81" t="str">
        <f t="shared" si="5"/>
        <v/>
      </c>
    </row>
    <row r="103" spans="2:17" ht="45" customHeight="1" x14ac:dyDescent="0.25">
      <c r="B103" s="81" t="str">
        <f>IFERROR(VLOOKUP(D103,Atv!$D$5:$I$1000,6,0),"")</f>
        <v/>
      </c>
      <c r="C103" s="51">
        <v>99</v>
      </c>
      <c r="D103" s="28"/>
      <c r="E103" s="28"/>
      <c r="F103" s="70" t="str">
        <f>IF($D103="","",VLOOKUP($D103,Atv!$D$5:$F$1000,2,0))</f>
        <v/>
      </c>
      <c r="G103" s="71" t="str">
        <f>IF($D103="","",VLOOKUP($D103,Atv!$D$5:$F$1000,3,0))</f>
        <v/>
      </c>
      <c r="H103" s="28"/>
      <c r="I103" s="67"/>
      <c r="J103" s="28"/>
      <c r="K103" s="73"/>
      <c r="L103" s="75" t="str">
        <f>IFERROR(IF(K103="","",VLOOKUP(D103,Atv!$D$5:$G$1000,4,0)),"")</f>
        <v/>
      </c>
      <c r="M103" s="78" t="str">
        <f t="shared" si="6"/>
        <v/>
      </c>
      <c r="N103" s="78" t="str">
        <f t="shared" si="4"/>
        <v/>
      </c>
      <c r="O103" s="73"/>
      <c r="P103" s="53"/>
      <c r="Q103" s="81" t="str">
        <f t="shared" si="5"/>
        <v/>
      </c>
    </row>
    <row r="104" spans="2:17" ht="45" customHeight="1" x14ac:dyDescent="0.25">
      <c r="B104" s="81" t="str">
        <f>IFERROR(VLOOKUP(D104,Atv!$D$5:$I$1000,6,0),"")</f>
        <v/>
      </c>
      <c r="C104" s="51">
        <v>100</v>
      </c>
      <c r="D104" s="28"/>
      <c r="E104" s="28"/>
      <c r="F104" s="70" t="str">
        <f>IF($D104="","",VLOOKUP($D104,Atv!$D$5:$F$1000,2,0))</f>
        <v/>
      </c>
      <c r="G104" s="71" t="str">
        <f>IF($D104="","",VLOOKUP($D104,Atv!$D$5:$F$1000,3,0))</f>
        <v/>
      </c>
      <c r="H104" s="28"/>
      <c r="I104" s="28"/>
      <c r="J104" s="28"/>
      <c r="K104" s="73"/>
      <c r="L104" s="76" t="str">
        <f>IFERROR(IF(K104="","",VLOOKUP(D104,Atv!$D$5:$G$1000,4,0)),"")</f>
        <v/>
      </c>
      <c r="M104" s="78" t="str">
        <f t="shared" si="6"/>
        <v/>
      </c>
      <c r="N104" s="78" t="str">
        <f t="shared" si="4"/>
        <v/>
      </c>
      <c r="O104" s="73"/>
      <c r="P104" s="53"/>
      <c r="Q104" s="81" t="str">
        <f t="shared" si="5"/>
        <v/>
      </c>
    </row>
    <row r="105" spans="2:17" ht="45" customHeight="1" x14ac:dyDescent="0.25">
      <c r="B105" s="81" t="str">
        <f>IFERROR(VLOOKUP(D105,Atv!$D$5:$I$1000,6,0),"")</f>
        <v/>
      </c>
      <c r="C105" s="51">
        <v>101</v>
      </c>
      <c r="D105" s="28"/>
      <c r="E105" s="28"/>
      <c r="F105" s="70" t="str">
        <f>IF($D105="","",VLOOKUP($D105,Atv!$D$5:$F$1000,2,0))</f>
        <v/>
      </c>
      <c r="G105" s="71" t="str">
        <f>IF($D105="","",VLOOKUP($D105,Atv!$D$5:$F$1000,3,0))</f>
        <v/>
      </c>
      <c r="H105" s="28"/>
      <c r="I105" s="67"/>
      <c r="J105" s="28"/>
      <c r="K105" s="73"/>
      <c r="L105" s="75" t="str">
        <f>IFERROR(IF(K105="","",VLOOKUP(D105,Atv!$D$5:$G$1000,4,0)),"")</f>
        <v/>
      </c>
      <c r="M105" s="78" t="str">
        <f t="shared" si="6"/>
        <v/>
      </c>
      <c r="N105" s="78" t="str">
        <f t="shared" si="4"/>
        <v/>
      </c>
      <c r="O105" s="73"/>
      <c r="P105" s="53"/>
      <c r="Q105" s="81" t="str">
        <f t="shared" si="5"/>
        <v/>
      </c>
    </row>
    <row r="106" spans="2:17" ht="45" customHeight="1" x14ac:dyDescent="0.25">
      <c r="B106" s="81" t="str">
        <f>IFERROR(VLOOKUP(D106,Atv!$D$5:$I$1000,6,0),"")</f>
        <v/>
      </c>
      <c r="C106" s="51">
        <v>102</v>
      </c>
      <c r="D106" s="28"/>
      <c r="E106" s="28"/>
      <c r="F106" s="70" t="str">
        <f>IF($D106="","",VLOOKUP($D106,Atv!$D$5:$F$1000,2,0))</f>
        <v/>
      </c>
      <c r="G106" s="71" t="str">
        <f>IF($D106="","",VLOOKUP($D106,Atv!$D$5:$F$1000,3,0))</f>
        <v/>
      </c>
      <c r="H106" s="28"/>
      <c r="I106" s="28"/>
      <c r="J106" s="28"/>
      <c r="K106" s="73"/>
      <c r="L106" s="76" t="str">
        <f>IFERROR(IF(K106="","",VLOOKUP(D106,Atv!$D$5:$G$1000,4,0)),"")</f>
        <v/>
      </c>
      <c r="M106" s="78" t="str">
        <f t="shared" si="6"/>
        <v/>
      </c>
      <c r="N106" s="78" t="str">
        <f t="shared" si="4"/>
        <v/>
      </c>
      <c r="O106" s="73"/>
      <c r="P106" s="53"/>
      <c r="Q106" s="81" t="str">
        <f t="shared" si="5"/>
        <v/>
      </c>
    </row>
    <row r="107" spans="2:17" ht="45" customHeight="1" x14ac:dyDescent="0.25">
      <c r="B107" s="81" t="str">
        <f>IFERROR(VLOOKUP(D107,Atv!$D$5:$I$1000,6,0),"")</f>
        <v/>
      </c>
      <c r="C107" s="51">
        <v>103</v>
      </c>
      <c r="D107" s="28"/>
      <c r="E107" s="28"/>
      <c r="F107" s="70" t="str">
        <f>IF($D107="","",VLOOKUP($D107,Atv!$D$5:$F$1000,2,0))</f>
        <v/>
      </c>
      <c r="G107" s="71" t="str">
        <f>IF($D107="","",VLOOKUP($D107,Atv!$D$5:$F$1000,3,0))</f>
        <v/>
      </c>
      <c r="H107" s="28"/>
      <c r="I107" s="67"/>
      <c r="J107" s="28"/>
      <c r="K107" s="73"/>
      <c r="L107" s="75" t="str">
        <f>IFERROR(IF(K107="","",VLOOKUP(D107,Atv!$D$5:$G$1000,4,0)),"")</f>
        <v/>
      </c>
      <c r="M107" s="78" t="str">
        <f t="shared" si="6"/>
        <v/>
      </c>
      <c r="N107" s="78" t="str">
        <f t="shared" si="4"/>
        <v/>
      </c>
      <c r="O107" s="73"/>
      <c r="P107" s="53"/>
      <c r="Q107" s="81" t="str">
        <f t="shared" si="5"/>
        <v/>
      </c>
    </row>
    <row r="108" spans="2:17" ht="45" customHeight="1" x14ac:dyDescent="0.25">
      <c r="B108" s="81" t="str">
        <f>IFERROR(VLOOKUP(D108,Atv!$D$5:$I$1000,6,0),"")</f>
        <v/>
      </c>
      <c r="C108" s="51">
        <v>104</v>
      </c>
      <c r="D108" s="28"/>
      <c r="E108" s="28"/>
      <c r="F108" s="70" t="str">
        <f>IF($D108="","",VLOOKUP($D108,Atv!$D$5:$F$1000,2,0))</f>
        <v/>
      </c>
      <c r="G108" s="71" t="str">
        <f>IF($D108="","",VLOOKUP($D108,Atv!$D$5:$F$1000,3,0))</f>
        <v/>
      </c>
      <c r="H108" s="28"/>
      <c r="I108" s="28"/>
      <c r="J108" s="28"/>
      <c r="K108" s="73"/>
      <c r="L108" s="76" t="str">
        <f>IFERROR(IF(K108="","",VLOOKUP(D108,Atv!$D$5:$G$1000,4,0)),"")</f>
        <v/>
      </c>
      <c r="M108" s="78" t="str">
        <f t="shared" si="6"/>
        <v/>
      </c>
      <c r="N108" s="78" t="str">
        <f t="shared" si="4"/>
        <v/>
      </c>
      <c r="O108" s="73"/>
      <c r="P108" s="53"/>
      <c r="Q108" s="81" t="str">
        <f t="shared" si="5"/>
        <v/>
      </c>
    </row>
    <row r="109" spans="2:17" ht="45" customHeight="1" x14ac:dyDescent="0.25">
      <c r="B109" s="81" t="str">
        <f>IFERROR(VLOOKUP(D109,Atv!$D$5:$I$1000,6,0),"")</f>
        <v/>
      </c>
      <c r="C109" s="51">
        <v>105</v>
      </c>
      <c r="D109" s="28"/>
      <c r="E109" s="28"/>
      <c r="F109" s="70" t="str">
        <f>IF($D109="","",VLOOKUP($D109,Atv!$D$5:$F$1000,2,0))</f>
        <v/>
      </c>
      <c r="G109" s="71" t="str">
        <f>IF($D109="","",VLOOKUP($D109,Atv!$D$5:$F$1000,3,0))</f>
        <v/>
      </c>
      <c r="H109" s="28"/>
      <c r="I109" s="67"/>
      <c r="J109" s="28"/>
      <c r="K109" s="73"/>
      <c r="L109" s="75" t="str">
        <f>IFERROR(IF(K109="","",VLOOKUP(D109,Atv!$D$5:$G$1000,4,0)),"")</f>
        <v/>
      </c>
      <c r="M109" s="78" t="str">
        <f t="shared" si="6"/>
        <v/>
      </c>
      <c r="N109" s="78" t="str">
        <f t="shared" si="4"/>
        <v/>
      </c>
      <c r="O109" s="73"/>
      <c r="P109" s="53"/>
      <c r="Q109" s="81" t="str">
        <f t="shared" si="5"/>
        <v/>
      </c>
    </row>
    <row r="110" spans="2:17" ht="45" customHeight="1" x14ac:dyDescent="0.25">
      <c r="B110" s="81" t="str">
        <f>IFERROR(VLOOKUP(D110,Atv!$D$5:$I$1000,6,0),"")</f>
        <v/>
      </c>
      <c r="C110" s="51">
        <v>106</v>
      </c>
      <c r="D110" s="28"/>
      <c r="E110" s="28"/>
      <c r="F110" s="70" t="str">
        <f>IF($D110="","",VLOOKUP($D110,Atv!$D$5:$F$1000,2,0))</f>
        <v/>
      </c>
      <c r="G110" s="71" t="str">
        <f>IF($D110="","",VLOOKUP($D110,Atv!$D$5:$F$1000,3,0))</f>
        <v/>
      </c>
      <c r="H110" s="28"/>
      <c r="I110" s="28"/>
      <c r="J110" s="28"/>
      <c r="K110" s="73"/>
      <c r="L110" s="76" t="str">
        <f>IFERROR(IF(K110="","",VLOOKUP(D110,Atv!$D$5:$G$1000,4,0)),"")</f>
        <v/>
      </c>
      <c r="M110" s="78" t="str">
        <f t="shared" si="6"/>
        <v/>
      </c>
      <c r="N110" s="78" t="str">
        <f t="shared" si="4"/>
        <v/>
      </c>
      <c r="O110" s="73"/>
      <c r="P110" s="53"/>
      <c r="Q110" s="81" t="str">
        <f t="shared" si="5"/>
        <v/>
      </c>
    </row>
    <row r="111" spans="2:17" ht="45" customHeight="1" x14ac:dyDescent="0.25">
      <c r="B111" s="81" t="str">
        <f>IFERROR(VLOOKUP(D111,Atv!$D$5:$I$1000,6,0),"")</f>
        <v/>
      </c>
      <c r="C111" s="51">
        <v>107</v>
      </c>
      <c r="D111" s="28"/>
      <c r="E111" s="28"/>
      <c r="F111" s="70" t="str">
        <f>IF($D111="","",VLOOKUP($D111,Atv!$D$5:$F$1000,2,0))</f>
        <v/>
      </c>
      <c r="G111" s="71" t="str">
        <f>IF($D111="","",VLOOKUP($D111,Atv!$D$5:$F$1000,3,0))</f>
        <v/>
      </c>
      <c r="H111" s="28"/>
      <c r="I111" s="67"/>
      <c r="J111" s="28"/>
      <c r="K111" s="73"/>
      <c r="L111" s="75" t="str">
        <f>IFERROR(IF(K111="","",VLOOKUP(D111,Atv!$D$5:$G$1000,4,0)),"")</f>
        <v/>
      </c>
      <c r="M111" s="78" t="str">
        <f t="shared" si="6"/>
        <v/>
      </c>
      <c r="N111" s="78" t="str">
        <f t="shared" si="4"/>
        <v/>
      </c>
      <c r="O111" s="73"/>
      <c r="P111" s="53"/>
      <c r="Q111" s="81" t="str">
        <f t="shared" si="5"/>
        <v/>
      </c>
    </row>
    <row r="112" spans="2:17" ht="45" customHeight="1" x14ac:dyDescent="0.25">
      <c r="B112" s="81" t="str">
        <f>IFERROR(VLOOKUP(D112,Atv!$D$5:$I$1000,6,0),"")</f>
        <v/>
      </c>
      <c r="C112" s="51">
        <v>108</v>
      </c>
      <c r="D112" s="28"/>
      <c r="E112" s="28"/>
      <c r="F112" s="70" t="str">
        <f>IF($D112="","",VLOOKUP($D112,Atv!$D$5:$F$1000,2,0))</f>
        <v/>
      </c>
      <c r="G112" s="71" t="str">
        <f>IF($D112="","",VLOOKUP($D112,Atv!$D$5:$F$1000,3,0))</f>
        <v/>
      </c>
      <c r="H112" s="28"/>
      <c r="I112" s="28"/>
      <c r="J112" s="28"/>
      <c r="K112" s="73"/>
      <c r="L112" s="76" t="str">
        <f>IFERROR(IF(K112="","",VLOOKUP(D112,Atv!$D$5:$G$1000,4,0)),"")</f>
        <v/>
      </c>
      <c r="M112" s="78" t="str">
        <f t="shared" si="6"/>
        <v/>
      </c>
      <c r="N112" s="78" t="str">
        <f t="shared" si="4"/>
        <v/>
      </c>
      <c r="O112" s="73"/>
      <c r="P112" s="53"/>
      <c r="Q112" s="81" t="str">
        <f t="shared" si="5"/>
        <v/>
      </c>
    </row>
    <row r="113" spans="2:17" ht="45" customHeight="1" x14ac:dyDescent="0.25">
      <c r="B113" s="81" t="str">
        <f>IFERROR(VLOOKUP(D113,Atv!$D$5:$I$1000,6,0),"")</f>
        <v/>
      </c>
      <c r="C113" s="51">
        <v>109</v>
      </c>
      <c r="D113" s="28"/>
      <c r="E113" s="28"/>
      <c r="F113" s="70" t="str">
        <f>IF($D113="","",VLOOKUP($D113,Atv!$D$5:$F$1000,2,0))</f>
        <v/>
      </c>
      <c r="G113" s="71" t="str">
        <f>IF($D113="","",VLOOKUP($D113,Atv!$D$5:$F$1000,3,0))</f>
        <v/>
      </c>
      <c r="H113" s="28"/>
      <c r="I113" s="67"/>
      <c r="J113" s="28"/>
      <c r="K113" s="73"/>
      <c r="L113" s="75" t="str">
        <f>IFERROR(IF(K113="","",VLOOKUP(D113,Atv!$D$5:$G$1000,4,0)),"")</f>
        <v/>
      </c>
      <c r="M113" s="78" t="str">
        <f t="shared" si="6"/>
        <v/>
      </c>
      <c r="N113" s="78" t="str">
        <f t="shared" si="4"/>
        <v/>
      </c>
      <c r="O113" s="73"/>
      <c r="P113" s="53"/>
      <c r="Q113" s="81" t="str">
        <f t="shared" si="5"/>
        <v/>
      </c>
    </row>
    <row r="114" spans="2:17" ht="45" customHeight="1" x14ac:dyDescent="0.25">
      <c r="B114" s="81" t="str">
        <f>IFERROR(VLOOKUP(D114,Atv!$D$5:$I$1000,6,0),"")</f>
        <v/>
      </c>
      <c r="C114" s="51">
        <v>110</v>
      </c>
      <c r="D114" s="28"/>
      <c r="E114" s="28"/>
      <c r="F114" s="70" t="str">
        <f>IF($D114="","",VLOOKUP($D114,Atv!$D$5:$F$1000,2,0))</f>
        <v/>
      </c>
      <c r="G114" s="71" t="str">
        <f>IF($D114="","",VLOOKUP($D114,Atv!$D$5:$F$1000,3,0))</f>
        <v/>
      </c>
      <c r="H114" s="28"/>
      <c r="I114" s="28"/>
      <c r="J114" s="28"/>
      <c r="K114" s="73"/>
      <c r="L114" s="76" t="str">
        <f>IFERROR(IF(K114="","",VLOOKUP(D114,Atv!$D$5:$G$1000,4,0)),"")</f>
        <v/>
      </c>
      <c r="M114" s="78" t="str">
        <f t="shared" si="6"/>
        <v/>
      </c>
      <c r="N114" s="78" t="str">
        <f t="shared" si="4"/>
        <v/>
      </c>
      <c r="O114" s="73"/>
      <c r="P114" s="53"/>
      <c r="Q114" s="81" t="str">
        <f t="shared" si="5"/>
        <v/>
      </c>
    </row>
    <row r="115" spans="2:17" ht="45" customHeight="1" x14ac:dyDescent="0.25">
      <c r="B115" s="81" t="str">
        <f>IFERROR(VLOOKUP(D115,Atv!$D$5:$I$1000,6,0),"")</f>
        <v/>
      </c>
      <c r="C115" s="51">
        <v>111</v>
      </c>
      <c r="D115" s="28"/>
      <c r="E115" s="28"/>
      <c r="F115" s="70" t="str">
        <f>IF($D115="","",VLOOKUP($D115,Atv!$D$5:$F$1000,2,0))</f>
        <v/>
      </c>
      <c r="G115" s="71" t="str">
        <f>IF($D115="","",VLOOKUP($D115,Atv!$D$5:$F$1000,3,0))</f>
        <v/>
      </c>
      <c r="H115" s="28"/>
      <c r="I115" s="67"/>
      <c r="J115" s="28"/>
      <c r="K115" s="73"/>
      <c r="L115" s="75" t="str">
        <f>IFERROR(IF(K115="","",VLOOKUP(D115,Atv!$D$5:$G$1000,4,0)),"")</f>
        <v/>
      </c>
      <c r="M115" s="78" t="str">
        <f t="shared" si="6"/>
        <v/>
      </c>
      <c r="N115" s="78" t="str">
        <f t="shared" si="4"/>
        <v/>
      </c>
      <c r="O115" s="73"/>
      <c r="P115" s="53"/>
      <c r="Q115" s="81" t="str">
        <f t="shared" si="5"/>
        <v/>
      </c>
    </row>
    <row r="116" spans="2:17" ht="45" customHeight="1" x14ac:dyDescent="0.25">
      <c r="B116" s="81" t="str">
        <f>IFERROR(VLOOKUP(D116,Atv!$D$5:$I$1000,6,0),"")</f>
        <v/>
      </c>
      <c r="C116" s="51">
        <v>112</v>
      </c>
      <c r="D116" s="28"/>
      <c r="E116" s="28"/>
      <c r="F116" s="70" t="str">
        <f>IF($D116="","",VLOOKUP($D116,Atv!$D$5:$F$1000,2,0))</f>
        <v/>
      </c>
      <c r="G116" s="71" t="str">
        <f>IF($D116="","",VLOOKUP($D116,Atv!$D$5:$F$1000,3,0))</f>
        <v/>
      </c>
      <c r="H116" s="28"/>
      <c r="I116" s="28"/>
      <c r="J116" s="28"/>
      <c r="K116" s="73"/>
      <c r="L116" s="76" t="str">
        <f>IFERROR(IF(K116="","",VLOOKUP(D116,Atv!$D$5:$G$1000,4,0)),"")</f>
        <v/>
      </c>
      <c r="M116" s="78" t="str">
        <f t="shared" si="6"/>
        <v/>
      </c>
      <c r="N116" s="78" t="str">
        <f t="shared" si="4"/>
        <v/>
      </c>
      <c r="O116" s="73"/>
      <c r="P116" s="53"/>
      <c r="Q116" s="81" t="str">
        <f t="shared" si="5"/>
        <v/>
      </c>
    </row>
    <row r="117" spans="2:17" ht="45" customHeight="1" x14ac:dyDescent="0.25">
      <c r="B117" s="81" t="str">
        <f>IFERROR(VLOOKUP(D117,Atv!$D$5:$I$1000,6,0),"")</f>
        <v/>
      </c>
      <c r="C117" s="51">
        <v>113</v>
      </c>
      <c r="D117" s="28"/>
      <c r="E117" s="28"/>
      <c r="F117" s="70" t="str">
        <f>IF($D117="","",VLOOKUP($D117,Atv!$D$5:$F$1000,2,0))</f>
        <v/>
      </c>
      <c r="G117" s="71" t="str">
        <f>IF($D117="","",VLOOKUP($D117,Atv!$D$5:$F$1000,3,0))</f>
        <v/>
      </c>
      <c r="H117" s="28"/>
      <c r="I117" s="67"/>
      <c r="J117" s="28"/>
      <c r="K117" s="73"/>
      <c r="L117" s="75" t="str">
        <f>IFERROR(IF(K117="","",VLOOKUP(D117,Atv!$D$5:$G$1000,4,0)),"")</f>
        <v/>
      </c>
      <c r="M117" s="78" t="str">
        <f t="shared" si="6"/>
        <v/>
      </c>
      <c r="N117" s="78" t="str">
        <f t="shared" si="4"/>
        <v/>
      </c>
      <c r="O117" s="73"/>
      <c r="P117" s="53"/>
      <c r="Q117" s="81" t="str">
        <f t="shared" si="5"/>
        <v/>
      </c>
    </row>
    <row r="118" spans="2:17" ht="45" customHeight="1" x14ac:dyDescent="0.25">
      <c r="B118" s="81" t="str">
        <f>IFERROR(VLOOKUP(D118,Atv!$D$5:$I$1000,6,0),"")</f>
        <v/>
      </c>
      <c r="C118" s="51">
        <v>114</v>
      </c>
      <c r="D118" s="28"/>
      <c r="E118" s="28"/>
      <c r="F118" s="70" t="str">
        <f>IF($D118="","",VLOOKUP($D118,Atv!$D$5:$F$1000,2,0))</f>
        <v/>
      </c>
      <c r="G118" s="71" t="str">
        <f>IF($D118="","",VLOOKUP($D118,Atv!$D$5:$F$1000,3,0))</f>
        <v/>
      </c>
      <c r="H118" s="28"/>
      <c r="I118" s="28"/>
      <c r="J118" s="28"/>
      <c r="K118" s="73"/>
      <c r="L118" s="76" t="str">
        <f>IFERROR(IF(K118="","",VLOOKUP(D118,Atv!$D$5:$G$1000,4,0)),"")</f>
        <v/>
      </c>
      <c r="M118" s="78" t="str">
        <f t="shared" si="6"/>
        <v/>
      </c>
      <c r="N118" s="78" t="str">
        <f t="shared" si="4"/>
        <v/>
      </c>
      <c r="O118" s="73"/>
      <c r="P118" s="53"/>
      <c r="Q118" s="81" t="str">
        <f t="shared" si="5"/>
        <v/>
      </c>
    </row>
    <row r="119" spans="2:17" ht="45" customHeight="1" x14ac:dyDescent="0.25">
      <c r="B119" s="81" t="str">
        <f>IFERROR(VLOOKUP(D119,Atv!$D$5:$I$1000,6,0),"")</f>
        <v/>
      </c>
      <c r="C119" s="51">
        <v>115</v>
      </c>
      <c r="D119" s="28"/>
      <c r="E119" s="28"/>
      <c r="F119" s="70" t="str">
        <f>IF($D119="","",VLOOKUP($D119,Atv!$D$5:$F$1000,2,0))</f>
        <v/>
      </c>
      <c r="G119" s="71" t="str">
        <f>IF($D119="","",VLOOKUP($D119,Atv!$D$5:$F$1000,3,0))</f>
        <v/>
      </c>
      <c r="H119" s="28"/>
      <c r="I119" s="67"/>
      <c r="J119" s="28"/>
      <c r="K119" s="73"/>
      <c r="L119" s="75" t="str">
        <f>IFERROR(IF(K119="","",VLOOKUP(D119,Atv!$D$5:$G$1000,4,0)),"")</f>
        <v/>
      </c>
      <c r="M119" s="78" t="str">
        <f t="shared" si="6"/>
        <v/>
      </c>
      <c r="N119" s="78" t="str">
        <f t="shared" si="4"/>
        <v/>
      </c>
      <c r="O119" s="73"/>
      <c r="P119" s="53"/>
      <c r="Q119" s="81" t="str">
        <f t="shared" si="5"/>
        <v/>
      </c>
    </row>
    <row r="120" spans="2:17" ht="45" customHeight="1" x14ac:dyDescent="0.25">
      <c r="B120" s="81" t="str">
        <f>IFERROR(VLOOKUP(D120,Atv!$D$5:$I$1000,6,0),"")</f>
        <v/>
      </c>
      <c r="C120" s="51">
        <v>116</v>
      </c>
      <c r="D120" s="28"/>
      <c r="E120" s="28"/>
      <c r="F120" s="70" t="str">
        <f>IF($D120="","",VLOOKUP($D120,Atv!$D$5:$F$1000,2,0))</f>
        <v/>
      </c>
      <c r="G120" s="71" t="str">
        <f>IF($D120="","",VLOOKUP($D120,Atv!$D$5:$F$1000,3,0))</f>
        <v/>
      </c>
      <c r="H120" s="28"/>
      <c r="I120" s="28"/>
      <c r="J120" s="28"/>
      <c r="K120" s="73"/>
      <c r="L120" s="76" t="str">
        <f>IFERROR(IF(K120="","",VLOOKUP(D120,Atv!$D$5:$G$1000,4,0)),"")</f>
        <v/>
      </c>
      <c r="M120" s="78" t="str">
        <f t="shared" si="6"/>
        <v/>
      </c>
      <c r="N120" s="78" t="str">
        <f t="shared" si="4"/>
        <v/>
      </c>
      <c r="O120" s="73"/>
      <c r="P120" s="53"/>
      <c r="Q120" s="81" t="str">
        <f t="shared" si="5"/>
        <v/>
      </c>
    </row>
    <row r="121" spans="2:17" ht="45" customHeight="1" x14ac:dyDescent="0.25">
      <c r="B121" s="81" t="str">
        <f>IFERROR(VLOOKUP(D121,Atv!$D$5:$I$1000,6,0),"")</f>
        <v/>
      </c>
      <c r="C121" s="51">
        <v>117</v>
      </c>
      <c r="D121" s="28"/>
      <c r="E121" s="28"/>
      <c r="F121" s="70" t="str">
        <f>IF($D121="","",VLOOKUP($D121,Atv!$D$5:$F$1000,2,0))</f>
        <v/>
      </c>
      <c r="G121" s="71" t="str">
        <f>IF($D121="","",VLOOKUP($D121,Atv!$D$5:$F$1000,3,0))</f>
        <v/>
      </c>
      <c r="H121" s="28"/>
      <c r="I121" s="67"/>
      <c r="J121" s="28"/>
      <c r="K121" s="73"/>
      <c r="L121" s="75" t="str">
        <f>IFERROR(IF(K121="","",VLOOKUP(D121,Atv!$D$5:$G$1000,4,0)),"")</f>
        <v/>
      </c>
      <c r="M121" s="78" t="str">
        <f t="shared" si="6"/>
        <v/>
      </c>
      <c r="N121" s="78" t="str">
        <f t="shared" si="4"/>
        <v/>
      </c>
      <c r="O121" s="73"/>
      <c r="P121" s="53"/>
      <c r="Q121" s="81" t="str">
        <f t="shared" si="5"/>
        <v/>
      </c>
    </row>
    <row r="122" spans="2:17" ht="45" customHeight="1" x14ac:dyDescent="0.25">
      <c r="B122" s="81" t="str">
        <f>IFERROR(VLOOKUP(D122,Atv!$D$5:$I$1000,6,0),"")</f>
        <v/>
      </c>
      <c r="C122" s="51">
        <v>118</v>
      </c>
      <c r="D122" s="28"/>
      <c r="E122" s="28"/>
      <c r="F122" s="70" t="str">
        <f>IF($D122="","",VLOOKUP($D122,Atv!$D$5:$F$1000,2,0))</f>
        <v/>
      </c>
      <c r="G122" s="71" t="str">
        <f>IF($D122="","",VLOOKUP($D122,Atv!$D$5:$F$1000,3,0))</f>
        <v/>
      </c>
      <c r="H122" s="28"/>
      <c r="I122" s="28"/>
      <c r="J122" s="28"/>
      <c r="K122" s="73"/>
      <c r="L122" s="76" t="str">
        <f>IFERROR(IF(K122="","",VLOOKUP(D122,Atv!$D$5:$G$1000,4,0)),"")</f>
        <v/>
      </c>
      <c r="M122" s="78" t="str">
        <f t="shared" si="6"/>
        <v/>
      </c>
      <c r="N122" s="78" t="str">
        <f t="shared" si="4"/>
        <v/>
      </c>
      <c r="O122" s="73"/>
      <c r="P122" s="53"/>
      <c r="Q122" s="81" t="str">
        <f t="shared" si="5"/>
        <v/>
      </c>
    </row>
    <row r="123" spans="2:17" ht="45" customHeight="1" x14ac:dyDescent="0.25">
      <c r="B123" s="81" t="str">
        <f>IFERROR(VLOOKUP(D123,Atv!$D$5:$I$1000,6,0),"")</f>
        <v/>
      </c>
      <c r="C123" s="51">
        <v>119</v>
      </c>
      <c r="D123" s="28"/>
      <c r="E123" s="28"/>
      <c r="F123" s="70" t="str">
        <f>IF($D123="","",VLOOKUP($D123,Atv!$D$5:$F$1000,2,0))</f>
        <v/>
      </c>
      <c r="G123" s="71" t="str">
        <f>IF($D123="","",VLOOKUP($D123,Atv!$D$5:$F$1000,3,0))</f>
        <v/>
      </c>
      <c r="H123" s="28"/>
      <c r="I123" s="67"/>
      <c r="J123" s="28"/>
      <c r="K123" s="73"/>
      <c r="L123" s="75" t="str">
        <f>IFERROR(IF(K123="","",VLOOKUP(D123,Atv!$D$5:$G$1000,4,0)),"")</f>
        <v/>
      </c>
      <c r="M123" s="78" t="str">
        <f t="shared" si="6"/>
        <v/>
      </c>
      <c r="N123" s="78" t="str">
        <f t="shared" si="4"/>
        <v/>
      </c>
      <c r="O123" s="73"/>
      <c r="P123" s="53"/>
      <c r="Q123" s="81" t="str">
        <f t="shared" si="5"/>
        <v/>
      </c>
    </row>
    <row r="124" spans="2:17" ht="45" customHeight="1" x14ac:dyDescent="0.25">
      <c r="B124" s="81" t="str">
        <f>IFERROR(VLOOKUP(D124,Atv!$D$5:$I$1000,6,0),"")</f>
        <v/>
      </c>
      <c r="C124" s="51">
        <v>120</v>
      </c>
      <c r="D124" s="28"/>
      <c r="E124" s="28"/>
      <c r="F124" s="70" t="str">
        <f>IF($D124="","",VLOOKUP($D124,Atv!$D$5:$F$1000,2,0))</f>
        <v/>
      </c>
      <c r="G124" s="71" t="str">
        <f>IF($D124="","",VLOOKUP($D124,Atv!$D$5:$F$1000,3,0))</f>
        <v/>
      </c>
      <c r="H124" s="28"/>
      <c r="I124" s="28"/>
      <c r="J124" s="28"/>
      <c r="K124" s="73"/>
      <c r="L124" s="76" t="str">
        <f>IFERROR(IF(K124="","",VLOOKUP(D124,Atv!$D$5:$G$1000,4,0)),"")</f>
        <v/>
      </c>
      <c r="M124" s="78" t="str">
        <f t="shared" si="6"/>
        <v/>
      </c>
      <c r="N124" s="78" t="str">
        <f t="shared" si="4"/>
        <v/>
      </c>
      <c r="O124" s="73"/>
      <c r="P124" s="53"/>
      <c r="Q124" s="81" t="str">
        <f t="shared" si="5"/>
        <v/>
      </c>
    </row>
    <row r="125" spans="2:17" ht="45" customHeight="1" x14ac:dyDescent="0.25">
      <c r="B125" s="81" t="str">
        <f>IFERROR(VLOOKUP(D125,Atv!$D$5:$I$1000,6,0),"")</f>
        <v/>
      </c>
      <c r="C125" s="51">
        <v>121</v>
      </c>
      <c r="D125" s="28"/>
      <c r="E125" s="28"/>
      <c r="F125" s="70" t="str">
        <f>IF($D125="","",VLOOKUP($D125,Atv!$D$5:$F$1000,2,0))</f>
        <v/>
      </c>
      <c r="G125" s="71" t="str">
        <f>IF($D125="","",VLOOKUP($D125,Atv!$D$5:$F$1000,3,0))</f>
        <v/>
      </c>
      <c r="H125" s="28"/>
      <c r="I125" s="67"/>
      <c r="J125" s="28"/>
      <c r="K125" s="73"/>
      <c r="L125" s="75" t="str">
        <f>IFERROR(IF(K125="","",VLOOKUP(D125,Atv!$D$5:$G$1000,4,0)),"")</f>
        <v/>
      </c>
      <c r="M125" s="78" t="str">
        <f t="shared" si="6"/>
        <v/>
      </c>
      <c r="N125" s="78" t="str">
        <f t="shared" si="4"/>
        <v/>
      </c>
      <c r="O125" s="73"/>
      <c r="P125" s="53"/>
      <c r="Q125" s="81" t="str">
        <f t="shared" si="5"/>
        <v/>
      </c>
    </row>
    <row r="126" spans="2:17" ht="45" customHeight="1" x14ac:dyDescent="0.25">
      <c r="B126" s="81" t="str">
        <f>IFERROR(VLOOKUP(D126,Atv!$D$5:$I$1000,6,0),"")</f>
        <v/>
      </c>
      <c r="C126" s="51">
        <v>122</v>
      </c>
      <c r="D126" s="28"/>
      <c r="E126" s="28"/>
      <c r="F126" s="70" t="str">
        <f>IF($D126="","",VLOOKUP($D126,Atv!$D$5:$F$1000,2,0))</f>
        <v/>
      </c>
      <c r="G126" s="71" t="str">
        <f>IF($D126="","",VLOOKUP($D126,Atv!$D$5:$F$1000,3,0))</f>
        <v/>
      </c>
      <c r="H126" s="28"/>
      <c r="I126" s="28"/>
      <c r="J126" s="28"/>
      <c r="K126" s="73"/>
      <c r="L126" s="76" t="str">
        <f>IFERROR(IF(K126="","",VLOOKUP(D126,Atv!$D$5:$G$1000,4,0)),"")</f>
        <v/>
      </c>
      <c r="M126" s="78" t="str">
        <f t="shared" si="6"/>
        <v/>
      </c>
      <c r="N126" s="78" t="str">
        <f t="shared" si="4"/>
        <v/>
      </c>
      <c r="O126" s="73"/>
      <c r="P126" s="53"/>
      <c r="Q126" s="81" t="str">
        <f t="shared" si="5"/>
        <v/>
      </c>
    </row>
    <row r="127" spans="2:17" ht="45" customHeight="1" x14ac:dyDescent="0.25">
      <c r="B127" s="81" t="str">
        <f>IFERROR(VLOOKUP(D127,Atv!$D$5:$I$1000,6,0),"")</f>
        <v/>
      </c>
      <c r="C127" s="51">
        <v>123</v>
      </c>
      <c r="D127" s="28"/>
      <c r="E127" s="28"/>
      <c r="F127" s="70" t="str">
        <f>IF($D127="","",VLOOKUP($D127,Atv!$D$5:$F$1000,2,0))</f>
        <v/>
      </c>
      <c r="G127" s="71" t="str">
        <f>IF($D127="","",VLOOKUP($D127,Atv!$D$5:$F$1000,3,0))</f>
        <v/>
      </c>
      <c r="H127" s="28"/>
      <c r="I127" s="67"/>
      <c r="J127" s="28"/>
      <c r="K127" s="73"/>
      <c r="L127" s="75" t="str">
        <f>IFERROR(IF(K127="","",VLOOKUP(D127,Atv!$D$5:$G$1000,4,0)),"")</f>
        <v/>
      </c>
      <c r="M127" s="78" t="str">
        <f t="shared" si="6"/>
        <v/>
      </c>
      <c r="N127" s="78" t="str">
        <f t="shared" si="4"/>
        <v/>
      </c>
      <c r="O127" s="73"/>
      <c r="P127" s="53"/>
      <c r="Q127" s="81" t="str">
        <f t="shared" si="5"/>
        <v/>
      </c>
    </row>
    <row r="128" spans="2:17" ht="45" customHeight="1" x14ac:dyDescent="0.25">
      <c r="B128" s="81" t="str">
        <f>IFERROR(VLOOKUP(D128,Atv!$D$5:$I$1000,6,0),"")</f>
        <v/>
      </c>
      <c r="C128" s="51">
        <v>124</v>
      </c>
      <c r="D128" s="28"/>
      <c r="E128" s="28"/>
      <c r="F128" s="70" t="str">
        <f>IF($D128="","",VLOOKUP($D128,Atv!$D$5:$F$1000,2,0))</f>
        <v/>
      </c>
      <c r="G128" s="71" t="str">
        <f>IF($D128="","",VLOOKUP($D128,Atv!$D$5:$F$1000,3,0))</f>
        <v/>
      </c>
      <c r="H128" s="28"/>
      <c r="I128" s="28"/>
      <c r="J128" s="28"/>
      <c r="K128" s="73"/>
      <c r="L128" s="76" t="str">
        <f>IFERROR(IF(K128="","",VLOOKUP(D128,Atv!$D$5:$G$1000,4,0)),"")</f>
        <v/>
      </c>
      <c r="M128" s="78" t="str">
        <f t="shared" si="6"/>
        <v/>
      </c>
      <c r="N128" s="78" t="str">
        <f t="shared" si="4"/>
        <v/>
      </c>
      <c r="O128" s="73"/>
      <c r="P128" s="53"/>
      <c r="Q128" s="81" t="str">
        <f t="shared" si="5"/>
        <v/>
      </c>
    </row>
    <row r="129" spans="2:17" ht="45" customHeight="1" x14ac:dyDescent="0.25">
      <c r="B129" s="81" t="str">
        <f>IFERROR(VLOOKUP(D129,Atv!$D$5:$I$1000,6,0),"")</f>
        <v/>
      </c>
      <c r="C129" s="51">
        <v>125</v>
      </c>
      <c r="D129" s="28"/>
      <c r="E129" s="28"/>
      <c r="F129" s="70" t="str">
        <f>IF($D129="","",VLOOKUP($D129,Atv!$D$5:$F$1000,2,0))</f>
        <v/>
      </c>
      <c r="G129" s="71" t="str">
        <f>IF($D129="","",VLOOKUP($D129,Atv!$D$5:$F$1000,3,0))</f>
        <v/>
      </c>
      <c r="H129" s="28"/>
      <c r="I129" s="67"/>
      <c r="J129" s="28"/>
      <c r="K129" s="73"/>
      <c r="L129" s="75" t="str">
        <f>IFERROR(IF(K129="","",VLOOKUP(D129,Atv!$D$5:$G$1000,4,0)),"")</f>
        <v/>
      </c>
      <c r="M129" s="78" t="str">
        <f t="shared" si="6"/>
        <v/>
      </c>
      <c r="N129" s="78" t="str">
        <f t="shared" si="4"/>
        <v/>
      </c>
      <c r="O129" s="73"/>
      <c r="P129" s="53"/>
      <c r="Q129" s="81" t="str">
        <f t="shared" si="5"/>
        <v/>
      </c>
    </row>
    <row r="130" spans="2:17" ht="45" customHeight="1" x14ac:dyDescent="0.25">
      <c r="B130" s="81" t="str">
        <f>IFERROR(VLOOKUP(D130,Atv!$D$5:$I$1000,6,0),"")</f>
        <v/>
      </c>
      <c r="C130" s="51">
        <v>126</v>
      </c>
      <c r="D130" s="28"/>
      <c r="E130" s="28"/>
      <c r="F130" s="70" t="str">
        <f>IF($D130="","",VLOOKUP($D130,Atv!$D$5:$F$1000,2,0))</f>
        <v/>
      </c>
      <c r="G130" s="71" t="str">
        <f>IF($D130="","",VLOOKUP($D130,Atv!$D$5:$F$1000,3,0))</f>
        <v/>
      </c>
      <c r="H130" s="28"/>
      <c r="I130" s="28"/>
      <c r="J130" s="28"/>
      <c r="K130" s="73"/>
      <c r="L130" s="76" t="str">
        <f>IFERROR(IF(K130="","",VLOOKUP(D130,Atv!$D$5:$G$1000,4,0)),"")</f>
        <v/>
      </c>
      <c r="M130" s="78" t="str">
        <f t="shared" si="6"/>
        <v/>
      </c>
      <c r="N130" s="78" t="str">
        <f t="shared" si="4"/>
        <v/>
      </c>
      <c r="O130" s="73"/>
      <c r="P130" s="53"/>
      <c r="Q130" s="81" t="str">
        <f t="shared" si="5"/>
        <v/>
      </c>
    </row>
    <row r="131" spans="2:17" ht="45" customHeight="1" x14ac:dyDescent="0.25">
      <c r="B131" s="81" t="str">
        <f>IFERROR(VLOOKUP(D131,Atv!$D$5:$I$1000,6,0),"")</f>
        <v/>
      </c>
      <c r="C131" s="51">
        <v>127</v>
      </c>
      <c r="D131" s="28"/>
      <c r="E131" s="28"/>
      <c r="F131" s="70" t="str">
        <f>IF($D131="","",VLOOKUP($D131,Atv!$D$5:$F$1000,2,0))</f>
        <v/>
      </c>
      <c r="G131" s="71" t="str">
        <f>IF($D131="","",VLOOKUP($D131,Atv!$D$5:$F$1000,3,0))</f>
        <v/>
      </c>
      <c r="H131" s="28"/>
      <c r="I131" s="67"/>
      <c r="J131" s="28"/>
      <c r="K131" s="73"/>
      <c r="L131" s="75" t="str">
        <f>IFERROR(IF(K131="","",VLOOKUP(D131,Atv!$D$5:$G$1000,4,0)),"")</f>
        <v/>
      </c>
      <c r="M131" s="78" t="str">
        <f t="shared" si="6"/>
        <v/>
      </c>
      <c r="N131" s="78" t="str">
        <f t="shared" si="4"/>
        <v/>
      </c>
      <c r="O131" s="73"/>
      <c r="P131" s="53"/>
      <c r="Q131" s="81" t="str">
        <f t="shared" si="5"/>
        <v/>
      </c>
    </row>
    <row r="132" spans="2:17" ht="45" customHeight="1" x14ac:dyDescent="0.25">
      <c r="B132" s="81" t="str">
        <f>IFERROR(VLOOKUP(D132,Atv!$D$5:$I$1000,6,0),"")</f>
        <v/>
      </c>
      <c r="C132" s="51">
        <v>128</v>
      </c>
      <c r="D132" s="28"/>
      <c r="E132" s="28"/>
      <c r="F132" s="70" t="str">
        <f>IF($D132="","",VLOOKUP($D132,Atv!$D$5:$F$1000,2,0))</f>
        <v/>
      </c>
      <c r="G132" s="71" t="str">
        <f>IF($D132="","",VLOOKUP($D132,Atv!$D$5:$F$1000,3,0))</f>
        <v/>
      </c>
      <c r="H132" s="28"/>
      <c r="I132" s="28"/>
      <c r="J132" s="28"/>
      <c r="K132" s="73"/>
      <c r="L132" s="76" t="str">
        <f>IFERROR(IF(K132="","",VLOOKUP(D132,Atv!$D$5:$G$1000,4,0)),"")</f>
        <v/>
      </c>
      <c r="M132" s="78" t="str">
        <f t="shared" si="6"/>
        <v/>
      </c>
      <c r="N132" s="78" t="str">
        <f t="shared" si="4"/>
        <v/>
      </c>
      <c r="O132" s="73"/>
      <c r="P132" s="53"/>
      <c r="Q132" s="81" t="str">
        <f t="shared" si="5"/>
        <v/>
      </c>
    </row>
    <row r="133" spans="2:17" ht="45" customHeight="1" x14ac:dyDescent="0.25">
      <c r="B133" s="81" t="str">
        <f>IFERROR(VLOOKUP(D133,Atv!$D$5:$I$1000,6,0),"")</f>
        <v/>
      </c>
      <c r="C133" s="51">
        <v>129</v>
      </c>
      <c r="D133" s="28"/>
      <c r="E133" s="28"/>
      <c r="F133" s="70" t="str">
        <f>IF($D133="","",VLOOKUP($D133,Atv!$D$5:$F$1000,2,0))</f>
        <v/>
      </c>
      <c r="G133" s="71" t="str">
        <f>IF($D133="","",VLOOKUP($D133,Atv!$D$5:$F$1000,3,0))</f>
        <v/>
      </c>
      <c r="H133" s="28"/>
      <c r="I133" s="67"/>
      <c r="J133" s="28"/>
      <c r="K133" s="73"/>
      <c r="L133" s="75" t="str">
        <f>IFERROR(IF(K133="","",VLOOKUP(D133,Atv!$D$5:$G$1000,4,0)),"")</f>
        <v/>
      </c>
      <c r="M133" s="78" t="str">
        <f t="shared" si="6"/>
        <v/>
      </c>
      <c r="N133" s="78" t="str">
        <f t="shared" si="4"/>
        <v/>
      </c>
      <c r="O133" s="73"/>
      <c r="P133" s="53"/>
      <c r="Q133" s="81" t="str">
        <f t="shared" si="5"/>
        <v/>
      </c>
    </row>
    <row r="134" spans="2:17" ht="45" customHeight="1" x14ac:dyDescent="0.25">
      <c r="B134" s="81" t="str">
        <f>IFERROR(VLOOKUP(D134,Atv!$D$5:$I$1000,6,0),"")</f>
        <v/>
      </c>
      <c r="C134" s="51">
        <v>130</v>
      </c>
      <c r="D134" s="28"/>
      <c r="E134" s="28"/>
      <c r="F134" s="70" t="str">
        <f>IF($D134="","",VLOOKUP($D134,Atv!$D$5:$F$1000,2,0))</f>
        <v/>
      </c>
      <c r="G134" s="71" t="str">
        <f>IF($D134="","",VLOOKUP($D134,Atv!$D$5:$F$1000,3,0))</f>
        <v/>
      </c>
      <c r="H134" s="28"/>
      <c r="I134" s="28"/>
      <c r="J134" s="28"/>
      <c r="K134" s="73"/>
      <c r="L134" s="76" t="str">
        <f>IFERROR(IF(K134="","",VLOOKUP(D134,Atv!$D$5:$G$1000,4,0)),"")</f>
        <v/>
      </c>
      <c r="M134" s="78" t="str">
        <f t="shared" si="6"/>
        <v/>
      </c>
      <c r="N134" s="78" t="str">
        <f t="shared" ref="N134:N197" si="7">IF(M134="","",IFERROR(IF(M134&lt;=$N$3,"Expirado","No Prazo"),""))</f>
        <v/>
      </c>
      <c r="O134" s="73"/>
      <c r="P134" s="53"/>
      <c r="Q134" s="81" t="str">
        <f t="shared" ref="Q134:Q197" si="8">IF(J134="","",IF(J134="Janeiro",1,IF(J134="Fevereiro",2,IF(J134="Março",3,IF(J134="Abril",4,IF(J134="Maio",5,IF(J134="Junho",6,IF(J134="Julho",7,IF(J134="Agosto",8,IF(J134="Setembro",9,IF(J134="Outubro",10,IF(J134="Novembro",11,IF(J134="Dezembro",12)))))))))))))</f>
        <v/>
      </c>
    </row>
    <row r="135" spans="2:17" ht="45" customHeight="1" x14ac:dyDescent="0.25">
      <c r="B135" s="81" t="str">
        <f>IFERROR(VLOOKUP(D135,Atv!$D$5:$I$1000,6,0),"")</f>
        <v/>
      </c>
      <c r="C135" s="51">
        <v>131</v>
      </c>
      <c r="D135" s="28"/>
      <c r="E135" s="28"/>
      <c r="F135" s="70" t="str">
        <f>IF($D135="","",VLOOKUP($D135,Atv!$D$5:$F$1000,2,0))</f>
        <v/>
      </c>
      <c r="G135" s="71" t="str">
        <f>IF($D135="","",VLOOKUP($D135,Atv!$D$5:$F$1000,3,0))</f>
        <v/>
      </c>
      <c r="H135" s="28"/>
      <c r="I135" s="67"/>
      <c r="J135" s="28"/>
      <c r="K135" s="73"/>
      <c r="L135" s="75" t="str">
        <f>IFERROR(IF(K135="","",VLOOKUP(D135,Atv!$D$5:$G$1000,4,0)),"")</f>
        <v/>
      </c>
      <c r="M135" s="78" t="str">
        <f t="shared" si="6"/>
        <v/>
      </c>
      <c r="N135" s="78" t="str">
        <f t="shared" si="7"/>
        <v/>
      </c>
      <c r="O135" s="73"/>
      <c r="P135" s="53"/>
      <c r="Q135" s="81" t="str">
        <f t="shared" si="8"/>
        <v/>
      </c>
    </row>
    <row r="136" spans="2:17" ht="45" customHeight="1" x14ac:dyDescent="0.25">
      <c r="B136" s="81" t="str">
        <f>IFERROR(VLOOKUP(D136,Atv!$D$5:$I$1000,6,0),"")</f>
        <v/>
      </c>
      <c r="C136" s="51">
        <v>132</v>
      </c>
      <c r="D136" s="28"/>
      <c r="E136" s="28"/>
      <c r="F136" s="70" t="str">
        <f>IF($D136="","",VLOOKUP($D136,Atv!$D$5:$F$1000,2,0))</f>
        <v/>
      </c>
      <c r="G136" s="71" t="str">
        <f>IF($D136="","",VLOOKUP($D136,Atv!$D$5:$F$1000,3,0))</f>
        <v/>
      </c>
      <c r="H136" s="28"/>
      <c r="I136" s="28"/>
      <c r="J136" s="28"/>
      <c r="K136" s="73"/>
      <c r="L136" s="76" t="str">
        <f>IFERROR(IF(K136="","",VLOOKUP(D136,Atv!$D$5:$G$1000,4,0)),"")</f>
        <v/>
      </c>
      <c r="M136" s="78" t="str">
        <f t="shared" si="6"/>
        <v/>
      </c>
      <c r="N136" s="78" t="str">
        <f t="shared" si="7"/>
        <v/>
      </c>
      <c r="O136" s="73"/>
      <c r="P136" s="53"/>
      <c r="Q136" s="81" t="str">
        <f t="shared" si="8"/>
        <v/>
      </c>
    </row>
    <row r="137" spans="2:17" ht="45" customHeight="1" x14ac:dyDescent="0.25">
      <c r="B137" s="81" t="str">
        <f>IFERROR(VLOOKUP(D137,Atv!$D$5:$I$1000,6,0),"")</f>
        <v/>
      </c>
      <c r="C137" s="51">
        <v>133</v>
      </c>
      <c r="D137" s="28"/>
      <c r="E137" s="28"/>
      <c r="F137" s="70" t="str">
        <f>IF($D137="","",VLOOKUP($D137,Atv!$D$5:$F$1000,2,0))</f>
        <v/>
      </c>
      <c r="G137" s="71" t="str">
        <f>IF($D137="","",VLOOKUP($D137,Atv!$D$5:$F$1000,3,0))</f>
        <v/>
      </c>
      <c r="H137" s="28"/>
      <c r="I137" s="67"/>
      <c r="J137" s="28"/>
      <c r="K137" s="73"/>
      <c r="L137" s="75" t="str">
        <f>IFERROR(IF(K137="","",VLOOKUP(D137,Atv!$D$5:$G$1000,4,0)),"")</f>
        <v/>
      </c>
      <c r="M137" s="78" t="str">
        <f t="shared" si="6"/>
        <v/>
      </c>
      <c r="N137" s="78" t="str">
        <f t="shared" si="7"/>
        <v/>
      </c>
      <c r="O137" s="73"/>
      <c r="P137" s="53"/>
      <c r="Q137" s="81" t="str">
        <f t="shared" si="8"/>
        <v/>
      </c>
    </row>
    <row r="138" spans="2:17" ht="45" customHeight="1" x14ac:dyDescent="0.25">
      <c r="B138" s="81" t="str">
        <f>IFERROR(VLOOKUP(D138,Atv!$D$5:$I$1000,6,0),"")</f>
        <v/>
      </c>
      <c r="C138" s="51">
        <v>134</v>
      </c>
      <c r="D138" s="28"/>
      <c r="E138" s="28"/>
      <c r="F138" s="70" t="str">
        <f>IF($D138="","",VLOOKUP($D138,Atv!$D$5:$F$1000,2,0))</f>
        <v/>
      </c>
      <c r="G138" s="71" t="str">
        <f>IF($D138="","",VLOOKUP($D138,Atv!$D$5:$F$1000,3,0))</f>
        <v/>
      </c>
      <c r="H138" s="28"/>
      <c r="I138" s="28"/>
      <c r="J138" s="28"/>
      <c r="K138" s="73"/>
      <c r="L138" s="76" t="str">
        <f>IFERROR(IF(K138="","",VLOOKUP(D138,Atv!$D$5:$G$1000,4,0)),"")</f>
        <v/>
      </c>
      <c r="M138" s="78" t="str">
        <f t="shared" si="6"/>
        <v/>
      </c>
      <c r="N138" s="78" t="str">
        <f t="shared" si="7"/>
        <v/>
      </c>
      <c r="O138" s="73"/>
      <c r="P138" s="53"/>
      <c r="Q138" s="81" t="str">
        <f t="shared" si="8"/>
        <v/>
      </c>
    </row>
    <row r="139" spans="2:17" ht="45" customHeight="1" x14ac:dyDescent="0.25">
      <c r="B139" s="81" t="str">
        <f>IFERROR(VLOOKUP(D139,Atv!$D$5:$I$1000,6,0),"")</f>
        <v/>
      </c>
      <c r="C139" s="51">
        <v>135</v>
      </c>
      <c r="D139" s="28"/>
      <c r="E139" s="28"/>
      <c r="F139" s="70" t="str">
        <f>IF($D139="","",VLOOKUP($D139,Atv!$D$5:$F$1000,2,0))</f>
        <v/>
      </c>
      <c r="G139" s="71" t="str">
        <f>IF($D139="","",VLOOKUP($D139,Atv!$D$5:$F$1000,3,0))</f>
        <v/>
      </c>
      <c r="H139" s="28"/>
      <c r="I139" s="67"/>
      <c r="J139" s="28"/>
      <c r="K139" s="73"/>
      <c r="L139" s="75" t="str">
        <f>IFERROR(IF(K139="","",VLOOKUP(D139,Atv!$D$5:$G$1000,4,0)),"")</f>
        <v/>
      </c>
      <c r="M139" s="78" t="str">
        <f t="shared" si="6"/>
        <v/>
      </c>
      <c r="N139" s="78" t="str">
        <f t="shared" si="7"/>
        <v/>
      </c>
      <c r="O139" s="73"/>
      <c r="P139" s="53"/>
      <c r="Q139" s="81" t="str">
        <f t="shared" si="8"/>
        <v/>
      </c>
    </row>
    <row r="140" spans="2:17" ht="45" customHeight="1" x14ac:dyDescent="0.25">
      <c r="B140" s="81" t="str">
        <f>IFERROR(VLOOKUP(D140,Atv!$D$5:$I$1000,6,0),"")</f>
        <v/>
      </c>
      <c r="C140" s="51">
        <v>136</v>
      </c>
      <c r="D140" s="28"/>
      <c r="E140" s="28"/>
      <c r="F140" s="70" t="str">
        <f>IF($D140="","",VLOOKUP($D140,Atv!$D$5:$F$1000,2,0))</f>
        <v/>
      </c>
      <c r="G140" s="71" t="str">
        <f>IF($D140="","",VLOOKUP($D140,Atv!$D$5:$F$1000,3,0))</f>
        <v/>
      </c>
      <c r="H140" s="28"/>
      <c r="I140" s="28"/>
      <c r="J140" s="28"/>
      <c r="K140" s="73"/>
      <c r="L140" s="76" t="str">
        <f>IFERROR(IF(K140="","",VLOOKUP(D140,Atv!$D$5:$G$1000,4,0)),"")</f>
        <v/>
      </c>
      <c r="M140" s="78" t="str">
        <f t="shared" ref="M140:M203" si="9">IFERROR(IF(L140="","",K140+L140),"")</f>
        <v/>
      </c>
      <c r="N140" s="78" t="str">
        <f t="shared" si="7"/>
        <v/>
      </c>
      <c r="O140" s="73"/>
      <c r="P140" s="53"/>
      <c r="Q140" s="81" t="str">
        <f t="shared" si="8"/>
        <v/>
      </c>
    </row>
    <row r="141" spans="2:17" ht="45" customHeight="1" x14ac:dyDescent="0.25">
      <c r="B141" s="81" t="str">
        <f>IFERROR(VLOOKUP(D141,Atv!$D$5:$I$1000,6,0),"")</f>
        <v/>
      </c>
      <c r="C141" s="51">
        <v>137</v>
      </c>
      <c r="D141" s="28"/>
      <c r="E141" s="28"/>
      <c r="F141" s="70" t="str">
        <f>IF($D141="","",VLOOKUP($D141,Atv!$D$5:$F$1000,2,0))</f>
        <v/>
      </c>
      <c r="G141" s="71" t="str">
        <f>IF($D141="","",VLOOKUP($D141,Atv!$D$5:$F$1000,3,0))</f>
        <v/>
      </c>
      <c r="H141" s="28"/>
      <c r="I141" s="67"/>
      <c r="J141" s="28"/>
      <c r="K141" s="73"/>
      <c r="L141" s="75" t="str">
        <f>IFERROR(IF(K141="","",VLOOKUP(D141,Atv!$D$5:$G$1000,4,0)),"")</f>
        <v/>
      </c>
      <c r="M141" s="78" t="str">
        <f t="shared" si="9"/>
        <v/>
      </c>
      <c r="N141" s="78" t="str">
        <f t="shared" si="7"/>
        <v/>
      </c>
      <c r="O141" s="73"/>
      <c r="P141" s="53"/>
      <c r="Q141" s="81" t="str">
        <f t="shared" si="8"/>
        <v/>
      </c>
    </row>
    <row r="142" spans="2:17" ht="45" customHeight="1" x14ac:dyDescent="0.25">
      <c r="B142" s="81" t="str">
        <f>IFERROR(VLOOKUP(D142,Atv!$D$5:$I$1000,6,0),"")</f>
        <v/>
      </c>
      <c r="C142" s="51">
        <v>138</v>
      </c>
      <c r="D142" s="28"/>
      <c r="E142" s="28"/>
      <c r="F142" s="70" t="str">
        <f>IF($D142="","",VLOOKUP($D142,Atv!$D$5:$F$1000,2,0))</f>
        <v/>
      </c>
      <c r="G142" s="71" t="str">
        <f>IF($D142="","",VLOOKUP($D142,Atv!$D$5:$F$1000,3,0))</f>
        <v/>
      </c>
      <c r="H142" s="28"/>
      <c r="I142" s="28"/>
      <c r="J142" s="28"/>
      <c r="K142" s="73"/>
      <c r="L142" s="76" t="str">
        <f>IFERROR(IF(K142="","",VLOOKUP(D142,Atv!$D$5:$G$1000,4,0)),"")</f>
        <v/>
      </c>
      <c r="M142" s="78" t="str">
        <f t="shared" si="9"/>
        <v/>
      </c>
      <c r="N142" s="78" t="str">
        <f t="shared" si="7"/>
        <v/>
      </c>
      <c r="O142" s="73"/>
      <c r="P142" s="53"/>
      <c r="Q142" s="81" t="str">
        <f t="shared" si="8"/>
        <v/>
      </c>
    </row>
    <row r="143" spans="2:17" ht="45" customHeight="1" x14ac:dyDescent="0.25">
      <c r="B143" s="81" t="str">
        <f>IFERROR(VLOOKUP(D143,Atv!$D$5:$I$1000,6,0),"")</f>
        <v/>
      </c>
      <c r="C143" s="51">
        <v>139</v>
      </c>
      <c r="D143" s="28"/>
      <c r="E143" s="28"/>
      <c r="F143" s="70" t="str">
        <f>IF($D143="","",VLOOKUP($D143,Atv!$D$5:$F$1000,2,0))</f>
        <v/>
      </c>
      <c r="G143" s="71" t="str">
        <f>IF($D143="","",VLOOKUP($D143,Atv!$D$5:$F$1000,3,0))</f>
        <v/>
      </c>
      <c r="H143" s="28"/>
      <c r="I143" s="67"/>
      <c r="J143" s="28"/>
      <c r="K143" s="73"/>
      <c r="L143" s="75" t="str">
        <f>IFERROR(IF(K143="","",VLOOKUP(D143,Atv!$D$5:$G$1000,4,0)),"")</f>
        <v/>
      </c>
      <c r="M143" s="78" t="str">
        <f t="shared" si="9"/>
        <v/>
      </c>
      <c r="N143" s="78" t="str">
        <f t="shared" si="7"/>
        <v/>
      </c>
      <c r="O143" s="73"/>
      <c r="P143" s="53"/>
      <c r="Q143" s="81" t="str">
        <f t="shared" si="8"/>
        <v/>
      </c>
    </row>
    <row r="144" spans="2:17" ht="45" customHeight="1" x14ac:dyDescent="0.25">
      <c r="B144" s="81" t="str">
        <f>IFERROR(VLOOKUP(D144,Atv!$D$5:$I$1000,6,0),"")</f>
        <v/>
      </c>
      <c r="C144" s="51">
        <v>140</v>
      </c>
      <c r="D144" s="28"/>
      <c r="E144" s="28"/>
      <c r="F144" s="70" t="str">
        <f>IF($D144="","",VLOOKUP($D144,Atv!$D$5:$F$1000,2,0))</f>
        <v/>
      </c>
      <c r="G144" s="71" t="str">
        <f>IF($D144="","",VLOOKUP($D144,Atv!$D$5:$F$1000,3,0))</f>
        <v/>
      </c>
      <c r="H144" s="28"/>
      <c r="I144" s="28"/>
      <c r="J144" s="28"/>
      <c r="K144" s="73"/>
      <c r="L144" s="76" t="str">
        <f>IFERROR(IF(K144="","",VLOOKUP(D144,Atv!$D$5:$G$1000,4,0)),"")</f>
        <v/>
      </c>
      <c r="M144" s="78" t="str">
        <f t="shared" si="9"/>
        <v/>
      </c>
      <c r="N144" s="78" t="str">
        <f t="shared" si="7"/>
        <v/>
      </c>
      <c r="O144" s="73"/>
      <c r="P144" s="53"/>
      <c r="Q144" s="81" t="str">
        <f t="shared" si="8"/>
        <v/>
      </c>
    </row>
    <row r="145" spans="2:17" ht="45" customHeight="1" x14ac:dyDescent="0.25">
      <c r="B145" s="81" t="str">
        <f>IFERROR(VLOOKUP(D145,Atv!$D$5:$I$1000,6,0),"")</f>
        <v/>
      </c>
      <c r="C145" s="51">
        <v>141</v>
      </c>
      <c r="D145" s="28"/>
      <c r="E145" s="28"/>
      <c r="F145" s="70" t="str">
        <f>IF($D145="","",VLOOKUP($D145,Atv!$D$5:$F$1000,2,0))</f>
        <v/>
      </c>
      <c r="G145" s="71" t="str">
        <f>IF($D145="","",VLOOKUP($D145,Atv!$D$5:$F$1000,3,0))</f>
        <v/>
      </c>
      <c r="H145" s="28"/>
      <c r="I145" s="67"/>
      <c r="J145" s="28"/>
      <c r="K145" s="73"/>
      <c r="L145" s="75" t="str">
        <f>IFERROR(IF(K145="","",VLOOKUP(D145,Atv!$D$5:$G$1000,4,0)),"")</f>
        <v/>
      </c>
      <c r="M145" s="78" t="str">
        <f t="shared" si="9"/>
        <v/>
      </c>
      <c r="N145" s="78" t="str">
        <f t="shared" si="7"/>
        <v/>
      </c>
      <c r="O145" s="73"/>
      <c r="P145" s="53"/>
      <c r="Q145" s="81" t="str">
        <f t="shared" si="8"/>
        <v/>
      </c>
    </row>
    <row r="146" spans="2:17" ht="45" customHeight="1" x14ac:dyDescent="0.25">
      <c r="B146" s="81" t="str">
        <f>IFERROR(VLOOKUP(D146,Atv!$D$5:$I$1000,6,0),"")</f>
        <v/>
      </c>
      <c r="C146" s="51">
        <v>142</v>
      </c>
      <c r="D146" s="28"/>
      <c r="E146" s="28"/>
      <c r="F146" s="70" t="str">
        <f>IF($D146="","",VLOOKUP($D146,Atv!$D$5:$F$1000,2,0))</f>
        <v/>
      </c>
      <c r="G146" s="71" t="str">
        <f>IF($D146="","",VLOOKUP($D146,Atv!$D$5:$F$1000,3,0))</f>
        <v/>
      </c>
      <c r="H146" s="28"/>
      <c r="I146" s="28"/>
      <c r="J146" s="28"/>
      <c r="K146" s="73"/>
      <c r="L146" s="76" t="str">
        <f>IFERROR(IF(K146="","",VLOOKUP(D146,Atv!$D$5:$G$1000,4,0)),"")</f>
        <v/>
      </c>
      <c r="M146" s="78" t="str">
        <f t="shared" si="9"/>
        <v/>
      </c>
      <c r="N146" s="78" t="str">
        <f t="shared" si="7"/>
        <v/>
      </c>
      <c r="O146" s="73"/>
      <c r="P146" s="53"/>
      <c r="Q146" s="81" t="str">
        <f t="shared" si="8"/>
        <v/>
      </c>
    </row>
    <row r="147" spans="2:17" ht="45" customHeight="1" x14ac:dyDescent="0.25">
      <c r="B147" s="81" t="str">
        <f>IFERROR(VLOOKUP(D147,Atv!$D$5:$I$1000,6,0),"")</f>
        <v/>
      </c>
      <c r="C147" s="51">
        <v>143</v>
      </c>
      <c r="D147" s="28"/>
      <c r="E147" s="28"/>
      <c r="F147" s="70" t="str">
        <f>IF($D147="","",VLOOKUP($D147,Atv!$D$5:$F$1000,2,0))</f>
        <v/>
      </c>
      <c r="G147" s="71" t="str">
        <f>IF($D147="","",VLOOKUP($D147,Atv!$D$5:$F$1000,3,0))</f>
        <v/>
      </c>
      <c r="H147" s="28"/>
      <c r="I147" s="67"/>
      <c r="J147" s="28"/>
      <c r="K147" s="73"/>
      <c r="L147" s="75" t="str">
        <f>IFERROR(IF(K147="","",VLOOKUP(D147,Atv!$D$5:$G$1000,4,0)),"")</f>
        <v/>
      </c>
      <c r="M147" s="78" t="str">
        <f t="shared" si="9"/>
        <v/>
      </c>
      <c r="N147" s="78" t="str">
        <f t="shared" si="7"/>
        <v/>
      </c>
      <c r="O147" s="73"/>
      <c r="P147" s="53"/>
      <c r="Q147" s="81" t="str">
        <f t="shared" si="8"/>
        <v/>
      </c>
    </row>
    <row r="148" spans="2:17" ht="45" customHeight="1" x14ac:dyDescent="0.25">
      <c r="B148" s="81" t="str">
        <f>IFERROR(VLOOKUP(D148,Atv!$D$5:$I$1000,6,0),"")</f>
        <v/>
      </c>
      <c r="C148" s="51">
        <v>144</v>
      </c>
      <c r="D148" s="28"/>
      <c r="E148" s="28"/>
      <c r="F148" s="70" t="str">
        <f>IF($D148="","",VLOOKUP($D148,Atv!$D$5:$F$1000,2,0))</f>
        <v/>
      </c>
      <c r="G148" s="71" t="str">
        <f>IF($D148="","",VLOOKUP($D148,Atv!$D$5:$F$1000,3,0))</f>
        <v/>
      </c>
      <c r="H148" s="28"/>
      <c r="I148" s="28"/>
      <c r="J148" s="28"/>
      <c r="K148" s="73"/>
      <c r="L148" s="76" t="str">
        <f>IFERROR(IF(K148="","",VLOOKUP(D148,Atv!$D$5:$G$1000,4,0)),"")</f>
        <v/>
      </c>
      <c r="M148" s="78" t="str">
        <f t="shared" si="9"/>
        <v/>
      </c>
      <c r="N148" s="78" t="str">
        <f t="shared" si="7"/>
        <v/>
      </c>
      <c r="O148" s="73"/>
      <c r="P148" s="53"/>
      <c r="Q148" s="81" t="str">
        <f t="shared" si="8"/>
        <v/>
      </c>
    </row>
    <row r="149" spans="2:17" ht="45" customHeight="1" x14ac:dyDescent="0.25">
      <c r="B149" s="81" t="str">
        <f>IFERROR(VLOOKUP(D149,Atv!$D$5:$I$1000,6,0),"")</f>
        <v/>
      </c>
      <c r="C149" s="51">
        <v>145</v>
      </c>
      <c r="D149" s="28"/>
      <c r="E149" s="28"/>
      <c r="F149" s="70" t="str">
        <f>IF($D149="","",VLOOKUP($D149,Atv!$D$5:$F$1000,2,0))</f>
        <v/>
      </c>
      <c r="G149" s="71" t="str">
        <f>IF($D149="","",VLOOKUP($D149,Atv!$D$5:$F$1000,3,0))</f>
        <v/>
      </c>
      <c r="H149" s="28"/>
      <c r="I149" s="67"/>
      <c r="J149" s="28"/>
      <c r="K149" s="73"/>
      <c r="L149" s="75" t="str">
        <f>IFERROR(IF(K149="","",VLOOKUP(D149,Atv!$D$5:$G$1000,4,0)),"")</f>
        <v/>
      </c>
      <c r="M149" s="78" t="str">
        <f t="shared" si="9"/>
        <v/>
      </c>
      <c r="N149" s="78" t="str">
        <f t="shared" si="7"/>
        <v/>
      </c>
      <c r="O149" s="73"/>
      <c r="P149" s="53"/>
      <c r="Q149" s="81" t="str">
        <f t="shared" si="8"/>
        <v/>
      </c>
    </row>
    <row r="150" spans="2:17" ht="45" customHeight="1" x14ac:dyDescent="0.25">
      <c r="B150" s="81" t="str">
        <f>IFERROR(VLOOKUP(D150,Atv!$D$5:$I$1000,6,0),"")</f>
        <v/>
      </c>
      <c r="C150" s="51">
        <v>146</v>
      </c>
      <c r="D150" s="28"/>
      <c r="E150" s="28"/>
      <c r="F150" s="70" t="str">
        <f>IF($D150="","",VLOOKUP($D150,Atv!$D$5:$F$1000,2,0))</f>
        <v/>
      </c>
      <c r="G150" s="71" t="str">
        <f>IF($D150="","",VLOOKUP($D150,Atv!$D$5:$F$1000,3,0))</f>
        <v/>
      </c>
      <c r="H150" s="28"/>
      <c r="I150" s="28"/>
      <c r="J150" s="28"/>
      <c r="K150" s="73"/>
      <c r="L150" s="76" t="str">
        <f>IFERROR(IF(K150="","",VLOOKUP(D150,Atv!$D$5:$G$1000,4,0)),"")</f>
        <v/>
      </c>
      <c r="M150" s="78" t="str">
        <f t="shared" si="9"/>
        <v/>
      </c>
      <c r="N150" s="78" t="str">
        <f t="shared" si="7"/>
        <v/>
      </c>
      <c r="O150" s="73"/>
      <c r="P150" s="53"/>
      <c r="Q150" s="81" t="str">
        <f t="shared" si="8"/>
        <v/>
      </c>
    </row>
    <row r="151" spans="2:17" ht="45" customHeight="1" x14ac:dyDescent="0.25">
      <c r="B151" s="81" t="str">
        <f>IFERROR(VLOOKUP(D151,Atv!$D$5:$I$1000,6,0),"")</f>
        <v/>
      </c>
      <c r="C151" s="51">
        <v>147</v>
      </c>
      <c r="D151" s="28"/>
      <c r="E151" s="28"/>
      <c r="F151" s="70" t="str">
        <f>IF($D151="","",VLOOKUP($D151,Atv!$D$5:$F$1000,2,0))</f>
        <v/>
      </c>
      <c r="G151" s="71" t="str">
        <f>IF($D151="","",VLOOKUP($D151,Atv!$D$5:$F$1000,3,0))</f>
        <v/>
      </c>
      <c r="H151" s="28"/>
      <c r="I151" s="67"/>
      <c r="J151" s="28"/>
      <c r="K151" s="73"/>
      <c r="L151" s="75" t="str">
        <f>IFERROR(IF(K151="","",VLOOKUP(D151,Atv!$D$5:$G$1000,4,0)),"")</f>
        <v/>
      </c>
      <c r="M151" s="78" t="str">
        <f t="shared" si="9"/>
        <v/>
      </c>
      <c r="N151" s="78" t="str">
        <f t="shared" si="7"/>
        <v/>
      </c>
      <c r="O151" s="73"/>
      <c r="P151" s="53"/>
      <c r="Q151" s="81" t="str">
        <f t="shared" si="8"/>
        <v/>
      </c>
    </row>
    <row r="152" spans="2:17" ht="45" customHeight="1" x14ac:dyDescent="0.25">
      <c r="B152" s="81" t="str">
        <f>IFERROR(VLOOKUP(D152,Atv!$D$5:$I$1000,6,0),"")</f>
        <v/>
      </c>
      <c r="C152" s="51">
        <v>148</v>
      </c>
      <c r="D152" s="28"/>
      <c r="E152" s="28"/>
      <c r="F152" s="70" t="str">
        <f>IF($D152="","",VLOOKUP($D152,Atv!$D$5:$F$1000,2,0))</f>
        <v/>
      </c>
      <c r="G152" s="71" t="str">
        <f>IF($D152="","",VLOOKUP($D152,Atv!$D$5:$F$1000,3,0))</f>
        <v/>
      </c>
      <c r="H152" s="28"/>
      <c r="I152" s="28"/>
      <c r="J152" s="28"/>
      <c r="K152" s="73"/>
      <c r="L152" s="76" t="str">
        <f>IFERROR(IF(K152="","",VLOOKUP(D152,Atv!$D$5:$G$1000,4,0)),"")</f>
        <v/>
      </c>
      <c r="M152" s="78" t="str">
        <f t="shared" si="9"/>
        <v/>
      </c>
      <c r="N152" s="78" t="str">
        <f t="shared" si="7"/>
        <v/>
      </c>
      <c r="O152" s="73"/>
      <c r="P152" s="53"/>
      <c r="Q152" s="81" t="str">
        <f t="shared" si="8"/>
        <v/>
      </c>
    </row>
    <row r="153" spans="2:17" ht="45" customHeight="1" x14ac:dyDescent="0.25">
      <c r="B153" s="81" t="str">
        <f>IFERROR(VLOOKUP(D153,Atv!$D$5:$I$1000,6,0),"")</f>
        <v/>
      </c>
      <c r="C153" s="51">
        <v>149</v>
      </c>
      <c r="D153" s="28"/>
      <c r="E153" s="28"/>
      <c r="F153" s="70" t="str">
        <f>IF($D153="","",VLOOKUP($D153,Atv!$D$5:$F$1000,2,0))</f>
        <v/>
      </c>
      <c r="G153" s="71" t="str">
        <f>IF($D153="","",VLOOKUP($D153,Atv!$D$5:$F$1000,3,0))</f>
        <v/>
      </c>
      <c r="H153" s="28"/>
      <c r="I153" s="67"/>
      <c r="J153" s="28"/>
      <c r="K153" s="73"/>
      <c r="L153" s="75" t="str">
        <f>IFERROR(IF(K153="","",VLOOKUP(D153,Atv!$D$5:$G$1000,4,0)),"")</f>
        <v/>
      </c>
      <c r="M153" s="78" t="str">
        <f t="shared" si="9"/>
        <v/>
      </c>
      <c r="N153" s="78" t="str">
        <f t="shared" si="7"/>
        <v/>
      </c>
      <c r="O153" s="73"/>
      <c r="P153" s="53"/>
      <c r="Q153" s="81" t="str">
        <f t="shared" si="8"/>
        <v/>
      </c>
    </row>
    <row r="154" spans="2:17" ht="45" customHeight="1" x14ac:dyDescent="0.25">
      <c r="B154" s="81" t="str">
        <f>IFERROR(VLOOKUP(D154,Atv!$D$5:$I$1000,6,0),"")</f>
        <v/>
      </c>
      <c r="C154" s="51">
        <v>150</v>
      </c>
      <c r="D154" s="28"/>
      <c r="E154" s="28"/>
      <c r="F154" s="70" t="str">
        <f>IF($D154="","",VLOOKUP($D154,Atv!$D$5:$F$1000,2,0))</f>
        <v/>
      </c>
      <c r="G154" s="71" t="str">
        <f>IF($D154="","",VLOOKUP($D154,Atv!$D$5:$F$1000,3,0))</f>
        <v/>
      </c>
      <c r="H154" s="28"/>
      <c r="I154" s="28"/>
      <c r="J154" s="28"/>
      <c r="K154" s="73"/>
      <c r="L154" s="76" t="str">
        <f>IFERROR(IF(K154="","",VLOOKUP(D154,Atv!$D$5:$G$1000,4,0)),"")</f>
        <v/>
      </c>
      <c r="M154" s="78" t="str">
        <f t="shared" si="9"/>
        <v/>
      </c>
      <c r="N154" s="78" t="str">
        <f t="shared" si="7"/>
        <v/>
      </c>
      <c r="O154" s="73"/>
      <c r="P154" s="53"/>
      <c r="Q154" s="81" t="str">
        <f t="shared" si="8"/>
        <v/>
      </c>
    </row>
    <row r="155" spans="2:17" ht="45" customHeight="1" x14ac:dyDescent="0.25">
      <c r="B155" s="81" t="str">
        <f>IFERROR(VLOOKUP(D155,Atv!$D$5:$I$1000,6,0),"")</f>
        <v/>
      </c>
      <c r="C155" s="51">
        <v>151</v>
      </c>
      <c r="D155" s="28"/>
      <c r="E155" s="28"/>
      <c r="F155" s="70" t="str">
        <f>IF($D155="","",VLOOKUP($D155,Atv!$D$5:$F$1000,2,0))</f>
        <v/>
      </c>
      <c r="G155" s="71" t="str">
        <f>IF($D155="","",VLOOKUP($D155,Atv!$D$5:$F$1000,3,0))</f>
        <v/>
      </c>
      <c r="H155" s="28"/>
      <c r="I155" s="67"/>
      <c r="J155" s="28"/>
      <c r="K155" s="73"/>
      <c r="L155" s="75" t="str">
        <f>IFERROR(IF(K155="","",VLOOKUP(D155,Atv!$D$5:$G$1000,4,0)),"")</f>
        <v/>
      </c>
      <c r="M155" s="78" t="str">
        <f t="shared" si="9"/>
        <v/>
      </c>
      <c r="N155" s="78" t="str">
        <f t="shared" si="7"/>
        <v/>
      </c>
      <c r="O155" s="73"/>
      <c r="P155" s="53"/>
      <c r="Q155" s="81" t="str">
        <f t="shared" si="8"/>
        <v/>
      </c>
    </row>
    <row r="156" spans="2:17" ht="45" customHeight="1" x14ac:dyDescent="0.25">
      <c r="B156" s="81" t="str">
        <f>IFERROR(VLOOKUP(D156,Atv!$D$5:$I$1000,6,0),"")</f>
        <v/>
      </c>
      <c r="C156" s="51">
        <v>152</v>
      </c>
      <c r="D156" s="28"/>
      <c r="E156" s="28"/>
      <c r="F156" s="70" t="str">
        <f>IF($D156="","",VLOOKUP($D156,Atv!$D$5:$F$1000,2,0))</f>
        <v/>
      </c>
      <c r="G156" s="71" t="str">
        <f>IF($D156="","",VLOOKUP($D156,Atv!$D$5:$F$1000,3,0))</f>
        <v/>
      </c>
      <c r="H156" s="28"/>
      <c r="I156" s="28"/>
      <c r="J156" s="28"/>
      <c r="K156" s="73"/>
      <c r="L156" s="76" t="str">
        <f>IFERROR(IF(K156="","",VLOOKUP(D156,Atv!$D$5:$G$1000,4,0)),"")</f>
        <v/>
      </c>
      <c r="M156" s="78" t="str">
        <f t="shared" si="9"/>
        <v/>
      </c>
      <c r="N156" s="78" t="str">
        <f t="shared" si="7"/>
        <v/>
      </c>
      <c r="O156" s="73"/>
      <c r="P156" s="53"/>
      <c r="Q156" s="81" t="str">
        <f t="shared" si="8"/>
        <v/>
      </c>
    </row>
    <row r="157" spans="2:17" ht="45" customHeight="1" x14ac:dyDescent="0.25">
      <c r="B157" s="81" t="str">
        <f>IFERROR(VLOOKUP(D157,Atv!$D$5:$I$1000,6,0),"")</f>
        <v/>
      </c>
      <c r="C157" s="51">
        <v>153</v>
      </c>
      <c r="D157" s="28"/>
      <c r="E157" s="28"/>
      <c r="F157" s="70" t="str">
        <f>IF($D157="","",VLOOKUP($D157,Atv!$D$5:$F$1000,2,0))</f>
        <v/>
      </c>
      <c r="G157" s="71" t="str">
        <f>IF($D157="","",VLOOKUP($D157,Atv!$D$5:$F$1000,3,0))</f>
        <v/>
      </c>
      <c r="H157" s="28"/>
      <c r="I157" s="67"/>
      <c r="J157" s="28"/>
      <c r="K157" s="73"/>
      <c r="L157" s="75" t="str">
        <f>IFERROR(IF(K157="","",VLOOKUP(D157,Atv!$D$5:$G$1000,4,0)),"")</f>
        <v/>
      </c>
      <c r="M157" s="78" t="str">
        <f t="shared" si="9"/>
        <v/>
      </c>
      <c r="N157" s="78" t="str">
        <f t="shared" si="7"/>
        <v/>
      </c>
      <c r="O157" s="73"/>
      <c r="P157" s="53"/>
      <c r="Q157" s="81" t="str">
        <f t="shared" si="8"/>
        <v/>
      </c>
    </row>
    <row r="158" spans="2:17" ht="45" customHeight="1" x14ac:dyDescent="0.25">
      <c r="B158" s="81" t="str">
        <f>IFERROR(VLOOKUP(D158,Atv!$D$5:$I$1000,6,0),"")</f>
        <v/>
      </c>
      <c r="C158" s="51">
        <v>154</v>
      </c>
      <c r="D158" s="28"/>
      <c r="E158" s="28"/>
      <c r="F158" s="70" t="str">
        <f>IF($D158="","",VLOOKUP($D158,Atv!$D$5:$F$1000,2,0))</f>
        <v/>
      </c>
      <c r="G158" s="71" t="str">
        <f>IF($D158="","",VLOOKUP($D158,Atv!$D$5:$F$1000,3,0))</f>
        <v/>
      </c>
      <c r="H158" s="28"/>
      <c r="I158" s="28"/>
      <c r="J158" s="28"/>
      <c r="K158" s="73"/>
      <c r="L158" s="76" t="str">
        <f>IFERROR(IF(K158="","",VLOOKUP(D158,Atv!$D$5:$G$1000,4,0)),"")</f>
        <v/>
      </c>
      <c r="M158" s="78" t="str">
        <f t="shared" si="9"/>
        <v/>
      </c>
      <c r="N158" s="78" t="str">
        <f t="shared" si="7"/>
        <v/>
      </c>
      <c r="O158" s="73"/>
      <c r="P158" s="53"/>
      <c r="Q158" s="81" t="str">
        <f t="shared" si="8"/>
        <v/>
      </c>
    </row>
    <row r="159" spans="2:17" ht="45" customHeight="1" x14ac:dyDescent="0.25">
      <c r="B159" s="81" t="str">
        <f>IFERROR(VLOOKUP(D159,Atv!$D$5:$I$1000,6,0),"")</f>
        <v/>
      </c>
      <c r="C159" s="51">
        <v>155</v>
      </c>
      <c r="D159" s="28"/>
      <c r="E159" s="28"/>
      <c r="F159" s="70" t="str">
        <f>IF($D159="","",VLOOKUP($D159,Atv!$D$5:$F$1000,2,0))</f>
        <v/>
      </c>
      <c r="G159" s="71" t="str">
        <f>IF($D159="","",VLOOKUP($D159,Atv!$D$5:$F$1000,3,0))</f>
        <v/>
      </c>
      <c r="H159" s="28"/>
      <c r="I159" s="67"/>
      <c r="J159" s="28"/>
      <c r="K159" s="73"/>
      <c r="L159" s="75" t="str">
        <f>IFERROR(IF(K159="","",VLOOKUP(D159,Atv!$D$5:$G$1000,4,0)),"")</f>
        <v/>
      </c>
      <c r="M159" s="78" t="str">
        <f t="shared" si="9"/>
        <v/>
      </c>
      <c r="N159" s="78" t="str">
        <f t="shared" si="7"/>
        <v/>
      </c>
      <c r="O159" s="73"/>
      <c r="P159" s="53"/>
      <c r="Q159" s="81" t="str">
        <f t="shared" si="8"/>
        <v/>
      </c>
    </row>
    <row r="160" spans="2:17" ht="45" customHeight="1" x14ac:dyDescent="0.25">
      <c r="B160" s="81" t="str">
        <f>IFERROR(VLOOKUP(D160,Atv!$D$5:$I$1000,6,0),"")</f>
        <v/>
      </c>
      <c r="C160" s="51">
        <v>156</v>
      </c>
      <c r="D160" s="28"/>
      <c r="E160" s="28"/>
      <c r="F160" s="70" t="str">
        <f>IF($D160="","",VLOOKUP($D160,Atv!$D$5:$F$1000,2,0))</f>
        <v/>
      </c>
      <c r="G160" s="71" t="str">
        <f>IF($D160="","",VLOOKUP($D160,Atv!$D$5:$F$1000,3,0))</f>
        <v/>
      </c>
      <c r="H160" s="28"/>
      <c r="I160" s="28"/>
      <c r="J160" s="28"/>
      <c r="K160" s="73"/>
      <c r="L160" s="76" t="str">
        <f>IFERROR(IF(K160="","",VLOOKUP(D160,Atv!$D$5:$G$1000,4,0)),"")</f>
        <v/>
      </c>
      <c r="M160" s="78" t="str">
        <f t="shared" si="9"/>
        <v/>
      </c>
      <c r="N160" s="78" t="str">
        <f t="shared" si="7"/>
        <v/>
      </c>
      <c r="O160" s="73"/>
      <c r="P160" s="53"/>
      <c r="Q160" s="81" t="str">
        <f t="shared" si="8"/>
        <v/>
      </c>
    </row>
    <row r="161" spans="2:17" ht="45" customHeight="1" x14ac:dyDescent="0.25">
      <c r="B161" s="81" t="str">
        <f>IFERROR(VLOOKUP(D161,Atv!$D$5:$I$1000,6,0),"")</f>
        <v/>
      </c>
      <c r="C161" s="51">
        <v>157</v>
      </c>
      <c r="D161" s="28"/>
      <c r="E161" s="28"/>
      <c r="F161" s="70" t="str">
        <f>IF($D161="","",VLOOKUP($D161,Atv!$D$5:$F$1000,2,0))</f>
        <v/>
      </c>
      <c r="G161" s="71" t="str">
        <f>IF($D161="","",VLOOKUP($D161,Atv!$D$5:$F$1000,3,0))</f>
        <v/>
      </c>
      <c r="H161" s="28"/>
      <c r="I161" s="67"/>
      <c r="J161" s="28"/>
      <c r="K161" s="73"/>
      <c r="L161" s="75" t="str">
        <f>IFERROR(IF(K161="","",VLOOKUP(D161,Atv!$D$5:$G$1000,4,0)),"")</f>
        <v/>
      </c>
      <c r="M161" s="78" t="str">
        <f t="shared" si="9"/>
        <v/>
      </c>
      <c r="N161" s="78" t="str">
        <f t="shared" si="7"/>
        <v/>
      </c>
      <c r="O161" s="73"/>
      <c r="P161" s="53"/>
      <c r="Q161" s="81" t="str">
        <f t="shared" si="8"/>
        <v/>
      </c>
    </row>
    <row r="162" spans="2:17" ht="45" customHeight="1" x14ac:dyDescent="0.25">
      <c r="B162" s="81" t="str">
        <f>IFERROR(VLOOKUP(D162,Atv!$D$5:$I$1000,6,0),"")</f>
        <v/>
      </c>
      <c r="C162" s="51">
        <v>158</v>
      </c>
      <c r="D162" s="28"/>
      <c r="E162" s="28"/>
      <c r="F162" s="70" t="str">
        <f>IF($D162="","",VLOOKUP($D162,Atv!$D$5:$F$1000,2,0))</f>
        <v/>
      </c>
      <c r="G162" s="71" t="str">
        <f>IF($D162="","",VLOOKUP($D162,Atv!$D$5:$F$1000,3,0))</f>
        <v/>
      </c>
      <c r="H162" s="28"/>
      <c r="I162" s="28"/>
      <c r="J162" s="28"/>
      <c r="K162" s="73"/>
      <c r="L162" s="76" t="str">
        <f>IFERROR(IF(K162="","",VLOOKUP(D162,Atv!$D$5:$G$1000,4,0)),"")</f>
        <v/>
      </c>
      <c r="M162" s="78" t="str">
        <f t="shared" si="9"/>
        <v/>
      </c>
      <c r="N162" s="78" t="str">
        <f t="shared" si="7"/>
        <v/>
      </c>
      <c r="O162" s="73"/>
      <c r="P162" s="53"/>
      <c r="Q162" s="81" t="str">
        <f t="shared" si="8"/>
        <v/>
      </c>
    </row>
    <row r="163" spans="2:17" ht="45" customHeight="1" x14ac:dyDescent="0.25">
      <c r="B163" s="81" t="str">
        <f>IFERROR(VLOOKUP(D163,Atv!$D$5:$I$1000,6,0),"")</f>
        <v/>
      </c>
      <c r="C163" s="51">
        <v>159</v>
      </c>
      <c r="D163" s="28"/>
      <c r="E163" s="28"/>
      <c r="F163" s="70" t="str">
        <f>IF($D163="","",VLOOKUP($D163,Atv!$D$5:$F$1000,2,0))</f>
        <v/>
      </c>
      <c r="G163" s="71" t="str">
        <f>IF($D163="","",VLOOKUP($D163,Atv!$D$5:$F$1000,3,0))</f>
        <v/>
      </c>
      <c r="H163" s="28"/>
      <c r="I163" s="67"/>
      <c r="J163" s="28"/>
      <c r="K163" s="73"/>
      <c r="L163" s="75" t="str">
        <f>IFERROR(IF(K163="","",VLOOKUP(D163,Atv!$D$5:$G$1000,4,0)),"")</f>
        <v/>
      </c>
      <c r="M163" s="78" t="str">
        <f t="shared" si="9"/>
        <v/>
      </c>
      <c r="N163" s="78" t="str">
        <f t="shared" si="7"/>
        <v/>
      </c>
      <c r="O163" s="73"/>
      <c r="P163" s="53"/>
      <c r="Q163" s="81" t="str">
        <f t="shared" si="8"/>
        <v/>
      </c>
    </row>
    <row r="164" spans="2:17" ht="45" customHeight="1" x14ac:dyDescent="0.25">
      <c r="B164" s="81" t="str">
        <f>IFERROR(VLOOKUP(D164,Atv!$D$5:$I$1000,6,0),"")</f>
        <v/>
      </c>
      <c r="C164" s="51">
        <v>160</v>
      </c>
      <c r="D164" s="28"/>
      <c r="E164" s="28"/>
      <c r="F164" s="70" t="str">
        <f>IF($D164="","",VLOOKUP($D164,Atv!$D$5:$F$1000,2,0))</f>
        <v/>
      </c>
      <c r="G164" s="71" t="str">
        <f>IF($D164="","",VLOOKUP($D164,Atv!$D$5:$F$1000,3,0))</f>
        <v/>
      </c>
      <c r="H164" s="28"/>
      <c r="I164" s="28"/>
      <c r="J164" s="28"/>
      <c r="K164" s="73"/>
      <c r="L164" s="76" t="str">
        <f>IFERROR(IF(K164="","",VLOOKUP(D164,Atv!$D$5:$G$1000,4,0)),"")</f>
        <v/>
      </c>
      <c r="M164" s="78" t="str">
        <f t="shared" si="9"/>
        <v/>
      </c>
      <c r="N164" s="78" t="str">
        <f t="shared" si="7"/>
        <v/>
      </c>
      <c r="O164" s="73"/>
      <c r="P164" s="53"/>
      <c r="Q164" s="81" t="str">
        <f t="shared" si="8"/>
        <v/>
      </c>
    </row>
    <row r="165" spans="2:17" ht="45" customHeight="1" x14ac:dyDescent="0.25">
      <c r="B165" s="81" t="str">
        <f>IFERROR(VLOOKUP(D165,Atv!$D$5:$I$1000,6,0),"")</f>
        <v/>
      </c>
      <c r="C165" s="51">
        <v>161</v>
      </c>
      <c r="D165" s="28"/>
      <c r="E165" s="28"/>
      <c r="F165" s="70" t="str">
        <f>IF($D165="","",VLOOKUP($D165,Atv!$D$5:$F$1000,2,0))</f>
        <v/>
      </c>
      <c r="G165" s="71" t="str">
        <f>IF($D165="","",VLOOKUP($D165,Atv!$D$5:$F$1000,3,0))</f>
        <v/>
      </c>
      <c r="H165" s="28"/>
      <c r="I165" s="67"/>
      <c r="J165" s="28"/>
      <c r="K165" s="73"/>
      <c r="L165" s="75" t="str">
        <f>IFERROR(IF(K165="","",VLOOKUP(D165,Atv!$D$5:$G$1000,4,0)),"")</f>
        <v/>
      </c>
      <c r="M165" s="78" t="str">
        <f t="shared" si="9"/>
        <v/>
      </c>
      <c r="N165" s="78" t="str">
        <f t="shared" si="7"/>
        <v/>
      </c>
      <c r="O165" s="73"/>
      <c r="P165" s="53"/>
      <c r="Q165" s="81" t="str">
        <f t="shared" si="8"/>
        <v/>
      </c>
    </row>
    <row r="166" spans="2:17" ht="45" customHeight="1" x14ac:dyDescent="0.25">
      <c r="B166" s="81" t="str">
        <f>IFERROR(VLOOKUP(D166,Atv!$D$5:$I$1000,6,0),"")</f>
        <v/>
      </c>
      <c r="C166" s="51">
        <v>162</v>
      </c>
      <c r="D166" s="28"/>
      <c r="E166" s="28"/>
      <c r="F166" s="70" t="str">
        <f>IF($D166="","",VLOOKUP($D166,Atv!$D$5:$F$1000,2,0))</f>
        <v/>
      </c>
      <c r="G166" s="71" t="str">
        <f>IF($D166="","",VLOOKUP($D166,Atv!$D$5:$F$1000,3,0))</f>
        <v/>
      </c>
      <c r="H166" s="28"/>
      <c r="I166" s="28"/>
      <c r="J166" s="28"/>
      <c r="K166" s="73"/>
      <c r="L166" s="76" t="str">
        <f>IFERROR(IF(K166="","",VLOOKUP(D166,Atv!$D$5:$G$1000,4,0)),"")</f>
        <v/>
      </c>
      <c r="M166" s="78" t="str">
        <f t="shared" si="9"/>
        <v/>
      </c>
      <c r="N166" s="78" t="str">
        <f t="shared" si="7"/>
        <v/>
      </c>
      <c r="O166" s="73"/>
      <c r="P166" s="53"/>
      <c r="Q166" s="81" t="str">
        <f t="shared" si="8"/>
        <v/>
      </c>
    </row>
    <row r="167" spans="2:17" ht="45" customHeight="1" x14ac:dyDescent="0.25">
      <c r="B167" s="81" t="str">
        <f>IFERROR(VLOOKUP(D167,Atv!$D$5:$I$1000,6,0),"")</f>
        <v/>
      </c>
      <c r="C167" s="51">
        <v>163</v>
      </c>
      <c r="D167" s="28"/>
      <c r="E167" s="28"/>
      <c r="F167" s="70" t="str">
        <f>IF($D167="","",VLOOKUP($D167,Atv!$D$5:$F$1000,2,0))</f>
        <v/>
      </c>
      <c r="G167" s="71" t="str">
        <f>IF($D167="","",VLOOKUP($D167,Atv!$D$5:$F$1000,3,0))</f>
        <v/>
      </c>
      <c r="H167" s="28"/>
      <c r="I167" s="67"/>
      <c r="J167" s="28"/>
      <c r="K167" s="73"/>
      <c r="L167" s="75" t="str">
        <f>IFERROR(IF(K167="","",VLOOKUP(D167,Atv!$D$5:$G$1000,4,0)),"")</f>
        <v/>
      </c>
      <c r="M167" s="78" t="str">
        <f t="shared" si="9"/>
        <v/>
      </c>
      <c r="N167" s="78" t="str">
        <f t="shared" si="7"/>
        <v/>
      </c>
      <c r="O167" s="73"/>
      <c r="P167" s="53"/>
      <c r="Q167" s="81" t="str">
        <f t="shared" si="8"/>
        <v/>
      </c>
    </row>
    <row r="168" spans="2:17" ht="45" customHeight="1" x14ac:dyDescent="0.25">
      <c r="B168" s="81" t="str">
        <f>IFERROR(VLOOKUP(D168,Atv!$D$5:$I$1000,6,0),"")</f>
        <v/>
      </c>
      <c r="C168" s="51">
        <v>164</v>
      </c>
      <c r="D168" s="28"/>
      <c r="E168" s="28"/>
      <c r="F168" s="70" t="str">
        <f>IF($D168="","",VLOOKUP($D168,Atv!$D$5:$F$1000,2,0))</f>
        <v/>
      </c>
      <c r="G168" s="71" t="str">
        <f>IF($D168="","",VLOOKUP($D168,Atv!$D$5:$F$1000,3,0))</f>
        <v/>
      </c>
      <c r="H168" s="28"/>
      <c r="I168" s="28"/>
      <c r="J168" s="28"/>
      <c r="K168" s="73"/>
      <c r="L168" s="76" t="str">
        <f>IFERROR(IF(K168="","",VLOOKUP(D168,Atv!$D$5:$G$1000,4,0)),"")</f>
        <v/>
      </c>
      <c r="M168" s="78" t="str">
        <f t="shared" si="9"/>
        <v/>
      </c>
      <c r="N168" s="78" t="str">
        <f t="shared" si="7"/>
        <v/>
      </c>
      <c r="O168" s="73"/>
      <c r="P168" s="53"/>
      <c r="Q168" s="81" t="str">
        <f t="shared" si="8"/>
        <v/>
      </c>
    </row>
    <row r="169" spans="2:17" ht="45" customHeight="1" x14ac:dyDescent="0.25">
      <c r="B169" s="81" t="str">
        <f>IFERROR(VLOOKUP(D169,Atv!$D$5:$I$1000,6,0),"")</f>
        <v/>
      </c>
      <c r="C169" s="51">
        <v>165</v>
      </c>
      <c r="D169" s="28"/>
      <c r="E169" s="28"/>
      <c r="F169" s="70" t="str">
        <f>IF($D169="","",VLOOKUP($D169,Atv!$D$5:$F$1000,2,0))</f>
        <v/>
      </c>
      <c r="G169" s="71" t="str">
        <f>IF($D169="","",VLOOKUP($D169,Atv!$D$5:$F$1000,3,0))</f>
        <v/>
      </c>
      <c r="H169" s="28"/>
      <c r="I169" s="67"/>
      <c r="J169" s="28"/>
      <c r="K169" s="73"/>
      <c r="L169" s="75" t="str">
        <f>IFERROR(IF(K169="","",VLOOKUP(D169,Atv!$D$5:$G$1000,4,0)),"")</f>
        <v/>
      </c>
      <c r="M169" s="78" t="str">
        <f t="shared" si="9"/>
        <v/>
      </c>
      <c r="N169" s="78" t="str">
        <f t="shared" si="7"/>
        <v/>
      </c>
      <c r="O169" s="73"/>
      <c r="P169" s="53"/>
      <c r="Q169" s="81" t="str">
        <f t="shared" si="8"/>
        <v/>
      </c>
    </row>
    <row r="170" spans="2:17" ht="45" customHeight="1" x14ac:dyDescent="0.25">
      <c r="B170" s="81" t="str">
        <f>IFERROR(VLOOKUP(D170,Atv!$D$5:$I$1000,6,0),"")</f>
        <v/>
      </c>
      <c r="C170" s="51">
        <v>166</v>
      </c>
      <c r="D170" s="28"/>
      <c r="E170" s="28"/>
      <c r="F170" s="70" t="str">
        <f>IF($D170="","",VLOOKUP($D170,Atv!$D$5:$F$1000,2,0))</f>
        <v/>
      </c>
      <c r="G170" s="71" t="str">
        <f>IF($D170="","",VLOOKUP($D170,Atv!$D$5:$F$1000,3,0))</f>
        <v/>
      </c>
      <c r="H170" s="28"/>
      <c r="I170" s="28"/>
      <c r="J170" s="28"/>
      <c r="K170" s="73"/>
      <c r="L170" s="76" t="str">
        <f>IFERROR(IF(K170="","",VLOOKUP(D170,Atv!$D$5:$G$1000,4,0)),"")</f>
        <v/>
      </c>
      <c r="M170" s="78" t="str">
        <f t="shared" si="9"/>
        <v/>
      </c>
      <c r="N170" s="78" t="str">
        <f t="shared" si="7"/>
        <v/>
      </c>
      <c r="O170" s="73"/>
      <c r="P170" s="53"/>
      <c r="Q170" s="81" t="str">
        <f t="shared" si="8"/>
        <v/>
      </c>
    </row>
    <row r="171" spans="2:17" ht="45" customHeight="1" x14ac:dyDescent="0.25">
      <c r="B171" s="81" t="str">
        <f>IFERROR(VLOOKUP(D171,Atv!$D$5:$I$1000,6,0),"")</f>
        <v/>
      </c>
      <c r="C171" s="51">
        <v>167</v>
      </c>
      <c r="D171" s="28"/>
      <c r="E171" s="28"/>
      <c r="F171" s="70" t="str">
        <f>IF($D171="","",VLOOKUP($D171,Atv!$D$5:$F$1000,2,0))</f>
        <v/>
      </c>
      <c r="G171" s="71" t="str">
        <f>IF($D171="","",VLOOKUP($D171,Atv!$D$5:$F$1000,3,0))</f>
        <v/>
      </c>
      <c r="H171" s="28"/>
      <c r="I171" s="67"/>
      <c r="J171" s="28"/>
      <c r="K171" s="73"/>
      <c r="L171" s="75" t="str">
        <f>IFERROR(IF(K171="","",VLOOKUP(D171,Atv!$D$5:$G$1000,4,0)),"")</f>
        <v/>
      </c>
      <c r="M171" s="78" t="str">
        <f t="shared" si="9"/>
        <v/>
      </c>
      <c r="N171" s="78" t="str">
        <f t="shared" si="7"/>
        <v/>
      </c>
      <c r="O171" s="73"/>
      <c r="P171" s="53"/>
      <c r="Q171" s="81" t="str">
        <f t="shared" si="8"/>
        <v/>
      </c>
    </row>
    <row r="172" spans="2:17" ht="45" customHeight="1" x14ac:dyDescent="0.25">
      <c r="B172" s="81" t="str">
        <f>IFERROR(VLOOKUP(D172,Atv!$D$5:$I$1000,6,0),"")</f>
        <v/>
      </c>
      <c r="C172" s="51">
        <v>168</v>
      </c>
      <c r="D172" s="28"/>
      <c r="E172" s="28"/>
      <c r="F172" s="70" t="str">
        <f>IF($D172="","",VLOOKUP($D172,Atv!$D$5:$F$1000,2,0))</f>
        <v/>
      </c>
      <c r="G172" s="71" t="str">
        <f>IF($D172="","",VLOOKUP($D172,Atv!$D$5:$F$1000,3,0))</f>
        <v/>
      </c>
      <c r="H172" s="28"/>
      <c r="I172" s="28"/>
      <c r="J172" s="28"/>
      <c r="K172" s="73"/>
      <c r="L172" s="76" t="str">
        <f>IFERROR(IF(K172="","",VLOOKUP(D172,Atv!$D$5:$G$1000,4,0)),"")</f>
        <v/>
      </c>
      <c r="M172" s="78" t="str">
        <f t="shared" si="9"/>
        <v/>
      </c>
      <c r="N172" s="78" t="str">
        <f t="shared" si="7"/>
        <v/>
      </c>
      <c r="O172" s="73"/>
      <c r="P172" s="53"/>
      <c r="Q172" s="81" t="str">
        <f t="shared" si="8"/>
        <v/>
      </c>
    </row>
    <row r="173" spans="2:17" ht="45" customHeight="1" x14ac:dyDescent="0.25">
      <c r="B173" s="81" t="str">
        <f>IFERROR(VLOOKUP(D173,Atv!$D$5:$I$1000,6,0),"")</f>
        <v/>
      </c>
      <c r="C173" s="51">
        <v>169</v>
      </c>
      <c r="D173" s="28"/>
      <c r="E173" s="28"/>
      <c r="F173" s="70" t="str">
        <f>IF($D173="","",VLOOKUP($D173,Atv!$D$5:$F$1000,2,0))</f>
        <v/>
      </c>
      <c r="G173" s="71" t="str">
        <f>IF($D173="","",VLOOKUP($D173,Atv!$D$5:$F$1000,3,0))</f>
        <v/>
      </c>
      <c r="H173" s="28"/>
      <c r="I173" s="67"/>
      <c r="J173" s="28"/>
      <c r="K173" s="73"/>
      <c r="L173" s="75" t="str">
        <f>IFERROR(IF(K173="","",VLOOKUP(D173,Atv!$D$5:$G$1000,4,0)),"")</f>
        <v/>
      </c>
      <c r="M173" s="78" t="str">
        <f t="shared" si="9"/>
        <v/>
      </c>
      <c r="N173" s="78" t="str">
        <f t="shared" si="7"/>
        <v/>
      </c>
      <c r="O173" s="73"/>
      <c r="P173" s="53"/>
      <c r="Q173" s="81" t="str">
        <f t="shared" si="8"/>
        <v/>
      </c>
    </row>
    <row r="174" spans="2:17" ht="45" customHeight="1" x14ac:dyDescent="0.25">
      <c r="B174" s="81" t="str">
        <f>IFERROR(VLOOKUP(D174,Atv!$D$5:$I$1000,6,0),"")</f>
        <v/>
      </c>
      <c r="C174" s="51">
        <v>170</v>
      </c>
      <c r="D174" s="28"/>
      <c r="E174" s="28"/>
      <c r="F174" s="70" t="str">
        <f>IF($D174="","",VLOOKUP($D174,Atv!$D$5:$F$1000,2,0))</f>
        <v/>
      </c>
      <c r="G174" s="71" t="str">
        <f>IF($D174="","",VLOOKUP($D174,Atv!$D$5:$F$1000,3,0))</f>
        <v/>
      </c>
      <c r="H174" s="28"/>
      <c r="I174" s="28"/>
      <c r="J174" s="28"/>
      <c r="K174" s="73"/>
      <c r="L174" s="76" t="str">
        <f>IFERROR(IF(K174="","",VLOOKUP(D174,Atv!$D$5:$G$1000,4,0)),"")</f>
        <v/>
      </c>
      <c r="M174" s="78" t="str">
        <f t="shared" si="9"/>
        <v/>
      </c>
      <c r="N174" s="78" t="str">
        <f t="shared" si="7"/>
        <v/>
      </c>
      <c r="O174" s="73"/>
      <c r="P174" s="53"/>
      <c r="Q174" s="81" t="str">
        <f t="shared" si="8"/>
        <v/>
      </c>
    </row>
    <row r="175" spans="2:17" ht="45" customHeight="1" x14ac:dyDescent="0.25">
      <c r="B175" s="81" t="str">
        <f>IFERROR(VLOOKUP(D175,Atv!$D$5:$I$1000,6,0),"")</f>
        <v/>
      </c>
      <c r="C175" s="51">
        <v>171</v>
      </c>
      <c r="D175" s="28"/>
      <c r="E175" s="28"/>
      <c r="F175" s="70" t="str">
        <f>IF($D175="","",VLOOKUP($D175,Atv!$D$5:$F$1000,2,0))</f>
        <v/>
      </c>
      <c r="G175" s="71" t="str">
        <f>IF($D175="","",VLOOKUP($D175,Atv!$D$5:$F$1000,3,0))</f>
        <v/>
      </c>
      <c r="H175" s="28"/>
      <c r="I175" s="67"/>
      <c r="J175" s="28"/>
      <c r="K175" s="73"/>
      <c r="L175" s="75" t="str">
        <f>IFERROR(IF(K175="","",VLOOKUP(D175,Atv!$D$5:$G$1000,4,0)),"")</f>
        <v/>
      </c>
      <c r="M175" s="78" t="str">
        <f t="shared" si="9"/>
        <v/>
      </c>
      <c r="N175" s="78" t="str">
        <f t="shared" si="7"/>
        <v/>
      </c>
      <c r="O175" s="73"/>
      <c r="P175" s="53"/>
      <c r="Q175" s="81" t="str">
        <f t="shared" si="8"/>
        <v/>
      </c>
    </row>
    <row r="176" spans="2:17" ht="45" customHeight="1" x14ac:dyDescent="0.25">
      <c r="B176" s="81" t="str">
        <f>IFERROR(VLOOKUP(D176,Atv!$D$5:$I$1000,6,0),"")</f>
        <v/>
      </c>
      <c r="C176" s="51">
        <v>172</v>
      </c>
      <c r="D176" s="28"/>
      <c r="E176" s="28"/>
      <c r="F176" s="70" t="str">
        <f>IF($D176="","",VLOOKUP($D176,Atv!$D$5:$F$1000,2,0))</f>
        <v/>
      </c>
      <c r="G176" s="71" t="str">
        <f>IF($D176="","",VLOOKUP($D176,Atv!$D$5:$F$1000,3,0))</f>
        <v/>
      </c>
      <c r="H176" s="28"/>
      <c r="I176" s="28"/>
      <c r="J176" s="28"/>
      <c r="K176" s="73"/>
      <c r="L176" s="76" t="str">
        <f>IFERROR(IF(K176="","",VLOOKUP(D176,Atv!$D$5:$G$1000,4,0)),"")</f>
        <v/>
      </c>
      <c r="M176" s="78" t="str">
        <f t="shared" si="9"/>
        <v/>
      </c>
      <c r="N176" s="78" t="str">
        <f t="shared" si="7"/>
        <v/>
      </c>
      <c r="O176" s="73"/>
      <c r="P176" s="53"/>
      <c r="Q176" s="81" t="str">
        <f t="shared" si="8"/>
        <v/>
      </c>
    </row>
    <row r="177" spans="2:17" ht="45" customHeight="1" x14ac:dyDescent="0.25">
      <c r="B177" s="81" t="str">
        <f>IFERROR(VLOOKUP(D177,Atv!$D$5:$I$1000,6,0),"")</f>
        <v/>
      </c>
      <c r="C177" s="51">
        <v>173</v>
      </c>
      <c r="D177" s="28"/>
      <c r="E177" s="28"/>
      <c r="F177" s="70" t="str">
        <f>IF($D177="","",VLOOKUP($D177,Atv!$D$5:$F$1000,2,0))</f>
        <v/>
      </c>
      <c r="G177" s="71" t="str">
        <f>IF($D177="","",VLOOKUP($D177,Atv!$D$5:$F$1000,3,0))</f>
        <v/>
      </c>
      <c r="H177" s="28"/>
      <c r="I177" s="67"/>
      <c r="J177" s="28"/>
      <c r="K177" s="73"/>
      <c r="L177" s="75" t="str">
        <f>IFERROR(IF(K177="","",VLOOKUP(D177,Atv!$D$5:$G$1000,4,0)),"")</f>
        <v/>
      </c>
      <c r="M177" s="78" t="str">
        <f t="shared" si="9"/>
        <v/>
      </c>
      <c r="N177" s="78" t="str">
        <f t="shared" si="7"/>
        <v/>
      </c>
      <c r="O177" s="73"/>
      <c r="P177" s="53"/>
      <c r="Q177" s="81" t="str">
        <f t="shared" si="8"/>
        <v/>
      </c>
    </row>
    <row r="178" spans="2:17" ht="45" customHeight="1" x14ac:dyDescent="0.25">
      <c r="B178" s="81" t="str">
        <f>IFERROR(VLOOKUP(D178,Atv!$D$5:$I$1000,6,0),"")</f>
        <v/>
      </c>
      <c r="C178" s="51">
        <v>174</v>
      </c>
      <c r="D178" s="28"/>
      <c r="E178" s="28"/>
      <c r="F178" s="70" t="str">
        <f>IF($D178="","",VLOOKUP($D178,Atv!$D$5:$F$1000,2,0))</f>
        <v/>
      </c>
      <c r="G178" s="71" t="str">
        <f>IF($D178="","",VLOOKUP($D178,Atv!$D$5:$F$1000,3,0))</f>
        <v/>
      </c>
      <c r="H178" s="28"/>
      <c r="I178" s="28"/>
      <c r="J178" s="28"/>
      <c r="K178" s="73"/>
      <c r="L178" s="76" t="str">
        <f>IFERROR(IF(K178="","",VLOOKUP(D178,Atv!$D$5:$G$1000,4,0)),"")</f>
        <v/>
      </c>
      <c r="M178" s="78" t="str">
        <f t="shared" si="9"/>
        <v/>
      </c>
      <c r="N178" s="78" t="str">
        <f t="shared" si="7"/>
        <v/>
      </c>
      <c r="O178" s="73"/>
      <c r="P178" s="53"/>
      <c r="Q178" s="81" t="str">
        <f t="shared" si="8"/>
        <v/>
      </c>
    </row>
    <row r="179" spans="2:17" ht="45" customHeight="1" x14ac:dyDescent="0.25">
      <c r="B179" s="81" t="str">
        <f>IFERROR(VLOOKUP(D179,Atv!$D$5:$I$1000,6,0),"")</f>
        <v/>
      </c>
      <c r="C179" s="51">
        <v>175</v>
      </c>
      <c r="D179" s="28"/>
      <c r="E179" s="28"/>
      <c r="F179" s="70" t="str">
        <f>IF($D179="","",VLOOKUP($D179,Atv!$D$5:$F$1000,2,0))</f>
        <v/>
      </c>
      <c r="G179" s="71" t="str">
        <f>IF($D179="","",VLOOKUP($D179,Atv!$D$5:$F$1000,3,0))</f>
        <v/>
      </c>
      <c r="H179" s="28"/>
      <c r="I179" s="67"/>
      <c r="J179" s="28"/>
      <c r="K179" s="73"/>
      <c r="L179" s="75" t="str">
        <f>IFERROR(IF(K179="","",VLOOKUP(D179,Atv!$D$5:$G$1000,4,0)),"")</f>
        <v/>
      </c>
      <c r="M179" s="78" t="str">
        <f t="shared" si="9"/>
        <v/>
      </c>
      <c r="N179" s="78" t="str">
        <f t="shared" si="7"/>
        <v/>
      </c>
      <c r="O179" s="73"/>
      <c r="P179" s="53"/>
      <c r="Q179" s="81" t="str">
        <f t="shared" si="8"/>
        <v/>
      </c>
    </row>
    <row r="180" spans="2:17" ht="45" customHeight="1" x14ac:dyDescent="0.25">
      <c r="B180" s="81" t="str">
        <f>IFERROR(VLOOKUP(D180,Atv!$D$5:$I$1000,6,0),"")</f>
        <v/>
      </c>
      <c r="C180" s="51">
        <v>176</v>
      </c>
      <c r="D180" s="28"/>
      <c r="E180" s="28"/>
      <c r="F180" s="70" t="str">
        <f>IF($D180="","",VLOOKUP($D180,Atv!$D$5:$F$1000,2,0))</f>
        <v/>
      </c>
      <c r="G180" s="71" t="str">
        <f>IF($D180="","",VLOOKUP($D180,Atv!$D$5:$F$1000,3,0))</f>
        <v/>
      </c>
      <c r="H180" s="28"/>
      <c r="I180" s="28"/>
      <c r="J180" s="28"/>
      <c r="K180" s="73"/>
      <c r="L180" s="76" t="str">
        <f>IFERROR(IF(K180="","",VLOOKUP(D180,Atv!$D$5:$G$1000,4,0)),"")</f>
        <v/>
      </c>
      <c r="M180" s="78" t="str">
        <f t="shared" si="9"/>
        <v/>
      </c>
      <c r="N180" s="78" t="str">
        <f t="shared" si="7"/>
        <v/>
      </c>
      <c r="O180" s="73"/>
      <c r="P180" s="53"/>
      <c r="Q180" s="81" t="str">
        <f t="shared" si="8"/>
        <v/>
      </c>
    </row>
    <row r="181" spans="2:17" ht="45" customHeight="1" x14ac:dyDescent="0.25">
      <c r="B181" s="81" t="str">
        <f>IFERROR(VLOOKUP(D181,Atv!$D$5:$I$1000,6,0),"")</f>
        <v/>
      </c>
      <c r="C181" s="51">
        <v>177</v>
      </c>
      <c r="D181" s="28"/>
      <c r="E181" s="28"/>
      <c r="F181" s="70" t="str">
        <f>IF($D181="","",VLOOKUP($D181,Atv!$D$5:$F$1000,2,0))</f>
        <v/>
      </c>
      <c r="G181" s="71" t="str">
        <f>IF($D181="","",VLOOKUP($D181,Atv!$D$5:$F$1000,3,0))</f>
        <v/>
      </c>
      <c r="H181" s="28"/>
      <c r="I181" s="67"/>
      <c r="J181" s="28"/>
      <c r="K181" s="73"/>
      <c r="L181" s="75" t="str">
        <f>IFERROR(IF(K181="","",VLOOKUP(D181,Atv!$D$5:$G$1000,4,0)),"")</f>
        <v/>
      </c>
      <c r="M181" s="78" t="str">
        <f t="shared" si="9"/>
        <v/>
      </c>
      <c r="N181" s="78" t="str">
        <f t="shared" si="7"/>
        <v/>
      </c>
      <c r="O181" s="73"/>
      <c r="P181" s="53"/>
      <c r="Q181" s="81" t="str">
        <f t="shared" si="8"/>
        <v/>
      </c>
    </row>
    <row r="182" spans="2:17" ht="45" customHeight="1" x14ac:dyDescent="0.25">
      <c r="B182" s="81" t="str">
        <f>IFERROR(VLOOKUP(D182,Atv!$D$5:$I$1000,6,0),"")</f>
        <v/>
      </c>
      <c r="C182" s="51">
        <v>178</v>
      </c>
      <c r="D182" s="28"/>
      <c r="E182" s="28"/>
      <c r="F182" s="70" t="str">
        <f>IF($D182="","",VLOOKUP($D182,Atv!$D$5:$F$1000,2,0))</f>
        <v/>
      </c>
      <c r="G182" s="71" t="str">
        <f>IF($D182="","",VLOOKUP($D182,Atv!$D$5:$F$1000,3,0))</f>
        <v/>
      </c>
      <c r="H182" s="28"/>
      <c r="I182" s="28"/>
      <c r="J182" s="28"/>
      <c r="K182" s="73"/>
      <c r="L182" s="76" t="str">
        <f>IFERROR(IF(K182="","",VLOOKUP(D182,Atv!$D$5:$G$1000,4,0)),"")</f>
        <v/>
      </c>
      <c r="M182" s="78" t="str">
        <f t="shared" si="9"/>
        <v/>
      </c>
      <c r="N182" s="78" t="str">
        <f t="shared" si="7"/>
        <v/>
      </c>
      <c r="O182" s="73"/>
      <c r="P182" s="53"/>
      <c r="Q182" s="81" t="str">
        <f t="shared" si="8"/>
        <v/>
      </c>
    </row>
    <row r="183" spans="2:17" ht="45" customHeight="1" x14ac:dyDescent="0.25">
      <c r="B183" s="81" t="str">
        <f>IFERROR(VLOOKUP(D183,Atv!$D$5:$I$1000,6,0),"")</f>
        <v/>
      </c>
      <c r="C183" s="51">
        <v>179</v>
      </c>
      <c r="D183" s="28"/>
      <c r="E183" s="28"/>
      <c r="F183" s="70" t="str">
        <f>IF($D183="","",VLOOKUP($D183,Atv!$D$5:$F$1000,2,0))</f>
        <v/>
      </c>
      <c r="G183" s="71" t="str">
        <f>IF($D183="","",VLOOKUP($D183,Atv!$D$5:$F$1000,3,0))</f>
        <v/>
      </c>
      <c r="H183" s="28"/>
      <c r="I183" s="67"/>
      <c r="J183" s="28"/>
      <c r="K183" s="73"/>
      <c r="L183" s="75" t="str">
        <f>IFERROR(IF(K183="","",VLOOKUP(D183,Atv!$D$5:$G$1000,4,0)),"")</f>
        <v/>
      </c>
      <c r="M183" s="78" t="str">
        <f t="shared" si="9"/>
        <v/>
      </c>
      <c r="N183" s="78" t="str">
        <f t="shared" si="7"/>
        <v/>
      </c>
      <c r="O183" s="73"/>
      <c r="P183" s="53"/>
      <c r="Q183" s="81" t="str">
        <f t="shared" si="8"/>
        <v/>
      </c>
    </row>
    <row r="184" spans="2:17" ht="45" customHeight="1" x14ac:dyDescent="0.25">
      <c r="B184" s="81" t="str">
        <f>IFERROR(VLOOKUP(D184,Atv!$D$5:$I$1000,6,0),"")</f>
        <v/>
      </c>
      <c r="C184" s="51">
        <v>180</v>
      </c>
      <c r="D184" s="28"/>
      <c r="E184" s="28"/>
      <c r="F184" s="70" t="str">
        <f>IF($D184="","",VLOOKUP($D184,Atv!$D$5:$F$1000,2,0))</f>
        <v/>
      </c>
      <c r="G184" s="71" t="str">
        <f>IF($D184="","",VLOOKUP($D184,Atv!$D$5:$F$1000,3,0))</f>
        <v/>
      </c>
      <c r="H184" s="28"/>
      <c r="I184" s="28"/>
      <c r="J184" s="28"/>
      <c r="K184" s="73"/>
      <c r="L184" s="76" t="str">
        <f>IFERROR(IF(K184="","",VLOOKUP(D184,Atv!$D$5:$G$1000,4,0)),"")</f>
        <v/>
      </c>
      <c r="M184" s="78" t="str">
        <f t="shared" si="9"/>
        <v/>
      </c>
      <c r="N184" s="78" t="str">
        <f t="shared" si="7"/>
        <v/>
      </c>
      <c r="O184" s="73"/>
      <c r="P184" s="53"/>
      <c r="Q184" s="81" t="str">
        <f t="shared" si="8"/>
        <v/>
      </c>
    </row>
    <row r="185" spans="2:17" ht="45" customHeight="1" x14ac:dyDescent="0.25">
      <c r="B185" s="81" t="str">
        <f>IFERROR(VLOOKUP(D185,Atv!$D$5:$I$1000,6,0),"")</f>
        <v/>
      </c>
      <c r="C185" s="51">
        <v>181</v>
      </c>
      <c r="D185" s="28"/>
      <c r="E185" s="28"/>
      <c r="F185" s="70" t="str">
        <f>IF($D185="","",VLOOKUP($D185,Atv!$D$5:$F$1000,2,0))</f>
        <v/>
      </c>
      <c r="G185" s="71" t="str">
        <f>IF($D185="","",VLOOKUP($D185,Atv!$D$5:$F$1000,3,0))</f>
        <v/>
      </c>
      <c r="H185" s="28"/>
      <c r="I185" s="67"/>
      <c r="J185" s="28"/>
      <c r="K185" s="73"/>
      <c r="L185" s="75" t="str">
        <f>IFERROR(IF(K185="","",VLOOKUP(D185,Atv!$D$5:$G$1000,4,0)),"")</f>
        <v/>
      </c>
      <c r="M185" s="78" t="str">
        <f t="shared" si="9"/>
        <v/>
      </c>
      <c r="N185" s="78" t="str">
        <f t="shared" si="7"/>
        <v/>
      </c>
      <c r="O185" s="73"/>
      <c r="P185" s="53"/>
      <c r="Q185" s="81" t="str">
        <f t="shared" si="8"/>
        <v/>
      </c>
    </row>
    <row r="186" spans="2:17" ht="45" customHeight="1" x14ac:dyDescent="0.25">
      <c r="B186" s="81" t="str">
        <f>IFERROR(VLOOKUP(D186,Atv!$D$5:$I$1000,6,0),"")</f>
        <v/>
      </c>
      <c r="C186" s="51">
        <v>182</v>
      </c>
      <c r="D186" s="28"/>
      <c r="E186" s="28"/>
      <c r="F186" s="70" t="str">
        <f>IF($D186="","",VLOOKUP($D186,Atv!$D$5:$F$1000,2,0))</f>
        <v/>
      </c>
      <c r="G186" s="71" t="str">
        <f>IF($D186="","",VLOOKUP($D186,Atv!$D$5:$F$1000,3,0))</f>
        <v/>
      </c>
      <c r="H186" s="28"/>
      <c r="I186" s="28"/>
      <c r="J186" s="28"/>
      <c r="K186" s="73"/>
      <c r="L186" s="76" t="str">
        <f>IFERROR(IF(K186="","",VLOOKUP(D186,Atv!$D$5:$G$1000,4,0)),"")</f>
        <v/>
      </c>
      <c r="M186" s="78" t="str">
        <f t="shared" si="9"/>
        <v/>
      </c>
      <c r="N186" s="78" t="str">
        <f t="shared" si="7"/>
        <v/>
      </c>
      <c r="O186" s="73"/>
      <c r="P186" s="53"/>
      <c r="Q186" s="81" t="str">
        <f t="shared" si="8"/>
        <v/>
      </c>
    </row>
    <row r="187" spans="2:17" ht="45" customHeight="1" x14ac:dyDescent="0.25">
      <c r="B187" s="81" t="str">
        <f>IFERROR(VLOOKUP(D187,Atv!$D$5:$I$1000,6,0),"")</f>
        <v/>
      </c>
      <c r="C187" s="51">
        <v>183</v>
      </c>
      <c r="D187" s="28"/>
      <c r="E187" s="28"/>
      <c r="F187" s="70" t="str">
        <f>IF($D187="","",VLOOKUP($D187,Atv!$D$5:$F$1000,2,0))</f>
        <v/>
      </c>
      <c r="G187" s="71" t="str">
        <f>IF($D187="","",VLOOKUP($D187,Atv!$D$5:$F$1000,3,0))</f>
        <v/>
      </c>
      <c r="H187" s="28"/>
      <c r="I187" s="67"/>
      <c r="J187" s="28"/>
      <c r="K187" s="73"/>
      <c r="L187" s="75" t="str">
        <f>IFERROR(IF(K187="","",VLOOKUP(D187,Atv!$D$5:$G$1000,4,0)),"")</f>
        <v/>
      </c>
      <c r="M187" s="78" t="str">
        <f t="shared" si="9"/>
        <v/>
      </c>
      <c r="N187" s="78" t="str">
        <f t="shared" si="7"/>
        <v/>
      </c>
      <c r="O187" s="73"/>
      <c r="P187" s="53"/>
      <c r="Q187" s="81" t="str">
        <f t="shared" si="8"/>
        <v/>
      </c>
    </row>
    <row r="188" spans="2:17" ht="45" customHeight="1" x14ac:dyDescent="0.25">
      <c r="B188" s="81" t="str">
        <f>IFERROR(VLOOKUP(D188,Atv!$D$5:$I$1000,6,0),"")</f>
        <v/>
      </c>
      <c r="C188" s="51">
        <v>184</v>
      </c>
      <c r="D188" s="28"/>
      <c r="E188" s="28"/>
      <c r="F188" s="70" t="str">
        <f>IF($D188="","",VLOOKUP($D188,Atv!$D$5:$F$1000,2,0))</f>
        <v/>
      </c>
      <c r="G188" s="71" t="str">
        <f>IF($D188="","",VLOOKUP($D188,Atv!$D$5:$F$1000,3,0))</f>
        <v/>
      </c>
      <c r="H188" s="28"/>
      <c r="I188" s="28"/>
      <c r="J188" s="28"/>
      <c r="K188" s="73"/>
      <c r="L188" s="76" t="str">
        <f>IFERROR(IF(K188="","",VLOOKUP(D188,Atv!$D$5:$G$1000,4,0)),"")</f>
        <v/>
      </c>
      <c r="M188" s="78" t="str">
        <f t="shared" si="9"/>
        <v/>
      </c>
      <c r="N188" s="78" t="str">
        <f t="shared" si="7"/>
        <v/>
      </c>
      <c r="O188" s="73"/>
      <c r="P188" s="53"/>
      <c r="Q188" s="81" t="str">
        <f t="shared" si="8"/>
        <v/>
      </c>
    </row>
    <row r="189" spans="2:17" ht="45" customHeight="1" x14ac:dyDescent="0.25">
      <c r="B189" s="81" t="str">
        <f>IFERROR(VLOOKUP(D189,Atv!$D$5:$I$1000,6,0),"")</f>
        <v/>
      </c>
      <c r="C189" s="51">
        <v>185</v>
      </c>
      <c r="D189" s="28"/>
      <c r="E189" s="28"/>
      <c r="F189" s="70" t="str">
        <f>IF($D189="","",VLOOKUP($D189,Atv!$D$5:$F$1000,2,0))</f>
        <v/>
      </c>
      <c r="G189" s="71" t="str">
        <f>IF($D189="","",VLOOKUP($D189,Atv!$D$5:$F$1000,3,0))</f>
        <v/>
      </c>
      <c r="H189" s="28"/>
      <c r="I189" s="67"/>
      <c r="J189" s="28"/>
      <c r="K189" s="73"/>
      <c r="L189" s="75" t="str">
        <f>IFERROR(IF(K189="","",VLOOKUP(D189,Atv!$D$5:$G$1000,4,0)),"")</f>
        <v/>
      </c>
      <c r="M189" s="78" t="str">
        <f t="shared" si="9"/>
        <v/>
      </c>
      <c r="N189" s="78" t="str">
        <f t="shared" si="7"/>
        <v/>
      </c>
      <c r="O189" s="73"/>
      <c r="P189" s="53"/>
      <c r="Q189" s="81" t="str">
        <f t="shared" si="8"/>
        <v/>
      </c>
    </row>
    <row r="190" spans="2:17" ht="45" customHeight="1" x14ac:dyDescent="0.25">
      <c r="B190" s="81" t="str">
        <f>IFERROR(VLOOKUP(D190,Atv!$D$5:$I$1000,6,0),"")</f>
        <v/>
      </c>
      <c r="C190" s="51">
        <v>186</v>
      </c>
      <c r="D190" s="28"/>
      <c r="E190" s="28"/>
      <c r="F190" s="70" t="str">
        <f>IF($D190="","",VLOOKUP($D190,Atv!$D$5:$F$1000,2,0))</f>
        <v/>
      </c>
      <c r="G190" s="71" t="str">
        <f>IF($D190="","",VLOOKUP($D190,Atv!$D$5:$F$1000,3,0))</f>
        <v/>
      </c>
      <c r="H190" s="28"/>
      <c r="I190" s="28"/>
      <c r="J190" s="28"/>
      <c r="K190" s="73"/>
      <c r="L190" s="76" t="str">
        <f>IFERROR(IF(K190="","",VLOOKUP(D190,Atv!$D$5:$G$1000,4,0)),"")</f>
        <v/>
      </c>
      <c r="M190" s="78" t="str">
        <f t="shared" si="9"/>
        <v/>
      </c>
      <c r="N190" s="78" t="str">
        <f t="shared" si="7"/>
        <v/>
      </c>
      <c r="O190" s="73"/>
      <c r="P190" s="53"/>
      <c r="Q190" s="81" t="str">
        <f t="shared" si="8"/>
        <v/>
      </c>
    </row>
    <row r="191" spans="2:17" ht="45" customHeight="1" x14ac:dyDescent="0.25">
      <c r="B191" s="81" t="str">
        <f>IFERROR(VLOOKUP(D191,Atv!$D$5:$I$1000,6,0),"")</f>
        <v/>
      </c>
      <c r="C191" s="51">
        <v>187</v>
      </c>
      <c r="D191" s="28"/>
      <c r="E191" s="28"/>
      <c r="F191" s="70" t="str">
        <f>IF($D191="","",VLOOKUP($D191,Atv!$D$5:$F$1000,2,0))</f>
        <v/>
      </c>
      <c r="G191" s="71" t="str">
        <f>IF($D191="","",VLOOKUP($D191,Atv!$D$5:$F$1000,3,0))</f>
        <v/>
      </c>
      <c r="H191" s="28"/>
      <c r="I191" s="67"/>
      <c r="J191" s="28"/>
      <c r="K191" s="73"/>
      <c r="L191" s="75" t="str">
        <f>IFERROR(IF(K191="","",VLOOKUP(D191,Atv!$D$5:$G$1000,4,0)),"")</f>
        <v/>
      </c>
      <c r="M191" s="78" t="str">
        <f t="shared" si="9"/>
        <v/>
      </c>
      <c r="N191" s="78" t="str">
        <f t="shared" si="7"/>
        <v/>
      </c>
      <c r="O191" s="73"/>
      <c r="P191" s="53"/>
      <c r="Q191" s="81" t="str">
        <f t="shared" si="8"/>
        <v/>
      </c>
    </row>
    <row r="192" spans="2:17" ht="45" customHeight="1" x14ac:dyDescent="0.25">
      <c r="B192" s="81" t="str">
        <f>IFERROR(VLOOKUP(D192,Atv!$D$5:$I$1000,6,0),"")</f>
        <v/>
      </c>
      <c r="C192" s="51">
        <v>188</v>
      </c>
      <c r="D192" s="28"/>
      <c r="E192" s="28"/>
      <c r="F192" s="70" t="str">
        <f>IF($D192="","",VLOOKUP($D192,Atv!$D$5:$F$1000,2,0))</f>
        <v/>
      </c>
      <c r="G192" s="71" t="str">
        <f>IF($D192="","",VLOOKUP($D192,Atv!$D$5:$F$1000,3,0))</f>
        <v/>
      </c>
      <c r="H192" s="28"/>
      <c r="I192" s="28"/>
      <c r="J192" s="28"/>
      <c r="K192" s="73"/>
      <c r="L192" s="76" t="str">
        <f>IFERROR(IF(K192="","",VLOOKUP(D192,Atv!$D$5:$G$1000,4,0)),"")</f>
        <v/>
      </c>
      <c r="M192" s="78" t="str">
        <f t="shared" si="9"/>
        <v/>
      </c>
      <c r="N192" s="78" t="str">
        <f t="shared" si="7"/>
        <v/>
      </c>
      <c r="O192" s="73"/>
      <c r="P192" s="53"/>
      <c r="Q192" s="81" t="str">
        <f t="shared" si="8"/>
        <v/>
      </c>
    </row>
    <row r="193" spans="2:17" ht="45" customHeight="1" x14ac:dyDescent="0.25">
      <c r="B193" s="81" t="str">
        <f>IFERROR(VLOOKUP(D193,Atv!$D$5:$I$1000,6,0),"")</f>
        <v/>
      </c>
      <c r="C193" s="51">
        <v>189</v>
      </c>
      <c r="D193" s="28"/>
      <c r="E193" s="28"/>
      <c r="F193" s="70" t="str">
        <f>IF($D193="","",VLOOKUP($D193,Atv!$D$5:$F$1000,2,0))</f>
        <v/>
      </c>
      <c r="G193" s="71" t="str">
        <f>IF($D193="","",VLOOKUP($D193,Atv!$D$5:$F$1000,3,0))</f>
        <v/>
      </c>
      <c r="H193" s="28"/>
      <c r="I193" s="67"/>
      <c r="J193" s="28"/>
      <c r="K193" s="73"/>
      <c r="L193" s="75" t="str">
        <f>IFERROR(IF(K193="","",VLOOKUP(D193,Atv!$D$5:$G$1000,4,0)),"")</f>
        <v/>
      </c>
      <c r="M193" s="78" t="str">
        <f t="shared" si="9"/>
        <v/>
      </c>
      <c r="N193" s="78" t="str">
        <f t="shared" si="7"/>
        <v/>
      </c>
      <c r="O193" s="73"/>
      <c r="P193" s="53"/>
      <c r="Q193" s="81" t="str">
        <f t="shared" si="8"/>
        <v/>
      </c>
    </row>
    <row r="194" spans="2:17" ht="45" customHeight="1" x14ac:dyDescent="0.25">
      <c r="B194" s="81" t="str">
        <f>IFERROR(VLOOKUP(D194,Atv!$D$5:$I$1000,6,0),"")</f>
        <v/>
      </c>
      <c r="C194" s="51">
        <v>190</v>
      </c>
      <c r="D194" s="28"/>
      <c r="E194" s="28"/>
      <c r="F194" s="70" t="str">
        <f>IF($D194="","",VLOOKUP($D194,Atv!$D$5:$F$1000,2,0))</f>
        <v/>
      </c>
      <c r="G194" s="71" t="str">
        <f>IF($D194="","",VLOOKUP($D194,Atv!$D$5:$F$1000,3,0))</f>
        <v/>
      </c>
      <c r="H194" s="28"/>
      <c r="I194" s="28"/>
      <c r="J194" s="28"/>
      <c r="K194" s="73"/>
      <c r="L194" s="76" t="str">
        <f>IFERROR(IF(K194="","",VLOOKUP(D194,Atv!$D$5:$G$1000,4,0)),"")</f>
        <v/>
      </c>
      <c r="M194" s="78" t="str">
        <f t="shared" si="9"/>
        <v/>
      </c>
      <c r="N194" s="78" t="str">
        <f t="shared" si="7"/>
        <v/>
      </c>
      <c r="O194" s="73"/>
      <c r="P194" s="53"/>
      <c r="Q194" s="81" t="str">
        <f t="shared" si="8"/>
        <v/>
      </c>
    </row>
    <row r="195" spans="2:17" ht="45" customHeight="1" x14ac:dyDescent="0.25">
      <c r="B195" s="81" t="str">
        <f>IFERROR(VLOOKUP(D195,Atv!$D$5:$I$1000,6,0),"")</f>
        <v/>
      </c>
      <c r="C195" s="51">
        <v>191</v>
      </c>
      <c r="D195" s="28"/>
      <c r="E195" s="28"/>
      <c r="F195" s="70" t="str">
        <f>IF($D195="","",VLOOKUP($D195,Atv!$D$5:$F$1000,2,0))</f>
        <v/>
      </c>
      <c r="G195" s="71" t="str">
        <f>IF($D195="","",VLOOKUP($D195,Atv!$D$5:$F$1000,3,0))</f>
        <v/>
      </c>
      <c r="H195" s="28"/>
      <c r="I195" s="67"/>
      <c r="J195" s="28"/>
      <c r="K195" s="73"/>
      <c r="L195" s="75" t="str">
        <f>IFERROR(IF(K195="","",VLOOKUP(D195,Atv!$D$5:$G$1000,4,0)),"")</f>
        <v/>
      </c>
      <c r="M195" s="78" t="str">
        <f t="shared" si="9"/>
        <v/>
      </c>
      <c r="N195" s="78" t="str">
        <f t="shared" si="7"/>
        <v/>
      </c>
      <c r="O195" s="73"/>
      <c r="P195" s="53"/>
      <c r="Q195" s="81" t="str">
        <f t="shared" si="8"/>
        <v/>
      </c>
    </row>
    <row r="196" spans="2:17" ht="45" customHeight="1" x14ac:dyDescent="0.25">
      <c r="B196" s="81" t="str">
        <f>IFERROR(VLOOKUP(D196,Atv!$D$5:$I$1000,6,0),"")</f>
        <v/>
      </c>
      <c r="C196" s="51">
        <v>192</v>
      </c>
      <c r="D196" s="28"/>
      <c r="E196" s="28"/>
      <c r="F196" s="70" t="str">
        <f>IF($D196="","",VLOOKUP($D196,Atv!$D$5:$F$1000,2,0))</f>
        <v/>
      </c>
      <c r="G196" s="71" t="str">
        <f>IF($D196="","",VLOOKUP($D196,Atv!$D$5:$F$1000,3,0))</f>
        <v/>
      </c>
      <c r="H196" s="28"/>
      <c r="I196" s="28"/>
      <c r="J196" s="28"/>
      <c r="K196" s="73"/>
      <c r="L196" s="76" t="str">
        <f>IFERROR(IF(K196="","",VLOOKUP(D196,Atv!$D$5:$G$1000,4,0)),"")</f>
        <v/>
      </c>
      <c r="M196" s="78" t="str">
        <f t="shared" si="9"/>
        <v/>
      </c>
      <c r="N196" s="78" t="str">
        <f t="shared" si="7"/>
        <v/>
      </c>
      <c r="O196" s="73"/>
      <c r="P196" s="53"/>
      <c r="Q196" s="81" t="str">
        <f t="shared" si="8"/>
        <v/>
      </c>
    </row>
    <row r="197" spans="2:17" ht="45" customHeight="1" x14ac:dyDescent="0.25">
      <c r="B197" s="81" t="str">
        <f>IFERROR(VLOOKUP(D197,Atv!$D$5:$I$1000,6,0),"")</f>
        <v/>
      </c>
      <c r="C197" s="51">
        <v>193</v>
      </c>
      <c r="D197" s="28"/>
      <c r="E197" s="28"/>
      <c r="F197" s="70" t="str">
        <f>IF($D197="","",VLOOKUP($D197,Atv!$D$5:$F$1000,2,0))</f>
        <v/>
      </c>
      <c r="G197" s="71" t="str">
        <f>IF($D197="","",VLOOKUP($D197,Atv!$D$5:$F$1000,3,0))</f>
        <v/>
      </c>
      <c r="H197" s="28"/>
      <c r="I197" s="67"/>
      <c r="J197" s="28"/>
      <c r="K197" s="73"/>
      <c r="L197" s="75" t="str">
        <f>IFERROR(IF(K197="","",VLOOKUP(D197,Atv!$D$5:$G$1000,4,0)),"")</f>
        <v/>
      </c>
      <c r="M197" s="78" t="str">
        <f t="shared" si="9"/>
        <v/>
      </c>
      <c r="N197" s="78" t="str">
        <f t="shared" si="7"/>
        <v/>
      </c>
      <c r="O197" s="73"/>
      <c r="P197" s="53"/>
      <c r="Q197" s="81" t="str">
        <f t="shared" si="8"/>
        <v/>
      </c>
    </row>
    <row r="198" spans="2:17" ht="45" customHeight="1" x14ac:dyDescent="0.25">
      <c r="B198" s="81" t="str">
        <f>IFERROR(VLOOKUP(D198,Atv!$D$5:$I$1000,6,0),"")</f>
        <v/>
      </c>
      <c r="C198" s="51">
        <v>194</v>
      </c>
      <c r="D198" s="28"/>
      <c r="E198" s="28"/>
      <c r="F198" s="70" t="str">
        <f>IF($D198="","",VLOOKUP($D198,Atv!$D$5:$F$1000,2,0))</f>
        <v/>
      </c>
      <c r="G198" s="71" t="str">
        <f>IF($D198="","",VLOOKUP($D198,Atv!$D$5:$F$1000,3,0))</f>
        <v/>
      </c>
      <c r="H198" s="28"/>
      <c r="I198" s="28"/>
      <c r="J198" s="28"/>
      <c r="K198" s="73"/>
      <c r="L198" s="76" t="str">
        <f>IFERROR(IF(K198="","",VLOOKUP(D198,Atv!$D$5:$G$1000,4,0)),"")</f>
        <v/>
      </c>
      <c r="M198" s="78" t="str">
        <f t="shared" si="9"/>
        <v/>
      </c>
      <c r="N198" s="78" t="str">
        <f t="shared" ref="N198:N261" si="10">IF(M198="","",IFERROR(IF(M198&lt;=$N$3,"Expirado","No Prazo"),""))</f>
        <v/>
      </c>
      <c r="O198" s="73"/>
      <c r="P198" s="53"/>
      <c r="Q198" s="81" t="str">
        <f t="shared" ref="Q198:Q261" si="11">IF(J198="","",IF(J198="Janeiro",1,IF(J198="Fevereiro",2,IF(J198="Março",3,IF(J198="Abril",4,IF(J198="Maio",5,IF(J198="Junho",6,IF(J198="Julho",7,IF(J198="Agosto",8,IF(J198="Setembro",9,IF(J198="Outubro",10,IF(J198="Novembro",11,IF(J198="Dezembro",12)))))))))))))</f>
        <v/>
      </c>
    </row>
    <row r="199" spans="2:17" ht="45" customHeight="1" x14ac:dyDescent="0.25">
      <c r="B199" s="81" t="str">
        <f>IFERROR(VLOOKUP(D199,Atv!$D$5:$I$1000,6,0),"")</f>
        <v/>
      </c>
      <c r="C199" s="51">
        <v>195</v>
      </c>
      <c r="D199" s="28"/>
      <c r="E199" s="28"/>
      <c r="F199" s="70" t="str">
        <f>IF($D199="","",VLOOKUP($D199,Atv!$D$5:$F$1000,2,0))</f>
        <v/>
      </c>
      <c r="G199" s="71" t="str">
        <f>IF($D199="","",VLOOKUP($D199,Atv!$D$5:$F$1000,3,0))</f>
        <v/>
      </c>
      <c r="H199" s="28"/>
      <c r="I199" s="67"/>
      <c r="J199" s="28"/>
      <c r="K199" s="73"/>
      <c r="L199" s="75" t="str">
        <f>IFERROR(IF(K199="","",VLOOKUP(D199,Atv!$D$5:$G$1000,4,0)),"")</f>
        <v/>
      </c>
      <c r="M199" s="78" t="str">
        <f t="shared" si="9"/>
        <v/>
      </c>
      <c r="N199" s="78" t="str">
        <f t="shared" si="10"/>
        <v/>
      </c>
      <c r="O199" s="73"/>
      <c r="P199" s="53"/>
      <c r="Q199" s="81" t="str">
        <f t="shared" si="11"/>
        <v/>
      </c>
    </row>
    <row r="200" spans="2:17" ht="45" customHeight="1" x14ac:dyDescent="0.25">
      <c r="B200" s="81" t="str">
        <f>IFERROR(VLOOKUP(D200,Atv!$D$5:$I$1000,6,0),"")</f>
        <v/>
      </c>
      <c r="C200" s="51">
        <v>196</v>
      </c>
      <c r="D200" s="28"/>
      <c r="E200" s="28"/>
      <c r="F200" s="70" t="str">
        <f>IF($D200="","",VLOOKUP($D200,Atv!$D$5:$F$1000,2,0))</f>
        <v/>
      </c>
      <c r="G200" s="71" t="str">
        <f>IF($D200="","",VLOOKUP($D200,Atv!$D$5:$F$1000,3,0))</f>
        <v/>
      </c>
      <c r="H200" s="28"/>
      <c r="I200" s="28"/>
      <c r="J200" s="28"/>
      <c r="K200" s="73"/>
      <c r="L200" s="76" t="str">
        <f>IFERROR(IF(K200="","",VLOOKUP(D200,Atv!$D$5:$G$1000,4,0)),"")</f>
        <v/>
      </c>
      <c r="M200" s="78" t="str">
        <f t="shared" si="9"/>
        <v/>
      </c>
      <c r="N200" s="78" t="str">
        <f t="shared" si="10"/>
        <v/>
      </c>
      <c r="O200" s="73"/>
      <c r="P200" s="53"/>
      <c r="Q200" s="81" t="str">
        <f t="shared" si="11"/>
        <v/>
      </c>
    </row>
    <row r="201" spans="2:17" ht="45" customHeight="1" x14ac:dyDescent="0.25">
      <c r="B201" s="81" t="str">
        <f>IFERROR(VLOOKUP(D201,Atv!$D$5:$I$1000,6,0),"")</f>
        <v/>
      </c>
      <c r="C201" s="51">
        <v>197</v>
      </c>
      <c r="D201" s="28"/>
      <c r="E201" s="28"/>
      <c r="F201" s="70" t="str">
        <f>IF($D201="","",VLOOKUP($D201,Atv!$D$5:$F$1000,2,0))</f>
        <v/>
      </c>
      <c r="G201" s="71" t="str">
        <f>IF($D201="","",VLOOKUP($D201,Atv!$D$5:$F$1000,3,0))</f>
        <v/>
      </c>
      <c r="H201" s="28"/>
      <c r="I201" s="67"/>
      <c r="J201" s="28"/>
      <c r="K201" s="73"/>
      <c r="L201" s="75" t="str">
        <f>IFERROR(IF(K201="","",VLOOKUP(D201,Atv!$D$5:$G$1000,4,0)),"")</f>
        <v/>
      </c>
      <c r="M201" s="78" t="str">
        <f t="shared" si="9"/>
        <v/>
      </c>
      <c r="N201" s="78" t="str">
        <f t="shared" si="10"/>
        <v/>
      </c>
      <c r="O201" s="73"/>
      <c r="P201" s="53"/>
      <c r="Q201" s="81" t="str">
        <f t="shared" si="11"/>
        <v/>
      </c>
    </row>
    <row r="202" spans="2:17" ht="45" customHeight="1" x14ac:dyDescent="0.25">
      <c r="B202" s="81" t="str">
        <f>IFERROR(VLOOKUP(D202,Atv!$D$5:$I$1000,6,0),"")</f>
        <v/>
      </c>
      <c r="C202" s="51">
        <v>198</v>
      </c>
      <c r="D202" s="28"/>
      <c r="E202" s="28"/>
      <c r="F202" s="70" t="str">
        <f>IF($D202="","",VLOOKUP($D202,Atv!$D$5:$F$1000,2,0))</f>
        <v/>
      </c>
      <c r="G202" s="71" t="str">
        <f>IF($D202="","",VLOOKUP($D202,Atv!$D$5:$F$1000,3,0))</f>
        <v/>
      </c>
      <c r="H202" s="28"/>
      <c r="I202" s="28"/>
      <c r="J202" s="28"/>
      <c r="K202" s="73"/>
      <c r="L202" s="76" t="str">
        <f>IFERROR(IF(K202="","",VLOOKUP(D202,Atv!$D$5:$G$1000,4,0)),"")</f>
        <v/>
      </c>
      <c r="M202" s="78" t="str">
        <f t="shared" si="9"/>
        <v/>
      </c>
      <c r="N202" s="78" t="str">
        <f t="shared" si="10"/>
        <v/>
      </c>
      <c r="O202" s="73"/>
      <c r="P202" s="53"/>
      <c r="Q202" s="81" t="str">
        <f t="shared" si="11"/>
        <v/>
      </c>
    </row>
    <row r="203" spans="2:17" ht="45" customHeight="1" x14ac:dyDescent="0.25">
      <c r="B203" s="81" t="str">
        <f>IFERROR(VLOOKUP(D203,Atv!$D$5:$I$1000,6,0),"")</f>
        <v/>
      </c>
      <c r="C203" s="51">
        <v>199</v>
      </c>
      <c r="D203" s="28"/>
      <c r="E203" s="28"/>
      <c r="F203" s="70" t="str">
        <f>IF($D203="","",VLOOKUP($D203,Atv!$D$5:$F$1000,2,0))</f>
        <v/>
      </c>
      <c r="G203" s="71" t="str">
        <f>IF($D203="","",VLOOKUP($D203,Atv!$D$5:$F$1000,3,0))</f>
        <v/>
      </c>
      <c r="H203" s="28"/>
      <c r="I203" s="67"/>
      <c r="J203" s="28"/>
      <c r="K203" s="73"/>
      <c r="L203" s="75" t="str">
        <f>IFERROR(IF(K203="","",VLOOKUP(D203,Atv!$D$5:$G$1000,4,0)),"")</f>
        <v/>
      </c>
      <c r="M203" s="78" t="str">
        <f t="shared" si="9"/>
        <v/>
      </c>
      <c r="N203" s="78" t="str">
        <f t="shared" si="10"/>
        <v/>
      </c>
      <c r="O203" s="73"/>
      <c r="P203" s="53"/>
      <c r="Q203" s="81" t="str">
        <f t="shared" si="11"/>
        <v/>
      </c>
    </row>
    <row r="204" spans="2:17" ht="45" customHeight="1" x14ac:dyDescent="0.25">
      <c r="B204" s="81" t="str">
        <f>IFERROR(VLOOKUP(D204,Atv!$D$5:$I$1000,6,0),"")</f>
        <v/>
      </c>
      <c r="C204" s="51">
        <v>200</v>
      </c>
      <c r="D204" s="28"/>
      <c r="E204" s="28"/>
      <c r="F204" s="70" t="str">
        <f>IF($D204="","",VLOOKUP($D204,Atv!$D$5:$F$1000,2,0))</f>
        <v/>
      </c>
      <c r="G204" s="71" t="str">
        <f>IF($D204="","",VLOOKUP($D204,Atv!$D$5:$F$1000,3,0))</f>
        <v/>
      </c>
      <c r="H204" s="28"/>
      <c r="I204" s="28"/>
      <c r="J204" s="28"/>
      <c r="K204" s="73"/>
      <c r="L204" s="76" t="str">
        <f>IFERROR(IF(K204="","",VLOOKUP(D204,Atv!$D$5:$G$1000,4,0)),"")</f>
        <v/>
      </c>
      <c r="M204" s="78" t="str">
        <f t="shared" ref="M204:M267" si="12">IFERROR(IF(L204="","",K204+L204),"")</f>
        <v/>
      </c>
      <c r="N204" s="78" t="str">
        <f t="shared" si="10"/>
        <v/>
      </c>
      <c r="O204" s="73"/>
      <c r="P204" s="53"/>
      <c r="Q204" s="81" t="str">
        <f t="shared" si="11"/>
        <v/>
      </c>
    </row>
    <row r="205" spans="2:17" ht="45" customHeight="1" x14ac:dyDescent="0.25">
      <c r="B205" s="81" t="str">
        <f>IFERROR(VLOOKUP(D205,Atv!$D$5:$I$1000,6,0),"")</f>
        <v/>
      </c>
      <c r="C205" s="51">
        <v>201</v>
      </c>
      <c r="D205" s="28"/>
      <c r="E205" s="28"/>
      <c r="F205" s="70" t="str">
        <f>IF($D205="","",VLOOKUP($D205,Atv!$D$5:$F$1000,2,0))</f>
        <v/>
      </c>
      <c r="G205" s="71" t="str">
        <f>IF($D205="","",VLOOKUP($D205,Atv!$D$5:$F$1000,3,0))</f>
        <v/>
      </c>
      <c r="H205" s="28"/>
      <c r="I205" s="67"/>
      <c r="J205" s="28"/>
      <c r="K205" s="73"/>
      <c r="L205" s="75" t="str">
        <f>IFERROR(IF(K205="","",VLOOKUP(D205,Atv!$D$5:$G$1000,4,0)),"")</f>
        <v/>
      </c>
      <c r="M205" s="78" t="str">
        <f t="shared" si="12"/>
        <v/>
      </c>
      <c r="N205" s="78" t="str">
        <f t="shared" si="10"/>
        <v/>
      </c>
      <c r="O205" s="73"/>
      <c r="P205" s="53"/>
      <c r="Q205" s="81" t="str">
        <f t="shared" si="11"/>
        <v/>
      </c>
    </row>
    <row r="206" spans="2:17" ht="45" customHeight="1" x14ac:dyDescent="0.25">
      <c r="B206" s="81" t="str">
        <f>IFERROR(VLOOKUP(D206,Atv!$D$5:$I$1000,6,0),"")</f>
        <v/>
      </c>
      <c r="C206" s="51">
        <v>202</v>
      </c>
      <c r="D206" s="28"/>
      <c r="E206" s="28"/>
      <c r="F206" s="70" t="str">
        <f>IF($D206="","",VLOOKUP($D206,Atv!$D$5:$F$1000,2,0))</f>
        <v/>
      </c>
      <c r="G206" s="71" t="str">
        <f>IF($D206="","",VLOOKUP($D206,Atv!$D$5:$F$1000,3,0))</f>
        <v/>
      </c>
      <c r="H206" s="28"/>
      <c r="I206" s="28"/>
      <c r="J206" s="28"/>
      <c r="K206" s="73"/>
      <c r="L206" s="76" t="str">
        <f>IFERROR(IF(K206="","",VLOOKUP(D206,Atv!$D$5:$G$1000,4,0)),"")</f>
        <v/>
      </c>
      <c r="M206" s="78" t="str">
        <f t="shared" si="12"/>
        <v/>
      </c>
      <c r="N206" s="78" t="str">
        <f t="shared" si="10"/>
        <v/>
      </c>
      <c r="O206" s="73"/>
      <c r="P206" s="53"/>
      <c r="Q206" s="81" t="str">
        <f t="shared" si="11"/>
        <v/>
      </c>
    </row>
    <row r="207" spans="2:17" ht="45" customHeight="1" x14ac:dyDescent="0.25">
      <c r="B207" s="81" t="str">
        <f>IFERROR(VLOOKUP(D207,Atv!$D$5:$I$1000,6,0),"")</f>
        <v/>
      </c>
      <c r="C207" s="51">
        <v>203</v>
      </c>
      <c r="D207" s="28"/>
      <c r="E207" s="28"/>
      <c r="F207" s="70" t="str">
        <f>IF($D207="","",VLOOKUP($D207,Atv!$D$5:$F$1000,2,0))</f>
        <v/>
      </c>
      <c r="G207" s="71" t="str">
        <f>IF($D207="","",VLOOKUP($D207,Atv!$D$5:$F$1000,3,0))</f>
        <v/>
      </c>
      <c r="H207" s="28"/>
      <c r="I207" s="67"/>
      <c r="J207" s="28"/>
      <c r="K207" s="73"/>
      <c r="L207" s="75" t="str">
        <f>IFERROR(IF(K207="","",VLOOKUP(D207,Atv!$D$5:$G$1000,4,0)),"")</f>
        <v/>
      </c>
      <c r="M207" s="78" t="str">
        <f t="shared" si="12"/>
        <v/>
      </c>
      <c r="N207" s="78" t="str">
        <f t="shared" si="10"/>
        <v/>
      </c>
      <c r="O207" s="73"/>
      <c r="P207" s="53"/>
      <c r="Q207" s="81" t="str">
        <f t="shared" si="11"/>
        <v/>
      </c>
    </row>
    <row r="208" spans="2:17" ht="45" customHeight="1" x14ac:dyDescent="0.25">
      <c r="B208" s="81" t="str">
        <f>IFERROR(VLOOKUP(D208,Atv!$D$5:$I$1000,6,0),"")</f>
        <v/>
      </c>
      <c r="C208" s="51">
        <v>204</v>
      </c>
      <c r="D208" s="28"/>
      <c r="E208" s="28"/>
      <c r="F208" s="70" t="str">
        <f>IF($D208="","",VLOOKUP($D208,Atv!$D$5:$F$1000,2,0))</f>
        <v/>
      </c>
      <c r="G208" s="71" t="str">
        <f>IF($D208="","",VLOOKUP($D208,Atv!$D$5:$F$1000,3,0))</f>
        <v/>
      </c>
      <c r="H208" s="28"/>
      <c r="I208" s="28"/>
      <c r="J208" s="28"/>
      <c r="K208" s="73"/>
      <c r="L208" s="76" t="str">
        <f>IFERROR(IF(K208="","",VLOOKUP(D208,Atv!$D$5:$G$1000,4,0)),"")</f>
        <v/>
      </c>
      <c r="M208" s="78" t="str">
        <f t="shared" si="12"/>
        <v/>
      </c>
      <c r="N208" s="78" t="str">
        <f t="shared" si="10"/>
        <v/>
      </c>
      <c r="O208" s="73"/>
      <c r="P208" s="53"/>
      <c r="Q208" s="81" t="str">
        <f t="shared" si="11"/>
        <v/>
      </c>
    </row>
    <row r="209" spans="2:17" ht="45" customHeight="1" x14ac:dyDescent="0.25">
      <c r="B209" s="81" t="str">
        <f>IFERROR(VLOOKUP(D209,Atv!$D$5:$I$1000,6,0),"")</f>
        <v/>
      </c>
      <c r="C209" s="51">
        <v>205</v>
      </c>
      <c r="D209" s="28"/>
      <c r="E209" s="28"/>
      <c r="F209" s="70" t="str">
        <f>IF($D209="","",VLOOKUP($D209,Atv!$D$5:$F$1000,2,0))</f>
        <v/>
      </c>
      <c r="G209" s="71" t="str">
        <f>IF($D209="","",VLOOKUP($D209,Atv!$D$5:$F$1000,3,0))</f>
        <v/>
      </c>
      <c r="H209" s="28"/>
      <c r="I209" s="67"/>
      <c r="J209" s="28"/>
      <c r="K209" s="73"/>
      <c r="L209" s="75" t="str">
        <f>IFERROR(IF(K209="","",VLOOKUP(D209,Atv!$D$5:$G$1000,4,0)),"")</f>
        <v/>
      </c>
      <c r="M209" s="78" t="str">
        <f t="shared" si="12"/>
        <v/>
      </c>
      <c r="N209" s="78" t="str">
        <f t="shared" si="10"/>
        <v/>
      </c>
      <c r="O209" s="73"/>
      <c r="P209" s="53"/>
      <c r="Q209" s="81" t="str">
        <f t="shared" si="11"/>
        <v/>
      </c>
    </row>
    <row r="210" spans="2:17" ht="45" customHeight="1" x14ac:dyDescent="0.25">
      <c r="B210" s="81" t="str">
        <f>IFERROR(VLOOKUP(D210,Atv!$D$5:$I$1000,6,0),"")</f>
        <v/>
      </c>
      <c r="C210" s="51">
        <v>206</v>
      </c>
      <c r="D210" s="28"/>
      <c r="E210" s="28"/>
      <c r="F210" s="70" t="str">
        <f>IF($D210="","",VLOOKUP($D210,Atv!$D$5:$F$1000,2,0))</f>
        <v/>
      </c>
      <c r="G210" s="71" t="str">
        <f>IF($D210="","",VLOOKUP($D210,Atv!$D$5:$F$1000,3,0))</f>
        <v/>
      </c>
      <c r="H210" s="28"/>
      <c r="I210" s="28"/>
      <c r="J210" s="28"/>
      <c r="K210" s="73"/>
      <c r="L210" s="76" t="str">
        <f>IFERROR(IF(K210="","",VLOOKUP(D210,Atv!$D$5:$G$1000,4,0)),"")</f>
        <v/>
      </c>
      <c r="M210" s="78" t="str">
        <f t="shared" si="12"/>
        <v/>
      </c>
      <c r="N210" s="78" t="str">
        <f t="shared" si="10"/>
        <v/>
      </c>
      <c r="O210" s="73"/>
      <c r="P210" s="53"/>
      <c r="Q210" s="81" t="str">
        <f t="shared" si="11"/>
        <v/>
      </c>
    </row>
    <row r="211" spans="2:17" ht="45" customHeight="1" x14ac:dyDescent="0.25">
      <c r="B211" s="81" t="str">
        <f>IFERROR(VLOOKUP(D211,Atv!$D$5:$I$1000,6,0),"")</f>
        <v/>
      </c>
      <c r="C211" s="51">
        <v>207</v>
      </c>
      <c r="D211" s="28"/>
      <c r="E211" s="28"/>
      <c r="F211" s="70" t="str">
        <f>IF($D211="","",VLOOKUP($D211,Atv!$D$5:$F$1000,2,0))</f>
        <v/>
      </c>
      <c r="G211" s="71" t="str">
        <f>IF($D211="","",VLOOKUP($D211,Atv!$D$5:$F$1000,3,0))</f>
        <v/>
      </c>
      <c r="H211" s="28"/>
      <c r="I211" s="67"/>
      <c r="J211" s="28"/>
      <c r="K211" s="73"/>
      <c r="L211" s="75" t="str">
        <f>IFERROR(IF(K211="","",VLOOKUP(D211,Atv!$D$5:$G$1000,4,0)),"")</f>
        <v/>
      </c>
      <c r="M211" s="78" t="str">
        <f t="shared" si="12"/>
        <v/>
      </c>
      <c r="N211" s="78" t="str">
        <f t="shared" si="10"/>
        <v/>
      </c>
      <c r="O211" s="73"/>
      <c r="P211" s="53"/>
      <c r="Q211" s="81" t="str">
        <f t="shared" si="11"/>
        <v/>
      </c>
    </row>
    <row r="212" spans="2:17" ht="45" customHeight="1" x14ac:dyDescent="0.25">
      <c r="B212" s="81" t="str">
        <f>IFERROR(VLOOKUP(D212,Atv!$D$5:$I$1000,6,0),"")</f>
        <v/>
      </c>
      <c r="C212" s="51">
        <v>208</v>
      </c>
      <c r="D212" s="28"/>
      <c r="E212" s="28"/>
      <c r="F212" s="70" t="str">
        <f>IF($D212="","",VLOOKUP($D212,Atv!$D$5:$F$1000,2,0))</f>
        <v/>
      </c>
      <c r="G212" s="71" t="str">
        <f>IF($D212="","",VLOOKUP($D212,Atv!$D$5:$F$1000,3,0))</f>
        <v/>
      </c>
      <c r="H212" s="28"/>
      <c r="I212" s="28"/>
      <c r="J212" s="28"/>
      <c r="K212" s="73"/>
      <c r="L212" s="76" t="str">
        <f>IFERROR(IF(K212="","",VLOOKUP(D212,Atv!$D$5:$G$1000,4,0)),"")</f>
        <v/>
      </c>
      <c r="M212" s="78" t="str">
        <f t="shared" si="12"/>
        <v/>
      </c>
      <c r="N212" s="78" t="str">
        <f t="shared" si="10"/>
        <v/>
      </c>
      <c r="O212" s="73"/>
      <c r="P212" s="53"/>
      <c r="Q212" s="81" t="str">
        <f t="shared" si="11"/>
        <v/>
      </c>
    </row>
    <row r="213" spans="2:17" ht="45" customHeight="1" x14ac:dyDescent="0.25">
      <c r="B213" s="81" t="str">
        <f>IFERROR(VLOOKUP(D213,Atv!$D$5:$I$1000,6,0),"")</f>
        <v/>
      </c>
      <c r="C213" s="51">
        <v>209</v>
      </c>
      <c r="D213" s="28"/>
      <c r="E213" s="28"/>
      <c r="F213" s="70" t="str">
        <f>IF($D213="","",VLOOKUP($D213,Atv!$D$5:$F$1000,2,0))</f>
        <v/>
      </c>
      <c r="G213" s="71" t="str">
        <f>IF($D213="","",VLOOKUP($D213,Atv!$D$5:$F$1000,3,0))</f>
        <v/>
      </c>
      <c r="H213" s="28"/>
      <c r="I213" s="67"/>
      <c r="J213" s="28"/>
      <c r="K213" s="73"/>
      <c r="L213" s="75" t="str">
        <f>IFERROR(IF(K213="","",VLOOKUP(D213,Atv!$D$5:$G$1000,4,0)),"")</f>
        <v/>
      </c>
      <c r="M213" s="78" t="str">
        <f t="shared" si="12"/>
        <v/>
      </c>
      <c r="N213" s="78" t="str">
        <f t="shared" si="10"/>
        <v/>
      </c>
      <c r="O213" s="73"/>
      <c r="P213" s="53"/>
      <c r="Q213" s="81" t="str">
        <f t="shared" si="11"/>
        <v/>
      </c>
    </row>
    <row r="214" spans="2:17" ht="45" customHeight="1" x14ac:dyDescent="0.25">
      <c r="B214" s="81" t="str">
        <f>IFERROR(VLOOKUP(D214,Atv!$D$5:$I$1000,6,0),"")</f>
        <v/>
      </c>
      <c r="C214" s="51">
        <v>210</v>
      </c>
      <c r="D214" s="28"/>
      <c r="E214" s="28"/>
      <c r="F214" s="70" t="str">
        <f>IF($D214="","",VLOOKUP($D214,Atv!$D$5:$F$1000,2,0))</f>
        <v/>
      </c>
      <c r="G214" s="71" t="str">
        <f>IF($D214="","",VLOOKUP($D214,Atv!$D$5:$F$1000,3,0))</f>
        <v/>
      </c>
      <c r="H214" s="28"/>
      <c r="I214" s="28"/>
      <c r="J214" s="28"/>
      <c r="K214" s="73"/>
      <c r="L214" s="76" t="str">
        <f>IFERROR(IF(K214="","",VLOOKUP(D214,Atv!$D$5:$G$1000,4,0)),"")</f>
        <v/>
      </c>
      <c r="M214" s="78" t="str">
        <f t="shared" si="12"/>
        <v/>
      </c>
      <c r="N214" s="78" t="str">
        <f t="shared" si="10"/>
        <v/>
      </c>
      <c r="O214" s="73"/>
      <c r="P214" s="53"/>
      <c r="Q214" s="81" t="str">
        <f t="shared" si="11"/>
        <v/>
      </c>
    </row>
    <row r="215" spans="2:17" ht="45" customHeight="1" x14ac:dyDescent="0.25">
      <c r="B215" s="81" t="str">
        <f>IFERROR(VLOOKUP(D215,Atv!$D$5:$I$1000,6,0),"")</f>
        <v/>
      </c>
      <c r="C215" s="51">
        <v>211</v>
      </c>
      <c r="D215" s="28"/>
      <c r="E215" s="28"/>
      <c r="F215" s="70" t="str">
        <f>IF($D215="","",VLOOKUP($D215,Atv!$D$5:$F$1000,2,0))</f>
        <v/>
      </c>
      <c r="G215" s="71" t="str">
        <f>IF($D215="","",VLOOKUP($D215,Atv!$D$5:$F$1000,3,0))</f>
        <v/>
      </c>
      <c r="H215" s="28"/>
      <c r="I215" s="67"/>
      <c r="J215" s="28"/>
      <c r="K215" s="73"/>
      <c r="L215" s="75" t="str">
        <f>IFERROR(IF(K215="","",VLOOKUP(D215,Atv!$D$5:$G$1000,4,0)),"")</f>
        <v/>
      </c>
      <c r="M215" s="78" t="str">
        <f t="shared" si="12"/>
        <v/>
      </c>
      <c r="N215" s="78" t="str">
        <f t="shared" si="10"/>
        <v/>
      </c>
      <c r="O215" s="73"/>
      <c r="P215" s="53"/>
      <c r="Q215" s="81" t="str">
        <f t="shared" si="11"/>
        <v/>
      </c>
    </row>
    <row r="216" spans="2:17" ht="45" customHeight="1" x14ac:dyDescent="0.25">
      <c r="B216" s="81" t="str">
        <f>IFERROR(VLOOKUP(D216,Atv!$D$5:$I$1000,6,0),"")</f>
        <v/>
      </c>
      <c r="C216" s="51">
        <v>212</v>
      </c>
      <c r="D216" s="28"/>
      <c r="E216" s="28"/>
      <c r="F216" s="70" t="str">
        <f>IF($D216="","",VLOOKUP($D216,Atv!$D$5:$F$1000,2,0))</f>
        <v/>
      </c>
      <c r="G216" s="71" t="str">
        <f>IF($D216="","",VLOOKUP($D216,Atv!$D$5:$F$1000,3,0))</f>
        <v/>
      </c>
      <c r="H216" s="28"/>
      <c r="I216" s="28"/>
      <c r="J216" s="28"/>
      <c r="K216" s="73"/>
      <c r="L216" s="76" t="str">
        <f>IFERROR(IF(K216="","",VLOOKUP(D216,Atv!$D$5:$G$1000,4,0)),"")</f>
        <v/>
      </c>
      <c r="M216" s="78" t="str">
        <f t="shared" si="12"/>
        <v/>
      </c>
      <c r="N216" s="78" t="str">
        <f t="shared" si="10"/>
        <v/>
      </c>
      <c r="O216" s="73"/>
      <c r="P216" s="53"/>
      <c r="Q216" s="81" t="str">
        <f t="shared" si="11"/>
        <v/>
      </c>
    </row>
    <row r="217" spans="2:17" ht="45" customHeight="1" x14ac:dyDescent="0.25">
      <c r="B217" s="81" t="str">
        <f>IFERROR(VLOOKUP(D217,Atv!$D$5:$I$1000,6,0),"")</f>
        <v/>
      </c>
      <c r="C217" s="51">
        <v>213</v>
      </c>
      <c r="D217" s="28"/>
      <c r="E217" s="28"/>
      <c r="F217" s="70" t="str">
        <f>IF($D217="","",VLOOKUP($D217,Atv!$D$5:$F$1000,2,0))</f>
        <v/>
      </c>
      <c r="G217" s="71" t="str">
        <f>IF($D217="","",VLOOKUP($D217,Atv!$D$5:$F$1000,3,0))</f>
        <v/>
      </c>
      <c r="H217" s="28"/>
      <c r="I217" s="67"/>
      <c r="J217" s="28"/>
      <c r="K217" s="73"/>
      <c r="L217" s="75" t="str">
        <f>IFERROR(IF(K217="","",VLOOKUP(D217,Atv!$D$5:$G$1000,4,0)),"")</f>
        <v/>
      </c>
      <c r="M217" s="78" t="str">
        <f t="shared" si="12"/>
        <v/>
      </c>
      <c r="N217" s="78" t="str">
        <f t="shared" si="10"/>
        <v/>
      </c>
      <c r="O217" s="73"/>
      <c r="P217" s="53"/>
      <c r="Q217" s="81" t="str">
        <f t="shared" si="11"/>
        <v/>
      </c>
    </row>
    <row r="218" spans="2:17" ht="45" customHeight="1" x14ac:dyDescent="0.25">
      <c r="B218" s="81" t="str">
        <f>IFERROR(VLOOKUP(D218,Atv!$D$5:$I$1000,6,0),"")</f>
        <v/>
      </c>
      <c r="C218" s="51">
        <v>214</v>
      </c>
      <c r="D218" s="28"/>
      <c r="E218" s="28"/>
      <c r="F218" s="70" t="str">
        <f>IF($D218="","",VLOOKUP($D218,Atv!$D$5:$F$1000,2,0))</f>
        <v/>
      </c>
      <c r="G218" s="71" t="str">
        <f>IF($D218="","",VLOOKUP($D218,Atv!$D$5:$F$1000,3,0))</f>
        <v/>
      </c>
      <c r="H218" s="28"/>
      <c r="I218" s="28"/>
      <c r="J218" s="28"/>
      <c r="K218" s="73"/>
      <c r="L218" s="76" t="str">
        <f>IFERROR(IF(K218="","",VLOOKUP(D218,Atv!$D$5:$G$1000,4,0)),"")</f>
        <v/>
      </c>
      <c r="M218" s="78" t="str">
        <f t="shared" si="12"/>
        <v/>
      </c>
      <c r="N218" s="78" t="str">
        <f t="shared" si="10"/>
        <v/>
      </c>
      <c r="O218" s="73"/>
      <c r="P218" s="53"/>
      <c r="Q218" s="81" t="str">
        <f t="shared" si="11"/>
        <v/>
      </c>
    </row>
    <row r="219" spans="2:17" ht="45" customHeight="1" x14ac:dyDescent="0.25">
      <c r="B219" s="81" t="str">
        <f>IFERROR(VLOOKUP(D219,Atv!$D$5:$I$1000,6,0),"")</f>
        <v/>
      </c>
      <c r="C219" s="51">
        <v>215</v>
      </c>
      <c r="D219" s="28"/>
      <c r="E219" s="28"/>
      <c r="F219" s="70" t="str">
        <f>IF($D219="","",VLOOKUP($D219,Atv!$D$5:$F$1000,2,0))</f>
        <v/>
      </c>
      <c r="G219" s="71" t="str">
        <f>IF($D219="","",VLOOKUP($D219,Atv!$D$5:$F$1000,3,0))</f>
        <v/>
      </c>
      <c r="H219" s="28"/>
      <c r="I219" s="67"/>
      <c r="J219" s="28"/>
      <c r="K219" s="73"/>
      <c r="L219" s="75" t="str">
        <f>IFERROR(IF(K219="","",VLOOKUP(D219,Atv!$D$5:$G$1000,4,0)),"")</f>
        <v/>
      </c>
      <c r="M219" s="78" t="str">
        <f t="shared" si="12"/>
        <v/>
      </c>
      <c r="N219" s="78" t="str">
        <f t="shared" si="10"/>
        <v/>
      </c>
      <c r="O219" s="73"/>
      <c r="P219" s="53"/>
      <c r="Q219" s="81" t="str">
        <f t="shared" si="11"/>
        <v/>
      </c>
    </row>
    <row r="220" spans="2:17" ht="45" customHeight="1" x14ac:dyDescent="0.25">
      <c r="B220" s="81" t="str">
        <f>IFERROR(VLOOKUP(D220,Atv!$D$5:$I$1000,6,0),"")</f>
        <v/>
      </c>
      <c r="C220" s="51">
        <v>216</v>
      </c>
      <c r="D220" s="28"/>
      <c r="E220" s="28"/>
      <c r="F220" s="70" t="str">
        <f>IF($D220="","",VLOOKUP($D220,Atv!$D$5:$F$1000,2,0))</f>
        <v/>
      </c>
      <c r="G220" s="71" t="str">
        <f>IF($D220="","",VLOOKUP($D220,Atv!$D$5:$F$1000,3,0))</f>
        <v/>
      </c>
      <c r="H220" s="28"/>
      <c r="I220" s="28"/>
      <c r="J220" s="28"/>
      <c r="K220" s="73"/>
      <c r="L220" s="76" t="str">
        <f>IFERROR(IF(K220="","",VLOOKUP(D220,Atv!$D$5:$G$1000,4,0)),"")</f>
        <v/>
      </c>
      <c r="M220" s="78" t="str">
        <f t="shared" si="12"/>
        <v/>
      </c>
      <c r="N220" s="78" t="str">
        <f t="shared" si="10"/>
        <v/>
      </c>
      <c r="O220" s="73"/>
      <c r="P220" s="53"/>
      <c r="Q220" s="81" t="str">
        <f t="shared" si="11"/>
        <v/>
      </c>
    </row>
    <row r="221" spans="2:17" ht="45" customHeight="1" x14ac:dyDescent="0.25">
      <c r="B221" s="81" t="str">
        <f>IFERROR(VLOOKUP(D221,Atv!$D$5:$I$1000,6,0),"")</f>
        <v/>
      </c>
      <c r="C221" s="51">
        <v>217</v>
      </c>
      <c r="D221" s="28"/>
      <c r="E221" s="28"/>
      <c r="F221" s="70" t="str">
        <f>IF($D221="","",VLOOKUP($D221,Atv!$D$5:$F$1000,2,0))</f>
        <v/>
      </c>
      <c r="G221" s="71" t="str">
        <f>IF($D221="","",VLOOKUP($D221,Atv!$D$5:$F$1000,3,0))</f>
        <v/>
      </c>
      <c r="H221" s="28"/>
      <c r="I221" s="67"/>
      <c r="J221" s="28"/>
      <c r="K221" s="73"/>
      <c r="L221" s="75" t="str">
        <f>IFERROR(IF(K221="","",VLOOKUP(D221,Atv!$D$5:$G$1000,4,0)),"")</f>
        <v/>
      </c>
      <c r="M221" s="78" t="str">
        <f t="shared" si="12"/>
        <v/>
      </c>
      <c r="N221" s="78" t="str">
        <f t="shared" si="10"/>
        <v/>
      </c>
      <c r="O221" s="73"/>
      <c r="P221" s="53"/>
      <c r="Q221" s="81" t="str">
        <f t="shared" si="11"/>
        <v/>
      </c>
    </row>
    <row r="222" spans="2:17" ht="45" customHeight="1" x14ac:dyDescent="0.25">
      <c r="B222" s="81" t="str">
        <f>IFERROR(VLOOKUP(D222,Atv!$D$5:$I$1000,6,0),"")</f>
        <v/>
      </c>
      <c r="C222" s="51">
        <v>218</v>
      </c>
      <c r="D222" s="28"/>
      <c r="E222" s="28"/>
      <c r="F222" s="70" t="str">
        <f>IF($D222="","",VLOOKUP($D222,Atv!$D$5:$F$1000,2,0))</f>
        <v/>
      </c>
      <c r="G222" s="71" t="str">
        <f>IF($D222="","",VLOOKUP($D222,Atv!$D$5:$F$1000,3,0))</f>
        <v/>
      </c>
      <c r="H222" s="28"/>
      <c r="I222" s="28"/>
      <c r="J222" s="28"/>
      <c r="K222" s="73"/>
      <c r="L222" s="76" t="str">
        <f>IFERROR(IF(K222="","",VLOOKUP(D222,Atv!$D$5:$G$1000,4,0)),"")</f>
        <v/>
      </c>
      <c r="M222" s="78" t="str">
        <f t="shared" si="12"/>
        <v/>
      </c>
      <c r="N222" s="78" t="str">
        <f t="shared" si="10"/>
        <v/>
      </c>
      <c r="O222" s="73"/>
      <c r="P222" s="53"/>
      <c r="Q222" s="81" t="str">
        <f t="shared" si="11"/>
        <v/>
      </c>
    </row>
    <row r="223" spans="2:17" ht="45" customHeight="1" x14ac:dyDescent="0.25">
      <c r="B223" s="81" t="str">
        <f>IFERROR(VLOOKUP(D223,Atv!$D$5:$I$1000,6,0),"")</f>
        <v/>
      </c>
      <c r="C223" s="51">
        <v>219</v>
      </c>
      <c r="D223" s="28"/>
      <c r="E223" s="28"/>
      <c r="F223" s="70" t="str">
        <f>IF($D223="","",VLOOKUP($D223,Atv!$D$5:$F$1000,2,0))</f>
        <v/>
      </c>
      <c r="G223" s="71" t="str">
        <f>IF($D223="","",VLOOKUP($D223,Atv!$D$5:$F$1000,3,0))</f>
        <v/>
      </c>
      <c r="H223" s="28"/>
      <c r="I223" s="67"/>
      <c r="J223" s="28"/>
      <c r="K223" s="73"/>
      <c r="L223" s="75" t="str">
        <f>IFERROR(IF(K223="","",VLOOKUP(D223,Atv!$D$5:$G$1000,4,0)),"")</f>
        <v/>
      </c>
      <c r="M223" s="78" t="str">
        <f t="shared" si="12"/>
        <v/>
      </c>
      <c r="N223" s="78" t="str">
        <f t="shared" si="10"/>
        <v/>
      </c>
      <c r="O223" s="73"/>
      <c r="P223" s="53"/>
      <c r="Q223" s="81" t="str">
        <f t="shared" si="11"/>
        <v/>
      </c>
    </row>
    <row r="224" spans="2:17" ht="45" customHeight="1" x14ac:dyDescent="0.25">
      <c r="B224" s="81" t="str">
        <f>IFERROR(VLOOKUP(D224,Atv!$D$5:$I$1000,6,0),"")</f>
        <v/>
      </c>
      <c r="C224" s="51">
        <v>220</v>
      </c>
      <c r="D224" s="28"/>
      <c r="E224" s="28"/>
      <c r="F224" s="70" t="str">
        <f>IF($D224="","",VLOOKUP($D224,Atv!$D$5:$F$1000,2,0))</f>
        <v/>
      </c>
      <c r="G224" s="71" t="str">
        <f>IF($D224="","",VLOOKUP($D224,Atv!$D$5:$F$1000,3,0))</f>
        <v/>
      </c>
      <c r="H224" s="28"/>
      <c r="I224" s="28"/>
      <c r="J224" s="28"/>
      <c r="K224" s="73"/>
      <c r="L224" s="76" t="str">
        <f>IFERROR(IF(K224="","",VLOOKUP(D224,Atv!$D$5:$G$1000,4,0)),"")</f>
        <v/>
      </c>
      <c r="M224" s="78" t="str">
        <f t="shared" si="12"/>
        <v/>
      </c>
      <c r="N224" s="78" t="str">
        <f t="shared" si="10"/>
        <v/>
      </c>
      <c r="O224" s="73"/>
      <c r="P224" s="53"/>
      <c r="Q224" s="81" t="str">
        <f t="shared" si="11"/>
        <v/>
      </c>
    </row>
    <row r="225" spans="2:17" ht="45" customHeight="1" x14ac:dyDescent="0.25">
      <c r="B225" s="81" t="str">
        <f>IFERROR(VLOOKUP(D225,Atv!$D$5:$I$1000,6,0),"")</f>
        <v/>
      </c>
      <c r="C225" s="51">
        <v>221</v>
      </c>
      <c r="D225" s="28"/>
      <c r="E225" s="28"/>
      <c r="F225" s="70" t="str">
        <f>IF($D225="","",VLOOKUP($D225,Atv!$D$5:$F$1000,2,0))</f>
        <v/>
      </c>
      <c r="G225" s="71" t="str">
        <f>IF($D225="","",VLOOKUP($D225,Atv!$D$5:$F$1000,3,0))</f>
        <v/>
      </c>
      <c r="H225" s="28"/>
      <c r="I225" s="67"/>
      <c r="J225" s="28"/>
      <c r="K225" s="73"/>
      <c r="L225" s="75" t="str">
        <f>IFERROR(IF(K225="","",VLOOKUP(D225,Atv!$D$5:$G$1000,4,0)),"")</f>
        <v/>
      </c>
      <c r="M225" s="78" t="str">
        <f t="shared" si="12"/>
        <v/>
      </c>
      <c r="N225" s="78" t="str">
        <f t="shared" si="10"/>
        <v/>
      </c>
      <c r="O225" s="73"/>
      <c r="P225" s="53"/>
      <c r="Q225" s="81" t="str">
        <f t="shared" si="11"/>
        <v/>
      </c>
    </row>
    <row r="226" spans="2:17" ht="45" customHeight="1" x14ac:dyDescent="0.25">
      <c r="B226" s="81" t="str">
        <f>IFERROR(VLOOKUP(D226,Atv!$D$5:$I$1000,6,0),"")</f>
        <v/>
      </c>
      <c r="C226" s="51">
        <v>222</v>
      </c>
      <c r="D226" s="28"/>
      <c r="E226" s="28"/>
      <c r="F226" s="70" t="str">
        <f>IF($D226="","",VLOOKUP($D226,Atv!$D$5:$F$1000,2,0))</f>
        <v/>
      </c>
      <c r="G226" s="71" t="str">
        <f>IF($D226="","",VLOOKUP($D226,Atv!$D$5:$F$1000,3,0))</f>
        <v/>
      </c>
      <c r="H226" s="28"/>
      <c r="I226" s="28"/>
      <c r="J226" s="28"/>
      <c r="K226" s="73"/>
      <c r="L226" s="76" t="str">
        <f>IFERROR(IF(K226="","",VLOOKUP(D226,Atv!$D$5:$G$1000,4,0)),"")</f>
        <v/>
      </c>
      <c r="M226" s="78" t="str">
        <f t="shared" si="12"/>
        <v/>
      </c>
      <c r="N226" s="78" t="str">
        <f t="shared" si="10"/>
        <v/>
      </c>
      <c r="O226" s="73"/>
      <c r="P226" s="53"/>
      <c r="Q226" s="81" t="str">
        <f t="shared" si="11"/>
        <v/>
      </c>
    </row>
    <row r="227" spans="2:17" ht="45" customHeight="1" x14ac:dyDescent="0.25">
      <c r="B227" s="81" t="str">
        <f>IFERROR(VLOOKUP(D227,Atv!$D$5:$I$1000,6,0),"")</f>
        <v/>
      </c>
      <c r="C227" s="51">
        <v>223</v>
      </c>
      <c r="D227" s="28"/>
      <c r="E227" s="28"/>
      <c r="F227" s="70" t="str">
        <f>IF($D227="","",VLOOKUP($D227,Atv!$D$5:$F$1000,2,0))</f>
        <v/>
      </c>
      <c r="G227" s="71" t="str">
        <f>IF($D227="","",VLOOKUP($D227,Atv!$D$5:$F$1000,3,0))</f>
        <v/>
      </c>
      <c r="H227" s="28"/>
      <c r="I227" s="67"/>
      <c r="J227" s="28"/>
      <c r="K227" s="73"/>
      <c r="L227" s="75" t="str">
        <f>IFERROR(IF(K227="","",VLOOKUP(D227,Atv!$D$5:$G$1000,4,0)),"")</f>
        <v/>
      </c>
      <c r="M227" s="78" t="str">
        <f t="shared" si="12"/>
        <v/>
      </c>
      <c r="N227" s="78" t="str">
        <f t="shared" si="10"/>
        <v/>
      </c>
      <c r="O227" s="73"/>
      <c r="P227" s="53"/>
      <c r="Q227" s="81" t="str">
        <f t="shared" si="11"/>
        <v/>
      </c>
    </row>
    <row r="228" spans="2:17" ht="45" customHeight="1" x14ac:dyDescent="0.25">
      <c r="B228" s="81" t="str">
        <f>IFERROR(VLOOKUP(D228,Atv!$D$5:$I$1000,6,0),"")</f>
        <v/>
      </c>
      <c r="C228" s="51">
        <v>224</v>
      </c>
      <c r="D228" s="28"/>
      <c r="E228" s="28"/>
      <c r="F228" s="70" t="str">
        <f>IF($D228="","",VLOOKUP($D228,Atv!$D$5:$F$1000,2,0))</f>
        <v/>
      </c>
      <c r="G228" s="71" t="str">
        <f>IF($D228="","",VLOOKUP($D228,Atv!$D$5:$F$1000,3,0))</f>
        <v/>
      </c>
      <c r="H228" s="28"/>
      <c r="I228" s="28"/>
      <c r="J228" s="28"/>
      <c r="K228" s="73"/>
      <c r="L228" s="76" t="str">
        <f>IFERROR(IF(K228="","",VLOOKUP(D228,Atv!$D$5:$G$1000,4,0)),"")</f>
        <v/>
      </c>
      <c r="M228" s="78" t="str">
        <f t="shared" si="12"/>
        <v/>
      </c>
      <c r="N228" s="78" t="str">
        <f t="shared" si="10"/>
        <v/>
      </c>
      <c r="O228" s="73"/>
      <c r="P228" s="53"/>
      <c r="Q228" s="81" t="str">
        <f t="shared" si="11"/>
        <v/>
      </c>
    </row>
    <row r="229" spans="2:17" ht="45" customHeight="1" x14ac:dyDescent="0.25">
      <c r="B229" s="81" t="str">
        <f>IFERROR(VLOOKUP(D229,Atv!$D$5:$I$1000,6,0),"")</f>
        <v/>
      </c>
      <c r="C229" s="51">
        <v>225</v>
      </c>
      <c r="D229" s="28"/>
      <c r="E229" s="28"/>
      <c r="F229" s="70" t="str">
        <f>IF($D229="","",VLOOKUP($D229,Atv!$D$5:$F$1000,2,0))</f>
        <v/>
      </c>
      <c r="G229" s="71" t="str">
        <f>IF($D229="","",VLOOKUP($D229,Atv!$D$5:$F$1000,3,0))</f>
        <v/>
      </c>
      <c r="H229" s="28"/>
      <c r="I229" s="67"/>
      <c r="J229" s="28"/>
      <c r="K229" s="73"/>
      <c r="L229" s="75" t="str">
        <f>IFERROR(IF(K229="","",VLOOKUP(D229,Atv!$D$5:$G$1000,4,0)),"")</f>
        <v/>
      </c>
      <c r="M229" s="78" t="str">
        <f t="shared" si="12"/>
        <v/>
      </c>
      <c r="N229" s="78" t="str">
        <f t="shared" si="10"/>
        <v/>
      </c>
      <c r="O229" s="73"/>
      <c r="P229" s="53"/>
      <c r="Q229" s="81" t="str">
        <f t="shared" si="11"/>
        <v/>
      </c>
    </row>
    <row r="230" spans="2:17" ht="45" customHeight="1" x14ac:dyDescent="0.25">
      <c r="B230" s="81" t="str">
        <f>IFERROR(VLOOKUP(D230,Atv!$D$5:$I$1000,6,0),"")</f>
        <v/>
      </c>
      <c r="C230" s="51">
        <v>226</v>
      </c>
      <c r="D230" s="28"/>
      <c r="E230" s="28"/>
      <c r="F230" s="70" t="str">
        <f>IF($D230="","",VLOOKUP($D230,Atv!$D$5:$F$1000,2,0))</f>
        <v/>
      </c>
      <c r="G230" s="71" t="str">
        <f>IF($D230="","",VLOOKUP($D230,Atv!$D$5:$F$1000,3,0))</f>
        <v/>
      </c>
      <c r="H230" s="28"/>
      <c r="I230" s="28"/>
      <c r="J230" s="28"/>
      <c r="K230" s="73"/>
      <c r="L230" s="76" t="str">
        <f>IFERROR(IF(K230="","",VLOOKUP(D230,Atv!$D$5:$G$1000,4,0)),"")</f>
        <v/>
      </c>
      <c r="M230" s="78" t="str">
        <f t="shared" si="12"/>
        <v/>
      </c>
      <c r="N230" s="78" t="str">
        <f t="shared" si="10"/>
        <v/>
      </c>
      <c r="O230" s="73"/>
      <c r="P230" s="53"/>
      <c r="Q230" s="81" t="str">
        <f t="shared" si="11"/>
        <v/>
      </c>
    </row>
    <row r="231" spans="2:17" ht="45" customHeight="1" x14ac:dyDescent="0.25">
      <c r="B231" s="81" t="str">
        <f>IFERROR(VLOOKUP(D231,Atv!$D$5:$I$1000,6,0),"")</f>
        <v/>
      </c>
      <c r="C231" s="51">
        <v>227</v>
      </c>
      <c r="D231" s="28"/>
      <c r="E231" s="28"/>
      <c r="F231" s="70" t="str">
        <f>IF($D231="","",VLOOKUP($D231,Atv!$D$5:$F$1000,2,0))</f>
        <v/>
      </c>
      <c r="G231" s="71" t="str">
        <f>IF($D231="","",VLOOKUP($D231,Atv!$D$5:$F$1000,3,0))</f>
        <v/>
      </c>
      <c r="H231" s="28"/>
      <c r="I231" s="67"/>
      <c r="J231" s="28"/>
      <c r="K231" s="73"/>
      <c r="L231" s="75" t="str">
        <f>IFERROR(IF(K231="","",VLOOKUP(D231,Atv!$D$5:$G$1000,4,0)),"")</f>
        <v/>
      </c>
      <c r="M231" s="78" t="str">
        <f t="shared" si="12"/>
        <v/>
      </c>
      <c r="N231" s="78" t="str">
        <f t="shared" si="10"/>
        <v/>
      </c>
      <c r="O231" s="73"/>
      <c r="P231" s="53"/>
      <c r="Q231" s="81" t="str">
        <f t="shared" si="11"/>
        <v/>
      </c>
    </row>
    <row r="232" spans="2:17" ht="45" customHeight="1" x14ac:dyDescent="0.25">
      <c r="B232" s="81" t="str">
        <f>IFERROR(VLOOKUP(D232,Atv!$D$5:$I$1000,6,0),"")</f>
        <v/>
      </c>
      <c r="C232" s="51">
        <v>228</v>
      </c>
      <c r="D232" s="28"/>
      <c r="E232" s="28"/>
      <c r="F232" s="70" t="str">
        <f>IF($D232="","",VLOOKUP($D232,Atv!$D$5:$F$1000,2,0))</f>
        <v/>
      </c>
      <c r="G232" s="71" t="str">
        <f>IF($D232="","",VLOOKUP($D232,Atv!$D$5:$F$1000,3,0))</f>
        <v/>
      </c>
      <c r="H232" s="28"/>
      <c r="I232" s="28"/>
      <c r="J232" s="28"/>
      <c r="K232" s="73"/>
      <c r="L232" s="76" t="str">
        <f>IFERROR(IF(K232="","",VLOOKUP(D232,Atv!$D$5:$G$1000,4,0)),"")</f>
        <v/>
      </c>
      <c r="M232" s="78" t="str">
        <f t="shared" si="12"/>
        <v/>
      </c>
      <c r="N232" s="78" t="str">
        <f t="shared" si="10"/>
        <v/>
      </c>
      <c r="O232" s="73"/>
      <c r="P232" s="53"/>
      <c r="Q232" s="81" t="str">
        <f t="shared" si="11"/>
        <v/>
      </c>
    </row>
    <row r="233" spans="2:17" ht="45" customHeight="1" x14ac:dyDescent="0.25">
      <c r="B233" s="81" t="str">
        <f>IFERROR(VLOOKUP(D233,Atv!$D$5:$I$1000,6,0),"")</f>
        <v/>
      </c>
      <c r="C233" s="51">
        <v>229</v>
      </c>
      <c r="D233" s="28"/>
      <c r="E233" s="28"/>
      <c r="F233" s="70" t="str">
        <f>IF($D233="","",VLOOKUP($D233,Atv!$D$5:$F$1000,2,0))</f>
        <v/>
      </c>
      <c r="G233" s="71" t="str">
        <f>IF($D233="","",VLOOKUP($D233,Atv!$D$5:$F$1000,3,0))</f>
        <v/>
      </c>
      <c r="H233" s="28"/>
      <c r="I233" s="67"/>
      <c r="J233" s="28"/>
      <c r="K233" s="73"/>
      <c r="L233" s="75" t="str">
        <f>IFERROR(IF(K233="","",VLOOKUP(D233,Atv!$D$5:$G$1000,4,0)),"")</f>
        <v/>
      </c>
      <c r="M233" s="78" t="str">
        <f t="shared" si="12"/>
        <v/>
      </c>
      <c r="N233" s="78" t="str">
        <f t="shared" si="10"/>
        <v/>
      </c>
      <c r="O233" s="73"/>
      <c r="P233" s="53"/>
      <c r="Q233" s="81" t="str">
        <f t="shared" si="11"/>
        <v/>
      </c>
    </row>
    <row r="234" spans="2:17" ht="45" customHeight="1" x14ac:dyDescent="0.25">
      <c r="B234" s="81" t="str">
        <f>IFERROR(VLOOKUP(D234,Atv!$D$5:$I$1000,6,0),"")</f>
        <v/>
      </c>
      <c r="C234" s="51">
        <v>230</v>
      </c>
      <c r="D234" s="28"/>
      <c r="E234" s="28"/>
      <c r="F234" s="70" t="str">
        <f>IF($D234="","",VLOOKUP($D234,Atv!$D$5:$F$1000,2,0))</f>
        <v/>
      </c>
      <c r="G234" s="71" t="str">
        <f>IF($D234="","",VLOOKUP($D234,Atv!$D$5:$F$1000,3,0))</f>
        <v/>
      </c>
      <c r="H234" s="28"/>
      <c r="I234" s="28"/>
      <c r="J234" s="28"/>
      <c r="K234" s="73"/>
      <c r="L234" s="76" t="str">
        <f>IFERROR(IF(K234="","",VLOOKUP(D234,Atv!$D$5:$G$1000,4,0)),"")</f>
        <v/>
      </c>
      <c r="M234" s="78" t="str">
        <f t="shared" si="12"/>
        <v/>
      </c>
      <c r="N234" s="78" t="str">
        <f t="shared" si="10"/>
        <v/>
      </c>
      <c r="O234" s="73"/>
      <c r="P234" s="53"/>
      <c r="Q234" s="81" t="str">
        <f t="shared" si="11"/>
        <v/>
      </c>
    </row>
    <row r="235" spans="2:17" ht="45" customHeight="1" x14ac:dyDescent="0.25">
      <c r="B235" s="81" t="str">
        <f>IFERROR(VLOOKUP(D235,Atv!$D$5:$I$1000,6,0),"")</f>
        <v/>
      </c>
      <c r="C235" s="51">
        <v>231</v>
      </c>
      <c r="D235" s="28"/>
      <c r="E235" s="28"/>
      <c r="F235" s="70" t="str">
        <f>IF($D235="","",VLOOKUP($D235,Atv!$D$5:$F$1000,2,0))</f>
        <v/>
      </c>
      <c r="G235" s="71" t="str">
        <f>IF($D235="","",VLOOKUP($D235,Atv!$D$5:$F$1000,3,0))</f>
        <v/>
      </c>
      <c r="H235" s="28"/>
      <c r="I235" s="67"/>
      <c r="J235" s="28"/>
      <c r="K235" s="73"/>
      <c r="L235" s="75" t="str">
        <f>IFERROR(IF(K235="","",VLOOKUP(D235,Atv!$D$5:$G$1000,4,0)),"")</f>
        <v/>
      </c>
      <c r="M235" s="78" t="str">
        <f t="shared" si="12"/>
        <v/>
      </c>
      <c r="N235" s="78" t="str">
        <f t="shared" si="10"/>
        <v/>
      </c>
      <c r="O235" s="73"/>
      <c r="P235" s="53"/>
      <c r="Q235" s="81" t="str">
        <f t="shared" si="11"/>
        <v/>
      </c>
    </row>
    <row r="236" spans="2:17" ht="45" customHeight="1" x14ac:dyDescent="0.25">
      <c r="B236" s="81" t="str">
        <f>IFERROR(VLOOKUP(D236,Atv!$D$5:$I$1000,6,0),"")</f>
        <v/>
      </c>
      <c r="C236" s="51">
        <v>232</v>
      </c>
      <c r="D236" s="28"/>
      <c r="E236" s="28"/>
      <c r="F236" s="70" t="str">
        <f>IF($D236="","",VLOOKUP($D236,Atv!$D$5:$F$1000,2,0))</f>
        <v/>
      </c>
      <c r="G236" s="71" t="str">
        <f>IF($D236="","",VLOOKUP($D236,Atv!$D$5:$F$1000,3,0))</f>
        <v/>
      </c>
      <c r="H236" s="28"/>
      <c r="I236" s="28"/>
      <c r="J236" s="28"/>
      <c r="K236" s="73"/>
      <c r="L236" s="76" t="str">
        <f>IFERROR(IF(K236="","",VLOOKUP(D236,Atv!$D$5:$G$1000,4,0)),"")</f>
        <v/>
      </c>
      <c r="M236" s="78" t="str">
        <f t="shared" si="12"/>
        <v/>
      </c>
      <c r="N236" s="78" t="str">
        <f t="shared" si="10"/>
        <v/>
      </c>
      <c r="O236" s="73"/>
      <c r="P236" s="53"/>
      <c r="Q236" s="81" t="str">
        <f t="shared" si="11"/>
        <v/>
      </c>
    </row>
    <row r="237" spans="2:17" ht="45" customHeight="1" x14ac:dyDescent="0.25">
      <c r="B237" s="81" t="str">
        <f>IFERROR(VLOOKUP(D237,Atv!$D$5:$I$1000,6,0),"")</f>
        <v/>
      </c>
      <c r="C237" s="51">
        <v>233</v>
      </c>
      <c r="D237" s="28"/>
      <c r="E237" s="28"/>
      <c r="F237" s="70" t="str">
        <f>IF($D237="","",VLOOKUP($D237,Atv!$D$5:$F$1000,2,0))</f>
        <v/>
      </c>
      <c r="G237" s="71" t="str">
        <f>IF($D237="","",VLOOKUP($D237,Atv!$D$5:$F$1000,3,0))</f>
        <v/>
      </c>
      <c r="H237" s="28"/>
      <c r="I237" s="67"/>
      <c r="J237" s="28"/>
      <c r="K237" s="73"/>
      <c r="L237" s="75" t="str">
        <f>IFERROR(IF(K237="","",VLOOKUP(D237,Atv!$D$5:$G$1000,4,0)),"")</f>
        <v/>
      </c>
      <c r="M237" s="78" t="str">
        <f t="shared" si="12"/>
        <v/>
      </c>
      <c r="N237" s="78" t="str">
        <f t="shared" si="10"/>
        <v/>
      </c>
      <c r="O237" s="73"/>
      <c r="P237" s="53"/>
      <c r="Q237" s="81" t="str">
        <f t="shared" si="11"/>
        <v/>
      </c>
    </row>
    <row r="238" spans="2:17" ht="45" customHeight="1" x14ac:dyDescent="0.25">
      <c r="B238" s="81" t="str">
        <f>IFERROR(VLOOKUP(D238,Atv!$D$5:$I$1000,6,0),"")</f>
        <v/>
      </c>
      <c r="C238" s="51">
        <v>234</v>
      </c>
      <c r="D238" s="28"/>
      <c r="E238" s="28"/>
      <c r="F238" s="70" t="str">
        <f>IF($D238="","",VLOOKUP($D238,Atv!$D$5:$F$1000,2,0))</f>
        <v/>
      </c>
      <c r="G238" s="71" t="str">
        <f>IF($D238="","",VLOOKUP($D238,Atv!$D$5:$F$1000,3,0))</f>
        <v/>
      </c>
      <c r="H238" s="28"/>
      <c r="I238" s="28"/>
      <c r="J238" s="28"/>
      <c r="K238" s="73"/>
      <c r="L238" s="76" t="str">
        <f>IFERROR(IF(K238="","",VLOOKUP(D238,Atv!$D$5:$G$1000,4,0)),"")</f>
        <v/>
      </c>
      <c r="M238" s="78" t="str">
        <f t="shared" si="12"/>
        <v/>
      </c>
      <c r="N238" s="78" t="str">
        <f t="shared" si="10"/>
        <v/>
      </c>
      <c r="O238" s="73"/>
      <c r="P238" s="53"/>
      <c r="Q238" s="81" t="str">
        <f t="shared" si="11"/>
        <v/>
      </c>
    </row>
    <row r="239" spans="2:17" ht="45" customHeight="1" x14ac:dyDescent="0.25">
      <c r="B239" s="81" t="str">
        <f>IFERROR(VLOOKUP(D239,Atv!$D$5:$I$1000,6,0),"")</f>
        <v/>
      </c>
      <c r="C239" s="51">
        <v>235</v>
      </c>
      <c r="D239" s="28"/>
      <c r="E239" s="28"/>
      <c r="F239" s="70" t="str">
        <f>IF($D239="","",VLOOKUP($D239,Atv!$D$5:$F$1000,2,0))</f>
        <v/>
      </c>
      <c r="G239" s="71" t="str">
        <f>IF($D239="","",VLOOKUP($D239,Atv!$D$5:$F$1000,3,0))</f>
        <v/>
      </c>
      <c r="H239" s="28"/>
      <c r="I239" s="67"/>
      <c r="J239" s="28"/>
      <c r="K239" s="73"/>
      <c r="L239" s="75" t="str">
        <f>IFERROR(IF(K239="","",VLOOKUP(D239,Atv!$D$5:$G$1000,4,0)),"")</f>
        <v/>
      </c>
      <c r="M239" s="78" t="str">
        <f t="shared" si="12"/>
        <v/>
      </c>
      <c r="N239" s="78" t="str">
        <f t="shared" si="10"/>
        <v/>
      </c>
      <c r="O239" s="73"/>
      <c r="P239" s="53"/>
      <c r="Q239" s="81" t="str">
        <f t="shared" si="11"/>
        <v/>
      </c>
    </row>
    <row r="240" spans="2:17" ht="45" customHeight="1" x14ac:dyDescent="0.25">
      <c r="B240" s="81" t="str">
        <f>IFERROR(VLOOKUP(D240,Atv!$D$5:$I$1000,6,0),"")</f>
        <v/>
      </c>
      <c r="C240" s="51">
        <v>236</v>
      </c>
      <c r="D240" s="28"/>
      <c r="E240" s="28"/>
      <c r="F240" s="70" t="str">
        <f>IF($D240="","",VLOOKUP($D240,Atv!$D$5:$F$1000,2,0))</f>
        <v/>
      </c>
      <c r="G240" s="71" t="str">
        <f>IF($D240="","",VLOOKUP($D240,Atv!$D$5:$F$1000,3,0))</f>
        <v/>
      </c>
      <c r="H240" s="28"/>
      <c r="I240" s="28"/>
      <c r="J240" s="28"/>
      <c r="K240" s="73"/>
      <c r="L240" s="76" t="str">
        <f>IFERROR(IF(K240="","",VLOOKUP(D240,Atv!$D$5:$G$1000,4,0)),"")</f>
        <v/>
      </c>
      <c r="M240" s="78" t="str">
        <f t="shared" si="12"/>
        <v/>
      </c>
      <c r="N240" s="78" t="str">
        <f t="shared" si="10"/>
        <v/>
      </c>
      <c r="O240" s="73"/>
      <c r="P240" s="53"/>
      <c r="Q240" s="81" t="str">
        <f t="shared" si="11"/>
        <v/>
      </c>
    </row>
    <row r="241" spans="2:17" ht="45" customHeight="1" x14ac:dyDescent="0.25">
      <c r="B241" s="81" t="str">
        <f>IFERROR(VLOOKUP(D241,Atv!$D$5:$I$1000,6,0),"")</f>
        <v/>
      </c>
      <c r="C241" s="51">
        <v>237</v>
      </c>
      <c r="D241" s="28"/>
      <c r="E241" s="28"/>
      <c r="F241" s="70" t="str">
        <f>IF($D241="","",VLOOKUP($D241,Atv!$D$5:$F$1000,2,0))</f>
        <v/>
      </c>
      <c r="G241" s="71" t="str">
        <f>IF($D241="","",VLOOKUP($D241,Atv!$D$5:$F$1000,3,0))</f>
        <v/>
      </c>
      <c r="H241" s="28"/>
      <c r="I241" s="67"/>
      <c r="J241" s="28"/>
      <c r="K241" s="73"/>
      <c r="L241" s="75" t="str">
        <f>IFERROR(IF(K241="","",VLOOKUP(D241,Atv!$D$5:$G$1000,4,0)),"")</f>
        <v/>
      </c>
      <c r="M241" s="78" t="str">
        <f t="shared" si="12"/>
        <v/>
      </c>
      <c r="N241" s="78" t="str">
        <f t="shared" si="10"/>
        <v/>
      </c>
      <c r="O241" s="73"/>
      <c r="P241" s="53"/>
      <c r="Q241" s="81" t="str">
        <f t="shared" si="11"/>
        <v/>
      </c>
    </row>
    <row r="242" spans="2:17" ht="45" customHeight="1" x14ac:dyDescent="0.25">
      <c r="B242" s="81" t="str">
        <f>IFERROR(VLOOKUP(D242,Atv!$D$5:$I$1000,6,0),"")</f>
        <v/>
      </c>
      <c r="C242" s="51">
        <v>238</v>
      </c>
      <c r="D242" s="28"/>
      <c r="E242" s="28"/>
      <c r="F242" s="70" t="str">
        <f>IF($D242="","",VLOOKUP($D242,Atv!$D$5:$F$1000,2,0))</f>
        <v/>
      </c>
      <c r="G242" s="71" t="str">
        <f>IF($D242="","",VLOOKUP($D242,Atv!$D$5:$F$1000,3,0))</f>
        <v/>
      </c>
      <c r="H242" s="28"/>
      <c r="I242" s="28"/>
      <c r="J242" s="28"/>
      <c r="K242" s="73"/>
      <c r="L242" s="76" t="str">
        <f>IFERROR(IF(K242="","",VLOOKUP(D242,Atv!$D$5:$G$1000,4,0)),"")</f>
        <v/>
      </c>
      <c r="M242" s="78" t="str">
        <f t="shared" si="12"/>
        <v/>
      </c>
      <c r="N242" s="78" t="str">
        <f t="shared" si="10"/>
        <v/>
      </c>
      <c r="O242" s="73"/>
      <c r="P242" s="53"/>
      <c r="Q242" s="81" t="str">
        <f t="shared" si="11"/>
        <v/>
      </c>
    </row>
    <row r="243" spans="2:17" ht="45" customHeight="1" x14ac:dyDescent="0.25">
      <c r="B243" s="81" t="str">
        <f>IFERROR(VLOOKUP(D243,Atv!$D$5:$I$1000,6,0),"")</f>
        <v/>
      </c>
      <c r="C243" s="51">
        <v>239</v>
      </c>
      <c r="D243" s="28"/>
      <c r="E243" s="28"/>
      <c r="F243" s="70" t="str">
        <f>IF($D243="","",VLOOKUP($D243,Atv!$D$5:$F$1000,2,0))</f>
        <v/>
      </c>
      <c r="G243" s="71" t="str">
        <f>IF($D243="","",VLOOKUP($D243,Atv!$D$5:$F$1000,3,0))</f>
        <v/>
      </c>
      <c r="H243" s="28"/>
      <c r="I243" s="67"/>
      <c r="J243" s="28"/>
      <c r="K243" s="73"/>
      <c r="L243" s="75" t="str">
        <f>IFERROR(IF(K243="","",VLOOKUP(D243,Atv!$D$5:$G$1000,4,0)),"")</f>
        <v/>
      </c>
      <c r="M243" s="78" t="str">
        <f t="shared" si="12"/>
        <v/>
      </c>
      <c r="N243" s="78" t="str">
        <f t="shared" si="10"/>
        <v/>
      </c>
      <c r="O243" s="73"/>
      <c r="P243" s="53"/>
      <c r="Q243" s="81" t="str">
        <f t="shared" si="11"/>
        <v/>
      </c>
    </row>
    <row r="244" spans="2:17" ht="45" customHeight="1" x14ac:dyDescent="0.25">
      <c r="B244" s="81" t="str">
        <f>IFERROR(VLOOKUP(D244,Atv!$D$5:$I$1000,6,0),"")</f>
        <v/>
      </c>
      <c r="C244" s="51">
        <v>240</v>
      </c>
      <c r="D244" s="28"/>
      <c r="E244" s="28"/>
      <c r="F244" s="70" t="str">
        <f>IF($D244="","",VLOOKUP($D244,Atv!$D$5:$F$1000,2,0))</f>
        <v/>
      </c>
      <c r="G244" s="71" t="str">
        <f>IF($D244="","",VLOOKUP($D244,Atv!$D$5:$F$1000,3,0))</f>
        <v/>
      </c>
      <c r="H244" s="28"/>
      <c r="I244" s="28"/>
      <c r="J244" s="28"/>
      <c r="K244" s="73"/>
      <c r="L244" s="76" t="str">
        <f>IFERROR(IF(K244="","",VLOOKUP(D244,Atv!$D$5:$G$1000,4,0)),"")</f>
        <v/>
      </c>
      <c r="M244" s="78" t="str">
        <f t="shared" si="12"/>
        <v/>
      </c>
      <c r="N244" s="78" t="str">
        <f t="shared" si="10"/>
        <v/>
      </c>
      <c r="O244" s="73"/>
      <c r="P244" s="53"/>
      <c r="Q244" s="81" t="str">
        <f t="shared" si="11"/>
        <v/>
      </c>
    </row>
    <row r="245" spans="2:17" ht="45" customHeight="1" x14ac:dyDescent="0.25">
      <c r="B245" s="81" t="str">
        <f>IFERROR(VLOOKUP(D245,Atv!$D$5:$I$1000,6,0),"")</f>
        <v/>
      </c>
      <c r="C245" s="51">
        <v>241</v>
      </c>
      <c r="D245" s="28"/>
      <c r="E245" s="28"/>
      <c r="F245" s="70" t="str">
        <f>IF($D245="","",VLOOKUP($D245,Atv!$D$5:$F$1000,2,0))</f>
        <v/>
      </c>
      <c r="G245" s="71" t="str">
        <f>IF($D245="","",VLOOKUP($D245,Atv!$D$5:$F$1000,3,0))</f>
        <v/>
      </c>
      <c r="H245" s="28"/>
      <c r="I245" s="67"/>
      <c r="J245" s="28"/>
      <c r="K245" s="73"/>
      <c r="L245" s="75" t="str">
        <f>IFERROR(IF(K245="","",VLOOKUP(D245,Atv!$D$5:$G$1000,4,0)),"")</f>
        <v/>
      </c>
      <c r="M245" s="78" t="str">
        <f t="shared" si="12"/>
        <v/>
      </c>
      <c r="N245" s="78" t="str">
        <f t="shared" si="10"/>
        <v/>
      </c>
      <c r="O245" s="73"/>
      <c r="P245" s="53"/>
      <c r="Q245" s="81" t="str">
        <f t="shared" si="11"/>
        <v/>
      </c>
    </row>
    <row r="246" spans="2:17" ht="45" customHeight="1" x14ac:dyDescent="0.25">
      <c r="B246" s="81" t="str">
        <f>IFERROR(VLOOKUP(D246,Atv!$D$5:$I$1000,6,0),"")</f>
        <v/>
      </c>
      <c r="C246" s="51">
        <v>242</v>
      </c>
      <c r="D246" s="28"/>
      <c r="E246" s="28"/>
      <c r="F246" s="70" t="str">
        <f>IF($D246="","",VLOOKUP($D246,Atv!$D$5:$F$1000,2,0))</f>
        <v/>
      </c>
      <c r="G246" s="71" t="str">
        <f>IF($D246="","",VLOOKUP($D246,Atv!$D$5:$F$1000,3,0))</f>
        <v/>
      </c>
      <c r="H246" s="28"/>
      <c r="I246" s="28"/>
      <c r="J246" s="28"/>
      <c r="K246" s="73"/>
      <c r="L246" s="76" t="str">
        <f>IFERROR(IF(K246="","",VLOOKUP(D246,Atv!$D$5:$G$1000,4,0)),"")</f>
        <v/>
      </c>
      <c r="M246" s="78" t="str">
        <f t="shared" si="12"/>
        <v/>
      </c>
      <c r="N246" s="78" t="str">
        <f t="shared" si="10"/>
        <v/>
      </c>
      <c r="O246" s="73"/>
      <c r="P246" s="53"/>
      <c r="Q246" s="81" t="str">
        <f t="shared" si="11"/>
        <v/>
      </c>
    </row>
    <row r="247" spans="2:17" ht="45" customHeight="1" x14ac:dyDescent="0.25">
      <c r="B247" s="81" t="str">
        <f>IFERROR(VLOOKUP(D247,Atv!$D$5:$I$1000,6,0),"")</f>
        <v/>
      </c>
      <c r="C247" s="51">
        <v>243</v>
      </c>
      <c r="D247" s="28"/>
      <c r="E247" s="28"/>
      <c r="F247" s="70" t="str">
        <f>IF($D247="","",VLOOKUP($D247,Atv!$D$5:$F$1000,2,0))</f>
        <v/>
      </c>
      <c r="G247" s="71" t="str">
        <f>IF($D247="","",VLOOKUP($D247,Atv!$D$5:$F$1000,3,0))</f>
        <v/>
      </c>
      <c r="H247" s="28"/>
      <c r="I247" s="67"/>
      <c r="J247" s="28"/>
      <c r="K247" s="73"/>
      <c r="L247" s="75" t="str">
        <f>IFERROR(IF(K247="","",VLOOKUP(D247,Atv!$D$5:$G$1000,4,0)),"")</f>
        <v/>
      </c>
      <c r="M247" s="78" t="str">
        <f t="shared" si="12"/>
        <v/>
      </c>
      <c r="N247" s="78" t="str">
        <f t="shared" si="10"/>
        <v/>
      </c>
      <c r="O247" s="73"/>
      <c r="P247" s="53"/>
      <c r="Q247" s="81" t="str">
        <f t="shared" si="11"/>
        <v/>
      </c>
    </row>
    <row r="248" spans="2:17" ht="45" customHeight="1" x14ac:dyDescent="0.25">
      <c r="B248" s="81" t="str">
        <f>IFERROR(VLOOKUP(D248,Atv!$D$5:$I$1000,6,0),"")</f>
        <v/>
      </c>
      <c r="C248" s="51">
        <v>244</v>
      </c>
      <c r="D248" s="28"/>
      <c r="E248" s="28"/>
      <c r="F248" s="70" t="str">
        <f>IF($D248="","",VLOOKUP($D248,Atv!$D$5:$F$1000,2,0))</f>
        <v/>
      </c>
      <c r="G248" s="71" t="str">
        <f>IF($D248="","",VLOOKUP($D248,Atv!$D$5:$F$1000,3,0))</f>
        <v/>
      </c>
      <c r="H248" s="28"/>
      <c r="I248" s="28"/>
      <c r="J248" s="28"/>
      <c r="K248" s="73"/>
      <c r="L248" s="76" t="str">
        <f>IFERROR(IF(K248="","",VLOOKUP(D248,Atv!$D$5:$G$1000,4,0)),"")</f>
        <v/>
      </c>
      <c r="M248" s="78" t="str">
        <f t="shared" si="12"/>
        <v/>
      </c>
      <c r="N248" s="78" t="str">
        <f t="shared" si="10"/>
        <v/>
      </c>
      <c r="O248" s="73"/>
      <c r="P248" s="53"/>
      <c r="Q248" s="81" t="str">
        <f t="shared" si="11"/>
        <v/>
      </c>
    </row>
    <row r="249" spans="2:17" ht="45" customHeight="1" x14ac:dyDescent="0.25">
      <c r="B249" s="81" t="str">
        <f>IFERROR(VLOOKUP(D249,Atv!$D$5:$I$1000,6,0),"")</f>
        <v/>
      </c>
      <c r="C249" s="51">
        <v>245</v>
      </c>
      <c r="D249" s="28"/>
      <c r="E249" s="28"/>
      <c r="F249" s="70" t="str">
        <f>IF($D249="","",VLOOKUP($D249,Atv!$D$5:$F$1000,2,0))</f>
        <v/>
      </c>
      <c r="G249" s="71" t="str">
        <f>IF($D249="","",VLOOKUP($D249,Atv!$D$5:$F$1000,3,0))</f>
        <v/>
      </c>
      <c r="H249" s="28"/>
      <c r="I249" s="67"/>
      <c r="J249" s="28"/>
      <c r="K249" s="73"/>
      <c r="L249" s="75" t="str">
        <f>IFERROR(IF(K249="","",VLOOKUP(D249,Atv!$D$5:$G$1000,4,0)),"")</f>
        <v/>
      </c>
      <c r="M249" s="78" t="str">
        <f t="shared" si="12"/>
        <v/>
      </c>
      <c r="N249" s="78" t="str">
        <f t="shared" si="10"/>
        <v/>
      </c>
      <c r="O249" s="73"/>
      <c r="P249" s="53"/>
      <c r="Q249" s="81" t="str">
        <f t="shared" si="11"/>
        <v/>
      </c>
    </row>
    <row r="250" spans="2:17" ht="45" customHeight="1" x14ac:dyDescent="0.25">
      <c r="B250" s="81" t="str">
        <f>IFERROR(VLOOKUP(D250,Atv!$D$5:$I$1000,6,0),"")</f>
        <v/>
      </c>
      <c r="C250" s="51">
        <v>246</v>
      </c>
      <c r="D250" s="28"/>
      <c r="E250" s="28"/>
      <c r="F250" s="70" t="str">
        <f>IF($D250="","",VLOOKUP($D250,Atv!$D$5:$F$1000,2,0))</f>
        <v/>
      </c>
      <c r="G250" s="71" t="str">
        <f>IF($D250="","",VLOOKUP($D250,Atv!$D$5:$F$1000,3,0))</f>
        <v/>
      </c>
      <c r="H250" s="28"/>
      <c r="I250" s="28"/>
      <c r="J250" s="28"/>
      <c r="K250" s="73"/>
      <c r="L250" s="76" t="str">
        <f>IFERROR(IF(K250="","",VLOOKUP(D250,Atv!$D$5:$G$1000,4,0)),"")</f>
        <v/>
      </c>
      <c r="M250" s="78" t="str">
        <f t="shared" si="12"/>
        <v/>
      </c>
      <c r="N250" s="78" t="str">
        <f t="shared" si="10"/>
        <v/>
      </c>
      <c r="O250" s="73"/>
      <c r="P250" s="53"/>
      <c r="Q250" s="81" t="str">
        <f t="shared" si="11"/>
        <v/>
      </c>
    </row>
    <row r="251" spans="2:17" ht="45" customHeight="1" x14ac:dyDescent="0.25">
      <c r="B251" s="81" t="str">
        <f>IFERROR(VLOOKUP(D251,Atv!$D$5:$I$1000,6,0),"")</f>
        <v/>
      </c>
      <c r="C251" s="51">
        <v>247</v>
      </c>
      <c r="D251" s="28"/>
      <c r="E251" s="28"/>
      <c r="F251" s="70" t="str">
        <f>IF($D251="","",VLOOKUP($D251,Atv!$D$5:$F$1000,2,0))</f>
        <v/>
      </c>
      <c r="G251" s="71" t="str">
        <f>IF($D251="","",VLOOKUP($D251,Atv!$D$5:$F$1000,3,0))</f>
        <v/>
      </c>
      <c r="H251" s="28"/>
      <c r="I251" s="67"/>
      <c r="J251" s="28"/>
      <c r="K251" s="73"/>
      <c r="L251" s="75" t="str">
        <f>IFERROR(IF(K251="","",VLOOKUP(D251,Atv!$D$5:$G$1000,4,0)),"")</f>
        <v/>
      </c>
      <c r="M251" s="78" t="str">
        <f t="shared" si="12"/>
        <v/>
      </c>
      <c r="N251" s="78" t="str">
        <f t="shared" si="10"/>
        <v/>
      </c>
      <c r="O251" s="73"/>
      <c r="P251" s="53"/>
      <c r="Q251" s="81" t="str">
        <f t="shared" si="11"/>
        <v/>
      </c>
    </row>
    <row r="252" spans="2:17" ht="45" customHeight="1" x14ac:dyDescent="0.25">
      <c r="B252" s="81" t="str">
        <f>IFERROR(VLOOKUP(D252,Atv!$D$5:$I$1000,6,0),"")</f>
        <v/>
      </c>
      <c r="C252" s="51">
        <v>248</v>
      </c>
      <c r="D252" s="28"/>
      <c r="E252" s="28"/>
      <c r="F252" s="70" t="str">
        <f>IF($D252="","",VLOOKUP($D252,Atv!$D$5:$F$1000,2,0))</f>
        <v/>
      </c>
      <c r="G252" s="71" t="str">
        <f>IF($D252="","",VLOOKUP($D252,Atv!$D$5:$F$1000,3,0))</f>
        <v/>
      </c>
      <c r="H252" s="28"/>
      <c r="I252" s="28"/>
      <c r="J252" s="28"/>
      <c r="K252" s="73"/>
      <c r="L252" s="76" t="str">
        <f>IFERROR(IF(K252="","",VLOOKUP(D252,Atv!$D$5:$G$1000,4,0)),"")</f>
        <v/>
      </c>
      <c r="M252" s="78" t="str">
        <f t="shared" si="12"/>
        <v/>
      </c>
      <c r="N252" s="78" t="str">
        <f t="shared" si="10"/>
        <v/>
      </c>
      <c r="O252" s="73"/>
      <c r="P252" s="53"/>
      <c r="Q252" s="81" t="str">
        <f t="shared" si="11"/>
        <v/>
      </c>
    </row>
    <row r="253" spans="2:17" ht="45" customHeight="1" x14ac:dyDescent="0.25">
      <c r="B253" s="81" t="str">
        <f>IFERROR(VLOOKUP(D253,Atv!$D$5:$I$1000,6,0),"")</f>
        <v/>
      </c>
      <c r="C253" s="51">
        <v>249</v>
      </c>
      <c r="D253" s="28"/>
      <c r="E253" s="28"/>
      <c r="F253" s="70" t="str">
        <f>IF($D253="","",VLOOKUP($D253,Atv!$D$5:$F$1000,2,0))</f>
        <v/>
      </c>
      <c r="G253" s="71" t="str">
        <f>IF($D253="","",VLOOKUP($D253,Atv!$D$5:$F$1000,3,0))</f>
        <v/>
      </c>
      <c r="H253" s="28"/>
      <c r="I253" s="67"/>
      <c r="J253" s="28"/>
      <c r="K253" s="73"/>
      <c r="L253" s="75" t="str">
        <f>IFERROR(IF(K253="","",VLOOKUP(D253,Atv!$D$5:$G$1000,4,0)),"")</f>
        <v/>
      </c>
      <c r="M253" s="78" t="str">
        <f t="shared" si="12"/>
        <v/>
      </c>
      <c r="N253" s="78" t="str">
        <f t="shared" si="10"/>
        <v/>
      </c>
      <c r="O253" s="73"/>
      <c r="P253" s="53"/>
      <c r="Q253" s="81" t="str">
        <f t="shared" si="11"/>
        <v/>
      </c>
    </row>
    <row r="254" spans="2:17" ht="45" customHeight="1" x14ac:dyDescent="0.25">
      <c r="B254" s="81" t="str">
        <f>IFERROR(VLOOKUP(D254,Atv!$D$5:$I$1000,6,0),"")</f>
        <v/>
      </c>
      <c r="C254" s="51">
        <v>250</v>
      </c>
      <c r="D254" s="28"/>
      <c r="E254" s="28"/>
      <c r="F254" s="70" t="str">
        <f>IF($D254="","",VLOOKUP($D254,Atv!$D$5:$F$1000,2,0))</f>
        <v/>
      </c>
      <c r="G254" s="71" t="str">
        <f>IF($D254="","",VLOOKUP($D254,Atv!$D$5:$F$1000,3,0))</f>
        <v/>
      </c>
      <c r="H254" s="28"/>
      <c r="I254" s="28"/>
      <c r="J254" s="28"/>
      <c r="K254" s="73"/>
      <c r="L254" s="76" t="str">
        <f>IFERROR(IF(K254="","",VLOOKUP(D254,Atv!$D$5:$G$1000,4,0)),"")</f>
        <v/>
      </c>
      <c r="M254" s="78" t="str">
        <f t="shared" si="12"/>
        <v/>
      </c>
      <c r="N254" s="78" t="str">
        <f t="shared" si="10"/>
        <v/>
      </c>
      <c r="O254" s="73"/>
      <c r="P254" s="53"/>
      <c r="Q254" s="81" t="str">
        <f t="shared" si="11"/>
        <v/>
      </c>
    </row>
    <row r="255" spans="2:17" ht="45" customHeight="1" x14ac:dyDescent="0.25">
      <c r="B255" s="81" t="str">
        <f>IFERROR(VLOOKUP(D255,Atv!$D$5:$I$1000,6,0),"")</f>
        <v/>
      </c>
      <c r="C255" s="51">
        <v>251</v>
      </c>
      <c r="D255" s="28"/>
      <c r="E255" s="28"/>
      <c r="F255" s="70" t="str">
        <f>IF($D255="","",VLOOKUP($D255,Atv!$D$5:$F$1000,2,0))</f>
        <v/>
      </c>
      <c r="G255" s="71" t="str">
        <f>IF($D255="","",VLOOKUP($D255,Atv!$D$5:$F$1000,3,0))</f>
        <v/>
      </c>
      <c r="H255" s="28"/>
      <c r="I255" s="67"/>
      <c r="J255" s="28"/>
      <c r="K255" s="73"/>
      <c r="L255" s="75" t="str">
        <f>IFERROR(IF(K255="","",VLOOKUP(D255,Atv!$D$5:$G$1000,4,0)),"")</f>
        <v/>
      </c>
      <c r="M255" s="78" t="str">
        <f t="shared" si="12"/>
        <v/>
      </c>
      <c r="N255" s="78" t="str">
        <f t="shared" si="10"/>
        <v/>
      </c>
      <c r="O255" s="73"/>
      <c r="P255" s="53"/>
      <c r="Q255" s="81" t="str">
        <f t="shared" si="11"/>
        <v/>
      </c>
    </row>
    <row r="256" spans="2:17" ht="45" customHeight="1" x14ac:dyDescent="0.25">
      <c r="B256" s="81" t="str">
        <f>IFERROR(VLOOKUP(D256,Atv!$D$5:$I$1000,6,0),"")</f>
        <v/>
      </c>
      <c r="C256" s="51">
        <v>252</v>
      </c>
      <c r="D256" s="28"/>
      <c r="E256" s="28"/>
      <c r="F256" s="70" t="str">
        <f>IF($D256="","",VLOOKUP($D256,Atv!$D$5:$F$1000,2,0))</f>
        <v/>
      </c>
      <c r="G256" s="71" t="str">
        <f>IF($D256="","",VLOOKUP($D256,Atv!$D$5:$F$1000,3,0))</f>
        <v/>
      </c>
      <c r="H256" s="28"/>
      <c r="I256" s="28"/>
      <c r="J256" s="28"/>
      <c r="K256" s="73"/>
      <c r="L256" s="76" t="str">
        <f>IFERROR(IF(K256="","",VLOOKUP(D256,Atv!$D$5:$G$1000,4,0)),"")</f>
        <v/>
      </c>
      <c r="M256" s="78" t="str">
        <f t="shared" si="12"/>
        <v/>
      </c>
      <c r="N256" s="78" t="str">
        <f t="shared" si="10"/>
        <v/>
      </c>
      <c r="O256" s="73"/>
      <c r="P256" s="53"/>
      <c r="Q256" s="81" t="str">
        <f t="shared" si="11"/>
        <v/>
      </c>
    </row>
    <row r="257" spans="2:17" ht="45" customHeight="1" x14ac:dyDescent="0.25">
      <c r="B257" s="81" t="str">
        <f>IFERROR(VLOOKUP(D257,Atv!$D$5:$I$1000,6,0),"")</f>
        <v/>
      </c>
      <c r="C257" s="51">
        <v>253</v>
      </c>
      <c r="D257" s="28"/>
      <c r="E257" s="28"/>
      <c r="F257" s="70" t="str">
        <f>IF($D257="","",VLOOKUP($D257,Atv!$D$5:$F$1000,2,0))</f>
        <v/>
      </c>
      <c r="G257" s="71" t="str">
        <f>IF($D257="","",VLOOKUP($D257,Atv!$D$5:$F$1000,3,0))</f>
        <v/>
      </c>
      <c r="H257" s="28"/>
      <c r="I257" s="67"/>
      <c r="J257" s="28"/>
      <c r="K257" s="73"/>
      <c r="L257" s="75" t="str">
        <f>IFERROR(IF(K257="","",VLOOKUP(D257,Atv!$D$5:$G$1000,4,0)),"")</f>
        <v/>
      </c>
      <c r="M257" s="78" t="str">
        <f t="shared" si="12"/>
        <v/>
      </c>
      <c r="N257" s="78" t="str">
        <f t="shared" si="10"/>
        <v/>
      </c>
      <c r="O257" s="73"/>
      <c r="P257" s="53"/>
      <c r="Q257" s="81" t="str">
        <f t="shared" si="11"/>
        <v/>
      </c>
    </row>
    <row r="258" spans="2:17" ht="45" customHeight="1" x14ac:dyDescent="0.25">
      <c r="B258" s="81" t="str">
        <f>IFERROR(VLOOKUP(D258,Atv!$D$5:$I$1000,6,0),"")</f>
        <v/>
      </c>
      <c r="C258" s="51">
        <v>254</v>
      </c>
      <c r="D258" s="28"/>
      <c r="E258" s="28"/>
      <c r="F258" s="70" t="str">
        <f>IF($D258="","",VLOOKUP($D258,Atv!$D$5:$F$1000,2,0))</f>
        <v/>
      </c>
      <c r="G258" s="71" t="str">
        <f>IF($D258="","",VLOOKUP($D258,Atv!$D$5:$F$1000,3,0))</f>
        <v/>
      </c>
      <c r="H258" s="28"/>
      <c r="I258" s="28"/>
      <c r="J258" s="28"/>
      <c r="K258" s="73"/>
      <c r="L258" s="76" t="str">
        <f>IFERROR(IF(K258="","",VLOOKUP(D258,Atv!$D$5:$G$1000,4,0)),"")</f>
        <v/>
      </c>
      <c r="M258" s="78" t="str">
        <f t="shared" si="12"/>
        <v/>
      </c>
      <c r="N258" s="78" t="str">
        <f t="shared" si="10"/>
        <v/>
      </c>
      <c r="O258" s="73"/>
      <c r="P258" s="53"/>
      <c r="Q258" s="81" t="str">
        <f t="shared" si="11"/>
        <v/>
      </c>
    </row>
    <row r="259" spans="2:17" ht="45" customHeight="1" x14ac:dyDescent="0.25">
      <c r="B259" s="81" t="str">
        <f>IFERROR(VLOOKUP(D259,Atv!$D$5:$I$1000,6,0),"")</f>
        <v/>
      </c>
      <c r="C259" s="51">
        <v>255</v>
      </c>
      <c r="D259" s="28"/>
      <c r="E259" s="28"/>
      <c r="F259" s="70" t="str">
        <f>IF($D259="","",VLOOKUP($D259,Atv!$D$5:$F$1000,2,0))</f>
        <v/>
      </c>
      <c r="G259" s="71" t="str">
        <f>IF($D259="","",VLOOKUP($D259,Atv!$D$5:$F$1000,3,0))</f>
        <v/>
      </c>
      <c r="H259" s="28"/>
      <c r="I259" s="67"/>
      <c r="J259" s="28"/>
      <c r="K259" s="73"/>
      <c r="L259" s="75" t="str">
        <f>IFERROR(IF(K259="","",VLOOKUP(D259,Atv!$D$5:$G$1000,4,0)),"")</f>
        <v/>
      </c>
      <c r="M259" s="78" t="str">
        <f t="shared" si="12"/>
        <v/>
      </c>
      <c r="N259" s="78" t="str">
        <f t="shared" si="10"/>
        <v/>
      </c>
      <c r="O259" s="73"/>
      <c r="P259" s="53"/>
      <c r="Q259" s="81" t="str">
        <f t="shared" si="11"/>
        <v/>
      </c>
    </row>
    <row r="260" spans="2:17" ht="45" customHeight="1" x14ac:dyDescent="0.25">
      <c r="B260" s="81" t="str">
        <f>IFERROR(VLOOKUP(D260,Atv!$D$5:$I$1000,6,0),"")</f>
        <v/>
      </c>
      <c r="C260" s="51">
        <v>256</v>
      </c>
      <c r="D260" s="28"/>
      <c r="E260" s="28"/>
      <c r="F260" s="70" t="str">
        <f>IF($D260="","",VLOOKUP($D260,Atv!$D$5:$F$1000,2,0))</f>
        <v/>
      </c>
      <c r="G260" s="71" t="str">
        <f>IF($D260="","",VLOOKUP($D260,Atv!$D$5:$F$1000,3,0))</f>
        <v/>
      </c>
      <c r="H260" s="28"/>
      <c r="I260" s="28"/>
      <c r="J260" s="28"/>
      <c r="K260" s="73"/>
      <c r="L260" s="76" t="str">
        <f>IFERROR(IF(K260="","",VLOOKUP(D260,Atv!$D$5:$G$1000,4,0)),"")</f>
        <v/>
      </c>
      <c r="M260" s="78" t="str">
        <f t="shared" si="12"/>
        <v/>
      </c>
      <c r="N260" s="78" t="str">
        <f t="shared" si="10"/>
        <v/>
      </c>
      <c r="O260" s="73"/>
      <c r="P260" s="53"/>
      <c r="Q260" s="81" t="str">
        <f t="shared" si="11"/>
        <v/>
      </c>
    </row>
    <row r="261" spans="2:17" ht="45" customHeight="1" x14ac:dyDescent="0.25">
      <c r="B261" s="81" t="str">
        <f>IFERROR(VLOOKUP(D261,Atv!$D$5:$I$1000,6,0),"")</f>
        <v/>
      </c>
      <c r="C261" s="51">
        <v>257</v>
      </c>
      <c r="D261" s="28"/>
      <c r="E261" s="28"/>
      <c r="F261" s="70" t="str">
        <f>IF($D261="","",VLOOKUP($D261,Atv!$D$5:$F$1000,2,0))</f>
        <v/>
      </c>
      <c r="G261" s="71" t="str">
        <f>IF($D261="","",VLOOKUP($D261,Atv!$D$5:$F$1000,3,0))</f>
        <v/>
      </c>
      <c r="H261" s="28"/>
      <c r="I261" s="67"/>
      <c r="J261" s="28"/>
      <c r="K261" s="73"/>
      <c r="L261" s="75" t="str">
        <f>IFERROR(IF(K261="","",VLOOKUP(D261,Atv!$D$5:$G$1000,4,0)),"")</f>
        <v/>
      </c>
      <c r="M261" s="78" t="str">
        <f t="shared" si="12"/>
        <v/>
      </c>
      <c r="N261" s="78" t="str">
        <f t="shared" si="10"/>
        <v/>
      </c>
      <c r="O261" s="73"/>
      <c r="P261" s="53"/>
      <c r="Q261" s="81" t="str">
        <f t="shared" si="11"/>
        <v/>
      </c>
    </row>
    <row r="262" spans="2:17" ht="45" customHeight="1" x14ac:dyDescent="0.25">
      <c r="B262" s="81" t="str">
        <f>IFERROR(VLOOKUP(D262,Atv!$D$5:$I$1000,6,0),"")</f>
        <v/>
      </c>
      <c r="C262" s="51">
        <v>258</v>
      </c>
      <c r="D262" s="28"/>
      <c r="E262" s="28"/>
      <c r="F262" s="70" t="str">
        <f>IF($D262="","",VLOOKUP($D262,Atv!$D$5:$F$1000,2,0))</f>
        <v/>
      </c>
      <c r="G262" s="71" t="str">
        <f>IF($D262="","",VLOOKUP($D262,Atv!$D$5:$F$1000,3,0))</f>
        <v/>
      </c>
      <c r="H262" s="28"/>
      <c r="I262" s="28"/>
      <c r="J262" s="28"/>
      <c r="K262" s="73"/>
      <c r="L262" s="76" t="str">
        <f>IFERROR(IF(K262="","",VLOOKUP(D262,Atv!$D$5:$G$1000,4,0)),"")</f>
        <v/>
      </c>
      <c r="M262" s="78" t="str">
        <f t="shared" si="12"/>
        <v/>
      </c>
      <c r="N262" s="78" t="str">
        <f t="shared" ref="N262:N325" si="13">IF(M262="","",IFERROR(IF(M262&lt;=$N$3,"Expirado","No Prazo"),""))</f>
        <v/>
      </c>
      <c r="O262" s="73"/>
      <c r="P262" s="53"/>
      <c r="Q262" s="81" t="str">
        <f t="shared" ref="Q262:Q325" si="14">IF(J262="","",IF(J262="Janeiro",1,IF(J262="Fevereiro",2,IF(J262="Março",3,IF(J262="Abril",4,IF(J262="Maio",5,IF(J262="Junho",6,IF(J262="Julho",7,IF(J262="Agosto",8,IF(J262="Setembro",9,IF(J262="Outubro",10,IF(J262="Novembro",11,IF(J262="Dezembro",12)))))))))))))</f>
        <v/>
      </c>
    </row>
    <row r="263" spans="2:17" ht="45" customHeight="1" x14ac:dyDescent="0.25">
      <c r="B263" s="81" t="str">
        <f>IFERROR(VLOOKUP(D263,Atv!$D$5:$I$1000,6,0),"")</f>
        <v/>
      </c>
      <c r="C263" s="51">
        <v>259</v>
      </c>
      <c r="D263" s="28"/>
      <c r="E263" s="28"/>
      <c r="F263" s="70" t="str">
        <f>IF($D263="","",VLOOKUP($D263,Atv!$D$5:$F$1000,2,0))</f>
        <v/>
      </c>
      <c r="G263" s="71" t="str">
        <f>IF($D263="","",VLOOKUP($D263,Atv!$D$5:$F$1000,3,0))</f>
        <v/>
      </c>
      <c r="H263" s="28"/>
      <c r="I263" s="67"/>
      <c r="J263" s="28"/>
      <c r="K263" s="73"/>
      <c r="L263" s="75" t="str">
        <f>IFERROR(IF(K263="","",VLOOKUP(D263,Atv!$D$5:$G$1000,4,0)),"")</f>
        <v/>
      </c>
      <c r="M263" s="78" t="str">
        <f t="shared" si="12"/>
        <v/>
      </c>
      <c r="N263" s="78" t="str">
        <f t="shared" si="13"/>
        <v/>
      </c>
      <c r="O263" s="73"/>
      <c r="P263" s="53"/>
      <c r="Q263" s="81" t="str">
        <f t="shared" si="14"/>
        <v/>
      </c>
    </row>
    <row r="264" spans="2:17" ht="45" customHeight="1" x14ac:dyDescent="0.25">
      <c r="B264" s="81" t="str">
        <f>IFERROR(VLOOKUP(D264,Atv!$D$5:$I$1000,6,0),"")</f>
        <v/>
      </c>
      <c r="C264" s="51">
        <v>260</v>
      </c>
      <c r="D264" s="28"/>
      <c r="E264" s="28"/>
      <c r="F264" s="70" t="str">
        <f>IF($D264="","",VLOOKUP($D264,Atv!$D$5:$F$1000,2,0))</f>
        <v/>
      </c>
      <c r="G264" s="71" t="str">
        <f>IF($D264="","",VLOOKUP($D264,Atv!$D$5:$F$1000,3,0))</f>
        <v/>
      </c>
      <c r="H264" s="28"/>
      <c r="I264" s="28"/>
      <c r="J264" s="28"/>
      <c r="K264" s="73"/>
      <c r="L264" s="76" t="str">
        <f>IFERROR(IF(K264="","",VLOOKUP(D264,Atv!$D$5:$G$1000,4,0)),"")</f>
        <v/>
      </c>
      <c r="M264" s="78" t="str">
        <f t="shared" si="12"/>
        <v/>
      </c>
      <c r="N264" s="78" t="str">
        <f t="shared" si="13"/>
        <v/>
      </c>
      <c r="O264" s="73"/>
      <c r="P264" s="53"/>
      <c r="Q264" s="81" t="str">
        <f t="shared" si="14"/>
        <v/>
      </c>
    </row>
    <row r="265" spans="2:17" ht="45" customHeight="1" x14ac:dyDescent="0.25">
      <c r="B265" s="81" t="str">
        <f>IFERROR(VLOOKUP(D265,Atv!$D$5:$I$1000,6,0),"")</f>
        <v/>
      </c>
      <c r="C265" s="51">
        <v>261</v>
      </c>
      <c r="D265" s="28"/>
      <c r="E265" s="28"/>
      <c r="F265" s="70" t="str">
        <f>IF($D265="","",VLOOKUP($D265,Atv!$D$5:$F$1000,2,0))</f>
        <v/>
      </c>
      <c r="G265" s="71" t="str">
        <f>IF($D265="","",VLOOKUP($D265,Atv!$D$5:$F$1000,3,0))</f>
        <v/>
      </c>
      <c r="H265" s="28"/>
      <c r="I265" s="67"/>
      <c r="J265" s="28"/>
      <c r="K265" s="73"/>
      <c r="L265" s="75" t="str">
        <f>IFERROR(IF(K265="","",VLOOKUP(D265,Atv!$D$5:$G$1000,4,0)),"")</f>
        <v/>
      </c>
      <c r="M265" s="78" t="str">
        <f t="shared" si="12"/>
        <v/>
      </c>
      <c r="N265" s="78" t="str">
        <f t="shared" si="13"/>
        <v/>
      </c>
      <c r="O265" s="73"/>
      <c r="P265" s="53"/>
      <c r="Q265" s="81" t="str">
        <f t="shared" si="14"/>
        <v/>
      </c>
    </row>
    <row r="266" spans="2:17" ht="45" customHeight="1" x14ac:dyDescent="0.25">
      <c r="B266" s="81" t="str">
        <f>IFERROR(VLOOKUP(D266,Atv!$D$5:$I$1000,6,0),"")</f>
        <v/>
      </c>
      <c r="C266" s="51">
        <v>262</v>
      </c>
      <c r="D266" s="28"/>
      <c r="E266" s="28"/>
      <c r="F266" s="70" t="str">
        <f>IF($D266="","",VLOOKUP($D266,Atv!$D$5:$F$1000,2,0))</f>
        <v/>
      </c>
      <c r="G266" s="71" t="str">
        <f>IF($D266="","",VLOOKUP($D266,Atv!$D$5:$F$1000,3,0))</f>
        <v/>
      </c>
      <c r="H266" s="28"/>
      <c r="I266" s="28"/>
      <c r="J266" s="28"/>
      <c r="K266" s="73"/>
      <c r="L266" s="76" t="str">
        <f>IFERROR(IF(K266="","",VLOOKUP(D266,Atv!$D$5:$G$1000,4,0)),"")</f>
        <v/>
      </c>
      <c r="M266" s="78" t="str">
        <f t="shared" si="12"/>
        <v/>
      </c>
      <c r="N266" s="78" t="str">
        <f t="shared" si="13"/>
        <v/>
      </c>
      <c r="O266" s="73"/>
      <c r="P266" s="53"/>
      <c r="Q266" s="81" t="str">
        <f t="shared" si="14"/>
        <v/>
      </c>
    </row>
    <row r="267" spans="2:17" ht="45" customHeight="1" x14ac:dyDescent="0.25">
      <c r="B267" s="81" t="str">
        <f>IFERROR(VLOOKUP(D267,Atv!$D$5:$I$1000,6,0),"")</f>
        <v/>
      </c>
      <c r="C267" s="51">
        <v>263</v>
      </c>
      <c r="D267" s="28"/>
      <c r="E267" s="28"/>
      <c r="F267" s="70" t="str">
        <f>IF($D267="","",VLOOKUP($D267,Atv!$D$5:$F$1000,2,0))</f>
        <v/>
      </c>
      <c r="G267" s="71" t="str">
        <f>IF($D267="","",VLOOKUP($D267,Atv!$D$5:$F$1000,3,0))</f>
        <v/>
      </c>
      <c r="H267" s="28"/>
      <c r="I267" s="67"/>
      <c r="J267" s="28"/>
      <c r="K267" s="73"/>
      <c r="L267" s="75" t="str">
        <f>IFERROR(IF(K267="","",VLOOKUP(D267,Atv!$D$5:$G$1000,4,0)),"")</f>
        <v/>
      </c>
      <c r="M267" s="78" t="str">
        <f t="shared" si="12"/>
        <v/>
      </c>
      <c r="N267" s="78" t="str">
        <f t="shared" si="13"/>
        <v/>
      </c>
      <c r="O267" s="73"/>
      <c r="P267" s="53"/>
      <c r="Q267" s="81" t="str">
        <f t="shared" si="14"/>
        <v/>
      </c>
    </row>
    <row r="268" spans="2:17" ht="45" customHeight="1" x14ac:dyDescent="0.25">
      <c r="B268" s="81" t="str">
        <f>IFERROR(VLOOKUP(D268,Atv!$D$5:$I$1000,6,0),"")</f>
        <v/>
      </c>
      <c r="C268" s="51">
        <v>264</v>
      </c>
      <c r="D268" s="28"/>
      <c r="E268" s="28"/>
      <c r="F268" s="70" t="str">
        <f>IF($D268="","",VLOOKUP($D268,Atv!$D$5:$F$1000,2,0))</f>
        <v/>
      </c>
      <c r="G268" s="71" t="str">
        <f>IF($D268="","",VLOOKUP($D268,Atv!$D$5:$F$1000,3,0))</f>
        <v/>
      </c>
      <c r="H268" s="28"/>
      <c r="I268" s="28"/>
      <c r="J268" s="28"/>
      <c r="K268" s="73"/>
      <c r="L268" s="76" t="str">
        <f>IFERROR(IF(K268="","",VLOOKUP(D268,Atv!$D$5:$G$1000,4,0)),"")</f>
        <v/>
      </c>
      <c r="M268" s="78" t="str">
        <f t="shared" ref="M268:M331" si="15">IFERROR(IF(L268="","",K268+L268),"")</f>
        <v/>
      </c>
      <c r="N268" s="78" t="str">
        <f t="shared" si="13"/>
        <v/>
      </c>
      <c r="O268" s="73"/>
      <c r="P268" s="53"/>
      <c r="Q268" s="81" t="str">
        <f t="shared" si="14"/>
        <v/>
      </c>
    </row>
    <row r="269" spans="2:17" ht="45" customHeight="1" x14ac:dyDescent="0.25">
      <c r="B269" s="81" t="str">
        <f>IFERROR(VLOOKUP(D269,Atv!$D$5:$I$1000,6,0),"")</f>
        <v/>
      </c>
      <c r="C269" s="51">
        <v>265</v>
      </c>
      <c r="D269" s="28"/>
      <c r="E269" s="28"/>
      <c r="F269" s="70" t="str">
        <f>IF($D269="","",VLOOKUP($D269,Atv!$D$5:$F$1000,2,0))</f>
        <v/>
      </c>
      <c r="G269" s="71" t="str">
        <f>IF($D269="","",VLOOKUP($D269,Atv!$D$5:$F$1000,3,0))</f>
        <v/>
      </c>
      <c r="H269" s="28"/>
      <c r="I269" s="67"/>
      <c r="J269" s="28"/>
      <c r="K269" s="73"/>
      <c r="L269" s="75" t="str">
        <f>IFERROR(IF(K269="","",VLOOKUP(D269,Atv!$D$5:$G$1000,4,0)),"")</f>
        <v/>
      </c>
      <c r="M269" s="78" t="str">
        <f t="shared" si="15"/>
        <v/>
      </c>
      <c r="N269" s="78" t="str">
        <f t="shared" si="13"/>
        <v/>
      </c>
      <c r="O269" s="73"/>
      <c r="P269" s="53"/>
      <c r="Q269" s="81" t="str">
        <f t="shared" si="14"/>
        <v/>
      </c>
    </row>
    <row r="270" spans="2:17" ht="45" customHeight="1" x14ac:dyDescent="0.25">
      <c r="B270" s="81" t="str">
        <f>IFERROR(VLOOKUP(D270,Atv!$D$5:$I$1000,6,0),"")</f>
        <v/>
      </c>
      <c r="C270" s="51">
        <v>266</v>
      </c>
      <c r="D270" s="28"/>
      <c r="E270" s="28"/>
      <c r="F270" s="70" t="str">
        <f>IF($D270="","",VLOOKUP($D270,Atv!$D$5:$F$1000,2,0))</f>
        <v/>
      </c>
      <c r="G270" s="71" t="str">
        <f>IF($D270="","",VLOOKUP($D270,Atv!$D$5:$F$1000,3,0))</f>
        <v/>
      </c>
      <c r="H270" s="28"/>
      <c r="I270" s="28"/>
      <c r="J270" s="28"/>
      <c r="K270" s="73"/>
      <c r="L270" s="76" t="str">
        <f>IFERROR(IF(K270="","",VLOOKUP(D270,Atv!$D$5:$G$1000,4,0)),"")</f>
        <v/>
      </c>
      <c r="M270" s="78" t="str">
        <f t="shared" si="15"/>
        <v/>
      </c>
      <c r="N270" s="78" t="str">
        <f t="shared" si="13"/>
        <v/>
      </c>
      <c r="O270" s="73"/>
      <c r="P270" s="53"/>
      <c r="Q270" s="81" t="str">
        <f t="shared" si="14"/>
        <v/>
      </c>
    </row>
    <row r="271" spans="2:17" ht="45" customHeight="1" x14ac:dyDescent="0.25">
      <c r="B271" s="81" t="str">
        <f>IFERROR(VLOOKUP(D271,Atv!$D$5:$I$1000,6,0),"")</f>
        <v/>
      </c>
      <c r="C271" s="51">
        <v>267</v>
      </c>
      <c r="D271" s="28"/>
      <c r="E271" s="28"/>
      <c r="F271" s="70" t="str">
        <f>IF($D271="","",VLOOKUP($D271,Atv!$D$5:$F$1000,2,0))</f>
        <v/>
      </c>
      <c r="G271" s="71" t="str">
        <f>IF($D271="","",VLOOKUP($D271,Atv!$D$5:$F$1000,3,0))</f>
        <v/>
      </c>
      <c r="H271" s="28"/>
      <c r="I271" s="67"/>
      <c r="J271" s="28"/>
      <c r="K271" s="73"/>
      <c r="L271" s="75" t="str">
        <f>IFERROR(IF(K271="","",VLOOKUP(D271,Atv!$D$5:$G$1000,4,0)),"")</f>
        <v/>
      </c>
      <c r="M271" s="78" t="str">
        <f t="shared" si="15"/>
        <v/>
      </c>
      <c r="N271" s="78" t="str">
        <f t="shared" si="13"/>
        <v/>
      </c>
      <c r="O271" s="73"/>
      <c r="P271" s="53"/>
      <c r="Q271" s="81" t="str">
        <f t="shared" si="14"/>
        <v/>
      </c>
    </row>
    <row r="272" spans="2:17" ht="45" customHeight="1" x14ac:dyDescent="0.25">
      <c r="B272" s="81" t="str">
        <f>IFERROR(VLOOKUP(D272,Atv!$D$5:$I$1000,6,0),"")</f>
        <v/>
      </c>
      <c r="C272" s="51">
        <v>268</v>
      </c>
      <c r="D272" s="28"/>
      <c r="E272" s="28"/>
      <c r="F272" s="70" t="str">
        <f>IF($D272="","",VLOOKUP($D272,Atv!$D$5:$F$1000,2,0))</f>
        <v/>
      </c>
      <c r="G272" s="71" t="str">
        <f>IF($D272="","",VLOOKUP($D272,Atv!$D$5:$F$1000,3,0))</f>
        <v/>
      </c>
      <c r="H272" s="28"/>
      <c r="I272" s="28"/>
      <c r="J272" s="28"/>
      <c r="K272" s="73"/>
      <c r="L272" s="76" t="str">
        <f>IFERROR(IF(K272="","",VLOOKUP(D272,Atv!$D$5:$G$1000,4,0)),"")</f>
        <v/>
      </c>
      <c r="M272" s="78" t="str">
        <f t="shared" si="15"/>
        <v/>
      </c>
      <c r="N272" s="78" t="str">
        <f t="shared" si="13"/>
        <v/>
      </c>
      <c r="O272" s="73"/>
      <c r="P272" s="53"/>
      <c r="Q272" s="81" t="str">
        <f t="shared" si="14"/>
        <v/>
      </c>
    </row>
    <row r="273" spans="2:17" ht="45" customHeight="1" x14ac:dyDescent="0.25">
      <c r="B273" s="81" t="str">
        <f>IFERROR(VLOOKUP(D273,Atv!$D$5:$I$1000,6,0),"")</f>
        <v/>
      </c>
      <c r="C273" s="51">
        <v>269</v>
      </c>
      <c r="D273" s="28"/>
      <c r="E273" s="28"/>
      <c r="F273" s="70" t="str">
        <f>IF($D273="","",VLOOKUP($D273,Atv!$D$5:$F$1000,2,0))</f>
        <v/>
      </c>
      <c r="G273" s="71" t="str">
        <f>IF($D273="","",VLOOKUP($D273,Atv!$D$5:$F$1000,3,0))</f>
        <v/>
      </c>
      <c r="H273" s="28"/>
      <c r="I273" s="67"/>
      <c r="J273" s="28"/>
      <c r="K273" s="73"/>
      <c r="L273" s="75" t="str">
        <f>IFERROR(IF(K273="","",VLOOKUP(D273,Atv!$D$5:$G$1000,4,0)),"")</f>
        <v/>
      </c>
      <c r="M273" s="78" t="str">
        <f t="shared" si="15"/>
        <v/>
      </c>
      <c r="N273" s="78" t="str">
        <f t="shared" si="13"/>
        <v/>
      </c>
      <c r="O273" s="73"/>
      <c r="P273" s="53"/>
      <c r="Q273" s="81" t="str">
        <f t="shared" si="14"/>
        <v/>
      </c>
    </row>
    <row r="274" spans="2:17" ht="45" customHeight="1" x14ac:dyDescent="0.25">
      <c r="B274" s="81" t="str">
        <f>IFERROR(VLOOKUP(D274,Atv!$D$5:$I$1000,6,0),"")</f>
        <v/>
      </c>
      <c r="C274" s="51">
        <v>270</v>
      </c>
      <c r="D274" s="28"/>
      <c r="E274" s="28"/>
      <c r="F274" s="70" t="str">
        <f>IF($D274="","",VLOOKUP($D274,Atv!$D$5:$F$1000,2,0))</f>
        <v/>
      </c>
      <c r="G274" s="71" t="str">
        <f>IF($D274="","",VLOOKUP($D274,Atv!$D$5:$F$1000,3,0))</f>
        <v/>
      </c>
      <c r="H274" s="28"/>
      <c r="I274" s="28"/>
      <c r="J274" s="28"/>
      <c r="K274" s="73"/>
      <c r="L274" s="76" t="str">
        <f>IFERROR(IF(K274="","",VLOOKUP(D274,Atv!$D$5:$G$1000,4,0)),"")</f>
        <v/>
      </c>
      <c r="M274" s="78" t="str">
        <f t="shared" si="15"/>
        <v/>
      </c>
      <c r="N274" s="78" t="str">
        <f t="shared" si="13"/>
        <v/>
      </c>
      <c r="O274" s="73"/>
      <c r="P274" s="53"/>
      <c r="Q274" s="81" t="str">
        <f t="shared" si="14"/>
        <v/>
      </c>
    </row>
    <row r="275" spans="2:17" ht="45" customHeight="1" x14ac:dyDescent="0.25">
      <c r="B275" s="81" t="str">
        <f>IFERROR(VLOOKUP(D275,Atv!$D$5:$I$1000,6,0),"")</f>
        <v/>
      </c>
      <c r="C275" s="51">
        <v>271</v>
      </c>
      <c r="D275" s="28"/>
      <c r="E275" s="28"/>
      <c r="F275" s="70" t="str">
        <f>IF($D275="","",VLOOKUP($D275,Atv!$D$5:$F$1000,2,0))</f>
        <v/>
      </c>
      <c r="G275" s="71" t="str">
        <f>IF($D275="","",VLOOKUP($D275,Atv!$D$5:$F$1000,3,0))</f>
        <v/>
      </c>
      <c r="H275" s="28"/>
      <c r="I275" s="67"/>
      <c r="J275" s="28"/>
      <c r="K275" s="73"/>
      <c r="L275" s="75" t="str">
        <f>IFERROR(IF(K275="","",VLOOKUP(D275,Atv!$D$5:$G$1000,4,0)),"")</f>
        <v/>
      </c>
      <c r="M275" s="78" t="str">
        <f t="shared" si="15"/>
        <v/>
      </c>
      <c r="N275" s="78" t="str">
        <f t="shared" si="13"/>
        <v/>
      </c>
      <c r="O275" s="73"/>
      <c r="P275" s="53"/>
      <c r="Q275" s="81" t="str">
        <f t="shared" si="14"/>
        <v/>
      </c>
    </row>
    <row r="276" spans="2:17" ht="45" customHeight="1" x14ac:dyDescent="0.25">
      <c r="B276" s="81" t="str">
        <f>IFERROR(VLOOKUP(D276,Atv!$D$5:$I$1000,6,0),"")</f>
        <v/>
      </c>
      <c r="C276" s="51">
        <v>272</v>
      </c>
      <c r="D276" s="28"/>
      <c r="E276" s="28"/>
      <c r="F276" s="70" t="str">
        <f>IF($D276="","",VLOOKUP($D276,Atv!$D$5:$F$1000,2,0))</f>
        <v/>
      </c>
      <c r="G276" s="71" t="str">
        <f>IF($D276="","",VLOOKUP($D276,Atv!$D$5:$F$1000,3,0))</f>
        <v/>
      </c>
      <c r="H276" s="28"/>
      <c r="I276" s="28"/>
      <c r="J276" s="28"/>
      <c r="K276" s="73"/>
      <c r="L276" s="76" t="str">
        <f>IFERROR(IF(K276="","",VLOOKUP(D276,Atv!$D$5:$G$1000,4,0)),"")</f>
        <v/>
      </c>
      <c r="M276" s="78" t="str">
        <f t="shared" si="15"/>
        <v/>
      </c>
      <c r="N276" s="78" t="str">
        <f t="shared" si="13"/>
        <v/>
      </c>
      <c r="O276" s="73"/>
      <c r="P276" s="53"/>
      <c r="Q276" s="81" t="str">
        <f t="shared" si="14"/>
        <v/>
      </c>
    </row>
    <row r="277" spans="2:17" ht="45" customHeight="1" x14ac:dyDescent="0.25">
      <c r="B277" s="81" t="str">
        <f>IFERROR(VLOOKUP(D277,Atv!$D$5:$I$1000,6,0),"")</f>
        <v/>
      </c>
      <c r="C277" s="51">
        <v>273</v>
      </c>
      <c r="D277" s="28"/>
      <c r="E277" s="28"/>
      <c r="F277" s="70" t="str">
        <f>IF($D277="","",VLOOKUP($D277,Atv!$D$5:$F$1000,2,0))</f>
        <v/>
      </c>
      <c r="G277" s="71" t="str">
        <f>IF($D277="","",VLOOKUP($D277,Atv!$D$5:$F$1000,3,0))</f>
        <v/>
      </c>
      <c r="H277" s="28"/>
      <c r="I277" s="67"/>
      <c r="J277" s="28"/>
      <c r="K277" s="73"/>
      <c r="L277" s="75" t="str">
        <f>IFERROR(IF(K277="","",VLOOKUP(D277,Atv!$D$5:$G$1000,4,0)),"")</f>
        <v/>
      </c>
      <c r="M277" s="78" t="str">
        <f t="shared" si="15"/>
        <v/>
      </c>
      <c r="N277" s="78" t="str">
        <f t="shared" si="13"/>
        <v/>
      </c>
      <c r="O277" s="73"/>
      <c r="P277" s="53"/>
      <c r="Q277" s="81" t="str">
        <f t="shared" si="14"/>
        <v/>
      </c>
    </row>
    <row r="278" spans="2:17" ht="45" customHeight="1" x14ac:dyDescent="0.25">
      <c r="B278" s="81" t="str">
        <f>IFERROR(VLOOKUP(D278,Atv!$D$5:$I$1000,6,0),"")</f>
        <v/>
      </c>
      <c r="C278" s="51">
        <v>274</v>
      </c>
      <c r="D278" s="28"/>
      <c r="E278" s="28"/>
      <c r="F278" s="70" t="str">
        <f>IF($D278="","",VLOOKUP($D278,Atv!$D$5:$F$1000,2,0))</f>
        <v/>
      </c>
      <c r="G278" s="71" t="str">
        <f>IF($D278="","",VLOOKUP($D278,Atv!$D$5:$F$1000,3,0))</f>
        <v/>
      </c>
      <c r="H278" s="28"/>
      <c r="I278" s="28"/>
      <c r="J278" s="28"/>
      <c r="K278" s="73"/>
      <c r="L278" s="76" t="str">
        <f>IFERROR(IF(K278="","",VLOOKUP(D278,Atv!$D$5:$G$1000,4,0)),"")</f>
        <v/>
      </c>
      <c r="M278" s="78" t="str">
        <f t="shared" si="15"/>
        <v/>
      </c>
      <c r="N278" s="78" t="str">
        <f t="shared" si="13"/>
        <v/>
      </c>
      <c r="O278" s="73"/>
      <c r="P278" s="53"/>
      <c r="Q278" s="81" t="str">
        <f t="shared" si="14"/>
        <v/>
      </c>
    </row>
    <row r="279" spans="2:17" ht="45" customHeight="1" x14ac:dyDescent="0.25">
      <c r="B279" s="81" t="str">
        <f>IFERROR(VLOOKUP(D279,Atv!$D$5:$I$1000,6,0),"")</f>
        <v/>
      </c>
      <c r="C279" s="51">
        <v>275</v>
      </c>
      <c r="D279" s="28"/>
      <c r="E279" s="28"/>
      <c r="F279" s="70" t="str">
        <f>IF($D279="","",VLOOKUP($D279,Atv!$D$5:$F$1000,2,0))</f>
        <v/>
      </c>
      <c r="G279" s="71" t="str">
        <f>IF($D279="","",VLOOKUP($D279,Atv!$D$5:$F$1000,3,0))</f>
        <v/>
      </c>
      <c r="H279" s="28"/>
      <c r="I279" s="67"/>
      <c r="J279" s="28"/>
      <c r="K279" s="73"/>
      <c r="L279" s="75" t="str">
        <f>IFERROR(IF(K279="","",VLOOKUP(D279,Atv!$D$5:$G$1000,4,0)),"")</f>
        <v/>
      </c>
      <c r="M279" s="78" t="str">
        <f t="shared" si="15"/>
        <v/>
      </c>
      <c r="N279" s="78" t="str">
        <f t="shared" si="13"/>
        <v/>
      </c>
      <c r="O279" s="73"/>
      <c r="P279" s="53"/>
      <c r="Q279" s="81" t="str">
        <f t="shared" si="14"/>
        <v/>
      </c>
    </row>
    <row r="280" spans="2:17" ht="45" customHeight="1" x14ac:dyDescent="0.25">
      <c r="B280" s="81" t="str">
        <f>IFERROR(VLOOKUP(D280,Atv!$D$5:$I$1000,6,0),"")</f>
        <v/>
      </c>
      <c r="C280" s="51">
        <v>276</v>
      </c>
      <c r="D280" s="28"/>
      <c r="E280" s="28"/>
      <c r="F280" s="70" t="str">
        <f>IF($D280="","",VLOOKUP($D280,Atv!$D$5:$F$1000,2,0))</f>
        <v/>
      </c>
      <c r="G280" s="71" t="str">
        <f>IF($D280="","",VLOOKUP($D280,Atv!$D$5:$F$1000,3,0))</f>
        <v/>
      </c>
      <c r="H280" s="28"/>
      <c r="I280" s="28"/>
      <c r="J280" s="28"/>
      <c r="K280" s="73"/>
      <c r="L280" s="76" t="str">
        <f>IFERROR(IF(K280="","",VLOOKUP(D280,Atv!$D$5:$G$1000,4,0)),"")</f>
        <v/>
      </c>
      <c r="M280" s="78" t="str">
        <f t="shared" si="15"/>
        <v/>
      </c>
      <c r="N280" s="78" t="str">
        <f t="shared" si="13"/>
        <v/>
      </c>
      <c r="O280" s="73"/>
      <c r="P280" s="53"/>
      <c r="Q280" s="81" t="str">
        <f t="shared" si="14"/>
        <v/>
      </c>
    </row>
    <row r="281" spans="2:17" ht="45" customHeight="1" x14ac:dyDescent="0.25">
      <c r="B281" s="81" t="str">
        <f>IFERROR(VLOOKUP(D281,Atv!$D$5:$I$1000,6,0),"")</f>
        <v/>
      </c>
      <c r="C281" s="51">
        <v>277</v>
      </c>
      <c r="D281" s="28"/>
      <c r="E281" s="28"/>
      <c r="F281" s="70" t="str">
        <f>IF($D281="","",VLOOKUP($D281,Atv!$D$5:$F$1000,2,0))</f>
        <v/>
      </c>
      <c r="G281" s="71" t="str">
        <f>IF($D281="","",VLOOKUP($D281,Atv!$D$5:$F$1000,3,0))</f>
        <v/>
      </c>
      <c r="H281" s="28"/>
      <c r="I281" s="67"/>
      <c r="J281" s="28"/>
      <c r="K281" s="73"/>
      <c r="L281" s="75" t="str">
        <f>IFERROR(IF(K281="","",VLOOKUP(D281,Atv!$D$5:$G$1000,4,0)),"")</f>
        <v/>
      </c>
      <c r="M281" s="78" t="str">
        <f t="shared" si="15"/>
        <v/>
      </c>
      <c r="N281" s="78" t="str">
        <f t="shared" si="13"/>
        <v/>
      </c>
      <c r="O281" s="73"/>
      <c r="P281" s="53"/>
      <c r="Q281" s="81" t="str">
        <f t="shared" si="14"/>
        <v/>
      </c>
    </row>
    <row r="282" spans="2:17" ht="45" customHeight="1" x14ac:dyDescent="0.25">
      <c r="B282" s="81" t="str">
        <f>IFERROR(VLOOKUP(D282,Atv!$D$5:$I$1000,6,0),"")</f>
        <v/>
      </c>
      <c r="C282" s="51">
        <v>278</v>
      </c>
      <c r="D282" s="28"/>
      <c r="E282" s="28"/>
      <c r="F282" s="70" t="str">
        <f>IF($D282="","",VLOOKUP($D282,Atv!$D$5:$F$1000,2,0))</f>
        <v/>
      </c>
      <c r="G282" s="71" t="str">
        <f>IF($D282="","",VLOOKUP($D282,Atv!$D$5:$F$1000,3,0))</f>
        <v/>
      </c>
      <c r="H282" s="28"/>
      <c r="I282" s="28"/>
      <c r="J282" s="28"/>
      <c r="K282" s="73"/>
      <c r="L282" s="76" t="str">
        <f>IFERROR(IF(K282="","",VLOOKUP(D282,Atv!$D$5:$G$1000,4,0)),"")</f>
        <v/>
      </c>
      <c r="M282" s="78" t="str">
        <f t="shared" si="15"/>
        <v/>
      </c>
      <c r="N282" s="78" t="str">
        <f t="shared" si="13"/>
        <v/>
      </c>
      <c r="O282" s="73"/>
      <c r="P282" s="53"/>
      <c r="Q282" s="81" t="str">
        <f t="shared" si="14"/>
        <v/>
      </c>
    </row>
    <row r="283" spans="2:17" ht="45" customHeight="1" x14ac:dyDescent="0.25">
      <c r="B283" s="81" t="str">
        <f>IFERROR(VLOOKUP(D283,Atv!$D$5:$I$1000,6,0),"")</f>
        <v/>
      </c>
      <c r="C283" s="51">
        <v>279</v>
      </c>
      <c r="D283" s="28"/>
      <c r="E283" s="28"/>
      <c r="F283" s="70" t="str">
        <f>IF($D283="","",VLOOKUP($D283,Atv!$D$5:$F$1000,2,0))</f>
        <v/>
      </c>
      <c r="G283" s="71" t="str">
        <f>IF($D283="","",VLOOKUP($D283,Atv!$D$5:$F$1000,3,0))</f>
        <v/>
      </c>
      <c r="H283" s="28"/>
      <c r="I283" s="67"/>
      <c r="J283" s="28"/>
      <c r="K283" s="73"/>
      <c r="L283" s="75" t="str">
        <f>IFERROR(IF(K283="","",VLOOKUP(D283,Atv!$D$5:$G$1000,4,0)),"")</f>
        <v/>
      </c>
      <c r="M283" s="78" t="str">
        <f t="shared" si="15"/>
        <v/>
      </c>
      <c r="N283" s="78" t="str">
        <f t="shared" si="13"/>
        <v/>
      </c>
      <c r="O283" s="73"/>
      <c r="P283" s="53"/>
      <c r="Q283" s="81" t="str">
        <f t="shared" si="14"/>
        <v/>
      </c>
    </row>
    <row r="284" spans="2:17" ht="45" customHeight="1" x14ac:dyDescent="0.25">
      <c r="B284" s="81" t="str">
        <f>IFERROR(VLOOKUP(D284,Atv!$D$5:$I$1000,6,0),"")</f>
        <v/>
      </c>
      <c r="C284" s="51">
        <v>280</v>
      </c>
      <c r="D284" s="28"/>
      <c r="E284" s="28"/>
      <c r="F284" s="70" t="str">
        <f>IF($D284="","",VLOOKUP($D284,Atv!$D$5:$F$1000,2,0))</f>
        <v/>
      </c>
      <c r="G284" s="71" t="str">
        <f>IF($D284="","",VLOOKUP($D284,Atv!$D$5:$F$1000,3,0))</f>
        <v/>
      </c>
      <c r="H284" s="28"/>
      <c r="I284" s="28"/>
      <c r="J284" s="28"/>
      <c r="K284" s="73"/>
      <c r="L284" s="76" t="str">
        <f>IFERROR(IF(K284="","",VLOOKUP(D284,Atv!$D$5:$G$1000,4,0)),"")</f>
        <v/>
      </c>
      <c r="M284" s="78" t="str">
        <f t="shared" si="15"/>
        <v/>
      </c>
      <c r="N284" s="78" t="str">
        <f t="shared" si="13"/>
        <v/>
      </c>
      <c r="O284" s="73"/>
      <c r="P284" s="53"/>
      <c r="Q284" s="81" t="str">
        <f t="shared" si="14"/>
        <v/>
      </c>
    </row>
    <row r="285" spans="2:17" ht="45" customHeight="1" x14ac:dyDescent="0.25">
      <c r="B285" s="81" t="str">
        <f>IFERROR(VLOOKUP(D285,Atv!$D$5:$I$1000,6,0),"")</f>
        <v/>
      </c>
      <c r="C285" s="51">
        <v>281</v>
      </c>
      <c r="D285" s="28"/>
      <c r="E285" s="28"/>
      <c r="F285" s="70" t="str">
        <f>IF($D285="","",VLOOKUP($D285,Atv!$D$5:$F$1000,2,0))</f>
        <v/>
      </c>
      <c r="G285" s="71" t="str">
        <f>IF($D285="","",VLOOKUP($D285,Atv!$D$5:$F$1000,3,0))</f>
        <v/>
      </c>
      <c r="H285" s="28"/>
      <c r="I285" s="67"/>
      <c r="J285" s="28"/>
      <c r="K285" s="73"/>
      <c r="L285" s="75" t="str">
        <f>IFERROR(IF(K285="","",VLOOKUP(D285,Atv!$D$5:$G$1000,4,0)),"")</f>
        <v/>
      </c>
      <c r="M285" s="78" t="str">
        <f t="shared" si="15"/>
        <v/>
      </c>
      <c r="N285" s="78" t="str">
        <f t="shared" si="13"/>
        <v/>
      </c>
      <c r="O285" s="73"/>
      <c r="P285" s="53"/>
      <c r="Q285" s="81" t="str">
        <f t="shared" si="14"/>
        <v/>
      </c>
    </row>
    <row r="286" spans="2:17" ht="45" customHeight="1" x14ac:dyDescent="0.25">
      <c r="B286" s="81" t="str">
        <f>IFERROR(VLOOKUP(D286,Atv!$D$5:$I$1000,6,0),"")</f>
        <v/>
      </c>
      <c r="C286" s="51">
        <v>282</v>
      </c>
      <c r="D286" s="28"/>
      <c r="E286" s="28"/>
      <c r="F286" s="70" t="str">
        <f>IF($D286="","",VLOOKUP($D286,Atv!$D$5:$F$1000,2,0))</f>
        <v/>
      </c>
      <c r="G286" s="71" t="str">
        <f>IF($D286="","",VLOOKUP($D286,Atv!$D$5:$F$1000,3,0))</f>
        <v/>
      </c>
      <c r="H286" s="28"/>
      <c r="I286" s="28"/>
      <c r="J286" s="28"/>
      <c r="K286" s="73"/>
      <c r="L286" s="76" t="str">
        <f>IFERROR(IF(K286="","",VLOOKUP(D286,Atv!$D$5:$G$1000,4,0)),"")</f>
        <v/>
      </c>
      <c r="M286" s="78" t="str">
        <f t="shared" si="15"/>
        <v/>
      </c>
      <c r="N286" s="78" t="str">
        <f t="shared" si="13"/>
        <v/>
      </c>
      <c r="O286" s="73"/>
      <c r="P286" s="53"/>
      <c r="Q286" s="81" t="str">
        <f t="shared" si="14"/>
        <v/>
      </c>
    </row>
    <row r="287" spans="2:17" ht="45" customHeight="1" x14ac:dyDescent="0.25">
      <c r="B287" s="81" t="str">
        <f>IFERROR(VLOOKUP(D287,Atv!$D$5:$I$1000,6,0),"")</f>
        <v/>
      </c>
      <c r="C287" s="51">
        <v>283</v>
      </c>
      <c r="D287" s="28"/>
      <c r="E287" s="28"/>
      <c r="F287" s="70" t="str">
        <f>IF($D287="","",VLOOKUP($D287,Atv!$D$5:$F$1000,2,0))</f>
        <v/>
      </c>
      <c r="G287" s="71" t="str">
        <f>IF($D287="","",VLOOKUP($D287,Atv!$D$5:$F$1000,3,0))</f>
        <v/>
      </c>
      <c r="H287" s="28"/>
      <c r="I287" s="67"/>
      <c r="J287" s="28"/>
      <c r="K287" s="73"/>
      <c r="L287" s="75" t="str">
        <f>IFERROR(IF(K287="","",VLOOKUP(D287,Atv!$D$5:$G$1000,4,0)),"")</f>
        <v/>
      </c>
      <c r="M287" s="78" t="str">
        <f t="shared" si="15"/>
        <v/>
      </c>
      <c r="N287" s="78" t="str">
        <f t="shared" si="13"/>
        <v/>
      </c>
      <c r="O287" s="73"/>
      <c r="P287" s="53"/>
      <c r="Q287" s="81" t="str">
        <f t="shared" si="14"/>
        <v/>
      </c>
    </row>
    <row r="288" spans="2:17" ht="45" customHeight="1" x14ac:dyDescent="0.25">
      <c r="B288" s="81" t="str">
        <f>IFERROR(VLOOKUP(D288,Atv!$D$5:$I$1000,6,0),"")</f>
        <v/>
      </c>
      <c r="C288" s="51">
        <v>284</v>
      </c>
      <c r="D288" s="28"/>
      <c r="E288" s="28"/>
      <c r="F288" s="70" t="str">
        <f>IF($D288="","",VLOOKUP($D288,Atv!$D$5:$F$1000,2,0))</f>
        <v/>
      </c>
      <c r="G288" s="71" t="str">
        <f>IF($D288="","",VLOOKUP($D288,Atv!$D$5:$F$1000,3,0))</f>
        <v/>
      </c>
      <c r="H288" s="28"/>
      <c r="I288" s="28"/>
      <c r="J288" s="28"/>
      <c r="K288" s="73"/>
      <c r="L288" s="76" t="str">
        <f>IFERROR(IF(K288="","",VLOOKUP(D288,Atv!$D$5:$G$1000,4,0)),"")</f>
        <v/>
      </c>
      <c r="M288" s="78" t="str">
        <f t="shared" si="15"/>
        <v/>
      </c>
      <c r="N288" s="78" t="str">
        <f t="shared" si="13"/>
        <v/>
      </c>
      <c r="O288" s="73"/>
      <c r="P288" s="53"/>
      <c r="Q288" s="81" t="str">
        <f t="shared" si="14"/>
        <v/>
      </c>
    </row>
    <row r="289" spans="2:17" ht="45" customHeight="1" x14ac:dyDescent="0.25">
      <c r="B289" s="81" t="str">
        <f>IFERROR(VLOOKUP(D289,Atv!$D$5:$I$1000,6,0),"")</f>
        <v/>
      </c>
      <c r="C289" s="51">
        <v>285</v>
      </c>
      <c r="D289" s="28"/>
      <c r="E289" s="28"/>
      <c r="F289" s="70" t="str">
        <f>IF($D289="","",VLOOKUP($D289,Atv!$D$5:$F$1000,2,0))</f>
        <v/>
      </c>
      <c r="G289" s="71" t="str">
        <f>IF($D289="","",VLOOKUP($D289,Atv!$D$5:$F$1000,3,0))</f>
        <v/>
      </c>
      <c r="H289" s="28"/>
      <c r="I289" s="67"/>
      <c r="J289" s="28"/>
      <c r="K289" s="73"/>
      <c r="L289" s="75" t="str">
        <f>IFERROR(IF(K289="","",VLOOKUP(D289,Atv!$D$5:$G$1000,4,0)),"")</f>
        <v/>
      </c>
      <c r="M289" s="78" t="str">
        <f t="shared" si="15"/>
        <v/>
      </c>
      <c r="N289" s="78" t="str">
        <f t="shared" si="13"/>
        <v/>
      </c>
      <c r="O289" s="73"/>
      <c r="P289" s="53"/>
      <c r="Q289" s="81" t="str">
        <f t="shared" si="14"/>
        <v/>
      </c>
    </row>
    <row r="290" spans="2:17" ht="45" customHeight="1" x14ac:dyDescent="0.25">
      <c r="B290" s="81" t="str">
        <f>IFERROR(VLOOKUP(D290,Atv!$D$5:$I$1000,6,0),"")</f>
        <v/>
      </c>
      <c r="C290" s="51">
        <v>286</v>
      </c>
      <c r="D290" s="28"/>
      <c r="E290" s="28"/>
      <c r="F290" s="70" t="str">
        <f>IF($D290="","",VLOOKUP($D290,Atv!$D$5:$F$1000,2,0))</f>
        <v/>
      </c>
      <c r="G290" s="71" t="str">
        <f>IF($D290="","",VLOOKUP($D290,Atv!$D$5:$F$1000,3,0))</f>
        <v/>
      </c>
      <c r="H290" s="28"/>
      <c r="I290" s="28"/>
      <c r="J290" s="28"/>
      <c r="K290" s="73"/>
      <c r="L290" s="76" t="str">
        <f>IFERROR(IF(K290="","",VLOOKUP(D290,Atv!$D$5:$G$1000,4,0)),"")</f>
        <v/>
      </c>
      <c r="M290" s="78" t="str">
        <f t="shared" si="15"/>
        <v/>
      </c>
      <c r="N290" s="78" t="str">
        <f t="shared" si="13"/>
        <v/>
      </c>
      <c r="O290" s="73"/>
      <c r="P290" s="53"/>
      <c r="Q290" s="81" t="str">
        <f t="shared" si="14"/>
        <v/>
      </c>
    </row>
    <row r="291" spans="2:17" ht="45" customHeight="1" x14ac:dyDescent="0.25">
      <c r="B291" s="81" t="str">
        <f>IFERROR(VLOOKUP(D291,Atv!$D$5:$I$1000,6,0),"")</f>
        <v/>
      </c>
      <c r="C291" s="51">
        <v>287</v>
      </c>
      <c r="D291" s="28"/>
      <c r="E291" s="28"/>
      <c r="F291" s="70" t="str">
        <f>IF($D291="","",VLOOKUP($D291,Atv!$D$5:$F$1000,2,0))</f>
        <v/>
      </c>
      <c r="G291" s="71" t="str">
        <f>IF($D291="","",VLOOKUP($D291,Atv!$D$5:$F$1000,3,0))</f>
        <v/>
      </c>
      <c r="H291" s="28"/>
      <c r="I291" s="67"/>
      <c r="J291" s="28"/>
      <c r="K291" s="73"/>
      <c r="L291" s="75" t="str">
        <f>IFERROR(IF(K291="","",VLOOKUP(D291,Atv!$D$5:$G$1000,4,0)),"")</f>
        <v/>
      </c>
      <c r="M291" s="78" t="str">
        <f t="shared" si="15"/>
        <v/>
      </c>
      <c r="N291" s="78" t="str">
        <f t="shared" si="13"/>
        <v/>
      </c>
      <c r="O291" s="73"/>
      <c r="P291" s="53"/>
      <c r="Q291" s="81" t="str">
        <f t="shared" si="14"/>
        <v/>
      </c>
    </row>
    <row r="292" spans="2:17" ht="45" customHeight="1" x14ac:dyDescent="0.25">
      <c r="B292" s="81" t="str">
        <f>IFERROR(VLOOKUP(D292,Atv!$D$5:$I$1000,6,0),"")</f>
        <v/>
      </c>
      <c r="C292" s="51">
        <v>288</v>
      </c>
      <c r="D292" s="28"/>
      <c r="E292" s="28"/>
      <c r="F292" s="70" t="str">
        <f>IF($D292="","",VLOOKUP($D292,Atv!$D$5:$F$1000,2,0))</f>
        <v/>
      </c>
      <c r="G292" s="71" t="str">
        <f>IF($D292="","",VLOOKUP($D292,Atv!$D$5:$F$1000,3,0))</f>
        <v/>
      </c>
      <c r="H292" s="28"/>
      <c r="I292" s="28"/>
      <c r="J292" s="28"/>
      <c r="K292" s="73"/>
      <c r="L292" s="76" t="str">
        <f>IFERROR(IF(K292="","",VLOOKUP(D292,Atv!$D$5:$G$1000,4,0)),"")</f>
        <v/>
      </c>
      <c r="M292" s="78" t="str">
        <f t="shared" si="15"/>
        <v/>
      </c>
      <c r="N292" s="78" t="str">
        <f t="shared" si="13"/>
        <v/>
      </c>
      <c r="O292" s="73"/>
      <c r="P292" s="53"/>
      <c r="Q292" s="81" t="str">
        <f t="shared" si="14"/>
        <v/>
      </c>
    </row>
    <row r="293" spans="2:17" ht="45" customHeight="1" x14ac:dyDescent="0.25">
      <c r="B293" s="81" t="str">
        <f>IFERROR(VLOOKUP(D293,Atv!$D$5:$I$1000,6,0),"")</f>
        <v/>
      </c>
      <c r="C293" s="51">
        <v>289</v>
      </c>
      <c r="D293" s="28"/>
      <c r="E293" s="28"/>
      <c r="F293" s="70" t="str">
        <f>IF($D293="","",VLOOKUP($D293,Atv!$D$5:$F$1000,2,0))</f>
        <v/>
      </c>
      <c r="G293" s="71" t="str">
        <f>IF($D293="","",VLOOKUP($D293,Atv!$D$5:$F$1000,3,0))</f>
        <v/>
      </c>
      <c r="H293" s="28"/>
      <c r="I293" s="67"/>
      <c r="J293" s="28"/>
      <c r="K293" s="73"/>
      <c r="L293" s="75" t="str">
        <f>IFERROR(IF(K293="","",VLOOKUP(D293,Atv!$D$5:$G$1000,4,0)),"")</f>
        <v/>
      </c>
      <c r="M293" s="78" t="str">
        <f t="shared" si="15"/>
        <v/>
      </c>
      <c r="N293" s="78" t="str">
        <f t="shared" si="13"/>
        <v/>
      </c>
      <c r="O293" s="73"/>
      <c r="P293" s="53"/>
      <c r="Q293" s="81" t="str">
        <f t="shared" si="14"/>
        <v/>
      </c>
    </row>
    <row r="294" spans="2:17" ht="45" customHeight="1" x14ac:dyDescent="0.25">
      <c r="B294" s="81" t="str">
        <f>IFERROR(VLOOKUP(D294,Atv!$D$5:$I$1000,6,0),"")</f>
        <v/>
      </c>
      <c r="C294" s="51">
        <v>290</v>
      </c>
      <c r="D294" s="28"/>
      <c r="E294" s="28"/>
      <c r="F294" s="70" t="str">
        <f>IF($D294="","",VLOOKUP($D294,Atv!$D$5:$F$1000,2,0))</f>
        <v/>
      </c>
      <c r="G294" s="71" t="str">
        <f>IF($D294="","",VLOOKUP($D294,Atv!$D$5:$F$1000,3,0))</f>
        <v/>
      </c>
      <c r="H294" s="28"/>
      <c r="I294" s="28"/>
      <c r="J294" s="28"/>
      <c r="K294" s="73"/>
      <c r="L294" s="76" t="str">
        <f>IFERROR(IF(K294="","",VLOOKUP(D294,Atv!$D$5:$G$1000,4,0)),"")</f>
        <v/>
      </c>
      <c r="M294" s="78" t="str">
        <f t="shared" si="15"/>
        <v/>
      </c>
      <c r="N294" s="78" t="str">
        <f t="shared" si="13"/>
        <v/>
      </c>
      <c r="O294" s="73"/>
      <c r="P294" s="53"/>
      <c r="Q294" s="81" t="str">
        <f t="shared" si="14"/>
        <v/>
      </c>
    </row>
    <row r="295" spans="2:17" ht="45" customHeight="1" x14ac:dyDescent="0.25">
      <c r="B295" s="81" t="str">
        <f>IFERROR(VLOOKUP(D295,Atv!$D$5:$I$1000,6,0),"")</f>
        <v/>
      </c>
      <c r="C295" s="51">
        <v>291</v>
      </c>
      <c r="D295" s="28"/>
      <c r="E295" s="28"/>
      <c r="F295" s="70" t="str">
        <f>IF($D295="","",VLOOKUP($D295,Atv!$D$5:$F$1000,2,0))</f>
        <v/>
      </c>
      <c r="G295" s="71" t="str">
        <f>IF($D295="","",VLOOKUP($D295,Atv!$D$5:$F$1000,3,0))</f>
        <v/>
      </c>
      <c r="H295" s="28"/>
      <c r="I295" s="67"/>
      <c r="J295" s="28"/>
      <c r="K295" s="73"/>
      <c r="L295" s="75" t="str">
        <f>IFERROR(IF(K295="","",VLOOKUP(D295,Atv!$D$5:$G$1000,4,0)),"")</f>
        <v/>
      </c>
      <c r="M295" s="78" t="str">
        <f t="shared" si="15"/>
        <v/>
      </c>
      <c r="N295" s="78" t="str">
        <f t="shared" si="13"/>
        <v/>
      </c>
      <c r="O295" s="73"/>
      <c r="P295" s="53"/>
      <c r="Q295" s="81" t="str">
        <f t="shared" si="14"/>
        <v/>
      </c>
    </row>
    <row r="296" spans="2:17" ht="45" customHeight="1" x14ac:dyDescent="0.25">
      <c r="B296" s="81" t="str">
        <f>IFERROR(VLOOKUP(D296,Atv!$D$5:$I$1000,6,0),"")</f>
        <v/>
      </c>
      <c r="C296" s="51">
        <v>292</v>
      </c>
      <c r="D296" s="28"/>
      <c r="E296" s="28"/>
      <c r="F296" s="70" t="str">
        <f>IF($D296="","",VLOOKUP($D296,Atv!$D$5:$F$1000,2,0))</f>
        <v/>
      </c>
      <c r="G296" s="71" t="str">
        <f>IF($D296="","",VLOOKUP($D296,Atv!$D$5:$F$1000,3,0))</f>
        <v/>
      </c>
      <c r="H296" s="28"/>
      <c r="I296" s="28"/>
      <c r="J296" s="28"/>
      <c r="K296" s="73"/>
      <c r="L296" s="76" t="str">
        <f>IFERROR(IF(K296="","",VLOOKUP(D296,Atv!$D$5:$G$1000,4,0)),"")</f>
        <v/>
      </c>
      <c r="M296" s="78" t="str">
        <f t="shared" si="15"/>
        <v/>
      </c>
      <c r="N296" s="78" t="str">
        <f t="shared" si="13"/>
        <v/>
      </c>
      <c r="O296" s="73"/>
      <c r="P296" s="53"/>
      <c r="Q296" s="81" t="str">
        <f t="shared" si="14"/>
        <v/>
      </c>
    </row>
    <row r="297" spans="2:17" ht="45" customHeight="1" x14ac:dyDescent="0.25">
      <c r="B297" s="81" t="str">
        <f>IFERROR(VLOOKUP(D297,Atv!$D$5:$I$1000,6,0),"")</f>
        <v/>
      </c>
      <c r="C297" s="51">
        <v>293</v>
      </c>
      <c r="D297" s="28"/>
      <c r="E297" s="28"/>
      <c r="F297" s="70" t="str">
        <f>IF($D297="","",VLOOKUP($D297,Atv!$D$5:$F$1000,2,0))</f>
        <v/>
      </c>
      <c r="G297" s="71" t="str">
        <f>IF($D297="","",VLOOKUP($D297,Atv!$D$5:$F$1000,3,0))</f>
        <v/>
      </c>
      <c r="H297" s="28"/>
      <c r="I297" s="67"/>
      <c r="J297" s="28"/>
      <c r="K297" s="73"/>
      <c r="L297" s="75" t="str">
        <f>IFERROR(IF(K297="","",VLOOKUP(D297,Atv!$D$5:$G$1000,4,0)),"")</f>
        <v/>
      </c>
      <c r="M297" s="78" t="str">
        <f t="shared" si="15"/>
        <v/>
      </c>
      <c r="N297" s="78" t="str">
        <f t="shared" si="13"/>
        <v/>
      </c>
      <c r="O297" s="73"/>
      <c r="P297" s="53"/>
      <c r="Q297" s="81" t="str">
        <f t="shared" si="14"/>
        <v/>
      </c>
    </row>
    <row r="298" spans="2:17" ht="45" customHeight="1" x14ac:dyDescent="0.25">
      <c r="B298" s="81" t="str">
        <f>IFERROR(VLOOKUP(D298,Atv!$D$5:$I$1000,6,0),"")</f>
        <v/>
      </c>
      <c r="C298" s="51">
        <v>294</v>
      </c>
      <c r="D298" s="28"/>
      <c r="E298" s="28"/>
      <c r="F298" s="70" t="str">
        <f>IF($D298="","",VLOOKUP($D298,Atv!$D$5:$F$1000,2,0))</f>
        <v/>
      </c>
      <c r="G298" s="71" t="str">
        <f>IF($D298="","",VLOOKUP($D298,Atv!$D$5:$F$1000,3,0))</f>
        <v/>
      </c>
      <c r="H298" s="28"/>
      <c r="I298" s="28"/>
      <c r="J298" s="28"/>
      <c r="K298" s="73"/>
      <c r="L298" s="76" t="str">
        <f>IFERROR(IF(K298="","",VLOOKUP(D298,Atv!$D$5:$G$1000,4,0)),"")</f>
        <v/>
      </c>
      <c r="M298" s="78" t="str">
        <f t="shared" si="15"/>
        <v/>
      </c>
      <c r="N298" s="78" t="str">
        <f t="shared" si="13"/>
        <v/>
      </c>
      <c r="O298" s="73"/>
      <c r="P298" s="53"/>
      <c r="Q298" s="81" t="str">
        <f t="shared" si="14"/>
        <v/>
      </c>
    </row>
    <row r="299" spans="2:17" ht="45" customHeight="1" x14ac:dyDescent="0.25">
      <c r="B299" s="81" t="str">
        <f>IFERROR(VLOOKUP(D299,Atv!$D$5:$I$1000,6,0),"")</f>
        <v/>
      </c>
      <c r="C299" s="51">
        <v>295</v>
      </c>
      <c r="D299" s="28"/>
      <c r="E299" s="28"/>
      <c r="F299" s="70" t="str">
        <f>IF($D299="","",VLOOKUP($D299,Atv!$D$5:$F$1000,2,0))</f>
        <v/>
      </c>
      <c r="G299" s="71" t="str">
        <f>IF($D299="","",VLOOKUP($D299,Atv!$D$5:$F$1000,3,0))</f>
        <v/>
      </c>
      <c r="H299" s="28"/>
      <c r="I299" s="67"/>
      <c r="J299" s="28"/>
      <c r="K299" s="73"/>
      <c r="L299" s="75" t="str">
        <f>IFERROR(IF(K299="","",VLOOKUP(D299,Atv!$D$5:$G$1000,4,0)),"")</f>
        <v/>
      </c>
      <c r="M299" s="78" t="str">
        <f t="shared" si="15"/>
        <v/>
      </c>
      <c r="N299" s="78" t="str">
        <f t="shared" si="13"/>
        <v/>
      </c>
      <c r="O299" s="73"/>
      <c r="P299" s="53"/>
      <c r="Q299" s="81" t="str">
        <f t="shared" si="14"/>
        <v/>
      </c>
    </row>
    <row r="300" spans="2:17" ht="45" customHeight="1" x14ac:dyDescent="0.25">
      <c r="B300" s="81" t="str">
        <f>IFERROR(VLOOKUP(D300,Atv!$D$5:$I$1000,6,0),"")</f>
        <v/>
      </c>
      <c r="C300" s="51">
        <v>296</v>
      </c>
      <c r="D300" s="28"/>
      <c r="E300" s="28"/>
      <c r="F300" s="70" t="str">
        <f>IF($D300="","",VLOOKUP($D300,Atv!$D$5:$F$1000,2,0))</f>
        <v/>
      </c>
      <c r="G300" s="71" t="str">
        <f>IF($D300="","",VLOOKUP($D300,Atv!$D$5:$F$1000,3,0))</f>
        <v/>
      </c>
      <c r="H300" s="28"/>
      <c r="I300" s="28"/>
      <c r="J300" s="28"/>
      <c r="K300" s="73"/>
      <c r="L300" s="76" t="str">
        <f>IFERROR(IF(K300="","",VLOOKUP(D300,Atv!$D$5:$G$1000,4,0)),"")</f>
        <v/>
      </c>
      <c r="M300" s="78" t="str">
        <f t="shared" si="15"/>
        <v/>
      </c>
      <c r="N300" s="78" t="str">
        <f t="shared" si="13"/>
        <v/>
      </c>
      <c r="O300" s="73"/>
      <c r="P300" s="53"/>
      <c r="Q300" s="81" t="str">
        <f t="shared" si="14"/>
        <v/>
      </c>
    </row>
    <row r="301" spans="2:17" ht="45" customHeight="1" x14ac:dyDescent="0.25">
      <c r="B301" s="81" t="str">
        <f>IFERROR(VLOOKUP(D301,Atv!$D$5:$I$1000,6,0),"")</f>
        <v/>
      </c>
      <c r="C301" s="51">
        <v>297</v>
      </c>
      <c r="D301" s="28"/>
      <c r="E301" s="28"/>
      <c r="F301" s="70" t="str">
        <f>IF($D301="","",VLOOKUP($D301,Atv!$D$5:$F$1000,2,0))</f>
        <v/>
      </c>
      <c r="G301" s="71" t="str">
        <f>IF($D301="","",VLOOKUP($D301,Atv!$D$5:$F$1000,3,0))</f>
        <v/>
      </c>
      <c r="H301" s="28"/>
      <c r="I301" s="67"/>
      <c r="J301" s="28"/>
      <c r="K301" s="73"/>
      <c r="L301" s="75" t="str">
        <f>IFERROR(IF(K301="","",VLOOKUP(D301,Atv!$D$5:$G$1000,4,0)),"")</f>
        <v/>
      </c>
      <c r="M301" s="78" t="str">
        <f t="shared" si="15"/>
        <v/>
      </c>
      <c r="N301" s="78" t="str">
        <f t="shared" si="13"/>
        <v/>
      </c>
      <c r="O301" s="73"/>
      <c r="P301" s="53"/>
      <c r="Q301" s="81" t="str">
        <f t="shared" si="14"/>
        <v/>
      </c>
    </row>
    <row r="302" spans="2:17" ht="45" customHeight="1" x14ac:dyDescent="0.25">
      <c r="B302" s="81" t="str">
        <f>IFERROR(VLOOKUP(D302,Atv!$D$5:$I$1000,6,0),"")</f>
        <v/>
      </c>
      <c r="C302" s="51">
        <v>298</v>
      </c>
      <c r="D302" s="28"/>
      <c r="E302" s="28"/>
      <c r="F302" s="70" t="str">
        <f>IF($D302="","",VLOOKUP($D302,Atv!$D$5:$F$1000,2,0))</f>
        <v/>
      </c>
      <c r="G302" s="71" t="str">
        <f>IF($D302="","",VLOOKUP($D302,Atv!$D$5:$F$1000,3,0))</f>
        <v/>
      </c>
      <c r="H302" s="28"/>
      <c r="I302" s="28"/>
      <c r="J302" s="28"/>
      <c r="K302" s="73"/>
      <c r="L302" s="76" t="str">
        <f>IFERROR(IF(K302="","",VLOOKUP(D302,Atv!$D$5:$G$1000,4,0)),"")</f>
        <v/>
      </c>
      <c r="M302" s="78" t="str">
        <f t="shared" si="15"/>
        <v/>
      </c>
      <c r="N302" s="78" t="str">
        <f t="shared" si="13"/>
        <v/>
      </c>
      <c r="O302" s="73"/>
      <c r="P302" s="53"/>
      <c r="Q302" s="81" t="str">
        <f t="shared" si="14"/>
        <v/>
      </c>
    </row>
    <row r="303" spans="2:17" ht="45" customHeight="1" x14ac:dyDescent="0.25">
      <c r="B303" s="81" t="str">
        <f>IFERROR(VLOOKUP(D303,Atv!$D$5:$I$1000,6,0),"")</f>
        <v/>
      </c>
      <c r="C303" s="51">
        <v>299</v>
      </c>
      <c r="D303" s="28"/>
      <c r="E303" s="28"/>
      <c r="F303" s="70" t="str">
        <f>IF($D303="","",VLOOKUP($D303,Atv!$D$5:$F$1000,2,0))</f>
        <v/>
      </c>
      <c r="G303" s="71" t="str">
        <f>IF($D303="","",VLOOKUP($D303,Atv!$D$5:$F$1000,3,0))</f>
        <v/>
      </c>
      <c r="H303" s="28"/>
      <c r="I303" s="67"/>
      <c r="J303" s="28"/>
      <c r="K303" s="73"/>
      <c r="L303" s="75" t="str">
        <f>IFERROR(IF(K303="","",VLOOKUP(D303,Atv!$D$5:$G$1000,4,0)),"")</f>
        <v/>
      </c>
      <c r="M303" s="78" t="str">
        <f t="shared" si="15"/>
        <v/>
      </c>
      <c r="N303" s="78" t="str">
        <f t="shared" si="13"/>
        <v/>
      </c>
      <c r="O303" s="73"/>
      <c r="P303" s="53"/>
      <c r="Q303" s="81" t="str">
        <f t="shared" si="14"/>
        <v/>
      </c>
    </row>
    <row r="304" spans="2:17" ht="45" customHeight="1" x14ac:dyDescent="0.25">
      <c r="B304" s="81" t="str">
        <f>IFERROR(VLOOKUP(D304,Atv!$D$5:$I$1000,6,0),"")</f>
        <v/>
      </c>
      <c r="C304" s="51">
        <v>300</v>
      </c>
      <c r="D304" s="28"/>
      <c r="E304" s="28"/>
      <c r="F304" s="70" t="str">
        <f>IF($D304="","",VLOOKUP($D304,Atv!$D$5:$F$1000,2,0))</f>
        <v/>
      </c>
      <c r="G304" s="71" t="str">
        <f>IF($D304="","",VLOOKUP($D304,Atv!$D$5:$F$1000,3,0))</f>
        <v/>
      </c>
      <c r="H304" s="28"/>
      <c r="I304" s="28"/>
      <c r="J304" s="28"/>
      <c r="K304" s="73"/>
      <c r="L304" s="76" t="str">
        <f>IFERROR(IF(K304="","",VLOOKUP(D304,Atv!$D$5:$G$1000,4,0)),"")</f>
        <v/>
      </c>
      <c r="M304" s="78" t="str">
        <f t="shared" si="15"/>
        <v/>
      </c>
      <c r="N304" s="78" t="str">
        <f t="shared" si="13"/>
        <v/>
      </c>
      <c r="O304" s="73"/>
      <c r="P304" s="53"/>
      <c r="Q304" s="81" t="str">
        <f t="shared" si="14"/>
        <v/>
      </c>
    </row>
    <row r="305" spans="2:17" ht="45" customHeight="1" x14ac:dyDescent="0.25">
      <c r="B305" s="81" t="str">
        <f>IFERROR(VLOOKUP(D305,Atv!$D$5:$I$1000,6,0),"")</f>
        <v/>
      </c>
      <c r="C305" s="51">
        <v>301</v>
      </c>
      <c r="D305" s="28"/>
      <c r="E305" s="28"/>
      <c r="F305" s="70" t="str">
        <f>IF($D305="","",VLOOKUP($D305,Atv!$D$5:$F$1000,2,0))</f>
        <v/>
      </c>
      <c r="G305" s="71" t="str">
        <f>IF($D305="","",VLOOKUP($D305,Atv!$D$5:$F$1000,3,0))</f>
        <v/>
      </c>
      <c r="H305" s="28"/>
      <c r="I305" s="67"/>
      <c r="J305" s="28"/>
      <c r="K305" s="73"/>
      <c r="L305" s="75" t="str">
        <f>IFERROR(IF(K305="","",VLOOKUP(D305,Atv!$D$5:$G$1000,4,0)),"")</f>
        <v/>
      </c>
      <c r="M305" s="78" t="str">
        <f t="shared" si="15"/>
        <v/>
      </c>
      <c r="N305" s="78" t="str">
        <f t="shared" si="13"/>
        <v/>
      </c>
      <c r="O305" s="73"/>
      <c r="P305" s="53"/>
      <c r="Q305" s="81" t="str">
        <f t="shared" si="14"/>
        <v/>
      </c>
    </row>
    <row r="306" spans="2:17" ht="45" customHeight="1" x14ac:dyDescent="0.25">
      <c r="B306" s="81" t="str">
        <f>IFERROR(VLOOKUP(D306,Atv!$D$5:$I$1000,6,0),"")</f>
        <v/>
      </c>
      <c r="C306" s="51">
        <v>302</v>
      </c>
      <c r="D306" s="28"/>
      <c r="E306" s="28"/>
      <c r="F306" s="70" t="str">
        <f>IF($D306="","",VLOOKUP($D306,Atv!$D$5:$F$1000,2,0))</f>
        <v/>
      </c>
      <c r="G306" s="71" t="str">
        <f>IF($D306="","",VLOOKUP($D306,Atv!$D$5:$F$1000,3,0))</f>
        <v/>
      </c>
      <c r="H306" s="28"/>
      <c r="I306" s="28"/>
      <c r="J306" s="28"/>
      <c r="K306" s="73"/>
      <c r="L306" s="76" t="str">
        <f>IFERROR(IF(K306="","",VLOOKUP(D306,Atv!$D$5:$G$1000,4,0)),"")</f>
        <v/>
      </c>
      <c r="M306" s="78" t="str">
        <f t="shared" si="15"/>
        <v/>
      </c>
      <c r="N306" s="78" t="str">
        <f t="shared" si="13"/>
        <v/>
      </c>
      <c r="O306" s="73"/>
      <c r="P306" s="53"/>
      <c r="Q306" s="81" t="str">
        <f t="shared" si="14"/>
        <v/>
      </c>
    </row>
    <row r="307" spans="2:17" ht="45" customHeight="1" x14ac:dyDescent="0.25">
      <c r="B307" s="81" t="str">
        <f>IFERROR(VLOOKUP(D307,Atv!$D$5:$I$1000,6,0),"")</f>
        <v/>
      </c>
      <c r="C307" s="51">
        <v>303</v>
      </c>
      <c r="D307" s="28"/>
      <c r="E307" s="28"/>
      <c r="F307" s="70" t="str">
        <f>IF($D307="","",VLOOKUP($D307,Atv!$D$5:$F$1000,2,0))</f>
        <v/>
      </c>
      <c r="G307" s="71" t="str">
        <f>IF($D307="","",VLOOKUP($D307,Atv!$D$5:$F$1000,3,0))</f>
        <v/>
      </c>
      <c r="H307" s="28"/>
      <c r="I307" s="67"/>
      <c r="J307" s="28"/>
      <c r="K307" s="73"/>
      <c r="L307" s="75" t="str">
        <f>IFERROR(IF(K307="","",VLOOKUP(D307,Atv!$D$5:$G$1000,4,0)),"")</f>
        <v/>
      </c>
      <c r="M307" s="78" t="str">
        <f t="shared" si="15"/>
        <v/>
      </c>
      <c r="N307" s="78" t="str">
        <f t="shared" si="13"/>
        <v/>
      </c>
      <c r="O307" s="73"/>
      <c r="P307" s="53"/>
      <c r="Q307" s="81" t="str">
        <f t="shared" si="14"/>
        <v/>
      </c>
    </row>
    <row r="308" spans="2:17" ht="45" customHeight="1" x14ac:dyDescent="0.25">
      <c r="B308" s="81" t="str">
        <f>IFERROR(VLOOKUP(D308,Atv!$D$5:$I$1000,6,0),"")</f>
        <v/>
      </c>
      <c r="C308" s="51">
        <v>304</v>
      </c>
      <c r="D308" s="28"/>
      <c r="E308" s="28"/>
      <c r="F308" s="70" t="str">
        <f>IF($D308="","",VLOOKUP($D308,Atv!$D$5:$F$1000,2,0))</f>
        <v/>
      </c>
      <c r="G308" s="71" t="str">
        <f>IF($D308="","",VLOOKUP($D308,Atv!$D$5:$F$1000,3,0))</f>
        <v/>
      </c>
      <c r="H308" s="28"/>
      <c r="I308" s="28"/>
      <c r="J308" s="28"/>
      <c r="K308" s="73"/>
      <c r="L308" s="76" t="str">
        <f>IFERROR(IF(K308="","",VLOOKUP(D308,Atv!$D$5:$G$1000,4,0)),"")</f>
        <v/>
      </c>
      <c r="M308" s="78" t="str">
        <f t="shared" si="15"/>
        <v/>
      </c>
      <c r="N308" s="78" t="str">
        <f t="shared" si="13"/>
        <v/>
      </c>
      <c r="O308" s="73"/>
      <c r="P308" s="53"/>
      <c r="Q308" s="81" t="str">
        <f t="shared" si="14"/>
        <v/>
      </c>
    </row>
    <row r="309" spans="2:17" ht="45" customHeight="1" x14ac:dyDescent="0.25">
      <c r="B309" s="81" t="str">
        <f>IFERROR(VLOOKUP(D309,Atv!$D$5:$I$1000,6,0),"")</f>
        <v/>
      </c>
      <c r="C309" s="51">
        <v>305</v>
      </c>
      <c r="D309" s="28"/>
      <c r="E309" s="28"/>
      <c r="F309" s="70" t="str">
        <f>IF($D309="","",VLOOKUP($D309,Atv!$D$5:$F$1000,2,0))</f>
        <v/>
      </c>
      <c r="G309" s="71" t="str">
        <f>IF($D309="","",VLOOKUP($D309,Atv!$D$5:$F$1000,3,0))</f>
        <v/>
      </c>
      <c r="H309" s="28"/>
      <c r="I309" s="67"/>
      <c r="J309" s="28"/>
      <c r="K309" s="73"/>
      <c r="L309" s="75" t="str">
        <f>IFERROR(IF(K309="","",VLOOKUP(D309,Atv!$D$5:$G$1000,4,0)),"")</f>
        <v/>
      </c>
      <c r="M309" s="78" t="str">
        <f t="shared" si="15"/>
        <v/>
      </c>
      <c r="N309" s="78" t="str">
        <f t="shared" si="13"/>
        <v/>
      </c>
      <c r="O309" s="73"/>
      <c r="P309" s="53"/>
      <c r="Q309" s="81" t="str">
        <f t="shared" si="14"/>
        <v/>
      </c>
    </row>
    <row r="310" spans="2:17" ht="45" customHeight="1" x14ac:dyDescent="0.25">
      <c r="B310" s="81" t="str">
        <f>IFERROR(VLOOKUP(D310,Atv!$D$5:$I$1000,6,0),"")</f>
        <v/>
      </c>
      <c r="C310" s="51">
        <v>306</v>
      </c>
      <c r="D310" s="28"/>
      <c r="E310" s="28"/>
      <c r="F310" s="70" t="str">
        <f>IF($D310="","",VLOOKUP($D310,Atv!$D$5:$F$1000,2,0))</f>
        <v/>
      </c>
      <c r="G310" s="71" t="str">
        <f>IF($D310="","",VLOOKUP($D310,Atv!$D$5:$F$1000,3,0))</f>
        <v/>
      </c>
      <c r="H310" s="28"/>
      <c r="I310" s="28"/>
      <c r="J310" s="28"/>
      <c r="K310" s="73"/>
      <c r="L310" s="76" t="str">
        <f>IFERROR(IF(K310="","",VLOOKUP(D310,Atv!$D$5:$G$1000,4,0)),"")</f>
        <v/>
      </c>
      <c r="M310" s="78" t="str">
        <f t="shared" si="15"/>
        <v/>
      </c>
      <c r="N310" s="78" t="str">
        <f t="shared" si="13"/>
        <v/>
      </c>
      <c r="O310" s="73"/>
      <c r="P310" s="53"/>
      <c r="Q310" s="81" t="str">
        <f t="shared" si="14"/>
        <v/>
      </c>
    </row>
    <row r="311" spans="2:17" ht="45" customHeight="1" x14ac:dyDescent="0.25">
      <c r="B311" s="81" t="str">
        <f>IFERROR(VLOOKUP(D311,Atv!$D$5:$I$1000,6,0),"")</f>
        <v/>
      </c>
      <c r="C311" s="51">
        <v>307</v>
      </c>
      <c r="D311" s="28"/>
      <c r="E311" s="28"/>
      <c r="F311" s="70" t="str">
        <f>IF($D311="","",VLOOKUP($D311,Atv!$D$5:$F$1000,2,0))</f>
        <v/>
      </c>
      <c r="G311" s="71" t="str">
        <f>IF($D311="","",VLOOKUP($D311,Atv!$D$5:$F$1000,3,0))</f>
        <v/>
      </c>
      <c r="H311" s="28"/>
      <c r="I311" s="67"/>
      <c r="J311" s="28"/>
      <c r="K311" s="73"/>
      <c r="L311" s="75" t="str">
        <f>IFERROR(IF(K311="","",VLOOKUP(D311,Atv!$D$5:$G$1000,4,0)),"")</f>
        <v/>
      </c>
      <c r="M311" s="78" t="str">
        <f t="shared" si="15"/>
        <v/>
      </c>
      <c r="N311" s="78" t="str">
        <f t="shared" si="13"/>
        <v/>
      </c>
      <c r="O311" s="73"/>
      <c r="P311" s="53"/>
      <c r="Q311" s="81" t="str">
        <f t="shared" si="14"/>
        <v/>
      </c>
    </row>
    <row r="312" spans="2:17" ht="45" customHeight="1" x14ac:dyDescent="0.25">
      <c r="B312" s="81" t="str">
        <f>IFERROR(VLOOKUP(D312,Atv!$D$5:$I$1000,6,0),"")</f>
        <v/>
      </c>
      <c r="C312" s="51">
        <v>308</v>
      </c>
      <c r="D312" s="28"/>
      <c r="E312" s="28"/>
      <c r="F312" s="70" t="str">
        <f>IF($D312="","",VLOOKUP($D312,Atv!$D$5:$F$1000,2,0))</f>
        <v/>
      </c>
      <c r="G312" s="71" t="str">
        <f>IF($D312="","",VLOOKUP($D312,Atv!$D$5:$F$1000,3,0))</f>
        <v/>
      </c>
      <c r="H312" s="28"/>
      <c r="I312" s="28"/>
      <c r="J312" s="28"/>
      <c r="K312" s="73"/>
      <c r="L312" s="76" t="str">
        <f>IFERROR(IF(K312="","",VLOOKUP(D312,Atv!$D$5:$G$1000,4,0)),"")</f>
        <v/>
      </c>
      <c r="M312" s="78" t="str">
        <f t="shared" si="15"/>
        <v/>
      </c>
      <c r="N312" s="78" t="str">
        <f t="shared" si="13"/>
        <v/>
      </c>
      <c r="O312" s="73"/>
      <c r="P312" s="53"/>
      <c r="Q312" s="81" t="str">
        <f t="shared" si="14"/>
        <v/>
      </c>
    </row>
    <row r="313" spans="2:17" ht="45" customHeight="1" x14ac:dyDescent="0.25">
      <c r="B313" s="81" t="str">
        <f>IFERROR(VLOOKUP(D313,Atv!$D$5:$I$1000,6,0),"")</f>
        <v/>
      </c>
      <c r="C313" s="51">
        <v>309</v>
      </c>
      <c r="D313" s="28"/>
      <c r="E313" s="28"/>
      <c r="F313" s="70" t="str">
        <f>IF($D313="","",VLOOKUP($D313,Atv!$D$5:$F$1000,2,0))</f>
        <v/>
      </c>
      <c r="G313" s="71" t="str">
        <f>IF($D313="","",VLOOKUP($D313,Atv!$D$5:$F$1000,3,0))</f>
        <v/>
      </c>
      <c r="H313" s="28"/>
      <c r="I313" s="67"/>
      <c r="J313" s="28"/>
      <c r="K313" s="73"/>
      <c r="L313" s="75" t="str">
        <f>IFERROR(IF(K313="","",VLOOKUP(D313,Atv!$D$5:$G$1000,4,0)),"")</f>
        <v/>
      </c>
      <c r="M313" s="78" t="str">
        <f t="shared" si="15"/>
        <v/>
      </c>
      <c r="N313" s="78" t="str">
        <f t="shared" si="13"/>
        <v/>
      </c>
      <c r="O313" s="73"/>
      <c r="P313" s="53"/>
      <c r="Q313" s="81" t="str">
        <f t="shared" si="14"/>
        <v/>
      </c>
    </row>
    <row r="314" spans="2:17" ht="45" customHeight="1" x14ac:dyDescent="0.25">
      <c r="B314" s="81" t="str">
        <f>IFERROR(VLOOKUP(D314,Atv!$D$5:$I$1000,6,0),"")</f>
        <v/>
      </c>
      <c r="C314" s="51">
        <v>310</v>
      </c>
      <c r="D314" s="28"/>
      <c r="E314" s="28"/>
      <c r="F314" s="70" t="str">
        <f>IF($D314="","",VLOOKUP($D314,Atv!$D$5:$F$1000,2,0))</f>
        <v/>
      </c>
      <c r="G314" s="71" t="str">
        <f>IF($D314="","",VLOOKUP($D314,Atv!$D$5:$F$1000,3,0))</f>
        <v/>
      </c>
      <c r="H314" s="28"/>
      <c r="I314" s="28"/>
      <c r="J314" s="28"/>
      <c r="K314" s="73"/>
      <c r="L314" s="76" t="str">
        <f>IFERROR(IF(K314="","",VLOOKUP(D314,Atv!$D$5:$G$1000,4,0)),"")</f>
        <v/>
      </c>
      <c r="M314" s="78" t="str">
        <f t="shared" si="15"/>
        <v/>
      </c>
      <c r="N314" s="78" t="str">
        <f t="shared" si="13"/>
        <v/>
      </c>
      <c r="O314" s="73"/>
      <c r="P314" s="53"/>
      <c r="Q314" s="81" t="str">
        <f t="shared" si="14"/>
        <v/>
      </c>
    </row>
    <row r="315" spans="2:17" ht="45" customHeight="1" x14ac:dyDescent="0.25">
      <c r="B315" s="81" t="str">
        <f>IFERROR(VLOOKUP(D315,Atv!$D$5:$I$1000,6,0),"")</f>
        <v/>
      </c>
      <c r="C315" s="51">
        <v>311</v>
      </c>
      <c r="D315" s="28"/>
      <c r="E315" s="28"/>
      <c r="F315" s="70" t="str">
        <f>IF($D315="","",VLOOKUP($D315,Atv!$D$5:$F$1000,2,0))</f>
        <v/>
      </c>
      <c r="G315" s="71" t="str">
        <f>IF($D315="","",VLOOKUP($D315,Atv!$D$5:$F$1000,3,0))</f>
        <v/>
      </c>
      <c r="H315" s="28"/>
      <c r="I315" s="67"/>
      <c r="J315" s="28"/>
      <c r="K315" s="73"/>
      <c r="L315" s="75" t="str">
        <f>IFERROR(IF(K315="","",VLOOKUP(D315,Atv!$D$5:$G$1000,4,0)),"")</f>
        <v/>
      </c>
      <c r="M315" s="78" t="str">
        <f t="shared" si="15"/>
        <v/>
      </c>
      <c r="N315" s="78" t="str">
        <f t="shared" si="13"/>
        <v/>
      </c>
      <c r="O315" s="73"/>
      <c r="P315" s="53"/>
      <c r="Q315" s="81" t="str">
        <f t="shared" si="14"/>
        <v/>
      </c>
    </row>
    <row r="316" spans="2:17" ht="45" customHeight="1" x14ac:dyDescent="0.25">
      <c r="B316" s="81" t="str">
        <f>IFERROR(VLOOKUP(D316,Atv!$D$5:$I$1000,6,0),"")</f>
        <v/>
      </c>
      <c r="C316" s="51">
        <v>312</v>
      </c>
      <c r="D316" s="28"/>
      <c r="E316" s="28"/>
      <c r="F316" s="70" t="str">
        <f>IF($D316="","",VLOOKUP($D316,Atv!$D$5:$F$1000,2,0))</f>
        <v/>
      </c>
      <c r="G316" s="71" t="str">
        <f>IF($D316="","",VLOOKUP($D316,Atv!$D$5:$F$1000,3,0))</f>
        <v/>
      </c>
      <c r="H316" s="28"/>
      <c r="I316" s="28"/>
      <c r="J316" s="28"/>
      <c r="K316" s="73"/>
      <c r="L316" s="76" t="str">
        <f>IFERROR(IF(K316="","",VLOOKUP(D316,Atv!$D$5:$G$1000,4,0)),"")</f>
        <v/>
      </c>
      <c r="M316" s="78" t="str">
        <f t="shared" si="15"/>
        <v/>
      </c>
      <c r="N316" s="78" t="str">
        <f t="shared" si="13"/>
        <v/>
      </c>
      <c r="O316" s="73"/>
      <c r="P316" s="53"/>
      <c r="Q316" s="81" t="str">
        <f t="shared" si="14"/>
        <v/>
      </c>
    </row>
    <row r="317" spans="2:17" ht="45" customHeight="1" x14ac:dyDescent="0.25">
      <c r="B317" s="81" t="str">
        <f>IFERROR(VLOOKUP(D317,Atv!$D$5:$I$1000,6,0),"")</f>
        <v/>
      </c>
      <c r="C317" s="51">
        <v>313</v>
      </c>
      <c r="D317" s="28"/>
      <c r="E317" s="28"/>
      <c r="F317" s="70" t="str">
        <f>IF($D317="","",VLOOKUP($D317,Atv!$D$5:$F$1000,2,0))</f>
        <v/>
      </c>
      <c r="G317" s="71" t="str">
        <f>IF($D317="","",VLOOKUP($D317,Atv!$D$5:$F$1000,3,0))</f>
        <v/>
      </c>
      <c r="H317" s="28"/>
      <c r="I317" s="67"/>
      <c r="J317" s="28"/>
      <c r="K317" s="73"/>
      <c r="L317" s="75" t="str">
        <f>IFERROR(IF(K317="","",VLOOKUP(D317,Atv!$D$5:$G$1000,4,0)),"")</f>
        <v/>
      </c>
      <c r="M317" s="78" t="str">
        <f t="shared" si="15"/>
        <v/>
      </c>
      <c r="N317" s="78" t="str">
        <f t="shared" si="13"/>
        <v/>
      </c>
      <c r="O317" s="73"/>
      <c r="P317" s="53"/>
      <c r="Q317" s="81" t="str">
        <f t="shared" si="14"/>
        <v/>
      </c>
    </row>
    <row r="318" spans="2:17" ht="45" customHeight="1" x14ac:dyDescent="0.25">
      <c r="B318" s="81" t="str">
        <f>IFERROR(VLOOKUP(D318,Atv!$D$5:$I$1000,6,0),"")</f>
        <v/>
      </c>
      <c r="C318" s="51">
        <v>314</v>
      </c>
      <c r="D318" s="28"/>
      <c r="E318" s="28"/>
      <c r="F318" s="70" t="str">
        <f>IF($D318="","",VLOOKUP($D318,Atv!$D$5:$F$1000,2,0))</f>
        <v/>
      </c>
      <c r="G318" s="71" t="str">
        <f>IF($D318="","",VLOOKUP($D318,Atv!$D$5:$F$1000,3,0))</f>
        <v/>
      </c>
      <c r="H318" s="28"/>
      <c r="I318" s="28"/>
      <c r="J318" s="28"/>
      <c r="K318" s="73"/>
      <c r="L318" s="76" t="str">
        <f>IFERROR(IF(K318="","",VLOOKUP(D318,Atv!$D$5:$G$1000,4,0)),"")</f>
        <v/>
      </c>
      <c r="M318" s="78" t="str">
        <f t="shared" si="15"/>
        <v/>
      </c>
      <c r="N318" s="78" t="str">
        <f t="shared" si="13"/>
        <v/>
      </c>
      <c r="O318" s="73"/>
      <c r="P318" s="53"/>
      <c r="Q318" s="81" t="str">
        <f t="shared" si="14"/>
        <v/>
      </c>
    </row>
    <row r="319" spans="2:17" ht="45" customHeight="1" x14ac:dyDescent="0.25">
      <c r="B319" s="81" t="str">
        <f>IFERROR(VLOOKUP(D319,Atv!$D$5:$I$1000,6,0),"")</f>
        <v/>
      </c>
      <c r="C319" s="51">
        <v>315</v>
      </c>
      <c r="D319" s="28"/>
      <c r="E319" s="28"/>
      <c r="F319" s="70" t="str">
        <f>IF($D319="","",VLOOKUP($D319,Atv!$D$5:$F$1000,2,0))</f>
        <v/>
      </c>
      <c r="G319" s="71" t="str">
        <f>IF($D319="","",VLOOKUP($D319,Atv!$D$5:$F$1000,3,0))</f>
        <v/>
      </c>
      <c r="H319" s="28"/>
      <c r="I319" s="67"/>
      <c r="J319" s="28"/>
      <c r="K319" s="73"/>
      <c r="L319" s="75" t="str">
        <f>IFERROR(IF(K319="","",VLOOKUP(D319,Atv!$D$5:$G$1000,4,0)),"")</f>
        <v/>
      </c>
      <c r="M319" s="78" t="str">
        <f t="shared" si="15"/>
        <v/>
      </c>
      <c r="N319" s="78" t="str">
        <f t="shared" si="13"/>
        <v/>
      </c>
      <c r="O319" s="73"/>
      <c r="P319" s="53"/>
      <c r="Q319" s="81" t="str">
        <f t="shared" si="14"/>
        <v/>
      </c>
    </row>
    <row r="320" spans="2:17" ht="45" customHeight="1" x14ac:dyDescent="0.25">
      <c r="B320" s="81" t="str">
        <f>IFERROR(VLOOKUP(D320,Atv!$D$5:$I$1000,6,0),"")</f>
        <v/>
      </c>
      <c r="C320" s="51">
        <v>316</v>
      </c>
      <c r="D320" s="28"/>
      <c r="E320" s="28"/>
      <c r="F320" s="70" t="str">
        <f>IF($D320="","",VLOOKUP($D320,Atv!$D$5:$F$1000,2,0))</f>
        <v/>
      </c>
      <c r="G320" s="71" t="str">
        <f>IF($D320="","",VLOOKUP($D320,Atv!$D$5:$F$1000,3,0))</f>
        <v/>
      </c>
      <c r="H320" s="28"/>
      <c r="I320" s="28"/>
      <c r="J320" s="28"/>
      <c r="K320" s="73"/>
      <c r="L320" s="76" t="str">
        <f>IFERROR(IF(K320="","",VLOOKUP(D320,Atv!$D$5:$G$1000,4,0)),"")</f>
        <v/>
      </c>
      <c r="M320" s="78" t="str">
        <f t="shared" si="15"/>
        <v/>
      </c>
      <c r="N320" s="78" t="str">
        <f t="shared" si="13"/>
        <v/>
      </c>
      <c r="O320" s="73"/>
      <c r="P320" s="53"/>
      <c r="Q320" s="81" t="str">
        <f t="shared" si="14"/>
        <v/>
      </c>
    </row>
    <row r="321" spans="2:17" ht="45" customHeight="1" x14ac:dyDescent="0.25">
      <c r="B321" s="81" t="str">
        <f>IFERROR(VLOOKUP(D321,Atv!$D$5:$I$1000,6,0),"")</f>
        <v/>
      </c>
      <c r="C321" s="51">
        <v>317</v>
      </c>
      <c r="D321" s="28"/>
      <c r="E321" s="28"/>
      <c r="F321" s="70" t="str">
        <f>IF($D321="","",VLOOKUP($D321,Atv!$D$5:$F$1000,2,0))</f>
        <v/>
      </c>
      <c r="G321" s="71" t="str">
        <f>IF($D321="","",VLOOKUP($D321,Atv!$D$5:$F$1000,3,0))</f>
        <v/>
      </c>
      <c r="H321" s="28"/>
      <c r="I321" s="67"/>
      <c r="J321" s="28"/>
      <c r="K321" s="73"/>
      <c r="L321" s="75" t="str">
        <f>IFERROR(IF(K321="","",VLOOKUP(D321,Atv!$D$5:$G$1000,4,0)),"")</f>
        <v/>
      </c>
      <c r="M321" s="78" t="str">
        <f t="shared" si="15"/>
        <v/>
      </c>
      <c r="N321" s="78" t="str">
        <f t="shared" si="13"/>
        <v/>
      </c>
      <c r="O321" s="73"/>
      <c r="P321" s="53"/>
      <c r="Q321" s="81" t="str">
        <f t="shared" si="14"/>
        <v/>
      </c>
    </row>
    <row r="322" spans="2:17" ht="45" customHeight="1" x14ac:dyDescent="0.25">
      <c r="B322" s="81" t="str">
        <f>IFERROR(VLOOKUP(D322,Atv!$D$5:$I$1000,6,0),"")</f>
        <v/>
      </c>
      <c r="C322" s="51">
        <v>318</v>
      </c>
      <c r="D322" s="28"/>
      <c r="E322" s="28"/>
      <c r="F322" s="70" t="str">
        <f>IF($D322="","",VLOOKUP($D322,Atv!$D$5:$F$1000,2,0))</f>
        <v/>
      </c>
      <c r="G322" s="71" t="str">
        <f>IF($D322="","",VLOOKUP($D322,Atv!$D$5:$F$1000,3,0))</f>
        <v/>
      </c>
      <c r="H322" s="28"/>
      <c r="I322" s="28"/>
      <c r="J322" s="28"/>
      <c r="K322" s="73"/>
      <c r="L322" s="76" t="str">
        <f>IFERROR(IF(K322="","",VLOOKUP(D322,Atv!$D$5:$G$1000,4,0)),"")</f>
        <v/>
      </c>
      <c r="M322" s="78" t="str">
        <f t="shared" si="15"/>
        <v/>
      </c>
      <c r="N322" s="78" t="str">
        <f t="shared" si="13"/>
        <v/>
      </c>
      <c r="O322" s="73"/>
      <c r="P322" s="53"/>
      <c r="Q322" s="81" t="str">
        <f t="shared" si="14"/>
        <v/>
      </c>
    </row>
    <row r="323" spans="2:17" ht="45" customHeight="1" x14ac:dyDescent="0.25">
      <c r="B323" s="81" t="str">
        <f>IFERROR(VLOOKUP(D323,Atv!$D$5:$I$1000,6,0),"")</f>
        <v/>
      </c>
      <c r="C323" s="51">
        <v>319</v>
      </c>
      <c r="D323" s="28"/>
      <c r="E323" s="28"/>
      <c r="F323" s="70" t="str">
        <f>IF($D323="","",VLOOKUP($D323,Atv!$D$5:$F$1000,2,0))</f>
        <v/>
      </c>
      <c r="G323" s="71" t="str">
        <f>IF($D323="","",VLOOKUP($D323,Atv!$D$5:$F$1000,3,0))</f>
        <v/>
      </c>
      <c r="H323" s="28"/>
      <c r="I323" s="67"/>
      <c r="J323" s="28"/>
      <c r="K323" s="73"/>
      <c r="L323" s="75" t="str">
        <f>IFERROR(IF(K323="","",VLOOKUP(D323,Atv!$D$5:$G$1000,4,0)),"")</f>
        <v/>
      </c>
      <c r="M323" s="78" t="str">
        <f t="shared" si="15"/>
        <v/>
      </c>
      <c r="N323" s="78" t="str">
        <f t="shared" si="13"/>
        <v/>
      </c>
      <c r="O323" s="73"/>
      <c r="P323" s="53"/>
      <c r="Q323" s="81" t="str">
        <f t="shared" si="14"/>
        <v/>
      </c>
    </row>
    <row r="324" spans="2:17" ht="45" customHeight="1" x14ac:dyDescent="0.25">
      <c r="B324" s="81" t="str">
        <f>IFERROR(VLOOKUP(D324,Atv!$D$5:$I$1000,6,0),"")</f>
        <v/>
      </c>
      <c r="C324" s="51">
        <v>320</v>
      </c>
      <c r="D324" s="28"/>
      <c r="E324" s="28"/>
      <c r="F324" s="70" t="str">
        <f>IF($D324="","",VLOOKUP($D324,Atv!$D$5:$F$1000,2,0))</f>
        <v/>
      </c>
      <c r="G324" s="71" t="str">
        <f>IF($D324="","",VLOOKUP($D324,Atv!$D$5:$F$1000,3,0))</f>
        <v/>
      </c>
      <c r="H324" s="28"/>
      <c r="I324" s="28"/>
      <c r="J324" s="28"/>
      <c r="K324" s="73"/>
      <c r="L324" s="76" t="str">
        <f>IFERROR(IF(K324="","",VLOOKUP(D324,Atv!$D$5:$G$1000,4,0)),"")</f>
        <v/>
      </c>
      <c r="M324" s="78" t="str">
        <f t="shared" si="15"/>
        <v/>
      </c>
      <c r="N324" s="78" t="str">
        <f t="shared" si="13"/>
        <v/>
      </c>
      <c r="O324" s="73"/>
      <c r="P324" s="53"/>
      <c r="Q324" s="81" t="str">
        <f t="shared" si="14"/>
        <v/>
      </c>
    </row>
    <row r="325" spans="2:17" ht="45" customHeight="1" x14ac:dyDescent="0.25">
      <c r="B325" s="81" t="str">
        <f>IFERROR(VLOOKUP(D325,Atv!$D$5:$I$1000,6,0),"")</f>
        <v/>
      </c>
      <c r="C325" s="51">
        <v>321</v>
      </c>
      <c r="D325" s="28"/>
      <c r="E325" s="28"/>
      <c r="F325" s="70" t="str">
        <f>IF($D325="","",VLOOKUP($D325,Atv!$D$5:$F$1000,2,0))</f>
        <v/>
      </c>
      <c r="G325" s="71" t="str">
        <f>IF($D325="","",VLOOKUP($D325,Atv!$D$5:$F$1000,3,0))</f>
        <v/>
      </c>
      <c r="H325" s="28"/>
      <c r="I325" s="67"/>
      <c r="J325" s="28"/>
      <c r="K325" s="73"/>
      <c r="L325" s="75" t="str">
        <f>IFERROR(IF(K325="","",VLOOKUP(D325,Atv!$D$5:$G$1000,4,0)),"")</f>
        <v/>
      </c>
      <c r="M325" s="78" t="str">
        <f t="shared" si="15"/>
        <v/>
      </c>
      <c r="N325" s="78" t="str">
        <f t="shared" si="13"/>
        <v/>
      </c>
      <c r="O325" s="73"/>
      <c r="P325" s="53"/>
      <c r="Q325" s="81" t="str">
        <f t="shared" si="14"/>
        <v/>
      </c>
    </row>
    <row r="326" spans="2:17" ht="45" customHeight="1" x14ac:dyDescent="0.25">
      <c r="B326" s="81" t="str">
        <f>IFERROR(VLOOKUP(D326,Atv!$D$5:$I$1000,6,0),"")</f>
        <v/>
      </c>
      <c r="C326" s="51">
        <v>322</v>
      </c>
      <c r="D326" s="28"/>
      <c r="E326" s="28"/>
      <c r="F326" s="70" t="str">
        <f>IF($D326="","",VLOOKUP($D326,Atv!$D$5:$F$1000,2,0))</f>
        <v/>
      </c>
      <c r="G326" s="71" t="str">
        <f>IF($D326="","",VLOOKUP($D326,Atv!$D$5:$F$1000,3,0))</f>
        <v/>
      </c>
      <c r="H326" s="28"/>
      <c r="I326" s="28"/>
      <c r="J326" s="28"/>
      <c r="K326" s="73"/>
      <c r="L326" s="76" t="str">
        <f>IFERROR(IF(K326="","",VLOOKUP(D326,Atv!$D$5:$G$1000,4,0)),"")</f>
        <v/>
      </c>
      <c r="M326" s="78" t="str">
        <f t="shared" si="15"/>
        <v/>
      </c>
      <c r="N326" s="78" t="str">
        <f t="shared" ref="N326:N389" si="16">IF(M326="","",IFERROR(IF(M326&lt;=$N$3,"Expirado","No Prazo"),""))</f>
        <v/>
      </c>
      <c r="O326" s="73"/>
      <c r="P326" s="53"/>
      <c r="Q326" s="81" t="str">
        <f t="shared" ref="Q326:Q389" si="17">IF(J326="","",IF(J326="Janeiro",1,IF(J326="Fevereiro",2,IF(J326="Março",3,IF(J326="Abril",4,IF(J326="Maio",5,IF(J326="Junho",6,IF(J326="Julho",7,IF(J326="Agosto",8,IF(J326="Setembro",9,IF(J326="Outubro",10,IF(J326="Novembro",11,IF(J326="Dezembro",12)))))))))))))</f>
        <v/>
      </c>
    </row>
    <row r="327" spans="2:17" ht="45" customHeight="1" x14ac:dyDescent="0.25">
      <c r="B327" s="81" t="str">
        <f>IFERROR(VLOOKUP(D327,Atv!$D$5:$I$1000,6,0),"")</f>
        <v/>
      </c>
      <c r="C327" s="51">
        <v>323</v>
      </c>
      <c r="D327" s="28"/>
      <c r="E327" s="28"/>
      <c r="F327" s="70" t="str">
        <f>IF($D327="","",VLOOKUP($D327,Atv!$D$5:$F$1000,2,0))</f>
        <v/>
      </c>
      <c r="G327" s="71" t="str">
        <f>IF($D327="","",VLOOKUP($D327,Atv!$D$5:$F$1000,3,0))</f>
        <v/>
      </c>
      <c r="H327" s="28"/>
      <c r="I327" s="67"/>
      <c r="J327" s="28"/>
      <c r="K327" s="73"/>
      <c r="L327" s="75" t="str">
        <f>IFERROR(IF(K327="","",VLOOKUP(D327,Atv!$D$5:$G$1000,4,0)),"")</f>
        <v/>
      </c>
      <c r="M327" s="78" t="str">
        <f t="shared" si="15"/>
        <v/>
      </c>
      <c r="N327" s="78" t="str">
        <f t="shared" si="16"/>
        <v/>
      </c>
      <c r="O327" s="73"/>
      <c r="P327" s="53"/>
      <c r="Q327" s="81" t="str">
        <f t="shared" si="17"/>
        <v/>
      </c>
    </row>
    <row r="328" spans="2:17" ht="45" customHeight="1" x14ac:dyDescent="0.25">
      <c r="B328" s="81" t="str">
        <f>IFERROR(VLOOKUP(D328,Atv!$D$5:$I$1000,6,0),"")</f>
        <v/>
      </c>
      <c r="C328" s="51">
        <v>324</v>
      </c>
      <c r="D328" s="28"/>
      <c r="E328" s="28"/>
      <c r="F328" s="70" t="str">
        <f>IF($D328="","",VLOOKUP($D328,Atv!$D$5:$F$1000,2,0))</f>
        <v/>
      </c>
      <c r="G328" s="71" t="str">
        <f>IF($D328="","",VLOOKUP($D328,Atv!$D$5:$F$1000,3,0))</f>
        <v/>
      </c>
      <c r="H328" s="28"/>
      <c r="I328" s="28"/>
      <c r="J328" s="28"/>
      <c r="K328" s="73"/>
      <c r="L328" s="76" t="str">
        <f>IFERROR(IF(K328="","",VLOOKUP(D328,Atv!$D$5:$G$1000,4,0)),"")</f>
        <v/>
      </c>
      <c r="M328" s="78" t="str">
        <f t="shared" si="15"/>
        <v/>
      </c>
      <c r="N328" s="78" t="str">
        <f t="shared" si="16"/>
        <v/>
      </c>
      <c r="O328" s="73"/>
      <c r="P328" s="53"/>
      <c r="Q328" s="81" t="str">
        <f t="shared" si="17"/>
        <v/>
      </c>
    </row>
    <row r="329" spans="2:17" ht="45" customHeight="1" x14ac:dyDescent="0.25">
      <c r="B329" s="81" t="str">
        <f>IFERROR(VLOOKUP(D329,Atv!$D$5:$I$1000,6,0),"")</f>
        <v/>
      </c>
      <c r="C329" s="51">
        <v>325</v>
      </c>
      <c r="D329" s="28"/>
      <c r="E329" s="28"/>
      <c r="F329" s="70" t="str">
        <f>IF($D329="","",VLOOKUP($D329,Atv!$D$5:$F$1000,2,0))</f>
        <v/>
      </c>
      <c r="G329" s="71" t="str">
        <f>IF($D329="","",VLOOKUP($D329,Atv!$D$5:$F$1000,3,0))</f>
        <v/>
      </c>
      <c r="H329" s="28"/>
      <c r="I329" s="67"/>
      <c r="J329" s="28"/>
      <c r="K329" s="73"/>
      <c r="L329" s="75" t="str">
        <f>IFERROR(IF(K329="","",VLOOKUP(D329,Atv!$D$5:$G$1000,4,0)),"")</f>
        <v/>
      </c>
      <c r="M329" s="78" t="str">
        <f t="shared" si="15"/>
        <v/>
      </c>
      <c r="N329" s="78" t="str">
        <f t="shared" si="16"/>
        <v/>
      </c>
      <c r="O329" s="73"/>
      <c r="P329" s="53"/>
      <c r="Q329" s="81" t="str">
        <f t="shared" si="17"/>
        <v/>
      </c>
    </row>
    <row r="330" spans="2:17" ht="45" customHeight="1" x14ac:dyDescent="0.25">
      <c r="B330" s="81" t="str">
        <f>IFERROR(VLOOKUP(D330,Atv!$D$5:$I$1000,6,0),"")</f>
        <v/>
      </c>
      <c r="C330" s="51">
        <v>326</v>
      </c>
      <c r="D330" s="28"/>
      <c r="E330" s="28"/>
      <c r="F330" s="70" t="str">
        <f>IF($D330="","",VLOOKUP($D330,Atv!$D$5:$F$1000,2,0))</f>
        <v/>
      </c>
      <c r="G330" s="71" t="str">
        <f>IF($D330="","",VLOOKUP($D330,Atv!$D$5:$F$1000,3,0))</f>
        <v/>
      </c>
      <c r="H330" s="28"/>
      <c r="I330" s="28"/>
      <c r="J330" s="28"/>
      <c r="K330" s="73"/>
      <c r="L330" s="76" t="str">
        <f>IFERROR(IF(K330="","",VLOOKUP(D330,Atv!$D$5:$G$1000,4,0)),"")</f>
        <v/>
      </c>
      <c r="M330" s="78" t="str">
        <f t="shared" si="15"/>
        <v/>
      </c>
      <c r="N330" s="78" t="str">
        <f t="shared" si="16"/>
        <v/>
      </c>
      <c r="O330" s="73"/>
      <c r="P330" s="53"/>
      <c r="Q330" s="81" t="str">
        <f t="shared" si="17"/>
        <v/>
      </c>
    </row>
    <row r="331" spans="2:17" ht="45" customHeight="1" x14ac:dyDescent="0.25">
      <c r="B331" s="81" t="str">
        <f>IFERROR(VLOOKUP(D331,Atv!$D$5:$I$1000,6,0),"")</f>
        <v/>
      </c>
      <c r="C331" s="51">
        <v>327</v>
      </c>
      <c r="D331" s="28"/>
      <c r="E331" s="28"/>
      <c r="F331" s="70" t="str">
        <f>IF($D331="","",VLOOKUP($D331,Atv!$D$5:$F$1000,2,0))</f>
        <v/>
      </c>
      <c r="G331" s="71" t="str">
        <f>IF($D331="","",VLOOKUP($D331,Atv!$D$5:$F$1000,3,0))</f>
        <v/>
      </c>
      <c r="H331" s="28"/>
      <c r="I331" s="67"/>
      <c r="J331" s="28"/>
      <c r="K331" s="73"/>
      <c r="L331" s="75" t="str">
        <f>IFERROR(IF(K331="","",VLOOKUP(D331,Atv!$D$5:$G$1000,4,0)),"")</f>
        <v/>
      </c>
      <c r="M331" s="78" t="str">
        <f t="shared" si="15"/>
        <v/>
      </c>
      <c r="N331" s="78" t="str">
        <f t="shared" si="16"/>
        <v/>
      </c>
      <c r="O331" s="73"/>
      <c r="P331" s="53"/>
      <c r="Q331" s="81" t="str">
        <f t="shared" si="17"/>
        <v/>
      </c>
    </row>
    <row r="332" spans="2:17" ht="45" customHeight="1" x14ac:dyDescent="0.25">
      <c r="B332" s="81" t="str">
        <f>IFERROR(VLOOKUP(D332,Atv!$D$5:$I$1000,6,0),"")</f>
        <v/>
      </c>
      <c r="C332" s="51">
        <v>328</v>
      </c>
      <c r="D332" s="28"/>
      <c r="E332" s="28"/>
      <c r="F332" s="70" t="str">
        <f>IF($D332="","",VLOOKUP($D332,Atv!$D$5:$F$1000,2,0))</f>
        <v/>
      </c>
      <c r="G332" s="71" t="str">
        <f>IF($D332="","",VLOOKUP($D332,Atv!$D$5:$F$1000,3,0))</f>
        <v/>
      </c>
      <c r="H332" s="28"/>
      <c r="I332" s="28"/>
      <c r="J332" s="28"/>
      <c r="K332" s="73"/>
      <c r="L332" s="76" t="str">
        <f>IFERROR(IF(K332="","",VLOOKUP(D332,Atv!$D$5:$G$1000,4,0)),"")</f>
        <v/>
      </c>
      <c r="M332" s="78" t="str">
        <f t="shared" ref="M332:M395" si="18">IFERROR(IF(L332="","",K332+L332),"")</f>
        <v/>
      </c>
      <c r="N332" s="78" t="str">
        <f t="shared" si="16"/>
        <v/>
      </c>
      <c r="O332" s="73"/>
      <c r="P332" s="53"/>
      <c r="Q332" s="81" t="str">
        <f t="shared" si="17"/>
        <v/>
      </c>
    </row>
    <row r="333" spans="2:17" ht="45" customHeight="1" x14ac:dyDescent="0.25">
      <c r="B333" s="81" t="str">
        <f>IFERROR(VLOOKUP(D333,Atv!$D$5:$I$1000,6,0),"")</f>
        <v/>
      </c>
      <c r="C333" s="51">
        <v>329</v>
      </c>
      <c r="D333" s="28"/>
      <c r="E333" s="28"/>
      <c r="F333" s="70" t="str">
        <f>IF($D333="","",VLOOKUP($D333,Atv!$D$5:$F$1000,2,0))</f>
        <v/>
      </c>
      <c r="G333" s="71" t="str">
        <f>IF($D333="","",VLOOKUP($D333,Atv!$D$5:$F$1000,3,0))</f>
        <v/>
      </c>
      <c r="H333" s="28"/>
      <c r="I333" s="67"/>
      <c r="J333" s="28"/>
      <c r="K333" s="73"/>
      <c r="L333" s="75" t="str">
        <f>IFERROR(IF(K333="","",VLOOKUP(D333,Atv!$D$5:$G$1000,4,0)),"")</f>
        <v/>
      </c>
      <c r="M333" s="78" t="str">
        <f t="shared" si="18"/>
        <v/>
      </c>
      <c r="N333" s="78" t="str">
        <f t="shared" si="16"/>
        <v/>
      </c>
      <c r="O333" s="73"/>
      <c r="P333" s="53"/>
      <c r="Q333" s="81" t="str">
        <f t="shared" si="17"/>
        <v/>
      </c>
    </row>
    <row r="334" spans="2:17" ht="45" customHeight="1" x14ac:dyDescent="0.25">
      <c r="B334" s="81" t="str">
        <f>IFERROR(VLOOKUP(D334,Atv!$D$5:$I$1000,6,0),"")</f>
        <v/>
      </c>
      <c r="C334" s="51">
        <v>330</v>
      </c>
      <c r="D334" s="28"/>
      <c r="E334" s="28"/>
      <c r="F334" s="70" t="str">
        <f>IF($D334="","",VLOOKUP($D334,Atv!$D$5:$F$1000,2,0))</f>
        <v/>
      </c>
      <c r="G334" s="71" t="str">
        <f>IF($D334="","",VLOOKUP($D334,Atv!$D$5:$F$1000,3,0))</f>
        <v/>
      </c>
      <c r="H334" s="28"/>
      <c r="I334" s="28"/>
      <c r="J334" s="28"/>
      <c r="K334" s="73"/>
      <c r="L334" s="76" t="str">
        <f>IFERROR(IF(K334="","",VLOOKUP(D334,Atv!$D$5:$G$1000,4,0)),"")</f>
        <v/>
      </c>
      <c r="M334" s="78" t="str">
        <f t="shared" si="18"/>
        <v/>
      </c>
      <c r="N334" s="78" t="str">
        <f t="shared" si="16"/>
        <v/>
      </c>
      <c r="O334" s="73"/>
      <c r="P334" s="53"/>
      <c r="Q334" s="81" t="str">
        <f t="shared" si="17"/>
        <v/>
      </c>
    </row>
    <row r="335" spans="2:17" ht="45" customHeight="1" x14ac:dyDescent="0.25">
      <c r="B335" s="81" t="str">
        <f>IFERROR(VLOOKUP(D335,Atv!$D$5:$I$1000,6,0),"")</f>
        <v/>
      </c>
      <c r="C335" s="51">
        <v>331</v>
      </c>
      <c r="D335" s="28"/>
      <c r="E335" s="28"/>
      <c r="F335" s="70" t="str">
        <f>IF($D335="","",VLOOKUP($D335,Atv!$D$5:$F$1000,2,0))</f>
        <v/>
      </c>
      <c r="G335" s="71" t="str">
        <f>IF($D335="","",VLOOKUP($D335,Atv!$D$5:$F$1000,3,0))</f>
        <v/>
      </c>
      <c r="H335" s="28"/>
      <c r="I335" s="67"/>
      <c r="J335" s="28"/>
      <c r="K335" s="73"/>
      <c r="L335" s="75" t="str">
        <f>IFERROR(IF(K335="","",VLOOKUP(D335,Atv!$D$5:$G$1000,4,0)),"")</f>
        <v/>
      </c>
      <c r="M335" s="78" t="str">
        <f t="shared" si="18"/>
        <v/>
      </c>
      <c r="N335" s="78" t="str">
        <f t="shared" si="16"/>
        <v/>
      </c>
      <c r="O335" s="73"/>
      <c r="P335" s="53"/>
      <c r="Q335" s="81" t="str">
        <f t="shared" si="17"/>
        <v/>
      </c>
    </row>
    <row r="336" spans="2:17" ht="45" customHeight="1" x14ac:dyDescent="0.25">
      <c r="B336" s="81" t="str">
        <f>IFERROR(VLOOKUP(D336,Atv!$D$5:$I$1000,6,0),"")</f>
        <v/>
      </c>
      <c r="C336" s="51">
        <v>332</v>
      </c>
      <c r="D336" s="28"/>
      <c r="E336" s="28"/>
      <c r="F336" s="70" t="str">
        <f>IF($D336="","",VLOOKUP($D336,Atv!$D$5:$F$1000,2,0))</f>
        <v/>
      </c>
      <c r="G336" s="71" t="str">
        <f>IF($D336="","",VLOOKUP($D336,Atv!$D$5:$F$1000,3,0))</f>
        <v/>
      </c>
      <c r="H336" s="28"/>
      <c r="I336" s="28"/>
      <c r="J336" s="28"/>
      <c r="K336" s="73"/>
      <c r="L336" s="76" t="str">
        <f>IFERROR(IF(K336="","",VLOOKUP(D336,Atv!$D$5:$G$1000,4,0)),"")</f>
        <v/>
      </c>
      <c r="M336" s="78" t="str">
        <f t="shared" si="18"/>
        <v/>
      </c>
      <c r="N336" s="78" t="str">
        <f t="shared" si="16"/>
        <v/>
      </c>
      <c r="O336" s="73"/>
      <c r="P336" s="53"/>
      <c r="Q336" s="81" t="str">
        <f t="shared" si="17"/>
        <v/>
      </c>
    </row>
    <row r="337" spans="2:17" ht="45" customHeight="1" x14ac:dyDescent="0.25">
      <c r="B337" s="81" t="str">
        <f>IFERROR(VLOOKUP(D337,Atv!$D$5:$I$1000,6,0),"")</f>
        <v/>
      </c>
      <c r="C337" s="51">
        <v>333</v>
      </c>
      <c r="D337" s="28"/>
      <c r="E337" s="28"/>
      <c r="F337" s="70" t="str">
        <f>IF($D337="","",VLOOKUP($D337,Atv!$D$5:$F$1000,2,0))</f>
        <v/>
      </c>
      <c r="G337" s="71" t="str">
        <f>IF($D337="","",VLOOKUP($D337,Atv!$D$5:$F$1000,3,0))</f>
        <v/>
      </c>
      <c r="H337" s="28"/>
      <c r="I337" s="67"/>
      <c r="J337" s="28"/>
      <c r="K337" s="73"/>
      <c r="L337" s="75" t="str">
        <f>IFERROR(IF(K337="","",VLOOKUP(D337,Atv!$D$5:$G$1000,4,0)),"")</f>
        <v/>
      </c>
      <c r="M337" s="78" t="str">
        <f t="shared" si="18"/>
        <v/>
      </c>
      <c r="N337" s="78" t="str">
        <f t="shared" si="16"/>
        <v/>
      </c>
      <c r="O337" s="73"/>
      <c r="P337" s="53"/>
      <c r="Q337" s="81" t="str">
        <f t="shared" si="17"/>
        <v/>
      </c>
    </row>
    <row r="338" spans="2:17" ht="45" customHeight="1" x14ac:dyDescent="0.25">
      <c r="B338" s="81" t="str">
        <f>IFERROR(VLOOKUP(D338,Atv!$D$5:$I$1000,6,0),"")</f>
        <v/>
      </c>
      <c r="C338" s="51">
        <v>334</v>
      </c>
      <c r="D338" s="28"/>
      <c r="E338" s="28"/>
      <c r="F338" s="70" t="str">
        <f>IF($D338="","",VLOOKUP($D338,Atv!$D$5:$F$1000,2,0))</f>
        <v/>
      </c>
      <c r="G338" s="71" t="str">
        <f>IF($D338="","",VLOOKUP($D338,Atv!$D$5:$F$1000,3,0))</f>
        <v/>
      </c>
      <c r="H338" s="28"/>
      <c r="I338" s="28"/>
      <c r="J338" s="28"/>
      <c r="K338" s="73"/>
      <c r="L338" s="76" t="str">
        <f>IFERROR(IF(K338="","",VLOOKUP(D338,Atv!$D$5:$G$1000,4,0)),"")</f>
        <v/>
      </c>
      <c r="M338" s="78" t="str">
        <f t="shared" si="18"/>
        <v/>
      </c>
      <c r="N338" s="78" t="str">
        <f t="shared" si="16"/>
        <v/>
      </c>
      <c r="O338" s="73"/>
      <c r="P338" s="53"/>
      <c r="Q338" s="81" t="str">
        <f t="shared" si="17"/>
        <v/>
      </c>
    </row>
    <row r="339" spans="2:17" ht="45" customHeight="1" x14ac:dyDescent="0.25">
      <c r="B339" s="81" t="str">
        <f>IFERROR(VLOOKUP(D339,Atv!$D$5:$I$1000,6,0),"")</f>
        <v/>
      </c>
      <c r="C339" s="51">
        <v>335</v>
      </c>
      <c r="D339" s="28"/>
      <c r="E339" s="28"/>
      <c r="F339" s="70" t="str">
        <f>IF($D339="","",VLOOKUP($D339,Atv!$D$5:$F$1000,2,0))</f>
        <v/>
      </c>
      <c r="G339" s="71" t="str">
        <f>IF($D339="","",VLOOKUP($D339,Atv!$D$5:$F$1000,3,0))</f>
        <v/>
      </c>
      <c r="H339" s="28"/>
      <c r="I339" s="67"/>
      <c r="J339" s="28"/>
      <c r="K339" s="73"/>
      <c r="L339" s="75" t="str">
        <f>IFERROR(IF(K339="","",VLOOKUP(D339,Atv!$D$5:$G$1000,4,0)),"")</f>
        <v/>
      </c>
      <c r="M339" s="78" t="str">
        <f t="shared" si="18"/>
        <v/>
      </c>
      <c r="N339" s="78" t="str">
        <f t="shared" si="16"/>
        <v/>
      </c>
      <c r="O339" s="73"/>
      <c r="P339" s="53"/>
      <c r="Q339" s="81" t="str">
        <f t="shared" si="17"/>
        <v/>
      </c>
    </row>
    <row r="340" spans="2:17" ht="45" customHeight="1" x14ac:dyDescent="0.25">
      <c r="B340" s="81" t="str">
        <f>IFERROR(VLOOKUP(D340,Atv!$D$5:$I$1000,6,0),"")</f>
        <v/>
      </c>
      <c r="C340" s="51">
        <v>336</v>
      </c>
      <c r="D340" s="28"/>
      <c r="E340" s="28"/>
      <c r="F340" s="70" t="str">
        <f>IF($D340="","",VLOOKUP($D340,Atv!$D$5:$F$1000,2,0))</f>
        <v/>
      </c>
      <c r="G340" s="71" t="str">
        <f>IF($D340="","",VLOOKUP($D340,Atv!$D$5:$F$1000,3,0))</f>
        <v/>
      </c>
      <c r="H340" s="28"/>
      <c r="I340" s="28"/>
      <c r="J340" s="28"/>
      <c r="K340" s="73"/>
      <c r="L340" s="76" t="str">
        <f>IFERROR(IF(K340="","",VLOOKUP(D340,Atv!$D$5:$G$1000,4,0)),"")</f>
        <v/>
      </c>
      <c r="M340" s="78" t="str">
        <f t="shared" si="18"/>
        <v/>
      </c>
      <c r="N340" s="78" t="str">
        <f t="shared" si="16"/>
        <v/>
      </c>
      <c r="O340" s="73"/>
      <c r="P340" s="53"/>
      <c r="Q340" s="81" t="str">
        <f t="shared" si="17"/>
        <v/>
      </c>
    </row>
    <row r="341" spans="2:17" ht="45" customHeight="1" x14ac:dyDescent="0.25">
      <c r="B341" s="81" t="str">
        <f>IFERROR(VLOOKUP(D341,Atv!$D$5:$I$1000,6,0),"")</f>
        <v/>
      </c>
      <c r="C341" s="51">
        <v>337</v>
      </c>
      <c r="D341" s="28"/>
      <c r="E341" s="28"/>
      <c r="F341" s="70" t="str">
        <f>IF($D341="","",VLOOKUP($D341,Atv!$D$5:$F$1000,2,0))</f>
        <v/>
      </c>
      <c r="G341" s="71" t="str">
        <f>IF($D341="","",VLOOKUP($D341,Atv!$D$5:$F$1000,3,0))</f>
        <v/>
      </c>
      <c r="H341" s="28"/>
      <c r="I341" s="67"/>
      <c r="J341" s="28"/>
      <c r="K341" s="73"/>
      <c r="L341" s="75" t="str">
        <f>IFERROR(IF(K341="","",VLOOKUP(D341,Atv!$D$5:$G$1000,4,0)),"")</f>
        <v/>
      </c>
      <c r="M341" s="78" t="str">
        <f t="shared" si="18"/>
        <v/>
      </c>
      <c r="N341" s="78" t="str">
        <f t="shared" si="16"/>
        <v/>
      </c>
      <c r="O341" s="73"/>
      <c r="P341" s="53"/>
      <c r="Q341" s="81" t="str">
        <f t="shared" si="17"/>
        <v/>
      </c>
    </row>
    <row r="342" spans="2:17" ht="45" customHeight="1" x14ac:dyDescent="0.25">
      <c r="B342" s="81" t="str">
        <f>IFERROR(VLOOKUP(D342,Atv!$D$5:$I$1000,6,0),"")</f>
        <v/>
      </c>
      <c r="C342" s="51">
        <v>338</v>
      </c>
      <c r="D342" s="28"/>
      <c r="E342" s="28"/>
      <c r="F342" s="70" t="str">
        <f>IF($D342="","",VLOOKUP($D342,Atv!$D$5:$F$1000,2,0))</f>
        <v/>
      </c>
      <c r="G342" s="71" t="str">
        <f>IF($D342="","",VLOOKUP($D342,Atv!$D$5:$F$1000,3,0))</f>
        <v/>
      </c>
      <c r="H342" s="28"/>
      <c r="I342" s="28"/>
      <c r="J342" s="28"/>
      <c r="K342" s="73"/>
      <c r="L342" s="76" t="str">
        <f>IFERROR(IF(K342="","",VLOOKUP(D342,Atv!$D$5:$G$1000,4,0)),"")</f>
        <v/>
      </c>
      <c r="M342" s="78" t="str">
        <f t="shared" si="18"/>
        <v/>
      </c>
      <c r="N342" s="78" t="str">
        <f t="shared" si="16"/>
        <v/>
      </c>
      <c r="O342" s="73"/>
      <c r="P342" s="53"/>
      <c r="Q342" s="81" t="str">
        <f t="shared" si="17"/>
        <v/>
      </c>
    </row>
    <row r="343" spans="2:17" ht="45" customHeight="1" x14ac:dyDescent="0.25">
      <c r="B343" s="81" t="str">
        <f>IFERROR(VLOOKUP(D343,Atv!$D$5:$I$1000,6,0),"")</f>
        <v/>
      </c>
      <c r="C343" s="51">
        <v>339</v>
      </c>
      <c r="D343" s="28"/>
      <c r="E343" s="28"/>
      <c r="F343" s="70" t="str">
        <f>IF($D343="","",VLOOKUP($D343,Atv!$D$5:$F$1000,2,0))</f>
        <v/>
      </c>
      <c r="G343" s="71" t="str">
        <f>IF($D343="","",VLOOKUP($D343,Atv!$D$5:$F$1000,3,0))</f>
        <v/>
      </c>
      <c r="H343" s="28"/>
      <c r="I343" s="67"/>
      <c r="J343" s="28"/>
      <c r="K343" s="73"/>
      <c r="L343" s="75" t="str">
        <f>IFERROR(IF(K343="","",VLOOKUP(D343,Atv!$D$5:$G$1000,4,0)),"")</f>
        <v/>
      </c>
      <c r="M343" s="78" t="str">
        <f t="shared" si="18"/>
        <v/>
      </c>
      <c r="N343" s="78" t="str">
        <f t="shared" si="16"/>
        <v/>
      </c>
      <c r="O343" s="73"/>
      <c r="P343" s="53"/>
      <c r="Q343" s="81" t="str">
        <f t="shared" si="17"/>
        <v/>
      </c>
    </row>
    <row r="344" spans="2:17" ht="45" customHeight="1" x14ac:dyDescent="0.25">
      <c r="B344" s="81" t="str">
        <f>IFERROR(VLOOKUP(D344,Atv!$D$5:$I$1000,6,0),"")</f>
        <v/>
      </c>
      <c r="C344" s="51">
        <v>340</v>
      </c>
      <c r="D344" s="28"/>
      <c r="E344" s="28"/>
      <c r="F344" s="70" t="str">
        <f>IF($D344="","",VLOOKUP($D344,Atv!$D$5:$F$1000,2,0))</f>
        <v/>
      </c>
      <c r="G344" s="71" t="str">
        <f>IF($D344="","",VLOOKUP($D344,Atv!$D$5:$F$1000,3,0))</f>
        <v/>
      </c>
      <c r="H344" s="28"/>
      <c r="I344" s="28"/>
      <c r="J344" s="28"/>
      <c r="K344" s="73"/>
      <c r="L344" s="76" t="str">
        <f>IFERROR(IF(K344="","",VLOOKUP(D344,Atv!$D$5:$G$1000,4,0)),"")</f>
        <v/>
      </c>
      <c r="M344" s="78" t="str">
        <f t="shared" si="18"/>
        <v/>
      </c>
      <c r="N344" s="78" t="str">
        <f t="shared" si="16"/>
        <v/>
      </c>
      <c r="O344" s="73"/>
      <c r="P344" s="53"/>
      <c r="Q344" s="81" t="str">
        <f t="shared" si="17"/>
        <v/>
      </c>
    </row>
    <row r="345" spans="2:17" ht="45" customHeight="1" x14ac:dyDescent="0.25">
      <c r="B345" s="81" t="str">
        <f>IFERROR(VLOOKUP(D345,Atv!$D$5:$I$1000,6,0),"")</f>
        <v/>
      </c>
      <c r="C345" s="51">
        <v>341</v>
      </c>
      <c r="D345" s="28"/>
      <c r="E345" s="28"/>
      <c r="F345" s="70" t="str">
        <f>IF($D345="","",VLOOKUP($D345,Atv!$D$5:$F$1000,2,0))</f>
        <v/>
      </c>
      <c r="G345" s="71" t="str">
        <f>IF($D345="","",VLOOKUP($D345,Atv!$D$5:$F$1000,3,0))</f>
        <v/>
      </c>
      <c r="H345" s="28"/>
      <c r="I345" s="67"/>
      <c r="J345" s="28"/>
      <c r="K345" s="73"/>
      <c r="L345" s="75" t="str">
        <f>IFERROR(IF(K345="","",VLOOKUP(D345,Atv!$D$5:$G$1000,4,0)),"")</f>
        <v/>
      </c>
      <c r="M345" s="78" t="str">
        <f t="shared" si="18"/>
        <v/>
      </c>
      <c r="N345" s="78" t="str">
        <f t="shared" si="16"/>
        <v/>
      </c>
      <c r="O345" s="73"/>
      <c r="P345" s="53"/>
      <c r="Q345" s="81" t="str">
        <f t="shared" si="17"/>
        <v/>
      </c>
    </row>
    <row r="346" spans="2:17" ht="45" customHeight="1" x14ac:dyDescent="0.25">
      <c r="B346" s="81" t="str">
        <f>IFERROR(VLOOKUP(D346,Atv!$D$5:$I$1000,6,0),"")</f>
        <v/>
      </c>
      <c r="C346" s="51">
        <v>342</v>
      </c>
      <c r="D346" s="28"/>
      <c r="E346" s="28"/>
      <c r="F346" s="70" t="str">
        <f>IF($D346="","",VLOOKUP($D346,Atv!$D$5:$F$1000,2,0))</f>
        <v/>
      </c>
      <c r="G346" s="71" t="str">
        <f>IF($D346="","",VLOOKUP($D346,Atv!$D$5:$F$1000,3,0))</f>
        <v/>
      </c>
      <c r="H346" s="28"/>
      <c r="I346" s="28"/>
      <c r="J346" s="28"/>
      <c r="K346" s="73"/>
      <c r="L346" s="76" t="str">
        <f>IFERROR(IF(K346="","",VLOOKUP(D346,Atv!$D$5:$G$1000,4,0)),"")</f>
        <v/>
      </c>
      <c r="M346" s="78" t="str">
        <f t="shared" si="18"/>
        <v/>
      </c>
      <c r="N346" s="78" t="str">
        <f t="shared" si="16"/>
        <v/>
      </c>
      <c r="O346" s="73"/>
      <c r="P346" s="53"/>
      <c r="Q346" s="81" t="str">
        <f t="shared" si="17"/>
        <v/>
      </c>
    </row>
    <row r="347" spans="2:17" ht="45" customHeight="1" x14ac:dyDescent="0.25">
      <c r="B347" s="81" t="str">
        <f>IFERROR(VLOOKUP(D347,Atv!$D$5:$I$1000,6,0),"")</f>
        <v/>
      </c>
      <c r="C347" s="51">
        <v>343</v>
      </c>
      <c r="D347" s="28"/>
      <c r="E347" s="28"/>
      <c r="F347" s="70" t="str">
        <f>IF($D347="","",VLOOKUP($D347,Atv!$D$5:$F$1000,2,0))</f>
        <v/>
      </c>
      <c r="G347" s="71" t="str">
        <f>IF($D347="","",VLOOKUP($D347,Atv!$D$5:$F$1000,3,0))</f>
        <v/>
      </c>
      <c r="H347" s="28"/>
      <c r="I347" s="67"/>
      <c r="J347" s="28"/>
      <c r="K347" s="73"/>
      <c r="L347" s="75" t="str">
        <f>IFERROR(IF(K347="","",VLOOKUP(D347,Atv!$D$5:$G$1000,4,0)),"")</f>
        <v/>
      </c>
      <c r="M347" s="78" t="str">
        <f t="shared" si="18"/>
        <v/>
      </c>
      <c r="N347" s="78" t="str">
        <f t="shared" si="16"/>
        <v/>
      </c>
      <c r="O347" s="73"/>
      <c r="P347" s="53"/>
      <c r="Q347" s="81" t="str">
        <f t="shared" si="17"/>
        <v/>
      </c>
    </row>
    <row r="348" spans="2:17" ht="45" customHeight="1" x14ac:dyDescent="0.25">
      <c r="B348" s="81" t="str">
        <f>IFERROR(VLOOKUP(D348,Atv!$D$5:$I$1000,6,0),"")</f>
        <v/>
      </c>
      <c r="C348" s="51">
        <v>344</v>
      </c>
      <c r="D348" s="28"/>
      <c r="E348" s="28"/>
      <c r="F348" s="70" t="str">
        <f>IF($D348="","",VLOOKUP($D348,Atv!$D$5:$F$1000,2,0))</f>
        <v/>
      </c>
      <c r="G348" s="71" t="str">
        <f>IF($D348="","",VLOOKUP($D348,Atv!$D$5:$F$1000,3,0))</f>
        <v/>
      </c>
      <c r="H348" s="28"/>
      <c r="I348" s="28"/>
      <c r="J348" s="28"/>
      <c r="K348" s="73"/>
      <c r="L348" s="76" t="str">
        <f>IFERROR(IF(K348="","",VLOOKUP(D348,Atv!$D$5:$G$1000,4,0)),"")</f>
        <v/>
      </c>
      <c r="M348" s="78" t="str">
        <f t="shared" si="18"/>
        <v/>
      </c>
      <c r="N348" s="78" t="str">
        <f t="shared" si="16"/>
        <v/>
      </c>
      <c r="O348" s="73"/>
      <c r="P348" s="53"/>
      <c r="Q348" s="81" t="str">
        <f t="shared" si="17"/>
        <v/>
      </c>
    </row>
    <row r="349" spans="2:17" ht="45" customHeight="1" x14ac:dyDescent="0.25">
      <c r="B349" s="81" t="str">
        <f>IFERROR(VLOOKUP(D349,Atv!$D$5:$I$1000,6,0),"")</f>
        <v/>
      </c>
      <c r="C349" s="51">
        <v>345</v>
      </c>
      <c r="D349" s="28"/>
      <c r="E349" s="28"/>
      <c r="F349" s="70" t="str">
        <f>IF($D349="","",VLOOKUP($D349,Atv!$D$5:$F$1000,2,0))</f>
        <v/>
      </c>
      <c r="G349" s="71" t="str">
        <f>IF($D349="","",VLOOKUP($D349,Atv!$D$5:$F$1000,3,0))</f>
        <v/>
      </c>
      <c r="H349" s="28"/>
      <c r="I349" s="67"/>
      <c r="J349" s="28"/>
      <c r="K349" s="73"/>
      <c r="L349" s="75" t="str">
        <f>IFERROR(IF(K349="","",VLOOKUP(D349,Atv!$D$5:$G$1000,4,0)),"")</f>
        <v/>
      </c>
      <c r="M349" s="78" t="str">
        <f t="shared" si="18"/>
        <v/>
      </c>
      <c r="N349" s="78" t="str">
        <f t="shared" si="16"/>
        <v/>
      </c>
      <c r="O349" s="73"/>
      <c r="P349" s="53"/>
      <c r="Q349" s="81" t="str">
        <f t="shared" si="17"/>
        <v/>
      </c>
    </row>
    <row r="350" spans="2:17" ht="45" customHeight="1" x14ac:dyDescent="0.25">
      <c r="B350" s="81" t="str">
        <f>IFERROR(VLOOKUP(D350,Atv!$D$5:$I$1000,6,0),"")</f>
        <v/>
      </c>
      <c r="C350" s="51">
        <v>346</v>
      </c>
      <c r="D350" s="28"/>
      <c r="E350" s="28"/>
      <c r="F350" s="70" t="str">
        <f>IF($D350="","",VLOOKUP($D350,Atv!$D$5:$F$1000,2,0))</f>
        <v/>
      </c>
      <c r="G350" s="71" t="str">
        <f>IF($D350="","",VLOOKUP($D350,Atv!$D$5:$F$1000,3,0))</f>
        <v/>
      </c>
      <c r="H350" s="28"/>
      <c r="I350" s="28"/>
      <c r="J350" s="28"/>
      <c r="K350" s="73"/>
      <c r="L350" s="76" t="str">
        <f>IFERROR(IF(K350="","",VLOOKUP(D350,Atv!$D$5:$G$1000,4,0)),"")</f>
        <v/>
      </c>
      <c r="M350" s="78" t="str">
        <f t="shared" si="18"/>
        <v/>
      </c>
      <c r="N350" s="78" t="str">
        <f t="shared" si="16"/>
        <v/>
      </c>
      <c r="O350" s="73"/>
      <c r="P350" s="53"/>
      <c r="Q350" s="81" t="str">
        <f t="shared" si="17"/>
        <v/>
      </c>
    </row>
    <row r="351" spans="2:17" ht="45" customHeight="1" x14ac:dyDescent="0.25">
      <c r="B351" s="81" t="str">
        <f>IFERROR(VLOOKUP(D351,Atv!$D$5:$I$1000,6,0),"")</f>
        <v/>
      </c>
      <c r="C351" s="51">
        <v>347</v>
      </c>
      <c r="D351" s="28"/>
      <c r="E351" s="28"/>
      <c r="F351" s="70" t="str">
        <f>IF($D351="","",VLOOKUP($D351,Atv!$D$5:$F$1000,2,0))</f>
        <v/>
      </c>
      <c r="G351" s="71" t="str">
        <f>IF($D351="","",VLOOKUP($D351,Atv!$D$5:$F$1000,3,0))</f>
        <v/>
      </c>
      <c r="H351" s="28"/>
      <c r="I351" s="67"/>
      <c r="J351" s="28"/>
      <c r="K351" s="73"/>
      <c r="L351" s="75" t="str">
        <f>IFERROR(IF(K351="","",VLOOKUP(D351,Atv!$D$5:$G$1000,4,0)),"")</f>
        <v/>
      </c>
      <c r="M351" s="78" t="str">
        <f t="shared" si="18"/>
        <v/>
      </c>
      <c r="N351" s="78" t="str">
        <f t="shared" si="16"/>
        <v/>
      </c>
      <c r="O351" s="73"/>
      <c r="P351" s="53"/>
      <c r="Q351" s="81" t="str">
        <f t="shared" si="17"/>
        <v/>
      </c>
    </row>
    <row r="352" spans="2:17" ht="45" customHeight="1" x14ac:dyDescent="0.25">
      <c r="B352" s="81" t="str">
        <f>IFERROR(VLOOKUP(D352,Atv!$D$5:$I$1000,6,0),"")</f>
        <v/>
      </c>
      <c r="C352" s="51">
        <v>348</v>
      </c>
      <c r="D352" s="28"/>
      <c r="E352" s="28"/>
      <c r="F352" s="70" t="str">
        <f>IF($D352="","",VLOOKUP($D352,Atv!$D$5:$F$1000,2,0))</f>
        <v/>
      </c>
      <c r="G352" s="71" t="str">
        <f>IF($D352="","",VLOOKUP($D352,Atv!$D$5:$F$1000,3,0))</f>
        <v/>
      </c>
      <c r="H352" s="28"/>
      <c r="I352" s="28"/>
      <c r="J352" s="28"/>
      <c r="K352" s="73"/>
      <c r="L352" s="76" t="str">
        <f>IFERROR(IF(K352="","",VLOOKUP(D352,Atv!$D$5:$G$1000,4,0)),"")</f>
        <v/>
      </c>
      <c r="M352" s="78" t="str">
        <f t="shared" si="18"/>
        <v/>
      </c>
      <c r="N352" s="78" t="str">
        <f t="shared" si="16"/>
        <v/>
      </c>
      <c r="O352" s="73"/>
      <c r="P352" s="53"/>
      <c r="Q352" s="81" t="str">
        <f t="shared" si="17"/>
        <v/>
      </c>
    </row>
    <row r="353" spans="2:17" ht="45" customHeight="1" x14ac:dyDescent="0.25">
      <c r="B353" s="81" t="str">
        <f>IFERROR(VLOOKUP(D353,Atv!$D$5:$I$1000,6,0),"")</f>
        <v/>
      </c>
      <c r="C353" s="51">
        <v>349</v>
      </c>
      <c r="D353" s="28"/>
      <c r="E353" s="28"/>
      <c r="F353" s="70" t="str">
        <f>IF($D353="","",VLOOKUP($D353,Atv!$D$5:$F$1000,2,0))</f>
        <v/>
      </c>
      <c r="G353" s="71" t="str">
        <f>IF($D353="","",VLOOKUP($D353,Atv!$D$5:$F$1000,3,0))</f>
        <v/>
      </c>
      <c r="H353" s="28"/>
      <c r="I353" s="67"/>
      <c r="J353" s="28"/>
      <c r="K353" s="73"/>
      <c r="L353" s="75" t="str">
        <f>IFERROR(IF(K353="","",VLOOKUP(D353,Atv!$D$5:$G$1000,4,0)),"")</f>
        <v/>
      </c>
      <c r="M353" s="78" t="str">
        <f t="shared" si="18"/>
        <v/>
      </c>
      <c r="N353" s="78" t="str">
        <f t="shared" si="16"/>
        <v/>
      </c>
      <c r="O353" s="73"/>
      <c r="P353" s="53"/>
      <c r="Q353" s="81" t="str">
        <f t="shared" si="17"/>
        <v/>
      </c>
    </row>
    <row r="354" spans="2:17" ht="45" customHeight="1" x14ac:dyDescent="0.25">
      <c r="B354" s="81" t="str">
        <f>IFERROR(VLOOKUP(D354,Atv!$D$5:$I$1000,6,0),"")</f>
        <v/>
      </c>
      <c r="C354" s="51">
        <v>350</v>
      </c>
      <c r="D354" s="28"/>
      <c r="E354" s="28"/>
      <c r="F354" s="70" t="str">
        <f>IF($D354="","",VLOOKUP($D354,Atv!$D$5:$F$1000,2,0))</f>
        <v/>
      </c>
      <c r="G354" s="71" t="str">
        <f>IF($D354="","",VLOOKUP($D354,Atv!$D$5:$F$1000,3,0))</f>
        <v/>
      </c>
      <c r="H354" s="28"/>
      <c r="I354" s="28"/>
      <c r="J354" s="28"/>
      <c r="K354" s="73"/>
      <c r="L354" s="76" t="str">
        <f>IFERROR(IF(K354="","",VLOOKUP(D354,Atv!$D$5:$G$1000,4,0)),"")</f>
        <v/>
      </c>
      <c r="M354" s="78" t="str">
        <f t="shared" si="18"/>
        <v/>
      </c>
      <c r="N354" s="78" t="str">
        <f t="shared" si="16"/>
        <v/>
      </c>
      <c r="O354" s="73"/>
      <c r="P354" s="53"/>
      <c r="Q354" s="81" t="str">
        <f t="shared" si="17"/>
        <v/>
      </c>
    </row>
    <row r="355" spans="2:17" ht="45" customHeight="1" x14ac:dyDescent="0.25">
      <c r="B355" s="81" t="str">
        <f>IFERROR(VLOOKUP(D355,Atv!$D$5:$I$1000,6,0),"")</f>
        <v/>
      </c>
      <c r="C355" s="51">
        <v>351</v>
      </c>
      <c r="D355" s="28"/>
      <c r="E355" s="28"/>
      <c r="F355" s="70" t="str">
        <f>IF($D355="","",VLOOKUP($D355,Atv!$D$5:$F$1000,2,0))</f>
        <v/>
      </c>
      <c r="G355" s="71" t="str">
        <f>IF($D355="","",VLOOKUP($D355,Atv!$D$5:$F$1000,3,0))</f>
        <v/>
      </c>
      <c r="H355" s="28"/>
      <c r="I355" s="67"/>
      <c r="J355" s="28"/>
      <c r="K355" s="73"/>
      <c r="L355" s="75" t="str">
        <f>IFERROR(IF(K355="","",VLOOKUP(D355,Atv!$D$5:$G$1000,4,0)),"")</f>
        <v/>
      </c>
      <c r="M355" s="78" t="str">
        <f t="shared" si="18"/>
        <v/>
      </c>
      <c r="N355" s="78" t="str">
        <f t="shared" si="16"/>
        <v/>
      </c>
      <c r="O355" s="73"/>
      <c r="P355" s="53"/>
      <c r="Q355" s="81" t="str">
        <f t="shared" si="17"/>
        <v/>
      </c>
    </row>
    <row r="356" spans="2:17" ht="45" customHeight="1" x14ac:dyDescent="0.25">
      <c r="B356" s="81" t="str">
        <f>IFERROR(VLOOKUP(D356,Atv!$D$5:$I$1000,6,0),"")</f>
        <v/>
      </c>
      <c r="C356" s="51">
        <v>352</v>
      </c>
      <c r="D356" s="28"/>
      <c r="E356" s="28"/>
      <c r="F356" s="70" t="str">
        <f>IF($D356="","",VLOOKUP($D356,Atv!$D$5:$F$1000,2,0))</f>
        <v/>
      </c>
      <c r="G356" s="71" t="str">
        <f>IF($D356="","",VLOOKUP($D356,Atv!$D$5:$F$1000,3,0))</f>
        <v/>
      </c>
      <c r="H356" s="28"/>
      <c r="I356" s="28"/>
      <c r="J356" s="28"/>
      <c r="K356" s="73"/>
      <c r="L356" s="76" t="str">
        <f>IFERROR(IF(K356="","",VLOOKUP(D356,Atv!$D$5:$G$1000,4,0)),"")</f>
        <v/>
      </c>
      <c r="M356" s="78" t="str">
        <f t="shared" si="18"/>
        <v/>
      </c>
      <c r="N356" s="78" t="str">
        <f t="shared" si="16"/>
        <v/>
      </c>
      <c r="O356" s="73"/>
      <c r="P356" s="53"/>
      <c r="Q356" s="81" t="str">
        <f t="shared" si="17"/>
        <v/>
      </c>
    </row>
    <row r="357" spans="2:17" ht="45" customHeight="1" x14ac:dyDescent="0.25">
      <c r="B357" s="81" t="str">
        <f>IFERROR(VLOOKUP(D357,Atv!$D$5:$I$1000,6,0),"")</f>
        <v/>
      </c>
      <c r="C357" s="51">
        <v>353</v>
      </c>
      <c r="D357" s="28"/>
      <c r="E357" s="28"/>
      <c r="F357" s="70" t="str">
        <f>IF($D357="","",VLOOKUP($D357,Atv!$D$5:$F$1000,2,0))</f>
        <v/>
      </c>
      <c r="G357" s="71" t="str">
        <f>IF($D357="","",VLOOKUP($D357,Atv!$D$5:$F$1000,3,0))</f>
        <v/>
      </c>
      <c r="H357" s="28"/>
      <c r="I357" s="67"/>
      <c r="J357" s="28"/>
      <c r="K357" s="73"/>
      <c r="L357" s="75" t="str">
        <f>IFERROR(IF(K357="","",VLOOKUP(D357,Atv!$D$5:$G$1000,4,0)),"")</f>
        <v/>
      </c>
      <c r="M357" s="78" t="str">
        <f t="shared" si="18"/>
        <v/>
      </c>
      <c r="N357" s="78" t="str">
        <f t="shared" si="16"/>
        <v/>
      </c>
      <c r="O357" s="73"/>
      <c r="P357" s="53"/>
      <c r="Q357" s="81" t="str">
        <f t="shared" si="17"/>
        <v/>
      </c>
    </row>
    <row r="358" spans="2:17" ht="45" customHeight="1" x14ac:dyDescent="0.25">
      <c r="B358" s="81" t="str">
        <f>IFERROR(VLOOKUP(D358,Atv!$D$5:$I$1000,6,0),"")</f>
        <v/>
      </c>
      <c r="C358" s="51">
        <v>354</v>
      </c>
      <c r="D358" s="28"/>
      <c r="E358" s="28"/>
      <c r="F358" s="70" t="str">
        <f>IF($D358="","",VLOOKUP($D358,Atv!$D$5:$F$1000,2,0))</f>
        <v/>
      </c>
      <c r="G358" s="71" t="str">
        <f>IF($D358="","",VLOOKUP($D358,Atv!$D$5:$F$1000,3,0))</f>
        <v/>
      </c>
      <c r="H358" s="28"/>
      <c r="I358" s="28"/>
      <c r="J358" s="28"/>
      <c r="K358" s="73"/>
      <c r="L358" s="76" t="str">
        <f>IFERROR(IF(K358="","",VLOOKUP(D358,Atv!$D$5:$G$1000,4,0)),"")</f>
        <v/>
      </c>
      <c r="M358" s="78" t="str">
        <f t="shared" si="18"/>
        <v/>
      </c>
      <c r="N358" s="78" t="str">
        <f t="shared" si="16"/>
        <v/>
      </c>
      <c r="O358" s="73"/>
      <c r="P358" s="53"/>
      <c r="Q358" s="81" t="str">
        <f t="shared" si="17"/>
        <v/>
      </c>
    </row>
    <row r="359" spans="2:17" ht="45" customHeight="1" x14ac:dyDescent="0.25">
      <c r="B359" s="81" t="str">
        <f>IFERROR(VLOOKUP(D359,Atv!$D$5:$I$1000,6,0),"")</f>
        <v/>
      </c>
      <c r="C359" s="51">
        <v>355</v>
      </c>
      <c r="D359" s="28"/>
      <c r="E359" s="28"/>
      <c r="F359" s="70" t="str">
        <f>IF($D359="","",VLOOKUP($D359,Atv!$D$5:$F$1000,2,0))</f>
        <v/>
      </c>
      <c r="G359" s="71" t="str">
        <f>IF($D359="","",VLOOKUP($D359,Atv!$D$5:$F$1000,3,0))</f>
        <v/>
      </c>
      <c r="H359" s="28"/>
      <c r="I359" s="67"/>
      <c r="J359" s="28"/>
      <c r="K359" s="73"/>
      <c r="L359" s="75" t="str">
        <f>IFERROR(IF(K359="","",VLOOKUP(D359,Atv!$D$5:$G$1000,4,0)),"")</f>
        <v/>
      </c>
      <c r="M359" s="78" t="str">
        <f t="shared" si="18"/>
        <v/>
      </c>
      <c r="N359" s="78" t="str">
        <f t="shared" si="16"/>
        <v/>
      </c>
      <c r="O359" s="73"/>
      <c r="P359" s="53"/>
      <c r="Q359" s="81" t="str">
        <f t="shared" si="17"/>
        <v/>
      </c>
    </row>
    <row r="360" spans="2:17" ht="45" customHeight="1" x14ac:dyDescent="0.25">
      <c r="B360" s="81" t="str">
        <f>IFERROR(VLOOKUP(D360,Atv!$D$5:$I$1000,6,0),"")</f>
        <v/>
      </c>
      <c r="C360" s="51">
        <v>356</v>
      </c>
      <c r="D360" s="28"/>
      <c r="E360" s="28"/>
      <c r="F360" s="70" t="str">
        <f>IF($D360="","",VLOOKUP($D360,Atv!$D$5:$F$1000,2,0))</f>
        <v/>
      </c>
      <c r="G360" s="71" t="str">
        <f>IF($D360="","",VLOOKUP($D360,Atv!$D$5:$F$1000,3,0))</f>
        <v/>
      </c>
      <c r="H360" s="28"/>
      <c r="I360" s="28"/>
      <c r="J360" s="28"/>
      <c r="K360" s="73"/>
      <c r="L360" s="76" t="str">
        <f>IFERROR(IF(K360="","",VLOOKUP(D360,Atv!$D$5:$G$1000,4,0)),"")</f>
        <v/>
      </c>
      <c r="M360" s="78" t="str">
        <f t="shared" si="18"/>
        <v/>
      </c>
      <c r="N360" s="78" t="str">
        <f t="shared" si="16"/>
        <v/>
      </c>
      <c r="O360" s="73"/>
      <c r="P360" s="53"/>
      <c r="Q360" s="81" t="str">
        <f t="shared" si="17"/>
        <v/>
      </c>
    </row>
    <row r="361" spans="2:17" ht="45" customHeight="1" x14ac:dyDescent="0.25">
      <c r="B361" s="81" t="str">
        <f>IFERROR(VLOOKUP(D361,Atv!$D$5:$I$1000,6,0),"")</f>
        <v/>
      </c>
      <c r="C361" s="51">
        <v>357</v>
      </c>
      <c r="D361" s="28"/>
      <c r="E361" s="28"/>
      <c r="F361" s="70" t="str">
        <f>IF($D361="","",VLOOKUP($D361,Atv!$D$5:$F$1000,2,0))</f>
        <v/>
      </c>
      <c r="G361" s="71" t="str">
        <f>IF($D361="","",VLOOKUP($D361,Atv!$D$5:$F$1000,3,0))</f>
        <v/>
      </c>
      <c r="H361" s="28"/>
      <c r="I361" s="67"/>
      <c r="J361" s="28"/>
      <c r="K361" s="73"/>
      <c r="L361" s="75" t="str">
        <f>IFERROR(IF(K361="","",VLOOKUP(D361,Atv!$D$5:$G$1000,4,0)),"")</f>
        <v/>
      </c>
      <c r="M361" s="78" t="str">
        <f t="shared" si="18"/>
        <v/>
      </c>
      <c r="N361" s="78" t="str">
        <f t="shared" si="16"/>
        <v/>
      </c>
      <c r="O361" s="73"/>
      <c r="P361" s="53"/>
      <c r="Q361" s="81" t="str">
        <f t="shared" si="17"/>
        <v/>
      </c>
    </row>
    <row r="362" spans="2:17" ht="45" customHeight="1" x14ac:dyDescent="0.25">
      <c r="B362" s="81" t="str">
        <f>IFERROR(VLOOKUP(D362,Atv!$D$5:$I$1000,6,0),"")</f>
        <v/>
      </c>
      <c r="C362" s="51">
        <v>358</v>
      </c>
      <c r="D362" s="28"/>
      <c r="E362" s="28"/>
      <c r="F362" s="70" t="str">
        <f>IF($D362="","",VLOOKUP($D362,Atv!$D$5:$F$1000,2,0))</f>
        <v/>
      </c>
      <c r="G362" s="71" t="str">
        <f>IF($D362="","",VLOOKUP($D362,Atv!$D$5:$F$1000,3,0))</f>
        <v/>
      </c>
      <c r="H362" s="28"/>
      <c r="I362" s="28"/>
      <c r="J362" s="28"/>
      <c r="K362" s="73"/>
      <c r="L362" s="76" t="str">
        <f>IFERROR(IF(K362="","",VLOOKUP(D362,Atv!$D$5:$G$1000,4,0)),"")</f>
        <v/>
      </c>
      <c r="M362" s="78" t="str">
        <f t="shared" si="18"/>
        <v/>
      </c>
      <c r="N362" s="78" t="str">
        <f t="shared" si="16"/>
        <v/>
      </c>
      <c r="O362" s="73"/>
      <c r="P362" s="53"/>
      <c r="Q362" s="81" t="str">
        <f t="shared" si="17"/>
        <v/>
      </c>
    </row>
    <row r="363" spans="2:17" ht="45" customHeight="1" x14ac:dyDescent="0.25">
      <c r="B363" s="81" t="str">
        <f>IFERROR(VLOOKUP(D363,Atv!$D$5:$I$1000,6,0),"")</f>
        <v/>
      </c>
      <c r="C363" s="51">
        <v>359</v>
      </c>
      <c r="D363" s="28"/>
      <c r="E363" s="28"/>
      <c r="F363" s="70" t="str">
        <f>IF($D363="","",VLOOKUP($D363,Atv!$D$5:$F$1000,2,0))</f>
        <v/>
      </c>
      <c r="G363" s="71" t="str">
        <f>IF($D363="","",VLOOKUP($D363,Atv!$D$5:$F$1000,3,0))</f>
        <v/>
      </c>
      <c r="H363" s="28"/>
      <c r="I363" s="67"/>
      <c r="J363" s="28"/>
      <c r="K363" s="73"/>
      <c r="L363" s="75" t="str">
        <f>IFERROR(IF(K363="","",VLOOKUP(D363,Atv!$D$5:$G$1000,4,0)),"")</f>
        <v/>
      </c>
      <c r="M363" s="78" t="str">
        <f t="shared" si="18"/>
        <v/>
      </c>
      <c r="N363" s="78" t="str">
        <f t="shared" si="16"/>
        <v/>
      </c>
      <c r="O363" s="73"/>
      <c r="P363" s="53"/>
      <c r="Q363" s="81" t="str">
        <f t="shared" si="17"/>
        <v/>
      </c>
    </row>
    <row r="364" spans="2:17" ht="45" customHeight="1" x14ac:dyDescent="0.25">
      <c r="B364" s="81" t="str">
        <f>IFERROR(VLOOKUP(D364,Atv!$D$5:$I$1000,6,0),"")</f>
        <v/>
      </c>
      <c r="C364" s="51">
        <v>360</v>
      </c>
      <c r="D364" s="28"/>
      <c r="E364" s="28"/>
      <c r="F364" s="70" t="str">
        <f>IF($D364="","",VLOOKUP($D364,Atv!$D$5:$F$1000,2,0))</f>
        <v/>
      </c>
      <c r="G364" s="71" t="str">
        <f>IF($D364="","",VLOOKUP($D364,Atv!$D$5:$F$1000,3,0))</f>
        <v/>
      </c>
      <c r="H364" s="28"/>
      <c r="I364" s="28"/>
      <c r="J364" s="28"/>
      <c r="K364" s="73"/>
      <c r="L364" s="76" t="str">
        <f>IFERROR(IF(K364="","",VLOOKUP(D364,Atv!$D$5:$G$1000,4,0)),"")</f>
        <v/>
      </c>
      <c r="M364" s="78" t="str">
        <f t="shared" si="18"/>
        <v/>
      </c>
      <c r="N364" s="78" t="str">
        <f t="shared" si="16"/>
        <v/>
      </c>
      <c r="O364" s="73"/>
      <c r="P364" s="53"/>
      <c r="Q364" s="81" t="str">
        <f t="shared" si="17"/>
        <v/>
      </c>
    </row>
    <row r="365" spans="2:17" ht="45" customHeight="1" x14ac:dyDescent="0.25">
      <c r="B365" s="81" t="str">
        <f>IFERROR(VLOOKUP(D365,Atv!$D$5:$I$1000,6,0),"")</f>
        <v/>
      </c>
      <c r="C365" s="51">
        <v>361</v>
      </c>
      <c r="D365" s="28"/>
      <c r="E365" s="28"/>
      <c r="F365" s="70" t="str">
        <f>IF($D365="","",VLOOKUP($D365,Atv!$D$5:$F$1000,2,0))</f>
        <v/>
      </c>
      <c r="G365" s="71" t="str">
        <f>IF($D365="","",VLOOKUP($D365,Atv!$D$5:$F$1000,3,0))</f>
        <v/>
      </c>
      <c r="H365" s="28"/>
      <c r="I365" s="67"/>
      <c r="J365" s="28"/>
      <c r="K365" s="73"/>
      <c r="L365" s="75" t="str">
        <f>IFERROR(IF(K365="","",VLOOKUP(D365,Atv!$D$5:$G$1000,4,0)),"")</f>
        <v/>
      </c>
      <c r="M365" s="78" t="str">
        <f t="shared" si="18"/>
        <v/>
      </c>
      <c r="N365" s="78" t="str">
        <f t="shared" si="16"/>
        <v/>
      </c>
      <c r="O365" s="73"/>
      <c r="P365" s="53"/>
      <c r="Q365" s="81" t="str">
        <f t="shared" si="17"/>
        <v/>
      </c>
    </row>
    <row r="366" spans="2:17" ht="45" customHeight="1" x14ac:dyDescent="0.25">
      <c r="B366" s="81" t="str">
        <f>IFERROR(VLOOKUP(D366,Atv!$D$5:$I$1000,6,0),"")</f>
        <v/>
      </c>
      <c r="C366" s="51">
        <v>362</v>
      </c>
      <c r="D366" s="28"/>
      <c r="E366" s="28"/>
      <c r="F366" s="70" t="str">
        <f>IF($D366="","",VLOOKUP($D366,Atv!$D$5:$F$1000,2,0))</f>
        <v/>
      </c>
      <c r="G366" s="71" t="str">
        <f>IF($D366="","",VLOOKUP($D366,Atv!$D$5:$F$1000,3,0))</f>
        <v/>
      </c>
      <c r="H366" s="28"/>
      <c r="I366" s="28"/>
      <c r="J366" s="28"/>
      <c r="K366" s="73"/>
      <c r="L366" s="76" t="str">
        <f>IFERROR(IF(K366="","",VLOOKUP(D366,Atv!$D$5:$G$1000,4,0)),"")</f>
        <v/>
      </c>
      <c r="M366" s="78" t="str">
        <f t="shared" si="18"/>
        <v/>
      </c>
      <c r="N366" s="78" t="str">
        <f t="shared" si="16"/>
        <v/>
      </c>
      <c r="O366" s="73"/>
      <c r="P366" s="53"/>
      <c r="Q366" s="81" t="str">
        <f t="shared" si="17"/>
        <v/>
      </c>
    </row>
    <row r="367" spans="2:17" ht="45" customHeight="1" x14ac:dyDescent="0.25">
      <c r="B367" s="81" t="str">
        <f>IFERROR(VLOOKUP(D367,Atv!$D$5:$I$1000,6,0),"")</f>
        <v/>
      </c>
      <c r="C367" s="51">
        <v>363</v>
      </c>
      <c r="D367" s="28"/>
      <c r="E367" s="28"/>
      <c r="F367" s="70" t="str">
        <f>IF($D367="","",VLOOKUP($D367,Atv!$D$5:$F$1000,2,0))</f>
        <v/>
      </c>
      <c r="G367" s="71" t="str">
        <f>IF($D367="","",VLOOKUP($D367,Atv!$D$5:$F$1000,3,0))</f>
        <v/>
      </c>
      <c r="H367" s="28"/>
      <c r="I367" s="67"/>
      <c r="J367" s="28"/>
      <c r="K367" s="73"/>
      <c r="L367" s="75" t="str">
        <f>IFERROR(IF(K367="","",VLOOKUP(D367,Atv!$D$5:$G$1000,4,0)),"")</f>
        <v/>
      </c>
      <c r="M367" s="78" t="str">
        <f t="shared" si="18"/>
        <v/>
      </c>
      <c r="N367" s="78" t="str">
        <f t="shared" si="16"/>
        <v/>
      </c>
      <c r="O367" s="73"/>
      <c r="P367" s="53"/>
      <c r="Q367" s="81" t="str">
        <f t="shared" si="17"/>
        <v/>
      </c>
    </row>
    <row r="368" spans="2:17" ht="45" customHeight="1" x14ac:dyDescent="0.25">
      <c r="B368" s="81" t="str">
        <f>IFERROR(VLOOKUP(D368,Atv!$D$5:$I$1000,6,0),"")</f>
        <v/>
      </c>
      <c r="C368" s="51">
        <v>364</v>
      </c>
      <c r="D368" s="28"/>
      <c r="E368" s="28"/>
      <c r="F368" s="70" t="str">
        <f>IF($D368="","",VLOOKUP($D368,Atv!$D$5:$F$1000,2,0))</f>
        <v/>
      </c>
      <c r="G368" s="71" t="str">
        <f>IF($D368="","",VLOOKUP($D368,Atv!$D$5:$F$1000,3,0))</f>
        <v/>
      </c>
      <c r="H368" s="28"/>
      <c r="I368" s="28"/>
      <c r="J368" s="28"/>
      <c r="K368" s="73"/>
      <c r="L368" s="76" t="str">
        <f>IFERROR(IF(K368="","",VLOOKUP(D368,Atv!$D$5:$G$1000,4,0)),"")</f>
        <v/>
      </c>
      <c r="M368" s="78" t="str">
        <f t="shared" si="18"/>
        <v/>
      </c>
      <c r="N368" s="78" t="str">
        <f t="shared" si="16"/>
        <v/>
      </c>
      <c r="O368" s="73"/>
      <c r="P368" s="53"/>
      <c r="Q368" s="81" t="str">
        <f t="shared" si="17"/>
        <v/>
      </c>
    </row>
    <row r="369" spans="2:17" ht="45" customHeight="1" x14ac:dyDescent="0.25">
      <c r="B369" s="81" t="str">
        <f>IFERROR(VLOOKUP(D369,Atv!$D$5:$I$1000,6,0),"")</f>
        <v/>
      </c>
      <c r="C369" s="51">
        <v>365</v>
      </c>
      <c r="D369" s="28"/>
      <c r="E369" s="28"/>
      <c r="F369" s="70" t="str">
        <f>IF($D369="","",VLOOKUP($D369,Atv!$D$5:$F$1000,2,0))</f>
        <v/>
      </c>
      <c r="G369" s="71" t="str">
        <f>IF($D369="","",VLOOKUP($D369,Atv!$D$5:$F$1000,3,0))</f>
        <v/>
      </c>
      <c r="H369" s="28"/>
      <c r="I369" s="67"/>
      <c r="J369" s="28"/>
      <c r="K369" s="73"/>
      <c r="L369" s="75" t="str">
        <f>IFERROR(IF(K369="","",VLOOKUP(D369,Atv!$D$5:$G$1000,4,0)),"")</f>
        <v/>
      </c>
      <c r="M369" s="78" t="str">
        <f t="shared" si="18"/>
        <v/>
      </c>
      <c r="N369" s="78" t="str">
        <f t="shared" si="16"/>
        <v/>
      </c>
      <c r="O369" s="73"/>
      <c r="P369" s="53"/>
      <c r="Q369" s="81" t="str">
        <f t="shared" si="17"/>
        <v/>
      </c>
    </row>
    <row r="370" spans="2:17" ht="45" customHeight="1" x14ac:dyDescent="0.25">
      <c r="B370" s="81" t="str">
        <f>IFERROR(VLOOKUP(D370,Atv!$D$5:$I$1000,6,0),"")</f>
        <v/>
      </c>
      <c r="C370" s="51">
        <v>366</v>
      </c>
      <c r="D370" s="28"/>
      <c r="E370" s="28"/>
      <c r="F370" s="70" t="str">
        <f>IF($D370="","",VLOOKUP($D370,Atv!$D$5:$F$1000,2,0))</f>
        <v/>
      </c>
      <c r="G370" s="71" t="str">
        <f>IF($D370="","",VLOOKUP($D370,Atv!$D$5:$F$1000,3,0))</f>
        <v/>
      </c>
      <c r="H370" s="28"/>
      <c r="I370" s="28"/>
      <c r="J370" s="28"/>
      <c r="K370" s="73"/>
      <c r="L370" s="76" t="str">
        <f>IFERROR(IF(K370="","",VLOOKUP(D370,Atv!$D$5:$G$1000,4,0)),"")</f>
        <v/>
      </c>
      <c r="M370" s="78" t="str">
        <f t="shared" si="18"/>
        <v/>
      </c>
      <c r="N370" s="78" t="str">
        <f t="shared" si="16"/>
        <v/>
      </c>
      <c r="O370" s="73"/>
      <c r="P370" s="53"/>
      <c r="Q370" s="81" t="str">
        <f t="shared" si="17"/>
        <v/>
      </c>
    </row>
    <row r="371" spans="2:17" ht="45" customHeight="1" x14ac:dyDescent="0.25">
      <c r="B371" s="81" t="str">
        <f>IFERROR(VLOOKUP(D371,Atv!$D$5:$I$1000,6,0),"")</f>
        <v/>
      </c>
      <c r="C371" s="51">
        <v>367</v>
      </c>
      <c r="D371" s="28"/>
      <c r="E371" s="28"/>
      <c r="F371" s="70" t="str">
        <f>IF($D371="","",VLOOKUP($D371,Atv!$D$5:$F$1000,2,0))</f>
        <v/>
      </c>
      <c r="G371" s="71" t="str">
        <f>IF($D371="","",VLOOKUP($D371,Atv!$D$5:$F$1000,3,0))</f>
        <v/>
      </c>
      <c r="H371" s="28"/>
      <c r="I371" s="67"/>
      <c r="J371" s="28"/>
      <c r="K371" s="73"/>
      <c r="L371" s="75" t="str">
        <f>IFERROR(IF(K371="","",VLOOKUP(D371,Atv!$D$5:$G$1000,4,0)),"")</f>
        <v/>
      </c>
      <c r="M371" s="78" t="str">
        <f t="shared" si="18"/>
        <v/>
      </c>
      <c r="N371" s="78" t="str">
        <f t="shared" si="16"/>
        <v/>
      </c>
      <c r="O371" s="73"/>
      <c r="P371" s="53"/>
      <c r="Q371" s="81" t="str">
        <f t="shared" si="17"/>
        <v/>
      </c>
    </row>
    <row r="372" spans="2:17" ht="45" customHeight="1" x14ac:dyDescent="0.25">
      <c r="B372" s="81" t="str">
        <f>IFERROR(VLOOKUP(D372,Atv!$D$5:$I$1000,6,0),"")</f>
        <v/>
      </c>
      <c r="C372" s="51">
        <v>368</v>
      </c>
      <c r="D372" s="28"/>
      <c r="E372" s="28"/>
      <c r="F372" s="70" t="str">
        <f>IF($D372="","",VLOOKUP($D372,Atv!$D$5:$F$1000,2,0))</f>
        <v/>
      </c>
      <c r="G372" s="71" t="str">
        <f>IF($D372="","",VLOOKUP($D372,Atv!$D$5:$F$1000,3,0))</f>
        <v/>
      </c>
      <c r="H372" s="28"/>
      <c r="I372" s="28"/>
      <c r="J372" s="28"/>
      <c r="K372" s="73"/>
      <c r="L372" s="76" t="str">
        <f>IFERROR(IF(K372="","",VLOOKUP(D372,Atv!$D$5:$G$1000,4,0)),"")</f>
        <v/>
      </c>
      <c r="M372" s="78" t="str">
        <f t="shared" si="18"/>
        <v/>
      </c>
      <c r="N372" s="78" t="str">
        <f t="shared" si="16"/>
        <v/>
      </c>
      <c r="O372" s="73"/>
      <c r="P372" s="53"/>
      <c r="Q372" s="81" t="str">
        <f t="shared" si="17"/>
        <v/>
      </c>
    </row>
    <row r="373" spans="2:17" ht="45" customHeight="1" x14ac:dyDescent="0.25">
      <c r="B373" s="81" t="str">
        <f>IFERROR(VLOOKUP(D373,Atv!$D$5:$I$1000,6,0),"")</f>
        <v/>
      </c>
      <c r="C373" s="51">
        <v>369</v>
      </c>
      <c r="D373" s="28"/>
      <c r="E373" s="28"/>
      <c r="F373" s="70" t="str">
        <f>IF($D373="","",VLOOKUP($D373,Atv!$D$5:$F$1000,2,0))</f>
        <v/>
      </c>
      <c r="G373" s="71" t="str">
        <f>IF($D373="","",VLOOKUP($D373,Atv!$D$5:$F$1000,3,0))</f>
        <v/>
      </c>
      <c r="H373" s="28"/>
      <c r="I373" s="67"/>
      <c r="J373" s="28"/>
      <c r="K373" s="73"/>
      <c r="L373" s="75" t="str">
        <f>IFERROR(IF(K373="","",VLOOKUP(D373,Atv!$D$5:$G$1000,4,0)),"")</f>
        <v/>
      </c>
      <c r="M373" s="78" t="str">
        <f t="shared" si="18"/>
        <v/>
      </c>
      <c r="N373" s="78" t="str">
        <f t="shared" si="16"/>
        <v/>
      </c>
      <c r="O373" s="73"/>
      <c r="P373" s="53"/>
      <c r="Q373" s="81" t="str">
        <f t="shared" si="17"/>
        <v/>
      </c>
    </row>
    <row r="374" spans="2:17" ht="45" customHeight="1" x14ac:dyDescent="0.25">
      <c r="B374" s="81" t="str">
        <f>IFERROR(VLOOKUP(D374,Atv!$D$5:$I$1000,6,0),"")</f>
        <v/>
      </c>
      <c r="C374" s="51">
        <v>370</v>
      </c>
      <c r="D374" s="28"/>
      <c r="E374" s="28"/>
      <c r="F374" s="70" t="str">
        <f>IF($D374="","",VLOOKUP($D374,Atv!$D$5:$F$1000,2,0))</f>
        <v/>
      </c>
      <c r="G374" s="71" t="str">
        <f>IF($D374="","",VLOOKUP($D374,Atv!$D$5:$F$1000,3,0))</f>
        <v/>
      </c>
      <c r="H374" s="28"/>
      <c r="I374" s="28"/>
      <c r="J374" s="28"/>
      <c r="K374" s="73"/>
      <c r="L374" s="76" t="str">
        <f>IFERROR(IF(K374="","",VLOOKUP(D374,Atv!$D$5:$G$1000,4,0)),"")</f>
        <v/>
      </c>
      <c r="M374" s="78" t="str">
        <f t="shared" si="18"/>
        <v/>
      </c>
      <c r="N374" s="78" t="str">
        <f t="shared" si="16"/>
        <v/>
      </c>
      <c r="O374" s="73"/>
      <c r="P374" s="53"/>
      <c r="Q374" s="81" t="str">
        <f t="shared" si="17"/>
        <v/>
      </c>
    </row>
    <row r="375" spans="2:17" ht="45" customHeight="1" x14ac:dyDescent="0.25">
      <c r="B375" s="81" t="str">
        <f>IFERROR(VLOOKUP(D375,Atv!$D$5:$I$1000,6,0),"")</f>
        <v/>
      </c>
      <c r="C375" s="51">
        <v>371</v>
      </c>
      <c r="D375" s="28"/>
      <c r="E375" s="28"/>
      <c r="F375" s="70" t="str">
        <f>IF($D375="","",VLOOKUP($D375,Atv!$D$5:$F$1000,2,0))</f>
        <v/>
      </c>
      <c r="G375" s="71" t="str">
        <f>IF($D375="","",VLOOKUP($D375,Atv!$D$5:$F$1000,3,0))</f>
        <v/>
      </c>
      <c r="H375" s="28"/>
      <c r="I375" s="67"/>
      <c r="J375" s="28"/>
      <c r="K375" s="73"/>
      <c r="L375" s="75" t="str">
        <f>IFERROR(IF(K375="","",VLOOKUP(D375,Atv!$D$5:$G$1000,4,0)),"")</f>
        <v/>
      </c>
      <c r="M375" s="78" t="str">
        <f t="shared" si="18"/>
        <v/>
      </c>
      <c r="N375" s="78" t="str">
        <f t="shared" si="16"/>
        <v/>
      </c>
      <c r="O375" s="73"/>
      <c r="P375" s="53"/>
      <c r="Q375" s="81" t="str">
        <f t="shared" si="17"/>
        <v/>
      </c>
    </row>
    <row r="376" spans="2:17" ht="45" customHeight="1" x14ac:dyDescent="0.25">
      <c r="B376" s="81" t="str">
        <f>IFERROR(VLOOKUP(D376,Atv!$D$5:$I$1000,6,0),"")</f>
        <v/>
      </c>
      <c r="C376" s="51">
        <v>372</v>
      </c>
      <c r="D376" s="28"/>
      <c r="E376" s="28"/>
      <c r="F376" s="70" t="str">
        <f>IF($D376="","",VLOOKUP($D376,Atv!$D$5:$F$1000,2,0))</f>
        <v/>
      </c>
      <c r="G376" s="71" t="str">
        <f>IF($D376="","",VLOOKUP($D376,Atv!$D$5:$F$1000,3,0))</f>
        <v/>
      </c>
      <c r="H376" s="28"/>
      <c r="I376" s="28"/>
      <c r="J376" s="28"/>
      <c r="K376" s="73"/>
      <c r="L376" s="76" t="str">
        <f>IFERROR(IF(K376="","",VLOOKUP(D376,Atv!$D$5:$G$1000,4,0)),"")</f>
        <v/>
      </c>
      <c r="M376" s="78" t="str">
        <f t="shared" si="18"/>
        <v/>
      </c>
      <c r="N376" s="78" t="str">
        <f t="shared" si="16"/>
        <v/>
      </c>
      <c r="O376" s="73"/>
      <c r="P376" s="53"/>
      <c r="Q376" s="81" t="str">
        <f t="shared" si="17"/>
        <v/>
      </c>
    </row>
    <row r="377" spans="2:17" ht="45" customHeight="1" x14ac:dyDescent="0.25">
      <c r="B377" s="81" t="str">
        <f>IFERROR(VLOOKUP(D377,Atv!$D$5:$I$1000,6,0),"")</f>
        <v/>
      </c>
      <c r="C377" s="51">
        <v>373</v>
      </c>
      <c r="D377" s="28"/>
      <c r="E377" s="28"/>
      <c r="F377" s="70" t="str">
        <f>IF($D377="","",VLOOKUP($D377,Atv!$D$5:$F$1000,2,0))</f>
        <v/>
      </c>
      <c r="G377" s="71" t="str">
        <f>IF($D377="","",VLOOKUP($D377,Atv!$D$5:$F$1000,3,0))</f>
        <v/>
      </c>
      <c r="H377" s="28"/>
      <c r="I377" s="67"/>
      <c r="J377" s="28"/>
      <c r="K377" s="73"/>
      <c r="L377" s="75" t="str">
        <f>IFERROR(IF(K377="","",VLOOKUP(D377,Atv!$D$5:$G$1000,4,0)),"")</f>
        <v/>
      </c>
      <c r="M377" s="78" t="str">
        <f t="shared" si="18"/>
        <v/>
      </c>
      <c r="N377" s="78" t="str">
        <f t="shared" si="16"/>
        <v/>
      </c>
      <c r="O377" s="73"/>
      <c r="P377" s="53"/>
      <c r="Q377" s="81" t="str">
        <f t="shared" si="17"/>
        <v/>
      </c>
    </row>
    <row r="378" spans="2:17" ht="45" customHeight="1" x14ac:dyDescent="0.25">
      <c r="B378" s="81" t="str">
        <f>IFERROR(VLOOKUP(D378,Atv!$D$5:$I$1000,6,0),"")</f>
        <v/>
      </c>
      <c r="C378" s="51">
        <v>374</v>
      </c>
      <c r="D378" s="28"/>
      <c r="E378" s="28"/>
      <c r="F378" s="70" t="str">
        <f>IF($D378="","",VLOOKUP($D378,Atv!$D$5:$F$1000,2,0))</f>
        <v/>
      </c>
      <c r="G378" s="71" t="str">
        <f>IF($D378="","",VLOOKUP($D378,Atv!$D$5:$F$1000,3,0))</f>
        <v/>
      </c>
      <c r="H378" s="28"/>
      <c r="I378" s="28"/>
      <c r="J378" s="28"/>
      <c r="K378" s="73"/>
      <c r="L378" s="76" t="str">
        <f>IFERROR(IF(K378="","",VLOOKUP(D378,Atv!$D$5:$G$1000,4,0)),"")</f>
        <v/>
      </c>
      <c r="M378" s="78" t="str">
        <f t="shared" si="18"/>
        <v/>
      </c>
      <c r="N378" s="78" t="str">
        <f t="shared" si="16"/>
        <v/>
      </c>
      <c r="O378" s="73"/>
      <c r="P378" s="53"/>
      <c r="Q378" s="81" t="str">
        <f t="shared" si="17"/>
        <v/>
      </c>
    </row>
    <row r="379" spans="2:17" ht="45" customHeight="1" x14ac:dyDescent="0.25">
      <c r="B379" s="81" t="str">
        <f>IFERROR(VLOOKUP(D379,Atv!$D$5:$I$1000,6,0),"")</f>
        <v/>
      </c>
      <c r="C379" s="51">
        <v>375</v>
      </c>
      <c r="D379" s="28"/>
      <c r="E379" s="28"/>
      <c r="F379" s="70" t="str">
        <f>IF($D379="","",VLOOKUP($D379,Atv!$D$5:$F$1000,2,0))</f>
        <v/>
      </c>
      <c r="G379" s="71" t="str">
        <f>IF($D379="","",VLOOKUP($D379,Atv!$D$5:$F$1000,3,0))</f>
        <v/>
      </c>
      <c r="H379" s="28"/>
      <c r="I379" s="67"/>
      <c r="J379" s="28"/>
      <c r="K379" s="73"/>
      <c r="L379" s="75" t="str">
        <f>IFERROR(IF(K379="","",VLOOKUP(D379,Atv!$D$5:$G$1000,4,0)),"")</f>
        <v/>
      </c>
      <c r="M379" s="78" t="str">
        <f t="shared" si="18"/>
        <v/>
      </c>
      <c r="N379" s="78" t="str">
        <f t="shared" si="16"/>
        <v/>
      </c>
      <c r="O379" s="73"/>
      <c r="P379" s="53"/>
      <c r="Q379" s="81" t="str">
        <f t="shared" si="17"/>
        <v/>
      </c>
    </row>
    <row r="380" spans="2:17" ht="45" customHeight="1" x14ac:dyDescent="0.25">
      <c r="B380" s="81" t="str">
        <f>IFERROR(VLOOKUP(D380,Atv!$D$5:$I$1000,6,0),"")</f>
        <v/>
      </c>
      <c r="C380" s="51">
        <v>376</v>
      </c>
      <c r="D380" s="28"/>
      <c r="E380" s="28"/>
      <c r="F380" s="70" t="str">
        <f>IF($D380="","",VLOOKUP($D380,Atv!$D$5:$F$1000,2,0))</f>
        <v/>
      </c>
      <c r="G380" s="71" t="str">
        <f>IF($D380="","",VLOOKUP($D380,Atv!$D$5:$F$1000,3,0))</f>
        <v/>
      </c>
      <c r="H380" s="28"/>
      <c r="I380" s="28"/>
      <c r="J380" s="28"/>
      <c r="K380" s="73"/>
      <c r="L380" s="76" t="str">
        <f>IFERROR(IF(K380="","",VLOOKUP(D380,Atv!$D$5:$G$1000,4,0)),"")</f>
        <v/>
      </c>
      <c r="M380" s="78" t="str">
        <f t="shared" si="18"/>
        <v/>
      </c>
      <c r="N380" s="78" t="str">
        <f t="shared" si="16"/>
        <v/>
      </c>
      <c r="O380" s="73"/>
      <c r="P380" s="53"/>
      <c r="Q380" s="81" t="str">
        <f t="shared" si="17"/>
        <v/>
      </c>
    </row>
    <row r="381" spans="2:17" ht="45" customHeight="1" x14ac:dyDescent="0.25">
      <c r="B381" s="81" t="str">
        <f>IFERROR(VLOOKUP(D381,Atv!$D$5:$I$1000,6,0),"")</f>
        <v/>
      </c>
      <c r="C381" s="51">
        <v>377</v>
      </c>
      <c r="D381" s="28"/>
      <c r="E381" s="28"/>
      <c r="F381" s="70" t="str">
        <f>IF($D381="","",VLOOKUP($D381,Atv!$D$5:$F$1000,2,0))</f>
        <v/>
      </c>
      <c r="G381" s="71" t="str">
        <f>IF($D381="","",VLOOKUP($D381,Atv!$D$5:$F$1000,3,0))</f>
        <v/>
      </c>
      <c r="H381" s="28"/>
      <c r="I381" s="67"/>
      <c r="J381" s="28"/>
      <c r="K381" s="73"/>
      <c r="L381" s="75" t="str">
        <f>IFERROR(IF(K381="","",VLOOKUP(D381,Atv!$D$5:$G$1000,4,0)),"")</f>
        <v/>
      </c>
      <c r="M381" s="78" t="str">
        <f t="shared" si="18"/>
        <v/>
      </c>
      <c r="N381" s="78" t="str">
        <f t="shared" si="16"/>
        <v/>
      </c>
      <c r="O381" s="73"/>
      <c r="P381" s="53"/>
      <c r="Q381" s="81" t="str">
        <f t="shared" si="17"/>
        <v/>
      </c>
    </row>
    <row r="382" spans="2:17" ht="45" customHeight="1" x14ac:dyDescent="0.25">
      <c r="B382" s="81" t="str">
        <f>IFERROR(VLOOKUP(D382,Atv!$D$5:$I$1000,6,0),"")</f>
        <v/>
      </c>
      <c r="C382" s="51">
        <v>378</v>
      </c>
      <c r="D382" s="28"/>
      <c r="E382" s="28"/>
      <c r="F382" s="70" t="str">
        <f>IF($D382="","",VLOOKUP($D382,Atv!$D$5:$F$1000,2,0))</f>
        <v/>
      </c>
      <c r="G382" s="71" t="str">
        <f>IF($D382="","",VLOOKUP($D382,Atv!$D$5:$F$1000,3,0))</f>
        <v/>
      </c>
      <c r="H382" s="28"/>
      <c r="I382" s="28"/>
      <c r="J382" s="28"/>
      <c r="K382" s="73"/>
      <c r="L382" s="76" t="str">
        <f>IFERROR(IF(K382="","",VLOOKUP(D382,Atv!$D$5:$G$1000,4,0)),"")</f>
        <v/>
      </c>
      <c r="M382" s="78" t="str">
        <f t="shared" si="18"/>
        <v/>
      </c>
      <c r="N382" s="78" t="str">
        <f t="shared" si="16"/>
        <v/>
      </c>
      <c r="O382" s="73"/>
      <c r="P382" s="53"/>
      <c r="Q382" s="81" t="str">
        <f t="shared" si="17"/>
        <v/>
      </c>
    </row>
    <row r="383" spans="2:17" ht="45" customHeight="1" x14ac:dyDescent="0.25">
      <c r="B383" s="81" t="str">
        <f>IFERROR(VLOOKUP(D383,Atv!$D$5:$I$1000,6,0),"")</f>
        <v/>
      </c>
      <c r="C383" s="51">
        <v>379</v>
      </c>
      <c r="D383" s="28"/>
      <c r="E383" s="28"/>
      <c r="F383" s="70" t="str">
        <f>IF($D383="","",VLOOKUP($D383,Atv!$D$5:$F$1000,2,0))</f>
        <v/>
      </c>
      <c r="G383" s="71" t="str">
        <f>IF($D383="","",VLOOKUP($D383,Atv!$D$5:$F$1000,3,0))</f>
        <v/>
      </c>
      <c r="H383" s="28"/>
      <c r="I383" s="67"/>
      <c r="J383" s="28"/>
      <c r="K383" s="73"/>
      <c r="L383" s="75" t="str">
        <f>IFERROR(IF(K383="","",VLOOKUP(D383,Atv!$D$5:$G$1000,4,0)),"")</f>
        <v/>
      </c>
      <c r="M383" s="78" t="str">
        <f t="shared" si="18"/>
        <v/>
      </c>
      <c r="N383" s="78" t="str">
        <f t="shared" si="16"/>
        <v/>
      </c>
      <c r="O383" s="73"/>
      <c r="P383" s="53"/>
      <c r="Q383" s="81" t="str">
        <f t="shared" si="17"/>
        <v/>
      </c>
    </row>
    <row r="384" spans="2:17" ht="45" customHeight="1" x14ac:dyDescent="0.25">
      <c r="B384" s="81" t="str">
        <f>IFERROR(VLOOKUP(D384,Atv!$D$5:$I$1000,6,0),"")</f>
        <v/>
      </c>
      <c r="C384" s="51">
        <v>380</v>
      </c>
      <c r="D384" s="28"/>
      <c r="E384" s="28"/>
      <c r="F384" s="70" t="str">
        <f>IF($D384="","",VLOOKUP($D384,Atv!$D$5:$F$1000,2,0))</f>
        <v/>
      </c>
      <c r="G384" s="71" t="str">
        <f>IF($D384="","",VLOOKUP($D384,Atv!$D$5:$F$1000,3,0))</f>
        <v/>
      </c>
      <c r="H384" s="28"/>
      <c r="I384" s="28"/>
      <c r="J384" s="28"/>
      <c r="K384" s="73"/>
      <c r="L384" s="76" t="str">
        <f>IFERROR(IF(K384="","",VLOOKUP(D384,Atv!$D$5:$G$1000,4,0)),"")</f>
        <v/>
      </c>
      <c r="M384" s="78" t="str">
        <f t="shared" si="18"/>
        <v/>
      </c>
      <c r="N384" s="78" t="str">
        <f t="shared" si="16"/>
        <v/>
      </c>
      <c r="O384" s="73"/>
      <c r="P384" s="53"/>
      <c r="Q384" s="81" t="str">
        <f t="shared" si="17"/>
        <v/>
      </c>
    </row>
    <row r="385" spans="2:17" ht="45" customHeight="1" x14ac:dyDescent="0.25">
      <c r="B385" s="81" t="str">
        <f>IFERROR(VLOOKUP(D385,Atv!$D$5:$I$1000,6,0),"")</f>
        <v/>
      </c>
      <c r="C385" s="51">
        <v>381</v>
      </c>
      <c r="D385" s="28"/>
      <c r="E385" s="28"/>
      <c r="F385" s="70" t="str">
        <f>IF($D385="","",VLOOKUP($D385,Atv!$D$5:$F$1000,2,0))</f>
        <v/>
      </c>
      <c r="G385" s="71" t="str">
        <f>IF($D385="","",VLOOKUP($D385,Atv!$D$5:$F$1000,3,0))</f>
        <v/>
      </c>
      <c r="H385" s="28"/>
      <c r="I385" s="67"/>
      <c r="J385" s="28"/>
      <c r="K385" s="73"/>
      <c r="L385" s="75" t="str">
        <f>IFERROR(IF(K385="","",VLOOKUP(D385,Atv!$D$5:$G$1000,4,0)),"")</f>
        <v/>
      </c>
      <c r="M385" s="78" t="str">
        <f t="shared" si="18"/>
        <v/>
      </c>
      <c r="N385" s="78" t="str">
        <f t="shared" si="16"/>
        <v/>
      </c>
      <c r="O385" s="73"/>
      <c r="P385" s="53"/>
      <c r="Q385" s="81" t="str">
        <f t="shared" si="17"/>
        <v/>
      </c>
    </row>
    <row r="386" spans="2:17" ht="45" customHeight="1" x14ac:dyDescent="0.25">
      <c r="B386" s="81" t="str">
        <f>IFERROR(VLOOKUP(D386,Atv!$D$5:$I$1000,6,0),"")</f>
        <v/>
      </c>
      <c r="C386" s="51">
        <v>382</v>
      </c>
      <c r="D386" s="28"/>
      <c r="E386" s="28"/>
      <c r="F386" s="70" t="str">
        <f>IF($D386="","",VLOOKUP($D386,Atv!$D$5:$F$1000,2,0))</f>
        <v/>
      </c>
      <c r="G386" s="71" t="str">
        <f>IF($D386="","",VLOOKUP($D386,Atv!$D$5:$F$1000,3,0))</f>
        <v/>
      </c>
      <c r="H386" s="28"/>
      <c r="I386" s="28"/>
      <c r="J386" s="28"/>
      <c r="K386" s="73"/>
      <c r="L386" s="76" t="str">
        <f>IFERROR(IF(K386="","",VLOOKUP(D386,Atv!$D$5:$G$1000,4,0)),"")</f>
        <v/>
      </c>
      <c r="M386" s="78" t="str">
        <f t="shared" si="18"/>
        <v/>
      </c>
      <c r="N386" s="78" t="str">
        <f t="shared" si="16"/>
        <v/>
      </c>
      <c r="O386" s="73"/>
      <c r="P386" s="53"/>
      <c r="Q386" s="81" t="str">
        <f t="shared" si="17"/>
        <v/>
      </c>
    </row>
    <row r="387" spans="2:17" ht="45" customHeight="1" x14ac:dyDescent="0.25">
      <c r="B387" s="81" t="str">
        <f>IFERROR(VLOOKUP(D387,Atv!$D$5:$I$1000,6,0),"")</f>
        <v/>
      </c>
      <c r="C387" s="51">
        <v>383</v>
      </c>
      <c r="D387" s="28"/>
      <c r="E387" s="28"/>
      <c r="F387" s="70" t="str">
        <f>IF($D387="","",VLOOKUP($D387,Atv!$D$5:$F$1000,2,0))</f>
        <v/>
      </c>
      <c r="G387" s="71" t="str">
        <f>IF($D387="","",VLOOKUP($D387,Atv!$D$5:$F$1000,3,0))</f>
        <v/>
      </c>
      <c r="H387" s="28"/>
      <c r="I387" s="67"/>
      <c r="J387" s="28"/>
      <c r="K387" s="73"/>
      <c r="L387" s="75" t="str">
        <f>IFERROR(IF(K387="","",VLOOKUP(D387,Atv!$D$5:$G$1000,4,0)),"")</f>
        <v/>
      </c>
      <c r="M387" s="78" t="str">
        <f t="shared" si="18"/>
        <v/>
      </c>
      <c r="N387" s="78" t="str">
        <f t="shared" si="16"/>
        <v/>
      </c>
      <c r="O387" s="73"/>
      <c r="P387" s="53"/>
      <c r="Q387" s="81" t="str">
        <f t="shared" si="17"/>
        <v/>
      </c>
    </row>
    <row r="388" spans="2:17" ht="45" customHeight="1" x14ac:dyDescent="0.25">
      <c r="B388" s="81" t="str">
        <f>IFERROR(VLOOKUP(D388,Atv!$D$5:$I$1000,6,0),"")</f>
        <v/>
      </c>
      <c r="C388" s="51">
        <v>384</v>
      </c>
      <c r="D388" s="28"/>
      <c r="E388" s="28"/>
      <c r="F388" s="70" t="str">
        <f>IF($D388="","",VLOOKUP($D388,Atv!$D$5:$F$1000,2,0))</f>
        <v/>
      </c>
      <c r="G388" s="71" t="str">
        <f>IF($D388="","",VLOOKUP($D388,Atv!$D$5:$F$1000,3,0))</f>
        <v/>
      </c>
      <c r="H388" s="28"/>
      <c r="I388" s="28"/>
      <c r="J388" s="28"/>
      <c r="K388" s="73"/>
      <c r="L388" s="76" t="str">
        <f>IFERROR(IF(K388="","",VLOOKUP(D388,Atv!$D$5:$G$1000,4,0)),"")</f>
        <v/>
      </c>
      <c r="M388" s="78" t="str">
        <f t="shared" si="18"/>
        <v/>
      </c>
      <c r="N388" s="78" t="str">
        <f t="shared" si="16"/>
        <v/>
      </c>
      <c r="O388" s="73"/>
      <c r="P388" s="53"/>
      <c r="Q388" s="81" t="str">
        <f t="shared" si="17"/>
        <v/>
      </c>
    </row>
    <row r="389" spans="2:17" ht="45" customHeight="1" x14ac:dyDescent="0.25">
      <c r="B389" s="81" t="str">
        <f>IFERROR(VLOOKUP(D389,Atv!$D$5:$I$1000,6,0),"")</f>
        <v/>
      </c>
      <c r="C389" s="51">
        <v>385</v>
      </c>
      <c r="D389" s="28"/>
      <c r="E389" s="28"/>
      <c r="F389" s="70" t="str">
        <f>IF($D389="","",VLOOKUP($D389,Atv!$D$5:$F$1000,2,0))</f>
        <v/>
      </c>
      <c r="G389" s="71" t="str">
        <f>IF($D389="","",VLOOKUP($D389,Atv!$D$5:$F$1000,3,0))</f>
        <v/>
      </c>
      <c r="H389" s="28"/>
      <c r="I389" s="67"/>
      <c r="J389" s="28"/>
      <c r="K389" s="73"/>
      <c r="L389" s="75" t="str">
        <f>IFERROR(IF(K389="","",VLOOKUP(D389,Atv!$D$5:$G$1000,4,0)),"")</f>
        <v/>
      </c>
      <c r="M389" s="78" t="str">
        <f t="shared" si="18"/>
        <v/>
      </c>
      <c r="N389" s="78" t="str">
        <f t="shared" si="16"/>
        <v/>
      </c>
      <c r="O389" s="73"/>
      <c r="P389" s="53"/>
      <c r="Q389" s="81" t="str">
        <f t="shared" si="17"/>
        <v/>
      </c>
    </row>
    <row r="390" spans="2:17" ht="45" customHeight="1" x14ac:dyDescent="0.25">
      <c r="B390" s="81" t="str">
        <f>IFERROR(VLOOKUP(D390,Atv!$D$5:$I$1000,6,0),"")</f>
        <v/>
      </c>
      <c r="C390" s="51">
        <v>386</v>
      </c>
      <c r="D390" s="28"/>
      <c r="E390" s="28"/>
      <c r="F390" s="70" t="str">
        <f>IF($D390="","",VLOOKUP($D390,Atv!$D$5:$F$1000,2,0))</f>
        <v/>
      </c>
      <c r="G390" s="71" t="str">
        <f>IF($D390="","",VLOOKUP($D390,Atv!$D$5:$F$1000,3,0))</f>
        <v/>
      </c>
      <c r="H390" s="28"/>
      <c r="I390" s="28"/>
      <c r="J390" s="28"/>
      <c r="K390" s="73"/>
      <c r="L390" s="76" t="str">
        <f>IFERROR(IF(K390="","",VLOOKUP(D390,Atv!$D$5:$G$1000,4,0)),"")</f>
        <v/>
      </c>
      <c r="M390" s="78" t="str">
        <f t="shared" si="18"/>
        <v/>
      </c>
      <c r="N390" s="78" t="str">
        <f t="shared" ref="N390:N453" si="19">IF(M390="","",IFERROR(IF(M390&lt;=$N$3,"Expirado","No Prazo"),""))</f>
        <v/>
      </c>
      <c r="O390" s="73"/>
      <c r="P390" s="53"/>
      <c r="Q390" s="81" t="str">
        <f t="shared" ref="Q390:Q453" si="20">IF(J390="","",IF(J390="Janeiro",1,IF(J390="Fevereiro",2,IF(J390="Março",3,IF(J390="Abril",4,IF(J390="Maio",5,IF(J390="Junho",6,IF(J390="Julho",7,IF(J390="Agosto",8,IF(J390="Setembro",9,IF(J390="Outubro",10,IF(J390="Novembro",11,IF(J390="Dezembro",12)))))))))))))</f>
        <v/>
      </c>
    </row>
    <row r="391" spans="2:17" ht="45" customHeight="1" x14ac:dyDescent="0.25">
      <c r="B391" s="81" t="str">
        <f>IFERROR(VLOOKUP(D391,Atv!$D$5:$I$1000,6,0),"")</f>
        <v/>
      </c>
      <c r="C391" s="51">
        <v>387</v>
      </c>
      <c r="D391" s="28"/>
      <c r="E391" s="28"/>
      <c r="F391" s="70" t="str">
        <f>IF($D391="","",VLOOKUP($D391,Atv!$D$5:$F$1000,2,0))</f>
        <v/>
      </c>
      <c r="G391" s="71" t="str">
        <f>IF($D391="","",VLOOKUP($D391,Atv!$D$5:$F$1000,3,0))</f>
        <v/>
      </c>
      <c r="H391" s="28"/>
      <c r="I391" s="67"/>
      <c r="J391" s="28"/>
      <c r="K391" s="73"/>
      <c r="L391" s="75" t="str">
        <f>IFERROR(IF(K391="","",VLOOKUP(D391,Atv!$D$5:$G$1000,4,0)),"")</f>
        <v/>
      </c>
      <c r="M391" s="78" t="str">
        <f t="shared" si="18"/>
        <v/>
      </c>
      <c r="N391" s="78" t="str">
        <f t="shared" si="19"/>
        <v/>
      </c>
      <c r="O391" s="73"/>
      <c r="P391" s="53"/>
      <c r="Q391" s="81" t="str">
        <f t="shared" si="20"/>
        <v/>
      </c>
    </row>
    <row r="392" spans="2:17" ht="45" customHeight="1" x14ac:dyDescent="0.25">
      <c r="B392" s="81" t="str">
        <f>IFERROR(VLOOKUP(D392,Atv!$D$5:$I$1000,6,0),"")</f>
        <v/>
      </c>
      <c r="C392" s="51">
        <v>388</v>
      </c>
      <c r="D392" s="28"/>
      <c r="E392" s="28"/>
      <c r="F392" s="70" t="str">
        <f>IF($D392="","",VLOOKUP($D392,Atv!$D$5:$F$1000,2,0))</f>
        <v/>
      </c>
      <c r="G392" s="71" t="str">
        <f>IF($D392="","",VLOOKUP($D392,Atv!$D$5:$F$1000,3,0))</f>
        <v/>
      </c>
      <c r="H392" s="28"/>
      <c r="I392" s="28"/>
      <c r="J392" s="28"/>
      <c r="K392" s="73"/>
      <c r="L392" s="76" t="str">
        <f>IFERROR(IF(K392="","",VLOOKUP(D392,Atv!$D$5:$G$1000,4,0)),"")</f>
        <v/>
      </c>
      <c r="M392" s="78" t="str">
        <f t="shared" si="18"/>
        <v/>
      </c>
      <c r="N392" s="78" t="str">
        <f t="shared" si="19"/>
        <v/>
      </c>
      <c r="O392" s="73"/>
      <c r="P392" s="53"/>
      <c r="Q392" s="81" t="str">
        <f t="shared" si="20"/>
        <v/>
      </c>
    </row>
    <row r="393" spans="2:17" ht="45" customHeight="1" x14ac:dyDescent="0.25">
      <c r="B393" s="81" t="str">
        <f>IFERROR(VLOOKUP(D393,Atv!$D$5:$I$1000,6,0),"")</f>
        <v/>
      </c>
      <c r="C393" s="51">
        <v>389</v>
      </c>
      <c r="D393" s="28"/>
      <c r="E393" s="28"/>
      <c r="F393" s="70" t="str">
        <f>IF($D393="","",VLOOKUP($D393,Atv!$D$5:$F$1000,2,0))</f>
        <v/>
      </c>
      <c r="G393" s="71" t="str">
        <f>IF($D393="","",VLOOKUP($D393,Atv!$D$5:$F$1000,3,0))</f>
        <v/>
      </c>
      <c r="H393" s="28"/>
      <c r="I393" s="67"/>
      <c r="J393" s="28"/>
      <c r="K393" s="73"/>
      <c r="L393" s="75" t="str">
        <f>IFERROR(IF(K393="","",VLOOKUP(D393,Atv!$D$5:$G$1000,4,0)),"")</f>
        <v/>
      </c>
      <c r="M393" s="78" t="str">
        <f t="shared" si="18"/>
        <v/>
      </c>
      <c r="N393" s="78" t="str">
        <f t="shared" si="19"/>
        <v/>
      </c>
      <c r="O393" s="73"/>
      <c r="P393" s="53"/>
      <c r="Q393" s="81" t="str">
        <f t="shared" si="20"/>
        <v/>
      </c>
    </row>
    <row r="394" spans="2:17" ht="45" customHeight="1" x14ac:dyDescent="0.25">
      <c r="B394" s="81" t="str">
        <f>IFERROR(VLOOKUP(D394,Atv!$D$5:$I$1000,6,0),"")</f>
        <v/>
      </c>
      <c r="C394" s="51">
        <v>390</v>
      </c>
      <c r="D394" s="28"/>
      <c r="E394" s="28"/>
      <c r="F394" s="70" t="str">
        <f>IF($D394="","",VLOOKUP($D394,Atv!$D$5:$F$1000,2,0))</f>
        <v/>
      </c>
      <c r="G394" s="71" t="str">
        <f>IF($D394="","",VLOOKUP($D394,Atv!$D$5:$F$1000,3,0))</f>
        <v/>
      </c>
      <c r="H394" s="28"/>
      <c r="I394" s="28"/>
      <c r="J394" s="28"/>
      <c r="K394" s="73"/>
      <c r="L394" s="76" t="str">
        <f>IFERROR(IF(K394="","",VLOOKUP(D394,Atv!$D$5:$G$1000,4,0)),"")</f>
        <v/>
      </c>
      <c r="M394" s="78" t="str">
        <f t="shared" si="18"/>
        <v/>
      </c>
      <c r="N394" s="78" t="str">
        <f t="shared" si="19"/>
        <v/>
      </c>
      <c r="O394" s="73"/>
      <c r="P394" s="53"/>
      <c r="Q394" s="81" t="str">
        <f t="shared" si="20"/>
        <v/>
      </c>
    </row>
    <row r="395" spans="2:17" ht="45" customHeight="1" x14ac:dyDescent="0.25">
      <c r="B395" s="81" t="str">
        <f>IFERROR(VLOOKUP(D395,Atv!$D$5:$I$1000,6,0),"")</f>
        <v/>
      </c>
      <c r="C395" s="51">
        <v>391</v>
      </c>
      <c r="D395" s="28"/>
      <c r="E395" s="28"/>
      <c r="F395" s="70" t="str">
        <f>IF($D395="","",VLOOKUP($D395,Atv!$D$5:$F$1000,2,0))</f>
        <v/>
      </c>
      <c r="G395" s="71" t="str">
        <f>IF($D395="","",VLOOKUP($D395,Atv!$D$5:$F$1000,3,0))</f>
        <v/>
      </c>
      <c r="H395" s="28"/>
      <c r="I395" s="67"/>
      <c r="J395" s="28"/>
      <c r="K395" s="73"/>
      <c r="L395" s="75" t="str">
        <f>IFERROR(IF(K395="","",VLOOKUP(D395,Atv!$D$5:$G$1000,4,0)),"")</f>
        <v/>
      </c>
      <c r="M395" s="78" t="str">
        <f t="shared" si="18"/>
        <v/>
      </c>
      <c r="N395" s="78" t="str">
        <f t="shared" si="19"/>
        <v/>
      </c>
      <c r="O395" s="73"/>
      <c r="P395" s="53"/>
      <c r="Q395" s="81" t="str">
        <f t="shared" si="20"/>
        <v/>
      </c>
    </row>
    <row r="396" spans="2:17" ht="45" customHeight="1" x14ac:dyDescent="0.25">
      <c r="B396" s="81" t="str">
        <f>IFERROR(VLOOKUP(D396,Atv!$D$5:$I$1000,6,0),"")</f>
        <v/>
      </c>
      <c r="C396" s="51">
        <v>392</v>
      </c>
      <c r="D396" s="28"/>
      <c r="E396" s="28"/>
      <c r="F396" s="70" t="str">
        <f>IF($D396="","",VLOOKUP($D396,Atv!$D$5:$F$1000,2,0))</f>
        <v/>
      </c>
      <c r="G396" s="71" t="str">
        <f>IF($D396="","",VLOOKUP($D396,Atv!$D$5:$F$1000,3,0))</f>
        <v/>
      </c>
      <c r="H396" s="28"/>
      <c r="I396" s="28"/>
      <c r="J396" s="28"/>
      <c r="K396" s="73"/>
      <c r="L396" s="76" t="str">
        <f>IFERROR(IF(K396="","",VLOOKUP(D396,Atv!$D$5:$G$1000,4,0)),"")</f>
        <v/>
      </c>
      <c r="M396" s="78" t="str">
        <f t="shared" ref="M396:M459" si="21">IFERROR(IF(L396="","",K396+L396),"")</f>
        <v/>
      </c>
      <c r="N396" s="78" t="str">
        <f t="shared" si="19"/>
        <v/>
      </c>
      <c r="O396" s="73"/>
      <c r="P396" s="53"/>
      <c r="Q396" s="81" t="str">
        <f t="shared" si="20"/>
        <v/>
      </c>
    </row>
    <row r="397" spans="2:17" ht="45" customHeight="1" x14ac:dyDescent="0.25">
      <c r="B397" s="81" t="str">
        <f>IFERROR(VLOOKUP(D397,Atv!$D$5:$I$1000,6,0),"")</f>
        <v/>
      </c>
      <c r="C397" s="51">
        <v>393</v>
      </c>
      <c r="D397" s="28"/>
      <c r="E397" s="28"/>
      <c r="F397" s="70" t="str">
        <f>IF($D397="","",VLOOKUP($D397,Atv!$D$5:$F$1000,2,0))</f>
        <v/>
      </c>
      <c r="G397" s="71" t="str">
        <f>IF($D397="","",VLOOKUP($D397,Atv!$D$5:$F$1000,3,0))</f>
        <v/>
      </c>
      <c r="H397" s="28"/>
      <c r="I397" s="67"/>
      <c r="J397" s="28"/>
      <c r="K397" s="73"/>
      <c r="L397" s="75" t="str">
        <f>IFERROR(IF(K397="","",VLOOKUP(D397,Atv!$D$5:$G$1000,4,0)),"")</f>
        <v/>
      </c>
      <c r="M397" s="78" t="str">
        <f t="shared" si="21"/>
        <v/>
      </c>
      <c r="N397" s="78" t="str">
        <f t="shared" si="19"/>
        <v/>
      </c>
      <c r="O397" s="73"/>
      <c r="P397" s="53"/>
      <c r="Q397" s="81" t="str">
        <f t="shared" si="20"/>
        <v/>
      </c>
    </row>
    <row r="398" spans="2:17" ht="45" customHeight="1" x14ac:dyDescent="0.25">
      <c r="B398" s="81" t="str">
        <f>IFERROR(VLOOKUP(D398,Atv!$D$5:$I$1000,6,0),"")</f>
        <v/>
      </c>
      <c r="C398" s="51">
        <v>394</v>
      </c>
      <c r="D398" s="28"/>
      <c r="E398" s="28"/>
      <c r="F398" s="70" t="str">
        <f>IF($D398="","",VLOOKUP($D398,Atv!$D$5:$F$1000,2,0))</f>
        <v/>
      </c>
      <c r="G398" s="71" t="str">
        <f>IF($D398="","",VLOOKUP($D398,Atv!$D$5:$F$1000,3,0))</f>
        <v/>
      </c>
      <c r="H398" s="28"/>
      <c r="I398" s="28"/>
      <c r="J398" s="28"/>
      <c r="K398" s="73"/>
      <c r="L398" s="76" t="str">
        <f>IFERROR(IF(K398="","",VLOOKUP(D398,Atv!$D$5:$G$1000,4,0)),"")</f>
        <v/>
      </c>
      <c r="M398" s="78" t="str">
        <f t="shared" si="21"/>
        <v/>
      </c>
      <c r="N398" s="78" t="str">
        <f t="shared" si="19"/>
        <v/>
      </c>
      <c r="O398" s="73"/>
      <c r="P398" s="53"/>
      <c r="Q398" s="81" t="str">
        <f t="shared" si="20"/>
        <v/>
      </c>
    </row>
    <row r="399" spans="2:17" ht="45" customHeight="1" x14ac:dyDescent="0.25">
      <c r="B399" s="81" t="str">
        <f>IFERROR(VLOOKUP(D399,Atv!$D$5:$I$1000,6,0),"")</f>
        <v/>
      </c>
      <c r="C399" s="51">
        <v>395</v>
      </c>
      <c r="D399" s="28"/>
      <c r="E399" s="28"/>
      <c r="F399" s="70" t="str">
        <f>IF($D399="","",VLOOKUP($D399,Atv!$D$5:$F$1000,2,0))</f>
        <v/>
      </c>
      <c r="G399" s="71" t="str">
        <f>IF($D399="","",VLOOKUP($D399,Atv!$D$5:$F$1000,3,0))</f>
        <v/>
      </c>
      <c r="H399" s="28"/>
      <c r="I399" s="67"/>
      <c r="J399" s="28"/>
      <c r="K399" s="73"/>
      <c r="L399" s="75" t="str">
        <f>IFERROR(IF(K399="","",VLOOKUP(D399,Atv!$D$5:$G$1000,4,0)),"")</f>
        <v/>
      </c>
      <c r="M399" s="78" t="str">
        <f t="shared" si="21"/>
        <v/>
      </c>
      <c r="N399" s="78" t="str">
        <f t="shared" si="19"/>
        <v/>
      </c>
      <c r="O399" s="73"/>
      <c r="P399" s="53"/>
      <c r="Q399" s="81" t="str">
        <f t="shared" si="20"/>
        <v/>
      </c>
    </row>
    <row r="400" spans="2:17" ht="45" customHeight="1" x14ac:dyDescent="0.25">
      <c r="B400" s="81" t="str">
        <f>IFERROR(VLOOKUP(D400,Atv!$D$5:$I$1000,6,0),"")</f>
        <v/>
      </c>
      <c r="C400" s="51">
        <v>396</v>
      </c>
      <c r="D400" s="28"/>
      <c r="E400" s="28"/>
      <c r="F400" s="70" t="str">
        <f>IF($D400="","",VLOOKUP($D400,Atv!$D$5:$F$1000,2,0))</f>
        <v/>
      </c>
      <c r="G400" s="71" t="str">
        <f>IF($D400="","",VLOOKUP($D400,Atv!$D$5:$F$1000,3,0))</f>
        <v/>
      </c>
      <c r="H400" s="28"/>
      <c r="I400" s="28"/>
      <c r="J400" s="28"/>
      <c r="K400" s="73"/>
      <c r="L400" s="76" t="str">
        <f>IFERROR(IF(K400="","",VLOOKUP(D400,Atv!$D$5:$G$1000,4,0)),"")</f>
        <v/>
      </c>
      <c r="M400" s="78" t="str">
        <f t="shared" si="21"/>
        <v/>
      </c>
      <c r="N400" s="78" t="str">
        <f t="shared" si="19"/>
        <v/>
      </c>
      <c r="O400" s="73"/>
      <c r="P400" s="53"/>
      <c r="Q400" s="81" t="str">
        <f t="shared" si="20"/>
        <v/>
      </c>
    </row>
    <row r="401" spans="2:17" ht="45" customHeight="1" x14ac:dyDescent="0.25">
      <c r="B401" s="81" t="str">
        <f>IFERROR(VLOOKUP(D401,Atv!$D$5:$I$1000,6,0),"")</f>
        <v/>
      </c>
      <c r="C401" s="51">
        <v>397</v>
      </c>
      <c r="D401" s="28"/>
      <c r="E401" s="28"/>
      <c r="F401" s="70" t="str">
        <f>IF($D401="","",VLOOKUP($D401,Atv!$D$5:$F$1000,2,0))</f>
        <v/>
      </c>
      <c r="G401" s="71" t="str">
        <f>IF($D401="","",VLOOKUP($D401,Atv!$D$5:$F$1000,3,0))</f>
        <v/>
      </c>
      <c r="H401" s="28"/>
      <c r="I401" s="67"/>
      <c r="J401" s="28"/>
      <c r="K401" s="73"/>
      <c r="L401" s="75" t="str">
        <f>IFERROR(IF(K401="","",VLOOKUP(D401,Atv!$D$5:$G$1000,4,0)),"")</f>
        <v/>
      </c>
      <c r="M401" s="78" t="str">
        <f t="shared" si="21"/>
        <v/>
      </c>
      <c r="N401" s="78" t="str">
        <f t="shared" si="19"/>
        <v/>
      </c>
      <c r="O401" s="73"/>
      <c r="P401" s="53"/>
      <c r="Q401" s="81" t="str">
        <f t="shared" si="20"/>
        <v/>
      </c>
    </row>
    <row r="402" spans="2:17" ht="45" customHeight="1" x14ac:dyDescent="0.25">
      <c r="B402" s="81" t="str">
        <f>IFERROR(VLOOKUP(D402,Atv!$D$5:$I$1000,6,0),"")</f>
        <v/>
      </c>
      <c r="C402" s="51">
        <v>398</v>
      </c>
      <c r="D402" s="28"/>
      <c r="E402" s="28"/>
      <c r="F402" s="70" t="str">
        <f>IF($D402="","",VLOOKUP($D402,Atv!$D$5:$F$1000,2,0))</f>
        <v/>
      </c>
      <c r="G402" s="71" t="str">
        <f>IF($D402="","",VLOOKUP($D402,Atv!$D$5:$F$1000,3,0))</f>
        <v/>
      </c>
      <c r="H402" s="28"/>
      <c r="I402" s="28"/>
      <c r="J402" s="28"/>
      <c r="K402" s="73"/>
      <c r="L402" s="76" t="str">
        <f>IFERROR(IF(K402="","",VLOOKUP(D402,Atv!$D$5:$G$1000,4,0)),"")</f>
        <v/>
      </c>
      <c r="M402" s="78" t="str">
        <f t="shared" si="21"/>
        <v/>
      </c>
      <c r="N402" s="78" t="str">
        <f t="shared" si="19"/>
        <v/>
      </c>
      <c r="O402" s="73"/>
      <c r="P402" s="53"/>
      <c r="Q402" s="81" t="str">
        <f t="shared" si="20"/>
        <v/>
      </c>
    </row>
    <row r="403" spans="2:17" ht="45" customHeight="1" x14ac:dyDescent="0.25">
      <c r="B403" s="81" t="str">
        <f>IFERROR(VLOOKUP(D403,Atv!$D$5:$I$1000,6,0),"")</f>
        <v/>
      </c>
      <c r="C403" s="51">
        <v>399</v>
      </c>
      <c r="D403" s="28"/>
      <c r="E403" s="28"/>
      <c r="F403" s="70" t="str">
        <f>IF($D403="","",VLOOKUP($D403,Atv!$D$5:$F$1000,2,0))</f>
        <v/>
      </c>
      <c r="G403" s="71" t="str">
        <f>IF($D403="","",VLOOKUP($D403,Atv!$D$5:$F$1000,3,0))</f>
        <v/>
      </c>
      <c r="H403" s="28"/>
      <c r="I403" s="67"/>
      <c r="J403" s="28"/>
      <c r="K403" s="73"/>
      <c r="L403" s="75" t="str">
        <f>IFERROR(IF(K403="","",VLOOKUP(D403,Atv!$D$5:$G$1000,4,0)),"")</f>
        <v/>
      </c>
      <c r="M403" s="78" t="str">
        <f t="shared" si="21"/>
        <v/>
      </c>
      <c r="N403" s="78" t="str">
        <f t="shared" si="19"/>
        <v/>
      </c>
      <c r="O403" s="73"/>
      <c r="P403" s="53"/>
      <c r="Q403" s="81" t="str">
        <f t="shared" si="20"/>
        <v/>
      </c>
    </row>
    <row r="404" spans="2:17" ht="45" customHeight="1" x14ac:dyDescent="0.25">
      <c r="B404" s="81" t="str">
        <f>IFERROR(VLOOKUP(D404,Atv!$D$5:$I$1000,6,0),"")</f>
        <v/>
      </c>
      <c r="C404" s="51">
        <v>400</v>
      </c>
      <c r="D404" s="28"/>
      <c r="E404" s="28"/>
      <c r="F404" s="70" t="str">
        <f>IF($D404="","",VLOOKUP($D404,Atv!$D$5:$F$1000,2,0))</f>
        <v/>
      </c>
      <c r="G404" s="71" t="str">
        <f>IF($D404="","",VLOOKUP($D404,Atv!$D$5:$F$1000,3,0))</f>
        <v/>
      </c>
      <c r="H404" s="28"/>
      <c r="I404" s="28"/>
      <c r="J404" s="28"/>
      <c r="K404" s="73"/>
      <c r="L404" s="76" t="str">
        <f>IFERROR(IF(K404="","",VLOOKUP(D404,Atv!$D$5:$G$1000,4,0)),"")</f>
        <v/>
      </c>
      <c r="M404" s="78" t="str">
        <f t="shared" si="21"/>
        <v/>
      </c>
      <c r="N404" s="78" t="str">
        <f t="shared" si="19"/>
        <v/>
      </c>
      <c r="O404" s="73"/>
      <c r="P404" s="53"/>
      <c r="Q404" s="81" t="str">
        <f t="shared" si="20"/>
        <v/>
      </c>
    </row>
    <row r="405" spans="2:17" ht="45" customHeight="1" x14ac:dyDescent="0.25">
      <c r="B405" s="81" t="str">
        <f>IFERROR(VLOOKUP(D405,Atv!$D$5:$I$1000,6,0),"")</f>
        <v/>
      </c>
      <c r="C405" s="51">
        <v>401</v>
      </c>
      <c r="D405" s="28"/>
      <c r="E405" s="28"/>
      <c r="F405" s="70" t="str">
        <f>IF($D405="","",VLOOKUP($D405,Atv!$D$5:$F$1000,2,0))</f>
        <v/>
      </c>
      <c r="G405" s="71" t="str">
        <f>IF($D405="","",VLOOKUP($D405,Atv!$D$5:$F$1000,3,0))</f>
        <v/>
      </c>
      <c r="H405" s="28"/>
      <c r="I405" s="67"/>
      <c r="J405" s="28"/>
      <c r="K405" s="73"/>
      <c r="L405" s="75" t="str">
        <f>IFERROR(IF(K405="","",VLOOKUP(D405,Atv!$D$5:$G$1000,4,0)),"")</f>
        <v/>
      </c>
      <c r="M405" s="78" t="str">
        <f t="shared" si="21"/>
        <v/>
      </c>
      <c r="N405" s="78" t="str">
        <f t="shared" si="19"/>
        <v/>
      </c>
      <c r="O405" s="73"/>
      <c r="P405" s="53"/>
      <c r="Q405" s="81" t="str">
        <f t="shared" si="20"/>
        <v/>
      </c>
    </row>
    <row r="406" spans="2:17" ht="45" customHeight="1" x14ac:dyDescent="0.25">
      <c r="B406" s="81" t="str">
        <f>IFERROR(VLOOKUP(D406,Atv!$D$5:$I$1000,6,0),"")</f>
        <v/>
      </c>
      <c r="C406" s="51">
        <v>402</v>
      </c>
      <c r="D406" s="28"/>
      <c r="E406" s="28"/>
      <c r="F406" s="70" t="str">
        <f>IF($D406="","",VLOOKUP($D406,Atv!$D$5:$F$1000,2,0))</f>
        <v/>
      </c>
      <c r="G406" s="71" t="str">
        <f>IF($D406="","",VLOOKUP($D406,Atv!$D$5:$F$1000,3,0))</f>
        <v/>
      </c>
      <c r="H406" s="28"/>
      <c r="I406" s="28"/>
      <c r="J406" s="28"/>
      <c r="K406" s="73"/>
      <c r="L406" s="76" t="str">
        <f>IFERROR(IF(K406="","",VLOOKUP(D406,Atv!$D$5:$G$1000,4,0)),"")</f>
        <v/>
      </c>
      <c r="M406" s="78" t="str">
        <f t="shared" si="21"/>
        <v/>
      </c>
      <c r="N406" s="78" t="str">
        <f t="shared" si="19"/>
        <v/>
      </c>
      <c r="O406" s="73"/>
      <c r="P406" s="53"/>
      <c r="Q406" s="81" t="str">
        <f t="shared" si="20"/>
        <v/>
      </c>
    </row>
    <row r="407" spans="2:17" ht="45" customHeight="1" x14ac:dyDescent="0.25">
      <c r="B407" s="81" t="str">
        <f>IFERROR(VLOOKUP(D407,Atv!$D$5:$I$1000,6,0),"")</f>
        <v/>
      </c>
      <c r="C407" s="51">
        <v>403</v>
      </c>
      <c r="D407" s="28"/>
      <c r="E407" s="28"/>
      <c r="F407" s="70" t="str">
        <f>IF($D407="","",VLOOKUP($D407,Atv!$D$5:$F$1000,2,0))</f>
        <v/>
      </c>
      <c r="G407" s="71" t="str">
        <f>IF($D407="","",VLOOKUP($D407,Atv!$D$5:$F$1000,3,0))</f>
        <v/>
      </c>
      <c r="H407" s="28"/>
      <c r="I407" s="67"/>
      <c r="J407" s="28"/>
      <c r="K407" s="73"/>
      <c r="L407" s="75" t="str">
        <f>IFERROR(IF(K407="","",VLOOKUP(D407,Atv!$D$5:$G$1000,4,0)),"")</f>
        <v/>
      </c>
      <c r="M407" s="78" t="str">
        <f t="shared" si="21"/>
        <v/>
      </c>
      <c r="N407" s="78" t="str">
        <f t="shared" si="19"/>
        <v/>
      </c>
      <c r="O407" s="73"/>
      <c r="P407" s="53"/>
      <c r="Q407" s="81" t="str">
        <f t="shared" si="20"/>
        <v/>
      </c>
    </row>
    <row r="408" spans="2:17" ht="45" customHeight="1" x14ac:dyDescent="0.25">
      <c r="B408" s="81" t="str">
        <f>IFERROR(VLOOKUP(D408,Atv!$D$5:$I$1000,6,0),"")</f>
        <v/>
      </c>
      <c r="C408" s="51">
        <v>404</v>
      </c>
      <c r="D408" s="28"/>
      <c r="E408" s="28"/>
      <c r="F408" s="70" t="str">
        <f>IF($D408="","",VLOOKUP($D408,Atv!$D$5:$F$1000,2,0))</f>
        <v/>
      </c>
      <c r="G408" s="71" t="str">
        <f>IF($D408="","",VLOOKUP($D408,Atv!$D$5:$F$1000,3,0))</f>
        <v/>
      </c>
      <c r="H408" s="28"/>
      <c r="I408" s="28"/>
      <c r="J408" s="28"/>
      <c r="K408" s="73"/>
      <c r="L408" s="76" t="str">
        <f>IFERROR(IF(K408="","",VLOOKUP(D408,Atv!$D$5:$G$1000,4,0)),"")</f>
        <v/>
      </c>
      <c r="M408" s="78" t="str">
        <f t="shared" si="21"/>
        <v/>
      </c>
      <c r="N408" s="78" t="str">
        <f t="shared" si="19"/>
        <v/>
      </c>
      <c r="O408" s="73"/>
      <c r="P408" s="53"/>
      <c r="Q408" s="81" t="str">
        <f t="shared" si="20"/>
        <v/>
      </c>
    </row>
    <row r="409" spans="2:17" ht="45" customHeight="1" x14ac:dyDescent="0.25">
      <c r="B409" s="81" t="str">
        <f>IFERROR(VLOOKUP(D409,Atv!$D$5:$I$1000,6,0),"")</f>
        <v/>
      </c>
      <c r="C409" s="51">
        <v>405</v>
      </c>
      <c r="D409" s="28"/>
      <c r="E409" s="28"/>
      <c r="F409" s="70" t="str">
        <f>IF($D409="","",VLOOKUP($D409,Atv!$D$5:$F$1000,2,0))</f>
        <v/>
      </c>
      <c r="G409" s="71" t="str">
        <f>IF($D409="","",VLOOKUP($D409,Atv!$D$5:$F$1000,3,0))</f>
        <v/>
      </c>
      <c r="H409" s="28"/>
      <c r="I409" s="67"/>
      <c r="J409" s="28"/>
      <c r="K409" s="73"/>
      <c r="L409" s="75" t="str">
        <f>IFERROR(IF(K409="","",VLOOKUP(D409,Atv!$D$5:$G$1000,4,0)),"")</f>
        <v/>
      </c>
      <c r="M409" s="78" t="str">
        <f t="shared" si="21"/>
        <v/>
      </c>
      <c r="N409" s="78" t="str">
        <f t="shared" si="19"/>
        <v/>
      </c>
      <c r="O409" s="73"/>
      <c r="P409" s="53"/>
      <c r="Q409" s="81" t="str">
        <f t="shared" si="20"/>
        <v/>
      </c>
    </row>
    <row r="410" spans="2:17" ht="45" customHeight="1" x14ac:dyDescent="0.25">
      <c r="B410" s="81" t="str">
        <f>IFERROR(VLOOKUP(D410,Atv!$D$5:$I$1000,6,0),"")</f>
        <v/>
      </c>
      <c r="C410" s="51">
        <v>406</v>
      </c>
      <c r="D410" s="28"/>
      <c r="E410" s="28"/>
      <c r="F410" s="70" t="str">
        <f>IF($D410="","",VLOOKUP($D410,Atv!$D$5:$F$1000,2,0))</f>
        <v/>
      </c>
      <c r="G410" s="71" t="str">
        <f>IF($D410="","",VLOOKUP($D410,Atv!$D$5:$F$1000,3,0))</f>
        <v/>
      </c>
      <c r="H410" s="28"/>
      <c r="I410" s="28"/>
      <c r="J410" s="28"/>
      <c r="K410" s="73"/>
      <c r="L410" s="76" t="str">
        <f>IFERROR(IF(K410="","",VLOOKUP(D410,Atv!$D$5:$G$1000,4,0)),"")</f>
        <v/>
      </c>
      <c r="M410" s="78" t="str">
        <f t="shared" si="21"/>
        <v/>
      </c>
      <c r="N410" s="78" t="str">
        <f t="shared" si="19"/>
        <v/>
      </c>
      <c r="O410" s="73"/>
      <c r="P410" s="53"/>
      <c r="Q410" s="81" t="str">
        <f t="shared" si="20"/>
        <v/>
      </c>
    </row>
    <row r="411" spans="2:17" ht="45" customHeight="1" x14ac:dyDescent="0.25">
      <c r="B411" s="81" t="str">
        <f>IFERROR(VLOOKUP(D411,Atv!$D$5:$I$1000,6,0),"")</f>
        <v/>
      </c>
      <c r="C411" s="51">
        <v>407</v>
      </c>
      <c r="D411" s="28"/>
      <c r="E411" s="28"/>
      <c r="F411" s="70" t="str">
        <f>IF($D411="","",VLOOKUP($D411,Atv!$D$5:$F$1000,2,0))</f>
        <v/>
      </c>
      <c r="G411" s="71" t="str">
        <f>IF($D411="","",VLOOKUP($D411,Atv!$D$5:$F$1000,3,0))</f>
        <v/>
      </c>
      <c r="H411" s="28"/>
      <c r="I411" s="67"/>
      <c r="J411" s="28"/>
      <c r="K411" s="73"/>
      <c r="L411" s="75" t="str">
        <f>IFERROR(IF(K411="","",VLOOKUP(D411,Atv!$D$5:$G$1000,4,0)),"")</f>
        <v/>
      </c>
      <c r="M411" s="78" t="str">
        <f t="shared" si="21"/>
        <v/>
      </c>
      <c r="N411" s="78" t="str">
        <f t="shared" si="19"/>
        <v/>
      </c>
      <c r="O411" s="73"/>
      <c r="P411" s="53"/>
      <c r="Q411" s="81" t="str">
        <f t="shared" si="20"/>
        <v/>
      </c>
    </row>
    <row r="412" spans="2:17" ht="45" customHeight="1" x14ac:dyDescent="0.25">
      <c r="B412" s="81" t="str">
        <f>IFERROR(VLOOKUP(D412,Atv!$D$5:$I$1000,6,0),"")</f>
        <v/>
      </c>
      <c r="C412" s="51">
        <v>408</v>
      </c>
      <c r="D412" s="28"/>
      <c r="E412" s="28"/>
      <c r="F412" s="70" t="str">
        <f>IF($D412="","",VLOOKUP($D412,Atv!$D$5:$F$1000,2,0))</f>
        <v/>
      </c>
      <c r="G412" s="71" t="str">
        <f>IF($D412="","",VLOOKUP($D412,Atv!$D$5:$F$1000,3,0))</f>
        <v/>
      </c>
      <c r="H412" s="28"/>
      <c r="I412" s="28"/>
      <c r="J412" s="28"/>
      <c r="K412" s="73"/>
      <c r="L412" s="76" t="str">
        <f>IFERROR(IF(K412="","",VLOOKUP(D412,Atv!$D$5:$G$1000,4,0)),"")</f>
        <v/>
      </c>
      <c r="M412" s="78" t="str">
        <f t="shared" si="21"/>
        <v/>
      </c>
      <c r="N412" s="78" t="str">
        <f t="shared" si="19"/>
        <v/>
      </c>
      <c r="O412" s="73"/>
      <c r="P412" s="53"/>
      <c r="Q412" s="81" t="str">
        <f t="shared" si="20"/>
        <v/>
      </c>
    </row>
    <row r="413" spans="2:17" ht="45" customHeight="1" x14ac:dyDescent="0.25">
      <c r="B413" s="81" t="str">
        <f>IFERROR(VLOOKUP(D413,Atv!$D$5:$I$1000,6,0),"")</f>
        <v/>
      </c>
      <c r="C413" s="51">
        <v>409</v>
      </c>
      <c r="D413" s="28"/>
      <c r="E413" s="28"/>
      <c r="F413" s="70" t="str">
        <f>IF($D413="","",VLOOKUP($D413,Atv!$D$5:$F$1000,2,0))</f>
        <v/>
      </c>
      <c r="G413" s="71" t="str">
        <f>IF($D413="","",VLOOKUP($D413,Atv!$D$5:$F$1000,3,0))</f>
        <v/>
      </c>
      <c r="H413" s="28"/>
      <c r="I413" s="67"/>
      <c r="J413" s="28"/>
      <c r="K413" s="73"/>
      <c r="L413" s="75" t="str">
        <f>IFERROR(IF(K413="","",VLOOKUP(D413,Atv!$D$5:$G$1000,4,0)),"")</f>
        <v/>
      </c>
      <c r="M413" s="78" t="str">
        <f t="shared" si="21"/>
        <v/>
      </c>
      <c r="N413" s="78" t="str">
        <f t="shared" si="19"/>
        <v/>
      </c>
      <c r="O413" s="73"/>
      <c r="P413" s="53"/>
      <c r="Q413" s="81" t="str">
        <f t="shared" si="20"/>
        <v/>
      </c>
    </row>
    <row r="414" spans="2:17" ht="45" customHeight="1" x14ac:dyDescent="0.25">
      <c r="B414" s="81" t="str">
        <f>IFERROR(VLOOKUP(D414,Atv!$D$5:$I$1000,6,0),"")</f>
        <v/>
      </c>
      <c r="C414" s="51">
        <v>410</v>
      </c>
      <c r="D414" s="28"/>
      <c r="E414" s="28"/>
      <c r="F414" s="70" t="str">
        <f>IF($D414="","",VLOOKUP($D414,Atv!$D$5:$F$1000,2,0))</f>
        <v/>
      </c>
      <c r="G414" s="71" t="str">
        <f>IF($D414="","",VLOOKUP($D414,Atv!$D$5:$F$1000,3,0))</f>
        <v/>
      </c>
      <c r="H414" s="28"/>
      <c r="I414" s="28"/>
      <c r="J414" s="28"/>
      <c r="K414" s="73"/>
      <c r="L414" s="76" t="str">
        <f>IFERROR(IF(K414="","",VLOOKUP(D414,Atv!$D$5:$G$1000,4,0)),"")</f>
        <v/>
      </c>
      <c r="M414" s="78" t="str">
        <f t="shared" si="21"/>
        <v/>
      </c>
      <c r="N414" s="78" t="str">
        <f t="shared" si="19"/>
        <v/>
      </c>
      <c r="O414" s="73"/>
      <c r="P414" s="53"/>
      <c r="Q414" s="81" t="str">
        <f t="shared" si="20"/>
        <v/>
      </c>
    </row>
    <row r="415" spans="2:17" ht="45" customHeight="1" x14ac:dyDescent="0.25">
      <c r="B415" s="81" t="str">
        <f>IFERROR(VLOOKUP(D415,Atv!$D$5:$I$1000,6,0),"")</f>
        <v/>
      </c>
      <c r="C415" s="51">
        <v>411</v>
      </c>
      <c r="D415" s="28"/>
      <c r="E415" s="28"/>
      <c r="F415" s="70" t="str">
        <f>IF($D415="","",VLOOKUP($D415,Atv!$D$5:$F$1000,2,0))</f>
        <v/>
      </c>
      <c r="G415" s="71" t="str">
        <f>IF($D415="","",VLOOKUP($D415,Atv!$D$5:$F$1000,3,0))</f>
        <v/>
      </c>
      <c r="H415" s="28"/>
      <c r="I415" s="67"/>
      <c r="J415" s="28"/>
      <c r="K415" s="73"/>
      <c r="L415" s="75" t="str">
        <f>IFERROR(IF(K415="","",VLOOKUP(D415,Atv!$D$5:$G$1000,4,0)),"")</f>
        <v/>
      </c>
      <c r="M415" s="78" t="str">
        <f t="shared" si="21"/>
        <v/>
      </c>
      <c r="N415" s="78" t="str">
        <f t="shared" si="19"/>
        <v/>
      </c>
      <c r="O415" s="73"/>
      <c r="P415" s="53"/>
      <c r="Q415" s="81" t="str">
        <f t="shared" si="20"/>
        <v/>
      </c>
    </row>
    <row r="416" spans="2:17" ht="45" customHeight="1" x14ac:dyDescent="0.25">
      <c r="B416" s="81" t="str">
        <f>IFERROR(VLOOKUP(D416,Atv!$D$5:$I$1000,6,0),"")</f>
        <v/>
      </c>
      <c r="C416" s="51">
        <v>412</v>
      </c>
      <c r="D416" s="28"/>
      <c r="E416" s="28"/>
      <c r="F416" s="70" t="str">
        <f>IF($D416="","",VLOOKUP($D416,Atv!$D$5:$F$1000,2,0))</f>
        <v/>
      </c>
      <c r="G416" s="71" t="str">
        <f>IF($D416="","",VLOOKUP($D416,Atv!$D$5:$F$1000,3,0))</f>
        <v/>
      </c>
      <c r="H416" s="28"/>
      <c r="I416" s="28"/>
      <c r="J416" s="28"/>
      <c r="K416" s="73"/>
      <c r="L416" s="76" t="str">
        <f>IFERROR(IF(K416="","",VLOOKUP(D416,Atv!$D$5:$G$1000,4,0)),"")</f>
        <v/>
      </c>
      <c r="M416" s="78" t="str">
        <f t="shared" si="21"/>
        <v/>
      </c>
      <c r="N416" s="78" t="str">
        <f t="shared" si="19"/>
        <v/>
      </c>
      <c r="O416" s="73"/>
      <c r="P416" s="53"/>
      <c r="Q416" s="81" t="str">
        <f t="shared" si="20"/>
        <v/>
      </c>
    </row>
    <row r="417" spans="2:17" ht="45" customHeight="1" x14ac:dyDescent="0.25">
      <c r="B417" s="81" t="str">
        <f>IFERROR(VLOOKUP(D417,Atv!$D$5:$I$1000,6,0),"")</f>
        <v/>
      </c>
      <c r="C417" s="51">
        <v>413</v>
      </c>
      <c r="D417" s="28"/>
      <c r="E417" s="28"/>
      <c r="F417" s="70" t="str">
        <f>IF($D417="","",VLOOKUP($D417,Atv!$D$5:$F$1000,2,0))</f>
        <v/>
      </c>
      <c r="G417" s="71" t="str">
        <f>IF($D417="","",VLOOKUP($D417,Atv!$D$5:$F$1000,3,0))</f>
        <v/>
      </c>
      <c r="H417" s="28"/>
      <c r="I417" s="67"/>
      <c r="J417" s="28"/>
      <c r="K417" s="73"/>
      <c r="L417" s="75" t="str">
        <f>IFERROR(IF(K417="","",VLOOKUP(D417,Atv!$D$5:$G$1000,4,0)),"")</f>
        <v/>
      </c>
      <c r="M417" s="78" t="str">
        <f t="shared" si="21"/>
        <v/>
      </c>
      <c r="N417" s="78" t="str">
        <f t="shared" si="19"/>
        <v/>
      </c>
      <c r="O417" s="73"/>
      <c r="P417" s="53"/>
      <c r="Q417" s="81" t="str">
        <f t="shared" si="20"/>
        <v/>
      </c>
    </row>
    <row r="418" spans="2:17" ht="45" customHeight="1" x14ac:dyDescent="0.25">
      <c r="B418" s="81" t="str">
        <f>IFERROR(VLOOKUP(D418,Atv!$D$5:$I$1000,6,0),"")</f>
        <v/>
      </c>
      <c r="C418" s="51">
        <v>414</v>
      </c>
      <c r="D418" s="28"/>
      <c r="E418" s="28"/>
      <c r="F418" s="70" t="str">
        <f>IF($D418="","",VLOOKUP($D418,Atv!$D$5:$F$1000,2,0))</f>
        <v/>
      </c>
      <c r="G418" s="71" t="str">
        <f>IF($D418="","",VLOOKUP($D418,Atv!$D$5:$F$1000,3,0))</f>
        <v/>
      </c>
      <c r="H418" s="28"/>
      <c r="I418" s="28"/>
      <c r="J418" s="28"/>
      <c r="K418" s="73"/>
      <c r="L418" s="76" t="str">
        <f>IFERROR(IF(K418="","",VLOOKUP(D418,Atv!$D$5:$G$1000,4,0)),"")</f>
        <v/>
      </c>
      <c r="M418" s="78" t="str">
        <f t="shared" si="21"/>
        <v/>
      </c>
      <c r="N418" s="78" t="str">
        <f t="shared" si="19"/>
        <v/>
      </c>
      <c r="O418" s="73"/>
      <c r="P418" s="53"/>
      <c r="Q418" s="81" t="str">
        <f t="shared" si="20"/>
        <v/>
      </c>
    </row>
    <row r="419" spans="2:17" ht="45" customHeight="1" x14ac:dyDescent="0.25">
      <c r="B419" s="81" t="str">
        <f>IFERROR(VLOOKUP(D419,Atv!$D$5:$I$1000,6,0),"")</f>
        <v/>
      </c>
      <c r="C419" s="51">
        <v>415</v>
      </c>
      <c r="D419" s="28"/>
      <c r="E419" s="28"/>
      <c r="F419" s="70" t="str">
        <f>IF($D419="","",VLOOKUP($D419,Atv!$D$5:$F$1000,2,0))</f>
        <v/>
      </c>
      <c r="G419" s="71" t="str">
        <f>IF($D419="","",VLOOKUP($D419,Atv!$D$5:$F$1000,3,0))</f>
        <v/>
      </c>
      <c r="H419" s="28"/>
      <c r="I419" s="67"/>
      <c r="J419" s="28"/>
      <c r="K419" s="73"/>
      <c r="L419" s="75" t="str">
        <f>IFERROR(IF(K419="","",VLOOKUP(D419,Atv!$D$5:$G$1000,4,0)),"")</f>
        <v/>
      </c>
      <c r="M419" s="78" t="str">
        <f t="shared" si="21"/>
        <v/>
      </c>
      <c r="N419" s="78" t="str">
        <f t="shared" si="19"/>
        <v/>
      </c>
      <c r="O419" s="73"/>
      <c r="P419" s="53"/>
      <c r="Q419" s="81" t="str">
        <f t="shared" si="20"/>
        <v/>
      </c>
    </row>
    <row r="420" spans="2:17" ht="45" customHeight="1" x14ac:dyDescent="0.25">
      <c r="B420" s="81" t="str">
        <f>IFERROR(VLOOKUP(D420,Atv!$D$5:$I$1000,6,0),"")</f>
        <v/>
      </c>
      <c r="C420" s="51">
        <v>416</v>
      </c>
      <c r="D420" s="28"/>
      <c r="E420" s="28"/>
      <c r="F420" s="70" t="str">
        <f>IF($D420="","",VLOOKUP($D420,Atv!$D$5:$F$1000,2,0))</f>
        <v/>
      </c>
      <c r="G420" s="71" t="str">
        <f>IF($D420="","",VLOOKUP($D420,Atv!$D$5:$F$1000,3,0))</f>
        <v/>
      </c>
      <c r="H420" s="28"/>
      <c r="I420" s="28"/>
      <c r="J420" s="28"/>
      <c r="K420" s="73"/>
      <c r="L420" s="76" t="str">
        <f>IFERROR(IF(K420="","",VLOOKUP(D420,Atv!$D$5:$G$1000,4,0)),"")</f>
        <v/>
      </c>
      <c r="M420" s="78" t="str">
        <f t="shared" si="21"/>
        <v/>
      </c>
      <c r="N420" s="78" t="str">
        <f t="shared" si="19"/>
        <v/>
      </c>
      <c r="O420" s="73"/>
      <c r="P420" s="53"/>
      <c r="Q420" s="81" t="str">
        <f t="shared" si="20"/>
        <v/>
      </c>
    </row>
    <row r="421" spans="2:17" ht="45" customHeight="1" x14ac:dyDescent="0.25">
      <c r="B421" s="81" t="str">
        <f>IFERROR(VLOOKUP(D421,Atv!$D$5:$I$1000,6,0),"")</f>
        <v/>
      </c>
      <c r="C421" s="51">
        <v>417</v>
      </c>
      <c r="D421" s="28"/>
      <c r="E421" s="28"/>
      <c r="F421" s="70" t="str">
        <f>IF($D421="","",VLOOKUP($D421,Atv!$D$5:$F$1000,2,0))</f>
        <v/>
      </c>
      <c r="G421" s="71" t="str">
        <f>IF($D421="","",VLOOKUP($D421,Atv!$D$5:$F$1000,3,0))</f>
        <v/>
      </c>
      <c r="H421" s="28"/>
      <c r="I421" s="67"/>
      <c r="J421" s="28"/>
      <c r="K421" s="73"/>
      <c r="L421" s="75" t="str">
        <f>IFERROR(IF(K421="","",VLOOKUP(D421,Atv!$D$5:$G$1000,4,0)),"")</f>
        <v/>
      </c>
      <c r="M421" s="78" t="str">
        <f t="shared" si="21"/>
        <v/>
      </c>
      <c r="N421" s="78" t="str">
        <f t="shared" si="19"/>
        <v/>
      </c>
      <c r="O421" s="73"/>
      <c r="P421" s="53"/>
      <c r="Q421" s="81" t="str">
        <f t="shared" si="20"/>
        <v/>
      </c>
    </row>
    <row r="422" spans="2:17" ht="45" customHeight="1" x14ac:dyDescent="0.25">
      <c r="B422" s="81" t="str">
        <f>IFERROR(VLOOKUP(D422,Atv!$D$5:$I$1000,6,0),"")</f>
        <v/>
      </c>
      <c r="C422" s="51">
        <v>418</v>
      </c>
      <c r="D422" s="28"/>
      <c r="E422" s="28"/>
      <c r="F422" s="70" t="str">
        <f>IF($D422="","",VLOOKUP($D422,Atv!$D$5:$F$1000,2,0))</f>
        <v/>
      </c>
      <c r="G422" s="71" t="str">
        <f>IF($D422="","",VLOOKUP($D422,Atv!$D$5:$F$1000,3,0))</f>
        <v/>
      </c>
      <c r="H422" s="28"/>
      <c r="I422" s="28"/>
      <c r="J422" s="28"/>
      <c r="K422" s="73"/>
      <c r="L422" s="76" t="str">
        <f>IFERROR(IF(K422="","",VLOOKUP(D422,Atv!$D$5:$G$1000,4,0)),"")</f>
        <v/>
      </c>
      <c r="M422" s="78" t="str">
        <f t="shared" si="21"/>
        <v/>
      </c>
      <c r="N422" s="78" t="str">
        <f t="shared" si="19"/>
        <v/>
      </c>
      <c r="O422" s="73"/>
      <c r="P422" s="53"/>
      <c r="Q422" s="81" t="str">
        <f t="shared" si="20"/>
        <v/>
      </c>
    </row>
    <row r="423" spans="2:17" ht="45" customHeight="1" x14ac:dyDescent="0.25">
      <c r="B423" s="81" t="str">
        <f>IFERROR(VLOOKUP(D423,Atv!$D$5:$I$1000,6,0),"")</f>
        <v/>
      </c>
      <c r="C423" s="51">
        <v>419</v>
      </c>
      <c r="D423" s="28"/>
      <c r="E423" s="28"/>
      <c r="F423" s="70" t="str">
        <f>IF($D423="","",VLOOKUP($D423,Atv!$D$5:$F$1000,2,0))</f>
        <v/>
      </c>
      <c r="G423" s="71" t="str">
        <f>IF($D423="","",VLOOKUP($D423,Atv!$D$5:$F$1000,3,0))</f>
        <v/>
      </c>
      <c r="H423" s="28"/>
      <c r="I423" s="67"/>
      <c r="J423" s="28"/>
      <c r="K423" s="73"/>
      <c r="L423" s="75" t="str">
        <f>IFERROR(IF(K423="","",VLOOKUP(D423,Atv!$D$5:$G$1000,4,0)),"")</f>
        <v/>
      </c>
      <c r="M423" s="78" t="str">
        <f t="shared" si="21"/>
        <v/>
      </c>
      <c r="N423" s="78" t="str">
        <f t="shared" si="19"/>
        <v/>
      </c>
      <c r="O423" s="73"/>
      <c r="P423" s="53"/>
      <c r="Q423" s="81" t="str">
        <f t="shared" si="20"/>
        <v/>
      </c>
    </row>
    <row r="424" spans="2:17" ht="45" customHeight="1" x14ac:dyDescent="0.25">
      <c r="B424" s="81" t="str">
        <f>IFERROR(VLOOKUP(D424,Atv!$D$5:$I$1000,6,0),"")</f>
        <v/>
      </c>
      <c r="C424" s="51">
        <v>420</v>
      </c>
      <c r="D424" s="28"/>
      <c r="E424" s="28"/>
      <c r="F424" s="70" t="str">
        <f>IF($D424="","",VLOOKUP($D424,Atv!$D$5:$F$1000,2,0))</f>
        <v/>
      </c>
      <c r="G424" s="71" t="str">
        <f>IF($D424="","",VLOOKUP($D424,Atv!$D$5:$F$1000,3,0))</f>
        <v/>
      </c>
      <c r="H424" s="28"/>
      <c r="I424" s="28"/>
      <c r="J424" s="28"/>
      <c r="K424" s="73"/>
      <c r="L424" s="76" t="str">
        <f>IFERROR(IF(K424="","",VLOOKUP(D424,Atv!$D$5:$G$1000,4,0)),"")</f>
        <v/>
      </c>
      <c r="M424" s="78" t="str">
        <f t="shared" si="21"/>
        <v/>
      </c>
      <c r="N424" s="78" t="str">
        <f t="shared" si="19"/>
        <v/>
      </c>
      <c r="O424" s="73"/>
      <c r="P424" s="53"/>
      <c r="Q424" s="81" t="str">
        <f t="shared" si="20"/>
        <v/>
      </c>
    </row>
    <row r="425" spans="2:17" ht="45" customHeight="1" x14ac:dyDescent="0.25">
      <c r="B425" s="81" t="str">
        <f>IFERROR(VLOOKUP(D425,Atv!$D$5:$I$1000,6,0),"")</f>
        <v/>
      </c>
      <c r="C425" s="51">
        <v>421</v>
      </c>
      <c r="D425" s="28"/>
      <c r="E425" s="28"/>
      <c r="F425" s="70" t="str">
        <f>IF($D425="","",VLOOKUP($D425,Atv!$D$5:$F$1000,2,0))</f>
        <v/>
      </c>
      <c r="G425" s="71" t="str">
        <f>IF($D425="","",VLOOKUP($D425,Atv!$D$5:$F$1000,3,0))</f>
        <v/>
      </c>
      <c r="H425" s="28"/>
      <c r="I425" s="67"/>
      <c r="J425" s="28"/>
      <c r="K425" s="73"/>
      <c r="L425" s="75" t="str">
        <f>IFERROR(IF(K425="","",VLOOKUP(D425,Atv!$D$5:$G$1000,4,0)),"")</f>
        <v/>
      </c>
      <c r="M425" s="78" t="str">
        <f t="shared" si="21"/>
        <v/>
      </c>
      <c r="N425" s="78" t="str">
        <f t="shared" si="19"/>
        <v/>
      </c>
      <c r="O425" s="73"/>
      <c r="P425" s="53"/>
      <c r="Q425" s="81" t="str">
        <f t="shared" si="20"/>
        <v/>
      </c>
    </row>
    <row r="426" spans="2:17" ht="45" customHeight="1" x14ac:dyDescent="0.25">
      <c r="B426" s="81" t="str">
        <f>IFERROR(VLOOKUP(D426,Atv!$D$5:$I$1000,6,0),"")</f>
        <v/>
      </c>
      <c r="C426" s="51">
        <v>422</v>
      </c>
      <c r="D426" s="28"/>
      <c r="E426" s="28"/>
      <c r="F426" s="70" t="str">
        <f>IF($D426="","",VLOOKUP($D426,Atv!$D$5:$F$1000,2,0))</f>
        <v/>
      </c>
      <c r="G426" s="71" t="str">
        <f>IF($D426="","",VLOOKUP($D426,Atv!$D$5:$F$1000,3,0))</f>
        <v/>
      </c>
      <c r="H426" s="28"/>
      <c r="I426" s="28"/>
      <c r="J426" s="28"/>
      <c r="K426" s="73"/>
      <c r="L426" s="76" t="str">
        <f>IFERROR(IF(K426="","",VLOOKUP(D426,Atv!$D$5:$G$1000,4,0)),"")</f>
        <v/>
      </c>
      <c r="M426" s="78" t="str">
        <f t="shared" si="21"/>
        <v/>
      </c>
      <c r="N426" s="78" t="str">
        <f t="shared" si="19"/>
        <v/>
      </c>
      <c r="O426" s="73"/>
      <c r="P426" s="53"/>
      <c r="Q426" s="81" t="str">
        <f t="shared" si="20"/>
        <v/>
      </c>
    </row>
    <row r="427" spans="2:17" ht="45" customHeight="1" x14ac:dyDescent="0.25">
      <c r="B427" s="81" t="str">
        <f>IFERROR(VLOOKUP(D427,Atv!$D$5:$I$1000,6,0),"")</f>
        <v/>
      </c>
      <c r="C427" s="51">
        <v>423</v>
      </c>
      <c r="D427" s="28"/>
      <c r="E427" s="28"/>
      <c r="F427" s="70" t="str">
        <f>IF($D427="","",VLOOKUP($D427,Atv!$D$5:$F$1000,2,0))</f>
        <v/>
      </c>
      <c r="G427" s="71" t="str">
        <f>IF($D427="","",VLOOKUP($D427,Atv!$D$5:$F$1000,3,0))</f>
        <v/>
      </c>
      <c r="H427" s="28"/>
      <c r="I427" s="67"/>
      <c r="J427" s="28"/>
      <c r="K427" s="73"/>
      <c r="L427" s="75" t="str">
        <f>IFERROR(IF(K427="","",VLOOKUP(D427,Atv!$D$5:$G$1000,4,0)),"")</f>
        <v/>
      </c>
      <c r="M427" s="78" t="str">
        <f t="shared" si="21"/>
        <v/>
      </c>
      <c r="N427" s="78" t="str">
        <f t="shared" si="19"/>
        <v/>
      </c>
      <c r="O427" s="73"/>
      <c r="P427" s="53"/>
      <c r="Q427" s="81" t="str">
        <f t="shared" si="20"/>
        <v/>
      </c>
    </row>
    <row r="428" spans="2:17" ht="45" customHeight="1" x14ac:dyDescent="0.25">
      <c r="B428" s="81" t="str">
        <f>IFERROR(VLOOKUP(D428,Atv!$D$5:$I$1000,6,0),"")</f>
        <v/>
      </c>
      <c r="C428" s="51">
        <v>424</v>
      </c>
      <c r="D428" s="28"/>
      <c r="E428" s="28"/>
      <c r="F428" s="70" t="str">
        <f>IF($D428="","",VLOOKUP($D428,Atv!$D$5:$F$1000,2,0))</f>
        <v/>
      </c>
      <c r="G428" s="71" t="str">
        <f>IF($D428="","",VLOOKUP($D428,Atv!$D$5:$F$1000,3,0))</f>
        <v/>
      </c>
      <c r="H428" s="28"/>
      <c r="I428" s="28"/>
      <c r="J428" s="28"/>
      <c r="K428" s="73"/>
      <c r="L428" s="76" t="str">
        <f>IFERROR(IF(K428="","",VLOOKUP(D428,Atv!$D$5:$G$1000,4,0)),"")</f>
        <v/>
      </c>
      <c r="M428" s="78" t="str">
        <f t="shared" si="21"/>
        <v/>
      </c>
      <c r="N428" s="78" t="str">
        <f t="shared" si="19"/>
        <v/>
      </c>
      <c r="O428" s="73"/>
      <c r="P428" s="53"/>
      <c r="Q428" s="81" t="str">
        <f t="shared" si="20"/>
        <v/>
      </c>
    </row>
    <row r="429" spans="2:17" ht="45" customHeight="1" x14ac:dyDescent="0.25">
      <c r="B429" s="81" t="str">
        <f>IFERROR(VLOOKUP(D429,Atv!$D$5:$I$1000,6,0),"")</f>
        <v/>
      </c>
      <c r="C429" s="51">
        <v>425</v>
      </c>
      <c r="D429" s="28"/>
      <c r="E429" s="28"/>
      <c r="F429" s="70" t="str">
        <f>IF($D429="","",VLOOKUP($D429,Atv!$D$5:$F$1000,2,0))</f>
        <v/>
      </c>
      <c r="G429" s="71" t="str">
        <f>IF($D429="","",VLOOKUP($D429,Atv!$D$5:$F$1000,3,0))</f>
        <v/>
      </c>
      <c r="H429" s="28"/>
      <c r="I429" s="67"/>
      <c r="J429" s="28"/>
      <c r="K429" s="73"/>
      <c r="L429" s="75" t="str">
        <f>IFERROR(IF(K429="","",VLOOKUP(D429,Atv!$D$5:$G$1000,4,0)),"")</f>
        <v/>
      </c>
      <c r="M429" s="78" t="str">
        <f t="shared" si="21"/>
        <v/>
      </c>
      <c r="N429" s="78" t="str">
        <f t="shared" si="19"/>
        <v/>
      </c>
      <c r="O429" s="73"/>
      <c r="P429" s="53"/>
      <c r="Q429" s="81" t="str">
        <f t="shared" si="20"/>
        <v/>
      </c>
    </row>
    <row r="430" spans="2:17" ht="45" customHeight="1" x14ac:dyDescent="0.25">
      <c r="B430" s="81" t="str">
        <f>IFERROR(VLOOKUP(D430,Atv!$D$5:$I$1000,6,0),"")</f>
        <v/>
      </c>
      <c r="C430" s="51">
        <v>426</v>
      </c>
      <c r="D430" s="28"/>
      <c r="E430" s="28"/>
      <c r="F430" s="70" t="str">
        <f>IF($D430="","",VLOOKUP($D430,Atv!$D$5:$F$1000,2,0))</f>
        <v/>
      </c>
      <c r="G430" s="71" t="str">
        <f>IF($D430="","",VLOOKUP($D430,Atv!$D$5:$F$1000,3,0))</f>
        <v/>
      </c>
      <c r="H430" s="28"/>
      <c r="I430" s="28"/>
      <c r="J430" s="28"/>
      <c r="K430" s="73"/>
      <c r="L430" s="76" t="str">
        <f>IFERROR(IF(K430="","",VLOOKUP(D430,Atv!$D$5:$G$1000,4,0)),"")</f>
        <v/>
      </c>
      <c r="M430" s="78" t="str">
        <f t="shared" si="21"/>
        <v/>
      </c>
      <c r="N430" s="78" t="str">
        <f t="shared" si="19"/>
        <v/>
      </c>
      <c r="O430" s="73"/>
      <c r="P430" s="53"/>
      <c r="Q430" s="81" t="str">
        <f t="shared" si="20"/>
        <v/>
      </c>
    </row>
    <row r="431" spans="2:17" ht="45" customHeight="1" x14ac:dyDescent="0.25">
      <c r="B431" s="81" t="str">
        <f>IFERROR(VLOOKUP(D431,Atv!$D$5:$I$1000,6,0),"")</f>
        <v/>
      </c>
      <c r="C431" s="51">
        <v>427</v>
      </c>
      <c r="D431" s="28"/>
      <c r="E431" s="28"/>
      <c r="F431" s="70" t="str">
        <f>IF($D431="","",VLOOKUP($D431,Atv!$D$5:$F$1000,2,0))</f>
        <v/>
      </c>
      <c r="G431" s="71" t="str">
        <f>IF($D431="","",VLOOKUP($D431,Atv!$D$5:$F$1000,3,0))</f>
        <v/>
      </c>
      <c r="H431" s="28"/>
      <c r="I431" s="67"/>
      <c r="J431" s="28"/>
      <c r="K431" s="73"/>
      <c r="L431" s="75" t="str">
        <f>IFERROR(IF(K431="","",VLOOKUP(D431,Atv!$D$5:$G$1000,4,0)),"")</f>
        <v/>
      </c>
      <c r="M431" s="78" t="str">
        <f t="shared" si="21"/>
        <v/>
      </c>
      <c r="N431" s="78" t="str">
        <f t="shared" si="19"/>
        <v/>
      </c>
      <c r="O431" s="73"/>
      <c r="P431" s="53"/>
      <c r="Q431" s="81" t="str">
        <f t="shared" si="20"/>
        <v/>
      </c>
    </row>
    <row r="432" spans="2:17" ht="45" customHeight="1" x14ac:dyDescent="0.25">
      <c r="B432" s="81" t="str">
        <f>IFERROR(VLOOKUP(D432,Atv!$D$5:$I$1000,6,0),"")</f>
        <v/>
      </c>
      <c r="C432" s="51">
        <v>428</v>
      </c>
      <c r="D432" s="28"/>
      <c r="E432" s="28"/>
      <c r="F432" s="70" t="str">
        <f>IF($D432="","",VLOOKUP($D432,Atv!$D$5:$F$1000,2,0))</f>
        <v/>
      </c>
      <c r="G432" s="71" t="str">
        <f>IF($D432="","",VLOOKUP($D432,Atv!$D$5:$F$1000,3,0))</f>
        <v/>
      </c>
      <c r="H432" s="28"/>
      <c r="I432" s="28"/>
      <c r="J432" s="28"/>
      <c r="K432" s="73"/>
      <c r="L432" s="76" t="str">
        <f>IFERROR(IF(K432="","",VLOOKUP(D432,Atv!$D$5:$G$1000,4,0)),"")</f>
        <v/>
      </c>
      <c r="M432" s="78" t="str">
        <f t="shared" si="21"/>
        <v/>
      </c>
      <c r="N432" s="78" t="str">
        <f t="shared" si="19"/>
        <v/>
      </c>
      <c r="O432" s="73"/>
      <c r="P432" s="53"/>
      <c r="Q432" s="81" t="str">
        <f t="shared" si="20"/>
        <v/>
      </c>
    </row>
    <row r="433" spans="2:17" ht="45" customHeight="1" x14ac:dyDescent="0.25">
      <c r="B433" s="81" t="str">
        <f>IFERROR(VLOOKUP(D433,Atv!$D$5:$I$1000,6,0),"")</f>
        <v/>
      </c>
      <c r="C433" s="51">
        <v>429</v>
      </c>
      <c r="D433" s="28"/>
      <c r="E433" s="28"/>
      <c r="F433" s="70" t="str">
        <f>IF($D433="","",VLOOKUP($D433,Atv!$D$5:$F$1000,2,0))</f>
        <v/>
      </c>
      <c r="G433" s="71" t="str">
        <f>IF($D433="","",VLOOKUP($D433,Atv!$D$5:$F$1000,3,0))</f>
        <v/>
      </c>
      <c r="H433" s="28"/>
      <c r="I433" s="67"/>
      <c r="J433" s="28"/>
      <c r="K433" s="73"/>
      <c r="L433" s="75" t="str">
        <f>IFERROR(IF(K433="","",VLOOKUP(D433,Atv!$D$5:$G$1000,4,0)),"")</f>
        <v/>
      </c>
      <c r="M433" s="78" t="str">
        <f t="shared" si="21"/>
        <v/>
      </c>
      <c r="N433" s="78" t="str">
        <f t="shared" si="19"/>
        <v/>
      </c>
      <c r="O433" s="73"/>
      <c r="P433" s="53"/>
      <c r="Q433" s="81" t="str">
        <f t="shared" si="20"/>
        <v/>
      </c>
    </row>
    <row r="434" spans="2:17" ht="45" customHeight="1" x14ac:dyDescent="0.25">
      <c r="B434" s="81" t="str">
        <f>IFERROR(VLOOKUP(D434,Atv!$D$5:$I$1000,6,0),"")</f>
        <v/>
      </c>
      <c r="C434" s="51">
        <v>430</v>
      </c>
      <c r="D434" s="28"/>
      <c r="E434" s="28"/>
      <c r="F434" s="70" t="str">
        <f>IF($D434="","",VLOOKUP($D434,Atv!$D$5:$F$1000,2,0))</f>
        <v/>
      </c>
      <c r="G434" s="71" t="str">
        <f>IF($D434="","",VLOOKUP($D434,Atv!$D$5:$F$1000,3,0))</f>
        <v/>
      </c>
      <c r="H434" s="28"/>
      <c r="I434" s="28"/>
      <c r="J434" s="28"/>
      <c r="K434" s="73"/>
      <c r="L434" s="76" t="str">
        <f>IFERROR(IF(K434="","",VLOOKUP(D434,Atv!$D$5:$G$1000,4,0)),"")</f>
        <v/>
      </c>
      <c r="M434" s="78" t="str">
        <f t="shared" si="21"/>
        <v/>
      </c>
      <c r="N434" s="78" t="str">
        <f t="shared" si="19"/>
        <v/>
      </c>
      <c r="O434" s="73"/>
      <c r="P434" s="53"/>
      <c r="Q434" s="81" t="str">
        <f t="shared" si="20"/>
        <v/>
      </c>
    </row>
    <row r="435" spans="2:17" ht="45" customHeight="1" x14ac:dyDescent="0.25">
      <c r="B435" s="81" t="str">
        <f>IFERROR(VLOOKUP(D435,Atv!$D$5:$I$1000,6,0),"")</f>
        <v/>
      </c>
      <c r="C435" s="51">
        <v>431</v>
      </c>
      <c r="D435" s="28"/>
      <c r="E435" s="28"/>
      <c r="F435" s="70" t="str">
        <f>IF($D435="","",VLOOKUP($D435,Atv!$D$5:$F$1000,2,0))</f>
        <v/>
      </c>
      <c r="G435" s="71" t="str">
        <f>IF($D435="","",VLOOKUP($D435,Atv!$D$5:$F$1000,3,0))</f>
        <v/>
      </c>
      <c r="H435" s="28"/>
      <c r="I435" s="67"/>
      <c r="J435" s="28"/>
      <c r="K435" s="73"/>
      <c r="L435" s="75" t="str">
        <f>IFERROR(IF(K435="","",VLOOKUP(D435,Atv!$D$5:$G$1000,4,0)),"")</f>
        <v/>
      </c>
      <c r="M435" s="78" t="str">
        <f t="shared" si="21"/>
        <v/>
      </c>
      <c r="N435" s="78" t="str">
        <f t="shared" si="19"/>
        <v/>
      </c>
      <c r="O435" s="73"/>
      <c r="P435" s="53"/>
      <c r="Q435" s="81" t="str">
        <f t="shared" si="20"/>
        <v/>
      </c>
    </row>
    <row r="436" spans="2:17" ht="45" customHeight="1" x14ac:dyDescent="0.25">
      <c r="B436" s="81" t="str">
        <f>IFERROR(VLOOKUP(D436,Atv!$D$5:$I$1000,6,0),"")</f>
        <v/>
      </c>
      <c r="C436" s="51">
        <v>432</v>
      </c>
      <c r="D436" s="28"/>
      <c r="E436" s="28"/>
      <c r="F436" s="70" t="str">
        <f>IF($D436="","",VLOOKUP($D436,Atv!$D$5:$F$1000,2,0))</f>
        <v/>
      </c>
      <c r="G436" s="71" t="str">
        <f>IF($D436="","",VLOOKUP($D436,Atv!$D$5:$F$1000,3,0))</f>
        <v/>
      </c>
      <c r="H436" s="28"/>
      <c r="I436" s="28"/>
      <c r="J436" s="28"/>
      <c r="K436" s="73"/>
      <c r="L436" s="76" t="str">
        <f>IFERROR(IF(K436="","",VLOOKUP(D436,Atv!$D$5:$G$1000,4,0)),"")</f>
        <v/>
      </c>
      <c r="M436" s="78" t="str">
        <f t="shared" si="21"/>
        <v/>
      </c>
      <c r="N436" s="78" t="str">
        <f t="shared" si="19"/>
        <v/>
      </c>
      <c r="O436" s="73"/>
      <c r="P436" s="53"/>
      <c r="Q436" s="81" t="str">
        <f t="shared" si="20"/>
        <v/>
      </c>
    </row>
    <row r="437" spans="2:17" ht="45" customHeight="1" x14ac:dyDescent="0.25">
      <c r="B437" s="81" t="str">
        <f>IFERROR(VLOOKUP(D437,Atv!$D$5:$I$1000,6,0),"")</f>
        <v/>
      </c>
      <c r="C437" s="51">
        <v>433</v>
      </c>
      <c r="D437" s="28"/>
      <c r="E437" s="28"/>
      <c r="F437" s="70" t="str">
        <f>IF($D437="","",VLOOKUP($D437,Atv!$D$5:$F$1000,2,0))</f>
        <v/>
      </c>
      <c r="G437" s="71" t="str">
        <f>IF($D437="","",VLOOKUP($D437,Atv!$D$5:$F$1000,3,0))</f>
        <v/>
      </c>
      <c r="H437" s="28"/>
      <c r="I437" s="67"/>
      <c r="J437" s="28"/>
      <c r="K437" s="73"/>
      <c r="L437" s="75" t="str">
        <f>IFERROR(IF(K437="","",VLOOKUP(D437,Atv!$D$5:$G$1000,4,0)),"")</f>
        <v/>
      </c>
      <c r="M437" s="78" t="str">
        <f t="shared" si="21"/>
        <v/>
      </c>
      <c r="N437" s="78" t="str">
        <f t="shared" si="19"/>
        <v/>
      </c>
      <c r="O437" s="73"/>
      <c r="P437" s="53"/>
      <c r="Q437" s="81" t="str">
        <f t="shared" si="20"/>
        <v/>
      </c>
    </row>
    <row r="438" spans="2:17" ht="45" customHeight="1" x14ac:dyDescent="0.25">
      <c r="B438" s="81" t="str">
        <f>IFERROR(VLOOKUP(D438,Atv!$D$5:$I$1000,6,0),"")</f>
        <v/>
      </c>
      <c r="C438" s="51">
        <v>434</v>
      </c>
      <c r="D438" s="28"/>
      <c r="E438" s="28"/>
      <c r="F438" s="70" t="str">
        <f>IF($D438="","",VLOOKUP($D438,Atv!$D$5:$F$1000,2,0))</f>
        <v/>
      </c>
      <c r="G438" s="71" t="str">
        <f>IF($D438="","",VLOOKUP($D438,Atv!$D$5:$F$1000,3,0))</f>
        <v/>
      </c>
      <c r="H438" s="28"/>
      <c r="I438" s="28"/>
      <c r="J438" s="28"/>
      <c r="K438" s="73"/>
      <c r="L438" s="76" t="str">
        <f>IFERROR(IF(K438="","",VLOOKUP(D438,Atv!$D$5:$G$1000,4,0)),"")</f>
        <v/>
      </c>
      <c r="M438" s="78" t="str">
        <f t="shared" si="21"/>
        <v/>
      </c>
      <c r="N438" s="78" t="str">
        <f t="shared" si="19"/>
        <v/>
      </c>
      <c r="O438" s="73"/>
      <c r="P438" s="53"/>
      <c r="Q438" s="81" t="str">
        <f t="shared" si="20"/>
        <v/>
      </c>
    </row>
    <row r="439" spans="2:17" ht="45" customHeight="1" x14ac:dyDescent="0.25">
      <c r="B439" s="81" t="str">
        <f>IFERROR(VLOOKUP(D439,Atv!$D$5:$I$1000,6,0),"")</f>
        <v/>
      </c>
      <c r="C439" s="51">
        <v>435</v>
      </c>
      <c r="D439" s="28"/>
      <c r="E439" s="28"/>
      <c r="F439" s="70" t="str">
        <f>IF($D439="","",VLOOKUP($D439,Atv!$D$5:$F$1000,2,0))</f>
        <v/>
      </c>
      <c r="G439" s="71" t="str">
        <f>IF($D439="","",VLOOKUP($D439,Atv!$D$5:$F$1000,3,0))</f>
        <v/>
      </c>
      <c r="H439" s="28"/>
      <c r="I439" s="67"/>
      <c r="J439" s="28"/>
      <c r="K439" s="73"/>
      <c r="L439" s="75" t="str">
        <f>IFERROR(IF(K439="","",VLOOKUP(D439,Atv!$D$5:$G$1000,4,0)),"")</f>
        <v/>
      </c>
      <c r="M439" s="78" t="str">
        <f t="shared" si="21"/>
        <v/>
      </c>
      <c r="N439" s="78" t="str">
        <f t="shared" si="19"/>
        <v/>
      </c>
      <c r="O439" s="73"/>
      <c r="P439" s="53"/>
      <c r="Q439" s="81" t="str">
        <f t="shared" si="20"/>
        <v/>
      </c>
    </row>
    <row r="440" spans="2:17" ht="45" customHeight="1" x14ac:dyDescent="0.25">
      <c r="B440" s="81" t="str">
        <f>IFERROR(VLOOKUP(D440,Atv!$D$5:$I$1000,6,0),"")</f>
        <v/>
      </c>
      <c r="C440" s="51">
        <v>436</v>
      </c>
      <c r="D440" s="28"/>
      <c r="E440" s="28"/>
      <c r="F440" s="70" t="str">
        <f>IF($D440="","",VLOOKUP($D440,Atv!$D$5:$F$1000,2,0))</f>
        <v/>
      </c>
      <c r="G440" s="71" t="str">
        <f>IF($D440="","",VLOOKUP($D440,Atv!$D$5:$F$1000,3,0))</f>
        <v/>
      </c>
      <c r="H440" s="28"/>
      <c r="I440" s="28"/>
      <c r="J440" s="28"/>
      <c r="K440" s="73"/>
      <c r="L440" s="76" t="str">
        <f>IFERROR(IF(K440="","",VLOOKUP(D440,Atv!$D$5:$G$1000,4,0)),"")</f>
        <v/>
      </c>
      <c r="M440" s="78" t="str">
        <f t="shared" si="21"/>
        <v/>
      </c>
      <c r="N440" s="78" t="str">
        <f t="shared" si="19"/>
        <v/>
      </c>
      <c r="O440" s="73"/>
      <c r="P440" s="53"/>
      <c r="Q440" s="81" t="str">
        <f t="shared" si="20"/>
        <v/>
      </c>
    </row>
    <row r="441" spans="2:17" ht="45" customHeight="1" x14ac:dyDescent="0.25">
      <c r="B441" s="81" t="str">
        <f>IFERROR(VLOOKUP(D441,Atv!$D$5:$I$1000,6,0),"")</f>
        <v/>
      </c>
      <c r="C441" s="51">
        <v>437</v>
      </c>
      <c r="D441" s="28"/>
      <c r="E441" s="28"/>
      <c r="F441" s="70" t="str">
        <f>IF($D441="","",VLOOKUP($D441,Atv!$D$5:$F$1000,2,0))</f>
        <v/>
      </c>
      <c r="G441" s="71" t="str">
        <f>IF($D441="","",VLOOKUP($D441,Atv!$D$5:$F$1000,3,0))</f>
        <v/>
      </c>
      <c r="H441" s="28"/>
      <c r="I441" s="67"/>
      <c r="J441" s="28"/>
      <c r="K441" s="73"/>
      <c r="L441" s="75" t="str">
        <f>IFERROR(IF(K441="","",VLOOKUP(D441,Atv!$D$5:$G$1000,4,0)),"")</f>
        <v/>
      </c>
      <c r="M441" s="78" t="str">
        <f t="shared" si="21"/>
        <v/>
      </c>
      <c r="N441" s="78" t="str">
        <f t="shared" si="19"/>
        <v/>
      </c>
      <c r="O441" s="73"/>
      <c r="P441" s="53"/>
      <c r="Q441" s="81" t="str">
        <f t="shared" si="20"/>
        <v/>
      </c>
    </row>
    <row r="442" spans="2:17" ht="45" customHeight="1" x14ac:dyDescent="0.25">
      <c r="B442" s="81" t="str">
        <f>IFERROR(VLOOKUP(D442,Atv!$D$5:$I$1000,6,0),"")</f>
        <v/>
      </c>
      <c r="C442" s="51">
        <v>438</v>
      </c>
      <c r="D442" s="28"/>
      <c r="E442" s="28"/>
      <c r="F442" s="70" t="str">
        <f>IF($D442="","",VLOOKUP($D442,Atv!$D$5:$F$1000,2,0))</f>
        <v/>
      </c>
      <c r="G442" s="71" t="str">
        <f>IF($D442="","",VLOOKUP($D442,Atv!$D$5:$F$1000,3,0))</f>
        <v/>
      </c>
      <c r="H442" s="28"/>
      <c r="I442" s="28"/>
      <c r="J442" s="28"/>
      <c r="K442" s="73"/>
      <c r="L442" s="76" t="str">
        <f>IFERROR(IF(K442="","",VLOOKUP(D442,Atv!$D$5:$G$1000,4,0)),"")</f>
        <v/>
      </c>
      <c r="M442" s="78" t="str">
        <f t="shared" si="21"/>
        <v/>
      </c>
      <c r="N442" s="78" t="str">
        <f t="shared" si="19"/>
        <v/>
      </c>
      <c r="O442" s="73"/>
      <c r="P442" s="53"/>
      <c r="Q442" s="81" t="str">
        <f t="shared" si="20"/>
        <v/>
      </c>
    </row>
    <row r="443" spans="2:17" ht="45" customHeight="1" x14ac:dyDescent="0.25">
      <c r="B443" s="81" t="str">
        <f>IFERROR(VLOOKUP(D443,Atv!$D$5:$I$1000,6,0),"")</f>
        <v/>
      </c>
      <c r="C443" s="51">
        <v>439</v>
      </c>
      <c r="D443" s="28"/>
      <c r="E443" s="28"/>
      <c r="F443" s="70" t="str">
        <f>IF($D443="","",VLOOKUP($D443,Atv!$D$5:$F$1000,2,0))</f>
        <v/>
      </c>
      <c r="G443" s="71" t="str">
        <f>IF($D443="","",VLOOKUP($D443,Atv!$D$5:$F$1000,3,0))</f>
        <v/>
      </c>
      <c r="H443" s="28"/>
      <c r="I443" s="67"/>
      <c r="J443" s="28"/>
      <c r="K443" s="73"/>
      <c r="L443" s="75" t="str">
        <f>IFERROR(IF(K443="","",VLOOKUP(D443,Atv!$D$5:$G$1000,4,0)),"")</f>
        <v/>
      </c>
      <c r="M443" s="78" t="str">
        <f t="shared" si="21"/>
        <v/>
      </c>
      <c r="N443" s="78" t="str">
        <f t="shared" si="19"/>
        <v/>
      </c>
      <c r="O443" s="73"/>
      <c r="P443" s="53"/>
      <c r="Q443" s="81" t="str">
        <f t="shared" si="20"/>
        <v/>
      </c>
    </row>
    <row r="444" spans="2:17" ht="45" customHeight="1" x14ac:dyDescent="0.25">
      <c r="B444" s="81" t="str">
        <f>IFERROR(VLOOKUP(D444,Atv!$D$5:$I$1000,6,0),"")</f>
        <v/>
      </c>
      <c r="C444" s="51">
        <v>440</v>
      </c>
      <c r="D444" s="28"/>
      <c r="E444" s="28"/>
      <c r="F444" s="70" t="str">
        <f>IF($D444="","",VLOOKUP($D444,Atv!$D$5:$F$1000,2,0))</f>
        <v/>
      </c>
      <c r="G444" s="71" t="str">
        <f>IF($D444="","",VLOOKUP($D444,Atv!$D$5:$F$1000,3,0))</f>
        <v/>
      </c>
      <c r="H444" s="28"/>
      <c r="I444" s="28"/>
      <c r="J444" s="28"/>
      <c r="K444" s="73"/>
      <c r="L444" s="76" t="str">
        <f>IFERROR(IF(K444="","",VLOOKUP(D444,Atv!$D$5:$G$1000,4,0)),"")</f>
        <v/>
      </c>
      <c r="M444" s="78" t="str">
        <f t="shared" si="21"/>
        <v/>
      </c>
      <c r="N444" s="78" t="str">
        <f t="shared" si="19"/>
        <v/>
      </c>
      <c r="O444" s="73"/>
      <c r="P444" s="53"/>
      <c r="Q444" s="81" t="str">
        <f t="shared" si="20"/>
        <v/>
      </c>
    </row>
    <row r="445" spans="2:17" ht="45" customHeight="1" x14ac:dyDescent="0.25">
      <c r="B445" s="81" t="str">
        <f>IFERROR(VLOOKUP(D445,Atv!$D$5:$I$1000,6,0),"")</f>
        <v/>
      </c>
      <c r="C445" s="51">
        <v>441</v>
      </c>
      <c r="D445" s="28"/>
      <c r="E445" s="28"/>
      <c r="F445" s="70" t="str">
        <f>IF($D445="","",VLOOKUP($D445,Atv!$D$5:$F$1000,2,0))</f>
        <v/>
      </c>
      <c r="G445" s="71" t="str">
        <f>IF($D445="","",VLOOKUP($D445,Atv!$D$5:$F$1000,3,0))</f>
        <v/>
      </c>
      <c r="H445" s="28"/>
      <c r="I445" s="67"/>
      <c r="J445" s="28"/>
      <c r="K445" s="73"/>
      <c r="L445" s="75" t="str">
        <f>IFERROR(IF(K445="","",VLOOKUP(D445,Atv!$D$5:$G$1000,4,0)),"")</f>
        <v/>
      </c>
      <c r="M445" s="78" t="str">
        <f t="shared" si="21"/>
        <v/>
      </c>
      <c r="N445" s="78" t="str">
        <f t="shared" si="19"/>
        <v/>
      </c>
      <c r="O445" s="73"/>
      <c r="P445" s="53"/>
      <c r="Q445" s="81" t="str">
        <f t="shared" si="20"/>
        <v/>
      </c>
    </row>
    <row r="446" spans="2:17" ht="45" customHeight="1" x14ac:dyDescent="0.25">
      <c r="B446" s="81" t="str">
        <f>IFERROR(VLOOKUP(D446,Atv!$D$5:$I$1000,6,0),"")</f>
        <v/>
      </c>
      <c r="C446" s="51">
        <v>442</v>
      </c>
      <c r="D446" s="28"/>
      <c r="E446" s="28"/>
      <c r="F446" s="70" t="str">
        <f>IF($D446="","",VLOOKUP($D446,Atv!$D$5:$F$1000,2,0))</f>
        <v/>
      </c>
      <c r="G446" s="71" t="str">
        <f>IF($D446="","",VLOOKUP($D446,Atv!$D$5:$F$1000,3,0))</f>
        <v/>
      </c>
      <c r="H446" s="28"/>
      <c r="I446" s="28"/>
      <c r="J446" s="28"/>
      <c r="K446" s="73"/>
      <c r="L446" s="76" t="str">
        <f>IFERROR(IF(K446="","",VLOOKUP(D446,Atv!$D$5:$G$1000,4,0)),"")</f>
        <v/>
      </c>
      <c r="M446" s="78" t="str">
        <f t="shared" si="21"/>
        <v/>
      </c>
      <c r="N446" s="78" t="str">
        <f t="shared" si="19"/>
        <v/>
      </c>
      <c r="O446" s="73"/>
      <c r="P446" s="53"/>
      <c r="Q446" s="81" t="str">
        <f t="shared" si="20"/>
        <v/>
      </c>
    </row>
    <row r="447" spans="2:17" ht="45" customHeight="1" x14ac:dyDescent="0.25">
      <c r="B447" s="81" t="str">
        <f>IFERROR(VLOOKUP(D447,Atv!$D$5:$I$1000,6,0),"")</f>
        <v/>
      </c>
      <c r="C447" s="51">
        <v>443</v>
      </c>
      <c r="D447" s="28"/>
      <c r="E447" s="28"/>
      <c r="F447" s="70" t="str">
        <f>IF($D447="","",VLOOKUP($D447,Atv!$D$5:$F$1000,2,0))</f>
        <v/>
      </c>
      <c r="G447" s="71" t="str">
        <f>IF($D447="","",VLOOKUP($D447,Atv!$D$5:$F$1000,3,0))</f>
        <v/>
      </c>
      <c r="H447" s="28"/>
      <c r="I447" s="67"/>
      <c r="J447" s="28"/>
      <c r="K447" s="73"/>
      <c r="L447" s="75" t="str">
        <f>IFERROR(IF(K447="","",VLOOKUP(D447,Atv!$D$5:$G$1000,4,0)),"")</f>
        <v/>
      </c>
      <c r="M447" s="78" t="str">
        <f t="shared" si="21"/>
        <v/>
      </c>
      <c r="N447" s="78" t="str">
        <f t="shared" si="19"/>
        <v/>
      </c>
      <c r="O447" s="73"/>
      <c r="P447" s="53"/>
      <c r="Q447" s="81" t="str">
        <f t="shared" si="20"/>
        <v/>
      </c>
    </row>
    <row r="448" spans="2:17" ht="45" customHeight="1" x14ac:dyDescent="0.25">
      <c r="B448" s="81" t="str">
        <f>IFERROR(VLOOKUP(D448,Atv!$D$5:$I$1000,6,0),"")</f>
        <v/>
      </c>
      <c r="C448" s="51">
        <v>444</v>
      </c>
      <c r="D448" s="28"/>
      <c r="E448" s="28"/>
      <c r="F448" s="70" t="str">
        <f>IF($D448="","",VLOOKUP($D448,Atv!$D$5:$F$1000,2,0))</f>
        <v/>
      </c>
      <c r="G448" s="71" t="str">
        <f>IF($D448="","",VLOOKUP($D448,Atv!$D$5:$F$1000,3,0))</f>
        <v/>
      </c>
      <c r="H448" s="28"/>
      <c r="I448" s="28"/>
      <c r="J448" s="28"/>
      <c r="K448" s="73"/>
      <c r="L448" s="76" t="str">
        <f>IFERROR(IF(K448="","",VLOOKUP(D448,Atv!$D$5:$G$1000,4,0)),"")</f>
        <v/>
      </c>
      <c r="M448" s="78" t="str">
        <f t="shared" si="21"/>
        <v/>
      </c>
      <c r="N448" s="78" t="str">
        <f t="shared" si="19"/>
        <v/>
      </c>
      <c r="O448" s="73"/>
      <c r="P448" s="53"/>
      <c r="Q448" s="81" t="str">
        <f t="shared" si="20"/>
        <v/>
      </c>
    </row>
    <row r="449" spans="2:17" ht="45" customHeight="1" x14ac:dyDescent="0.25">
      <c r="B449" s="81" t="str">
        <f>IFERROR(VLOOKUP(D449,Atv!$D$5:$I$1000,6,0),"")</f>
        <v/>
      </c>
      <c r="C449" s="51">
        <v>445</v>
      </c>
      <c r="D449" s="28"/>
      <c r="E449" s="28"/>
      <c r="F449" s="70" t="str">
        <f>IF($D449="","",VLOOKUP($D449,Atv!$D$5:$F$1000,2,0))</f>
        <v/>
      </c>
      <c r="G449" s="71" t="str">
        <f>IF($D449="","",VLOOKUP($D449,Atv!$D$5:$F$1000,3,0))</f>
        <v/>
      </c>
      <c r="H449" s="28"/>
      <c r="I449" s="67"/>
      <c r="J449" s="28"/>
      <c r="K449" s="73"/>
      <c r="L449" s="75" t="str">
        <f>IFERROR(IF(K449="","",VLOOKUP(D449,Atv!$D$5:$G$1000,4,0)),"")</f>
        <v/>
      </c>
      <c r="M449" s="78" t="str">
        <f t="shared" si="21"/>
        <v/>
      </c>
      <c r="N449" s="78" t="str">
        <f t="shared" si="19"/>
        <v/>
      </c>
      <c r="O449" s="73"/>
      <c r="P449" s="53"/>
      <c r="Q449" s="81" t="str">
        <f t="shared" si="20"/>
        <v/>
      </c>
    </row>
    <row r="450" spans="2:17" ht="45" customHeight="1" x14ac:dyDescent="0.25">
      <c r="B450" s="81" t="str">
        <f>IFERROR(VLOOKUP(D450,Atv!$D$5:$I$1000,6,0),"")</f>
        <v/>
      </c>
      <c r="C450" s="51">
        <v>446</v>
      </c>
      <c r="D450" s="28"/>
      <c r="E450" s="28"/>
      <c r="F450" s="70" t="str">
        <f>IF($D450="","",VLOOKUP($D450,Atv!$D$5:$F$1000,2,0))</f>
        <v/>
      </c>
      <c r="G450" s="71" t="str">
        <f>IF($D450="","",VLOOKUP($D450,Atv!$D$5:$F$1000,3,0))</f>
        <v/>
      </c>
      <c r="H450" s="28"/>
      <c r="I450" s="28"/>
      <c r="J450" s="28"/>
      <c r="K450" s="73"/>
      <c r="L450" s="76" t="str">
        <f>IFERROR(IF(K450="","",VLOOKUP(D450,Atv!$D$5:$G$1000,4,0)),"")</f>
        <v/>
      </c>
      <c r="M450" s="78" t="str">
        <f t="shared" si="21"/>
        <v/>
      </c>
      <c r="N450" s="78" t="str">
        <f t="shared" si="19"/>
        <v/>
      </c>
      <c r="O450" s="73"/>
      <c r="P450" s="53"/>
      <c r="Q450" s="81" t="str">
        <f t="shared" si="20"/>
        <v/>
      </c>
    </row>
    <row r="451" spans="2:17" ht="45" customHeight="1" x14ac:dyDescent="0.25">
      <c r="B451" s="81" t="str">
        <f>IFERROR(VLOOKUP(D451,Atv!$D$5:$I$1000,6,0),"")</f>
        <v/>
      </c>
      <c r="C451" s="51">
        <v>447</v>
      </c>
      <c r="D451" s="28"/>
      <c r="E451" s="28"/>
      <c r="F451" s="70" t="str">
        <f>IF($D451="","",VLOOKUP($D451,Atv!$D$5:$F$1000,2,0))</f>
        <v/>
      </c>
      <c r="G451" s="71" t="str">
        <f>IF($D451="","",VLOOKUP($D451,Atv!$D$5:$F$1000,3,0))</f>
        <v/>
      </c>
      <c r="H451" s="28"/>
      <c r="I451" s="67"/>
      <c r="J451" s="28"/>
      <c r="K451" s="73"/>
      <c r="L451" s="75" t="str">
        <f>IFERROR(IF(K451="","",VLOOKUP(D451,Atv!$D$5:$G$1000,4,0)),"")</f>
        <v/>
      </c>
      <c r="M451" s="78" t="str">
        <f t="shared" si="21"/>
        <v/>
      </c>
      <c r="N451" s="78" t="str">
        <f t="shared" si="19"/>
        <v/>
      </c>
      <c r="O451" s="73"/>
      <c r="P451" s="53"/>
      <c r="Q451" s="81" t="str">
        <f t="shared" si="20"/>
        <v/>
      </c>
    </row>
    <row r="452" spans="2:17" ht="45" customHeight="1" x14ac:dyDescent="0.25">
      <c r="B452" s="81" t="str">
        <f>IFERROR(VLOOKUP(D452,Atv!$D$5:$I$1000,6,0),"")</f>
        <v/>
      </c>
      <c r="C452" s="51">
        <v>448</v>
      </c>
      <c r="D452" s="28"/>
      <c r="E452" s="28"/>
      <c r="F452" s="70" t="str">
        <f>IF($D452="","",VLOOKUP($D452,Atv!$D$5:$F$1000,2,0))</f>
        <v/>
      </c>
      <c r="G452" s="71" t="str">
        <f>IF($D452="","",VLOOKUP($D452,Atv!$D$5:$F$1000,3,0))</f>
        <v/>
      </c>
      <c r="H452" s="28"/>
      <c r="I452" s="28"/>
      <c r="J452" s="28"/>
      <c r="K452" s="73"/>
      <c r="L452" s="76" t="str">
        <f>IFERROR(IF(K452="","",VLOOKUP(D452,Atv!$D$5:$G$1000,4,0)),"")</f>
        <v/>
      </c>
      <c r="M452" s="78" t="str">
        <f t="shared" si="21"/>
        <v/>
      </c>
      <c r="N452" s="78" t="str">
        <f t="shared" si="19"/>
        <v/>
      </c>
      <c r="O452" s="73"/>
      <c r="P452" s="53"/>
      <c r="Q452" s="81" t="str">
        <f t="shared" si="20"/>
        <v/>
      </c>
    </row>
    <row r="453" spans="2:17" ht="45" customHeight="1" x14ac:dyDescent="0.25">
      <c r="B453" s="81" t="str">
        <f>IFERROR(VLOOKUP(D453,Atv!$D$5:$I$1000,6,0),"")</f>
        <v/>
      </c>
      <c r="C453" s="51">
        <v>449</v>
      </c>
      <c r="D453" s="28"/>
      <c r="E453" s="28"/>
      <c r="F453" s="70" t="str">
        <f>IF($D453="","",VLOOKUP($D453,Atv!$D$5:$F$1000,2,0))</f>
        <v/>
      </c>
      <c r="G453" s="71" t="str">
        <f>IF($D453="","",VLOOKUP($D453,Atv!$D$5:$F$1000,3,0))</f>
        <v/>
      </c>
      <c r="H453" s="28"/>
      <c r="I453" s="67"/>
      <c r="J453" s="28"/>
      <c r="K453" s="73"/>
      <c r="L453" s="75" t="str">
        <f>IFERROR(IF(K453="","",VLOOKUP(D453,Atv!$D$5:$G$1000,4,0)),"")</f>
        <v/>
      </c>
      <c r="M453" s="78" t="str">
        <f t="shared" si="21"/>
        <v/>
      </c>
      <c r="N453" s="78" t="str">
        <f t="shared" si="19"/>
        <v/>
      </c>
      <c r="O453" s="73"/>
      <c r="P453" s="53"/>
      <c r="Q453" s="81" t="str">
        <f t="shared" si="20"/>
        <v/>
      </c>
    </row>
    <row r="454" spans="2:17" ht="45" customHeight="1" x14ac:dyDescent="0.25">
      <c r="B454" s="81" t="str">
        <f>IFERROR(VLOOKUP(D454,Atv!$D$5:$I$1000,6,0),"")</f>
        <v/>
      </c>
      <c r="C454" s="51">
        <v>450</v>
      </c>
      <c r="D454" s="28"/>
      <c r="E454" s="28"/>
      <c r="F454" s="70" t="str">
        <f>IF($D454="","",VLOOKUP($D454,Atv!$D$5:$F$1000,2,0))</f>
        <v/>
      </c>
      <c r="G454" s="71" t="str">
        <f>IF($D454="","",VLOOKUP($D454,Atv!$D$5:$F$1000,3,0))</f>
        <v/>
      </c>
      <c r="H454" s="28"/>
      <c r="I454" s="28"/>
      <c r="J454" s="28"/>
      <c r="K454" s="73"/>
      <c r="L454" s="76" t="str">
        <f>IFERROR(IF(K454="","",VLOOKUP(D454,Atv!$D$5:$G$1000,4,0)),"")</f>
        <v/>
      </c>
      <c r="M454" s="78" t="str">
        <f t="shared" si="21"/>
        <v/>
      </c>
      <c r="N454" s="78" t="str">
        <f t="shared" ref="N454:N517" si="22">IF(M454="","",IFERROR(IF(M454&lt;=$N$3,"Expirado","No Prazo"),""))</f>
        <v/>
      </c>
      <c r="O454" s="73"/>
      <c r="P454" s="53"/>
      <c r="Q454" s="81" t="str">
        <f t="shared" ref="Q454:Q517" si="23">IF(J454="","",IF(J454="Janeiro",1,IF(J454="Fevereiro",2,IF(J454="Março",3,IF(J454="Abril",4,IF(J454="Maio",5,IF(J454="Junho",6,IF(J454="Julho",7,IF(J454="Agosto",8,IF(J454="Setembro",9,IF(J454="Outubro",10,IF(J454="Novembro",11,IF(J454="Dezembro",12)))))))))))))</f>
        <v/>
      </c>
    </row>
    <row r="455" spans="2:17" ht="45" customHeight="1" x14ac:dyDescent="0.25">
      <c r="B455" s="81" t="str">
        <f>IFERROR(VLOOKUP(D455,Atv!$D$5:$I$1000,6,0),"")</f>
        <v/>
      </c>
      <c r="C455" s="51">
        <v>451</v>
      </c>
      <c r="D455" s="28"/>
      <c r="E455" s="28"/>
      <c r="F455" s="70" t="str">
        <f>IF($D455="","",VLOOKUP($D455,Atv!$D$5:$F$1000,2,0))</f>
        <v/>
      </c>
      <c r="G455" s="71" t="str">
        <f>IF($D455="","",VLOOKUP($D455,Atv!$D$5:$F$1000,3,0))</f>
        <v/>
      </c>
      <c r="H455" s="28"/>
      <c r="I455" s="67"/>
      <c r="J455" s="28"/>
      <c r="K455" s="73"/>
      <c r="L455" s="75" t="str">
        <f>IFERROR(IF(K455="","",VLOOKUP(D455,Atv!$D$5:$G$1000,4,0)),"")</f>
        <v/>
      </c>
      <c r="M455" s="78" t="str">
        <f t="shared" si="21"/>
        <v/>
      </c>
      <c r="N455" s="78" t="str">
        <f t="shared" si="22"/>
        <v/>
      </c>
      <c r="O455" s="73"/>
      <c r="P455" s="53"/>
      <c r="Q455" s="81" t="str">
        <f t="shared" si="23"/>
        <v/>
      </c>
    </row>
    <row r="456" spans="2:17" ht="45" customHeight="1" x14ac:dyDescent="0.25">
      <c r="B456" s="81" t="str">
        <f>IFERROR(VLOOKUP(D456,Atv!$D$5:$I$1000,6,0),"")</f>
        <v/>
      </c>
      <c r="C456" s="51">
        <v>452</v>
      </c>
      <c r="D456" s="28"/>
      <c r="E456" s="28"/>
      <c r="F456" s="70" t="str">
        <f>IF($D456="","",VLOOKUP($D456,Atv!$D$5:$F$1000,2,0))</f>
        <v/>
      </c>
      <c r="G456" s="71" t="str">
        <f>IF($D456="","",VLOOKUP($D456,Atv!$D$5:$F$1000,3,0))</f>
        <v/>
      </c>
      <c r="H456" s="28"/>
      <c r="I456" s="28"/>
      <c r="J456" s="28"/>
      <c r="K456" s="73"/>
      <c r="L456" s="76" t="str">
        <f>IFERROR(IF(K456="","",VLOOKUP(D456,Atv!$D$5:$G$1000,4,0)),"")</f>
        <v/>
      </c>
      <c r="M456" s="78" t="str">
        <f t="shared" si="21"/>
        <v/>
      </c>
      <c r="N456" s="78" t="str">
        <f t="shared" si="22"/>
        <v/>
      </c>
      <c r="O456" s="73"/>
      <c r="P456" s="53"/>
      <c r="Q456" s="81" t="str">
        <f t="shared" si="23"/>
        <v/>
      </c>
    </row>
    <row r="457" spans="2:17" ht="45" customHeight="1" x14ac:dyDescent="0.25">
      <c r="B457" s="81" t="str">
        <f>IFERROR(VLOOKUP(D457,Atv!$D$5:$I$1000,6,0),"")</f>
        <v/>
      </c>
      <c r="C457" s="51">
        <v>453</v>
      </c>
      <c r="D457" s="28"/>
      <c r="E457" s="28"/>
      <c r="F457" s="70" t="str">
        <f>IF($D457="","",VLOOKUP($D457,Atv!$D$5:$F$1000,2,0))</f>
        <v/>
      </c>
      <c r="G457" s="71" t="str">
        <f>IF($D457="","",VLOOKUP($D457,Atv!$D$5:$F$1000,3,0))</f>
        <v/>
      </c>
      <c r="H457" s="28"/>
      <c r="I457" s="67"/>
      <c r="J457" s="28"/>
      <c r="K457" s="73"/>
      <c r="L457" s="75" t="str">
        <f>IFERROR(IF(K457="","",VLOOKUP(D457,Atv!$D$5:$G$1000,4,0)),"")</f>
        <v/>
      </c>
      <c r="M457" s="78" t="str">
        <f t="shared" si="21"/>
        <v/>
      </c>
      <c r="N457" s="78" t="str">
        <f t="shared" si="22"/>
        <v/>
      </c>
      <c r="O457" s="73"/>
      <c r="P457" s="53"/>
      <c r="Q457" s="81" t="str">
        <f t="shared" si="23"/>
        <v/>
      </c>
    </row>
    <row r="458" spans="2:17" ht="45" customHeight="1" x14ac:dyDescent="0.25">
      <c r="B458" s="81" t="str">
        <f>IFERROR(VLOOKUP(D458,Atv!$D$5:$I$1000,6,0),"")</f>
        <v/>
      </c>
      <c r="C458" s="51">
        <v>454</v>
      </c>
      <c r="D458" s="28"/>
      <c r="E458" s="28"/>
      <c r="F458" s="70" t="str">
        <f>IF($D458="","",VLOOKUP($D458,Atv!$D$5:$F$1000,2,0))</f>
        <v/>
      </c>
      <c r="G458" s="71" t="str">
        <f>IF($D458="","",VLOOKUP($D458,Atv!$D$5:$F$1000,3,0))</f>
        <v/>
      </c>
      <c r="H458" s="28"/>
      <c r="I458" s="28"/>
      <c r="J458" s="28"/>
      <c r="K458" s="73"/>
      <c r="L458" s="76" t="str">
        <f>IFERROR(IF(K458="","",VLOOKUP(D458,Atv!$D$5:$G$1000,4,0)),"")</f>
        <v/>
      </c>
      <c r="M458" s="78" t="str">
        <f t="shared" si="21"/>
        <v/>
      </c>
      <c r="N458" s="78" t="str">
        <f t="shared" si="22"/>
        <v/>
      </c>
      <c r="O458" s="73"/>
      <c r="P458" s="53"/>
      <c r="Q458" s="81" t="str">
        <f t="shared" si="23"/>
        <v/>
      </c>
    </row>
    <row r="459" spans="2:17" ht="45" customHeight="1" x14ac:dyDescent="0.25">
      <c r="B459" s="81" t="str">
        <f>IFERROR(VLOOKUP(D459,Atv!$D$5:$I$1000,6,0),"")</f>
        <v/>
      </c>
      <c r="C459" s="51">
        <v>455</v>
      </c>
      <c r="D459" s="28"/>
      <c r="E459" s="28"/>
      <c r="F459" s="70" t="str">
        <f>IF($D459="","",VLOOKUP($D459,Atv!$D$5:$F$1000,2,0))</f>
        <v/>
      </c>
      <c r="G459" s="71" t="str">
        <f>IF($D459="","",VLOOKUP($D459,Atv!$D$5:$F$1000,3,0))</f>
        <v/>
      </c>
      <c r="H459" s="28"/>
      <c r="I459" s="67"/>
      <c r="J459" s="28"/>
      <c r="K459" s="73"/>
      <c r="L459" s="75" t="str">
        <f>IFERROR(IF(K459="","",VLOOKUP(D459,Atv!$D$5:$G$1000,4,0)),"")</f>
        <v/>
      </c>
      <c r="M459" s="78" t="str">
        <f t="shared" si="21"/>
        <v/>
      </c>
      <c r="N459" s="78" t="str">
        <f t="shared" si="22"/>
        <v/>
      </c>
      <c r="O459" s="73"/>
      <c r="P459" s="53"/>
      <c r="Q459" s="81" t="str">
        <f t="shared" si="23"/>
        <v/>
      </c>
    </row>
    <row r="460" spans="2:17" ht="45" customHeight="1" x14ac:dyDescent="0.25">
      <c r="B460" s="81" t="str">
        <f>IFERROR(VLOOKUP(D460,Atv!$D$5:$I$1000,6,0),"")</f>
        <v/>
      </c>
      <c r="C460" s="51">
        <v>456</v>
      </c>
      <c r="D460" s="28"/>
      <c r="E460" s="28"/>
      <c r="F460" s="70" t="str">
        <f>IF($D460="","",VLOOKUP($D460,Atv!$D$5:$F$1000,2,0))</f>
        <v/>
      </c>
      <c r="G460" s="71" t="str">
        <f>IF($D460="","",VLOOKUP($D460,Atv!$D$5:$F$1000,3,0))</f>
        <v/>
      </c>
      <c r="H460" s="28"/>
      <c r="I460" s="28"/>
      <c r="J460" s="28"/>
      <c r="K460" s="73"/>
      <c r="L460" s="76" t="str">
        <f>IFERROR(IF(K460="","",VLOOKUP(D460,Atv!$D$5:$G$1000,4,0)),"")</f>
        <v/>
      </c>
      <c r="M460" s="78" t="str">
        <f t="shared" ref="M460:M523" si="24">IFERROR(IF(L460="","",K460+L460),"")</f>
        <v/>
      </c>
      <c r="N460" s="78" t="str">
        <f t="shared" si="22"/>
        <v/>
      </c>
      <c r="O460" s="73"/>
      <c r="P460" s="53"/>
      <c r="Q460" s="81" t="str">
        <f t="shared" si="23"/>
        <v/>
      </c>
    </row>
    <row r="461" spans="2:17" ht="45" customHeight="1" x14ac:dyDescent="0.25">
      <c r="B461" s="81" t="str">
        <f>IFERROR(VLOOKUP(D461,Atv!$D$5:$I$1000,6,0),"")</f>
        <v/>
      </c>
      <c r="C461" s="51">
        <v>457</v>
      </c>
      <c r="D461" s="28"/>
      <c r="E461" s="28"/>
      <c r="F461" s="70" t="str">
        <f>IF($D461="","",VLOOKUP($D461,Atv!$D$5:$F$1000,2,0))</f>
        <v/>
      </c>
      <c r="G461" s="71" t="str">
        <f>IF($D461="","",VLOOKUP($D461,Atv!$D$5:$F$1000,3,0))</f>
        <v/>
      </c>
      <c r="H461" s="28"/>
      <c r="I461" s="67"/>
      <c r="J461" s="28"/>
      <c r="K461" s="73"/>
      <c r="L461" s="75" t="str">
        <f>IFERROR(IF(K461="","",VLOOKUP(D461,Atv!$D$5:$G$1000,4,0)),"")</f>
        <v/>
      </c>
      <c r="M461" s="78" t="str">
        <f t="shared" si="24"/>
        <v/>
      </c>
      <c r="N461" s="78" t="str">
        <f t="shared" si="22"/>
        <v/>
      </c>
      <c r="O461" s="73"/>
      <c r="P461" s="53"/>
      <c r="Q461" s="81" t="str">
        <f t="shared" si="23"/>
        <v/>
      </c>
    </row>
    <row r="462" spans="2:17" ht="45" customHeight="1" x14ac:dyDescent="0.25">
      <c r="B462" s="81" t="str">
        <f>IFERROR(VLOOKUP(D462,Atv!$D$5:$I$1000,6,0),"")</f>
        <v/>
      </c>
      <c r="C462" s="51">
        <v>458</v>
      </c>
      <c r="D462" s="28"/>
      <c r="E462" s="28"/>
      <c r="F462" s="70" t="str">
        <f>IF($D462="","",VLOOKUP($D462,Atv!$D$5:$F$1000,2,0))</f>
        <v/>
      </c>
      <c r="G462" s="71" t="str">
        <f>IF($D462="","",VLOOKUP($D462,Atv!$D$5:$F$1000,3,0))</f>
        <v/>
      </c>
      <c r="H462" s="28"/>
      <c r="I462" s="28"/>
      <c r="J462" s="28"/>
      <c r="K462" s="73"/>
      <c r="L462" s="76" t="str">
        <f>IFERROR(IF(K462="","",VLOOKUP(D462,Atv!$D$5:$G$1000,4,0)),"")</f>
        <v/>
      </c>
      <c r="M462" s="78" t="str">
        <f t="shared" si="24"/>
        <v/>
      </c>
      <c r="N462" s="78" t="str">
        <f t="shared" si="22"/>
        <v/>
      </c>
      <c r="O462" s="73"/>
      <c r="P462" s="53"/>
      <c r="Q462" s="81" t="str">
        <f t="shared" si="23"/>
        <v/>
      </c>
    </row>
    <row r="463" spans="2:17" ht="45" customHeight="1" x14ac:dyDescent="0.25">
      <c r="B463" s="81" t="str">
        <f>IFERROR(VLOOKUP(D463,Atv!$D$5:$I$1000,6,0),"")</f>
        <v/>
      </c>
      <c r="C463" s="51">
        <v>459</v>
      </c>
      <c r="D463" s="28"/>
      <c r="E463" s="28"/>
      <c r="F463" s="70" t="str">
        <f>IF($D463="","",VLOOKUP($D463,Atv!$D$5:$F$1000,2,0))</f>
        <v/>
      </c>
      <c r="G463" s="71" t="str">
        <f>IF($D463="","",VLOOKUP($D463,Atv!$D$5:$F$1000,3,0))</f>
        <v/>
      </c>
      <c r="H463" s="28"/>
      <c r="I463" s="67"/>
      <c r="J463" s="28"/>
      <c r="K463" s="73"/>
      <c r="L463" s="75" t="str">
        <f>IFERROR(IF(K463="","",VLOOKUP(D463,Atv!$D$5:$G$1000,4,0)),"")</f>
        <v/>
      </c>
      <c r="M463" s="78" t="str">
        <f t="shared" si="24"/>
        <v/>
      </c>
      <c r="N463" s="78" t="str">
        <f t="shared" si="22"/>
        <v/>
      </c>
      <c r="O463" s="73"/>
      <c r="P463" s="53"/>
      <c r="Q463" s="81" t="str">
        <f t="shared" si="23"/>
        <v/>
      </c>
    </row>
    <row r="464" spans="2:17" ht="45" customHeight="1" x14ac:dyDescent="0.25">
      <c r="B464" s="81" t="str">
        <f>IFERROR(VLOOKUP(D464,Atv!$D$5:$I$1000,6,0),"")</f>
        <v/>
      </c>
      <c r="C464" s="51">
        <v>460</v>
      </c>
      <c r="D464" s="28"/>
      <c r="E464" s="28"/>
      <c r="F464" s="70" t="str">
        <f>IF($D464="","",VLOOKUP($D464,Atv!$D$5:$F$1000,2,0))</f>
        <v/>
      </c>
      <c r="G464" s="71" t="str">
        <f>IF($D464="","",VLOOKUP($D464,Atv!$D$5:$F$1000,3,0))</f>
        <v/>
      </c>
      <c r="H464" s="28"/>
      <c r="I464" s="28"/>
      <c r="J464" s="28"/>
      <c r="K464" s="73"/>
      <c r="L464" s="76" t="str">
        <f>IFERROR(IF(K464="","",VLOOKUP(D464,Atv!$D$5:$G$1000,4,0)),"")</f>
        <v/>
      </c>
      <c r="M464" s="78" t="str">
        <f t="shared" si="24"/>
        <v/>
      </c>
      <c r="N464" s="78" t="str">
        <f t="shared" si="22"/>
        <v/>
      </c>
      <c r="O464" s="73"/>
      <c r="P464" s="53"/>
      <c r="Q464" s="81" t="str">
        <f t="shared" si="23"/>
        <v/>
      </c>
    </row>
    <row r="465" spans="2:17" ht="45" customHeight="1" x14ac:dyDescent="0.25">
      <c r="B465" s="81" t="str">
        <f>IFERROR(VLOOKUP(D465,Atv!$D$5:$I$1000,6,0),"")</f>
        <v/>
      </c>
      <c r="C465" s="51">
        <v>461</v>
      </c>
      <c r="D465" s="28"/>
      <c r="E465" s="28"/>
      <c r="F465" s="70" t="str">
        <f>IF($D465="","",VLOOKUP($D465,Atv!$D$5:$F$1000,2,0))</f>
        <v/>
      </c>
      <c r="G465" s="71" t="str">
        <f>IF($D465="","",VLOOKUP($D465,Atv!$D$5:$F$1000,3,0))</f>
        <v/>
      </c>
      <c r="H465" s="28"/>
      <c r="I465" s="67"/>
      <c r="J465" s="28"/>
      <c r="K465" s="73"/>
      <c r="L465" s="75" t="str">
        <f>IFERROR(IF(K465="","",VLOOKUP(D465,Atv!$D$5:$G$1000,4,0)),"")</f>
        <v/>
      </c>
      <c r="M465" s="78" t="str">
        <f t="shared" si="24"/>
        <v/>
      </c>
      <c r="N465" s="78" t="str">
        <f t="shared" si="22"/>
        <v/>
      </c>
      <c r="O465" s="73"/>
      <c r="P465" s="53"/>
      <c r="Q465" s="81" t="str">
        <f t="shared" si="23"/>
        <v/>
      </c>
    </row>
    <row r="466" spans="2:17" ht="45" customHeight="1" x14ac:dyDescent="0.25">
      <c r="B466" s="81" t="str">
        <f>IFERROR(VLOOKUP(D466,Atv!$D$5:$I$1000,6,0),"")</f>
        <v/>
      </c>
      <c r="C466" s="51">
        <v>462</v>
      </c>
      <c r="D466" s="28"/>
      <c r="E466" s="28"/>
      <c r="F466" s="70" t="str">
        <f>IF($D466="","",VLOOKUP($D466,Atv!$D$5:$F$1000,2,0))</f>
        <v/>
      </c>
      <c r="G466" s="71" t="str">
        <f>IF($D466="","",VLOOKUP($D466,Atv!$D$5:$F$1000,3,0))</f>
        <v/>
      </c>
      <c r="H466" s="28"/>
      <c r="I466" s="28"/>
      <c r="J466" s="28"/>
      <c r="K466" s="73"/>
      <c r="L466" s="76" t="str">
        <f>IFERROR(IF(K466="","",VLOOKUP(D466,Atv!$D$5:$G$1000,4,0)),"")</f>
        <v/>
      </c>
      <c r="M466" s="78" t="str">
        <f t="shared" si="24"/>
        <v/>
      </c>
      <c r="N466" s="78" t="str">
        <f t="shared" si="22"/>
        <v/>
      </c>
      <c r="O466" s="73"/>
      <c r="P466" s="53"/>
      <c r="Q466" s="81" t="str">
        <f t="shared" si="23"/>
        <v/>
      </c>
    </row>
    <row r="467" spans="2:17" ht="45" customHeight="1" x14ac:dyDescent="0.25">
      <c r="B467" s="81" t="str">
        <f>IFERROR(VLOOKUP(D467,Atv!$D$5:$I$1000,6,0),"")</f>
        <v/>
      </c>
      <c r="C467" s="51">
        <v>463</v>
      </c>
      <c r="D467" s="28"/>
      <c r="E467" s="28"/>
      <c r="F467" s="70" t="str">
        <f>IF($D467="","",VLOOKUP($D467,Atv!$D$5:$F$1000,2,0))</f>
        <v/>
      </c>
      <c r="G467" s="71" t="str">
        <f>IF($D467="","",VLOOKUP($D467,Atv!$D$5:$F$1000,3,0))</f>
        <v/>
      </c>
      <c r="H467" s="28"/>
      <c r="I467" s="67"/>
      <c r="J467" s="28"/>
      <c r="K467" s="73"/>
      <c r="L467" s="75" t="str">
        <f>IFERROR(IF(K467="","",VLOOKUP(D467,Atv!$D$5:$G$1000,4,0)),"")</f>
        <v/>
      </c>
      <c r="M467" s="78" t="str">
        <f t="shared" si="24"/>
        <v/>
      </c>
      <c r="N467" s="78" t="str">
        <f t="shared" si="22"/>
        <v/>
      </c>
      <c r="O467" s="73"/>
      <c r="P467" s="53"/>
      <c r="Q467" s="81" t="str">
        <f t="shared" si="23"/>
        <v/>
      </c>
    </row>
    <row r="468" spans="2:17" ht="45" customHeight="1" x14ac:dyDescent="0.25">
      <c r="B468" s="81" t="str">
        <f>IFERROR(VLOOKUP(D468,Atv!$D$5:$I$1000,6,0),"")</f>
        <v/>
      </c>
      <c r="C468" s="51">
        <v>464</v>
      </c>
      <c r="D468" s="28"/>
      <c r="E468" s="28"/>
      <c r="F468" s="70" t="str">
        <f>IF($D468="","",VLOOKUP($D468,Atv!$D$5:$F$1000,2,0))</f>
        <v/>
      </c>
      <c r="G468" s="71" t="str">
        <f>IF($D468="","",VLOOKUP($D468,Atv!$D$5:$F$1000,3,0))</f>
        <v/>
      </c>
      <c r="H468" s="28"/>
      <c r="I468" s="28"/>
      <c r="J468" s="28"/>
      <c r="K468" s="73"/>
      <c r="L468" s="76" t="str">
        <f>IFERROR(IF(K468="","",VLOOKUP(D468,Atv!$D$5:$G$1000,4,0)),"")</f>
        <v/>
      </c>
      <c r="M468" s="78" t="str">
        <f t="shared" si="24"/>
        <v/>
      </c>
      <c r="N468" s="78" t="str">
        <f t="shared" si="22"/>
        <v/>
      </c>
      <c r="O468" s="73"/>
      <c r="P468" s="53"/>
      <c r="Q468" s="81" t="str">
        <f t="shared" si="23"/>
        <v/>
      </c>
    </row>
    <row r="469" spans="2:17" ht="45" customHeight="1" x14ac:dyDescent="0.25">
      <c r="B469" s="81" t="str">
        <f>IFERROR(VLOOKUP(D469,Atv!$D$5:$I$1000,6,0),"")</f>
        <v/>
      </c>
      <c r="C469" s="51">
        <v>465</v>
      </c>
      <c r="D469" s="28"/>
      <c r="E469" s="28"/>
      <c r="F469" s="70" t="str">
        <f>IF($D469="","",VLOOKUP($D469,Atv!$D$5:$F$1000,2,0))</f>
        <v/>
      </c>
      <c r="G469" s="71" t="str">
        <f>IF($D469="","",VLOOKUP($D469,Atv!$D$5:$F$1000,3,0))</f>
        <v/>
      </c>
      <c r="H469" s="28"/>
      <c r="I469" s="67"/>
      <c r="J469" s="28"/>
      <c r="K469" s="73"/>
      <c r="L469" s="75" t="str">
        <f>IFERROR(IF(K469="","",VLOOKUP(D469,Atv!$D$5:$G$1000,4,0)),"")</f>
        <v/>
      </c>
      <c r="M469" s="78" t="str">
        <f t="shared" si="24"/>
        <v/>
      </c>
      <c r="N469" s="78" t="str">
        <f t="shared" si="22"/>
        <v/>
      </c>
      <c r="O469" s="73"/>
      <c r="P469" s="53"/>
      <c r="Q469" s="81" t="str">
        <f t="shared" si="23"/>
        <v/>
      </c>
    </row>
    <row r="470" spans="2:17" ht="45" customHeight="1" x14ac:dyDescent="0.25">
      <c r="B470" s="81" t="str">
        <f>IFERROR(VLOOKUP(D470,Atv!$D$5:$I$1000,6,0),"")</f>
        <v/>
      </c>
      <c r="C470" s="51">
        <v>466</v>
      </c>
      <c r="D470" s="28"/>
      <c r="E470" s="28"/>
      <c r="F470" s="70" t="str">
        <f>IF($D470="","",VLOOKUP($D470,Atv!$D$5:$F$1000,2,0))</f>
        <v/>
      </c>
      <c r="G470" s="71" t="str">
        <f>IF($D470="","",VLOOKUP($D470,Atv!$D$5:$F$1000,3,0))</f>
        <v/>
      </c>
      <c r="H470" s="28"/>
      <c r="I470" s="28"/>
      <c r="J470" s="28"/>
      <c r="K470" s="73"/>
      <c r="L470" s="76" t="str">
        <f>IFERROR(IF(K470="","",VLOOKUP(D470,Atv!$D$5:$G$1000,4,0)),"")</f>
        <v/>
      </c>
      <c r="M470" s="78" t="str">
        <f t="shared" si="24"/>
        <v/>
      </c>
      <c r="N470" s="78" t="str">
        <f t="shared" si="22"/>
        <v/>
      </c>
      <c r="O470" s="73"/>
      <c r="P470" s="53"/>
      <c r="Q470" s="81" t="str">
        <f t="shared" si="23"/>
        <v/>
      </c>
    </row>
    <row r="471" spans="2:17" ht="45" customHeight="1" x14ac:dyDescent="0.25">
      <c r="B471" s="81" t="str">
        <f>IFERROR(VLOOKUP(D471,Atv!$D$5:$I$1000,6,0),"")</f>
        <v/>
      </c>
      <c r="C471" s="51">
        <v>467</v>
      </c>
      <c r="D471" s="28"/>
      <c r="E471" s="28"/>
      <c r="F471" s="70" t="str">
        <f>IF($D471="","",VLOOKUP($D471,Atv!$D$5:$F$1000,2,0))</f>
        <v/>
      </c>
      <c r="G471" s="71" t="str">
        <f>IF($D471="","",VLOOKUP($D471,Atv!$D$5:$F$1000,3,0))</f>
        <v/>
      </c>
      <c r="H471" s="28"/>
      <c r="I471" s="67"/>
      <c r="J471" s="28"/>
      <c r="K471" s="73"/>
      <c r="L471" s="75" t="str">
        <f>IFERROR(IF(K471="","",VLOOKUP(D471,Atv!$D$5:$G$1000,4,0)),"")</f>
        <v/>
      </c>
      <c r="M471" s="78" t="str">
        <f t="shared" si="24"/>
        <v/>
      </c>
      <c r="N471" s="78" t="str">
        <f t="shared" si="22"/>
        <v/>
      </c>
      <c r="O471" s="73"/>
      <c r="P471" s="53"/>
      <c r="Q471" s="81" t="str">
        <f t="shared" si="23"/>
        <v/>
      </c>
    </row>
    <row r="472" spans="2:17" ht="45" customHeight="1" x14ac:dyDescent="0.25">
      <c r="B472" s="81" t="str">
        <f>IFERROR(VLOOKUP(D472,Atv!$D$5:$I$1000,6,0),"")</f>
        <v/>
      </c>
      <c r="C472" s="51">
        <v>468</v>
      </c>
      <c r="D472" s="28"/>
      <c r="E472" s="28"/>
      <c r="F472" s="70" t="str">
        <f>IF($D472="","",VLOOKUP($D472,Atv!$D$5:$F$1000,2,0))</f>
        <v/>
      </c>
      <c r="G472" s="71" t="str">
        <f>IF($D472="","",VLOOKUP($D472,Atv!$D$5:$F$1000,3,0))</f>
        <v/>
      </c>
      <c r="H472" s="28"/>
      <c r="I472" s="28"/>
      <c r="J472" s="28"/>
      <c r="K472" s="73"/>
      <c r="L472" s="76" t="str">
        <f>IFERROR(IF(K472="","",VLOOKUP(D472,Atv!$D$5:$G$1000,4,0)),"")</f>
        <v/>
      </c>
      <c r="M472" s="78" t="str">
        <f t="shared" si="24"/>
        <v/>
      </c>
      <c r="N472" s="78" t="str">
        <f t="shared" si="22"/>
        <v/>
      </c>
      <c r="O472" s="73"/>
      <c r="P472" s="53"/>
      <c r="Q472" s="81" t="str">
        <f t="shared" si="23"/>
        <v/>
      </c>
    </row>
    <row r="473" spans="2:17" ht="45" customHeight="1" x14ac:dyDescent="0.25">
      <c r="B473" s="81" t="str">
        <f>IFERROR(VLOOKUP(D473,Atv!$D$5:$I$1000,6,0),"")</f>
        <v/>
      </c>
      <c r="C473" s="51">
        <v>469</v>
      </c>
      <c r="D473" s="28"/>
      <c r="E473" s="28"/>
      <c r="F473" s="70" t="str">
        <f>IF($D473="","",VLOOKUP($D473,Atv!$D$5:$F$1000,2,0))</f>
        <v/>
      </c>
      <c r="G473" s="71" t="str">
        <f>IF($D473="","",VLOOKUP($D473,Atv!$D$5:$F$1000,3,0))</f>
        <v/>
      </c>
      <c r="H473" s="28"/>
      <c r="I473" s="67"/>
      <c r="J473" s="28"/>
      <c r="K473" s="73"/>
      <c r="L473" s="75" t="str">
        <f>IFERROR(IF(K473="","",VLOOKUP(D473,Atv!$D$5:$G$1000,4,0)),"")</f>
        <v/>
      </c>
      <c r="M473" s="78" t="str">
        <f t="shared" si="24"/>
        <v/>
      </c>
      <c r="N473" s="78" t="str">
        <f t="shared" si="22"/>
        <v/>
      </c>
      <c r="O473" s="73"/>
      <c r="P473" s="53"/>
      <c r="Q473" s="81" t="str">
        <f t="shared" si="23"/>
        <v/>
      </c>
    </row>
    <row r="474" spans="2:17" ht="45" customHeight="1" x14ac:dyDescent="0.25">
      <c r="B474" s="81" t="str">
        <f>IFERROR(VLOOKUP(D474,Atv!$D$5:$I$1000,6,0),"")</f>
        <v/>
      </c>
      <c r="C474" s="51">
        <v>470</v>
      </c>
      <c r="D474" s="28"/>
      <c r="E474" s="28"/>
      <c r="F474" s="70" t="str">
        <f>IF($D474="","",VLOOKUP($D474,Atv!$D$5:$F$1000,2,0))</f>
        <v/>
      </c>
      <c r="G474" s="71" t="str">
        <f>IF($D474="","",VLOOKUP($D474,Atv!$D$5:$F$1000,3,0))</f>
        <v/>
      </c>
      <c r="H474" s="28"/>
      <c r="I474" s="28"/>
      <c r="J474" s="28"/>
      <c r="K474" s="73"/>
      <c r="L474" s="76" t="str">
        <f>IFERROR(IF(K474="","",VLOOKUP(D474,Atv!$D$5:$G$1000,4,0)),"")</f>
        <v/>
      </c>
      <c r="M474" s="78" t="str">
        <f t="shared" si="24"/>
        <v/>
      </c>
      <c r="N474" s="78" t="str">
        <f t="shared" si="22"/>
        <v/>
      </c>
      <c r="O474" s="73"/>
      <c r="P474" s="53"/>
      <c r="Q474" s="81" t="str">
        <f t="shared" si="23"/>
        <v/>
      </c>
    </row>
    <row r="475" spans="2:17" ht="45" customHeight="1" x14ac:dyDescent="0.25">
      <c r="B475" s="81" t="str">
        <f>IFERROR(VLOOKUP(D475,Atv!$D$5:$I$1000,6,0),"")</f>
        <v/>
      </c>
      <c r="C475" s="51">
        <v>471</v>
      </c>
      <c r="D475" s="28"/>
      <c r="E475" s="28"/>
      <c r="F475" s="70" t="str">
        <f>IF($D475="","",VLOOKUP($D475,Atv!$D$5:$F$1000,2,0))</f>
        <v/>
      </c>
      <c r="G475" s="71" t="str">
        <f>IF($D475="","",VLOOKUP($D475,Atv!$D$5:$F$1000,3,0))</f>
        <v/>
      </c>
      <c r="H475" s="28"/>
      <c r="I475" s="67"/>
      <c r="J475" s="28"/>
      <c r="K475" s="73"/>
      <c r="L475" s="75" t="str">
        <f>IFERROR(IF(K475="","",VLOOKUP(D475,Atv!$D$5:$G$1000,4,0)),"")</f>
        <v/>
      </c>
      <c r="M475" s="78" t="str">
        <f t="shared" si="24"/>
        <v/>
      </c>
      <c r="N475" s="78" t="str">
        <f t="shared" si="22"/>
        <v/>
      </c>
      <c r="O475" s="73"/>
      <c r="P475" s="53"/>
      <c r="Q475" s="81" t="str">
        <f t="shared" si="23"/>
        <v/>
      </c>
    </row>
    <row r="476" spans="2:17" ht="45" customHeight="1" x14ac:dyDescent="0.25">
      <c r="B476" s="81" t="str">
        <f>IFERROR(VLOOKUP(D476,Atv!$D$5:$I$1000,6,0),"")</f>
        <v/>
      </c>
      <c r="C476" s="51">
        <v>472</v>
      </c>
      <c r="D476" s="28"/>
      <c r="E476" s="28"/>
      <c r="F476" s="70" t="str">
        <f>IF($D476="","",VLOOKUP($D476,Atv!$D$5:$F$1000,2,0))</f>
        <v/>
      </c>
      <c r="G476" s="71" t="str">
        <f>IF($D476="","",VLOOKUP($D476,Atv!$D$5:$F$1000,3,0))</f>
        <v/>
      </c>
      <c r="H476" s="28"/>
      <c r="I476" s="28"/>
      <c r="J476" s="28"/>
      <c r="K476" s="73"/>
      <c r="L476" s="76" t="str">
        <f>IFERROR(IF(K476="","",VLOOKUP(D476,Atv!$D$5:$G$1000,4,0)),"")</f>
        <v/>
      </c>
      <c r="M476" s="78" t="str">
        <f t="shared" si="24"/>
        <v/>
      </c>
      <c r="N476" s="78" t="str">
        <f t="shared" si="22"/>
        <v/>
      </c>
      <c r="O476" s="73"/>
      <c r="P476" s="53"/>
      <c r="Q476" s="81" t="str">
        <f t="shared" si="23"/>
        <v/>
      </c>
    </row>
    <row r="477" spans="2:17" ht="45" customHeight="1" x14ac:dyDescent="0.25">
      <c r="B477" s="81" t="str">
        <f>IFERROR(VLOOKUP(D477,Atv!$D$5:$I$1000,6,0),"")</f>
        <v/>
      </c>
      <c r="C477" s="51">
        <v>473</v>
      </c>
      <c r="D477" s="28"/>
      <c r="E477" s="28"/>
      <c r="F477" s="70" t="str">
        <f>IF($D477="","",VLOOKUP($D477,Atv!$D$5:$F$1000,2,0))</f>
        <v/>
      </c>
      <c r="G477" s="71" t="str">
        <f>IF($D477="","",VLOOKUP($D477,Atv!$D$5:$F$1000,3,0))</f>
        <v/>
      </c>
      <c r="H477" s="28"/>
      <c r="I477" s="67"/>
      <c r="J477" s="28"/>
      <c r="K477" s="73"/>
      <c r="L477" s="75" t="str">
        <f>IFERROR(IF(K477="","",VLOOKUP(D477,Atv!$D$5:$G$1000,4,0)),"")</f>
        <v/>
      </c>
      <c r="M477" s="78" t="str">
        <f t="shared" si="24"/>
        <v/>
      </c>
      <c r="N477" s="78" t="str">
        <f t="shared" si="22"/>
        <v/>
      </c>
      <c r="O477" s="73"/>
      <c r="P477" s="53"/>
      <c r="Q477" s="81" t="str">
        <f t="shared" si="23"/>
        <v/>
      </c>
    </row>
    <row r="478" spans="2:17" ht="45" customHeight="1" x14ac:dyDescent="0.25">
      <c r="B478" s="81" t="str">
        <f>IFERROR(VLOOKUP(D478,Atv!$D$5:$I$1000,6,0),"")</f>
        <v/>
      </c>
      <c r="C478" s="51">
        <v>474</v>
      </c>
      <c r="D478" s="28"/>
      <c r="E478" s="28"/>
      <c r="F478" s="70" t="str">
        <f>IF($D478="","",VLOOKUP($D478,Atv!$D$5:$F$1000,2,0))</f>
        <v/>
      </c>
      <c r="G478" s="71" t="str">
        <f>IF($D478="","",VLOOKUP($D478,Atv!$D$5:$F$1000,3,0))</f>
        <v/>
      </c>
      <c r="H478" s="28"/>
      <c r="I478" s="28"/>
      <c r="J478" s="28"/>
      <c r="K478" s="73"/>
      <c r="L478" s="76" t="str">
        <f>IFERROR(IF(K478="","",VLOOKUP(D478,Atv!$D$5:$G$1000,4,0)),"")</f>
        <v/>
      </c>
      <c r="M478" s="78" t="str">
        <f t="shared" si="24"/>
        <v/>
      </c>
      <c r="N478" s="78" t="str">
        <f t="shared" si="22"/>
        <v/>
      </c>
      <c r="O478" s="73"/>
      <c r="P478" s="53"/>
      <c r="Q478" s="81" t="str">
        <f t="shared" si="23"/>
        <v/>
      </c>
    </row>
    <row r="479" spans="2:17" ht="45" customHeight="1" x14ac:dyDescent="0.25">
      <c r="B479" s="81" t="str">
        <f>IFERROR(VLOOKUP(D479,Atv!$D$5:$I$1000,6,0),"")</f>
        <v/>
      </c>
      <c r="C479" s="51">
        <v>475</v>
      </c>
      <c r="D479" s="28"/>
      <c r="E479" s="28"/>
      <c r="F479" s="70" t="str">
        <f>IF($D479="","",VLOOKUP($D479,Atv!$D$5:$F$1000,2,0))</f>
        <v/>
      </c>
      <c r="G479" s="71" t="str">
        <f>IF($D479="","",VLOOKUP($D479,Atv!$D$5:$F$1000,3,0))</f>
        <v/>
      </c>
      <c r="H479" s="28"/>
      <c r="I479" s="67"/>
      <c r="J479" s="28"/>
      <c r="K479" s="73"/>
      <c r="L479" s="75" t="str">
        <f>IFERROR(IF(K479="","",VLOOKUP(D479,Atv!$D$5:$G$1000,4,0)),"")</f>
        <v/>
      </c>
      <c r="M479" s="78" t="str">
        <f t="shared" si="24"/>
        <v/>
      </c>
      <c r="N479" s="78" t="str">
        <f t="shared" si="22"/>
        <v/>
      </c>
      <c r="O479" s="73"/>
      <c r="P479" s="53"/>
      <c r="Q479" s="81" t="str">
        <f t="shared" si="23"/>
        <v/>
      </c>
    </row>
    <row r="480" spans="2:17" ht="45" customHeight="1" x14ac:dyDescent="0.25">
      <c r="B480" s="81" t="str">
        <f>IFERROR(VLOOKUP(D480,Atv!$D$5:$I$1000,6,0),"")</f>
        <v/>
      </c>
      <c r="C480" s="51">
        <v>476</v>
      </c>
      <c r="D480" s="28"/>
      <c r="E480" s="28"/>
      <c r="F480" s="70" t="str">
        <f>IF($D480="","",VLOOKUP($D480,Atv!$D$5:$F$1000,2,0))</f>
        <v/>
      </c>
      <c r="G480" s="71" t="str">
        <f>IF($D480="","",VLOOKUP($D480,Atv!$D$5:$F$1000,3,0))</f>
        <v/>
      </c>
      <c r="H480" s="28"/>
      <c r="I480" s="28"/>
      <c r="J480" s="28"/>
      <c r="K480" s="73"/>
      <c r="L480" s="76" t="str">
        <f>IFERROR(IF(K480="","",VLOOKUP(D480,Atv!$D$5:$G$1000,4,0)),"")</f>
        <v/>
      </c>
      <c r="M480" s="78" t="str">
        <f t="shared" si="24"/>
        <v/>
      </c>
      <c r="N480" s="78" t="str">
        <f t="shared" si="22"/>
        <v/>
      </c>
      <c r="O480" s="73"/>
      <c r="P480" s="53"/>
      <c r="Q480" s="81" t="str">
        <f t="shared" si="23"/>
        <v/>
      </c>
    </row>
    <row r="481" spans="2:17" ht="45" customHeight="1" x14ac:dyDescent="0.25">
      <c r="B481" s="81" t="str">
        <f>IFERROR(VLOOKUP(D481,Atv!$D$5:$I$1000,6,0),"")</f>
        <v/>
      </c>
      <c r="C481" s="51">
        <v>477</v>
      </c>
      <c r="D481" s="28"/>
      <c r="E481" s="28"/>
      <c r="F481" s="70" t="str">
        <f>IF($D481="","",VLOOKUP($D481,Atv!$D$5:$F$1000,2,0))</f>
        <v/>
      </c>
      <c r="G481" s="71" t="str">
        <f>IF($D481="","",VLOOKUP($D481,Atv!$D$5:$F$1000,3,0))</f>
        <v/>
      </c>
      <c r="H481" s="28"/>
      <c r="I481" s="67"/>
      <c r="J481" s="28"/>
      <c r="K481" s="73"/>
      <c r="L481" s="75" t="str">
        <f>IFERROR(IF(K481="","",VLOOKUP(D481,Atv!$D$5:$G$1000,4,0)),"")</f>
        <v/>
      </c>
      <c r="M481" s="78" t="str">
        <f t="shared" si="24"/>
        <v/>
      </c>
      <c r="N481" s="78" t="str">
        <f t="shared" si="22"/>
        <v/>
      </c>
      <c r="O481" s="73"/>
      <c r="P481" s="53"/>
      <c r="Q481" s="81" t="str">
        <f t="shared" si="23"/>
        <v/>
      </c>
    </row>
    <row r="482" spans="2:17" ht="45" customHeight="1" x14ac:dyDescent="0.25">
      <c r="B482" s="81" t="str">
        <f>IFERROR(VLOOKUP(D482,Atv!$D$5:$I$1000,6,0),"")</f>
        <v/>
      </c>
      <c r="C482" s="51">
        <v>478</v>
      </c>
      <c r="D482" s="28"/>
      <c r="E482" s="28"/>
      <c r="F482" s="70" t="str">
        <f>IF($D482="","",VLOOKUP($D482,Atv!$D$5:$F$1000,2,0))</f>
        <v/>
      </c>
      <c r="G482" s="71" t="str">
        <f>IF($D482="","",VLOOKUP($D482,Atv!$D$5:$F$1000,3,0))</f>
        <v/>
      </c>
      <c r="H482" s="28"/>
      <c r="I482" s="28"/>
      <c r="J482" s="28"/>
      <c r="K482" s="73"/>
      <c r="L482" s="76" t="str">
        <f>IFERROR(IF(K482="","",VLOOKUP(D482,Atv!$D$5:$G$1000,4,0)),"")</f>
        <v/>
      </c>
      <c r="M482" s="78" t="str">
        <f t="shared" si="24"/>
        <v/>
      </c>
      <c r="N482" s="78" t="str">
        <f t="shared" si="22"/>
        <v/>
      </c>
      <c r="O482" s="73"/>
      <c r="P482" s="53"/>
      <c r="Q482" s="81" t="str">
        <f t="shared" si="23"/>
        <v/>
      </c>
    </row>
    <row r="483" spans="2:17" ht="45" customHeight="1" x14ac:dyDescent="0.25">
      <c r="B483" s="81" t="str">
        <f>IFERROR(VLOOKUP(D483,Atv!$D$5:$I$1000,6,0),"")</f>
        <v/>
      </c>
      <c r="C483" s="51">
        <v>479</v>
      </c>
      <c r="D483" s="28"/>
      <c r="E483" s="28"/>
      <c r="F483" s="70" t="str">
        <f>IF($D483="","",VLOOKUP($D483,Atv!$D$5:$F$1000,2,0))</f>
        <v/>
      </c>
      <c r="G483" s="71" t="str">
        <f>IF($D483="","",VLOOKUP($D483,Atv!$D$5:$F$1000,3,0))</f>
        <v/>
      </c>
      <c r="H483" s="28"/>
      <c r="I483" s="67"/>
      <c r="J483" s="28"/>
      <c r="K483" s="73"/>
      <c r="L483" s="75" t="str">
        <f>IFERROR(IF(K483="","",VLOOKUP(D483,Atv!$D$5:$G$1000,4,0)),"")</f>
        <v/>
      </c>
      <c r="M483" s="78" t="str">
        <f t="shared" si="24"/>
        <v/>
      </c>
      <c r="N483" s="78" t="str">
        <f t="shared" si="22"/>
        <v/>
      </c>
      <c r="O483" s="73"/>
      <c r="P483" s="53"/>
      <c r="Q483" s="81" t="str">
        <f t="shared" si="23"/>
        <v/>
      </c>
    </row>
    <row r="484" spans="2:17" ht="45" customHeight="1" x14ac:dyDescent="0.25">
      <c r="B484" s="81" t="str">
        <f>IFERROR(VLOOKUP(D484,Atv!$D$5:$I$1000,6,0),"")</f>
        <v/>
      </c>
      <c r="C484" s="51">
        <v>480</v>
      </c>
      <c r="D484" s="28"/>
      <c r="E484" s="28"/>
      <c r="F484" s="70" t="str">
        <f>IF($D484="","",VLOOKUP($D484,Atv!$D$5:$F$1000,2,0))</f>
        <v/>
      </c>
      <c r="G484" s="71" t="str">
        <f>IF($D484="","",VLOOKUP($D484,Atv!$D$5:$F$1000,3,0))</f>
        <v/>
      </c>
      <c r="H484" s="28"/>
      <c r="I484" s="28"/>
      <c r="J484" s="28"/>
      <c r="K484" s="73"/>
      <c r="L484" s="76" t="str">
        <f>IFERROR(IF(K484="","",VLOOKUP(D484,Atv!$D$5:$G$1000,4,0)),"")</f>
        <v/>
      </c>
      <c r="M484" s="78" t="str">
        <f t="shared" si="24"/>
        <v/>
      </c>
      <c r="N484" s="78" t="str">
        <f t="shared" si="22"/>
        <v/>
      </c>
      <c r="O484" s="73"/>
      <c r="P484" s="53"/>
      <c r="Q484" s="81" t="str">
        <f t="shared" si="23"/>
        <v/>
      </c>
    </row>
    <row r="485" spans="2:17" ht="45" customHeight="1" x14ac:dyDescent="0.25">
      <c r="B485" s="81" t="str">
        <f>IFERROR(VLOOKUP(D485,Atv!$D$5:$I$1000,6,0),"")</f>
        <v/>
      </c>
      <c r="C485" s="51">
        <v>481</v>
      </c>
      <c r="D485" s="28"/>
      <c r="E485" s="28"/>
      <c r="F485" s="70" t="str">
        <f>IF($D485="","",VLOOKUP($D485,Atv!$D$5:$F$1000,2,0))</f>
        <v/>
      </c>
      <c r="G485" s="71" t="str">
        <f>IF($D485="","",VLOOKUP($D485,Atv!$D$5:$F$1000,3,0))</f>
        <v/>
      </c>
      <c r="H485" s="28"/>
      <c r="I485" s="67"/>
      <c r="J485" s="28"/>
      <c r="K485" s="73"/>
      <c r="L485" s="75" t="str">
        <f>IFERROR(IF(K485="","",VLOOKUP(D485,Atv!$D$5:$G$1000,4,0)),"")</f>
        <v/>
      </c>
      <c r="M485" s="78" t="str">
        <f t="shared" si="24"/>
        <v/>
      </c>
      <c r="N485" s="78" t="str">
        <f t="shared" si="22"/>
        <v/>
      </c>
      <c r="O485" s="73"/>
      <c r="P485" s="53"/>
      <c r="Q485" s="81" t="str">
        <f t="shared" si="23"/>
        <v/>
      </c>
    </row>
    <row r="486" spans="2:17" ht="45" customHeight="1" x14ac:dyDescent="0.25">
      <c r="B486" s="81" t="str">
        <f>IFERROR(VLOOKUP(D486,Atv!$D$5:$I$1000,6,0),"")</f>
        <v/>
      </c>
      <c r="C486" s="51">
        <v>482</v>
      </c>
      <c r="D486" s="28"/>
      <c r="E486" s="28"/>
      <c r="F486" s="70" t="str">
        <f>IF($D486="","",VLOOKUP($D486,Atv!$D$5:$F$1000,2,0))</f>
        <v/>
      </c>
      <c r="G486" s="71" t="str">
        <f>IF($D486="","",VLOOKUP($D486,Atv!$D$5:$F$1000,3,0))</f>
        <v/>
      </c>
      <c r="H486" s="28"/>
      <c r="I486" s="28"/>
      <c r="J486" s="28"/>
      <c r="K486" s="73"/>
      <c r="L486" s="76" t="str">
        <f>IFERROR(IF(K486="","",VLOOKUP(D486,Atv!$D$5:$G$1000,4,0)),"")</f>
        <v/>
      </c>
      <c r="M486" s="78" t="str">
        <f t="shared" si="24"/>
        <v/>
      </c>
      <c r="N486" s="78" t="str">
        <f t="shared" si="22"/>
        <v/>
      </c>
      <c r="O486" s="73"/>
      <c r="P486" s="53"/>
      <c r="Q486" s="81" t="str">
        <f t="shared" si="23"/>
        <v/>
      </c>
    </row>
    <row r="487" spans="2:17" ht="45" customHeight="1" x14ac:dyDescent="0.25">
      <c r="B487" s="81" t="str">
        <f>IFERROR(VLOOKUP(D487,Atv!$D$5:$I$1000,6,0),"")</f>
        <v/>
      </c>
      <c r="C487" s="51">
        <v>483</v>
      </c>
      <c r="D487" s="28"/>
      <c r="E487" s="28"/>
      <c r="F487" s="70" t="str">
        <f>IF($D487="","",VLOOKUP($D487,Atv!$D$5:$F$1000,2,0))</f>
        <v/>
      </c>
      <c r="G487" s="71" t="str">
        <f>IF($D487="","",VLOOKUP($D487,Atv!$D$5:$F$1000,3,0))</f>
        <v/>
      </c>
      <c r="H487" s="28"/>
      <c r="I487" s="67"/>
      <c r="J487" s="28"/>
      <c r="K487" s="73"/>
      <c r="L487" s="75" t="str">
        <f>IFERROR(IF(K487="","",VLOOKUP(D487,Atv!$D$5:$G$1000,4,0)),"")</f>
        <v/>
      </c>
      <c r="M487" s="78" t="str">
        <f t="shared" si="24"/>
        <v/>
      </c>
      <c r="N487" s="78" t="str">
        <f t="shared" si="22"/>
        <v/>
      </c>
      <c r="O487" s="73"/>
      <c r="P487" s="53"/>
      <c r="Q487" s="81" t="str">
        <f t="shared" si="23"/>
        <v/>
      </c>
    </row>
    <row r="488" spans="2:17" ht="45" customHeight="1" x14ac:dyDescent="0.25">
      <c r="B488" s="81" t="str">
        <f>IFERROR(VLOOKUP(D488,Atv!$D$5:$I$1000,6,0),"")</f>
        <v/>
      </c>
      <c r="C488" s="51">
        <v>484</v>
      </c>
      <c r="D488" s="28"/>
      <c r="E488" s="28"/>
      <c r="F488" s="70" t="str">
        <f>IF($D488="","",VLOOKUP($D488,Atv!$D$5:$F$1000,2,0))</f>
        <v/>
      </c>
      <c r="G488" s="71" t="str">
        <f>IF($D488="","",VLOOKUP($D488,Atv!$D$5:$F$1000,3,0))</f>
        <v/>
      </c>
      <c r="H488" s="28"/>
      <c r="I488" s="28"/>
      <c r="J488" s="28"/>
      <c r="K488" s="73"/>
      <c r="L488" s="76" t="str">
        <f>IFERROR(IF(K488="","",VLOOKUP(D488,Atv!$D$5:$G$1000,4,0)),"")</f>
        <v/>
      </c>
      <c r="M488" s="78" t="str">
        <f t="shared" si="24"/>
        <v/>
      </c>
      <c r="N488" s="78" t="str">
        <f t="shared" si="22"/>
        <v/>
      </c>
      <c r="O488" s="73"/>
      <c r="P488" s="53"/>
      <c r="Q488" s="81" t="str">
        <f t="shared" si="23"/>
        <v/>
      </c>
    </row>
    <row r="489" spans="2:17" ht="45" customHeight="1" x14ac:dyDescent="0.25">
      <c r="B489" s="81" t="str">
        <f>IFERROR(VLOOKUP(D489,Atv!$D$5:$I$1000,6,0),"")</f>
        <v/>
      </c>
      <c r="C489" s="51">
        <v>485</v>
      </c>
      <c r="D489" s="28"/>
      <c r="E489" s="28"/>
      <c r="F489" s="70" t="str">
        <f>IF($D489="","",VLOOKUP($D489,Atv!$D$5:$F$1000,2,0))</f>
        <v/>
      </c>
      <c r="G489" s="71" t="str">
        <f>IF($D489="","",VLOOKUP($D489,Atv!$D$5:$F$1000,3,0))</f>
        <v/>
      </c>
      <c r="H489" s="28"/>
      <c r="I489" s="67"/>
      <c r="J489" s="28"/>
      <c r="K489" s="73"/>
      <c r="L489" s="75" t="str">
        <f>IFERROR(IF(K489="","",VLOOKUP(D489,Atv!$D$5:$G$1000,4,0)),"")</f>
        <v/>
      </c>
      <c r="M489" s="78" t="str">
        <f t="shared" si="24"/>
        <v/>
      </c>
      <c r="N489" s="78" t="str">
        <f t="shared" si="22"/>
        <v/>
      </c>
      <c r="O489" s="73"/>
      <c r="P489" s="53"/>
      <c r="Q489" s="81" t="str">
        <f t="shared" si="23"/>
        <v/>
      </c>
    </row>
    <row r="490" spans="2:17" ht="45" customHeight="1" x14ac:dyDescent="0.25">
      <c r="B490" s="81" t="str">
        <f>IFERROR(VLOOKUP(D490,Atv!$D$5:$I$1000,6,0),"")</f>
        <v/>
      </c>
      <c r="C490" s="51">
        <v>486</v>
      </c>
      <c r="D490" s="28"/>
      <c r="E490" s="28"/>
      <c r="F490" s="70" t="str">
        <f>IF($D490="","",VLOOKUP($D490,Atv!$D$5:$F$1000,2,0))</f>
        <v/>
      </c>
      <c r="G490" s="71" t="str">
        <f>IF($D490="","",VLOOKUP($D490,Atv!$D$5:$F$1000,3,0))</f>
        <v/>
      </c>
      <c r="H490" s="28"/>
      <c r="I490" s="28"/>
      <c r="J490" s="28"/>
      <c r="K490" s="73"/>
      <c r="L490" s="76" t="str">
        <f>IFERROR(IF(K490="","",VLOOKUP(D490,Atv!$D$5:$G$1000,4,0)),"")</f>
        <v/>
      </c>
      <c r="M490" s="78" t="str">
        <f t="shared" si="24"/>
        <v/>
      </c>
      <c r="N490" s="78" t="str">
        <f t="shared" si="22"/>
        <v/>
      </c>
      <c r="O490" s="73"/>
      <c r="P490" s="53"/>
      <c r="Q490" s="81" t="str">
        <f t="shared" si="23"/>
        <v/>
      </c>
    </row>
    <row r="491" spans="2:17" ht="45" customHeight="1" x14ac:dyDescent="0.25">
      <c r="B491" s="81" t="str">
        <f>IFERROR(VLOOKUP(D491,Atv!$D$5:$I$1000,6,0),"")</f>
        <v/>
      </c>
      <c r="C491" s="51">
        <v>487</v>
      </c>
      <c r="D491" s="28"/>
      <c r="E491" s="28"/>
      <c r="F491" s="70" t="str">
        <f>IF($D491="","",VLOOKUP($D491,Atv!$D$5:$F$1000,2,0))</f>
        <v/>
      </c>
      <c r="G491" s="71" t="str">
        <f>IF($D491="","",VLOOKUP($D491,Atv!$D$5:$F$1000,3,0))</f>
        <v/>
      </c>
      <c r="H491" s="28"/>
      <c r="I491" s="67"/>
      <c r="J491" s="28"/>
      <c r="K491" s="73"/>
      <c r="L491" s="75" t="str">
        <f>IFERROR(IF(K491="","",VLOOKUP(D491,Atv!$D$5:$G$1000,4,0)),"")</f>
        <v/>
      </c>
      <c r="M491" s="78" t="str">
        <f t="shared" si="24"/>
        <v/>
      </c>
      <c r="N491" s="78" t="str">
        <f t="shared" si="22"/>
        <v/>
      </c>
      <c r="O491" s="73"/>
      <c r="P491" s="53"/>
      <c r="Q491" s="81" t="str">
        <f t="shared" si="23"/>
        <v/>
      </c>
    </row>
    <row r="492" spans="2:17" ht="45" customHeight="1" x14ac:dyDescent="0.25">
      <c r="B492" s="81" t="str">
        <f>IFERROR(VLOOKUP(D492,Atv!$D$5:$I$1000,6,0),"")</f>
        <v/>
      </c>
      <c r="C492" s="51">
        <v>488</v>
      </c>
      <c r="D492" s="28"/>
      <c r="E492" s="28"/>
      <c r="F492" s="70" t="str">
        <f>IF($D492="","",VLOOKUP($D492,Atv!$D$5:$F$1000,2,0))</f>
        <v/>
      </c>
      <c r="G492" s="71" t="str">
        <f>IF($D492="","",VLOOKUP($D492,Atv!$D$5:$F$1000,3,0))</f>
        <v/>
      </c>
      <c r="H492" s="28"/>
      <c r="I492" s="28"/>
      <c r="J492" s="28"/>
      <c r="K492" s="73"/>
      <c r="L492" s="76" t="str">
        <f>IFERROR(IF(K492="","",VLOOKUP(D492,Atv!$D$5:$G$1000,4,0)),"")</f>
        <v/>
      </c>
      <c r="M492" s="78" t="str">
        <f t="shared" si="24"/>
        <v/>
      </c>
      <c r="N492" s="78" t="str">
        <f t="shared" si="22"/>
        <v/>
      </c>
      <c r="O492" s="73"/>
      <c r="P492" s="53"/>
      <c r="Q492" s="81" t="str">
        <f t="shared" si="23"/>
        <v/>
      </c>
    </row>
    <row r="493" spans="2:17" ht="45" customHeight="1" x14ac:dyDescent="0.25">
      <c r="B493" s="81" t="str">
        <f>IFERROR(VLOOKUP(D493,Atv!$D$5:$I$1000,6,0),"")</f>
        <v/>
      </c>
      <c r="C493" s="51">
        <v>489</v>
      </c>
      <c r="D493" s="28"/>
      <c r="E493" s="28"/>
      <c r="F493" s="70" t="str">
        <f>IF($D493="","",VLOOKUP($D493,Atv!$D$5:$F$1000,2,0))</f>
        <v/>
      </c>
      <c r="G493" s="71" t="str">
        <f>IF($D493="","",VLOOKUP($D493,Atv!$D$5:$F$1000,3,0))</f>
        <v/>
      </c>
      <c r="H493" s="28"/>
      <c r="I493" s="67"/>
      <c r="J493" s="28"/>
      <c r="K493" s="73"/>
      <c r="L493" s="75" t="str">
        <f>IFERROR(IF(K493="","",VLOOKUP(D493,Atv!$D$5:$G$1000,4,0)),"")</f>
        <v/>
      </c>
      <c r="M493" s="78" t="str">
        <f t="shared" si="24"/>
        <v/>
      </c>
      <c r="N493" s="78" t="str">
        <f t="shared" si="22"/>
        <v/>
      </c>
      <c r="O493" s="73"/>
      <c r="P493" s="53"/>
      <c r="Q493" s="81" t="str">
        <f t="shared" si="23"/>
        <v/>
      </c>
    </row>
    <row r="494" spans="2:17" ht="45" customHeight="1" x14ac:dyDescent="0.25">
      <c r="B494" s="81" t="str">
        <f>IFERROR(VLOOKUP(D494,Atv!$D$5:$I$1000,6,0),"")</f>
        <v/>
      </c>
      <c r="C494" s="51">
        <v>490</v>
      </c>
      <c r="D494" s="28"/>
      <c r="E494" s="28"/>
      <c r="F494" s="70" t="str">
        <f>IF($D494="","",VLOOKUP($D494,Atv!$D$5:$F$1000,2,0))</f>
        <v/>
      </c>
      <c r="G494" s="71" t="str">
        <f>IF($D494="","",VLOOKUP($D494,Atv!$D$5:$F$1000,3,0))</f>
        <v/>
      </c>
      <c r="H494" s="28"/>
      <c r="I494" s="28"/>
      <c r="J494" s="28"/>
      <c r="K494" s="73"/>
      <c r="L494" s="76" t="str">
        <f>IFERROR(IF(K494="","",VLOOKUP(D494,Atv!$D$5:$G$1000,4,0)),"")</f>
        <v/>
      </c>
      <c r="M494" s="78" t="str">
        <f t="shared" si="24"/>
        <v/>
      </c>
      <c r="N494" s="78" t="str">
        <f t="shared" si="22"/>
        <v/>
      </c>
      <c r="O494" s="73"/>
      <c r="P494" s="53"/>
      <c r="Q494" s="81" t="str">
        <f t="shared" si="23"/>
        <v/>
      </c>
    </row>
    <row r="495" spans="2:17" ht="45" customHeight="1" x14ac:dyDescent="0.25">
      <c r="B495" s="81" t="str">
        <f>IFERROR(VLOOKUP(D495,Atv!$D$5:$I$1000,6,0),"")</f>
        <v/>
      </c>
      <c r="C495" s="51">
        <v>491</v>
      </c>
      <c r="D495" s="28"/>
      <c r="E495" s="28"/>
      <c r="F495" s="70" t="str">
        <f>IF($D495="","",VLOOKUP($D495,Atv!$D$5:$F$1000,2,0))</f>
        <v/>
      </c>
      <c r="G495" s="71" t="str">
        <f>IF($D495="","",VLOOKUP($D495,Atv!$D$5:$F$1000,3,0))</f>
        <v/>
      </c>
      <c r="H495" s="28"/>
      <c r="I495" s="67"/>
      <c r="J495" s="28"/>
      <c r="K495" s="73"/>
      <c r="L495" s="75" t="str">
        <f>IFERROR(IF(K495="","",VLOOKUP(D495,Atv!$D$5:$G$1000,4,0)),"")</f>
        <v/>
      </c>
      <c r="M495" s="78" t="str">
        <f t="shared" si="24"/>
        <v/>
      </c>
      <c r="N495" s="78" t="str">
        <f t="shared" si="22"/>
        <v/>
      </c>
      <c r="O495" s="73"/>
      <c r="P495" s="53"/>
      <c r="Q495" s="81" t="str">
        <f t="shared" si="23"/>
        <v/>
      </c>
    </row>
    <row r="496" spans="2:17" ht="45" customHeight="1" x14ac:dyDescent="0.25">
      <c r="B496" s="81" t="str">
        <f>IFERROR(VLOOKUP(D496,Atv!$D$5:$I$1000,6,0),"")</f>
        <v/>
      </c>
      <c r="C496" s="51">
        <v>492</v>
      </c>
      <c r="D496" s="28"/>
      <c r="E496" s="28"/>
      <c r="F496" s="70" t="str">
        <f>IF($D496="","",VLOOKUP($D496,Atv!$D$5:$F$1000,2,0))</f>
        <v/>
      </c>
      <c r="G496" s="71" t="str">
        <f>IF($D496="","",VLOOKUP($D496,Atv!$D$5:$F$1000,3,0))</f>
        <v/>
      </c>
      <c r="H496" s="28"/>
      <c r="I496" s="28"/>
      <c r="J496" s="28"/>
      <c r="K496" s="73"/>
      <c r="L496" s="76" t="str">
        <f>IFERROR(IF(K496="","",VLOOKUP(D496,Atv!$D$5:$G$1000,4,0)),"")</f>
        <v/>
      </c>
      <c r="M496" s="78" t="str">
        <f t="shared" si="24"/>
        <v/>
      </c>
      <c r="N496" s="78" t="str">
        <f t="shared" si="22"/>
        <v/>
      </c>
      <c r="O496" s="73"/>
      <c r="P496" s="53"/>
      <c r="Q496" s="81" t="str">
        <f t="shared" si="23"/>
        <v/>
      </c>
    </row>
    <row r="497" spans="2:17" ht="45" customHeight="1" x14ac:dyDescent="0.25">
      <c r="B497" s="81" t="str">
        <f>IFERROR(VLOOKUP(D497,Atv!$D$5:$I$1000,6,0),"")</f>
        <v/>
      </c>
      <c r="C497" s="51">
        <v>493</v>
      </c>
      <c r="D497" s="28"/>
      <c r="E497" s="28"/>
      <c r="F497" s="70" t="str">
        <f>IF($D497="","",VLOOKUP($D497,Atv!$D$5:$F$1000,2,0))</f>
        <v/>
      </c>
      <c r="G497" s="71" t="str">
        <f>IF($D497="","",VLOOKUP($D497,Atv!$D$5:$F$1000,3,0))</f>
        <v/>
      </c>
      <c r="H497" s="28"/>
      <c r="I497" s="67"/>
      <c r="J497" s="28"/>
      <c r="K497" s="73"/>
      <c r="L497" s="75" t="str">
        <f>IFERROR(IF(K497="","",VLOOKUP(D497,Atv!$D$5:$G$1000,4,0)),"")</f>
        <v/>
      </c>
      <c r="M497" s="78" t="str">
        <f t="shared" si="24"/>
        <v/>
      </c>
      <c r="N497" s="78" t="str">
        <f t="shared" si="22"/>
        <v/>
      </c>
      <c r="O497" s="73"/>
      <c r="P497" s="53"/>
      <c r="Q497" s="81" t="str">
        <f t="shared" si="23"/>
        <v/>
      </c>
    </row>
    <row r="498" spans="2:17" ht="45" customHeight="1" x14ac:dyDescent="0.25">
      <c r="B498" s="81" t="str">
        <f>IFERROR(VLOOKUP(D498,Atv!$D$5:$I$1000,6,0),"")</f>
        <v/>
      </c>
      <c r="C498" s="51">
        <v>494</v>
      </c>
      <c r="D498" s="28"/>
      <c r="E498" s="28"/>
      <c r="F498" s="70" t="str">
        <f>IF($D498="","",VLOOKUP($D498,Atv!$D$5:$F$1000,2,0))</f>
        <v/>
      </c>
      <c r="G498" s="71" t="str">
        <f>IF($D498="","",VLOOKUP($D498,Atv!$D$5:$F$1000,3,0))</f>
        <v/>
      </c>
      <c r="H498" s="28"/>
      <c r="I498" s="28"/>
      <c r="J498" s="28"/>
      <c r="K498" s="73"/>
      <c r="L498" s="76" t="str">
        <f>IFERROR(IF(K498="","",VLOOKUP(D498,Atv!$D$5:$G$1000,4,0)),"")</f>
        <v/>
      </c>
      <c r="M498" s="78" t="str">
        <f t="shared" si="24"/>
        <v/>
      </c>
      <c r="N498" s="78" t="str">
        <f t="shared" si="22"/>
        <v/>
      </c>
      <c r="O498" s="73"/>
      <c r="P498" s="53"/>
      <c r="Q498" s="81" t="str">
        <f t="shared" si="23"/>
        <v/>
      </c>
    </row>
    <row r="499" spans="2:17" ht="45" customHeight="1" x14ac:dyDescent="0.25">
      <c r="B499" s="81" t="str">
        <f>IFERROR(VLOOKUP(D499,Atv!$D$5:$I$1000,6,0),"")</f>
        <v/>
      </c>
      <c r="C499" s="51">
        <v>495</v>
      </c>
      <c r="D499" s="28"/>
      <c r="E499" s="28"/>
      <c r="F499" s="70" t="str">
        <f>IF($D499="","",VLOOKUP($D499,Atv!$D$5:$F$1000,2,0))</f>
        <v/>
      </c>
      <c r="G499" s="71" t="str">
        <f>IF($D499="","",VLOOKUP($D499,Atv!$D$5:$F$1000,3,0))</f>
        <v/>
      </c>
      <c r="H499" s="28"/>
      <c r="I499" s="67"/>
      <c r="J499" s="28"/>
      <c r="K499" s="73"/>
      <c r="L499" s="75" t="str">
        <f>IFERROR(IF(K499="","",VLOOKUP(D499,Atv!$D$5:$G$1000,4,0)),"")</f>
        <v/>
      </c>
      <c r="M499" s="78" t="str">
        <f t="shared" si="24"/>
        <v/>
      </c>
      <c r="N499" s="78" t="str">
        <f t="shared" si="22"/>
        <v/>
      </c>
      <c r="O499" s="73"/>
      <c r="P499" s="53"/>
      <c r="Q499" s="81" t="str">
        <f t="shared" si="23"/>
        <v/>
      </c>
    </row>
    <row r="500" spans="2:17" ht="45" customHeight="1" x14ac:dyDescent="0.25">
      <c r="B500" s="81" t="str">
        <f>IFERROR(VLOOKUP(D500,Atv!$D$5:$I$1000,6,0),"")</f>
        <v/>
      </c>
      <c r="C500" s="51">
        <v>496</v>
      </c>
      <c r="D500" s="28"/>
      <c r="E500" s="28"/>
      <c r="F500" s="70" t="str">
        <f>IF($D500="","",VLOOKUP($D500,Atv!$D$5:$F$1000,2,0))</f>
        <v/>
      </c>
      <c r="G500" s="71" t="str">
        <f>IF($D500="","",VLOOKUP($D500,Atv!$D$5:$F$1000,3,0))</f>
        <v/>
      </c>
      <c r="H500" s="28"/>
      <c r="I500" s="28"/>
      <c r="J500" s="28"/>
      <c r="K500" s="73"/>
      <c r="L500" s="76" t="str">
        <f>IFERROR(IF(K500="","",VLOOKUP(D500,Atv!$D$5:$G$1000,4,0)),"")</f>
        <v/>
      </c>
      <c r="M500" s="78" t="str">
        <f t="shared" si="24"/>
        <v/>
      </c>
      <c r="N500" s="78" t="str">
        <f t="shared" si="22"/>
        <v/>
      </c>
      <c r="O500" s="73"/>
      <c r="P500" s="53"/>
      <c r="Q500" s="81" t="str">
        <f t="shared" si="23"/>
        <v/>
      </c>
    </row>
    <row r="501" spans="2:17" ht="45" customHeight="1" x14ac:dyDescent="0.25">
      <c r="B501" s="81" t="str">
        <f>IFERROR(VLOOKUP(D501,Atv!$D$5:$I$1000,6,0),"")</f>
        <v/>
      </c>
      <c r="C501" s="51">
        <v>497</v>
      </c>
      <c r="D501" s="28"/>
      <c r="E501" s="28"/>
      <c r="F501" s="70" t="str">
        <f>IF($D501="","",VLOOKUP($D501,Atv!$D$5:$F$1000,2,0))</f>
        <v/>
      </c>
      <c r="G501" s="71" t="str">
        <f>IF($D501="","",VLOOKUP($D501,Atv!$D$5:$F$1000,3,0))</f>
        <v/>
      </c>
      <c r="H501" s="28"/>
      <c r="I501" s="67"/>
      <c r="J501" s="28"/>
      <c r="K501" s="73"/>
      <c r="L501" s="75" t="str">
        <f>IFERROR(IF(K501="","",VLOOKUP(D501,Atv!$D$5:$G$1000,4,0)),"")</f>
        <v/>
      </c>
      <c r="M501" s="78" t="str">
        <f t="shared" si="24"/>
        <v/>
      </c>
      <c r="N501" s="78" t="str">
        <f t="shared" si="22"/>
        <v/>
      </c>
      <c r="O501" s="73"/>
      <c r="P501" s="53"/>
      <c r="Q501" s="81" t="str">
        <f t="shared" si="23"/>
        <v/>
      </c>
    </row>
    <row r="502" spans="2:17" ht="45" customHeight="1" x14ac:dyDescent="0.25">
      <c r="B502" s="81" t="str">
        <f>IFERROR(VLOOKUP(D502,Atv!$D$5:$I$1000,6,0),"")</f>
        <v/>
      </c>
      <c r="C502" s="51">
        <v>498</v>
      </c>
      <c r="D502" s="28"/>
      <c r="E502" s="28"/>
      <c r="F502" s="70" t="str">
        <f>IF($D502="","",VLOOKUP($D502,Atv!$D$5:$F$1000,2,0))</f>
        <v/>
      </c>
      <c r="G502" s="71" t="str">
        <f>IF($D502="","",VLOOKUP($D502,Atv!$D$5:$F$1000,3,0))</f>
        <v/>
      </c>
      <c r="H502" s="28"/>
      <c r="I502" s="28"/>
      <c r="J502" s="28"/>
      <c r="K502" s="73"/>
      <c r="L502" s="76" t="str">
        <f>IFERROR(IF(K502="","",VLOOKUP(D502,Atv!$D$5:$G$1000,4,0)),"")</f>
        <v/>
      </c>
      <c r="M502" s="78" t="str">
        <f t="shared" si="24"/>
        <v/>
      </c>
      <c r="N502" s="78" t="str">
        <f t="shared" si="22"/>
        <v/>
      </c>
      <c r="O502" s="73"/>
      <c r="P502" s="53"/>
      <c r="Q502" s="81" t="str">
        <f t="shared" si="23"/>
        <v/>
      </c>
    </row>
    <row r="503" spans="2:17" ht="45" customHeight="1" x14ac:dyDescent="0.25">
      <c r="B503" s="81" t="str">
        <f>IFERROR(VLOOKUP(D503,Atv!$D$5:$I$1000,6,0),"")</f>
        <v/>
      </c>
      <c r="C503" s="51">
        <v>499</v>
      </c>
      <c r="D503" s="28"/>
      <c r="E503" s="28"/>
      <c r="F503" s="70" t="str">
        <f>IF($D503="","",VLOOKUP($D503,Atv!$D$5:$F$1000,2,0))</f>
        <v/>
      </c>
      <c r="G503" s="71" t="str">
        <f>IF($D503="","",VLOOKUP($D503,Atv!$D$5:$F$1000,3,0))</f>
        <v/>
      </c>
      <c r="H503" s="28"/>
      <c r="I503" s="67"/>
      <c r="J503" s="28"/>
      <c r="K503" s="73"/>
      <c r="L503" s="75" t="str">
        <f>IFERROR(IF(K503="","",VLOOKUP(D503,Atv!$D$5:$G$1000,4,0)),"")</f>
        <v/>
      </c>
      <c r="M503" s="78" t="str">
        <f t="shared" si="24"/>
        <v/>
      </c>
      <c r="N503" s="78" t="str">
        <f t="shared" si="22"/>
        <v/>
      </c>
      <c r="O503" s="73"/>
      <c r="P503" s="53"/>
      <c r="Q503" s="81" t="str">
        <f t="shared" si="23"/>
        <v/>
      </c>
    </row>
    <row r="504" spans="2:17" ht="45" customHeight="1" x14ac:dyDescent="0.25">
      <c r="B504" s="81" t="str">
        <f>IFERROR(VLOOKUP(D504,Atv!$D$5:$I$1000,6,0),"")</f>
        <v/>
      </c>
      <c r="C504" s="51">
        <v>500</v>
      </c>
      <c r="D504" s="28"/>
      <c r="E504" s="28"/>
      <c r="F504" s="70" t="str">
        <f>IF($D504="","",VLOOKUP($D504,Atv!$D$5:$F$1000,2,0))</f>
        <v/>
      </c>
      <c r="G504" s="71" t="str">
        <f>IF($D504="","",VLOOKUP($D504,Atv!$D$5:$F$1000,3,0))</f>
        <v/>
      </c>
      <c r="H504" s="28"/>
      <c r="I504" s="28"/>
      <c r="J504" s="28"/>
      <c r="K504" s="73"/>
      <c r="L504" s="76" t="str">
        <f>IFERROR(IF(K504="","",VLOOKUP(D504,Atv!$D$5:$G$1000,4,0)),"")</f>
        <v/>
      </c>
      <c r="M504" s="78" t="str">
        <f t="shared" si="24"/>
        <v/>
      </c>
      <c r="N504" s="78" t="str">
        <f t="shared" si="22"/>
        <v/>
      </c>
      <c r="O504" s="73"/>
      <c r="P504" s="53"/>
      <c r="Q504" s="81" t="str">
        <f t="shared" si="23"/>
        <v/>
      </c>
    </row>
    <row r="505" spans="2:17" ht="45" customHeight="1" x14ac:dyDescent="0.25">
      <c r="B505" s="81" t="str">
        <f>IFERROR(VLOOKUP(D505,Atv!$D$5:$I$1000,6,0),"")</f>
        <v/>
      </c>
      <c r="C505" s="51">
        <v>501</v>
      </c>
      <c r="D505" s="28"/>
      <c r="E505" s="28"/>
      <c r="F505" s="70" t="str">
        <f>IF($D505="","",VLOOKUP($D505,Atv!$D$5:$F$1000,2,0))</f>
        <v/>
      </c>
      <c r="G505" s="71" t="str">
        <f>IF($D505="","",VLOOKUP($D505,Atv!$D$5:$F$1000,3,0))</f>
        <v/>
      </c>
      <c r="H505" s="28"/>
      <c r="I505" s="67"/>
      <c r="J505" s="28"/>
      <c r="K505" s="73"/>
      <c r="L505" s="75" t="str">
        <f>IFERROR(IF(K505="","",VLOOKUP(D505,Atv!$D$5:$G$1000,4,0)),"")</f>
        <v/>
      </c>
      <c r="M505" s="78" t="str">
        <f t="shared" si="24"/>
        <v/>
      </c>
      <c r="N505" s="78" t="str">
        <f t="shared" si="22"/>
        <v/>
      </c>
      <c r="O505" s="73"/>
      <c r="P505" s="53"/>
      <c r="Q505" s="81" t="str">
        <f t="shared" si="23"/>
        <v/>
      </c>
    </row>
    <row r="506" spans="2:17" ht="45" customHeight="1" x14ac:dyDescent="0.25">
      <c r="B506" s="81" t="str">
        <f>IFERROR(VLOOKUP(D506,Atv!$D$5:$I$1000,6,0),"")</f>
        <v/>
      </c>
      <c r="C506" s="51">
        <v>502</v>
      </c>
      <c r="D506" s="28"/>
      <c r="E506" s="28"/>
      <c r="F506" s="70" t="str">
        <f>IF($D506="","",VLOOKUP($D506,Atv!$D$5:$F$1000,2,0))</f>
        <v/>
      </c>
      <c r="G506" s="71" t="str">
        <f>IF($D506="","",VLOOKUP($D506,Atv!$D$5:$F$1000,3,0))</f>
        <v/>
      </c>
      <c r="H506" s="28"/>
      <c r="I506" s="28"/>
      <c r="J506" s="28"/>
      <c r="K506" s="73"/>
      <c r="L506" s="76" t="str">
        <f>IFERROR(IF(K506="","",VLOOKUP(D506,Atv!$D$5:$G$1000,4,0)),"")</f>
        <v/>
      </c>
      <c r="M506" s="78" t="str">
        <f t="shared" si="24"/>
        <v/>
      </c>
      <c r="N506" s="78" t="str">
        <f t="shared" si="22"/>
        <v/>
      </c>
      <c r="O506" s="73"/>
      <c r="P506" s="53"/>
      <c r="Q506" s="81" t="str">
        <f t="shared" si="23"/>
        <v/>
      </c>
    </row>
    <row r="507" spans="2:17" ht="45" customHeight="1" x14ac:dyDescent="0.25">
      <c r="B507" s="81" t="str">
        <f>IFERROR(VLOOKUP(D507,Atv!$D$5:$I$1000,6,0),"")</f>
        <v/>
      </c>
      <c r="C507" s="51">
        <v>503</v>
      </c>
      <c r="D507" s="28"/>
      <c r="E507" s="28"/>
      <c r="F507" s="70" t="str">
        <f>IF($D507="","",VLOOKUP($D507,Atv!$D$5:$F$1000,2,0))</f>
        <v/>
      </c>
      <c r="G507" s="71" t="str">
        <f>IF($D507="","",VLOOKUP($D507,Atv!$D$5:$F$1000,3,0))</f>
        <v/>
      </c>
      <c r="H507" s="28"/>
      <c r="I507" s="67"/>
      <c r="J507" s="28"/>
      <c r="K507" s="73"/>
      <c r="L507" s="75" t="str">
        <f>IFERROR(IF(K507="","",VLOOKUP(D507,Atv!$D$5:$G$1000,4,0)),"")</f>
        <v/>
      </c>
      <c r="M507" s="78" t="str">
        <f t="shared" si="24"/>
        <v/>
      </c>
      <c r="N507" s="78" t="str">
        <f t="shared" si="22"/>
        <v/>
      </c>
      <c r="O507" s="73"/>
      <c r="P507" s="53"/>
      <c r="Q507" s="81" t="str">
        <f t="shared" si="23"/>
        <v/>
      </c>
    </row>
    <row r="508" spans="2:17" ht="45" customHeight="1" x14ac:dyDescent="0.25">
      <c r="B508" s="81" t="str">
        <f>IFERROR(VLOOKUP(D508,Atv!$D$5:$I$1000,6,0),"")</f>
        <v/>
      </c>
      <c r="C508" s="51">
        <v>504</v>
      </c>
      <c r="D508" s="28"/>
      <c r="E508" s="28"/>
      <c r="F508" s="70" t="str">
        <f>IF($D508="","",VLOOKUP($D508,Atv!$D$5:$F$1000,2,0))</f>
        <v/>
      </c>
      <c r="G508" s="71" t="str">
        <f>IF($D508="","",VLOOKUP($D508,Atv!$D$5:$F$1000,3,0))</f>
        <v/>
      </c>
      <c r="H508" s="28"/>
      <c r="I508" s="28"/>
      <c r="J508" s="28"/>
      <c r="K508" s="73"/>
      <c r="L508" s="76" t="str">
        <f>IFERROR(IF(K508="","",VLOOKUP(D508,Atv!$D$5:$G$1000,4,0)),"")</f>
        <v/>
      </c>
      <c r="M508" s="78" t="str">
        <f t="shared" si="24"/>
        <v/>
      </c>
      <c r="N508" s="78" t="str">
        <f t="shared" si="22"/>
        <v/>
      </c>
      <c r="O508" s="73"/>
      <c r="P508" s="53"/>
      <c r="Q508" s="81" t="str">
        <f t="shared" si="23"/>
        <v/>
      </c>
    </row>
    <row r="509" spans="2:17" ht="45" customHeight="1" x14ac:dyDescent="0.25">
      <c r="B509" s="81" t="str">
        <f>IFERROR(VLOOKUP(D509,Atv!$D$5:$I$1000,6,0),"")</f>
        <v/>
      </c>
      <c r="C509" s="51">
        <v>505</v>
      </c>
      <c r="D509" s="28"/>
      <c r="E509" s="28"/>
      <c r="F509" s="70" t="str">
        <f>IF($D509="","",VLOOKUP($D509,Atv!$D$5:$F$1000,2,0))</f>
        <v/>
      </c>
      <c r="G509" s="71" t="str">
        <f>IF($D509="","",VLOOKUP($D509,Atv!$D$5:$F$1000,3,0))</f>
        <v/>
      </c>
      <c r="H509" s="28"/>
      <c r="I509" s="67"/>
      <c r="J509" s="28"/>
      <c r="K509" s="73"/>
      <c r="L509" s="75" t="str">
        <f>IFERROR(IF(K509="","",VLOOKUP(D509,Atv!$D$5:$G$1000,4,0)),"")</f>
        <v/>
      </c>
      <c r="M509" s="78" t="str">
        <f t="shared" si="24"/>
        <v/>
      </c>
      <c r="N509" s="78" t="str">
        <f t="shared" si="22"/>
        <v/>
      </c>
      <c r="O509" s="73"/>
      <c r="P509" s="53"/>
      <c r="Q509" s="81" t="str">
        <f t="shared" si="23"/>
        <v/>
      </c>
    </row>
    <row r="510" spans="2:17" ht="45" customHeight="1" x14ac:dyDescent="0.25">
      <c r="B510" s="81" t="str">
        <f>IFERROR(VLOOKUP(D510,Atv!$D$5:$I$1000,6,0),"")</f>
        <v/>
      </c>
      <c r="C510" s="51">
        <v>506</v>
      </c>
      <c r="D510" s="28"/>
      <c r="E510" s="28"/>
      <c r="F510" s="70" t="str">
        <f>IF($D510="","",VLOOKUP($D510,Atv!$D$5:$F$1000,2,0))</f>
        <v/>
      </c>
      <c r="G510" s="71" t="str">
        <f>IF($D510="","",VLOOKUP($D510,Atv!$D$5:$F$1000,3,0))</f>
        <v/>
      </c>
      <c r="H510" s="28"/>
      <c r="I510" s="28"/>
      <c r="J510" s="28"/>
      <c r="K510" s="73"/>
      <c r="L510" s="76" t="str">
        <f>IFERROR(IF(K510="","",VLOOKUP(D510,Atv!$D$5:$G$1000,4,0)),"")</f>
        <v/>
      </c>
      <c r="M510" s="78" t="str">
        <f t="shared" si="24"/>
        <v/>
      </c>
      <c r="N510" s="78" t="str">
        <f t="shared" si="22"/>
        <v/>
      </c>
      <c r="O510" s="73"/>
      <c r="P510" s="53"/>
      <c r="Q510" s="81" t="str">
        <f t="shared" si="23"/>
        <v/>
      </c>
    </row>
    <row r="511" spans="2:17" ht="45" customHeight="1" x14ac:dyDescent="0.25">
      <c r="B511" s="81" t="str">
        <f>IFERROR(VLOOKUP(D511,Atv!$D$5:$I$1000,6,0),"")</f>
        <v/>
      </c>
      <c r="C511" s="51">
        <v>507</v>
      </c>
      <c r="D511" s="28"/>
      <c r="E511" s="28"/>
      <c r="F511" s="70" t="str">
        <f>IF($D511="","",VLOOKUP($D511,Atv!$D$5:$F$1000,2,0))</f>
        <v/>
      </c>
      <c r="G511" s="71" t="str">
        <f>IF($D511="","",VLOOKUP($D511,Atv!$D$5:$F$1000,3,0))</f>
        <v/>
      </c>
      <c r="H511" s="28"/>
      <c r="I511" s="67"/>
      <c r="J511" s="28"/>
      <c r="K511" s="73"/>
      <c r="L511" s="75" t="str">
        <f>IFERROR(IF(K511="","",VLOOKUP(D511,Atv!$D$5:$G$1000,4,0)),"")</f>
        <v/>
      </c>
      <c r="M511" s="78" t="str">
        <f t="shared" si="24"/>
        <v/>
      </c>
      <c r="N511" s="78" t="str">
        <f t="shared" si="22"/>
        <v/>
      </c>
      <c r="O511" s="73"/>
      <c r="P511" s="53"/>
      <c r="Q511" s="81" t="str">
        <f t="shared" si="23"/>
        <v/>
      </c>
    </row>
    <row r="512" spans="2:17" ht="45" customHeight="1" x14ac:dyDescent="0.25">
      <c r="B512" s="81" t="str">
        <f>IFERROR(VLOOKUP(D512,Atv!$D$5:$I$1000,6,0),"")</f>
        <v/>
      </c>
      <c r="C512" s="51">
        <v>508</v>
      </c>
      <c r="D512" s="28"/>
      <c r="E512" s="28"/>
      <c r="F512" s="70" t="str">
        <f>IF($D512="","",VLOOKUP($D512,Atv!$D$5:$F$1000,2,0))</f>
        <v/>
      </c>
      <c r="G512" s="71" t="str">
        <f>IF($D512="","",VLOOKUP($D512,Atv!$D$5:$F$1000,3,0))</f>
        <v/>
      </c>
      <c r="H512" s="28"/>
      <c r="I512" s="28"/>
      <c r="J512" s="28"/>
      <c r="K512" s="73"/>
      <c r="L512" s="76" t="str">
        <f>IFERROR(IF(K512="","",VLOOKUP(D512,Atv!$D$5:$G$1000,4,0)),"")</f>
        <v/>
      </c>
      <c r="M512" s="78" t="str">
        <f t="shared" si="24"/>
        <v/>
      </c>
      <c r="N512" s="78" t="str">
        <f t="shared" si="22"/>
        <v/>
      </c>
      <c r="O512" s="73"/>
      <c r="P512" s="53"/>
      <c r="Q512" s="81" t="str">
        <f t="shared" si="23"/>
        <v/>
      </c>
    </row>
    <row r="513" spans="2:17" ht="45" customHeight="1" x14ac:dyDescent="0.25">
      <c r="B513" s="81" t="str">
        <f>IFERROR(VLOOKUP(D513,Atv!$D$5:$I$1000,6,0),"")</f>
        <v/>
      </c>
      <c r="C513" s="51">
        <v>509</v>
      </c>
      <c r="D513" s="28"/>
      <c r="E513" s="28"/>
      <c r="F513" s="70" t="str">
        <f>IF($D513="","",VLOOKUP($D513,Atv!$D$5:$F$1000,2,0))</f>
        <v/>
      </c>
      <c r="G513" s="71" t="str">
        <f>IF($D513="","",VLOOKUP($D513,Atv!$D$5:$F$1000,3,0))</f>
        <v/>
      </c>
      <c r="H513" s="28"/>
      <c r="I513" s="67"/>
      <c r="J513" s="28"/>
      <c r="K513" s="73"/>
      <c r="L513" s="75" t="str">
        <f>IFERROR(IF(K513="","",VLOOKUP(D513,Atv!$D$5:$G$1000,4,0)),"")</f>
        <v/>
      </c>
      <c r="M513" s="78" t="str">
        <f t="shared" si="24"/>
        <v/>
      </c>
      <c r="N513" s="78" t="str">
        <f t="shared" si="22"/>
        <v/>
      </c>
      <c r="O513" s="73"/>
      <c r="P513" s="53"/>
      <c r="Q513" s="81" t="str">
        <f t="shared" si="23"/>
        <v/>
      </c>
    </row>
    <row r="514" spans="2:17" ht="45" customHeight="1" x14ac:dyDescent="0.25">
      <c r="B514" s="81" t="str">
        <f>IFERROR(VLOOKUP(D514,Atv!$D$5:$I$1000,6,0),"")</f>
        <v/>
      </c>
      <c r="C514" s="51">
        <v>510</v>
      </c>
      <c r="D514" s="28"/>
      <c r="E514" s="28"/>
      <c r="F514" s="70" t="str">
        <f>IF($D514="","",VLOOKUP($D514,Atv!$D$5:$F$1000,2,0))</f>
        <v/>
      </c>
      <c r="G514" s="71" t="str">
        <f>IF($D514="","",VLOOKUP($D514,Atv!$D$5:$F$1000,3,0))</f>
        <v/>
      </c>
      <c r="H514" s="28"/>
      <c r="I514" s="28"/>
      <c r="J514" s="28"/>
      <c r="K514" s="73"/>
      <c r="L514" s="76" t="str">
        <f>IFERROR(IF(K514="","",VLOOKUP(D514,Atv!$D$5:$G$1000,4,0)),"")</f>
        <v/>
      </c>
      <c r="M514" s="78" t="str">
        <f t="shared" si="24"/>
        <v/>
      </c>
      <c r="N514" s="78" t="str">
        <f t="shared" si="22"/>
        <v/>
      </c>
      <c r="O514" s="73"/>
      <c r="P514" s="53"/>
      <c r="Q514" s="81" t="str">
        <f t="shared" si="23"/>
        <v/>
      </c>
    </row>
    <row r="515" spans="2:17" ht="45" customHeight="1" x14ac:dyDescent="0.25">
      <c r="B515" s="81" t="str">
        <f>IFERROR(VLOOKUP(D515,Atv!$D$5:$I$1000,6,0),"")</f>
        <v/>
      </c>
      <c r="C515" s="51">
        <v>511</v>
      </c>
      <c r="D515" s="28"/>
      <c r="E515" s="28"/>
      <c r="F515" s="70" t="str">
        <f>IF($D515="","",VLOOKUP($D515,Atv!$D$5:$F$1000,2,0))</f>
        <v/>
      </c>
      <c r="G515" s="71" t="str">
        <f>IF($D515="","",VLOOKUP($D515,Atv!$D$5:$F$1000,3,0))</f>
        <v/>
      </c>
      <c r="H515" s="28"/>
      <c r="I515" s="67"/>
      <c r="J515" s="28"/>
      <c r="K515" s="73"/>
      <c r="L515" s="75" t="str">
        <f>IFERROR(IF(K515="","",VLOOKUP(D515,Atv!$D$5:$G$1000,4,0)),"")</f>
        <v/>
      </c>
      <c r="M515" s="78" t="str">
        <f t="shared" si="24"/>
        <v/>
      </c>
      <c r="N515" s="78" t="str">
        <f t="shared" si="22"/>
        <v/>
      </c>
      <c r="O515" s="73"/>
      <c r="P515" s="53"/>
      <c r="Q515" s="81" t="str">
        <f t="shared" si="23"/>
        <v/>
      </c>
    </row>
    <row r="516" spans="2:17" ht="45" customHeight="1" x14ac:dyDescent="0.25">
      <c r="B516" s="81" t="str">
        <f>IFERROR(VLOOKUP(D516,Atv!$D$5:$I$1000,6,0),"")</f>
        <v/>
      </c>
      <c r="C516" s="51">
        <v>512</v>
      </c>
      <c r="D516" s="28"/>
      <c r="E516" s="28"/>
      <c r="F516" s="70" t="str">
        <f>IF($D516="","",VLOOKUP($D516,Atv!$D$5:$F$1000,2,0))</f>
        <v/>
      </c>
      <c r="G516" s="71" t="str">
        <f>IF($D516="","",VLOOKUP($D516,Atv!$D$5:$F$1000,3,0))</f>
        <v/>
      </c>
      <c r="H516" s="28"/>
      <c r="I516" s="28"/>
      <c r="J516" s="28"/>
      <c r="K516" s="73"/>
      <c r="L516" s="76" t="str">
        <f>IFERROR(IF(K516="","",VLOOKUP(D516,Atv!$D$5:$G$1000,4,0)),"")</f>
        <v/>
      </c>
      <c r="M516" s="78" t="str">
        <f t="shared" si="24"/>
        <v/>
      </c>
      <c r="N516" s="78" t="str">
        <f t="shared" si="22"/>
        <v/>
      </c>
      <c r="O516" s="73"/>
      <c r="P516" s="53"/>
      <c r="Q516" s="81" t="str">
        <f t="shared" si="23"/>
        <v/>
      </c>
    </row>
    <row r="517" spans="2:17" ht="45" customHeight="1" x14ac:dyDescent="0.25">
      <c r="B517" s="81" t="str">
        <f>IFERROR(VLOOKUP(D517,Atv!$D$5:$I$1000,6,0),"")</f>
        <v/>
      </c>
      <c r="C517" s="51">
        <v>513</v>
      </c>
      <c r="D517" s="28"/>
      <c r="E517" s="28"/>
      <c r="F517" s="70" t="str">
        <f>IF($D517="","",VLOOKUP($D517,Atv!$D$5:$F$1000,2,0))</f>
        <v/>
      </c>
      <c r="G517" s="71" t="str">
        <f>IF($D517="","",VLOOKUP($D517,Atv!$D$5:$F$1000,3,0))</f>
        <v/>
      </c>
      <c r="H517" s="28"/>
      <c r="I517" s="67"/>
      <c r="J517" s="28"/>
      <c r="K517" s="73"/>
      <c r="L517" s="75" t="str">
        <f>IFERROR(IF(K517="","",VLOOKUP(D517,Atv!$D$5:$G$1000,4,0)),"")</f>
        <v/>
      </c>
      <c r="M517" s="78" t="str">
        <f t="shared" si="24"/>
        <v/>
      </c>
      <c r="N517" s="78" t="str">
        <f t="shared" si="22"/>
        <v/>
      </c>
      <c r="O517" s="73"/>
      <c r="P517" s="53"/>
      <c r="Q517" s="81" t="str">
        <f t="shared" si="23"/>
        <v/>
      </c>
    </row>
    <row r="518" spans="2:17" ht="45" customHeight="1" x14ac:dyDescent="0.25">
      <c r="B518" s="81" t="str">
        <f>IFERROR(VLOOKUP(D518,Atv!$D$5:$I$1000,6,0),"")</f>
        <v/>
      </c>
      <c r="C518" s="51">
        <v>514</v>
      </c>
      <c r="D518" s="28"/>
      <c r="E518" s="28"/>
      <c r="F518" s="70" t="str">
        <f>IF($D518="","",VLOOKUP($D518,Atv!$D$5:$F$1000,2,0))</f>
        <v/>
      </c>
      <c r="G518" s="71" t="str">
        <f>IF($D518="","",VLOOKUP($D518,Atv!$D$5:$F$1000,3,0))</f>
        <v/>
      </c>
      <c r="H518" s="28"/>
      <c r="I518" s="28"/>
      <c r="J518" s="28"/>
      <c r="K518" s="73"/>
      <c r="L518" s="76" t="str">
        <f>IFERROR(IF(K518="","",VLOOKUP(D518,Atv!$D$5:$G$1000,4,0)),"")</f>
        <v/>
      </c>
      <c r="M518" s="78" t="str">
        <f t="shared" si="24"/>
        <v/>
      </c>
      <c r="N518" s="78" t="str">
        <f t="shared" ref="N518:N581" si="25">IF(M518="","",IFERROR(IF(M518&lt;=$N$3,"Expirado","No Prazo"),""))</f>
        <v/>
      </c>
      <c r="O518" s="73"/>
      <c r="P518" s="53"/>
      <c r="Q518" s="81" t="str">
        <f t="shared" ref="Q518:Q581" si="26">IF(J518="","",IF(J518="Janeiro",1,IF(J518="Fevereiro",2,IF(J518="Março",3,IF(J518="Abril",4,IF(J518="Maio",5,IF(J518="Junho",6,IF(J518="Julho",7,IF(J518="Agosto",8,IF(J518="Setembro",9,IF(J518="Outubro",10,IF(J518="Novembro",11,IF(J518="Dezembro",12)))))))))))))</f>
        <v/>
      </c>
    </row>
    <row r="519" spans="2:17" ht="45" customHeight="1" x14ac:dyDescent="0.25">
      <c r="B519" s="81" t="str">
        <f>IFERROR(VLOOKUP(D519,Atv!$D$5:$I$1000,6,0),"")</f>
        <v/>
      </c>
      <c r="C519" s="51">
        <v>515</v>
      </c>
      <c r="D519" s="28"/>
      <c r="E519" s="28"/>
      <c r="F519" s="70" t="str">
        <f>IF($D519="","",VLOOKUP($D519,Atv!$D$5:$F$1000,2,0))</f>
        <v/>
      </c>
      <c r="G519" s="71" t="str">
        <f>IF($D519="","",VLOOKUP($D519,Atv!$D$5:$F$1000,3,0))</f>
        <v/>
      </c>
      <c r="H519" s="28"/>
      <c r="I519" s="67"/>
      <c r="J519" s="28"/>
      <c r="K519" s="73"/>
      <c r="L519" s="75" t="str">
        <f>IFERROR(IF(K519="","",VLOOKUP(D519,Atv!$D$5:$G$1000,4,0)),"")</f>
        <v/>
      </c>
      <c r="M519" s="78" t="str">
        <f t="shared" si="24"/>
        <v/>
      </c>
      <c r="N519" s="78" t="str">
        <f t="shared" si="25"/>
        <v/>
      </c>
      <c r="O519" s="73"/>
      <c r="P519" s="53"/>
      <c r="Q519" s="81" t="str">
        <f t="shared" si="26"/>
        <v/>
      </c>
    </row>
    <row r="520" spans="2:17" ht="45" customHeight="1" x14ac:dyDescent="0.25">
      <c r="B520" s="81" t="str">
        <f>IFERROR(VLOOKUP(D520,Atv!$D$5:$I$1000,6,0),"")</f>
        <v/>
      </c>
      <c r="C520" s="51">
        <v>516</v>
      </c>
      <c r="D520" s="28"/>
      <c r="E520" s="28"/>
      <c r="F520" s="70" t="str">
        <f>IF($D520="","",VLOOKUP($D520,Atv!$D$5:$F$1000,2,0))</f>
        <v/>
      </c>
      <c r="G520" s="71" t="str">
        <f>IF($D520="","",VLOOKUP($D520,Atv!$D$5:$F$1000,3,0))</f>
        <v/>
      </c>
      <c r="H520" s="28"/>
      <c r="I520" s="28"/>
      <c r="J520" s="28"/>
      <c r="K520" s="73"/>
      <c r="L520" s="76" t="str">
        <f>IFERROR(IF(K520="","",VLOOKUP(D520,Atv!$D$5:$G$1000,4,0)),"")</f>
        <v/>
      </c>
      <c r="M520" s="78" t="str">
        <f t="shared" si="24"/>
        <v/>
      </c>
      <c r="N520" s="78" t="str">
        <f t="shared" si="25"/>
        <v/>
      </c>
      <c r="O520" s="73"/>
      <c r="P520" s="53"/>
      <c r="Q520" s="81" t="str">
        <f t="shared" si="26"/>
        <v/>
      </c>
    </row>
    <row r="521" spans="2:17" ht="45" customHeight="1" x14ac:dyDescent="0.25">
      <c r="B521" s="81" t="str">
        <f>IFERROR(VLOOKUP(D521,Atv!$D$5:$I$1000,6,0),"")</f>
        <v/>
      </c>
      <c r="C521" s="51">
        <v>517</v>
      </c>
      <c r="D521" s="28"/>
      <c r="E521" s="28"/>
      <c r="F521" s="70" t="str">
        <f>IF($D521="","",VLOOKUP($D521,Atv!$D$5:$F$1000,2,0))</f>
        <v/>
      </c>
      <c r="G521" s="71" t="str">
        <f>IF($D521="","",VLOOKUP($D521,Atv!$D$5:$F$1000,3,0))</f>
        <v/>
      </c>
      <c r="H521" s="28"/>
      <c r="I521" s="67"/>
      <c r="J521" s="28"/>
      <c r="K521" s="73"/>
      <c r="L521" s="75" t="str">
        <f>IFERROR(IF(K521="","",VLOOKUP(D521,Atv!$D$5:$G$1000,4,0)),"")</f>
        <v/>
      </c>
      <c r="M521" s="78" t="str">
        <f t="shared" si="24"/>
        <v/>
      </c>
      <c r="N521" s="78" t="str">
        <f t="shared" si="25"/>
        <v/>
      </c>
      <c r="O521" s="73"/>
      <c r="P521" s="53"/>
      <c r="Q521" s="81" t="str">
        <f t="shared" si="26"/>
        <v/>
      </c>
    </row>
    <row r="522" spans="2:17" ht="45" customHeight="1" x14ac:dyDescent="0.25">
      <c r="B522" s="81" t="str">
        <f>IFERROR(VLOOKUP(D522,Atv!$D$5:$I$1000,6,0),"")</f>
        <v/>
      </c>
      <c r="C522" s="51">
        <v>518</v>
      </c>
      <c r="D522" s="28"/>
      <c r="E522" s="28"/>
      <c r="F522" s="70" t="str">
        <f>IF($D522="","",VLOOKUP($D522,Atv!$D$5:$F$1000,2,0))</f>
        <v/>
      </c>
      <c r="G522" s="71" t="str">
        <f>IF($D522="","",VLOOKUP($D522,Atv!$D$5:$F$1000,3,0))</f>
        <v/>
      </c>
      <c r="H522" s="28"/>
      <c r="I522" s="28"/>
      <c r="J522" s="28"/>
      <c r="K522" s="73"/>
      <c r="L522" s="76" t="str">
        <f>IFERROR(IF(K522="","",VLOOKUP(D522,Atv!$D$5:$G$1000,4,0)),"")</f>
        <v/>
      </c>
      <c r="M522" s="78" t="str">
        <f t="shared" si="24"/>
        <v/>
      </c>
      <c r="N522" s="78" t="str">
        <f t="shared" si="25"/>
        <v/>
      </c>
      <c r="O522" s="73"/>
      <c r="P522" s="53"/>
      <c r="Q522" s="81" t="str">
        <f t="shared" si="26"/>
        <v/>
      </c>
    </row>
    <row r="523" spans="2:17" ht="45" customHeight="1" x14ac:dyDescent="0.25">
      <c r="B523" s="81" t="str">
        <f>IFERROR(VLOOKUP(D523,Atv!$D$5:$I$1000,6,0),"")</f>
        <v/>
      </c>
      <c r="C523" s="51">
        <v>519</v>
      </c>
      <c r="D523" s="28"/>
      <c r="E523" s="28"/>
      <c r="F523" s="70" t="str">
        <f>IF($D523="","",VLOOKUP($D523,Atv!$D$5:$F$1000,2,0))</f>
        <v/>
      </c>
      <c r="G523" s="71" t="str">
        <f>IF($D523="","",VLOOKUP($D523,Atv!$D$5:$F$1000,3,0))</f>
        <v/>
      </c>
      <c r="H523" s="28"/>
      <c r="I523" s="67"/>
      <c r="J523" s="28"/>
      <c r="K523" s="73"/>
      <c r="L523" s="75" t="str">
        <f>IFERROR(IF(K523="","",VLOOKUP(D523,Atv!$D$5:$G$1000,4,0)),"")</f>
        <v/>
      </c>
      <c r="M523" s="78" t="str">
        <f t="shared" si="24"/>
        <v/>
      </c>
      <c r="N523" s="78" t="str">
        <f t="shared" si="25"/>
        <v/>
      </c>
      <c r="O523" s="73"/>
      <c r="P523" s="53"/>
      <c r="Q523" s="81" t="str">
        <f t="shared" si="26"/>
        <v/>
      </c>
    </row>
    <row r="524" spans="2:17" ht="45" customHeight="1" x14ac:dyDescent="0.25">
      <c r="B524" s="81" t="str">
        <f>IFERROR(VLOOKUP(D524,Atv!$D$5:$I$1000,6,0),"")</f>
        <v/>
      </c>
      <c r="C524" s="51">
        <v>520</v>
      </c>
      <c r="D524" s="28"/>
      <c r="E524" s="28"/>
      <c r="F524" s="70" t="str">
        <f>IF($D524="","",VLOOKUP($D524,Atv!$D$5:$F$1000,2,0))</f>
        <v/>
      </c>
      <c r="G524" s="71" t="str">
        <f>IF($D524="","",VLOOKUP($D524,Atv!$D$5:$F$1000,3,0))</f>
        <v/>
      </c>
      <c r="H524" s="28"/>
      <c r="I524" s="28"/>
      <c r="J524" s="28"/>
      <c r="K524" s="73"/>
      <c r="L524" s="76" t="str">
        <f>IFERROR(IF(K524="","",VLOOKUP(D524,Atv!$D$5:$G$1000,4,0)),"")</f>
        <v/>
      </c>
      <c r="M524" s="78" t="str">
        <f t="shared" ref="M524:M587" si="27">IFERROR(IF(L524="","",K524+L524),"")</f>
        <v/>
      </c>
      <c r="N524" s="78" t="str">
        <f t="shared" si="25"/>
        <v/>
      </c>
      <c r="O524" s="73"/>
      <c r="P524" s="53"/>
      <c r="Q524" s="81" t="str">
        <f t="shared" si="26"/>
        <v/>
      </c>
    </row>
    <row r="525" spans="2:17" ht="45" customHeight="1" x14ac:dyDescent="0.25">
      <c r="B525" s="81" t="str">
        <f>IFERROR(VLOOKUP(D525,Atv!$D$5:$I$1000,6,0),"")</f>
        <v/>
      </c>
      <c r="C525" s="51">
        <v>521</v>
      </c>
      <c r="D525" s="28"/>
      <c r="E525" s="28"/>
      <c r="F525" s="70" t="str">
        <f>IF($D525="","",VLOOKUP($D525,Atv!$D$5:$F$1000,2,0))</f>
        <v/>
      </c>
      <c r="G525" s="71" t="str">
        <f>IF($D525="","",VLOOKUP($D525,Atv!$D$5:$F$1000,3,0))</f>
        <v/>
      </c>
      <c r="H525" s="28"/>
      <c r="I525" s="67"/>
      <c r="J525" s="28"/>
      <c r="K525" s="73"/>
      <c r="L525" s="75" t="str">
        <f>IFERROR(IF(K525="","",VLOOKUP(D525,Atv!$D$5:$G$1000,4,0)),"")</f>
        <v/>
      </c>
      <c r="M525" s="78" t="str">
        <f t="shared" si="27"/>
        <v/>
      </c>
      <c r="N525" s="78" t="str">
        <f t="shared" si="25"/>
        <v/>
      </c>
      <c r="O525" s="73"/>
      <c r="P525" s="53"/>
      <c r="Q525" s="81" t="str">
        <f t="shared" si="26"/>
        <v/>
      </c>
    </row>
    <row r="526" spans="2:17" ht="45" customHeight="1" x14ac:dyDescent="0.25">
      <c r="B526" s="81" t="str">
        <f>IFERROR(VLOOKUP(D526,Atv!$D$5:$I$1000,6,0),"")</f>
        <v/>
      </c>
      <c r="C526" s="51">
        <v>522</v>
      </c>
      <c r="D526" s="28"/>
      <c r="E526" s="28"/>
      <c r="F526" s="70" t="str">
        <f>IF($D526="","",VLOOKUP($D526,Atv!$D$5:$F$1000,2,0))</f>
        <v/>
      </c>
      <c r="G526" s="71" t="str">
        <f>IF($D526="","",VLOOKUP($D526,Atv!$D$5:$F$1000,3,0))</f>
        <v/>
      </c>
      <c r="H526" s="28"/>
      <c r="I526" s="28"/>
      <c r="J526" s="28"/>
      <c r="K526" s="73"/>
      <c r="L526" s="76" t="str">
        <f>IFERROR(IF(K526="","",VLOOKUP(D526,Atv!$D$5:$G$1000,4,0)),"")</f>
        <v/>
      </c>
      <c r="M526" s="78" t="str">
        <f t="shared" si="27"/>
        <v/>
      </c>
      <c r="N526" s="78" t="str">
        <f t="shared" si="25"/>
        <v/>
      </c>
      <c r="O526" s="73"/>
      <c r="P526" s="53"/>
      <c r="Q526" s="81" t="str">
        <f t="shared" si="26"/>
        <v/>
      </c>
    </row>
    <row r="527" spans="2:17" ht="45" customHeight="1" x14ac:dyDescent="0.25">
      <c r="B527" s="81" t="str">
        <f>IFERROR(VLOOKUP(D527,Atv!$D$5:$I$1000,6,0),"")</f>
        <v/>
      </c>
      <c r="C527" s="51">
        <v>523</v>
      </c>
      <c r="D527" s="28"/>
      <c r="E527" s="28"/>
      <c r="F527" s="70" t="str">
        <f>IF($D527="","",VLOOKUP($D527,Atv!$D$5:$F$1000,2,0))</f>
        <v/>
      </c>
      <c r="G527" s="71" t="str">
        <f>IF($D527="","",VLOOKUP($D527,Atv!$D$5:$F$1000,3,0))</f>
        <v/>
      </c>
      <c r="H527" s="28"/>
      <c r="I527" s="67"/>
      <c r="J527" s="28"/>
      <c r="K527" s="73"/>
      <c r="L527" s="75" t="str">
        <f>IFERROR(IF(K527="","",VLOOKUP(D527,Atv!$D$5:$G$1000,4,0)),"")</f>
        <v/>
      </c>
      <c r="M527" s="78" t="str">
        <f t="shared" si="27"/>
        <v/>
      </c>
      <c r="N527" s="78" t="str">
        <f t="shared" si="25"/>
        <v/>
      </c>
      <c r="O527" s="73"/>
      <c r="P527" s="53"/>
      <c r="Q527" s="81" t="str">
        <f t="shared" si="26"/>
        <v/>
      </c>
    </row>
    <row r="528" spans="2:17" ht="45" customHeight="1" x14ac:dyDescent="0.25">
      <c r="B528" s="81" t="str">
        <f>IFERROR(VLOOKUP(D528,Atv!$D$5:$I$1000,6,0),"")</f>
        <v/>
      </c>
      <c r="C528" s="51">
        <v>524</v>
      </c>
      <c r="D528" s="28"/>
      <c r="E528" s="28"/>
      <c r="F528" s="70" t="str">
        <f>IF($D528="","",VLOOKUP($D528,Atv!$D$5:$F$1000,2,0))</f>
        <v/>
      </c>
      <c r="G528" s="71" t="str">
        <f>IF($D528="","",VLOOKUP($D528,Atv!$D$5:$F$1000,3,0))</f>
        <v/>
      </c>
      <c r="H528" s="28"/>
      <c r="I528" s="28"/>
      <c r="J528" s="28"/>
      <c r="K528" s="73"/>
      <c r="L528" s="76" t="str">
        <f>IFERROR(IF(K528="","",VLOOKUP(D528,Atv!$D$5:$G$1000,4,0)),"")</f>
        <v/>
      </c>
      <c r="M528" s="78" t="str">
        <f t="shared" si="27"/>
        <v/>
      </c>
      <c r="N528" s="78" t="str">
        <f t="shared" si="25"/>
        <v/>
      </c>
      <c r="O528" s="73"/>
      <c r="P528" s="53"/>
      <c r="Q528" s="81" t="str">
        <f t="shared" si="26"/>
        <v/>
      </c>
    </row>
    <row r="529" spans="2:17" ht="45" customHeight="1" x14ac:dyDescent="0.25">
      <c r="B529" s="81" t="str">
        <f>IFERROR(VLOOKUP(D529,Atv!$D$5:$I$1000,6,0),"")</f>
        <v/>
      </c>
      <c r="C529" s="51">
        <v>525</v>
      </c>
      <c r="D529" s="28"/>
      <c r="E529" s="28"/>
      <c r="F529" s="70" t="str">
        <f>IF($D529="","",VLOOKUP($D529,Atv!$D$5:$F$1000,2,0))</f>
        <v/>
      </c>
      <c r="G529" s="71" t="str">
        <f>IF($D529="","",VLOOKUP($D529,Atv!$D$5:$F$1000,3,0))</f>
        <v/>
      </c>
      <c r="H529" s="28"/>
      <c r="I529" s="67"/>
      <c r="J529" s="28"/>
      <c r="K529" s="73"/>
      <c r="L529" s="75" t="str">
        <f>IFERROR(IF(K529="","",VLOOKUP(D529,Atv!$D$5:$G$1000,4,0)),"")</f>
        <v/>
      </c>
      <c r="M529" s="78" t="str">
        <f t="shared" si="27"/>
        <v/>
      </c>
      <c r="N529" s="78" t="str">
        <f t="shared" si="25"/>
        <v/>
      </c>
      <c r="O529" s="73"/>
      <c r="P529" s="53"/>
      <c r="Q529" s="81" t="str">
        <f t="shared" si="26"/>
        <v/>
      </c>
    </row>
    <row r="530" spans="2:17" ht="45" customHeight="1" x14ac:dyDescent="0.25">
      <c r="B530" s="81" t="str">
        <f>IFERROR(VLOOKUP(D530,Atv!$D$5:$I$1000,6,0),"")</f>
        <v/>
      </c>
      <c r="C530" s="51">
        <v>526</v>
      </c>
      <c r="D530" s="28"/>
      <c r="E530" s="28"/>
      <c r="F530" s="70" t="str">
        <f>IF($D530="","",VLOOKUP($D530,Atv!$D$5:$F$1000,2,0))</f>
        <v/>
      </c>
      <c r="G530" s="71" t="str">
        <f>IF($D530="","",VLOOKUP($D530,Atv!$D$5:$F$1000,3,0))</f>
        <v/>
      </c>
      <c r="H530" s="28"/>
      <c r="I530" s="28"/>
      <c r="J530" s="28"/>
      <c r="K530" s="73"/>
      <c r="L530" s="76" t="str">
        <f>IFERROR(IF(K530="","",VLOOKUP(D530,Atv!$D$5:$G$1000,4,0)),"")</f>
        <v/>
      </c>
      <c r="M530" s="78" t="str">
        <f t="shared" si="27"/>
        <v/>
      </c>
      <c r="N530" s="78" t="str">
        <f t="shared" si="25"/>
        <v/>
      </c>
      <c r="O530" s="73"/>
      <c r="P530" s="53"/>
      <c r="Q530" s="81" t="str">
        <f t="shared" si="26"/>
        <v/>
      </c>
    </row>
    <row r="531" spans="2:17" ht="45" customHeight="1" x14ac:dyDescent="0.25">
      <c r="B531" s="81" t="str">
        <f>IFERROR(VLOOKUP(D531,Atv!$D$5:$I$1000,6,0),"")</f>
        <v/>
      </c>
      <c r="C531" s="51">
        <v>527</v>
      </c>
      <c r="D531" s="28"/>
      <c r="E531" s="28"/>
      <c r="F531" s="70" t="str">
        <f>IF($D531="","",VLOOKUP($D531,Atv!$D$5:$F$1000,2,0))</f>
        <v/>
      </c>
      <c r="G531" s="71" t="str">
        <f>IF($D531="","",VLOOKUP($D531,Atv!$D$5:$F$1000,3,0))</f>
        <v/>
      </c>
      <c r="H531" s="28"/>
      <c r="I531" s="67"/>
      <c r="J531" s="28"/>
      <c r="K531" s="73"/>
      <c r="L531" s="75" t="str">
        <f>IFERROR(IF(K531="","",VLOOKUP(D531,Atv!$D$5:$G$1000,4,0)),"")</f>
        <v/>
      </c>
      <c r="M531" s="78" t="str">
        <f t="shared" si="27"/>
        <v/>
      </c>
      <c r="N531" s="78" t="str">
        <f t="shared" si="25"/>
        <v/>
      </c>
      <c r="O531" s="73"/>
      <c r="P531" s="53"/>
      <c r="Q531" s="81" t="str">
        <f t="shared" si="26"/>
        <v/>
      </c>
    </row>
    <row r="532" spans="2:17" ht="45" customHeight="1" x14ac:dyDescent="0.25">
      <c r="B532" s="81" t="str">
        <f>IFERROR(VLOOKUP(D532,Atv!$D$5:$I$1000,6,0),"")</f>
        <v/>
      </c>
      <c r="C532" s="51">
        <v>528</v>
      </c>
      <c r="D532" s="28"/>
      <c r="E532" s="28"/>
      <c r="F532" s="70" t="str">
        <f>IF($D532="","",VLOOKUP($D532,Atv!$D$5:$F$1000,2,0))</f>
        <v/>
      </c>
      <c r="G532" s="71" t="str">
        <f>IF($D532="","",VLOOKUP($D532,Atv!$D$5:$F$1000,3,0))</f>
        <v/>
      </c>
      <c r="H532" s="28"/>
      <c r="I532" s="28"/>
      <c r="J532" s="28"/>
      <c r="K532" s="73"/>
      <c r="L532" s="76" t="str">
        <f>IFERROR(IF(K532="","",VLOOKUP(D532,Atv!$D$5:$G$1000,4,0)),"")</f>
        <v/>
      </c>
      <c r="M532" s="78" t="str">
        <f t="shared" si="27"/>
        <v/>
      </c>
      <c r="N532" s="78" t="str">
        <f t="shared" si="25"/>
        <v/>
      </c>
      <c r="O532" s="73"/>
      <c r="P532" s="53"/>
      <c r="Q532" s="81" t="str">
        <f t="shared" si="26"/>
        <v/>
      </c>
    </row>
    <row r="533" spans="2:17" ht="45" customHeight="1" x14ac:dyDescent="0.25">
      <c r="B533" s="81" t="str">
        <f>IFERROR(VLOOKUP(D533,Atv!$D$5:$I$1000,6,0),"")</f>
        <v/>
      </c>
      <c r="C533" s="51">
        <v>529</v>
      </c>
      <c r="D533" s="28"/>
      <c r="E533" s="28"/>
      <c r="F533" s="70" t="str">
        <f>IF($D533="","",VLOOKUP($D533,Atv!$D$5:$F$1000,2,0))</f>
        <v/>
      </c>
      <c r="G533" s="71" t="str">
        <f>IF($D533="","",VLOOKUP($D533,Atv!$D$5:$F$1000,3,0))</f>
        <v/>
      </c>
      <c r="H533" s="28"/>
      <c r="I533" s="67"/>
      <c r="J533" s="28"/>
      <c r="K533" s="73"/>
      <c r="L533" s="75" t="str">
        <f>IFERROR(IF(K533="","",VLOOKUP(D533,Atv!$D$5:$G$1000,4,0)),"")</f>
        <v/>
      </c>
      <c r="M533" s="78" t="str">
        <f t="shared" si="27"/>
        <v/>
      </c>
      <c r="N533" s="78" t="str">
        <f t="shared" si="25"/>
        <v/>
      </c>
      <c r="O533" s="73"/>
      <c r="P533" s="53"/>
      <c r="Q533" s="81" t="str">
        <f t="shared" si="26"/>
        <v/>
      </c>
    </row>
    <row r="534" spans="2:17" ht="45" customHeight="1" x14ac:dyDescent="0.25">
      <c r="B534" s="81" t="str">
        <f>IFERROR(VLOOKUP(D534,Atv!$D$5:$I$1000,6,0),"")</f>
        <v/>
      </c>
      <c r="C534" s="51">
        <v>530</v>
      </c>
      <c r="D534" s="28"/>
      <c r="E534" s="28"/>
      <c r="F534" s="70" t="str">
        <f>IF($D534="","",VLOOKUP($D534,Atv!$D$5:$F$1000,2,0))</f>
        <v/>
      </c>
      <c r="G534" s="71" t="str">
        <f>IF($D534="","",VLOOKUP($D534,Atv!$D$5:$F$1000,3,0))</f>
        <v/>
      </c>
      <c r="H534" s="28"/>
      <c r="I534" s="28"/>
      <c r="J534" s="28"/>
      <c r="K534" s="73"/>
      <c r="L534" s="76" t="str">
        <f>IFERROR(IF(K534="","",VLOOKUP(D534,Atv!$D$5:$G$1000,4,0)),"")</f>
        <v/>
      </c>
      <c r="M534" s="78" t="str">
        <f t="shared" si="27"/>
        <v/>
      </c>
      <c r="N534" s="78" t="str">
        <f t="shared" si="25"/>
        <v/>
      </c>
      <c r="O534" s="73"/>
      <c r="P534" s="53"/>
      <c r="Q534" s="81" t="str">
        <f t="shared" si="26"/>
        <v/>
      </c>
    </row>
    <row r="535" spans="2:17" ht="45" customHeight="1" x14ac:dyDescent="0.25">
      <c r="B535" s="81" t="str">
        <f>IFERROR(VLOOKUP(D535,Atv!$D$5:$I$1000,6,0),"")</f>
        <v/>
      </c>
      <c r="C535" s="51">
        <v>531</v>
      </c>
      <c r="D535" s="28"/>
      <c r="E535" s="28"/>
      <c r="F535" s="70" t="str">
        <f>IF($D535="","",VLOOKUP($D535,Atv!$D$5:$F$1000,2,0))</f>
        <v/>
      </c>
      <c r="G535" s="71" t="str">
        <f>IF($D535="","",VLOOKUP($D535,Atv!$D$5:$F$1000,3,0))</f>
        <v/>
      </c>
      <c r="H535" s="28"/>
      <c r="I535" s="67"/>
      <c r="J535" s="28"/>
      <c r="K535" s="73"/>
      <c r="L535" s="75" t="str">
        <f>IFERROR(IF(K535="","",VLOOKUP(D535,Atv!$D$5:$G$1000,4,0)),"")</f>
        <v/>
      </c>
      <c r="M535" s="78" t="str">
        <f t="shared" si="27"/>
        <v/>
      </c>
      <c r="N535" s="78" t="str">
        <f t="shared" si="25"/>
        <v/>
      </c>
      <c r="O535" s="73"/>
      <c r="P535" s="53"/>
      <c r="Q535" s="81" t="str">
        <f t="shared" si="26"/>
        <v/>
      </c>
    </row>
    <row r="536" spans="2:17" ht="45" customHeight="1" x14ac:dyDescent="0.25">
      <c r="B536" s="81" t="str">
        <f>IFERROR(VLOOKUP(D536,Atv!$D$5:$I$1000,6,0),"")</f>
        <v/>
      </c>
      <c r="C536" s="51">
        <v>532</v>
      </c>
      <c r="D536" s="28"/>
      <c r="E536" s="28"/>
      <c r="F536" s="70" t="str">
        <f>IF($D536="","",VLOOKUP($D536,Atv!$D$5:$F$1000,2,0))</f>
        <v/>
      </c>
      <c r="G536" s="71" t="str">
        <f>IF($D536="","",VLOOKUP($D536,Atv!$D$5:$F$1000,3,0))</f>
        <v/>
      </c>
      <c r="H536" s="28"/>
      <c r="I536" s="28"/>
      <c r="J536" s="28"/>
      <c r="K536" s="73"/>
      <c r="L536" s="76" t="str">
        <f>IFERROR(IF(K536="","",VLOOKUP(D536,Atv!$D$5:$G$1000,4,0)),"")</f>
        <v/>
      </c>
      <c r="M536" s="78" t="str">
        <f t="shared" si="27"/>
        <v/>
      </c>
      <c r="N536" s="78" t="str">
        <f t="shared" si="25"/>
        <v/>
      </c>
      <c r="O536" s="73"/>
      <c r="P536" s="53"/>
      <c r="Q536" s="81" t="str">
        <f t="shared" si="26"/>
        <v/>
      </c>
    </row>
    <row r="537" spans="2:17" ht="45" customHeight="1" x14ac:dyDescent="0.25">
      <c r="B537" s="81" t="str">
        <f>IFERROR(VLOOKUP(D537,Atv!$D$5:$I$1000,6,0),"")</f>
        <v/>
      </c>
      <c r="C537" s="51">
        <v>533</v>
      </c>
      <c r="D537" s="28"/>
      <c r="E537" s="28"/>
      <c r="F537" s="70" t="str">
        <f>IF($D537="","",VLOOKUP($D537,Atv!$D$5:$F$1000,2,0))</f>
        <v/>
      </c>
      <c r="G537" s="71" t="str">
        <f>IF($D537="","",VLOOKUP($D537,Atv!$D$5:$F$1000,3,0))</f>
        <v/>
      </c>
      <c r="H537" s="28"/>
      <c r="I537" s="67"/>
      <c r="J537" s="28"/>
      <c r="K537" s="73"/>
      <c r="L537" s="75" t="str">
        <f>IFERROR(IF(K537="","",VLOOKUP(D537,Atv!$D$5:$G$1000,4,0)),"")</f>
        <v/>
      </c>
      <c r="M537" s="78" t="str">
        <f t="shared" si="27"/>
        <v/>
      </c>
      <c r="N537" s="78" t="str">
        <f t="shared" si="25"/>
        <v/>
      </c>
      <c r="O537" s="73"/>
      <c r="P537" s="53"/>
      <c r="Q537" s="81" t="str">
        <f t="shared" si="26"/>
        <v/>
      </c>
    </row>
    <row r="538" spans="2:17" ht="45" customHeight="1" x14ac:dyDescent="0.25">
      <c r="B538" s="81" t="str">
        <f>IFERROR(VLOOKUP(D538,Atv!$D$5:$I$1000,6,0),"")</f>
        <v/>
      </c>
      <c r="C538" s="51">
        <v>534</v>
      </c>
      <c r="D538" s="28"/>
      <c r="E538" s="28"/>
      <c r="F538" s="70" t="str">
        <f>IF($D538="","",VLOOKUP($D538,Atv!$D$5:$F$1000,2,0))</f>
        <v/>
      </c>
      <c r="G538" s="71" t="str">
        <f>IF($D538="","",VLOOKUP($D538,Atv!$D$5:$F$1000,3,0))</f>
        <v/>
      </c>
      <c r="H538" s="28"/>
      <c r="I538" s="28"/>
      <c r="J538" s="28"/>
      <c r="K538" s="73"/>
      <c r="L538" s="76" t="str">
        <f>IFERROR(IF(K538="","",VLOOKUP(D538,Atv!$D$5:$G$1000,4,0)),"")</f>
        <v/>
      </c>
      <c r="M538" s="78" t="str">
        <f t="shared" si="27"/>
        <v/>
      </c>
      <c r="N538" s="78" t="str">
        <f t="shared" si="25"/>
        <v/>
      </c>
      <c r="O538" s="73"/>
      <c r="P538" s="53"/>
      <c r="Q538" s="81" t="str">
        <f t="shared" si="26"/>
        <v/>
      </c>
    </row>
    <row r="539" spans="2:17" ht="45" customHeight="1" x14ac:dyDescent="0.25">
      <c r="B539" s="81" t="str">
        <f>IFERROR(VLOOKUP(D539,Atv!$D$5:$I$1000,6,0),"")</f>
        <v/>
      </c>
      <c r="C539" s="51">
        <v>535</v>
      </c>
      <c r="D539" s="28"/>
      <c r="E539" s="28"/>
      <c r="F539" s="70" t="str">
        <f>IF($D539="","",VLOOKUP($D539,Atv!$D$5:$F$1000,2,0))</f>
        <v/>
      </c>
      <c r="G539" s="71" t="str">
        <f>IF($D539="","",VLOOKUP($D539,Atv!$D$5:$F$1000,3,0))</f>
        <v/>
      </c>
      <c r="H539" s="28"/>
      <c r="I539" s="67"/>
      <c r="J539" s="28"/>
      <c r="K539" s="73"/>
      <c r="L539" s="75" t="str">
        <f>IFERROR(IF(K539="","",VLOOKUP(D539,Atv!$D$5:$G$1000,4,0)),"")</f>
        <v/>
      </c>
      <c r="M539" s="78" t="str">
        <f t="shared" si="27"/>
        <v/>
      </c>
      <c r="N539" s="78" t="str">
        <f t="shared" si="25"/>
        <v/>
      </c>
      <c r="O539" s="73"/>
      <c r="P539" s="53"/>
      <c r="Q539" s="81" t="str">
        <f t="shared" si="26"/>
        <v/>
      </c>
    </row>
    <row r="540" spans="2:17" ht="45" customHeight="1" x14ac:dyDescent="0.25">
      <c r="B540" s="81" t="str">
        <f>IFERROR(VLOOKUP(D540,Atv!$D$5:$I$1000,6,0),"")</f>
        <v/>
      </c>
      <c r="C540" s="51">
        <v>536</v>
      </c>
      <c r="D540" s="28"/>
      <c r="E540" s="28"/>
      <c r="F540" s="70" t="str">
        <f>IF($D540="","",VLOOKUP($D540,Atv!$D$5:$F$1000,2,0))</f>
        <v/>
      </c>
      <c r="G540" s="71" t="str">
        <f>IF($D540="","",VLOOKUP($D540,Atv!$D$5:$F$1000,3,0))</f>
        <v/>
      </c>
      <c r="H540" s="28"/>
      <c r="I540" s="28"/>
      <c r="J540" s="28"/>
      <c r="K540" s="73"/>
      <c r="L540" s="76" t="str">
        <f>IFERROR(IF(K540="","",VLOOKUP(D540,Atv!$D$5:$G$1000,4,0)),"")</f>
        <v/>
      </c>
      <c r="M540" s="78" t="str">
        <f t="shared" si="27"/>
        <v/>
      </c>
      <c r="N540" s="78" t="str">
        <f t="shared" si="25"/>
        <v/>
      </c>
      <c r="O540" s="73"/>
      <c r="P540" s="53"/>
      <c r="Q540" s="81" t="str">
        <f t="shared" si="26"/>
        <v/>
      </c>
    </row>
    <row r="541" spans="2:17" ht="45" customHeight="1" x14ac:dyDescent="0.25">
      <c r="B541" s="81" t="str">
        <f>IFERROR(VLOOKUP(D541,Atv!$D$5:$I$1000,6,0),"")</f>
        <v/>
      </c>
      <c r="C541" s="51">
        <v>537</v>
      </c>
      <c r="D541" s="28"/>
      <c r="E541" s="28"/>
      <c r="F541" s="70" t="str">
        <f>IF($D541="","",VLOOKUP($D541,Atv!$D$5:$F$1000,2,0))</f>
        <v/>
      </c>
      <c r="G541" s="71" t="str">
        <f>IF($D541="","",VLOOKUP($D541,Atv!$D$5:$F$1000,3,0))</f>
        <v/>
      </c>
      <c r="H541" s="28"/>
      <c r="I541" s="67"/>
      <c r="J541" s="28"/>
      <c r="K541" s="73"/>
      <c r="L541" s="75" t="str">
        <f>IFERROR(IF(K541="","",VLOOKUP(D541,Atv!$D$5:$G$1000,4,0)),"")</f>
        <v/>
      </c>
      <c r="M541" s="78" t="str">
        <f t="shared" si="27"/>
        <v/>
      </c>
      <c r="N541" s="78" t="str">
        <f t="shared" si="25"/>
        <v/>
      </c>
      <c r="O541" s="73"/>
      <c r="P541" s="53"/>
      <c r="Q541" s="81" t="str">
        <f t="shared" si="26"/>
        <v/>
      </c>
    </row>
    <row r="542" spans="2:17" ht="45" customHeight="1" x14ac:dyDescent="0.25">
      <c r="B542" s="81" t="str">
        <f>IFERROR(VLOOKUP(D542,Atv!$D$5:$I$1000,6,0),"")</f>
        <v/>
      </c>
      <c r="C542" s="51">
        <v>538</v>
      </c>
      <c r="D542" s="28"/>
      <c r="E542" s="28"/>
      <c r="F542" s="70" t="str">
        <f>IF($D542="","",VLOOKUP($D542,Atv!$D$5:$F$1000,2,0))</f>
        <v/>
      </c>
      <c r="G542" s="71" t="str">
        <f>IF($D542="","",VLOOKUP($D542,Atv!$D$5:$F$1000,3,0))</f>
        <v/>
      </c>
      <c r="H542" s="28"/>
      <c r="I542" s="28"/>
      <c r="J542" s="28"/>
      <c r="K542" s="73"/>
      <c r="L542" s="76" t="str">
        <f>IFERROR(IF(K542="","",VLOOKUP(D542,Atv!$D$5:$G$1000,4,0)),"")</f>
        <v/>
      </c>
      <c r="M542" s="78" t="str">
        <f t="shared" si="27"/>
        <v/>
      </c>
      <c r="N542" s="78" t="str">
        <f t="shared" si="25"/>
        <v/>
      </c>
      <c r="O542" s="73"/>
      <c r="P542" s="53"/>
      <c r="Q542" s="81" t="str">
        <f t="shared" si="26"/>
        <v/>
      </c>
    </row>
    <row r="543" spans="2:17" ht="45" customHeight="1" x14ac:dyDescent="0.25">
      <c r="B543" s="81" t="str">
        <f>IFERROR(VLOOKUP(D543,Atv!$D$5:$I$1000,6,0),"")</f>
        <v/>
      </c>
      <c r="C543" s="51">
        <v>539</v>
      </c>
      <c r="D543" s="28"/>
      <c r="E543" s="28"/>
      <c r="F543" s="70" t="str">
        <f>IF($D543="","",VLOOKUP($D543,Atv!$D$5:$F$1000,2,0))</f>
        <v/>
      </c>
      <c r="G543" s="71" t="str">
        <f>IF($D543="","",VLOOKUP($D543,Atv!$D$5:$F$1000,3,0))</f>
        <v/>
      </c>
      <c r="H543" s="28"/>
      <c r="I543" s="67"/>
      <c r="J543" s="28"/>
      <c r="K543" s="73"/>
      <c r="L543" s="75" t="str">
        <f>IFERROR(IF(K543="","",VLOOKUP(D543,Atv!$D$5:$G$1000,4,0)),"")</f>
        <v/>
      </c>
      <c r="M543" s="78" t="str">
        <f t="shared" si="27"/>
        <v/>
      </c>
      <c r="N543" s="78" t="str">
        <f t="shared" si="25"/>
        <v/>
      </c>
      <c r="O543" s="73"/>
      <c r="P543" s="53"/>
      <c r="Q543" s="81" t="str">
        <f t="shared" si="26"/>
        <v/>
      </c>
    </row>
    <row r="544" spans="2:17" ht="45" customHeight="1" x14ac:dyDescent="0.25">
      <c r="B544" s="81" t="str">
        <f>IFERROR(VLOOKUP(D544,Atv!$D$5:$I$1000,6,0),"")</f>
        <v/>
      </c>
      <c r="C544" s="51">
        <v>540</v>
      </c>
      <c r="D544" s="28"/>
      <c r="E544" s="28"/>
      <c r="F544" s="70" t="str">
        <f>IF($D544="","",VLOOKUP($D544,Atv!$D$5:$F$1000,2,0))</f>
        <v/>
      </c>
      <c r="G544" s="71" t="str">
        <f>IF($D544="","",VLOOKUP($D544,Atv!$D$5:$F$1000,3,0))</f>
        <v/>
      </c>
      <c r="H544" s="28"/>
      <c r="I544" s="28"/>
      <c r="J544" s="28"/>
      <c r="K544" s="73"/>
      <c r="L544" s="76" t="str">
        <f>IFERROR(IF(K544="","",VLOOKUP(D544,Atv!$D$5:$G$1000,4,0)),"")</f>
        <v/>
      </c>
      <c r="M544" s="78" t="str">
        <f t="shared" si="27"/>
        <v/>
      </c>
      <c r="N544" s="78" t="str">
        <f t="shared" si="25"/>
        <v/>
      </c>
      <c r="O544" s="73"/>
      <c r="P544" s="53"/>
      <c r="Q544" s="81" t="str">
        <f t="shared" si="26"/>
        <v/>
      </c>
    </row>
    <row r="545" spans="2:17" ht="45" customHeight="1" x14ac:dyDescent="0.25">
      <c r="B545" s="81" t="str">
        <f>IFERROR(VLOOKUP(D545,Atv!$D$5:$I$1000,6,0),"")</f>
        <v/>
      </c>
      <c r="C545" s="51">
        <v>541</v>
      </c>
      <c r="D545" s="28"/>
      <c r="E545" s="28"/>
      <c r="F545" s="70" t="str">
        <f>IF($D545="","",VLOOKUP($D545,Atv!$D$5:$F$1000,2,0))</f>
        <v/>
      </c>
      <c r="G545" s="71" t="str">
        <f>IF($D545="","",VLOOKUP($D545,Atv!$D$5:$F$1000,3,0))</f>
        <v/>
      </c>
      <c r="H545" s="28"/>
      <c r="I545" s="67"/>
      <c r="J545" s="28"/>
      <c r="K545" s="73"/>
      <c r="L545" s="75" t="str">
        <f>IFERROR(IF(K545="","",VLOOKUP(D545,Atv!$D$5:$G$1000,4,0)),"")</f>
        <v/>
      </c>
      <c r="M545" s="78" t="str">
        <f t="shared" si="27"/>
        <v/>
      </c>
      <c r="N545" s="78" t="str">
        <f t="shared" si="25"/>
        <v/>
      </c>
      <c r="O545" s="73"/>
      <c r="P545" s="53"/>
      <c r="Q545" s="81" t="str">
        <f t="shared" si="26"/>
        <v/>
      </c>
    </row>
    <row r="546" spans="2:17" ht="45" customHeight="1" x14ac:dyDescent="0.25">
      <c r="B546" s="81" t="str">
        <f>IFERROR(VLOOKUP(D546,Atv!$D$5:$I$1000,6,0),"")</f>
        <v/>
      </c>
      <c r="C546" s="51">
        <v>542</v>
      </c>
      <c r="D546" s="28"/>
      <c r="E546" s="28"/>
      <c r="F546" s="70" t="str">
        <f>IF($D546="","",VLOOKUP($D546,Atv!$D$5:$F$1000,2,0))</f>
        <v/>
      </c>
      <c r="G546" s="71" t="str">
        <f>IF($D546="","",VLOOKUP($D546,Atv!$D$5:$F$1000,3,0))</f>
        <v/>
      </c>
      <c r="H546" s="28"/>
      <c r="I546" s="28"/>
      <c r="J546" s="28"/>
      <c r="K546" s="73"/>
      <c r="L546" s="76" t="str">
        <f>IFERROR(IF(K546="","",VLOOKUP(D546,Atv!$D$5:$G$1000,4,0)),"")</f>
        <v/>
      </c>
      <c r="M546" s="78" t="str">
        <f t="shared" si="27"/>
        <v/>
      </c>
      <c r="N546" s="78" t="str">
        <f t="shared" si="25"/>
        <v/>
      </c>
      <c r="O546" s="73"/>
      <c r="P546" s="53"/>
      <c r="Q546" s="81" t="str">
        <f t="shared" si="26"/>
        <v/>
      </c>
    </row>
    <row r="547" spans="2:17" ht="45" customHeight="1" x14ac:dyDescent="0.25">
      <c r="B547" s="81" t="str">
        <f>IFERROR(VLOOKUP(D547,Atv!$D$5:$I$1000,6,0),"")</f>
        <v/>
      </c>
      <c r="C547" s="51">
        <v>543</v>
      </c>
      <c r="D547" s="28"/>
      <c r="E547" s="28"/>
      <c r="F547" s="70" t="str">
        <f>IF($D547="","",VLOOKUP($D547,Atv!$D$5:$F$1000,2,0))</f>
        <v/>
      </c>
      <c r="G547" s="71" t="str">
        <f>IF($D547="","",VLOOKUP($D547,Atv!$D$5:$F$1000,3,0))</f>
        <v/>
      </c>
      <c r="H547" s="28"/>
      <c r="I547" s="67"/>
      <c r="J547" s="28"/>
      <c r="K547" s="73"/>
      <c r="L547" s="75" t="str">
        <f>IFERROR(IF(K547="","",VLOOKUP(D547,Atv!$D$5:$G$1000,4,0)),"")</f>
        <v/>
      </c>
      <c r="M547" s="78" t="str">
        <f t="shared" si="27"/>
        <v/>
      </c>
      <c r="N547" s="78" t="str">
        <f t="shared" si="25"/>
        <v/>
      </c>
      <c r="O547" s="73"/>
      <c r="P547" s="53"/>
      <c r="Q547" s="81" t="str">
        <f t="shared" si="26"/>
        <v/>
      </c>
    </row>
    <row r="548" spans="2:17" ht="45" customHeight="1" x14ac:dyDescent="0.25">
      <c r="B548" s="81" t="str">
        <f>IFERROR(VLOOKUP(D548,Atv!$D$5:$I$1000,6,0),"")</f>
        <v/>
      </c>
      <c r="C548" s="51">
        <v>544</v>
      </c>
      <c r="D548" s="28"/>
      <c r="E548" s="28"/>
      <c r="F548" s="70" t="str">
        <f>IF($D548="","",VLOOKUP($D548,Atv!$D$5:$F$1000,2,0))</f>
        <v/>
      </c>
      <c r="G548" s="71" t="str">
        <f>IF($D548="","",VLOOKUP($D548,Atv!$D$5:$F$1000,3,0))</f>
        <v/>
      </c>
      <c r="H548" s="28"/>
      <c r="I548" s="28"/>
      <c r="J548" s="28"/>
      <c r="K548" s="73"/>
      <c r="L548" s="76" t="str">
        <f>IFERROR(IF(K548="","",VLOOKUP(D548,Atv!$D$5:$G$1000,4,0)),"")</f>
        <v/>
      </c>
      <c r="M548" s="78" t="str">
        <f t="shared" si="27"/>
        <v/>
      </c>
      <c r="N548" s="78" t="str">
        <f t="shared" si="25"/>
        <v/>
      </c>
      <c r="O548" s="73"/>
      <c r="P548" s="53"/>
      <c r="Q548" s="81" t="str">
        <f t="shared" si="26"/>
        <v/>
      </c>
    </row>
    <row r="549" spans="2:17" ht="45" customHeight="1" x14ac:dyDescent="0.25">
      <c r="B549" s="81" t="str">
        <f>IFERROR(VLOOKUP(D549,Atv!$D$5:$I$1000,6,0),"")</f>
        <v/>
      </c>
      <c r="C549" s="51">
        <v>545</v>
      </c>
      <c r="D549" s="28"/>
      <c r="E549" s="28"/>
      <c r="F549" s="70" t="str">
        <f>IF($D549="","",VLOOKUP($D549,Atv!$D$5:$F$1000,2,0))</f>
        <v/>
      </c>
      <c r="G549" s="71" t="str">
        <f>IF($D549="","",VLOOKUP($D549,Atv!$D$5:$F$1000,3,0))</f>
        <v/>
      </c>
      <c r="H549" s="28"/>
      <c r="I549" s="67"/>
      <c r="J549" s="28"/>
      <c r="K549" s="73"/>
      <c r="L549" s="75" t="str">
        <f>IFERROR(IF(K549="","",VLOOKUP(D549,Atv!$D$5:$G$1000,4,0)),"")</f>
        <v/>
      </c>
      <c r="M549" s="78" t="str">
        <f t="shared" si="27"/>
        <v/>
      </c>
      <c r="N549" s="78" t="str">
        <f t="shared" si="25"/>
        <v/>
      </c>
      <c r="O549" s="73"/>
      <c r="P549" s="53"/>
      <c r="Q549" s="81" t="str">
        <f t="shared" si="26"/>
        <v/>
      </c>
    </row>
    <row r="550" spans="2:17" ht="45" customHeight="1" x14ac:dyDescent="0.25">
      <c r="B550" s="81" t="str">
        <f>IFERROR(VLOOKUP(D550,Atv!$D$5:$I$1000,6,0),"")</f>
        <v/>
      </c>
      <c r="C550" s="51">
        <v>546</v>
      </c>
      <c r="D550" s="28"/>
      <c r="E550" s="28"/>
      <c r="F550" s="70" t="str">
        <f>IF($D550="","",VLOOKUP($D550,Atv!$D$5:$F$1000,2,0))</f>
        <v/>
      </c>
      <c r="G550" s="71" t="str">
        <f>IF($D550="","",VLOOKUP($D550,Atv!$D$5:$F$1000,3,0))</f>
        <v/>
      </c>
      <c r="H550" s="28"/>
      <c r="I550" s="28"/>
      <c r="J550" s="28"/>
      <c r="K550" s="73"/>
      <c r="L550" s="76" t="str">
        <f>IFERROR(IF(K550="","",VLOOKUP(D550,Atv!$D$5:$G$1000,4,0)),"")</f>
        <v/>
      </c>
      <c r="M550" s="78" t="str">
        <f t="shared" si="27"/>
        <v/>
      </c>
      <c r="N550" s="78" t="str">
        <f t="shared" si="25"/>
        <v/>
      </c>
      <c r="O550" s="73"/>
      <c r="P550" s="53"/>
      <c r="Q550" s="81" t="str">
        <f t="shared" si="26"/>
        <v/>
      </c>
    </row>
    <row r="551" spans="2:17" ht="45" customHeight="1" x14ac:dyDescent="0.25">
      <c r="B551" s="81" t="str">
        <f>IFERROR(VLOOKUP(D551,Atv!$D$5:$I$1000,6,0),"")</f>
        <v/>
      </c>
      <c r="C551" s="51">
        <v>547</v>
      </c>
      <c r="D551" s="28"/>
      <c r="E551" s="28"/>
      <c r="F551" s="70" t="str">
        <f>IF($D551="","",VLOOKUP($D551,Atv!$D$5:$F$1000,2,0))</f>
        <v/>
      </c>
      <c r="G551" s="71" t="str">
        <f>IF($D551="","",VLOOKUP($D551,Atv!$D$5:$F$1000,3,0))</f>
        <v/>
      </c>
      <c r="H551" s="28"/>
      <c r="I551" s="67"/>
      <c r="J551" s="28"/>
      <c r="K551" s="73"/>
      <c r="L551" s="75" t="str">
        <f>IFERROR(IF(K551="","",VLOOKUP(D551,Atv!$D$5:$G$1000,4,0)),"")</f>
        <v/>
      </c>
      <c r="M551" s="78" t="str">
        <f t="shared" si="27"/>
        <v/>
      </c>
      <c r="N551" s="78" t="str">
        <f t="shared" si="25"/>
        <v/>
      </c>
      <c r="O551" s="73"/>
      <c r="P551" s="53"/>
      <c r="Q551" s="81" t="str">
        <f t="shared" si="26"/>
        <v/>
      </c>
    </row>
    <row r="552" spans="2:17" ht="45" customHeight="1" x14ac:dyDescent="0.25">
      <c r="B552" s="81" t="str">
        <f>IFERROR(VLOOKUP(D552,Atv!$D$5:$I$1000,6,0),"")</f>
        <v/>
      </c>
      <c r="C552" s="51">
        <v>548</v>
      </c>
      <c r="D552" s="28"/>
      <c r="E552" s="28"/>
      <c r="F552" s="70" t="str">
        <f>IF($D552="","",VLOOKUP($D552,Atv!$D$5:$F$1000,2,0))</f>
        <v/>
      </c>
      <c r="G552" s="71" t="str">
        <f>IF($D552="","",VLOOKUP($D552,Atv!$D$5:$F$1000,3,0))</f>
        <v/>
      </c>
      <c r="H552" s="28"/>
      <c r="I552" s="28"/>
      <c r="J552" s="28"/>
      <c r="K552" s="73"/>
      <c r="L552" s="76" t="str">
        <f>IFERROR(IF(K552="","",VLOOKUP(D552,Atv!$D$5:$G$1000,4,0)),"")</f>
        <v/>
      </c>
      <c r="M552" s="78" t="str">
        <f t="shared" si="27"/>
        <v/>
      </c>
      <c r="N552" s="78" t="str">
        <f t="shared" si="25"/>
        <v/>
      </c>
      <c r="O552" s="73"/>
      <c r="P552" s="53"/>
      <c r="Q552" s="81" t="str">
        <f t="shared" si="26"/>
        <v/>
      </c>
    </row>
    <row r="553" spans="2:17" ht="45" customHeight="1" x14ac:dyDescent="0.25">
      <c r="B553" s="81" t="str">
        <f>IFERROR(VLOOKUP(D553,Atv!$D$5:$I$1000,6,0),"")</f>
        <v/>
      </c>
      <c r="C553" s="51">
        <v>549</v>
      </c>
      <c r="D553" s="28"/>
      <c r="E553" s="28"/>
      <c r="F553" s="70" t="str">
        <f>IF($D553="","",VLOOKUP($D553,Atv!$D$5:$F$1000,2,0))</f>
        <v/>
      </c>
      <c r="G553" s="71" t="str">
        <f>IF($D553="","",VLOOKUP($D553,Atv!$D$5:$F$1000,3,0))</f>
        <v/>
      </c>
      <c r="H553" s="28"/>
      <c r="I553" s="67"/>
      <c r="J553" s="28"/>
      <c r="K553" s="73"/>
      <c r="L553" s="75" t="str">
        <f>IFERROR(IF(K553="","",VLOOKUP(D553,Atv!$D$5:$G$1000,4,0)),"")</f>
        <v/>
      </c>
      <c r="M553" s="78" t="str">
        <f t="shared" si="27"/>
        <v/>
      </c>
      <c r="N553" s="78" t="str">
        <f t="shared" si="25"/>
        <v/>
      </c>
      <c r="O553" s="73"/>
      <c r="P553" s="53"/>
      <c r="Q553" s="81" t="str">
        <f t="shared" si="26"/>
        <v/>
      </c>
    </row>
    <row r="554" spans="2:17" ht="45" customHeight="1" x14ac:dyDescent="0.25">
      <c r="B554" s="81" t="str">
        <f>IFERROR(VLOOKUP(D554,Atv!$D$5:$I$1000,6,0),"")</f>
        <v/>
      </c>
      <c r="C554" s="51">
        <v>550</v>
      </c>
      <c r="D554" s="28"/>
      <c r="E554" s="28"/>
      <c r="F554" s="70" t="str">
        <f>IF($D554="","",VLOOKUP($D554,Atv!$D$5:$F$1000,2,0))</f>
        <v/>
      </c>
      <c r="G554" s="71" t="str">
        <f>IF($D554="","",VLOOKUP($D554,Atv!$D$5:$F$1000,3,0))</f>
        <v/>
      </c>
      <c r="H554" s="28"/>
      <c r="I554" s="28"/>
      <c r="J554" s="28"/>
      <c r="K554" s="73"/>
      <c r="L554" s="76" t="str">
        <f>IFERROR(IF(K554="","",VLOOKUP(D554,Atv!$D$5:$G$1000,4,0)),"")</f>
        <v/>
      </c>
      <c r="M554" s="78" t="str">
        <f t="shared" si="27"/>
        <v/>
      </c>
      <c r="N554" s="78" t="str">
        <f t="shared" si="25"/>
        <v/>
      </c>
      <c r="O554" s="73"/>
      <c r="P554" s="53"/>
      <c r="Q554" s="81" t="str">
        <f t="shared" si="26"/>
        <v/>
      </c>
    </row>
    <row r="555" spans="2:17" ht="45" customHeight="1" x14ac:dyDescent="0.25">
      <c r="B555" s="81" t="str">
        <f>IFERROR(VLOOKUP(D555,Atv!$D$5:$I$1000,6,0),"")</f>
        <v/>
      </c>
      <c r="C555" s="51">
        <v>551</v>
      </c>
      <c r="D555" s="28"/>
      <c r="E555" s="28"/>
      <c r="F555" s="70" t="str">
        <f>IF($D555="","",VLOOKUP($D555,Atv!$D$5:$F$1000,2,0))</f>
        <v/>
      </c>
      <c r="G555" s="71" t="str">
        <f>IF($D555="","",VLOOKUP($D555,Atv!$D$5:$F$1000,3,0))</f>
        <v/>
      </c>
      <c r="H555" s="28"/>
      <c r="I555" s="67"/>
      <c r="J555" s="28"/>
      <c r="K555" s="73"/>
      <c r="L555" s="75" t="str">
        <f>IFERROR(IF(K555="","",VLOOKUP(D555,Atv!$D$5:$G$1000,4,0)),"")</f>
        <v/>
      </c>
      <c r="M555" s="78" t="str">
        <f t="shared" si="27"/>
        <v/>
      </c>
      <c r="N555" s="78" t="str">
        <f t="shared" si="25"/>
        <v/>
      </c>
      <c r="O555" s="73"/>
      <c r="P555" s="53"/>
      <c r="Q555" s="81" t="str">
        <f t="shared" si="26"/>
        <v/>
      </c>
    </row>
    <row r="556" spans="2:17" ht="45" customHeight="1" x14ac:dyDescent="0.25">
      <c r="B556" s="81" t="str">
        <f>IFERROR(VLOOKUP(D556,Atv!$D$5:$I$1000,6,0),"")</f>
        <v/>
      </c>
      <c r="C556" s="51">
        <v>552</v>
      </c>
      <c r="D556" s="28"/>
      <c r="E556" s="28"/>
      <c r="F556" s="70" t="str">
        <f>IF($D556="","",VLOOKUP($D556,Atv!$D$5:$F$1000,2,0))</f>
        <v/>
      </c>
      <c r="G556" s="71" t="str">
        <f>IF($D556="","",VLOOKUP($D556,Atv!$D$5:$F$1000,3,0))</f>
        <v/>
      </c>
      <c r="H556" s="28"/>
      <c r="I556" s="28"/>
      <c r="J556" s="28"/>
      <c r="K556" s="73"/>
      <c r="L556" s="76" t="str">
        <f>IFERROR(IF(K556="","",VLOOKUP(D556,Atv!$D$5:$G$1000,4,0)),"")</f>
        <v/>
      </c>
      <c r="M556" s="78" t="str">
        <f t="shared" si="27"/>
        <v/>
      </c>
      <c r="N556" s="78" t="str">
        <f t="shared" si="25"/>
        <v/>
      </c>
      <c r="O556" s="73"/>
      <c r="P556" s="53"/>
      <c r="Q556" s="81" t="str">
        <f t="shared" si="26"/>
        <v/>
      </c>
    </row>
    <row r="557" spans="2:17" ht="45" customHeight="1" x14ac:dyDescent="0.25">
      <c r="B557" s="81" t="str">
        <f>IFERROR(VLOOKUP(D557,Atv!$D$5:$I$1000,6,0),"")</f>
        <v/>
      </c>
      <c r="C557" s="51">
        <v>553</v>
      </c>
      <c r="D557" s="28"/>
      <c r="E557" s="28"/>
      <c r="F557" s="70" t="str">
        <f>IF($D557="","",VLOOKUP($D557,Atv!$D$5:$F$1000,2,0))</f>
        <v/>
      </c>
      <c r="G557" s="71" t="str">
        <f>IF($D557="","",VLOOKUP($D557,Atv!$D$5:$F$1000,3,0))</f>
        <v/>
      </c>
      <c r="H557" s="28"/>
      <c r="I557" s="67"/>
      <c r="J557" s="28"/>
      <c r="K557" s="73"/>
      <c r="L557" s="75" t="str">
        <f>IFERROR(IF(K557="","",VLOOKUP(D557,Atv!$D$5:$G$1000,4,0)),"")</f>
        <v/>
      </c>
      <c r="M557" s="78" t="str">
        <f t="shared" si="27"/>
        <v/>
      </c>
      <c r="N557" s="78" t="str">
        <f t="shared" si="25"/>
        <v/>
      </c>
      <c r="O557" s="73"/>
      <c r="P557" s="53"/>
      <c r="Q557" s="81" t="str">
        <f t="shared" si="26"/>
        <v/>
      </c>
    </row>
    <row r="558" spans="2:17" ht="45" customHeight="1" x14ac:dyDescent="0.25">
      <c r="B558" s="81" t="str">
        <f>IFERROR(VLOOKUP(D558,Atv!$D$5:$I$1000,6,0),"")</f>
        <v/>
      </c>
      <c r="C558" s="51">
        <v>554</v>
      </c>
      <c r="D558" s="28"/>
      <c r="E558" s="28"/>
      <c r="F558" s="70" t="str">
        <f>IF($D558="","",VLOOKUP($D558,Atv!$D$5:$F$1000,2,0))</f>
        <v/>
      </c>
      <c r="G558" s="71" t="str">
        <f>IF($D558="","",VLOOKUP($D558,Atv!$D$5:$F$1000,3,0))</f>
        <v/>
      </c>
      <c r="H558" s="28"/>
      <c r="I558" s="28"/>
      <c r="J558" s="28"/>
      <c r="K558" s="73"/>
      <c r="L558" s="76" t="str">
        <f>IFERROR(IF(K558="","",VLOOKUP(D558,Atv!$D$5:$G$1000,4,0)),"")</f>
        <v/>
      </c>
      <c r="M558" s="78" t="str">
        <f t="shared" si="27"/>
        <v/>
      </c>
      <c r="N558" s="78" t="str">
        <f t="shared" si="25"/>
        <v/>
      </c>
      <c r="O558" s="73"/>
      <c r="P558" s="53"/>
      <c r="Q558" s="81" t="str">
        <f t="shared" si="26"/>
        <v/>
      </c>
    </row>
    <row r="559" spans="2:17" ht="45" customHeight="1" x14ac:dyDescent="0.25">
      <c r="B559" s="81" t="str">
        <f>IFERROR(VLOOKUP(D559,Atv!$D$5:$I$1000,6,0),"")</f>
        <v/>
      </c>
      <c r="C559" s="51">
        <v>555</v>
      </c>
      <c r="D559" s="28"/>
      <c r="E559" s="28"/>
      <c r="F559" s="70" t="str">
        <f>IF($D559="","",VLOOKUP($D559,Atv!$D$5:$F$1000,2,0))</f>
        <v/>
      </c>
      <c r="G559" s="71" t="str">
        <f>IF($D559="","",VLOOKUP($D559,Atv!$D$5:$F$1000,3,0))</f>
        <v/>
      </c>
      <c r="H559" s="28"/>
      <c r="I559" s="67"/>
      <c r="J559" s="28"/>
      <c r="K559" s="73"/>
      <c r="L559" s="75" t="str">
        <f>IFERROR(IF(K559="","",VLOOKUP(D559,Atv!$D$5:$G$1000,4,0)),"")</f>
        <v/>
      </c>
      <c r="M559" s="78" t="str">
        <f t="shared" si="27"/>
        <v/>
      </c>
      <c r="N559" s="78" t="str">
        <f t="shared" si="25"/>
        <v/>
      </c>
      <c r="O559" s="73"/>
      <c r="P559" s="53"/>
      <c r="Q559" s="81" t="str">
        <f t="shared" si="26"/>
        <v/>
      </c>
    </row>
    <row r="560" spans="2:17" ht="45" customHeight="1" x14ac:dyDescent="0.25">
      <c r="B560" s="81" t="str">
        <f>IFERROR(VLOOKUP(D560,Atv!$D$5:$I$1000,6,0),"")</f>
        <v/>
      </c>
      <c r="C560" s="51">
        <v>556</v>
      </c>
      <c r="D560" s="28"/>
      <c r="E560" s="28"/>
      <c r="F560" s="70" t="str">
        <f>IF($D560="","",VLOOKUP($D560,Atv!$D$5:$F$1000,2,0))</f>
        <v/>
      </c>
      <c r="G560" s="71" t="str">
        <f>IF($D560="","",VLOOKUP($D560,Atv!$D$5:$F$1000,3,0))</f>
        <v/>
      </c>
      <c r="H560" s="28"/>
      <c r="I560" s="28"/>
      <c r="J560" s="28"/>
      <c r="K560" s="73"/>
      <c r="L560" s="76" t="str">
        <f>IFERROR(IF(K560="","",VLOOKUP(D560,Atv!$D$5:$G$1000,4,0)),"")</f>
        <v/>
      </c>
      <c r="M560" s="78" t="str">
        <f t="shared" si="27"/>
        <v/>
      </c>
      <c r="N560" s="78" t="str">
        <f t="shared" si="25"/>
        <v/>
      </c>
      <c r="O560" s="73"/>
      <c r="P560" s="53"/>
      <c r="Q560" s="81" t="str">
        <f t="shared" si="26"/>
        <v/>
      </c>
    </row>
    <row r="561" spans="2:17" ht="45" customHeight="1" x14ac:dyDescent="0.25">
      <c r="B561" s="81" t="str">
        <f>IFERROR(VLOOKUP(D561,Atv!$D$5:$I$1000,6,0),"")</f>
        <v/>
      </c>
      <c r="C561" s="51">
        <v>557</v>
      </c>
      <c r="D561" s="28"/>
      <c r="E561" s="28"/>
      <c r="F561" s="70" t="str">
        <f>IF($D561="","",VLOOKUP($D561,Atv!$D$5:$F$1000,2,0))</f>
        <v/>
      </c>
      <c r="G561" s="71" t="str">
        <f>IF($D561="","",VLOOKUP($D561,Atv!$D$5:$F$1000,3,0))</f>
        <v/>
      </c>
      <c r="H561" s="28"/>
      <c r="I561" s="67"/>
      <c r="J561" s="28"/>
      <c r="K561" s="73"/>
      <c r="L561" s="75" t="str">
        <f>IFERROR(IF(K561="","",VLOOKUP(D561,Atv!$D$5:$G$1000,4,0)),"")</f>
        <v/>
      </c>
      <c r="M561" s="78" t="str">
        <f t="shared" si="27"/>
        <v/>
      </c>
      <c r="N561" s="78" t="str">
        <f t="shared" si="25"/>
        <v/>
      </c>
      <c r="O561" s="73"/>
      <c r="P561" s="53"/>
      <c r="Q561" s="81" t="str">
        <f t="shared" si="26"/>
        <v/>
      </c>
    </row>
    <row r="562" spans="2:17" ht="45" customHeight="1" x14ac:dyDescent="0.25">
      <c r="B562" s="81" t="str">
        <f>IFERROR(VLOOKUP(D562,Atv!$D$5:$I$1000,6,0),"")</f>
        <v/>
      </c>
      <c r="C562" s="51">
        <v>558</v>
      </c>
      <c r="D562" s="28"/>
      <c r="E562" s="28"/>
      <c r="F562" s="70" t="str">
        <f>IF($D562="","",VLOOKUP($D562,Atv!$D$5:$F$1000,2,0))</f>
        <v/>
      </c>
      <c r="G562" s="71" t="str">
        <f>IF($D562="","",VLOOKUP($D562,Atv!$D$5:$F$1000,3,0))</f>
        <v/>
      </c>
      <c r="H562" s="28"/>
      <c r="I562" s="28"/>
      <c r="J562" s="28"/>
      <c r="K562" s="73"/>
      <c r="L562" s="76" t="str">
        <f>IFERROR(IF(K562="","",VLOOKUP(D562,Atv!$D$5:$G$1000,4,0)),"")</f>
        <v/>
      </c>
      <c r="M562" s="78" t="str">
        <f t="shared" si="27"/>
        <v/>
      </c>
      <c r="N562" s="78" t="str">
        <f t="shared" si="25"/>
        <v/>
      </c>
      <c r="O562" s="73"/>
      <c r="P562" s="53"/>
      <c r="Q562" s="81" t="str">
        <f t="shared" si="26"/>
        <v/>
      </c>
    </row>
    <row r="563" spans="2:17" ht="45" customHeight="1" x14ac:dyDescent="0.25">
      <c r="B563" s="81" t="str">
        <f>IFERROR(VLOOKUP(D563,Atv!$D$5:$I$1000,6,0),"")</f>
        <v/>
      </c>
      <c r="C563" s="51">
        <v>559</v>
      </c>
      <c r="D563" s="28"/>
      <c r="E563" s="28"/>
      <c r="F563" s="70" t="str">
        <f>IF($D563="","",VLOOKUP($D563,Atv!$D$5:$F$1000,2,0))</f>
        <v/>
      </c>
      <c r="G563" s="71" t="str">
        <f>IF($D563="","",VLOOKUP($D563,Atv!$D$5:$F$1000,3,0))</f>
        <v/>
      </c>
      <c r="H563" s="28"/>
      <c r="I563" s="67"/>
      <c r="J563" s="28"/>
      <c r="K563" s="73"/>
      <c r="L563" s="75" t="str">
        <f>IFERROR(IF(K563="","",VLOOKUP(D563,Atv!$D$5:$G$1000,4,0)),"")</f>
        <v/>
      </c>
      <c r="M563" s="78" t="str">
        <f t="shared" si="27"/>
        <v/>
      </c>
      <c r="N563" s="78" t="str">
        <f t="shared" si="25"/>
        <v/>
      </c>
      <c r="O563" s="73"/>
      <c r="P563" s="53"/>
      <c r="Q563" s="81" t="str">
        <f t="shared" si="26"/>
        <v/>
      </c>
    </row>
    <row r="564" spans="2:17" ht="45" customHeight="1" x14ac:dyDescent="0.25">
      <c r="B564" s="81" t="str">
        <f>IFERROR(VLOOKUP(D564,Atv!$D$5:$I$1000,6,0),"")</f>
        <v/>
      </c>
      <c r="C564" s="51">
        <v>560</v>
      </c>
      <c r="D564" s="28"/>
      <c r="E564" s="28"/>
      <c r="F564" s="70" t="str">
        <f>IF($D564="","",VLOOKUP($D564,Atv!$D$5:$F$1000,2,0))</f>
        <v/>
      </c>
      <c r="G564" s="71" t="str">
        <f>IF($D564="","",VLOOKUP($D564,Atv!$D$5:$F$1000,3,0))</f>
        <v/>
      </c>
      <c r="H564" s="28"/>
      <c r="I564" s="28"/>
      <c r="J564" s="28"/>
      <c r="K564" s="73"/>
      <c r="L564" s="76" t="str">
        <f>IFERROR(IF(K564="","",VLOOKUP(D564,Atv!$D$5:$G$1000,4,0)),"")</f>
        <v/>
      </c>
      <c r="M564" s="78" t="str">
        <f t="shared" si="27"/>
        <v/>
      </c>
      <c r="N564" s="78" t="str">
        <f t="shared" si="25"/>
        <v/>
      </c>
      <c r="O564" s="73"/>
      <c r="P564" s="53"/>
      <c r="Q564" s="81" t="str">
        <f t="shared" si="26"/>
        <v/>
      </c>
    </row>
    <row r="565" spans="2:17" ht="45" customHeight="1" x14ac:dyDescent="0.25">
      <c r="B565" s="81" t="str">
        <f>IFERROR(VLOOKUP(D565,Atv!$D$5:$I$1000,6,0),"")</f>
        <v/>
      </c>
      <c r="C565" s="51">
        <v>561</v>
      </c>
      <c r="D565" s="28"/>
      <c r="E565" s="28"/>
      <c r="F565" s="70" t="str">
        <f>IF($D565="","",VLOOKUP($D565,Atv!$D$5:$F$1000,2,0))</f>
        <v/>
      </c>
      <c r="G565" s="71" t="str">
        <f>IF($D565="","",VLOOKUP($D565,Atv!$D$5:$F$1000,3,0))</f>
        <v/>
      </c>
      <c r="H565" s="28"/>
      <c r="I565" s="67"/>
      <c r="J565" s="28"/>
      <c r="K565" s="73"/>
      <c r="L565" s="75" t="str">
        <f>IFERROR(IF(K565="","",VLOOKUP(D565,Atv!$D$5:$G$1000,4,0)),"")</f>
        <v/>
      </c>
      <c r="M565" s="78" t="str">
        <f t="shared" si="27"/>
        <v/>
      </c>
      <c r="N565" s="78" t="str">
        <f t="shared" si="25"/>
        <v/>
      </c>
      <c r="O565" s="73"/>
      <c r="P565" s="53"/>
      <c r="Q565" s="81" t="str">
        <f t="shared" si="26"/>
        <v/>
      </c>
    </row>
    <row r="566" spans="2:17" ht="45" customHeight="1" x14ac:dyDescent="0.25">
      <c r="B566" s="81" t="str">
        <f>IFERROR(VLOOKUP(D566,Atv!$D$5:$I$1000,6,0),"")</f>
        <v/>
      </c>
      <c r="C566" s="51">
        <v>562</v>
      </c>
      <c r="D566" s="28"/>
      <c r="E566" s="28"/>
      <c r="F566" s="70" t="str">
        <f>IF($D566="","",VLOOKUP($D566,Atv!$D$5:$F$1000,2,0))</f>
        <v/>
      </c>
      <c r="G566" s="71" t="str">
        <f>IF($D566="","",VLOOKUP($D566,Atv!$D$5:$F$1000,3,0))</f>
        <v/>
      </c>
      <c r="H566" s="28"/>
      <c r="I566" s="28"/>
      <c r="J566" s="28"/>
      <c r="K566" s="73"/>
      <c r="L566" s="76" t="str">
        <f>IFERROR(IF(K566="","",VLOOKUP(D566,Atv!$D$5:$G$1000,4,0)),"")</f>
        <v/>
      </c>
      <c r="M566" s="78" t="str">
        <f t="shared" si="27"/>
        <v/>
      </c>
      <c r="N566" s="78" t="str">
        <f t="shared" si="25"/>
        <v/>
      </c>
      <c r="O566" s="73"/>
      <c r="P566" s="53"/>
      <c r="Q566" s="81" t="str">
        <f t="shared" si="26"/>
        <v/>
      </c>
    </row>
    <row r="567" spans="2:17" ht="45" customHeight="1" x14ac:dyDescent="0.25">
      <c r="B567" s="81" t="str">
        <f>IFERROR(VLOOKUP(D567,Atv!$D$5:$I$1000,6,0),"")</f>
        <v/>
      </c>
      <c r="C567" s="51">
        <v>563</v>
      </c>
      <c r="D567" s="28"/>
      <c r="E567" s="28"/>
      <c r="F567" s="70" t="str">
        <f>IF($D567="","",VLOOKUP($D567,Atv!$D$5:$F$1000,2,0))</f>
        <v/>
      </c>
      <c r="G567" s="71" t="str">
        <f>IF($D567="","",VLOOKUP($D567,Atv!$D$5:$F$1000,3,0))</f>
        <v/>
      </c>
      <c r="H567" s="28"/>
      <c r="I567" s="67"/>
      <c r="J567" s="28"/>
      <c r="K567" s="73"/>
      <c r="L567" s="75" t="str">
        <f>IFERROR(IF(K567="","",VLOOKUP(D567,Atv!$D$5:$G$1000,4,0)),"")</f>
        <v/>
      </c>
      <c r="M567" s="78" t="str">
        <f t="shared" si="27"/>
        <v/>
      </c>
      <c r="N567" s="78" t="str">
        <f t="shared" si="25"/>
        <v/>
      </c>
      <c r="O567" s="73"/>
      <c r="P567" s="53"/>
      <c r="Q567" s="81" t="str">
        <f t="shared" si="26"/>
        <v/>
      </c>
    </row>
    <row r="568" spans="2:17" ht="45" customHeight="1" x14ac:dyDescent="0.25">
      <c r="B568" s="81" t="str">
        <f>IFERROR(VLOOKUP(D568,Atv!$D$5:$I$1000,6,0),"")</f>
        <v/>
      </c>
      <c r="C568" s="51">
        <v>564</v>
      </c>
      <c r="D568" s="28"/>
      <c r="E568" s="28"/>
      <c r="F568" s="70" t="str">
        <f>IF($D568="","",VLOOKUP($D568,Atv!$D$5:$F$1000,2,0))</f>
        <v/>
      </c>
      <c r="G568" s="71" t="str">
        <f>IF($D568="","",VLOOKUP($D568,Atv!$D$5:$F$1000,3,0))</f>
        <v/>
      </c>
      <c r="H568" s="28"/>
      <c r="I568" s="28"/>
      <c r="J568" s="28"/>
      <c r="K568" s="73"/>
      <c r="L568" s="76" t="str">
        <f>IFERROR(IF(K568="","",VLOOKUP(D568,Atv!$D$5:$G$1000,4,0)),"")</f>
        <v/>
      </c>
      <c r="M568" s="78" t="str">
        <f t="shared" si="27"/>
        <v/>
      </c>
      <c r="N568" s="78" t="str">
        <f t="shared" si="25"/>
        <v/>
      </c>
      <c r="O568" s="73"/>
      <c r="P568" s="53"/>
      <c r="Q568" s="81" t="str">
        <f t="shared" si="26"/>
        <v/>
      </c>
    </row>
    <row r="569" spans="2:17" ht="45" customHeight="1" x14ac:dyDescent="0.25">
      <c r="B569" s="81" t="str">
        <f>IFERROR(VLOOKUP(D569,Atv!$D$5:$I$1000,6,0),"")</f>
        <v/>
      </c>
      <c r="C569" s="51">
        <v>565</v>
      </c>
      <c r="D569" s="28"/>
      <c r="E569" s="28"/>
      <c r="F569" s="70" t="str">
        <f>IF($D569="","",VLOOKUP($D569,Atv!$D$5:$F$1000,2,0))</f>
        <v/>
      </c>
      <c r="G569" s="71" t="str">
        <f>IF($D569="","",VLOOKUP($D569,Atv!$D$5:$F$1000,3,0))</f>
        <v/>
      </c>
      <c r="H569" s="28"/>
      <c r="I569" s="67"/>
      <c r="J569" s="28"/>
      <c r="K569" s="73"/>
      <c r="L569" s="75" t="str">
        <f>IFERROR(IF(K569="","",VLOOKUP(D569,Atv!$D$5:$G$1000,4,0)),"")</f>
        <v/>
      </c>
      <c r="M569" s="78" t="str">
        <f t="shared" si="27"/>
        <v/>
      </c>
      <c r="N569" s="78" t="str">
        <f t="shared" si="25"/>
        <v/>
      </c>
      <c r="O569" s="73"/>
      <c r="P569" s="53"/>
      <c r="Q569" s="81" t="str">
        <f t="shared" si="26"/>
        <v/>
      </c>
    </row>
    <row r="570" spans="2:17" ht="45" customHeight="1" x14ac:dyDescent="0.25">
      <c r="B570" s="81" t="str">
        <f>IFERROR(VLOOKUP(D570,Atv!$D$5:$I$1000,6,0),"")</f>
        <v/>
      </c>
      <c r="C570" s="51">
        <v>566</v>
      </c>
      <c r="D570" s="28"/>
      <c r="E570" s="28"/>
      <c r="F570" s="70" t="str">
        <f>IF($D570="","",VLOOKUP($D570,Atv!$D$5:$F$1000,2,0))</f>
        <v/>
      </c>
      <c r="G570" s="71" t="str">
        <f>IF($D570="","",VLOOKUP($D570,Atv!$D$5:$F$1000,3,0))</f>
        <v/>
      </c>
      <c r="H570" s="28"/>
      <c r="I570" s="28"/>
      <c r="J570" s="28"/>
      <c r="K570" s="73"/>
      <c r="L570" s="76" t="str">
        <f>IFERROR(IF(K570="","",VLOOKUP(D570,Atv!$D$5:$G$1000,4,0)),"")</f>
        <v/>
      </c>
      <c r="M570" s="78" t="str">
        <f t="shared" si="27"/>
        <v/>
      </c>
      <c r="N570" s="78" t="str">
        <f t="shared" si="25"/>
        <v/>
      </c>
      <c r="O570" s="73"/>
      <c r="P570" s="53"/>
      <c r="Q570" s="81" t="str">
        <f t="shared" si="26"/>
        <v/>
      </c>
    </row>
    <row r="571" spans="2:17" ht="45" customHeight="1" x14ac:dyDescent="0.25">
      <c r="B571" s="81" t="str">
        <f>IFERROR(VLOOKUP(D571,Atv!$D$5:$I$1000,6,0),"")</f>
        <v/>
      </c>
      <c r="C571" s="51">
        <v>567</v>
      </c>
      <c r="D571" s="28"/>
      <c r="E571" s="28"/>
      <c r="F571" s="70" t="str">
        <f>IF($D571="","",VLOOKUP($D571,Atv!$D$5:$F$1000,2,0))</f>
        <v/>
      </c>
      <c r="G571" s="71" t="str">
        <f>IF($D571="","",VLOOKUP($D571,Atv!$D$5:$F$1000,3,0))</f>
        <v/>
      </c>
      <c r="H571" s="28"/>
      <c r="I571" s="67"/>
      <c r="J571" s="28"/>
      <c r="K571" s="73"/>
      <c r="L571" s="75" t="str">
        <f>IFERROR(IF(K571="","",VLOOKUP(D571,Atv!$D$5:$G$1000,4,0)),"")</f>
        <v/>
      </c>
      <c r="M571" s="78" t="str">
        <f t="shared" si="27"/>
        <v/>
      </c>
      <c r="N571" s="78" t="str">
        <f t="shared" si="25"/>
        <v/>
      </c>
      <c r="O571" s="73"/>
      <c r="P571" s="53"/>
      <c r="Q571" s="81" t="str">
        <f t="shared" si="26"/>
        <v/>
      </c>
    </row>
    <row r="572" spans="2:17" ht="45" customHeight="1" x14ac:dyDescent="0.25">
      <c r="B572" s="81" t="str">
        <f>IFERROR(VLOOKUP(D572,Atv!$D$5:$I$1000,6,0),"")</f>
        <v/>
      </c>
      <c r="C572" s="51">
        <v>568</v>
      </c>
      <c r="D572" s="28"/>
      <c r="E572" s="28"/>
      <c r="F572" s="70" t="str">
        <f>IF($D572="","",VLOOKUP($D572,Atv!$D$5:$F$1000,2,0))</f>
        <v/>
      </c>
      <c r="G572" s="71" t="str">
        <f>IF($D572="","",VLOOKUP($D572,Atv!$D$5:$F$1000,3,0))</f>
        <v/>
      </c>
      <c r="H572" s="28"/>
      <c r="I572" s="28"/>
      <c r="J572" s="28"/>
      <c r="K572" s="73"/>
      <c r="L572" s="76" t="str">
        <f>IFERROR(IF(K572="","",VLOOKUP(D572,Atv!$D$5:$G$1000,4,0)),"")</f>
        <v/>
      </c>
      <c r="M572" s="78" t="str">
        <f t="shared" si="27"/>
        <v/>
      </c>
      <c r="N572" s="78" t="str">
        <f t="shared" si="25"/>
        <v/>
      </c>
      <c r="O572" s="73"/>
      <c r="P572" s="53"/>
      <c r="Q572" s="81" t="str">
        <f t="shared" si="26"/>
        <v/>
      </c>
    </row>
    <row r="573" spans="2:17" ht="45" customHeight="1" x14ac:dyDescent="0.25">
      <c r="B573" s="81" t="str">
        <f>IFERROR(VLOOKUP(D573,Atv!$D$5:$I$1000,6,0),"")</f>
        <v/>
      </c>
      <c r="C573" s="51">
        <v>569</v>
      </c>
      <c r="D573" s="28"/>
      <c r="E573" s="28"/>
      <c r="F573" s="70" t="str">
        <f>IF($D573="","",VLOOKUP($D573,Atv!$D$5:$F$1000,2,0))</f>
        <v/>
      </c>
      <c r="G573" s="71" t="str">
        <f>IF($D573="","",VLOOKUP($D573,Atv!$D$5:$F$1000,3,0))</f>
        <v/>
      </c>
      <c r="H573" s="28"/>
      <c r="I573" s="67"/>
      <c r="J573" s="28"/>
      <c r="K573" s="73"/>
      <c r="L573" s="75" t="str">
        <f>IFERROR(IF(K573="","",VLOOKUP(D573,Atv!$D$5:$G$1000,4,0)),"")</f>
        <v/>
      </c>
      <c r="M573" s="78" t="str">
        <f t="shared" si="27"/>
        <v/>
      </c>
      <c r="N573" s="78" t="str">
        <f t="shared" si="25"/>
        <v/>
      </c>
      <c r="O573" s="73"/>
      <c r="P573" s="53"/>
      <c r="Q573" s="81" t="str">
        <f t="shared" si="26"/>
        <v/>
      </c>
    </row>
    <row r="574" spans="2:17" ht="45" customHeight="1" x14ac:dyDescent="0.25">
      <c r="B574" s="81" t="str">
        <f>IFERROR(VLOOKUP(D574,Atv!$D$5:$I$1000,6,0),"")</f>
        <v/>
      </c>
      <c r="C574" s="51">
        <v>570</v>
      </c>
      <c r="D574" s="28"/>
      <c r="E574" s="28"/>
      <c r="F574" s="70" t="str">
        <f>IF($D574="","",VLOOKUP($D574,Atv!$D$5:$F$1000,2,0))</f>
        <v/>
      </c>
      <c r="G574" s="71" t="str">
        <f>IF($D574="","",VLOOKUP($D574,Atv!$D$5:$F$1000,3,0))</f>
        <v/>
      </c>
      <c r="H574" s="28"/>
      <c r="I574" s="28"/>
      <c r="J574" s="28"/>
      <c r="K574" s="73"/>
      <c r="L574" s="76" t="str">
        <f>IFERROR(IF(K574="","",VLOOKUP(D574,Atv!$D$5:$G$1000,4,0)),"")</f>
        <v/>
      </c>
      <c r="M574" s="78" t="str">
        <f t="shared" si="27"/>
        <v/>
      </c>
      <c r="N574" s="78" t="str">
        <f t="shared" si="25"/>
        <v/>
      </c>
      <c r="O574" s="73"/>
      <c r="P574" s="53"/>
      <c r="Q574" s="81" t="str">
        <f t="shared" si="26"/>
        <v/>
      </c>
    </row>
    <row r="575" spans="2:17" ht="45" customHeight="1" x14ac:dyDescent="0.25">
      <c r="B575" s="81" t="str">
        <f>IFERROR(VLOOKUP(D575,Atv!$D$5:$I$1000,6,0),"")</f>
        <v/>
      </c>
      <c r="C575" s="51">
        <v>571</v>
      </c>
      <c r="D575" s="28"/>
      <c r="E575" s="28"/>
      <c r="F575" s="70" t="str">
        <f>IF($D575="","",VLOOKUP($D575,Atv!$D$5:$F$1000,2,0))</f>
        <v/>
      </c>
      <c r="G575" s="71" t="str">
        <f>IF($D575="","",VLOOKUP($D575,Atv!$D$5:$F$1000,3,0))</f>
        <v/>
      </c>
      <c r="H575" s="28"/>
      <c r="I575" s="67"/>
      <c r="J575" s="28"/>
      <c r="K575" s="73"/>
      <c r="L575" s="75" t="str">
        <f>IFERROR(IF(K575="","",VLOOKUP(D575,Atv!$D$5:$G$1000,4,0)),"")</f>
        <v/>
      </c>
      <c r="M575" s="78" t="str">
        <f t="shared" si="27"/>
        <v/>
      </c>
      <c r="N575" s="78" t="str">
        <f t="shared" si="25"/>
        <v/>
      </c>
      <c r="O575" s="73"/>
      <c r="P575" s="53"/>
      <c r="Q575" s="81" t="str">
        <f t="shared" si="26"/>
        <v/>
      </c>
    </row>
    <row r="576" spans="2:17" ht="45" customHeight="1" x14ac:dyDescent="0.25">
      <c r="B576" s="81" t="str">
        <f>IFERROR(VLOOKUP(D576,Atv!$D$5:$I$1000,6,0),"")</f>
        <v/>
      </c>
      <c r="C576" s="51">
        <v>572</v>
      </c>
      <c r="D576" s="28"/>
      <c r="E576" s="28"/>
      <c r="F576" s="70" t="str">
        <f>IF($D576="","",VLOOKUP($D576,Atv!$D$5:$F$1000,2,0))</f>
        <v/>
      </c>
      <c r="G576" s="71" t="str">
        <f>IF($D576="","",VLOOKUP($D576,Atv!$D$5:$F$1000,3,0))</f>
        <v/>
      </c>
      <c r="H576" s="28"/>
      <c r="I576" s="28"/>
      <c r="J576" s="28"/>
      <c r="K576" s="73"/>
      <c r="L576" s="76" t="str">
        <f>IFERROR(IF(K576="","",VLOOKUP(D576,Atv!$D$5:$G$1000,4,0)),"")</f>
        <v/>
      </c>
      <c r="M576" s="78" t="str">
        <f t="shared" si="27"/>
        <v/>
      </c>
      <c r="N576" s="78" t="str">
        <f t="shared" si="25"/>
        <v/>
      </c>
      <c r="O576" s="73"/>
      <c r="P576" s="53"/>
      <c r="Q576" s="81" t="str">
        <f t="shared" si="26"/>
        <v/>
      </c>
    </row>
    <row r="577" spans="2:17" ht="45" customHeight="1" x14ac:dyDescent="0.25">
      <c r="B577" s="81" t="str">
        <f>IFERROR(VLOOKUP(D577,Atv!$D$5:$I$1000,6,0),"")</f>
        <v/>
      </c>
      <c r="C577" s="51">
        <v>573</v>
      </c>
      <c r="D577" s="28"/>
      <c r="E577" s="28"/>
      <c r="F577" s="70" t="str">
        <f>IF($D577="","",VLOOKUP($D577,Atv!$D$5:$F$1000,2,0))</f>
        <v/>
      </c>
      <c r="G577" s="71" t="str">
        <f>IF($D577="","",VLOOKUP($D577,Atv!$D$5:$F$1000,3,0))</f>
        <v/>
      </c>
      <c r="H577" s="28"/>
      <c r="I577" s="67"/>
      <c r="J577" s="28"/>
      <c r="K577" s="73"/>
      <c r="L577" s="75" t="str">
        <f>IFERROR(IF(K577="","",VLOOKUP(D577,Atv!$D$5:$G$1000,4,0)),"")</f>
        <v/>
      </c>
      <c r="M577" s="78" t="str">
        <f t="shared" si="27"/>
        <v/>
      </c>
      <c r="N577" s="78" t="str">
        <f t="shared" si="25"/>
        <v/>
      </c>
      <c r="O577" s="73"/>
      <c r="P577" s="53"/>
      <c r="Q577" s="81" t="str">
        <f t="shared" si="26"/>
        <v/>
      </c>
    </row>
    <row r="578" spans="2:17" ht="45" customHeight="1" x14ac:dyDescent="0.25">
      <c r="B578" s="81" t="str">
        <f>IFERROR(VLOOKUP(D578,Atv!$D$5:$I$1000,6,0),"")</f>
        <v/>
      </c>
      <c r="C578" s="51">
        <v>574</v>
      </c>
      <c r="D578" s="28"/>
      <c r="E578" s="28"/>
      <c r="F578" s="70" t="str">
        <f>IF($D578="","",VLOOKUP($D578,Atv!$D$5:$F$1000,2,0))</f>
        <v/>
      </c>
      <c r="G578" s="71" t="str">
        <f>IF($D578="","",VLOOKUP($D578,Atv!$D$5:$F$1000,3,0))</f>
        <v/>
      </c>
      <c r="H578" s="28"/>
      <c r="I578" s="28"/>
      <c r="J578" s="28"/>
      <c r="K578" s="73"/>
      <c r="L578" s="76" t="str">
        <f>IFERROR(IF(K578="","",VLOOKUP(D578,Atv!$D$5:$G$1000,4,0)),"")</f>
        <v/>
      </c>
      <c r="M578" s="78" t="str">
        <f t="shared" si="27"/>
        <v/>
      </c>
      <c r="N578" s="78" t="str">
        <f t="shared" si="25"/>
        <v/>
      </c>
      <c r="O578" s="73"/>
      <c r="P578" s="53"/>
      <c r="Q578" s="81" t="str">
        <f t="shared" si="26"/>
        <v/>
      </c>
    </row>
    <row r="579" spans="2:17" ht="45" customHeight="1" x14ac:dyDescent="0.25">
      <c r="B579" s="81" t="str">
        <f>IFERROR(VLOOKUP(D579,Atv!$D$5:$I$1000,6,0),"")</f>
        <v/>
      </c>
      <c r="C579" s="51">
        <v>575</v>
      </c>
      <c r="D579" s="28"/>
      <c r="E579" s="28"/>
      <c r="F579" s="70" t="str">
        <f>IF($D579="","",VLOOKUP($D579,Atv!$D$5:$F$1000,2,0))</f>
        <v/>
      </c>
      <c r="G579" s="71" t="str">
        <f>IF($D579="","",VLOOKUP($D579,Atv!$D$5:$F$1000,3,0))</f>
        <v/>
      </c>
      <c r="H579" s="28"/>
      <c r="I579" s="67"/>
      <c r="J579" s="28"/>
      <c r="K579" s="73"/>
      <c r="L579" s="75" t="str">
        <f>IFERROR(IF(K579="","",VLOOKUP(D579,Atv!$D$5:$G$1000,4,0)),"")</f>
        <v/>
      </c>
      <c r="M579" s="78" t="str">
        <f t="shared" si="27"/>
        <v/>
      </c>
      <c r="N579" s="78" t="str">
        <f t="shared" si="25"/>
        <v/>
      </c>
      <c r="O579" s="73"/>
      <c r="P579" s="53"/>
      <c r="Q579" s="81" t="str">
        <f t="shared" si="26"/>
        <v/>
      </c>
    </row>
    <row r="580" spans="2:17" ht="45" customHeight="1" x14ac:dyDescent="0.25">
      <c r="B580" s="81" t="str">
        <f>IFERROR(VLOOKUP(D580,Atv!$D$5:$I$1000,6,0),"")</f>
        <v/>
      </c>
      <c r="C580" s="51">
        <v>576</v>
      </c>
      <c r="D580" s="28"/>
      <c r="E580" s="28"/>
      <c r="F580" s="70" t="str">
        <f>IF($D580="","",VLOOKUP($D580,Atv!$D$5:$F$1000,2,0))</f>
        <v/>
      </c>
      <c r="G580" s="71" t="str">
        <f>IF($D580="","",VLOOKUP($D580,Atv!$D$5:$F$1000,3,0))</f>
        <v/>
      </c>
      <c r="H580" s="28"/>
      <c r="I580" s="28"/>
      <c r="J580" s="28"/>
      <c r="K580" s="73"/>
      <c r="L580" s="76" t="str">
        <f>IFERROR(IF(K580="","",VLOOKUP(D580,Atv!$D$5:$G$1000,4,0)),"")</f>
        <v/>
      </c>
      <c r="M580" s="78" t="str">
        <f t="shared" si="27"/>
        <v/>
      </c>
      <c r="N580" s="78" t="str">
        <f t="shared" si="25"/>
        <v/>
      </c>
      <c r="O580" s="73"/>
      <c r="P580" s="53"/>
      <c r="Q580" s="81" t="str">
        <f t="shared" si="26"/>
        <v/>
      </c>
    </row>
    <row r="581" spans="2:17" ht="45" customHeight="1" x14ac:dyDescent="0.25">
      <c r="B581" s="81" t="str">
        <f>IFERROR(VLOOKUP(D581,Atv!$D$5:$I$1000,6,0),"")</f>
        <v/>
      </c>
      <c r="C581" s="51">
        <v>577</v>
      </c>
      <c r="D581" s="28"/>
      <c r="E581" s="28"/>
      <c r="F581" s="70" t="str">
        <f>IF($D581="","",VLOOKUP($D581,Atv!$D$5:$F$1000,2,0))</f>
        <v/>
      </c>
      <c r="G581" s="71" t="str">
        <f>IF($D581="","",VLOOKUP($D581,Atv!$D$5:$F$1000,3,0))</f>
        <v/>
      </c>
      <c r="H581" s="28"/>
      <c r="I581" s="67"/>
      <c r="J581" s="28"/>
      <c r="K581" s="73"/>
      <c r="L581" s="75" t="str">
        <f>IFERROR(IF(K581="","",VLOOKUP(D581,Atv!$D$5:$G$1000,4,0)),"")</f>
        <v/>
      </c>
      <c r="M581" s="78" t="str">
        <f t="shared" si="27"/>
        <v/>
      </c>
      <c r="N581" s="78" t="str">
        <f t="shared" si="25"/>
        <v/>
      </c>
      <c r="O581" s="73"/>
      <c r="P581" s="53"/>
      <c r="Q581" s="81" t="str">
        <f t="shared" si="26"/>
        <v/>
      </c>
    </row>
    <row r="582" spans="2:17" ht="45" customHeight="1" x14ac:dyDescent="0.25">
      <c r="B582" s="81" t="str">
        <f>IFERROR(VLOOKUP(D582,Atv!$D$5:$I$1000,6,0),"")</f>
        <v/>
      </c>
      <c r="C582" s="51">
        <v>578</v>
      </c>
      <c r="D582" s="28"/>
      <c r="E582" s="28"/>
      <c r="F582" s="70" t="str">
        <f>IF($D582="","",VLOOKUP($D582,Atv!$D$5:$F$1000,2,0))</f>
        <v/>
      </c>
      <c r="G582" s="71" t="str">
        <f>IF($D582="","",VLOOKUP($D582,Atv!$D$5:$F$1000,3,0))</f>
        <v/>
      </c>
      <c r="H582" s="28"/>
      <c r="I582" s="28"/>
      <c r="J582" s="28"/>
      <c r="K582" s="73"/>
      <c r="L582" s="76" t="str">
        <f>IFERROR(IF(K582="","",VLOOKUP(D582,Atv!$D$5:$G$1000,4,0)),"")</f>
        <v/>
      </c>
      <c r="M582" s="78" t="str">
        <f t="shared" si="27"/>
        <v/>
      </c>
      <c r="N582" s="78" t="str">
        <f t="shared" ref="N582:N645" si="28">IF(M582="","",IFERROR(IF(M582&lt;=$N$3,"Expirado","No Prazo"),""))</f>
        <v/>
      </c>
      <c r="O582" s="73"/>
      <c r="P582" s="53"/>
      <c r="Q582" s="81" t="str">
        <f t="shared" ref="Q582:Q645" si="29">IF(J582="","",IF(J582="Janeiro",1,IF(J582="Fevereiro",2,IF(J582="Março",3,IF(J582="Abril",4,IF(J582="Maio",5,IF(J582="Junho",6,IF(J582="Julho",7,IF(J582="Agosto",8,IF(J582="Setembro",9,IF(J582="Outubro",10,IF(J582="Novembro",11,IF(J582="Dezembro",12)))))))))))))</f>
        <v/>
      </c>
    </row>
    <row r="583" spans="2:17" ht="45" customHeight="1" x14ac:dyDescent="0.25">
      <c r="B583" s="81" t="str">
        <f>IFERROR(VLOOKUP(D583,Atv!$D$5:$I$1000,6,0),"")</f>
        <v/>
      </c>
      <c r="C583" s="51">
        <v>579</v>
      </c>
      <c r="D583" s="28"/>
      <c r="E583" s="28"/>
      <c r="F583" s="70" t="str">
        <f>IF($D583="","",VLOOKUP($D583,Atv!$D$5:$F$1000,2,0))</f>
        <v/>
      </c>
      <c r="G583" s="71" t="str">
        <f>IF($D583="","",VLOOKUP($D583,Atv!$D$5:$F$1000,3,0))</f>
        <v/>
      </c>
      <c r="H583" s="28"/>
      <c r="I583" s="67"/>
      <c r="J583" s="28"/>
      <c r="K583" s="73"/>
      <c r="L583" s="75" t="str">
        <f>IFERROR(IF(K583="","",VLOOKUP(D583,Atv!$D$5:$G$1000,4,0)),"")</f>
        <v/>
      </c>
      <c r="M583" s="78" t="str">
        <f t="shared" si="27"/>
        <v/>
      </c>
      <c r="N583" s="78" t="str">
        <f t="shared" si="28"/>
        <v/>
      </c>
      <c r="O583" s="73"/>
      <c r="P583" s="53"/>
      <c r="Q583" s="81" t="str">
        <f t="shared" si="29"/>
        <v/>
      </c>
    </row>
    <row r="584" spans="2:17" ht="45" customHeight="1" x14ac:dyDescent="0.25">
      <c r="B584" s="81" t="str">
        <f>IFERROR(VLOOKUP(D584,Atv!$D$5:$I$1000,6,0),"")</f>
        <v/>
      </c>
      <c r="C584" s="51">
        <v>580</v>
      </c>
      <c r="D584" s="28"/>
      <c r="E584" s="28"/>
      <c r="F584" s="70" t="str">
        <f>IF($D584="","",VLOOKUP($D584,Atv!$D$5:$F$1000,2,0))</f>
        <v/>
      </c>
      <c r="G584" s="71" t="str">
        <f>IF($D584="","",VLOOKUP($D584,Atv!$D$5:$F$1000,3,0))</f>
        <v/>
      </c>
      <c r="H584" s="28"/>
      <c r="I584" s="28"/>
      <c r="J584" s="28"/>
      <c r="K584" s="73"/>
      <c r="L584" s="76" t="str">
        <f>IFERROR(IF(K584="","",VLOOKUP(D584,Atv!$D$5:$G$1000,4,0)),"")</f>
        <v/>
      </c>
      <c r="M584" s="78" t="str">
        <f t="shared" si="27"/>
        <v/>
      </c>
      <c r="N584" s="78" t="str">
        <f t="shared" si="28"/>
        <v/>
      </c>
      <c r="O584" s="73"/>
      <c r="P584" s="53"/>
      <c r="Q584" s="81" t="str">
        <f t="shared" si="29"/>
        <v/>
      </c>
    </row>
    <row r="585" spans="2:17" ht="45" customHeight="1" x14ac:dyDescent="0.25">
      <c r="B585" s="81" t="str">
        <f>IFERROR(VLOOKUP(D585,Atv!$D$5:$I$1000,6,0),"")</f>
        <v/>
      </c>
      <c r="C585" s="51">
        <v>581</v>
      </c>
      <c r="D585" s="28"/>
      <c r="E585" s="28"/>
      <c r="F585" s="70" t="str">
        <f>IF($D585="","",VLOOKUP($D585,Atv!$D$5:$F$1000,2,0))</f>
        <v/>
      </c>
      <c r="G585" s="71" t="str">
        <f>IF($D585="","",VLOOKUP($D585,Atv!$D$5:$F$1000,3,0))</f>
        <v/>
      </c>
      <c r="H585" s="28"/>
      <c r="I585" s="67"/>
      <c r="J585" s="28"/>
      <c r="K585" s="73"/>
      <c r="L585" s="75" t="str">
        <f>IFERROR(IF(K585="","",VLOOKUP(D585,Atv!$D$5:$G$1000,4,0)),"")</f>
        <v/>
      </c>
      <c r="M585" s="78" t="str">
        <f t="shared" si="27"/>
        <v/>
      </c>
      <c r="N585" s="78" t="str">
        <f t="shared" si="28"/>
        <v/>
      </c>
      <c r="O585" s="73"/>
      <c r="P585" s="53"/>
      <c r="Q585" s="81" t="str">
        <f t="shared" si="29"/>
        <v/>
      </c>
    </row>
    <row r="586" spans="2:17" ht="45" customHeight="1" x14ac:dyDescent="0.25">
      <c r="B586" s="81" t="str">
        <f>IFERROR(VLOOKUP(D586,Atv!$D$5:$I$1000,6,0),"")</f>
        <v/>
      </c>
      <c r="C586" s="51">
        <v>582</v>
      </c>
      <c r="D586" s="28"/>
      <c r="E586" s="28"/>
      <c r="F586" s="70" t="str">
        <f>IF($D586="","",VLOOKUP($D586,Atv!$D$5:$F$1000,2,0))</f>
        <v/>
      </c>
      <c r="G586" s="71" t="str">
        <f>IF($D586="","",VLOOKUP($D586,Atv!$D$5:$F$1000,3,0))</f>
        <v/>
      </c>
      <c r="H586" s="28"/>
      <c r="I586" s="28"/>
      <c r="J586" s="28"/>
      <c r="K586" s="73"/>
      <c r="L586" s="76" t="str">
        <f>IFERROR(IF(K586="","",VLOOKUP(D586,Atv!$D$5:$G$1000,4,0)),"")</f>
        <v/>
      </c>
      <c r="M586" s="78" t="str">
        <f t="shared" si="27"/>
        <v/>
      </c>
      <c r="N586" s="78" t="str">
        <f t="shared" si="28"/>
        <v/>
      </c>
      <c r="O586" s="73"/>
      <c r="P586" s="53"/>
      <c r="Q586" s="81" t="str">
        <f t="shared" si="29"/>
        <v/>
      </c>
    </row>
    <row r="587" spans="2:17" ht="45" customHeight="1" x14ac:dyDescent="0.25">
      <c r="B587" s="81" t="str">
        <f>IFERROR(VLOOKUP(D587,Atv!$D$5:$I$1000,6,0),"")</f>
        <v/>
      </c>
      <c r="C587" s="51">
        <v>583</v>
      </c>
      <c r="D587" s="28"/>
      <c r="E587" s="28"/>
      <c r="F587" s="70" t="str">
        <f>IF($D587="","",VLOOKUP($D587,Atv!$D$5:$F$1000,2,0))</f>
        <v/>
      </c>
      <c r="G587" s="71" t="str">
        <f>IF($D587="","",VLOOKUP($D587,Atv!$D$5:$F$1000,3,0))</f>
        <v/>
      </c>
      <c r="H587" s="28"/>
      <c r="I587" s="67"/>
      <c r="J587" s="28"/>
      <c r="K587" s="73"/>
      <c r="L587" s="75" t="str">
        <f>IFERROR(IF(K587="","",VLOOKUP(D587,Atv!$D$5:$G$1000,4,0)),"")</f>
        <v/>
      </c>
      <c r="M587" s="78" t="str">
        <f t="shared" si="27"/>
        <v/>
      </c>
      <c r="N587" s="78" t="str">
        <f t="shared" si="28"/>
        <v/>
      </c>
      <c r="O587" s="73"/>
      <c r="P587" s="53"/>
      <c r="Q587" s="81" t="str">
        <f t="shared" si="29"/>
        <v/>
      </c>
    </row>
    <row r="588" spans="2:17" ht="45" customHeight="1" x14ac:dyDescent="0.25">
      <c r="B588" s="81" t="str">
        <f>IFERROR(VLOOKUP(D588,Atv!$D$5:$I$1000,6,0),"")</f>
        <v/>
      </c>
      <c r="C588" s="51">
        <v>584</v>
      </c>
      <c r="D588" s="28"/>
      <c r="E588" s="28"/>
      <c r="F588" s="70" t="str">
        <f>IF($D588="","",VLOOKUP($D588,Atv!$D$5:$F$1000,2,0))</f>
        <v/>
      </c>
      <c r="G588" s="71" t="str">
        <f>IF($D588="","",VLOOKUP($D588,Atv!$D$5:$F$1000,3,0))</f>
        <v/>
      </c>
      <c r="H588" s="28"/>
      <c r="I588" s="28"/>
      <c r="J588" s="28"/>
      <c r="K588" s="73"/>
      <c r="L588" s="76" t="str">
        <f>IFERROR(IF(K588="","",VLOOKUP(D588,Atv!$D$5:$G$1000,4,0)),"")</f>
        <v/>
      </c>
      <c r="M588" s="78" t="str">
        <f t="shared" ref="M588:M651" si="30">IFERROR(IF(L588="","",K588+L588),"")</f>
        <v/>
      </c>
      <c r="N588" s="78" t="str">
        <f t="shared" si="28"/>
        <v/>
      </c>
      <c r="O588" s="73"/>
      <c r="P588" s="53"/>
      <c r="Q588" s="81" t="str">
        <f t="shared" si="29"/>
        <v/>
      </c>
    </row>
    <row r="589" spans="2:17" ht="45" customHeight="1" x14ac:dyDescent="0.25">
      <c r="B589" s="81" t="str">
        <f>IFERROR(VLOOKUP(D589,Atv!$D$5:$I$1000,6,0),"")</f>
        <v/>
      </c>
      <c r="C589" s="51">
        <v>585</v>
      </c>
      <c r="D589" s="28"/>
      <c r="E589" s="28"/>
      <c r="F589" s="70" t="str">
        <f>IF($D589="","",VLOOKUP($D589,Atv!$D$5:$F$1000,2,0))</f>
        <v/>
      </c>
      <c r="G589" s="71" t="str">
        <f>IF($D589="","",VLOOKUP($D589,Atv!$D$5:$F$1000,3,0))</f>
        <v/>
      </c>
      <c r="H589" s="28"/>
      <c r="I589" s="67"/>
      <c r="J589" s="28"/>
      <c r="K589" s="73"/>
      <c r="L589" s="75" t="str">
        <f>IFERROR(IF(K589="","",VLOOKUP(D589,Atv!$D$5:$G$1000,4,0)),"")</f>
        <v/>
      </c>
      <c r="M589" s="78" t="str">
        <f t="shared" si="30"/>
        <v/>
      </c>
      <c r="N589" s="78" t="str">
        <f t="shared" si="28"/>
        <v/>
      </c>
      <c r="O589" s="73"/>
      <c r="P589" s="53"/>
      <c r="Q589" s="81" t="str">
        <f t="shared" si="29"/>
        <v/>
      </c>
    </row>
    <row r="590" spans="2:17" ht="45" customHeight="1" x14ac:dyDescent="0.25">
      <c r="B590" s="81" t="str">
        <f>IFERROR(VLOOKUP(D590,Atv!$D$5:$I$1000,6,0),"")</f>
        <v/>
      </c>
      <c r="C590" s="51">
        <v>586</v>
      </c>
      <c r="D590" s="28"/>
      <c r="E590" s="28"/>
      <c r="F590" s="70" t="str">
        <f>IF($D590="","",VLOOKUP($D590,Atv!$D$5:$F$1000,2,0))</f>
        <v/>
      </c>
      <c r="G590" s="71" t="str">
        <f>IF($D590="","",VLOOKUP($D590,Atv!$D$5:$F$1000,3,0))</f>
        <v/>
      </c>
      <c r="H590" s="28"/>
      <c r="I590" s="28"/>
      <c r="J590" s="28"/>
      <c r="K590" s="73"/>
      <c r="L590" s="76" t="str">
        <f>IFERROR(IF(K590="","",VLOOKUP(D590,Atv!$D$5:$G$1000,4,0)),"")</f>
        <v/>
      </c>
      <c r="M590" s="78" t="str">
        <f t="shared" si="30"/>
        <v/>
      </c>
      <c r="N590" s="78" t="str">
        <f t="shared" si="28"/>
        <v/>
      </c>
      <c r="O590" s="73"/>
      <c r="P590" s="53"/>
      <c r="Q590" s="81" t="str">
        <f t="shared" si="29"/>
        <v/>
      </c>
    </row>
    <row r="591" spans="2:17" ht="45" customHeight="1" x14ac:dyDescent="0.25">
      <c r="B591" s="81" t="str">
        <f>IFERROR(VLOOKUP(D591,Atv!$D$5:$I$1000,6,0),"")</f>
        <v/>
      </c>
      <c r="C591" s="51">
        <v>587</v>
      </c>
      <c r="D591" s="28"/>
      <c r="E591" s="28"/>
      <c r="F591" s="70" t="str">
        <f>IF($D591="","",VLOOKUP($D591,Atv!$D$5:$F$1000,2,0))</f>
        <v/>
      </c>
      <c r="G591" s="71" t="str">
        <f>IF($D591="","",VLOOKUP($D591,Atv!$D$5:$F$1000,3,0))</f>
        <v/>
      </c>
      <c r="H591" s="28"/>
      <c r="I591" s="67"/>
      <c r="J591" s="28"/>
      <c r="K591" s="73"/>
      <c r="L591" s="75" t="str">
        <f>IFERROR(IF(K591="","",VLOOKUP(D591,Atv!$D$5:$G$1000,4,0)),"")</f>
        <v/>
      </c>
      <c r="M591" s="78" t="str">
        <f t="shared" si="30"/>
        <v/>
      </c>
      <c r="N591" s="78" t="str">
        <f t="shared" si="28"/>
        <v/>
      </c>
      <c r="O591" s="73"/>
      <c r="P591" s="53"/>
      <c r="Q591" s="81" t="str">
        <f t="shared" si="29"/>
        <v/>
      </c>
    </row>
    <row r="592" spans="2:17" ht="45" customHeight="1" x14ac:dyDescent="0.25">
      <c r="B592" s="81" t="str">
        <f>IFERROR(VLOOKUP(D592,Atv!$D$5:$I$1000,6,0),"")</f>
        <v/>
      </c>
      <c r="C592" s="51">
        <v>588</v>
      </c>
      <c r="D592" s="28"/>
      <c r="E592" s="28"/>
      <c r="F592" s="70" t="str">
        <f>IF($D592="","",VLOOKUP($D592,Atv!$D$5:$F$1000,2,0))</f>
        <v/>
      </c>
      <c r="G592" s="71" t="str">
        <f>IF($D592="","",VLOOKUP($D592,Atv!$D$5:$F$1000,3,0))</f>
        <v/>
      </c>
      <c r="H592" s="28"/>
      <c r="I592" s="28"/>
      <c r="J592" s="28"/>
      <c r="K592" s="73"/>
      <c r="L592" s="76" t="str">
        <f>IFERROR(IF(K592="","",VLOOKUP(D592,Atv!$D$5:$G$1000,4,0)),"")</f>
        <v/>
      </c>
      <c r="M592" s="78" t="str">
        <f t="shared" si="30"/>
        <v/>
      </c>
      <c r="N592" s="78" t="str">
        <f t="shared" si="28"/>
        <v/>
      </c>
      <c r="O592" s="73"/>
      <c r="P592" s="53"/>
      <c r="Q592" s="81" t="str">
        <f t="shared" si="29"/>
        <v/>
      </c>
    </row>
    <row r="593" spans="2:17" ht="45" customHeight="1" x14ac:dyDescent="0.25">
      <c r="B593" s="81" t="str">
        <f>IFERROR(VLOOKUP(D593,Atv!$D$5:$I$1000,6,0),"")</f>
        <v/>
      </c>
      <c r="C593" s="51">
        <v>589</v>
      </c>
      <c r="D593" s="28"/>
      <c r="E593" s="28"/>
      <c r="F593" s="70" t="str">
        <f>IF($D593="","",VLOOKUP($D593,Atv!$D$5:$F$1000,2,0))</f>
        <v/>
      </c>
      <c r="G593" s="71" t="str">
        <f>IF($D593="","",VLOOKUP($D593,Atv!$D$5:$F$1000,3,0))</f>
        <v/>
      </c>
      <c r="H593" s="28"/>
      <c r="I593" s="67"/>
      <c r="J593" s="28"/>
      <c r="K593" s="73"/>
      <c r="L593" s="75" t="str">
        <f>IFERROR(IF(K593="","",VLOOKUP(D593,Atv!$D$5:$G$1000,4,0)),"")</f>
        <v/>
      </c>
      <c r="M593" s="78" t="str">
        <f t="shared" si="30"/>
        <v/>
      </c>
      <c r="N593" s="78" t="str">
        <f t="shared" si="28"/>
        <v/>
      </c>
      <c r="O593" s="73"/>
      <c r="P593" s="53"/>
      <c r="Q593" s="81" t="str">
        <f t="shared" si="29"/>
        <v/>
      </c>
    </row>
    <row r="594" spans="2:17" ht="45" customHeight="1" x14ac:dyDescent="0.25">
      <c r="B594" s="81" t="str">
        <f>IFERROR(VLOOKUP(D594,Atv!$D$5:$I$1000,6,0),"")</f>
        <v/>
      </c>
      <c r="C594" s="51">
        <v>590</v>
      </c>
      <c r="D594" s="28"/>
      <c r="E594" s="28"/>
      <c r="F594" s="70" t="str">
        <f>IF($D594="","",VLOOKUP($D594,Atv!$D$5:$F$1000,2,0))</f>
        <v/>
      </c>
      <c r="G594" s="71" t="str">
        <f>IF($D594="","",VLOOKUP($D594,Atv!$D$5:$F$1000,3,0))</f>
        <v/>
      </c>
      <c r="H594" s="28"/>
      <c r="I594" s="28"/>
      <c r="J594" s="28"/>
      <c r="K594" s="73"/>
      <c r="L594" s="76" t="str">
        <f>IFERROR(IF(K594="","",VLOOKUP(D594,Atv!$D$5:$G$1000,4,0)),"")</f>
        <v/>
      </c>
      <c r="M594" s="78" t="str">
        <f t="shared" si="30"/>
        <v/>
      </c>
      <c r="N594" s="78" t="str">
        <f t="shared" si="28"/>
        <v/>
      </c>
      <c r="O594" s="73"/>
      <c r="P594" s="53"/>
      <c r="Q594" s="81" t="str">
        <f t="shared" si="29"/>
        <v/>
      </c>
    </row>
    <row r="595" spans="2:17" ht="45" customHeight="1" x14ac:dyDescent="0.25">
      <c r="B595" s="81" t="str">
        <f>IFERROR(VLOOKUP(D595,Atv!$D$5:$I$1000,6,0),"")</f>
        <v/>
      </c>
      <c r="C595" s="51">
        <v>591</v>
      </c>
      <c r="D595" s="28"/>
      <c r="E595" s="28"/>
      <c r="F595" s="70" t="str">
        <f>IF($D595="","",VLOOKUP($D595,Atv!$D$5:$F$1000,2,0))</f>
        <v/>
      </c>
      <c r="G595" s="71" t="str">
        <f>IF($D595="","",VLOOKUP($D595,Atv!$D$5:$F$1000,3,0))</f>
        <v/>
      </c>
      <c r="H595" s="28"/>
      <c r="I595" s="67"/>
      <c r="J595" s="28"/>
      <c r="K595" s="73"/>
      <c r="L595" s="75" t="str">
        <f>IFERROR(IF(K595="","",VLOOKUP(D595,Atv!$D$5:$G$1000,4,0)),"")</f>
        <v/>
      </c>
      <c r="M595" s="78" t="str">
        <f t="shared" si="30"/>
        <v/>
      </c>
      <c r="N595" s="78" t="str">
        <f t="shared" si="28"/>
        <v/>
      </c>
      <c r="O595" s="73"/>
      <c r="P595" s="53"/>
      <c r="Q595" s="81" t="str">
        <f t="shared" si="29"/>
        <v/>
      </c>
    </row>
    <row r="596" spans="2:17" ht="45" customHeight="1" x14ac:dyDescent="0.25">
      <c r="B596" s="81" t="str">
        <f>IFERROR(VLOOKUP(D596,Atv!$D$5:$I$1000,6,0),"")</f>
        <v/>
      </c>
      <c r="C596" s="51">
        <v>592</v>
      </c>
      <c r="D596" s="28"/>
      <c r="E596" s="28"/>
      <c r="F596" s="70" t="str">
        <f>IF($D596="","",VLOOKUP($D596,Atv!$D$5:$F$1000,2,0))</f>
        <v/>
      </c>
      <c r="G596" s="71" t="str">
        <f>IF($D596="","",VLOOKUP($D596,Atv!$D$5:$F$1000,3,0))</f>
        <v/>
      </c>
      <c r="H596" s="28"/>
      <c r="I596" s="28"/>
      <c r="J596" s="28"/>
      <c r="K596" s="73"/>
      <c r="L596" s="76" t="str">
        <f>IFERROR(IF(K596="","",VLOOKUP(D596,Atv!$D$5:$G$1000,4,0)),"")</f>
        <v/>
      </c>
      <c r="M596" s="78" t="str">
        <f t="shared" si="30"/>
        <v/>
      </c>
      <c r="N596" s="78" t="str">
        <f t="shared" si="28"/>
        <v/>
      </c>
      <c r="O596" s="73"/>
      <c r="P596" s="53"/>
      <c r="Q596" s="81" t="str">
        <f t="shared" si="29"/>
        <v/>
      </c>
    </row>
    <row r="597" spans="2:17" ht="45" customHeight="1" x14ac:dyDescent="0.25">
      <c r="B597" s="81" t="str">
        <f>IFERROR(VLOOKUP(D597,Atv!$D$5:$I$1000,6,0),"")</f>
        <v/>
      </c>
      <c r="C597" s="51">
        <v>593</v>
      </c>
      <c r="D597" s="28"/>
      <c r="E597" s="28"/>
      <c r="F597" s="70" t="str">
        <f>IF($D597="","",VLOOKUP($D597,Atv!$D$5:$F$1000,2,0))</f>
        <v/>
      </c>
      <c r="G597" s="71" t="str">
        <f>IF($D597="","",VLOOKUP($D597,Atv!$D$5:$F$1000,3,0))</f>
        <v/>
      </c>
      <c r="H597" s="28"/>
      <c r="I597" s="67"/>
      <c r="J597" s="28"/>
      <c r="K597" s="73"/>
      <c r="L597" s="75" t="str">
        <f>IFERROR(IF(K597="","",VLOOKUP(D597,Atv!$D$5:$G$1000,4,0)),"")</f>
        <v/>
      </c>
      <c r="M597" s="78" t="str">
        <f t="shared" si="30"/>
        <v/>
      </c>
      <c r="N597" s="78" t="str">
        <f t="shared" si="28"/>
        <v/>
      </c>
      <c r="O597" s="73"/>
      <c r="P597" s="53"/>
      <c r="Q597" s="81" t="str">
        <f t="shared" si="29"/>
        <v/>
      </c>
    </row>
    <row r="598" spans="2:17" ht="45" customHeight="1" x14ac:dyDescent="0.25">
      <c r="B598" s="81" t="str">
        <f>IFERROR(VLOOKUP(D598,Atv!$D$5:$I$1000,6,0),"")</f>
        <v/>
      </c>
      <c r="C598" s="51">
        <v>594</v>
      </c>
      <c r="D598" s="28"/>
      <c r="E598" s="28"/>
      <c r="F598" s="70" t="str">
        <f>IF($D598="","",VLOOKUP($D598,Atv!$D$5:$F$1000,2,0))</f>
        <v/>
      </c>
      <c r="G598" s="71" t="str">
        <f>IF($D598="","",VLOOKUP($D598,Atv!$D$5:$F$1000,3,0))</f>
        <v/>
      </c>
      <c r="H598" s="28"/>
      <c r="I598" s="28"/>
      <c r="J598" s="28"/>
      <c r="K598" s="73"/>
      <c r="L598" s="76" t="str">
        <f>IFERROR(IF(K598="","",VLOOKUP(D598,Atv!$D$5:$G$1000,4,0)),"")</f>
        <v/>
      </c>
      <c r="M598" s="78" t="str">
        <f t="shared" si="30"/>
        <v/>
      </c>
      <c r="N598" s="78" t="str">
        <f t="shared" si="28"/>
        <v/>
      </c>
      <c r="O598" s="73"/>
      <c r="P598" s="53"/>
      <c r="Q598" s="81" t="str">
        <f t="shared" si="29"/>
        <v/>
      </c>
    </row>
    <row r="599" spans="2:17" ht="45" customHeight="1" x14ac:dyDescent="0.25">
      <c r="B599" s="81" t="str">
        <f>IFERROR(VLOOKUP(D599,Atv!$D$5:$I$1000,6,0),"")</f>
        <v/>
      </c>
      <c r="C599" s="51">
        <v>595</v>
      </c>
      <c r="D599" s="28"/>
      <c r="E599" s="28"/>
      <c r="F599" s="70" t="str">
        <f>IF($D599="","",VLOOKUP($D599,Atv!$D$5:$F$1000,2,0))</f>
        <v/>
      </c>
      <c r="G599" s="71" t="str">
        <f>IF($D599="","",VLOOKUP($D599,Atv!$D$5:$F$1000,3,0))</f>
        <v/>
      </c>
      <c r="H599" s="28"/>
      <c r="I599" s="67"/>
      <c r="J599" s="28"/>
      <c r="K599" s="73"/>
      <c r="L599" s="75" t="str">
        <f>IFERROR(IF(K599="","",VLOOKUP(D599,Atv!$D$5:$G$1000,4,0)),"")</f>
        <v/>
      </c>
      <c r="M599" s="78" t="str">
        <f t="shared" si="30"/>
        <v/>
      </c>
      <c r="N599" s="78" t="str">
        <f t="shared" si="28"/>
        <v/>
      </c>
      <c r="O599" s="73"/>
      <c r="P599" s="53"/>
      <c r="Q599" s="81" t="str">
        <f t="shared" si="29"/>
        <v/>
      </c>
    </row>
    <row r="600" spans="2:17" ht="45" customHeight="1" x14ac:dyDescent="0.25">
      <c r="B600" s="81" t="str">
        <f>IFERROR(VLOOKUP(D600,Atv!$D$5:$I$1000,6,0),"")</f>
        <v/>
      </c>
      <c r="C600" s="51">
        <v>596</v>
      </c>
      <c r="D600" s="28"/>
      <c r="E600" s="28"/>
      <c r="F600" s="70" t="str">
        <f>IF($D600="","",VLOOKUP($D600,Atv!$D$5:$F$1000,2,0))</f>
        <v/>
      </c>
      <c r="G600" s="71" t="str">
        <f>IF($D600="","",VLOOKUP($D600,Atv!$D$5:$F$1000,3,0))</f>
        <v/>
      </c>
      <c r="H600" s="28"/>
      <c r="I600" s="28"/>
      <c r="J600" s="28"/>
      <c r="K600" s="73"/>
      <c r="L600" s="76" t="str">
        <f>IFERROR(IF(K600="","",VLOOKUP(D600,Atv!$D$5:$G$1000,4,0)),"")</f>
        <v/>
      </c>
      <c r="M600" s="78" t="str">
        <f t="shared" si="30"/>
        <v/>
      </c>
      <c r="N600" s="78" t="str">
        <f t="shared" si="28"/>
        <v/>
      </c>
      <c r="O600" s="73"/>
      <c r="P600" s="53"/>
      <c r="Q600" s="81" t="str">
        <f t="shared" si="29"/>
        <v/>
      </c>
    </row>
    <row r="601" spans="2:17" ht="45" customHeight="1" x14ac:dyDescent="0.25">
      <c r="B601" s="81" t="str">
        <f>IFERROR(VLOOKUP(D601,Atv!$D$5:$I$1000,6,0),"")</f>
        <v/>
      </c>
      <c r="C601" s="51">
        <v>597</v>
      </c>
      <c r="D601" s="28"/>
      <c r="E601" s="28"/>
      <c r="F601" s="70" t="str">
        <f>IF($D601="","",VLOOKUP($D601,Atv!$D$5:$F$1000,2,0))</f>
        <v/>
      </c>
      <c r="G601" s="71" t="str">
        <f>IF($D601="","",VLOOKUP($D601,Atv!$D$5:$F$1000,3,0))</f>
        <v/>
      </c>
      <c r="H601" s="28"/>
      <c r="I601" s="67"/>
      <c r="J601" s="28"/>
      <c r="K601" s="73"/>
      <c r="L601" s="75" t="str">
        <f>IFERROR(IF(K601="","",VLOOKUP(D601,Atv!$D$5:$G$1000,4,0)),"")</f>
        <v/>
      </c>
      <c r="M601" s="78" t="str">
        <f t="shared" si="30"/>
        <v/>
      </c>
      <c r="N601" s="78" t="str">
        <f t="shared" si="28"/>
        <v/>
      </c>
      <c r="O601" s="73"/>
      <c r="P601" s="53"/>
      <c r="Q601" s="81" t="str">
        <f t="shared" si="29"/>
        <v/>
      </c>
    </row>
    <row r="602" spans="2:17" ht="45" customHeight="1" x14ac:dyDescent="0.25">
      <c r="B602" s="81" t="str">
        <f>IFERROR(VLOOKUP(D602,Atv!$D$5:$I$1000,6,0),"")</f>
        <v/>
      </c>
      <c r="C602" s="51">
        <v>598</v>
      </c>
      <c r="D602" s="28"/>
      <c r="E602" s="28"/>
      <c r="F602" s="70" t="str">
        <f>IF($D602="","",VLOOKUP($D602,Atv!$D$5:$F$1000,2,0))</f>
        <v/>
      </c>
      <c r="G602" s="71" t="str">
        <f>IF($D602="","",VLOOKUP($D602,Atv!$D$5:$F$1000,3,0))</f>
        <v/>
      </c>
      <c r="H602" s="28"/>
      <c r="I602" s="28"/>
      <c r="J602" s="28"/>
      <c r="K602" s="73"/>
      <c r="L602" s="76" t="str">
        <f>IFERROR(IF(K602="","",VLOOKUP(D602,Atv!$D$5:$G$1000,4,0)),"")</f>
        <v/>
      </c>
      <c r="M602" s="78" t="str">
        <f t="shared" si="30"/>
        <v/>
      </c>
      <c r="N602" s="78" t="str">
        <f t="shared" si="28"/>
        <v/>
      </c>
      <c r="O602" s="73"/>
      <c r="P602" s="53"/>
      <c r="Q602" s="81" t="str">
        <f t="shared" si="29"/>
        <v/>
      </c>
    </row>
    <row r="603" spans="2:17" ht="45" customHeight="1" x14ac:dyDescent="0.25">
      <c r="B603" s="81" t="str">
        <f>IFERROR(VLOOKUP(D603,Atv!$D$5:$I$1000,6,0),"")</f>
        <v/>
      </c>
      <c r="C603" s="51">
        <v>599</v>
      </c>
      <c r="D603" s="28"/>
      <c r="E603" s="28"/>
      <c r="F603" s="70" t="str">
        <f>IF($D603="","",VLOOKUP($D603,Atv!$D$5:$F$1000,2,0))</f>
        <v/>
      </c>
      <c r="G603" s="71" t="str">
        <f>IF($D603="","",VLOOKUP($D603,Atv!$D$5:$F$1000,3,0))</f>
        <v/>
      </c>
      <c r="H603" s="28"/>
      <c r="I603" s="67"/>
      <c r="J603" s="28"/>
      <c r="K603" s="73"/>
      <c r="L603" s="75" t="str">
        <f>IFERROR(IF(K603="","",VLOOKUP(D603,Atv!$D$5:$G$1000,4,0)),"")</f>
        <v/>
      </c>
      <c r="M603" s="78" t="str">
        <f t="shared" si="30"/>
        <v/>
      </c>
      <c r="N603" s="78" t="str">
        <f t="shared" si="28"/>
        <v/>
      </c>
      <c r="O603" s="73"/>
      <c r="P603" s="53"/>
      <c r="Q603" s="81" t="str">
        <f t="shared" si="29"/>
        <v/>
      </c>
    </row>
    <row r="604" spans="2:17" ht="45" customHeight="1" x14ac:dyDescent="0.25">
      <c r="B604" s="81" t="str">
        <f>IFERROR(VLOOKUP(D604,Atv!$D$5:$I$1000,6,0),"")</f>
        <v/>
      </c>
      <c r="C604" s="51">
        <v>600</v>
      </c>
      <c r="D604" s="28"/>
      <c r="E604" s="28"/>
      <c r="F604" s="70" t="str">
        <f>IF($D604="","",VLOOKUP($D604,Atv!$D$5:$F$1000,2,0))</f>
        <v/>
      </c>
      <c r="G604" s="71" t="str">
        <f>IF($D604="","",VLOOKUP($D604,Atv!$D$5:$F$1000,3,0))</f>
        <v/>
      </c>
      <c r="H604" s="28"/>
      <c r="I604" s="28"/>
      <c r="J604" s="28"/>
      <c r="K604" s="73"/>
      <c r="L604" s="76" t="str">
        <f>IFERROR(IF(K604="","",VLOOKUP(D604,Atv!$D$5:$G$1000,4,0)),"")</f>
        <v/>
      </c>
      <c r="M604" s="78" t="str">
        <f t="shared" si="30"/>
        <v/>
      </c>
      <c r="N604" s="78" t="str">
        <f t="shared" si="28"/>
        <v/>
      </c>
      <c r="O604" s="73"/>
      <c r="P604" s="53"/>
      <c r="Q604" s="81" t="str">
        <f t="shared" si="29"/>
        <v/>
      </c>
    </row>
    <row r="605" spans="2:17" ht="45" customHeight="1" x14ac:dyDescent="0.25">
      <c r="B605" s="81" t="str">
        <f>IFERROR(VLOOKUP(D605,Atv!$D$5:$I$1000,6,0),"")</f>
        <v/>
      </c>
      <c r="C605" s="51">
        <v>601</v>
      </c>
      <c r="D605" s="28"/>
      <c r="E605" s="28"/>
      <c r="F605" s="70" t="str">
        <f>IF($D605="","",VLOOKUP($D605,Atv!$D$5:$F$1000,2,0))</f>
        <v/>
      </c>
      <c r="G605" s="71" t="str">
        <f>IF($D605="","",VLOOKUP($D605,Atv!$D$5:$F$1000,3,0))</f>
        <v/>
      </c>
      <c r="H605" s="28"/>
      <c r="I605" s="67"/>
      <c r="J605" s="28"/>
      <c r="K605" s="73"/>
      <c r="L605" s="75" t="str">
        <f>IFERROR(IF(K605="","",VLOOKUP(D605,Atv!$D$5:$G$1000,4,0)),"")</f>
        <v/>
      </c>
      <c r="M605" s="78" t="str">
        <f t="shared" si="30"/>
        <v/>
      </c>
      <c r="N605" s="78" t="str">
        <f t="shared" si="28"/>
        <v/>
      </c>
      <c r="O605" s="73"/>
      <c r="P605" s="53"/>
      <c r="Q605" s="81" t="str">
        <f t="shared" si="29"/>
        <v/>
      </c>
    </row>
    <row r="606" spans="2:17" ht="45" customHeight="1" x14ac:dyDescent="0.25">
      <c r="B606" s="81" t="str">
        <f>IFERROR(VLOOKUP(D606,Atv!$D$5:$I$1000,6,0),"")</f>
        <v/>
      </c>
      <c r="C606" s="51">
        <v>602</v>
      </c>
      <c r="D606" s="28"/>
      <c r="E606" s="28"/>
      <c r="F606" s="70" t="str">
        <f>IF($D606="","",VLOOKUP($D606,Atv!$D$5:$F$1000,2,0))</f>
        <v/>
      </c>
      <c r="G606" s="71" t="str">
        <f>IF($D606="","",VLOOKUP($D606,Atv!$D$5:$F$1000,3,0))</f>
        <v/>
      </c>
      <c r="H606" s="28"/>
      <c r="I606" s="28"/>
      <c r="J606" s="28"/>
      <c r="K606" s="73"/>
      <c r="L606" s="76" t="str">
        <f>IFERROR(IF(K606="","",VLOOKUP(D606,Atv!$D$5:$G$1000,4,0)),"")</f>
        <v/>
      </c>
      <c r="M606" s="78" t="str">
        <f t="shared" si="30"/>
        <v/>
      </c>
      <c r="N606" s="78" t="str">
        <f t="shared" si="28"/>
        <v/>
      </c>
      <c r="O606" s="73"/>
      <c r="P606" s="53"/>
      <c r="Q606" s="81" t="str">
        <f t="shared" si="29"/>
        <v/>
      </c>
    </row>
    <row r="607" spans="2:17" ht="45" customHeight="1" x14ac:dyDescent="0.25">
      <c r="B607" s="81" t="str">
        <f>IFERROR(VLOOKUP(D607,Atv!$D$5:$I$1000,6,0),"")</f>
        <v/>
      </c>
      <c r="C607" s="51">
        <v>603</v>
      </c>
      <c r="D607" s="28"/>
      <c r="E607" s="28"/>
      <c r="F607" s="70" t="str">
        <f>IF($D607="","",VLOOKUP($D607,Atv!$D$5:$F$1000,2,0))</f>
        <v/>
      </c>
      <c r="G607" s="71" t="str">
        <f>IF($D607="","",VLOOKUP($D607,Atv!$D$5:$F$1000,3,0))</f>
        <v/>
      </c>
      <c r="H607" s="28"/>
      <c r="I607" s="67"/>
      <c r="J607" s="28"/>
      <c r="K607" s="73"/>
      <c r="L607" s="75" t="str">
        <f>IFERROR(IF(K607="","",VLOOKUP(D607,Atv!$D$5:$G$1000,4,0)),"")</f>
        <v/>
      </c>
      <c r="M607" s="78" t="str">
        <f t="shared" si="30"/>
        <v/>
      </c>
      <c r="N607" s="78" t="str">
        <f t="shared" si="28"/>
        <v/>
      </c>
      <c r="O607" s="73"/>
      <c r="P607" s="53"/>
      <c r="Q607" s="81" t="str">
        <f t="shared" si="29"/>
        <v/>
      </c>
    </row>
    <row r="608" spans="2:17" ht="45" customHeight="1" x14ac:dyDescent="0.25">
      <c r="B608" s="81" t="str">
        <f>IFERROR(VLOOKUP(D608,Atv!$D$5:$I$1000,6,0),"")</f>
        <v/>
      </c>
      <c r="C608" s="51">
        <v>604</v>
      </c>
      <c r="D608" s="28"/>
      <c r="E608" s="28"/>
      <c r="F608" s="70" t="str">
        <f>IF($D608="","",VLOOKUP($D608,Atv!$D$5:$F$1000,2,0))</f>
        <v/>
      </c>
      <c r="G608" s="71" t="str">
        <f>IF($D608="","",VLOOKUP($D608,Atv!$D$5:$F$1000,3,0))</f>
        <v/>
      </c>
      <c r="H608" s="28"/>
      <c r="I608" s="28"/>
      <c r="J608" s="28"/>
      <c r="K608" s="73"/>
      <c r="L608" s="76" t="str">
        <f>IFERROR(IF(K608="","",VLOOKUP(D608,Atv!$D$5:$G$1000,4,0)),"")</f>
        <v/>
      </c>
      <c r="M608" s="78" t="str">
        <f t="shared" si="30"/>
        <v/>
      </c>
      <c r="N608" s="78" t="str">
        <f t="shared" si="28"/>
        <v/>
      </c>
      <c r="O608" s="73"/>
      <c r="P608" s="53"/>
      <c r="Q608" s="81" t="str">
        <f t="shared" si="29"/>
        <v/>
      </c>
    </row>
    <row r="609" spans="2:17" ht="45" customHeight="1" x14ac:dyDescent="0.25">
      <c r="B609" s="81" t="str">
        <f>IFERROR(VLOOKUP(D609,Atv!$D$5:$I$1000,6,0),"")</f>
        <v/>
      </c>
      <c r="C609" s="51">
        <v>605</v>
      </c>
      <c r="D609" s="28"/>
      <c r="E609" s="28"/>
      <c r="F609" s="70" t="str">
        <f>IF($D609="","",VLOOKUP($D609,Atv!$D$5:$F$1000,2,0))</f>
        <v/>
      </c>
      <c r="G609" s="71" t="str">
        <f>IF($D609="","",VLOOKUP($D609,Atv!$D$5:$F$1000,3,0))</f>
        <v/>
      </c>
      <c r="H609" s="28"/>
      <c r="I609" s="67"/>
      <c r="J609" s="28"/>
      <c r="K609" s="73"/>
      <c r="L609" s="75" t="str">
        <f>IFERROR(IF(K609="","",VLOOKUP(D609,Atv!$D$5:$G$1000,4,0)),"")</f>
        <v/>
      </c>
      <c r="M609" s="78" t="str">
        <f t="shared" si="30"/>
        <v/>
      </c>
      <c r="N609" s="78" t="str">
        <f t="shared" si="28"/>
        <v/>
      </c>
      <c r="O609" s="73"/>
      <c r="P609" s="53"/>
      <c r="Q609" s="81" t="str">
        <f t="shared" si="29"/>
        <v/>
      </c>
    </row>
    <row r="610" spans="2:17" ht="45" customHeight="1" x14ac:dyDescent="0.25">
      <c r="B610" s="81" t="str">
        <f>IFERROR(VLOOKUP(D610,Atv!$D$5:$I$1000,6,0),"")</f>
        <v/>
      </c>
      <c r="C610" s="51">
        <v>606</v>
      </c>
      <c r="D610" s="28"/>
      <c r="E610" s="28"/>
      <c r="F610" s="70" t="str">
        <f>IF($D610="","",VLOOKUP($D610,Atv!$D$5:$F$1000,2,0))</f>
        <v/>
      </c>
      <c r="G610" s="71" t="str">
        <f>IF($D610="","",VLOOKUP($D610,Atv!$D$5:$F$1000,3,0))</f>
        <v/>
      </c>
      <c r="H610" s="28"/>
      <c r="I610" s="28"/>
      <c r="J610" s="28"/>
      <c r="K610" s="73"/>
      <c r="L610" s="76" t="str">
        <f>IFERROR(IF(K610="","",VLOOKUP(D610,Atv!$D$5:$G$1000,4,0)),"")</f>
        <v/>
      </c>
      <c r="M610" s="78" t="str">
        <f t="shared" si="30"/>
        <v/>
      </c>
      <c r="N610" s="78" t="str">
        <f t="shared" si="28"/>
        <v/>
      </c>
      <c r="O610" s="73"/>
      <c r="P610" s="53"/>
      <c r="Q610" s="81" t="str">
        <f t="shared" si="29"/>
        <v/>
      </c>
    </row>
    <row r="611" spans="2:17" ht="45" customHeight="1" x14ac:dyDescent="0.25">
      <c r="B611" s="81" t="str">
        <f>IFERROR(VLOOKUP(D611,Atv!$D$5:$I$1000,6,0),"")</f>
        <v/>
      </c>
      <c r="C611" s="51">
        <v>607</v>
      </c>
      <c r="D611" s="28"/>
      <c r="E611" s="28"/>
      <c r="F611" s="70" t="str">
        <f>IF($D611="","",VLOOKUP($D611,Atv!$D$5:$F$1000,2,0))</f>
        <v/>
      </c>
      <c r="G611" s="71" t="str">
        <f>IF($D611="","",VLOOKUP($D611,Atv!$D$5:$F$1000,3,0))</f>
        <v/>
      </c>
      <c r="H611" s="28"/>
      <c r="I611" s="67"/>
      <c r="J611" s="28"/>
      <c r="K611" s="73"/>
      <c r="L611" s="75" t="str">
        <f>IFERROR(IF(K611="","",VLOOKUP(D611,Atv!$D$5:$G$1000,4,0)),"")</f>
        <v/>
      </c>
      <c r="M611" s="78" t="str">
        <f t="shared" si="30"/>
        <v/>
      </c>
      <c r="N611" s="78" t="str">
        <f t="shared" si="28"/>
        <v/>
      </c>
      <c r="O611" s="73"/>
      <c r="P611" s="53"/>
      <c r="Q611" s="81" t="str">
        <f t="shared" si="29"/>
        <v/>
      </c>
    </row>
    <row r="612" spans="2:17" ht="45" customHeight="1" x14ac:dyDescent="0.25">
      <c r="B612" s="81" t="str">
        <f>IFERROR(VLOOKUP(D612,Atv!$D$5:$I$1000,6,0),"")</f>
        <v/>
      </c>
      <c r="C612" s="51">
        <v>608</v>
      </c>
      <c r="D612" s="28"/>
      <c r="E612" s="28"/>
      <c r="F612" s="70" t="str">
        <f>IF($D612="","",VLOOKUP($D612,Atv!$D$5:$F$1000,2,0))</f>
        <v/>
      </c>
      <c r="G612" s="71" t="str">
        <f>IF($D612="","",VLOOKUP($D612,Atv!$D$5:$F$1000,3,0))</f>
        <v/>
      </c>
      <c r="H612" s="28"/>
      <c r="I612" s="28"/>
      <c r="J612" s="28"/>
      <c r="K612" s="73"/>
      <c r="L612" s="76" t="str">
        <f>IFERROR(IF(K612="","",VLOOKUP(D612,Atv!$D$5:$G$1000,4,0)),"")</f>
        <v/>
      </c>
      <c r="M612" s="78" t="str">
        <f t="shared" si="30"/>
        <v/>
      </c>
      <c r="N612" s="78" t="str">
        <f t="shared" si="28"/>
        <v/>
      </c>
      <c r="O612" s="73"/>
      <c r="P612" s="53"/>
      <c r="Q612" s="81" t="str">
        <f t="shared" si="29"/>
        <v/>
      </c>
    </row>
    <row r="613" spans="2:17" ht="45" customHeight="1" x14ac:dyDescent="0.25">
      <c r="B613" s="81" t="str">
        <f>IFERROR(VLOOKUP(D613,Atv!$D$5:$I$1000,6,0),"")</f>
        <v/>
      </c>
      <c r="C613" s="51">
        <v>609</v>
      </c>
      <c r="D613" s="28"/>
      <c r="E613" s="28"/>
      <c r="F613" s="70" t="str">
        <f>IF($D613="","",VLOOKUP($D613,Atv!$D$5:$F$1000,2,0))</f>
        <v/>
      </c>
      <c r="G613" s="71" t="str">
        <f>IF($D613="","",VLOOKUP($D613,Atv!$D$5:$F$1000,3,0))</f>
        <v/>
      </c>
      <c r="H613" s="28"/>
      <c r="I613" s="67"/>
      <c r="J613" s="28"/>
      <c r="K613" s="73"/>
      <c r="L613" s="75" t="str">
        <f>IFERROR(IF(K613="","",VLOOKUP(D613,Atv!$D$5:$G$1000,4,0)),"")</f>
        <v/>
      </c>
      <c r="M613" s="78" t="str">
        <f t="shared" si="30"/>
        <v/>
      </c>
      <c r="N613" s="78" t="str">
        <f t="shared" si="28"/>
        <v/>
      </c>
      <c r="O613" s="73"/>
      <c r="P613" s="53"/>
      <c r="Q613" s="81" t="str">
        <f t="shared" si="29"/>
        <v/>
      </c>
    </row>
    <row r="614" spans="2:17" ht="45" customHeight="1" x14ac:dyDescent="0.25">
      <c r="B614" s="81" t="str">
        <f>IFERROR(VLOOKUP(D614,Atv!$D$5:$I$1000,6,0),"")</f>
        <v/>
      </c>
      <c r="C614" s="51">
        <v>610</v>
      </c>
      <c r="D614" s="28"/>
      <c r="E614" s="28"/>
      <c r="F614" s="70" t="str">
        <f>IF($D614="","",VLOOKUP($D614,Atv!$D$5:$F$1000,2,0))</f>
        <v/>
      </c>
      <c r="G614" s="71" t="str">
        <f>IF($D614="","",VLOOKUP($D614,Atv!$D$5:$F$1000,3,0))</f>
        <v/>
      </c>
      <c r="H614" s="28"/>
      <c r="I614" s="28"/>
      <c r="J614" s="28"/>
      <c r="K614" s="73"/>
      <c r="L614" s="76" t="str">
        <f>IFERROR(IF(K614="","",VLOOKUP(D614,Atv!$D$5:$G$1000,4,0)),"")</f>
        <v/>
      </c>
      <c r="M614" s="78" t="str">
        <f t="shared" si="30"/>
        <v/>
      </c>
      <c r="N614" s="78" t="str">
        <f t="shared" si="28"/>
        <v/>
      </c>
      <c r="O614" s="73"/>
      <c r="P614" s="53"/>
      <c r="Q614" s="81" t="str">
        <f t="shared" si="29"/>
        <v/>
      </c>
    </row>
    <row r="615" spans="2:17" ht="45" customHeight="1" x14ac:dyDescent="0.25">
      <c r="B615" s="81" t="str">
        <f>IFERROR(VLOOKUP(D615,Atv!$D$5:$I$1000,6,0),"")</f>
        <v/>
      </c>
      <c r="C615" s="51">
        <v>611</v>
      </c>
      <c r="D615" s="28"/>
      <c r="E615" s="28"/>
      <c r="F615" s="70" t="str">
        <f>IF($D615="","",VLOOKUP($D615,Atv!$D$5:$F$1000,2,0))</f>
        <v/>
      </c>
      <c r="G615" s="71" t="str">
        <f>IF($D615="","",VLOOKUP($D615,Atv!$D$5:$F$1000,3,0))</f>
        <v/>
      </c>
      <c r="H615" s="28"/>
      <c r="I615" s="67"/>
      <c r="J615" s="28"/>
      <c r="K615" s="73"/>
      <c r="L615" s="75" t="str">
        <f>IFERROR(IF(K615="","",VLOOKUP(D615,Atv!$D$5:$G$1000,4,0)),"")</f>
        <v/>
      </c>
      <c r="M615" s="78" t="str">
        <f t="shared" si="30"/>
        <v/>
      </c>
      <c r="N615" s="78" t="str">
        <f t="shared" si="28"/>
        <v/>
      </c>
      <c r="O615" s="73"/>
      <c r="P615" s="53"/>
      <c r="Q615" s="81" t="str">
        <f t="shared" si="29"/>
        <v/>
      </c>
    </row>
    <row r="616" spans="2:17" ht="45" customHeight="1" x14ac:dyDescent="0.25">
      <c r="B616" s="81" t="str">
        <f>IFERROR(VLOOKUP(D616,Atv!$D$5:$I$1000,6,0),"")</f>
        <v/>
      </c>
      <c r="C616" s="51">
        <v>612</v>
      </c>
      <c r="D616" s="28"/>
      <c r="E616" s="28"/>
      <c r="F616" s="70" t="str">
        <f>IF($D616="","",VLOOKUP($D616,Atv!$D$5:$F$1000,2,0))</f>
        <v/>
      </c>
      <c r="G616" s="71" t="str">
        <f>IF($D616="","",VLOOKUP($D616,Atv!$D$5:$F$1000,3,0))</f>
        <v/>
      </c>
      <c r="H616" s="28"/>
      <c r="I616" s="28"/>
      <c r="J616" s="28"/>
      <c r="K616" s="73"/>
      <c r="L616" s="76" t="str">
        <f>IFERROR(IF(K616="","",VLOOKUP(D616,Atv!$D$5:$G$1000,4,0)),"")</f>
        <v/>
      </c>
      <c r="M616" s="78" t="str">
        <f t="shared" si="30"/>
        <v/>
      </c>
      <c r="N616" s="78" t="str">
        <f t="shared" si="28"/>
        <v/>
      </c>
      <c r="O616" s="73"/>
      <c r="P616" s="53"/>
      <c r="Q616" s="81" t="str">
        <f t="shared" si="29"/>
        <v/>
      </c>
    </row>
    <row r="617" spans="2:17" ht="45" customHeight="1" x14ac:dyDescent="0.25">
      <c r="B617" s="81" t="str">
        <f>IFERROR(VLOOKUP(D617,Atv!$D$5:$I$1000,6,0),"")</f>
        <v/>
      </c>
      <c r="C617" s="51">
        <v>613</v>
      </c>
      <c r="D617" s="28"/>
      <c r="E617" s="28"/>
      <c r="F617" s="70" t="str">
        <f>IF($D617="","",VLOOKUP($D617,Atv!$D$5:$F$1000,2,0))</f>
        <v/>
      </c>
      <c r="G617" s="71" t="str">
        <f>IF($D617="","",VLOOKUP($D617,Atv!$D$5:$F$1000,3,0))</f>
        <v/>
      </c>
      <c r="H617" s="28"/>
      <c r="I617" s="67"/>
      <c r="J617" s="28"/>
      <c r="K617" s="73"/>
      <c r="L617" s="75" t="str">
        <f>IFERROR(IF(K617="","",VLOOKUP(D617,Atv!$D$5:$G$1000,4,0)),"")</f>
        <v/>
      </c>
      <c r="M617" s="78" t="str">
        <f t="shared" si="30"/>
        <v/>
      </c>
      <c r="N617" s="78" t="str">
        <f t="shared" si="28"/>
        <v/>
      </c>
      <c r="O617" s="73"/>
      <c r="P617" s="53"/>
      <c r="Q617" s="81" t="str">
        <f t="shared" si="29"/>
        <v/>
      </c>
    </row>
    <row r="618" spans="2:17" ht="45" customHeight="1" x14ac:dyDescent="0.25">
      <c r="B618" s="81" t="str">
        <f>IFERROR(VLOOKUP(D618,Atv!$D$5:$I$1000,6,0),"")</f>
        <v/>
      </c>
      <c r="C618" s="51">
        <v>614</v>
      </c>
      <c r="D618" s="28"/>
      <c r="E618" s="28"/>
      <c r="F618" s="70" t="str">
        <f>IF($D618="","",VLOOKUP($D618,Atv!$D$5:$F$1000,2,0))</f>
        <v/>
      </c>
      <c r="G618" s="71" t="str">
        <f>IF($D618="","",VLOOKUP($D618,Atv!$D$5:$F$1000,3,0))</f>
        <v/>
      </c>
      <c r="H618" s="28"/>
      <c r="I618" s="28"/>
      <c r="J618" s="28"/>
      <c r="K618" s="73"/>
      <c r="L618" s="76" t="str">
        <f>IFERROR(IF(K618="","",VLOOKUP(D618,Atv!$D$5:$G$1000,4,0)),"")</f>
        <v/>
      </c>
      <c r="M618" s="78" t="str">
        <f t="shared" si="30"/>
        <v/>
      </c>
      <c r="N618" s="78" t="str">
        <f t="shared" si="28"/>
        <v/>
      </c>
      <c r="O618" s="73"/>
      <c r="P618" s="53"/>
      <c r="Q618" s="81" t="str">
        <f t="shared" si="29"/>
        <v/>
      </c>
    </row>
    <row r="619" spans="2:17" ht="45" customHeight="1" x14ac:dyDescent="0.25">
      <c r="B619" s="81" t="str">
        <f>IFERROR(VLOOKUP(D619,Atv!$D$5:$I$1000,6,0),"")</f>
        <v/>
      </c>
      <c r="C619" s="51">
        <v>615</v>
      </c>
      <c r="D619" s="28"/>
      <c r="E619" s="28"/>
      <c r="F619" s="70" t="str">
        <f>IF($D619="","",VLOOKUP($D619,Atv!$D$5:$F$1000,2,0))</f>
        <v/>
      </c>
      <c r="G619" s="71" t="str">
        <f>IF($D619="","",VLOOKUP($D619,Atv!$D$5:$F$1000,3,0))</f>
        <v/>
      </c>
      <c r="H619" s="28"/>
      <c r="I619" s="67"/>
      <c r="J619" s="28"/>
      <c r="K619" s="73"/>
      <c r="L619" s="75" t="str">
        <f>IFERROR(IF(K619="","",VLOOKUP(D619,Atv!$D$5:$G$1000,4,0)),"")</f>
        <v/>
      </c>
      <c r="M619" s="78" t="str">
        <f t="shared" si="30"/>
        <v/>
      </c>
      <c r="N619" s="78" t="str">
        <f t="shared" si="28"/>
        <v/>
      </c>
      <c r="O619" s="73"/>
      <c r="P619" s="53"/>
      <c r="Q619" s="81" t="str">
        <f t="shared" si="29"/>
        <v/>
      </c>
    </row>
    <row r="620" spans="2:17" ht="45" customHeight="1" x14ac:dyDescent="0.25">
      <c r="B620" s="81" t="str">
        <f>IFERROR(VLOOKUP(D620,Atv!$D$5:$I$1000,6,0),"")</f>
        <v/>
      </c>
      <c r="C620" s="51">
        <v>616</v>
      </c>
      <c r="D620" s="28"/>
      <c r="E620" s="28"/>
      <c r="F620" s="70" t="str">
        <f>IF($D620="","",VLOOKUP($D620,Atv!$D$5:$F$1000,2,0))</f>
        <v/>
      </c>
      <c r="G620" s="71" t="str">
        <f>IF($D620="","",VLOOKUP($D620,Atv!$D$5:$F$1000,3,0))</f>
        <v/>
      </c>
      <c r="H620" s="28"/>
      <c r="I620" s="28"/>
      <c r="J620" s="28"/>
      <c r="K620" s="73"/>
      <c r="L620" s="76" t="str">
        <f>IFERROR(IF(K620="","",VLOOKUP(D620,Atv!$D$5:$G$1000,4,0)),"")</f>
        <v/>
      </c>
      <c r="M620" s="78" t="str">
        <f t="shared" si="30"/>
        <v/>
      </c>
      <c r="N620" s="78" t="str">
        <f t="shared" si="28"/>
        <v/>
      </c>
      <c r="O620" s="73"/>
      <c r="P620" s="53"/>
      <c r="Q620" s="81" t="str">
        <f t="shared" si="29"/>
        <v/>
      </c>
    </row>
    <row r="621" spans="2:17" ht="45" customHeight="1" x14ac:dyDescent="0.25">
      <c r="B621" s="81" t="str">
        <f>IFERROR(VLOOKUP(D621,Atv!$D$5:$I$1000,6,0),"")</f>
        <v/>
      </c>
      <c r="C621" s="51">
        <v>617</v>
      </c>
      <c r="D621" s="28"/>
      <c r="E621" s="28"/>
      <c r="F621" s="70" t="str">
        <f>IF($D621="","",VLOOKUP($D621,Atv!$D$5:$F$1000,2,0))</f>
        <v/>
      </c>
      <c r="G621" s="71" t="str">
        <f>IF($D621="","",VLOOKUP($D621,Atv!$D$5:$F$1000,3,0))</f>
        <v/>
      </c>
      <c r="H621" s="28"/>
      <c r="I621" s="67"/>
      <c r="J621" s="28"/>
      <c r="K621" s="73"/>
      <c r="L621" s="75" t="str">
        <f>IFERROR(IF(K621="","",VLOOKUP(D621,Atv!$D$5:$G$1000,4,0)),"")</f>
        <v/>
      </c>
      <c r="M621" s="78" t="str">
        <f t="shared" si="30"/>
        <v/>
      </c>
      <c r="N621" s="78" t="str">
        <f t="shared" si="28"/>
        <v/>
      </c>
      <c r="O621" s="73"/>
      <c r="P621" s="53"/>
      <c r="Q621" s="81" t="str">
        <f t="shared" si="29"/>
        <v/>
      </c>
    </row>
    <row r="622" spans="2:17" ht="45" customHeight="1" x14ac:dyDescent="0.25">
      <c r="B622" s="81" t="str">
        <f>IFERROR(VLOOKUP(D622,Atv!$D$5:$I$1000,6,0),"")</f>
        <v/>
      </c>
      <c r="C622" s="51">
        <v>618</v>
      </c>
      <c r="D622" s="28"/>
      <c r="E622" s="28"/>
      <c r="F622" s="70" t="str">
        <f>IF($D622="","",VLOOKUP($D622,Atv!$D$5:$F$1000,2,0))</f>
        <v/>
      </c>
      <c r="G622" s="71" t="str">
        <f>IF($D622="","",VLOOKUP($D622,Atv!$D$5:$F$1000,3,0))</f>
        <v/>
      </c>
      <c r="H622" s="28"/>
      <c r="I622" s="28"/>
      <c r="J622" s="28"/>
      <c r="K622" s="73"/>
      <c r="L622" s="76" t="str">
        <f>IFERROR(IF(K622="","",VLOOKUP(D622,Atv!$D$5:$G$1000,4,0)),"")</f>
        <v/>
      </c>
      <c r="M622" s="78" t="str">
        <f t="shared" si="30"/>
        <v/>
      </c>
      <c r="N622" s="78" t="str">
        <f t="shared" si="28"/>
        <v/>
      </c>
      <c r="O622" s="73"/>
      <c r="P622" s="53"/>
      <c r="Q622" s="81" t="str">
        <f t="shared" si="29"/>
        <v/>
      </c>
    </row>
    <row r="623" spans="2:17" ht="45" customHeight="1" x14ac:dyDescent="0.25">
      <c r="B623" s="81" t="str">
        <f>IFERROR(VLOOKUP(D623,Atv!$D$5:$I$1000,6,0),"")</f>
        <v/>
      </c>
      <c r="C623" s="51">
        <v>619</v>
      </c>
      <c r="D623" s="28"/>
      <c r="E623" s="28"/>
      <c r="F623" s="70" t="str">
        <f>IF($D623="","",VLOOKUP($D623,Atv!$D$5:$F$1000,2,0))</f>
        <v/>
      </c>
      <c r="G623" s="71" t="str">
        <f>IF($D623="","",VLOOKUP($D623,Atv!$D$5:$F$1000,3,0))</f>
        <v/>
      </c>
      <c r="H623" s="28"/>
      <c r="I623" s="67"/>
      <c r="J623" s="28"/>
      <c r="K623" s="73"/>
      <c r="L623" s="75" t="str">
        <f>IFERROR(IF(K623="","",VLOOKUP(D623,Atv!$D$5:$G$1000,4,0)),"")</f>
        <v/>
      </c>
      <c r="M623" s="78" t="str">
        <f t="shared" si="30"/>
        <v/>
      </c>
      <c r="N623" s="78" t="str">
        <f t="shared" si="28"/>
        <v/>
      </c>
      <c r="O623" s="73"/>
      <c r="P623" s="53"/>
      <c r="Q623" s="81" t="str">
        <f t="shared" si="29"/>
        <v/>
      </c>
    </row>
    <row r="624" spans="2:17" ht="45" customHeight="1" x14ac:dyDescent="0.25">
      <c r="B624" s="81" t="str">
        <f>IFERROR(VLOOKUP(D624,Atv!$D$5:$I$1000,6,0),"")</f>
        <v/>
      </c>
      <c r="C624" s="51">
        <v>620</v>
      </c>
      <c r="D624" s="28"/>
      <c r="E624" s="28"/>
      <c r="F624" s="70" t="str">
        <f>IF($D624="","",VLOOKUP($D624,Atv!$D$5:$F$1000,2,0))</f>
        <v/>
      </c>
      <c r="G624" s="71" t="str">
        <f>IF($D624="","",VLOOKUP($D624,Atv!$D$5:$F$1000,3,0))</f>
        <v/>
      </c>
      <c r="H624" s="28"/>
      <c r="I624" s="28"/>
      <c r="J624" s="28"/>
      <c r="K624" s="73"/>
      <c r="L624" s="76" t="str">
        <f>IFERROR(IF(K624="","",VLOOKUP(D624,Atv!$D$5:$G$1000,4,0)),"")</f>
        <v/>
      </c>
      <c r="M624" s="78" t="str">
        <f t="shared" si="30"/>
        <v/>
      </c>
      <c r="N624" s="78" t="str">
        <f t="shared" si="28"/>
        <v/>
      </c>
      <c r="O624" s="73"/>
      <c r="P624" s="53"/>
      <c r="Q624" s="81" t="str">
        <f t="shared" si="29"/>
        <v/>
      </c>
    </row>
    <row r="625" spans="2:17" ht="45" customHeight="1" x14ac:dyDescent="0.25">
      <c r="B625" s="81" t="str">
        <f>IFERROR(VLOOKUP(D625,Atv!$D$5:$I$1000,6,0),"")</f>
        <v/>
      </c>
      <c r="C625" s="51">
        <v>621</v>
      </c>
      <c r="D625" s="28"/>
      <c r="E625" s="28"/>
      <c r="F625" s="70" t="str">
        <f>IF($D625="","",VLOOKUP($D625,Atv!$D$5:$F$1000,2,0))</f>
        <v/>
      </c>
      <c r="G625" s="71" t="str">
        <f>IF($D625="","",VLOOKUP($D625,Atv!$D$5:$F$1000,3,0))</f>
        <v/>
      </c>
      <c r="H625" s="28"/>
      <c r="I625" s="67"/>
      <c r="J625" s="28"/>
      <c r="K625" s="73"/>
      <c r="L625" s="75" t="str">
        <f>IFERROR(IF(K625="","",VLOOKUP(D625,Atv!$D$5:$G$1000,4,0)),"")</f>
        <v/>
      </c>
      <c r="M625" s="78" t="str">
        <f t="shared" si="30"/>
        <v/>
      </c>
      <c r="N625" s="78" t="str">
        <f t="shared" si="28"/>
        <v/>
      </c>
      <c r="O625" s="73"/>
      <c r="P625" s="53"/>
      <c r="Q625" s="81" t="str">
        <f t="shared" si="29"/>
        <v/>
      </c>
    </row>
    <row r="626" spans="2:17" ht="45" customHeight="1" x14ac:dyDescent="0.25">
      <c r="B626" s="81" t="str">
        <f>IFERROR(VLOOKUP(D626,Atv!$D$5:$I$1000,6,0),"")</f>
        <v/>
      </c>
      <c r="C626" s="51">
        <v>622</v>
      </c>
      <c r="D626" s="28"/>
      <c r="E626" s="28"/>
      <c r="F626" s="70" t="str">
        <f>IF($D626="","",VLOOKUP($D626,Atv!$D$5:$F$1000,2,0))</f>
        <v/>
      </c>
      <c r="G626" s="71" t="str">
        <f>IF($D626="","",VLOOKUP($D626,Atv!$D$5:$F$1000,3,0))</f>
        <v/>
      </c>
      <c r="H626" s="28"/>
      <c r="I626" s="28"/>
      <c r="J626" s="28"/>
      <c r="K626" s="73"/>
      <c r="L626" s="76" t="str">
        <f>IFERROR(IF(K626="","",VLOOKUP(D626,Atv!$D$5:$G$1000,4,0)),"")</f>
        <v/>
      </c>
      <c r="M626" s="78" t="str">
        <f t="shared" si="30"/>
        <v/>
      </c>
      <c r="N626" s="78" t="str">
        <f t="shared" si="28"/>
        <v/>
      </c>
      <c r="O626" s="73"/>
      <c r="P626" s="53"/>
      <c r="Q626" s="81" t="str">
        <f t="shared" si="29"/>
        <v/>
      </c>
    </row>
    <row r="627" spans="2:17" ht="45" customHeight="1" x14ac:dyDescent="0.25">
      <c r="B627" s="81" t="str">
        <f>IFERROR(VLOOKUP(D627,Atv!$D$5:$I$1000,6,0),"")</f>
        <v/>
      </c>
      <c r="C627" s="51">
        <v>623</v>
      </c>
      <c r="D627" s="28"/>
      <c r="E627" s="28"/>
      <c r="F627" s="70" t="str">
        <f>IF($D627="","",VLOOKUP($D627,Atv!$D$5:$F$1000,2,0))</f>
        <v/>
      </c>
      <c r="G627" s="71" t="str">
        <f>IF($D627="","",VLOOKUP($D627,Atv!$D$5:$F$1000,3,0))</f>
        <v/>
      </c>
      <c r="H627" s="28"/>
      <c r="I627" s="67"/>
      <c r="J627" s="28"/>
      <c r="K627" s="73"/>
      <c r="L627" s="75" t="str">
        <f>IFERROR(IF(K627="","",VLOOKUP(D627,Atv!$D$5:$G$1000,4,0)),"")</f>
        <v/>
      </c>
      <c r="M627" s="78" t="str">
        <f t="shared" si="30"/>
        <v/>
      </c>
      <c r="N627" s="78" t="str">
        <f t="shared" si="28"/>
        <v/>
      </c>
      <c r="O627" s="73"/>
      <c r="P627" s="53"/>
      <c r="Q627" s="81" t="str">
        <f t="shared" si="29"/>
        <v/>
      </c>
    </row>
    <row r="628" spans="2:17" ht="45" customHeight="1" x14ac:dyDescent="0.25">
      <c r="B628" s="81" t="str">
        <f>IFERROR(VLOOKUP(D628,Atv!$D$5:$I$1000,6,0),"")</f>
        <v/>
      </c>
      <c r="C628" s="51">
        <v>624</v>
      </c>
      <c r="D628" s="28"/>
      <c r="E628" s="28"/>
      <c r="F628" s="70" t="str">
        <f>IF($D628="","",VLOOKUP($D628,Atv!$D$5:$F$1000,2,0))</f>
        <v/>
      </c>
      <c r="G628" s="71" t="str">
        <f>IF($D628="","",VLOOKUP($D628,Atv!$D$5:$F$1000,3,0))</f>
        <v/>
      </c>
      <c r="H628" s="28"/>
      <c r="I628" s="28"/>
      <c r="J628" s="28"/>
      <c r="K628" s="73"/>
      <c r="L628" s="76" t="str">
        <f>IFERROR(IF(K628="","",VLOOKUP(D628,Atv!$D$5:$G$1000,4,0)),"")</f>
        <v/>
      </c>
      <c r="M628" s="78" t="str">
        <f t="shared" si="30"/>
        <v/>
      </c>
      <c r="N628" s="78" t="str">
        <f t="shared" si="28"/>
        <v/>
      </c>
      <c r="O628" s="73"/>
      <c r="P628" s="53"/>
      <c r="Q628" s="81" t="str">
        <f t="shared" si="29"/>
        <v/>
      </c>
    </row>
    <row r="629" spans="2:17" ht="45" customHeight="1" x14ac:dyDescent="0.25">
      <c r="B629" s="81" t="str">
        <f>IFERROR(VLOOKUP(D629,Atv!$D$5:$I$1000,6,0),"")</f>
        <v/>
      </c>
      <c r="C629" s="51">
        <v>625</v>
      </c>
      <c r="D629" s="28"/>
      <c r="E629" s="28"/>
      <c r="F629" s="70" t="str">
        <f>IF($D629="","",VLOOKUP($D629,Atv!$D$5:$F$1000,2,0))</f>
        <v/>
      </c>
      <c r="G629" s="71" t="str">
        <f>IF($D629="","",VLOOKUP($D629,Atv!$D$5:$F$1000,3,0))</f>
        <v/>
      </c>
      <c r="H629" s="28"/>
      <c r="I629" s="67"/>
      <c r="J629" s="28"/>
      <c r="K629" s="73"/>
      <c r="L629" s="75" t="str">
        <f>IFERROR(IF(K629="","",VLOOKUP(D629,Atv!$D$5:$G$1000,4,0)),"")</f>
        <v/>
      </c>
      <c r="M629" s="78" t="str">
        <f t="shared" si="30"/>
        <v/>
      </c>
      <c r="N629" s="78" t="str">
        <f t="shared" si="28"/>
        <v/>
      </c>
      <c r="O629" s="73"/>
      <c r="P629" s="53"/>
      <c r="Q629" s="81" t="str">
        <f t="shared" si="29"/>
        <v/>
      </c>
    </row>
    <row r="630" spans="2:17" ht="45" customHeight="1" x14ac:dyDescent="0.25">
      <c r="B630" s="81" t="str">
        <f>IFERROR(VLOOKUP(D630,Atv!$D$5:$I$1000,6,0),"")</f>
        <v/>
      </c>
      <c r="C630" s="51">
        <v>626</v>
      </c>
      <c r="D630" s="28"/>
      <c r="E630" s="28"/>
      <c r="F630" s="70" t="str">
        <f>IF($D630="","",VLOOKUP($D630,Atv!$D$5:$F$1000,2,0))</f>
        <v/>
      </c>
      <c r="G630" s="71" t="str">
        <f>IF($D630="","",VLOOKUP($D630,Atv!$D$5:$F$1000,3,0))</f>
        <v/>
      </c>
      <c r="H630" s="28"/>
      <c r="I630" s="28"/>
      <c r="J630" s="28"/>
      <c r="K630" s="73"/>
      <c r="L630" s="76" t="str">
        <f>IFERROR(IF(K630="","",VLOOKUP(D630,Atv!$D$5:$G$1000,4,0)),"")</f>
        <v/>
      </c>
      <c r="M630" s="78" t="str">
        <f t="shared" si="30"/>
        <v/>
      </c>
      <c r="N630" s="78" t="str">
        <f t="shared" si="28"/>
        <v/>
      </c>
      <c r="O630" s="73"/>
      <c r="P630" s="53"/>
      <c r="Q630" s="81" t="str">
        <f t="shared" si="29"/>
        <v/>
      </c>
    </row>
    <row r="631" spans="2:17" ht="45" customHeight="1" x14ac:dyDescent="0.25">
      <c r="B631" s="81" t="str">
        <f>IFERROR(VLOOKUP(D631,Atv!$D$5:$I$1000,6,0),"")</f>
        <v/>
      </c>
      <c r="C631" s="51">
        <v>627</v>
      </c>
      <c r="D631" s="28"/>
      <c r="E631" s="28"/>
      <c r="F631" s="70" t="str">
        <f>IF($D631="","",VLOOKUP($D631,Atv!$D$5:$F$1000,2,0))</f>
        <v/>
      </c>
      <c r="G631" s="71" t="str">
        <f>IF($D631="","",VLOOKUP($D631,Atv!$D$5:$F$1000,3,0))</f>
        <v/>
      </c>
      <c r="H631" s="28"/>
      <c r="I631" s="67"/>
      <c r="J631" s="28"/>
      <c r="K631" s="73"/>
      <c r="L631" s="75" t="str">
        <f>IFERROR(IF(K631="","",VLOOKUP(D631,Atv!$D$5:$G$1000,4,0)),"")</f>
        <v/>
      </c>
      <c r="M631" s="78" t="str">
        <f t="shared" si="30"/>
        <v/>
      </c>
      <c r="N631" s="78" t="str">
        <f t="shared" si="28"/>
        <v/>
      </c>
      <c r="O631" s="73"/>
      <c r="P631" s="53"/>
      <c r="Q631" s="81" t="str">
        <f t="shared" si="29"/>
        <v/>
      </c>
    </row>
    <row r="632" spans="2:17" ht="45" customHeight="1" x14ac:dyDescent="0.25">
      <c r="B632" s="81" t="str">
        <f>IFERROR(VLOOKUP(D632,Atv!$D$5:$I$1000,6,0),"")</f>
        <v/>
      </c>
      <c r="C632" s="51">
        <v>628</v>
      </c>
      <c r="D632" s="28"/>
      <c r="E632" s="28"/>
      <c r="F632" s="70" t="str">
        <f>IF($D632="","",VLOOKUP($D632,Atv!$D$5:$F$1000,2,0))</f>
        <v/>
      </c>
      <c r="G632" s="71" t="str">
        <f>IF($D632="","",VLOOKUP($D632,Atv!$D$5:$F$1000,3,0))</f>
        <v/>
      </c>
      <c r="H632" s="28"/>
      <c r="I632" s="28"/>
      <c r="J632" s="28"/>
      <c r="K632" s="73"/>
      <c r="L632" s="76" t="str">
        <f>IFERROR(IF(K632="","",VLOOKUP(D632,Atv!$D$5:$G$1000,4,0)),"")</f>
        <v/>
      </c>
      <c r="M632" s="78" t="str">
        <f t="shared" si="30"/>
        <v/>
      </c>
      <c r="N632" s="78" t="str">
        <f t="shared" si="28"/>
        <v/>
      </c>
      <c r="O632" s="73"/>
      <c r="P632" s="53"/>
      <c r="Q632" s="81" t="str">
        <f t="shared" si="29"/>
        <v/>
      </c>
    </row>
    <row r="633" spans="2:17" ht="45" customHeight="1" x14ac:dyDescent="0.25">
      <c r="B633" s="81" t="str">
        <f>IFERROR(VLOOKUP(D633,Atv!$D$5:$I$1000,6,0),"")</f>
        <v/>
      </c>
      <c r="C633" s="51">
        <v>629</v>
      </c>
      <c r="D633" s="28"/>
      <c r="E633" s="28"/>
      <c r="F633" s="70" t="str">
        <f>IF($D633="","",VLOOKUP($D633,Atv!$D$5:$F$1000,2,0))</f>
        <v/>
      </c>
      <c r="G633" s="71" t="str">
        <f>IF($D633="","",VLOOKUP($D633,Atv!$D$5:$F$1000,3,0))</f>
        <v/>
      </c>
      <c r="H633" s="28"/>
      <c r="I633" s="67"/>
      <c r="J633" s="28"/>
      <c r="K633" s="73"/>
      <c r="L633" s="75" t="str">
        <f>IFERROR(IF(K633="","",VLOOKUP(D633,Atv!$D$5:$G$1000,4,0)),"")</f>
        <v/>
      </c>
      <c r="M633" s="78" t="str">
        <f t="shared" si="30"/>
        <v/>
      </c>
      <c r="N633" s="78" t="str">
        <f t="shared" si="28"/>
        <v/>
      </c>
      <c r="O633" s="73"/>
      <c r="P633" s="53"/>
      <c r="Q633" s="81" t="str">
        <f t="shared" si="29"/>
        <v/>
      </c>
    </row>
    <row r="634" spans="2:17" ht="45" customHeight="1" x14ac:dyDescent="0.25">
      <c r="B634" s="81" t="str">
        <f>IFERROR(VLOOKUP(D634,Atv!$D$5:$I$1000,6,0),"")</f>
        <v/>
      </c>
      <c r="C634" s="51">
        <v>630</v>
      </c>
      <c r="D634" s="28"/>
      <c r="E634" s="28"/>
      <c r="F634" s="70" t="str">
        <f>IF($D634="","",VLOOKUP($D634,Atv!$D$5:$F$1000,2,0))</f>
        <v/>
      </c>
      <c r="G634" s="71" t="str">
        <f>IF($D634="","",VLOOKUP($D634,Atv!$D$5:$F$1000,3,0))</f>
        <v/>
      </c>
      <c r="H634" s="28"/>
      <c r="I634" s="28"/>
      <c r="J634" s="28"/>
      <c r="K634" s="73"/>
      <c r="L634" s="76" t="str">
        <f>IFERROR(IF(K634="","",VLOOKUP(D634,Atv!$D$5:$G$1000,4,0)),"")</f>
        <v/>
      </c>
      <c r="M634" s="78" t="str">
        <f t="shared" si="30"/>
        <v/>
      </c>
      <c r="N634" s="78" t="str">
        <f t="shared" si="28"/>
        <v/>
      </c>
      <c r="O634" s="73"/>
      <c r="P634" s="53"/>
      <c r="Q634" s="81" t="str">
        <f t="shared" si="29"/>
        <v/>
      </c>
    </row>
    <row r="635" spans="2:17" ht="45" customHeight="1" x14ac:dyDescent="0.25">
      <c r="B635" s="81" t="str">
        <f>IFERROR(VLOOKUP(D635,Atv!$D$5:$I$1000,6,0),"")</f>
        <v/>
      </c>
      <c r="C635" s="51">
        <v>631</v>
      </c>
      <c r="D635" s="28"/>
      <c r="E635" s="28"/>
      <c r="F635" s="70" t="str">
        <f>IF($D635="","",VLOOKUP($D635,Atv!$D$5:$F$1000,2,0))</f>
        <v/>
      </c>
      <c r="G635" s="71" t="str">
        <f>IF($D635="","",VLOOKUP($D635,Atv!$D$5:$F$1000,3,0))</f>
        <v/>
      </c>
      <c r="H635" s="28"/>
      <c r="I635" s="67"/>
      <c r="J635" s="28"/>
      <c r="K635" s="73"/>
      <c r="L635" s="75" t="str">
        <f>IFERROR(IF(K635="","",VLOOKUP(D635,Atv!$D$5:$G$1000,4,0)),"")</f>
        <v/>
      </c>
      <c r="M635" s="78" t="str">
        <f t="shared" si="30"/>
        <v/>
      </c>
      <c r="N635" s="78" t="str">
        <f t="shared" si="28"/>
        <v/>
      </c>
      <c r="O635" s="73"/>
      <c r="P635" s="53"/>
      <c r="Q635" s="81" t="str">
        <f t="shared" si="29"/>
        <v/>
      </c>
    </row>
    <row r="636" spans="2:17" ht="45" customHeight="1" x14ac:dyDescent="0.25">
      <c r="B636" s="81" t="str">
        <f>IFERROR(VLOOKUP(D636,Atv!$D$5:$I$1000,6,0),"")</f>
        <v/>
      </c>
      <c r="C636" s="51">
        <v>632</v>
      </c>
      <c r="D636" s="28"/>
      <c r="E636" s="28"/>
      <c r="F636" s="70" t="str">
        <f>IF($D636="","",VLOOKUP($D636,Atv!$D$5:$F$1000,2,0))</f>
        <v/>
      </c>
      <c r="G636" s="71" t="str">
        <f>IF($D636="","",VLOOKUP($D636,Atv!$D$5:$F$1000,3,0))</f>
        <v/>
      </c>
      <c r="H636" s="28"/>
      <c r="I636" s="28"/>
      <c r="J636" s="28"/>
      <c r="K636" s="73"/>
      <c r="L636" s="76" t="str">
        <f>IFERROR(IF(K636="","",VLOOKUP(D636,Atv!$D$5:$G$1000,4,0)),"")</f>
        <v/>
      </c>
      <c r="M636" s="78" t="str">
        <f t="shared" si="30"/>
        <v/>
      </c>
      <c r="N636" s="78" t="str">
        <f t="shared" si="28"/>
        <v/>
      </c>
      <c r="O636" s="73"/>
      <c r="P636" s="53"/>
      <c r="Q636" s="81" t="str">
        <f t="shared" si="29"/>
        <v/>
      </c>
    </row>
    <row r="637" spans="2:17" ht="45" customHeight="1" x14ac:dyDescent="0.25">
      <c r="B637" s="81" t="str">
        <f>IFERROR(VLOOKUP(D637,Atv!$D$5:$I$1000,6,0),"")</f>
        <v/>
      </c>
      <c r="C637" s="51">
        <v>633</v>
      </c>
      <c r="D637" s="28"/>
      <c r="E637" s="28"/>
      <c r="F637" s="70" t="str">
        <f>IF($D637="","",VLOOKUP($D637,Atv!$D$5:$F$1000,2,0))</f>
        <v/>
      </c>
      <c r="G637" s="71" t="str">
        <f>IF($D637="","",VLOOKUP($D637,Atv!$D$5:$F$1000,3,0))</f>
        <v/>
      </c>
      <c r="H637" s="28"/>
      <c r="I637" s="67"/>
      <c r="J637" s="28"/>
      <c r="K637" s="73"/>
      <c r="L637" s="75" t="str">
        <f>IFERROR(IF(K637="","",VLOOKUP(D637,Atv!$D$5:$G$1000,4,0)),"")</f>
        <v/>
      </c>
      <c r="M637" s="78" t="str">
        <f t="shared" si="30"/>
        <v/>
      </c>
      <c r="N637" s="78" t="str">
        <f t="shared" si="28"/>
        <v/>
      </c>
      <c r="O637" s="73"/>
      <c r="P637" s="53"/>
      <c r="Q637" s="81" t="str">
        <f t="shared" si="29"/>
        <v/>
      </c>
    </row>
    <row r="638" spans="2:17" ht="45" customHeight="1" x14ac:dyDescent="0.25">
      <c r="B638" s="81" t="str">
        <f>IFERROR(VLOOKUP(D638,Atv!$D$5:$I$1000,6,0),"")</f>
        <v/>
      </c>
      <c r="C638" s="51">
        <v>634</v>
      </c>
      <c r="D638" s="28"/>
      <c r="E638" s="28"/>
      <c r="F638" s="70" t="str">
        <f>IF($D638="","",VLOOKUP($D638,Atv!$D$5:$F$1000,2,0))</f>
        <v/>
      </c>
      <c r="G638" s="71" t="str">
        <f>IF($D638="","",VLOOKUP($D638,Atv!$D$5:$F$1000,3,0))</f>
        <v/>
      </c>
      <c r="H638" s="28"/>
      <c r="I638" s="28"/>
      <c r="J638" s="28"/>
      <c r="K638" s="73"/>
      <c r="L638" s="76" t="str">
        <f>IFERROR(IF(K638="","",VLOOKUP(D638,Atv!$D$5:$G$1000,4,0)),"")</f>
        <v/>
      </c>
      <c r="M638" s="78" t="str">
        <f t="shared" si="30"/>
        <v/>
      </c>
      <c r="N638" s="78" t="str">
        <f t="shared" si="28"/>
        <v/>
      </c>
      <c r="O638" s="73"/>
      <c r="P638" s="53"/>
      <c r="Q638" s="81" t="str">
        <f t="shared" si="29"/>
        <v/>
      </c>
    </row>
    <row r="639" spans="2:17" ht="45" customHeight="1" x14ac:dyDescent="0.25">
      <c r="B639" s="81" t="str">
        <f>IFERROR(VLOOKUP(D639,Atv!$D$5:$I$1000,6,0),"")</f>
        <v/>
      </c>
      <c r="C639" s="51">
        <v>635</v>
      </c>
      <c r="D639" s="28"/>
      <c r="E639" s="28"/>
      <c r="F639" s="70" t="str">
        <f>IF($D639="","",VLOOKUP($D639,Atv!$D$5:$F$1000,2,0))</f>
        <v/>
      </c>
      <c r="G639" s="71" t="str">
        <f>IF($D639="","",VLOOKUP($D639,Atv!$D$5:$F$1000,3,0))</f>
        <v/>
      </c>
      <c r="H639" s="28"/>
      <c r="I639" s="67"/>
      <c r="J639" s="28"/>
      <c r="K639" s="73"/>
      <c r="L639" s="75" t="str">
        <f>IFERROR(IF(K639="","",VLOOKUP(D639,Atv!$D$5:$G$1000,4,0)),"")</f>
        <v/>
      </c>
      <c r="M639" s="78" t="str">
        <f t="shared" si="30"/>
        <v/>
      </c>
      <c r="N639" s="78" t="str">
        <f t="shared" si="28"/>
        <v/>
      </c>
      <c r="O639" s="73"/>
      <c r="P639" s="53"/>
      <c r="Q639" s="81" t="str">
        <f t="shared" si="29"/>
        <v/>
      </c>
    </row>
    <row r="640" spans="2:17" ht="45" customHeight="1" x14ac:dyDescent="0.25">
      <c r="B640" s="81" t="str">
        <f>IFERROR(VLOOKUP(D640,Atv!$D$5:$I$1000,6,0),"")</f>
        <v/>
      </c>
      <c r="C640" s="51">
        <v>636</v>
      </c>
      <c r="D640" s="28"/>
      <c r="E640" s="28"/>
      <c r="F640" s="70" t="str">
        <f>IF($D640="","",VLOOKUP($D640,Atv!$D$5:$F$1000,2,0))</f>
        <v/>
      </c>
      <c r="G640" s="71" t="str">
        <f>IF($D640="","",VLOOKUP($D640,Atv!$D$5:$F$1000,3,0))</f>
        <v/>
      </c>
      <c r="H640" s="28"/>
      <c r="I640" s="28"/>
      <c r="J640" s="28"/>
      <c r="K640" s="73"/>
      <c r="L640" s="76" t="str">
        <f>IFERROR(IF(K640="","",VLOOKUP(D640,Atv!$D$5:$G$1000,4,0)),"")</f>
        <v/>
      </c>
      <c r="M640" s="78" t="str">
        <f t="shared" si="30"/>
        <v/>
      </c>
      <c r="N640" s="78" t="str">
        <f t="shared" si="28"/>
        <v/>
      </c>
      <c r="O640" s="73"/>
      <c r="P640" s="53"/>
      <c r="Q640" s="81" t="str">
        <f t="shared" si="29"/>
        <v/>
      </c>
    </row>
    <row r="641" spans="2:17" ht="45" customHeight="1" x14ac:dyDescent="0.25">
      <c r="B641" s="81" t="str">
        <f>IFERROR(VLOOKUP(D641,Atv!$D$5:$I$1000,6,0),"")</f>
        <v/>
      </c>
      <c r="C641" s="51">
        <v>637</v>
      </c>
      <c r="D641" s="28"/>
      <c r="E641" s="28"/>
      <c r="F641" s="70" t="str">
        <f>IF($D641="","",VLOOKUP($D641,Atv!$D$5:$F$1000,2,0))</f>
        <v/>
      </c>
      <c r="G641" s="71" t="str">
        <f>IF($D641="","",VLOOKUP($D641,Atv!$D$5:$F$1000,3,0))</f>
        <v/>
      </c>
      <c r="H641" s="28"/>
      <c r="I641" s="67"/>
      <c r="J641" s="28"/>
      <c r="K641" s="73"/>
      <c r="L641" s="75" t="str">
        <f>IFERROR(IF(K641="","",VLOOKUP(D641,Atv!$D$5:$G$1000,4,0)),"")</f>
        <v/>
      </c>
      <c r="M641" s="78" t="str">
        <f t="shared" si="30"/>
        <v/>
      </c>
      <c r="N641" s="78" t="str">
        <f t="shared" si="28"/>
        <v/>
      </c>
      <c r="O641" s="73"/>
      <c r="P641" s="53"/>
      <c r="Q641" s="81" t="str">
        <f t="shared" si="29"/>
        <v/>
      </c>
    </row>
    <row r="642" spans="2:17" ht="45" customHeight="1" x14ac:dyDescent="0.25">
      <c r="B642" s="81" t="str">
        <f>IFERROR(VLOOKUP(D642,Atv!$D$5:$I$1000,6,0),"")</f>
        <v/>
      </c>
      <c r="C642" s="51">
        <v>638</v>
      </c>
      <c r="D642" s="28"/>
      <c r="E642" s="28"/>
      <c r="F642" s="70" t="str">
        <f>IF($D642="","",VLOOKUP($D642,Atv!$D$5:$F$1000,2,0))</f>
        <v/>
      </c>
      <c r="G642" s="71" t="str">
        <f>IF($D642="","",VLOOKUP($D642,Atv!$D$5:$F$1000,3,0))</f>
        <v/>
      </c>
      <c r="H642" s="28"/>
      <c r="I642" s="28"/>
      <c r="J642" s="28"/>
      <c r="K642" s="73"/>
      <c r="L642" s="76" t="str">
        <f>IFERROR(IF(K642="","",VLOOKUP(D642,Atv!$D$5:$G$1000,4,0)),"")</f>
        <v/>
      </c>
      <c r="M642" s="78" t="str">
        <f t="shared" si="30"/>
        <v/>
      </c>
      <c r="N642" s="78" t="str">
        <f t="shared" si="28"/>
        <v/>
      </c>
      <c r="O642" s="73"/>
      <c r="P642" s="53"/>
      <c r="Q642" s="81" t="str">
        <f t="shared" si="29"/>
        <v/>
      </c>
    </row>
    <row r="643" spans="2:17" ht="45" customHeight="1" x14ac:dyDescent="0.25">
      <c r="B643" s="81" t="str">
        <f>IFERROR(VLOOKUP(D643,Atv!$D$5:$I$1000,6,0),"")</f>
        <v/>
      </c>
      <c r="C643" s="51">
        <v>639</v>
      </c>
      <c r="D643" s="28"/>
      <c r="E643" s="28"/>
      <c r="F643" s="70" t="str">
        <f>IF($D643="","",VLOOKUP($D643,Atv!$D$5:$F$1000,2,0))</f>
        <v/>
      </c>
      <c r="G643" s="71" t="str">
        <f>IF($D643="","",VLOOKUP($D643,Atv!$D$5:$F$1000,3,0))</f>
        <v/>
      </c>
      <c r="H643" s="28"/>
      <c r="I643" s="67"/>
      <c r="J643" s="28"/>
      <c r="K643" s="73"/>
      <c r="L643" s="75" t="str">
        <f>IFERROR(IF(K643="","",VLOOKUP(D643,Atv!$D$5:$G$1000,4,0)),"")</f>
        <v/>
      </c>
      <c r="M643" s="78" t="str">
        <f t="shared" si="30"/>
        <v/>
      </c>
      <c r="N643" s="78" t="str">
        <f t="shared" si="28"/>
        <v/>
      </c>
      <c r="O643" s="73"/>
      <c r="P643" s="53"/>
      <c r="Q643" s="81" t="str">
        <f t="shared" si="29"/>
        <v/>
      </c>
    </row>
    <row r="644" spans="2:17" ht="45" customHeight="1" x14ac:dyDescent="0.25">
      <c r="B644" s="81" t="str">
        <f>IFERROR(VLOOKUP(D644,Atv!$D$5:$I$1000,6,0),"")</f>
        <v/>
      </c>
      <c r="C644" s="51">
        <v>640</v>
      </c>
      <c r="D644" s="28"/>
      <c r="E644" s="28"/>
      <c r="F644" s="70" t="str">
        <f>IF($D644="","",VLOOKUP($D644,Atv!$D$5:$F$1000,2,0))</f>
        <v/>
      </c>
      <c r="G644" s="71" t="str">
        <f>IF($D644="","",VLOOKUP($D644,Atv!$D$5:$F$1000,3,0))</f>
        <v/>
      </c>
      <c r="H644" s="28"/>
      <c r="I644" s="28"/>
      <c r="J644" s="28"/>
      <c r="K644" s="73"/>
      <c r="L644" s="76" t="str">
        <f>IFERROR(IF(K644="","",VLOOKUP(D644,Atv!$D$5:$G$1000,4,0)),"")</f>
        <v/>
      </c>
      <c r="M644" s="78" t="str">
        <f t="shared" si="30"/>
        <v/>
      </c>
      <c r="N644" s="78" t="str">
        <f t="shared" si="28"/>
        <v/>
      </c>
      <c r="O644" s="73"/>
      <c r="P644" s="53"/>
      <c r="Q644" s="81" t="str">
        <f t="shared" si="29"/>
        <v/>
      </c>
    </row>
    <row r="645" spans="2:17" ht="45" customHeight="1" x14ac:dyDescent="0.25">
      <c r="B645" s="81" t="str">
        <f>IFERROR(VLOOKUP(D645,Atv!$D$5:$I$1000,6,0),"")</f>
        <v/>
      </c>
      <c r="C645" s="51">
        <v>641</v>
      </c>
      <c r="D645" s="28"/>
      <c r="E645" s="28"/>
      <c r="F645" s="70" t="str">
        <f>IF($D645="","",VLOOKUP($D645,Atv!$D$5:$F$1000,2,0))</f>
        <v/>
      </c>
      <c r="G645" s="71" t="str">
        <f>IF($D645="","",VLOOKUP($D645,Atv!$D$5:$F$1000,3,0))</f>
        <v/>
      </c>
      <c r="H645" s="28"/>
      <c r="I645" s="67"/>
      <c r="J645" s="28"/>
      <c r="K645" s="73"/>
      <c r="L645" s="75" t="str">
        <f>IFERROR(IF(K645="","",VLOOKUP(D645,Atv!$D$5:$G$1000,4,0)),"")</f>
        <v/>
      </c>
      <c r="M645" s="78" t="str">
        <f t="shared" si="30"/>
        <v/>
      </c>
      <c r="N645" s="78" t="str">
        <f t="shared" si="28"/>
        <v/>
      </c>
      <c r="O645" s="73"/>
      <c r="P645" s="53"/>
      <c r="Q645" s="81" t="str">
        <f t="shared" si="29"/>
        <v/>
      </c>
    </row>
    <row r="646" spans="2:17" ht="45" customHeight="1" x14ac:dyDescent="0.25">
      <c r="B646" s="81" t="str">
        <f>IFERROR(VLOOKUP(D646,Atv!$D$5:$I$1000,6,0),"")</f>
        <v/>
      </c>
      <c r="C646" s="51">
        <v>642</v>
      </c>
      <c r="D646" s="28"/>
      <c r="E646" s="28"/>
      <c r="F646" s="70" t="str">
        <f>IF($D646="","",VLOOKUP($D646,Atv!$D$5:$F$1000,2,0))</f>
        <v/>
      </c>
      <c r="G646" s="71" t="str">
        <f>IF($D646="","",VLOOKUP($D646,Atv!$D$5:$F$1000,3,0))</f>
        <v/>
      </c>
      <c r="H646" s="28"/>
      <c r="I646" s="28"/>
      <c r="J646" s="28"/>
      <c r="K646" s="73"/>
      <c r="L646" s="76" t="str">
        <f>IFERROR(IF(K646="","",VLOOKUP(D646,Atv!$D$5:$G$1000,4,0)),"")</f>
        <v/>
      </c>
      <c r="M646" s="78" t="str">
        <f t="shared" si="30"/>
        <v/>
      </c>
      <c r="N646" s="78" t="str">
        <f t="shared" ref="N646:N709" si="31">IF(M646="","",IFERROR(IF(M646&lt;=$N$3,"Expirado","No Prazo"),""))</f>
        <v/>
      </c>
      <c r="O646" s="73"/>
      <c r="P646" s="53"/>
      <c r="Q646" s="81" t="str">
        <f t="shared" ref="Q646:Q709" si="32">IF(J646="","",IF(J646="Janeiro",1,IF(J646="Fevereiro",2,IF(J646="Março",3,IF(J646="Abril",4,IF(J646="Maio",5,IF(J646="Junho",6,IF(J646="Julho",7,IF(J646="Agosto",8,IF(J646="Setembro",9,IF(J646="Outubro",10,IF(J646="Novembro",11,IF(J646="Dezembro",12)))))))))))))</f>
        <v/>
      </c>
    </row>
    <row r="647" spans="2:17" ht="45" customHeight="1" x14ac:dyDescent="0.25">
      <c r="B647" s="81" t="str">
        <f>IFERROR(VLOOKUP(D647,Atv!$D$5:$I$1000,6,0),"")</f>
        <v/>
      </c>
      <c r="C647" s="51">
        <v>643</v>
      </c>
      <c r="D647" s="28"/>
      <c r="E647" s="28"/>
      <c r="F647" s="70" t="str">
        <f>IF($D647="","",VLOOKUP($D647,Atv!$D$5:$F$1000,2,0))</f>
        <v/>
      </c>
      <c r="G647" s="71" t="str">
        <f>IF($D647="","",VLOOKUP($D647,Atv!$D$5:$F$1000,3,0))</f>
        <v/>
      </c>
      <c r="H647" s="28"/>
      <c r="I647" s="67"/>
      <c r="J647" s="28"/>
      <c r="K647" s="73"/>
      <c r="L647" s="75" t="str">
        <f>IFERROR(IF(K647="","",VLOOKUP(D647,Atv!$D$5:$G$1000,4,0)),"")</f>
        <v/>
      </c>
      <c r="M647" s="78" t="str">
        <f t="shared" si="30"/>
        <v/>
      </c>
      <c r="N647" s="78" t="str">
        <f t="shared" si="31"/>
        <v/>
      </c>
      <c r="O647" s="73"/>
      <c r="P647" s="53"/>
      <c r="Q647" s="81" t="str">
        <f t="shared" si="32"/>
        <v/>
      </c>
    </row>
    <row r="648" spans="2:17" ht="45" customHeight="1" x14ac:dyDescent="0.25">
      <c r="B648" s="81" t="str">
        <f>IFERROR(VLOOKUP(D648,Atv!$D$5:$I$1000,6,0),"")</f>
        <v/>
      </c>
      <c r="C648" s="51">
        <v>644</v>
      </c>
      <c r="D648" s="28"/>
      <c r="E648" s="28"/>
      <c r="F648" s="70" t="str">
        <f>IF($D648="","",VLOOKUP($D648,Atv!$D$5:$F$1000,2,0))</f>
        <v/>
      </c>
      <c r="G648" s="71" t="str">
        <f>IF($D648="","",VLOOKUP($D648,Atv!$D$5:$F$1000,3,0))</f>
        <v/>
      </c>
      <c r="H648" s="28"/>
      <c r="I648" s="28"/>
      <c r="J648" s="28"/>
      <c r="K648" s="73"/>
      <c r="L648" s="76" t="str">
        <f>IFERROR(IF(K648="","",VLOOKUP(D648,Atv!$D$5:$G$1000,4,0)),"")</f>
        <v/>
      </c>
      <c r="M648" s="78" t="str">
        <f t="shared" si="30"/>
        <v/>
      </c>
      <c r="N648" s="78" t="str">
        <f t="shared" si="31"/>
        <v/>
      </c>
      <c r="O648" s="73"/>
      <c r="P648" s="53"/>
      <c r="Q648" s="81" t="str">
        <f t="shared" si="32"/>
        <v/>
      </c>
    </row>
    <row r="649" spans="2:17" ht="45" customHeight="1" x14ac:dyDescent="0.25">
      <c r="B649" s="81" t="str">
        <f>IFERROR(VLOOKUP(D649,Atv!$D$5:$I$1000,6,0),"")</f>
        <v/>
      </c>
      <c r="C649" s="51">
        <v>645</v>
      </c>
      <c r="D649" s="28"/>
      <c r="E649" s="28"/>
      <c r="F649" s="70" t="str">
        <f>IF($D649="","",VLOOKUP($D649,Atv!$D$5:$F$1000,2,0))</f>
        <v/>
      </c>
      <c r="G649" s="71" t="str">
        <f>IF($D649="","",VLOOKUP($D649,Atv!$D$5:$F$1000,3,0))</f>
        <v/>
      </c>
      <c r="H649" s="28"/>
      <c r="I649" s="67"/>
      <c r="J649" s="28"/>
      <c r="K649" s="73"/>
      <c r="L649" s="75" t="str">
        <f>IFERROR(IF(K649="","",VLOOKUP(D649,Atv!$D$5:$G$1000,4,0)),"")</f>
        <v/>
      </c>
      <c r="M649" s="78" t="str">
        <f t="shared" si="30"/>
        <v/>
      </c>
      <c r="N649" s="78" t="str">
        <f t="shared" si="31"/>
        <v/>
      </c>
      <c r="O649" s="73"/>
      <c r="P649" s="53"/>
      <c r="Q649" s="81" t="str">
        <f t="shared" si="32"/>
        <v/>
      </c>
    </row>
    <row r="650" spans="2:17" ht="45" customHeight="1" x14ac:dyDescent="0.25">
      <c r="B650" s="81" t="str">
        <f>IFERROR(VLOOKUP(D650,Atv!$D$5:$I$1000,6,0),"")</f>
        <v/>
      </c>
      <c r="C650" s="51">
        <v>646</v>
      </c>
      <c r="D650" s="28"/>
      <c r="E650" s="28"/>
      <c r="F650" s="70" t="str">
        <f>IF($D650="","",VLOOKUP($D650,Atv!$D$5:$F$1000,2,0))</f>
        <v/>
      </c>
      <c r="G650" s="71" t="str">
        <f>IF($D650="","",VLOOKUP($D650,Atv!$D$5:$F$1000,3,0))</f>
        <v/>
      </c>
      <c r="H650" s="28"/>
      <c r="I650" s="28"/>
      <c r="J650" s="28"/>
      <c r="K650" s="73"/>
      <c r="L650" s="76" t="str">
        <f>IFERROR(IF(K650="","",VLOOKUP(D650,Atv!$D$5:$G$1000,4,0)),"")</f>
        <v/>
      </c>
      <c r="M650" s="78" t="str">
        <f t="shared" si="30"/>
        <v/>
      </c>
      <c r="N650" s="78" t="str">
        <f t="shared" si="31"/>
        <v/>
      </c>
      <c r="O650" s="73"/>
      <c r="P650" s="53"/>
      <c r="Q650" s="81" t="str">
        <f t="shared" si="32"/>
        <v/>
      </c>
    </row>
    <row r="651" spans="2:17" ht="45" customHeight="1" x14ac:dyDescent="0.25">
      <c r="B651" s="81" t="str">
        <f>IFERROR(VLOOKUP(D651,Atv!$D$5:$I$1000,6,0),"")</f>
        <v/>
      </c>
      <c r="C651" s="51">
        <v>647</v>
      </c>
      <c r="D651" s="28"/>
      <c r="E651" s="28"/>
      <c r="F651" s="70" t="str">
        <f>IF($D651="","",VLOOKUP($D651,Atv!$D$5:$F$1000,2,0))</f>
        <v/>
      </c>
      <c r="G651" s="71" t="str">
        <f>IF($D651="","",VLOOKUP($D651,Atv!$D$5:$F$1000,3,0))</f>
        <v/>
      </c>
      <c r="H651" s="28"/>
      <c r="I651" s="67"/>
      <c r="J651" s="28"/>
      <c r="K651" s="73"/>
      <c r="L651" s="75" t="str">
        <f>IFERROR(IF(K651="","",VLOOKUP(D651,Atv!$D$5:$G$1000,4,0)),"")</f>
        <v/>
      </c>
      <c r="M651" s="78" t="str">
        <f t="shared" si="30"/>
        <v/>
      </c>
      <c r="N651" s="78" t="str">
        <f t="shared" si="31"/>
        <v/>
      </c>
      <c r="O651" s="73"/>
      <c r="P651" s="53"/>
      <c r="Q651" s="81" t="str">
        <f t="shared" si="32"/>
        <v/>
      </c>
    </row>
    <row r="652" spans="2:17" ht="45" customHeight="1" x14ac:dyDescent="0.25">
      <c r="B652" s="81" t="str">
        <f>IFERROR(VLOOKUP(D652,Atv!$D$5:$I$1000,6,0),"")</f>
        <v/>
      </c>
      <c r="C652" s="51">
        <v>648</v>
      </c>
      <c r="D652" s="28"/>
      <c r="E652" s="28"/>
      <c r="F652" s="70" t="str">
        <f>IF($D652="","",VLOOKUP($D652,Atv!$D$5:$F$1000,2,0))</f>
        <v/>
      </c>
      <c r="G652" s="71" t="str">
        <f>IF($D652="","",VLOOKUP($D652,Atv!$D$5:$F$1000,3,0))</f>
        <v/>
      </c>
      <c r="H652" s="28"/>
      <c r="I652" s="28"/>
      <c r="J652" s="28"/>
      <c r="K652" s="73"/>
      <c r="L652" s="76" t="str">
        <f>IFERROR(IF(K652="","",VLOOKUP(D652,Atv!$D$5:$G$1000,4,0)),"")</f>
        <v/>
      </c>
      <c r="M652" s="78" t="str">
        <f t="shared" ref="M652:M715" si="33">IFERROR(IF(L652="","",K652+L652),"")</f>
        <v/>
      </c>
      <c r="N652" s="78" t="str">
        <f t="shared" si="31"/>
        <v/>
      </c>
      <c r="O652" s="73"/>
      <c r="P652" s="53"/>
      <c r="Q652" s="81" t="str">
        <f t="shared" si="32"/>
        <v/>
      </c>
    </row>
    <row r="653" spans="2:17" ht="45" customHeight="1" x14ac:dyDescent="0.25">
      <c r="B653" s="81" t="str">
        <f>IFERROR(VLOOKUP(D653,Atv!$D$5:$I$1000,6,0),"")</f>
        <v/>
      </c>
      <c r="C653" s="51">
        <v>649</v>
      </c>
      <c r="D653" s="28"/>
      <c r="E653" s="28"/>
      <c r="F653" s="70" t="str">
        <f>IF($D653="","",VLOOKUP($D653,Atv!$D$5:$F$1000,2,0))</f>
        <v/>
      </c>
      <c r="G653" s="71" t="str">
        <f>IF($D653="","",VLOOKUP($D653,Atv!$D$5:$F$1000,3,0))</f>
        <v/>
      </c>
      <c r="H653" s="28"/>
      <c r="I653" s="67"/>
      <c r="J653" s="28"/>
      <c r="K653" s="73"/>
      <c r="L653" s="75" t="str">
        <f>IFERROR(IF(K653="","",VLOOKUP(D653,Atv!$D$5:$G$1000,4,0)),"")</f>
        <v/>
      </c>
      <c r="M653" s="78" t="str">
        <f t="shared" si="33"/>
        <v/>
      </c>
      <c r="N653" s="78" t="str">
        <f t="shared" si="31"/>
        <v/>
      </c>
      <c r="O653" s="73"/>
      <c r="P653" s="53"/>
      <c r="Q653" s="81" t="str">
        <f t="shared" si="32"/>
        <v/>
      </c>
    </row>
    <row r="654" spans="2:17" ht="45" customHeight="1" x14ac:dyDescent="0.25">
      <c r="B654" s="81" t="str">
        <f>IFERROR(VLOOKUP(D654,Atv!$D$5:$I$1000,6,0),"")</f>
        <v/>
      </c>
      <c r="C654" s="51">
        <v>650</v>
      </c>
      <c r="D654" s="28"/>
      <c r="E654" s="28"/>
      <c r="F654" s="70" t="str">
        <f>IF($D654="","",VLOOKUP($D654,Atv!$D$5:$F$1000,2,0))</f>
        <v/>
      </c>
      <c r="G654" s="71" t="str">
        <f>IF($D654="","",VLOOKUP($D654,Atv!$D$5:$F$1000,3,0))</f>
        <v/>
      </c>
      <c r="H654" s="28"/>
      <c r="I654" s="28"/>
      <c r="J654" s="28"/>
      <c r="K654" s="73"/>
      <c r="L654" s="76" t="str">
        <f>IFERROR(IF(K654="","",VLOOKUP(D654,Atv!$D$5:$G$1000,4,0)),"")</f>
        <v/>
      </c>
      <c r="M654" s="78" t="str">
        <f t="shared" si="33"/>
        <v/>
      </c>
      <c r="N654" s="78" t="str">
        <f t="shared" si="31"/>
        <v/>
      </c>
      <c r="O654" s="73"/>
      <c r="P654" s="53"/>
      <c r="Q654" s="81" t="str">
        <f t="shared" si="32"/>
        <v/>
      </c>
    </row>
    <row r="655" spans="2:17" ht="45" customHeight="1" x14ac:dyDescent="0.25">
      <c r="B655" s="81" t="str">
        <f>IFERROR(VLOOKUP(D655,Atv!$D$5:$I$1000,6,0),"")</f>
        <v/>
      </c>
      <c r="C655" s="51">
        <v>651</v>
      </c>
      <c r="D655" s="28"/>
      <c r="E655" s="28"/>
      <c r="F655" s="70" t="str">
        <f>IF($D655="","",VLOOKUP($D655,Atv!$D$5:$F$1000,2,0))</f>
        <v/>
      </c>
      <c r="G655" s="71" t="str">
        <f>IF($D655="","",VLOOKUP($D655,Atv!$D$5:$F$1000,3,0))</f>
        <v/>
      </c>
      <c r="H655" s="28"/>
      <c r="I655" s="67"/>
      <c r="J655" s="28"/>
      <c r="K655" s="73"/>
      <c r="L655" s="75" t="str">
        <f>IFERROR(IF(K655="","",VLOOKUP(D655,Atv!$D$5:$G$1000,4,0)),"")</f>
        <v/>
      </c>
      <c r="M655" s="78" t="str">
        <f t="shared" si="33"/>
        <v/>
      </c>
      <c r="N655" s="78" t="str">
        <f t="shared" si="31"/>
        <v/>
      </c>
      <c r="O655" s="73"/>
      <c r="P655" s="53"/>
      <c r="Q655" s="81" t="str">
        <f t="shared" si="32"/>
        <v/>
      </c>
    </row>
    <row r="656" spans="2:17" ht="45" customHeight="1" x14ac:dyDescent="0.25">
      <c r="B656" s="81" t="str">
        <f>IFERROR(VLOOKUP(D656,Atv!$D$5:$I$1000,6,0),"")</f>
        <v/>
      </c>
      <c r="C656" s="51">
        <v>652</v>
      </c>
      <c r="D656" s="28"/>
      <c r="E656" s="28"/>
      <c r="F656" s="70" t="str">
        <f>IF($D656="","",VLOOKUP($D656,Atv!$D$5:$F$1000,2,0))</f>
        <v/>
      </c>
      <c r="G656" s="71" t="str">
        <f>IF($D656="","",VLOOKUP($D656,Atv!$D$5:$F$1000,3,0))</f>
        <v/>
      </c>
      <c r="H656" s="28"/>
      <c r="I656" s="28"/>
      <c r="J656" s="28"/>
      <c r="K656" s="73"/>
      <c r="L656" s="76" t="str">
        <f>IFERROR(IF(K656="","",VLOOKUP(D656,Atv!$D$5:$G$1000,4,0)),"")</f>
        <v/>
      </c>
      <c r="M656" s="78" t="str">
        <f t="shared" si="33"/>
        <v/>
      </c>
      <c r="N656" s="78" t="str">
        <f t="shared" si="31"/>
        <v/>
      </c>
      <c r="O656" s="73"/>
      <c r="P656" s="53"/>
      <c r="Q656" s="81" t="str">
        <f t="shared" si="32"/>
        <v/>
      </c>
    </row>
    <row r="657" spans="2:17" ht="45" customHeight="1" x14ac:dyDescent="0.25">
      <c r="B657" s="81" t="str">
        <f>IFERROR(VLOOKUP(D657,Atv!$D$5:$I$1000,6,0),"")</f>
        <v/>
      </c>
      <c r="C657" s="51">
        <v>653</v>
      </c>
      <c r="D657" s="28"/>
      <c r="E657" s="28"/>
      <c r="F657" s="70" t="str">
        <f>IF($D657="","",VLOOKUP($D657,Atv!$D$5:$F$1000,2,0))</f>
        <v/>
      </c>
      <c r="G657" s="71" t="str">
        <f>IF($D657="","",VLOOKUP($D657,Atv!$D$5:$F$1000,3,0))</f>
        <v/>
      </c>
      <c r="H657" s="28"/>
      <c r="I657" s="67"/>
      <c r="J657" s="28"/>
      <c r="K657" s="73"/>
      <c r="L657" s="75" t="str">
        <f>IFERROR(IF(K657="","",VLOOKUP(D657,Atv!$D$5:$G$1000,4,0)),"")</f>
        <v/>
      </c>
      <c r="M657" s="78" t="str">
        <f t="shared" si="33"/>
        <v/>
      </c>
      <c r="N657" s="78" t="str">
        <f t="shared" si="31"/>
        <v/>
      </c>
      <c r="O657" s="73"/>
      <c r="P657" s="53"/>
      <c r="Q657" s="81" t="str">
        <f t="shared" si="32"/>
        <v/>
      </c>
    </row>
    <row r="658" spans="2:17" ht="45" customHeight="1" x14ac:dyDescent="0.25">
      <c r="B658" s="81" t="str">
        <f>IFERROR(VLOOKUP(D658,Atv!$D$5:$I$1000,6,0),"")</f>
        <v/>
      </c>
      <c r="C658" s="51">
        <v>654</v>
      </c>
      <c r="D658" s="28"/>
      <c r="E658" s="28"/>
      <c r="F658" s="70" t="str">
        <f>IF($D658="","",VLOOKUP($D658,Atv!$D$5:$F$1000,2,0))</f>
        <v/>
      </c>
      <c r="G658" s="71" t="str">
        <f>IF($D658="","",VLOOKUP($D658,Atv!$D$5:$F$1000,3,0))</f>
        <v/>
      </c>
      <c r="H658" s="28"/>
      <c r="I658" s="28"/>
      <c r="J658" s="28"/>
      <c r="K658" s="73"/>
      <c r="L658" s="76" t="str">
        <f>IFERROR(IF(K658="","",VLOOKUP(D658,Atv!$D$5:$G$1000,4,0)),"")</f>
        <v/>
      </c>
      <c r="M658" s="78" t="str">
        <f t="shared" si="33"/>
        <v/>
      </c>
      <c r="N658" s="78" t="str">
        <f t="shared" si="31"/>
        <v/>
      </c>
      <c r="O658" s="73"/>
      <c r="P658" s="53"/>
      <c r="Q658" s="81" t="str">
        <f t="shared" si="32"/>
        <v/>
      </c>
    </row>
    <row r="659" spans="2:17" ht="45" customHeight="1" x14ac:dyDescent="0.25">
      <c r="B659" s="81" t="str">
        <f>IFERROR(VLOOKUP(D659,Atv!$D$5:$I$1000,6,0),"")</f>
        <v/>
      </c>
      <c r="C659" s="51">
        <v>655</v>
      </c>
      <c r="D659" s="28"/>
      <c r="E659" s="28"/>
      <c r="F659" s="70" t="str">
        <f>IF($D659="","",VLOOKUP($D659,Atv!$D$5:$F$1000,2,0))</f>
        <v/>
      </c>
      <c r="G659" s="71" t="str">
        <f>IF($D659="","",VLOOKUP($D659,Atv!$D$5:$F$1000,3,0))</f>
        <v/>
      </c>
      <c r="H659" s="28"/>
      <c r="I659" s="67"/>
      <c r="J659" s="28"/>
      <c r="K659" s="73"/>
      <c r="L659" s="75" t="str">
        <f>IFERROR(IF(K659="","",VLOOKUP(D659,Atv!$D$5:$G$1000,4,0)),"")</f>
        <v/>
      </c>
      <c r="M659" s="78" t="str">
        <f t="shared" si="33"/>
        <v/>
      </c>
      <c r="N659" s="78" t="str">
        <f t="shared" si="31"/>
        <v/>
      </c>
      <c r="O659" s="73"/>
      <c r="P659" s="53"/>
      <c r="Q659" s="81" t="str">
        <f t="shared" si="32"/>
        <v/>
      </c>
    </row>
    <row r="660" spans="2:17" ht="45" customHeight="1" x14ac:dyDescent="0.25">
      <c r="B660" s="81" t="str">
        <f>IFERROR(VLOOKUP(D660,Atv!$D$5:$I$1000,6,0),"")</f>
        <v/>
      </c>
      <c r="C660" s="51">
        <v>656</v>
      </c>
      <c r="D660" s="28"/>
      <c r="E660" s="28"/>
      <c r="F660" s="70" t="str">
        <f>IF($D660="","",VLOOKUP($D660,Atv!$D$5:$F$1000,2,0))</f>
        <v/>
      </c>
      <c r="G660" s="71" t="str">
        <f>IF($D660="","",VLOOKUP($D660,Atv!$D$5:$F$1000,3,0))</f>
        <v/>
      </c>
      <c r="H660" s="28"/>
      <c r="I660" s="28"/>
      <c r="J660" s="28"/>
      <c r="K660" s="73"/>
      <c r="L660" s="76" t="str">
        <f>IFERROR(IF(K660="","",VLOOKUP(D660,Atv!$D$5:$G$1000,4,0)),"")</f>
        <v/>
      </c>
      <c r="M660" s="78" t="str">
        <f t="shared" si="33"/>
        <v/>
      </c>
      <c r="N660" s="78" t="str">
        <f t="shared" si="31"/>
        <v/>
      </c>
      <c r="O660" s="73"/>
      <c r="P660" s="53"/>
      <c r="Q660" s="81" t="str">
        <f t="shared" si="32"/>
        <v/>
      </c>
    </row>
    <row r="661" spans="2:17" ht="45" customHeight="1" x14ac:dyDescent="0.25">
      <c r="B661" s="81" t="str">
        <f>IFERROR(VLOOKUP(D661,Atv!$D$5:$I$1000,6,0),"")</f>
        <v/>
      </c>
      <c r="C661" s="51">
        <v>657</v>
      </c>
      <c r="D661" s="28"/>
      <c r="E661" s="28"/>
      <c r="F661" s="70" t="str">
        <f>IF($D661="","",VLOOKUP($D661,Atv!$D$5:$F$1000,2,0))</f>
        <v/>
      </c>
      <c r="G661" s="71" t="str">
        <f>IF($D661="","",VLOOKUP($D661,Atv!$D$5:$F$1000,3,0))</f>
        <v/>
      </c>
      <c r="H661" s="28"/>
      <c r="I661" s="67"/>
      <c r="J661" s="28"/>
      <c r="K661" s="73"/>
      <c r="L661" s="75" t="str">
        <f>IFERROR(IF(K661="","",VLOOKUP(D661,Atv!$D$5:$G$1000,4,0)),"")</f>
        <v/>
      </c>
      <c r="M661" s="78" t="str">
        <f t="shared" si="33"/>
        <v/>
      </c>
      <c r="N661" s="78" t="str">
        <f t="shared" si="31"/>
        <v/>
      </c>
      <c r="O661" s="73"/>
      <c r="P661" s="53"/>
      <c r="Q661" s="81" t="str">
        <f t="shared" si="32"/>
        <v/>
      </c>
    </row>
    <row r="662" spans="2:17" ht="45" customHeight="1" x14ac:dyDescent="0.25">
      <c r="B662" s="81" t="str">
        <f>IFERROR(VLOOKUP(D662,Atv!$D$5:$I$1000,6,0),"")</f>
        <v/>
      </c>
      <c r="C662" s="51">
        <v>658</v>
      </c>
      <c r="D662" s="28"/>
      <c r="E662" s="28"/>
      <c r="F662" s="70" t="str">
        <f>IF($D662="","",VLOOKUP($D662,Atv!$D$5:$F$1000,2,0))</f>
        <v/>
      </c>
      <c r="G662" s="71" t="str">
        <f>IF($D662="","",VLOOKUP($D662,Atv!$D$5:$F$1000,3,0))</f>
        <v/>
      </c>
      <c r="H662" s="28"/>
      <c r="I662" s="28"/>
      <c r="J662" s="28"/>
      <c r="K662" s="73"/>
      <c r="L662" s="76" t="str">
        <f>IFERROR(IF(K662="","",VLOOKUP(D662,Atv!$D$5:$G$1000,4,0)),"")</f>
        <v/>
      </c>
      <c r="M662" s="78" t="str">
        <f t="shared" si="33"/>
        <v/>
      </c>
      <c r="N662" s="78" t="str">
        <f t="shared" si="31"/>
        <v/>
      </c>
      <c r="O662" s="73"/>
      <c r="P662" s="53"/>
      <c r="Q662" s="81" t="str">
        <f t="shared" si="32"/>
        <v/>
      </c>
    </row>
    <row r="663" spans="2:17" ht="45" customHeight="1" x14ac:dyDescent="0.25">
      <c r="B663" s="81" t="str">
        <f>IFERROR(VLOOKUP(D663,Atv!$D$5:$I$1000,6,0),"")</f>
        <v/>
      </c>
      <c r="C663" s="51">
        <v>659</v>
      </c>
      <c r="D663" s="28"/>
      <c r="E663" s="28"/>
      <c r="F663" s="70" t="str">
        <f>IF($D663="","",VLOOKUP($D663,Atv!$D$5:$F$1000,2,0))</f>
        <v/>
      </c>
      <c r="G663" s="71" t="str">
        <f>IF($D663="","",VLOOKUP($D663,Atv!$D$5:$F$1000,3,0))</f>
        <v/>
      </c>
      <c r="H663" s="28"/>
      <c r="I663" s="67"/>
      <c r="J663" s="28"/>
      <c r="K663" s="73"/>
      <c r="L663" s="75" t="str">
        <f>IFERROR(IF(K663="","",VLOOKUP(D663,Atv!$D$5:$G$1000,4,0)),"")</f>
        <v/>
      </c>
      <c r="M663" s="78" t="str">
        <f t="shared" si="33"/>
        <v/>
      </c>
      <c r="N663" s="78" t="str">
        <f t="shared" si="31"/>
        <v/>
      </c>
      <c r="O663" s="73"/>
      <c r="P663" s="53"/>
      <c r="Q663" s="81" t="str">
        <f t="shared" si="32"/>
        <v/>
      </c>
    </row>
    <row r="664" spans="2:17" ht="45" customHeight="1" x14ac:dyDescent="0.25">
      <c r="B664" s="81" t="str">
        <f>IFERROR(VLOOKUP(D664,Atv!$D$5:$I$1000,6,0),"")</f>
        <v/>
      </c>
      <c r="C664" s="51">
        <v>660</v>
      </c>
      <c r="D664" s="28"/>
      <c r="E664" s="28"/>
      <c r="F664" s="70" t="str">
        <f>IF($D664="","",VLOOKUP($D664,Atv!$D$5:$F$1000,2,0))</f>
        <v/>
      </c>
      <c r="G664" s="71" t="str">
        <f>IF($D664="","",VLOOKUP($D664,Atv!$D$5:$F$1000,3,0))</f>
        <v/>
      </c>
      <c r="H664" s="28"/>
      <c r="I664" s="28"/>
      <c r="J664" s="28"/>
      <c r="K664" s="73"/>
      <c r="L664" s="76" t="str">
        <f>IFERROR(IF(K664="","",VLOOKUP(D664,Atv!$D$5:$G$1000,4,0)),"")</f>
        <v/>
      </c>
      <c r="M664" s="78" t="str">
        <f t="shared" si="33"/>
        <v/>
      </c>
      <c r="N664" s="78" t="str">
        <f t="shared" si="31"/>
        <v/>
      </c>
      <c r="O664" s="73"/>
      <c r="P664" s="53"/>
      <c r="Q664" s="81" t="str">
        <f t="shared" si="32"/>
        <v/>
      </c>
    </row>
    <row r="665" spans="2:17" ht="45" customHeight="1" x14ac:dyDescent="0.25">
      <c r="B665" s="81" t="str">
        <f>IFERROR(VLOOKUP(D665,Atv!$D$5:$I$1000,6,0),"")</f>
        <v/>
      </c>
      <c r="C665" s="51">
        <v>661</v>
      </c>
      <c r="D665" s="28"/>
      <c r="E665" s="28"/>
      <c r="F665" s="70" t="str">
        <f>IF($D665="","",VLOOKUP($D665,Atv!$D$5:$F$1000,2,0))</f>
        <v/>
      </c>
      <c r="G665" s="71" t="str">
        <f>IF($D665="","",VLOOKUP($D665,Atv!$D$5:$F$1000,3,0))</f>
        <v/>
      </c>
      <c r="H665" s="28"/>
      <c r="I665" s="67"/>
      <c r="J665" s="28"/>
      <c r="K665" s="73"/>
      <c r="L665" s="75" t="str">
        <f>IFERROR(IF(K665="","",VLOOKUP(D665,Atv!$D$5:$G$1000,4,0)),"")</f>
        <v/>
      </c>
      <c r="M665" s="78" t="str">
        <f t="shared" si="33"/>
        <v/>
      </c>
      <c r="N665" s="78" t="str">
        <f t="shared" si="31"/>
        <v/>
      </c>
      <c r="O665" s="73"/>
      <c r="P665" s="53"/>
      <c r="Q665" s="81" t="str">
        <f t="shared" si="32"/>
        <v/>
      </c>
    </row>
    <row r="666" spans="2:17" ht="45" customHeight="1" x14ac:dyDescent="0.25">
      <c r="B666" s="81" t="str">
        <f>IFERROR(VLOOKUP(D666,Atv!$D$5:$I$1000,6,0),"")</f>
        <v/>
      </c>
      <c r="C666" s="51">
        <v>662</v>
      </c>
      <c r="D666" s="28"/>
      <c r="E666" s="28"/>
      <c r="F666" s="70" t="str">
        <f>IF($D666="","",VLOOKUP($D666,Atv!$D$5:$F$1000,2,0))</f>
        <v/>
      </c>
      <c r="G666" s="71" t="str">
        <f>IF($D666="","",VLOOKUP($D666,Atv!$D$5:$F$1000,3,0))</f>
        <v/>
      </c>
      <c r="H666" s="28"/>
      <c r="I666" s="28"/>
      <c r="J666" s="28"/>
      <c r="K666" s="73"/>
      <c r="L666" s="76" t="str">
        <f>IFERROR(IF(K666="","",VLOOKUP(D666,Atv!$D$5:$G$1000,4,0)),"")</f>
        <v/>
      </c>
      <c r="M666" s="78" t="str">
        <f t="shared" si="33"/>
        <v/>
      </c>
      <c r="N666" s="78" t="str">
        <f t="shared" si="31"/>
        <v/>
      </c>
      <c r="O666" s="73"/>
      <c r="P666" s="53"/>
      <c r="Q666" s="81" t="str">
        <f t="shared" si="32"/>
        <v/>
      </c>
    </row>
    <row r="667" spans="2:17" ht="45" customHeight="1" x14ac:dyDescent="0.25">
      <c r="B667" s="81" t="str">
        <f>IFERROR(VLOOKUP(D667,Atv!$D$5:$I$1000,6,0),"")</f>
        <v/>
      </c>
      <c r="C667" s="51">
        <v>663</v>
      </c>
      <c r="D667" s="28"/>
      <c r="E667" s="28"/>
      <c r="F667" s="70" t="str">
        <f>IF($D667="","",VLOOKUP($D667,Atv!$D$5:$F$1000,2,0))</f>
        <v/>
      </c>
      <c r="G667" s="71" t="str">
        <f>IF($D667="","",VLOOKUP($D667,Atv!$D$5:$F$1000,3,0))</f>
        <v/>
      </c>
      <c r="H667" s="28"/>
      <c r="I667" s="67"/>
      <c r="J667" s="28"/>
      <c r="K667" s="73"/>
      <c r="L667" s="75" t="str">
        <f>IFERROR(IF(K667="","",VLOOKUP(D667,Atv!$D$5:$G$1000,4,0)),"")</f>
        <v/>
      </c>
      <c r="M667" s="78" t="str">
        <f t="shared" si="33"/>
        <v/>
      </c>
      <c r="N667" s="78" t="str">
        <f t="shared" si="31"/>
        <v/>
      </c>
      <c r="O667" s="73"/>
      <c r="P667" s="53"/>
      <c r="Q667" s="81" t="str">
        <f t="shared" si="32"/>
        <v/>
      </c>
    </row>
    <row r="668" spans="2:17" ht="45" customHeight="1" x14ac:dyDescent="0.25">
      <c r="B668" s="81" t="str">
        <f>IFERROR(VLOOKUP(D668,Atv!$D$5:$I$1000,6,0),"")</f>
        <v/>
      </c>
      <c r="C668" s="51">
        <v>664</v>
      </c>
      <c r="D668" s="28"/>
      <c r="E668" s="28"/>
      <c r="F668" s="70" t="str">
        <f>IF($D668="","",VLOOKUP($D668,Atv!$D$5:$F$1000,2,0))</f>
        <v/>
      </c>
      <c r="G668" s="71" t="str">
        <f>IF($D668="","",VLOOKUP($D668,Atv!$D$5:$F$1000,3,0))</f>
        <v/>
      </c>
      <c r="H668" s="28"/>
      <c r="I668" s="28"/>
      <c r="J668" s="28"/>
      <c r="K668" s="73"/>
      <c r="L668" s="76" t="str">
        <f>IFERROR(IF(K668="","",VLOOKUP(D668,Atv!$D$5:$G$1000,4,0)),"")</f>
        <v/>
      </c>
      <c r="M668" s="78" t="str">
        <f t="shared" si="33"/>
        <v/>
      </c>
      <c r="N668" s="78" t="str">
        <f t="shared" si="31"/>
        <v/>
      </c>
      <c r="O668" s="73"/>
      <c r="P668" s="53"/>
      <c r="Q668" s="81" t="str">
        <f t="shared" si="32"/>
        <v/>
      </c>
    </row>
    <row r="669" spans="2:17" ht="45" customHeight="1" x14ac:dyDescent="0.25">
      <c r="B669" s="81" t="str">
        <f>IFERROR(VLOOKUP(D669,Atv!$D$5:$I$1000,6,0),"")</f>
        <v/>
      </c>
      <c r="C669" s="51">
        <v>665</v>
      </c>
      <c r="D669" s="28"/>
      <c r="E669" s="28"/>
      <c r="F669" s="70" t="str">
        <f>IF($D669="","",VLOOKUP($D669,Atv!$D$5:$F$1000,2,0))</f>
        <v/>
      </c>
      <c r="G669" s="71" t="str">
        <f>IF($D669="","",VLOOKUP($D669,Atv!$D$5:$F$1000,3,0))</f>
        <v/>
      </c>
      <c r="H669" s="28"/>
      <c r="I669" s="67"/>
      <c r="J669" s="28"/>
      <c r="K669" s="73"/>
      <c r="L669" s="75" t="str">
        <f>IFERROR(IF(K669="","",VLOOKUP(D669,Atv!$D$5:$G$1000,4,0)),"")</f>
        <v/>
      </c>
      <c r="M669" s="78" t="str">
        <f t="shared" si="33"/>
        <v/>
      </c>
      <c r="N669" s="78" t="str">
        <f t="shared" si="31"/>
        <v/>
      </c>
      <c r="O669" s="73"/>
      <c r="P669" s="53"/>
      <c r="Q669" s="81" t="str">
        <f t="shared" si="32"/>
        <v/>
      </c>
    </row>
    <row r="670" spans="2:17" ht="45" customHeight="1" x14ac:dyDescent="0.25">
      <c r="B670" s="81" t="str">
        <f>IFERROR(VLOOKUP(D670,Atv!$D$5:$I$1000,6,0),"")</f>
        <v/>
      </c>
      <c r="C670" s="51">
        <v>666</v>
      </c>
      <c r="D670" s="28"/>
      <c r="E670" s="28"/>
      <c r="F670" s="70" t="str">
        <f>IF($D670="","",VLOOKUP($D670,Atv!$D$5:$F$1000,2,0))</f>
        <v/>
      </c>
      <c r="G670" s="71" t="str">
        <f>IF($D670="","",VLOOKUP($D670,Atv!$D$5:$F$1000,3,0))</f>
        <v/>
      </c>
      <c r="H670" s="28"/>
      <c r="I670" s="28"/>
      <c r="J670" s="28"/>
      <c r="K670" s="73"/>
      <c r="L670" s="76" t="str">
        <f>IFERROR(IF(K670="","",VLOOKUP(D670,Atv!$D$5:$G$1000,4,0)),"")</f>
        <v/>
      </c>
      <c r="M670" s="78" t="str">
        <f t="shared" si="33"/>
        <v/>
      </c>
      <c r="N670" s="78" t="str">
        <f t="shared" si="31"/>
        <v/>
      </c>
      <c r="O670" s="73"/>
      <c r="P670" s="53"/>
      <c r="Q670" s="81" t="str">
        <f t="shared" si="32"/>
        <v/>
      </c>
    </row>
    <row r="671" spans="2:17" ht="45" customHeight="1" x14ac:dyDescent="0.25">
      <c r="B671" s="81" t="str">
        <f>IFERROR(VLOOKUP(D671,Atv!$D$5:$I$1000,6,0),"")</f>
        <v/>
      </c>
      <c r="C671" s="51">
        <v>667</v>
      </c>
      <c r="D671" s="28"/>
      <c r="E671" s="28"/>
      <c r="F671" s="70" t="str">
        <f>IF($D671="","",VLOOKUP($D671,Atv!$D$5:$F$1000,2,0))</f>
        <v/>
      </c>
      <c r="G671" s="71" t="str">
        <f>IF($D671="","",VLOOKUP($D671,Atv!$D$5:$F$1000,3,0))</f>
        <v/>
      </c>
      <c r="H671" s="28"/>
      <c r="I671" s="67"/>
      <c r="J671" s="28"/>
      <c r="K671" s="73"/>
      <c r="L671" s="75" t="str">
        <f>IFERROR(IF(K671="","",VLOOKUP(D671,Atv!$D$5:$G$1000,4,0)),"")</f>
        <v/>
      </c>
      <c r="M671" s="78" t="str">
        <f t="shared" si="33"/>
        <v/>
      </c>
      <c r="N671" s="78" t="str">
        <f t="shared" si="31"/>
        <v/>
      </c>
      <c r="O671" s="73"/>
      <c r="P671" s="53"/>
      <c r="Q671" s="81" t="str">
        <f t="shared" si="32"/>
        <v/>
      </c>
    </row>
    <row r="672" spans="2:17" ht="45" customHeight="1" x14ac:dyDescent="0.25">
      <c r="B672" s="81" t="str">
        <f>IFERROR(VLOOKUP(D672,Atv!$D$5:$I$1000,6,0),"")</f>
        <v/>
      </c>
      <c r="C672" s="51">
        <v>668</v>
      </c>
      <c r="D672" s="28"/>
      <c r="E672" s="28"/>
      <c r="F672" s="70" t="str">
        <f>IF($D672="","",VLOOKUP($D672,Atv!$D$5:$F$1000,2,0))</f>
        <v/>
      </c>
      <c r="G672" s="71" t="str">
        <f>IF($D672="","",VLOOKUP($D672,Atv!$D$5:$F$1000,3,0))</f>
        <v/>
      </c>
      <c r="H672" s="28"/>
      <c r="I672" s="28"/>
      <c r="J672" s="28"/>
      <c r="K672" s="73"/>
      <c r="L672" s="76" t="str">
        <f>IFERROR(IF(K672="","",VLOOKUP(D672,Atv!$D$5:$G$1000,4,0)),"")</f>
        <v/>
      </c>
      <c r="M672" s="78" t="str">
        <f t="shared" si="33"/>
        <v/>
      </c>
      <c r="N672" s="78" t="str">
        <f t="shared" si="31"/>
        <v/>
      </c>
      <c r="O672" s="73"/>
      <c r="P672" s="53"/>
      <c r="Q672" s="81" t="str">
        <f t="shared" si="32"/>
        <v/>
      </c>
    </row>
    <row r="673" spans="2:17" ht="45" customHeight="1" x14ac:dyDescent="0.25">
      <c r="B673" s="81" t="str">
        <f>IFERROR(VLOOKUP(D673,Atv!$D$5:$I$1000,6,0),"")</f>
        <v/>
      </c>
      <c r="C673" s="51">
        <v>669</v>
      </c>
      <c r="D673" s="28"/>
      <c r="E673" s="28"/>
      <c r="F673" s="70" t="str">
        <f>IF($D673="","",VLOOKUP($D673,Atv!$D$5:$F$1000,2,0))</f>
        <v/>
      </c>
      <c r="G673" s="71" t="str">
        <f>IF($D673="","",VLOOKUP($D673,Atv!$D$5:$F$1000,3,0))</f>
        <v/>
      </c>
      <c r="H673" s="28"/>
      <c r="I673" s="67"/>
      <c r="J673" s="28"/>
      <c r="K673" s="73"/>
      <c r="L673" s="75" t="str">
        <f>IFERROR(IF(K673="","",VLOOKUP(D673,Atv!$D$5:$G$1000,4,0)),"")</f>
        <v/>
      </c>
      <c r="M673" s="78" t="str">
        <f t="shared" si="33"/>
        <v/>
      </c>
      <c r="N673" s="78" t="str">
        <f t="shared" si="31"/>
        <v/>
      </c>
      <c r="O673" s="73"/>
      <c r="P673" s="53"/>
      <c r="Q673" s="81" t="str">
        <f t="shared" si="32"/>
        <v/>
      </c>
    </row>
    <row r="674" spans="2:17" ht="45" customHeight="1" x14ac:dyDescent="0.25">
      <c r="B674" s="81" t="str">
        <f>IFERROR(VLOOKUP(D674,Atv!$D$5:$I$1000,6,0),"")</f>
        <v/>
      </c>
      <c r="C674" s="51">
        <v>670</v>
      </c>
      <c r="D674" s="28"/>
      <c r="E674" s="28"/>
      <c r="F674" s="70" t="str">
        <f>IF($D674="","",VLOOKUP($D674,Atv!$D$5:$F$1000,2,0))</f>
        <v/>
      </c>
      <c r="G674" s="71" t="str">
        <f>IF($D674="","",VLOOKUP($D674,Atv!$D$5:$F$1000,3,0))</f>
        <v/>
      </c>
      <c r="H674" s="28"/>
      <c r="I674" s="28"/>
      <c r="J674" s="28"/>
      <c r="K674" s="73"/>
      <c r="L674" s="76" t="str">
        <f>IFERROR(IF(K674="","",VLOOKUP(D674,Atv!$D$5:$G$1000,4,0)),"")</f>
        <v/>
      </c>
      <c r="M674" s="78" t="str">
        <f t="shared" si="33"/>
        <v/>
      </c>
      <c r="N674" s="78" t="str">
        <f t="shared" si="31"/>
        <v/>
      </c>
      <c r="O674" s="73"/>
      <c r="P674" s="53"/>
      <c r="Q674" s="81" t="str">
        <f t="shared" si="32"/>
        <v/>
      </c>
    </row>
    <row r="675" spans="2:17" ht="45" customHeight="1" x14ac:dyDescent="0.25">
      <c r="B675" s="81" t="str">
        <f>IFERROR(VLOOKUP(D675,Atv!$D$5:$I$1000,6,0),"")</f>
        <v/>
      </c>
      <c r="C675" s="51">
        <v>671</v>
      </c>
      <c r="D675" s="28"/>
      <c r="E675" s="28"/>
      <c r="F675" s="70" t="str">
        <f>IF($D675="","",VLOOKUP($D675,Atv!$D$5:$F$1000,2,0))</f>
        <v/>
      </c>
      <c r="G675" s="71" t="str">
        <f>IF($D675="","",VLOOKUP($D675,Atv!$D$5:$F$1000,3,0))</f>
        <v/>
      </c>
      <c r="H675" s="28"/>
      <c r="I675" s="67"/>
      <c r="J675" s="28"/>
      <c r="K675" s="73"/>
      <c r="L675" s="75" t="str">
        <f>IFERROR(IF(K675="","",VLOOKUP(D675,Atv!$D$5:$G$1000,4,0)),"")</f>
        <v/>
      </c>
      <c r="M675" s="78" t="str">
        <f t="shared" si="33"/>
        <v/>
      </c>
      <c r="N675" s="78" t="str">
        <f t="shared" si="31"/>
        <v/>
      </c>
      <c r="O675" s="73"/>
      <c r="P675" s="53"/>
      <c r="Q675" s="81" t="str">
        <f t="shared" si="32"/>
        <v/>
      </c>
    </row>
    <row r="676" spans="2:17" ht="45" customHeight="1" x14ac:dyDescent="0.25">
      <c r="B676" s="81" t="str">
        <f>IFERROR(VLOOKUP(D676,Atv!$D$5:$I$1000,6,0),"")</f>
        <v/>
      </c>
      <c r="C676" s="51">
        <v>672</v>
      </c>
      <c r="D676" s="28"/>
      <c r="E676" s="28"/>
      <c r="F676" s="70" t="str">
        <f>IF($D676="","",VLOOKUP($D676,Atv!$D$5:$F$1000,2,0))</f>
        <v/>
      </c>
      <c r="G676" s="71" t="str">
        <f>IF($D676="","",VLOOKUP($D676,Atv!$D$5:$F$1000,3,0))</f>
        <v/>
      </c>
      <c r="H676" s="28"/>
      <c r="I676" s="28"/>
      <c r="J676" s="28"/>
      <c r="K676" s="73"/>
      <c r="L676" s="76" t="str">
        <f>IFERROR(IF(K676="","",VLOOKUP(D676,Atv!$D$5:$G$1000,4,0)),"")</f>
        <v/>
      </c>
      <c r="M676" s="78" t="str">
        <f t="shared" si="33"/>
        <v/>
      </c>
      <c r="N676" s="78" t="str">
        <f t="shared" si="31"/>
        <v/>
      </c>
      <c r="O676" s="73"/>
      <c r="P676" s="53"/>
      <c r="Q676" s="81" t="str">
        <f t="shared" si="32"/>
        <v/>
      </c>
    </row>
    <row r="677" spans="2:17" ht="45" customHeight="1" x14ac:dyDescent="0.25">
      <c r="B677" s="81" t="str">
        <f>IFERROR(VLOOKUP(D677,Atv!$D$5:$I$1000,6,0),"")</f>
        <v/>
      </c>
      <c r="C677" s="51">
        <v>673</v>
      </c>
      <c r="D677" s="28"/>
      <c r="E677" s="28"/>
      <c r="F677" s="70" t="str">
        <f>IF($D677="","",VLOOKUP($D677,Atv!$D$5:$F$1000,2,0))</f>
        <v/>
      </c>
      <c r="G677" s="71" t="str">
        <f>IF($D677="","",VLOOKUP($D677,Atv!$D$5:$F$1000,3,0))</f>
        <v/>
      </c>
      <c r="H677" s="28"/>
      <c r="I677" s="67"/>
      <c r="J677" s="28"/>
      <c r="K677" s="73"/>
      <c r="L677" s="75" t="str">
        <f>IFERROR(IF(K677="","",VLOOKUP(D677,Atv!$D$5:$G$1000,4,0)),"")</f>
        <v/>
      </c>
      <c r="M677" s="78" t="str">
        <f t="shared" si="33"/>
        <v/>
      </c>
      <c r="N677" s="78" t="str">
        <f t="shared" si="31"/>
        <v/>
      </c>
      <c r="O677" s="73"/>
      <c r="P677" s="53"/>
      <c r="Q677" s="81" t="str">
        <f t="shared" si="32"/>
        <v/>
      </c>
    </row>
    <row r="678" spans="2:17" ht="45" customHeight="1" x14ac:dyDescent="0.25">
      <c r="B678" s="81" t="str">
        <f>IFERROR(VLOOKUP(D678,Atv!$D$5:$I$1000,6,0),"")</f>
        <v/>
      </c>
      <c r="C678" s="51">
        <v>674</v>
      </c>
      <c r="D678" s="28"/>
      <c r="E678" s="28"/>
      <c r="F678" s="70" t="str">
        <f>IF($D678="","",VLOOKUP($D678,Atv!$D$5:$F$1000,2,0))</f>
        <v/>
      </c>
      <c r="G678" s="71" t="str">
        <f>IF($D678="","",VLOOKUP($D678,Atv!$D$5:$F$1000,3,0))</f>
        <v/>
      </c>
      <c r="H678" s="28"/>
      <c r="I678" s="28"/>
      <c r="J678" s="28"/>
      <c r="K678" s="73"/>
      <c r="L678" s="76" t="str">
        <f>IFERROR(IF(K678="","",VLOOKUP(D678,Atv!$D$5:$G$1000,4,0)),"")</f>
        <v/>
      </c>
      <c r="M678" s="78" t="str">
        <f t="shared" si="33"/>
        <v/>
      </c>
      <c r="N678" s="78" t="str">
        <f t="shared" si="31"/>
        <v/>
      </c>
      <c r="O678" s="73"/>
      <c r="P678" s="53"/>
      <c r="Q678" s="81" t="str">
        <f t="shared" si="32"/>
        <v/>
      </c>
    </row>
    <row r="679" spans="2:17" ht="45" customHeight="1" x14ac:dyDescent="0.25">
      <c r="B679" s="81" t="str">
        <f>IFERROR(VLOOKUP(D679,Atv!$D$5:$I$1000,6,0),"")</f>
        <v/>
      </c>
      <c r="C679" s="51">
        <v>675</v>
      </c>
      <c r="D679" s="28"/>
      <c r="E679" s="28"/>
      <c r="F679" s="70" t="str">
        <f>IF($D679="","",VLOOKUP($D679,Atv!$D$5:$F$1000,2,0))</f>
        <v/>
      </c>
      <c r="G679" s="71" t="str">
        <f>IF($D679="","",VLOOKUP($D679,Atv!$D$5:$F$1000,3,0))</f>
        <v/>
      </c>
      <c r="H679" s="28"/>
      <c r="I679" s="67"/>
      <c r="J679" s="28"/>
      <c r="K679" s="73"/>
      <c r="L679" s="75" t="str">
        <f>IFERROR(IF(K679="","",VLOOKUP(D679,Atv!$D$5:$G$1000,4,0)),"")</f>
        <v/>
      </c>
      <c r="M679" s="78" t="str">
        <f t="shared" si="33"/>
        <v/>
      </c>
      <c r="N679" s="78" t="str">
        <f t="shared" si="31"/>
        <v/>
      </c>
      <c r="O679" s="73"/>
      <c r="P679" s="53"/>
      <c r="Q679" s="81" t="str">
        <f t="shared" si="32"/>
        <v/>
      </c>
    </row>
    <row r="680" spans="2:17" ht="45" customHeight="1" x14ac:dyDescent="0.25">
      <c r="B680" s="81" t="str">
        <f>IFERROR(VLOOKUP(D680,Atv!$D$5:$I$1000,6,0),"")</f>
        <v/>
      </c>
      <c r="C680" s="51">
        <v>676</v>
      </c>
      <c r="D680" s="28"/>
      <c r="E680" s="28"/>
      <c r="F680" s="70" t="str">
        <f>IF($D680="","",VLOOKUP($D680,Atv!$D$5:$F$1000,2,0))</f>
        <v/>
      </c>
      <c r="G680" s="71" t="str">
        <f>IF($D680="","",VLOOKUP($D680,Atv!$D$5:$F$1000,3,0))</f>
        <v/>
      </c>
      <c r="H680" s="28"/>
      <c r="I680" s="28"/>
      <c r="J680" s="28"/>
      <c r="K680" s="73"/>
      <c r="L680" s="76" t="str">
        <f>IFERROR(IF(K680="","",VLOOKUP(D680,Atv!$D$5:$G$1000,4,0)),"")</f>
        <v/>
      </c>
      <c r="M680" s="78" t="str">
        <f t="shared" si="33"/>
        <v/>
      </c>
      <c r="N680" s="78" t="str">
        <f t="shared" si="31"/>
        <v/>
      </c>
      <c r="O680" s="73"/>
      <c r="P680" s="53"/>
      <c r="Q680" s="81" t="str">
        <f t="shared" si="32"/>
        <v/>
      </c>
    </row>
    <row r="681" spans="2:17" ht="45" customHeight="1" x14ac:dyDescent="0.25">
      <c r="B681" s="81" t="str">
        <f>IFERROR(VLOOKUP(D681,Atv!$D$5:$I$1000,6,0),"")</f>
        <v/>
      </c>
      <c r="C681" s="51">
        <v>677</v>
      </c>
      <c r="D681" s="28"/>
      <c r="E681" s="28"/>
      <c r="F681" s="70" t="str">
        <f>IF($D681="","",VLOOKUP($D681,Atv!$D$5:$F$1000,2,0))</f>
        <v/>
      </c>
      <c r="G681" s="71" t="str">
        <f>IF($D681="","",VLOOKUP($D681,Atv!$D$5:$F$1000,3,0))</f>
        <v/>
      </c>
      <c r="H681" s="28"/>
      <c r="I681" s="67"/>
      <c r="J681" s="28"/>
      <c r="K681" s="73"/>
      <c r="L681" s="75" t="str">
        <f>IFERROR(IF(K681="","",VLOOKUP(D681,Atv!$D$5:$G$1000,4,0)),"")</f>
        <v/>
      </c>
      <c r="M681" s="78" t="str">
        <f t="shared" si="33"/>
        <v/>
      </c>
      <c r="N681" s="78" t="str">
        <f t="shared" si="31"/>
        <v/>
      </c>
      <c r="O681" s="73"/>
      <c r="P681" s="53"/>
      <c r="Q681" s="81" t="str">
        <f t="shared" si="32"/>
        <v/>
      </c>
    </row>
    <row r="682" spans="2:17" ht="45" customHeight="1" x14ac:dyDescent="0.25">
      <c r="B682" s="81" t="str">
        <f>IFERROR(VLOOKUP(D682,Atv!$D$5:$I$1000,6,0),"")</f>
        <v/>
      </c>
      <c r="C682" s="51">
        <v>678</v>
      </c>
      <c r="D682" s="28"/>
      <c r="E682" s="28"/>
      <c r="F682" s="70" t="str">
        <f>IF($D682="","",VLOOKUP($D682,Atv!$D$5:$F$1000,2,0))</f>
        <v/>
      </c>
      <c r="G682" s="71" t="str">
        <f>IF($D682="","",VLOOKUP($D682,Atv!$D$5:$F$1000,3,0))</f>
        <v/>
      </c>
      <c r="H682" s="28"/>
      <c r="I682" s="28"/>
      <c r="J682" s="28"/>
      <c r="K682" s="73"/>
      <c r="L682" s="76" t="str">
        <f>IFERROR(IF(K682="","",VLOOKUP(D682,Atv!$D$5:$G$1000,4,0)),"")</f>
        <v/>
      </c>
      <c r="M682" s="78" t="str">
        <f t="shared" si="33"/>
        <v/>
      </c>
      <c r="N682" s="78" t="str">
        <f t="shared" si="31"/>
        <v/>
      </c>
      <c r="O682" s="73"/>
      <c r="P682" s="53"/>
      <c r="Q682" s="81" t="str">
        <f t="shared" si="32"/>
        <v/>
      </c>
    </row>
    <row r="683" spans="2:17" ht="45" customHeight="1" x14ac:dyDescent="0.25">
      <c r="B683" s="81" t="str">
        <f>IFERROR(VLOOKUP(D683,Atv!$D$5:$I$1000,6,0),"")</f>
        <v/>
      </c>
      <c r="C683" s="51">
        <v>679</v>
      </c>
      <c r="D683" s="28"/>
      <c r="E683" s="28"/>
      <c r="F683" s="70" t="str">
        <f>IF($D683="","",VLOOKUP($D683,Atv!$D$5:$F$1000,2,0))</f>
        <v/>
      </c>
      <c r="G683" s="71" t="str">
        <f>IF($D683="","",VLOOKUP($D683,Atv!$D$5:$F$1000,3,0))</f>
        <v/>
      </c>
      <c r="H683" s="28"/>
      <c r="I683" s="67"/>
      <c r="J683" s="28"/>
      <c r="K683" s="73"/>
      <c r="L683" s="75" t="str">
        <f>IFERROR(IF(K683="","",VLOOKUP(D683,Atv!$D$5:$G$1000,4,0)),"")</f>
        <v/>
      </c>
      <c r="M683" s="78" t="str">
        <f t="shared" si="33"/>
        <v/>
      </c>
      <c r="N683" s="78" t="str">
        <f t="shared" si="31"/>
        <v/>
      </c>
      <c r="O683" s="73"/>
      <c r="P683" s="53"/>
      <c r="Q683" s="81" t="str">
        <f t="shared" si="32"/>
        <v/>
      </c>
    </row>
    <row r="684" spans="2:17" ht="45" customHeight="1" x14ac:dyDescent="0.25">
      <c r="B684" s="81" t="str">
        <f>IFERROR(VLOOKUP(D684,Atv!$D$5:$I$1000,6,0),"")</f>
        <v/>
      </c>
      <c r="C684" s="51">
        <v>680</v>
      </c>
      <c r="D684" s="28"/>
      <c r="E684" s="28"/>
      <c r="F684" s="70" t="str">
        <f>IF($D684="","",VLOOKUP($D684,Atv!$D$5:$F$1000,2,0))</f>
        <v/>
      </c>
      <c r="G684" s="71" t="str">
        <f>IF($D684="","",VLOOKUP($D684,Atv!$D$5:$F$1000,3,0))</f>
        <v/>
      </c>
      <c r="H684" s="28"/>
      <c r="I684" s="28"/>
      <c r="J684" s="28"/>
      <c r="K684" s="73"/>
      <c r="L684" s="76" t="str">
        <f>IFERROR(IF(K684="","",VLOOKUP(D684,Atv!$D$5:$G$1000,4,0)),"")</f>
        <v/>
      </c>
      <c r="M684" s="78" t="str">
        <f t="shared" si="33"/>
        <v/>
      </c>
      <c r="N684" s="78" t="str">
        <f t="shared" si="31"/>
        <v/>
      </c>
      <c r="O684" s="73"/>
      <c r="P684" s="53"/>
      <c r="Q684" s="81" t="str">
        <f t="shared" si="32"/>
        <v/>
      </c>
    </row>
    <row r="685" spans="2:17" ht="45" customHeight="1" x14ac:dyDescent="0.25">
      <c r="B685" s="81" t="str">
        <f>IFERROR(VLOOKUP(D685,Atv!$D$5:$I$1000,6,0),"")</f>
        <v/>
      </c>
      <c r="C685" s="51">
        <v>681</v>
      </c>
      <c r="D685" s="28"/>
      <c r="E685" s="28"/>
      <c r="F685" s="70" t="str">
        <f>IF($D685="","",VLOOKUP($D685,Atv!$D$5:$F$1000,2,0))</f>
        <v/>
      </c>
      <c r="G685" s="71" t="str">
        <f>IF($D685="","",VLOOKUP($D685,Atv!$D$5:$F$1000,3,0))</f>
        <v/>
      </c>
      <c r="H685" s="28"/>
      <c r="I685" s="67"/>
      <c r="J685" s="28"/>
      <c r="K685" s="73"/>
      <c r="L685" s="75" t="str">
        <f>IFERROR(IF(K685="","",VLOOKUP(D685,Atv!$D$5:$G$1000,4,0)),"")</f>
        <v/>
      </c>
      <c r="M685" s="78" t="str">
        <f t="shared" si="33"/>
        <v/>
      </c>
      <c r="N685" s="78" t="str">
        <f t="shared" si="31"/>
        <v/>
      </c>
      <c r="O685" s="73"/>
      <c r="P685" s="53"/>
      <c r="Q685" s="81" t="str">
        <f t="shared" si="32"/>
        <v/>
      </c>
    </row>
    <row r="686" spans="2:17" ht="45" customHeight="1" x14ac:dyDescent="0.25">
      <c r="B686" s="81" t="str">
        <f>IFERROR(VLOOKUP(D686,Atv!$D$5:$I$1000,6,0),"")</f>
        <v/>
      </c>
      <c r="C686" s="51">
        <v>682</v>
      </c>
      <c r="D686" s="28"/>
      <c r="E686" s="28"/>
      <c r="F686" s="70" t="str">
        <f>IF($D686="","",VLOOKUP($D686,Atv!$D$5:$F$1000,2,0))</f>
        <v/>
      </c>
      <c r="G686" s="71" t="str">
        <f>IF($D686="","",VLOOKUP($D686,Atv!$D$5:$F$1000,3,0))</f>
        <v/>
      </c>
      <c r="H686" s="28"/>
      <c r="I686" s="28"/>
      <c r="J686" s="28"/>
      <c r="K686" s="73"/>
      <c r="L686" s="76" t="str">
        <f>IFERROR(IF(K686="","",VLOOKUP(D686,Atv!$D$5:$G$1000,4,0)),"")</f>
        <v/>
      </c>
      <c r="M686" s="78" t="str">
        <f t="shared" si="33"/>
        <v/>
      </c>
      <c r="N686" s="78" t="str">
        <f t="shared" si="31"/>
        <v/>
      </c>
      <c r="O686" s="73"/>
      <c r="P686" s="53"/>
      <c r="Q686" s="81" t="str">
        <f t="shared" si="32"/>
        <v/>
      </c>
    </row>
    <row r="687" spans="2:17" ht="45" customHeight="1" x14ac:dyDescent="0.25">
      <c r="B687" s="81" t="str">
        <f>IFERROR(VLOOKUP(D687,Atv!$D$5:$I$1000,6,0),"")</f>
        <v/>
      </c>
      <c r="C687" s="51">
        <v>683</v>
      </c>
      <c r="D687" s="28"/>
      <c r="E687" s="28"/>
      <c r="F687" s="70" t="str">
        <f>IF($D687="","",VLOOKUP($D687,Atv!$D$5:$F$1000,2,0))</f>
        <v/>
      </c>
      <c r="G687" s="71" t="str">
        <f>IF($D687="","",VLOOKUP($D687,Atv!$D$5:$F$1000,3,0))</f>
        <v/>
      </c>
      <c r="H687" s="28"/>
      <c r="I687" s="67"/>
      <c r="J687" s="28"/>
      <c r="K687" s="73"/>
      <c r="L687" s="75" t="str">
        <f>IFERROR(IF(K687="","",VLOOKUP(D687,Atv!$D$5:$G$1000,4,0)),"")</f>
        <v/>
      </c>
      <c r="M687" s="78" t="str">
        <f t="shared" si="33"/>
        <v/>
      </c>
      <c r="N687" s="78" t="str">
        <f t="shared" si="31"/>
        <v/>
      </c>
      <c r="O687" s="73"/>
      <c r="P687" s="53"/>
      <c r="Q687" s="81" t="str">
        <f t="shared" si="32"/>
        <v/>
      </c>
    </row>
    <row r="688" spans="2:17" ht="45" customHeight="1" x14ac:dyDescent="0.25">
      <c r="B688" s="81" t="str">
        <f>IFERROR(VLOOKUP(D688,Atv!$D$5:$I$1000,6,0),"")</f>
        <v/>
      </c>
      <c r="C688" s="51">
        <v>684</v>
      </c>
      <c r="D688" s="28"/>
      <c r="E688" s="28"/>
      <c r="F688" s="70" t="str">
        <f>IF($D688="","",VLOOKUP($D688,Atv!$D$5:$F$1000,2,0))</f>
        <v/>
      </c>
      <c r="G688" s="71" t="str">
        <f>IF($D688="","",VLOOKUP($D688,Atv!$D$5:$F$1000,3,0))</f>
        <v/>
      </c>
      <c r="H688" s="28"/>
      <c r="I688" s="28"/>
      <c r="J688" s="28"/>
      <c r="K688" s="73"/>
      <c r="L688" s="76" t="str">
        <f>IFERROR(IF(K688="","",VLOOKUP(D688,Atv!$D$5:$G$1000,4,0)),"")</f>
        <v/>
      </c>
      <c r="M688" s="78" t="str">
        <f t="shared" si="33"/>
        <v/>
      </c>
      <c r="N688" s="78" t="str">
        <f t="shared" si="31"/>
        <v/>
      </c>
      <c r="O688" s="73"/>
      <c r="P688" s="53"/>
      <c r="Q688" s="81" t="str">
        <f t="shared" si="32"/>
        <v/>
      </c>
    </row>
    <row r="689" spans="2:17" ht="45" customHeight="1" x14ac:dyDescent="0.25">
      <c r="B689" s="81" t="str">
        <f>IFERROR(VLOOKUP(D689,Atv!$D$5:$I$1000,6,0),"")</f>
        <v/>
      </c>
      <c r="C689" s="51">
        <v>685</v>
      </c>
      <c r="D689" s="28"/>
      <c r="E689" s="28"/>
      <c r="F689" s="70" t="str">
        <f>IF($D689="","",VLOOKUP($D689,Atv!$D$5:$F$1000,2,0))</f>
        <v/>
      </c>
      <c r="G689" s="71" t="str">
        <f>IF($D689="","",VLOOKUP($D689,Atv!$D$5:$F$1000,3,0))</f>
        <v/>
      </c>
      <c r="H689" s="28"/>
      <c r="I689" s="67"/>
      <c r="J689" s="28"/>
      <c r="K689" s="73"/>
      <c r="L689" s="75" t="str">
        <f>IFERROR(IF(K689="","",VLOOKUP(D689,Atv!$D$5:$G$1000,4,0)),"")</f>
        <v/>
      </c>
      <c r="M689" s="78" t="str">
        <f t="shared" si="33"/>
        <v/>
      </c>
      <c r="N689" s="78" t="str">
        <f t="shared" si="31"/>
        <v/>
      </c>
      <c r="O689" s="73"/>
      <c r="P689" s="53"/>
      <c r="Q689" s="81" t="str">
        <f t="shared" si="32"/>
        <v/>
      </c>
    </row>
    <row r="690" spans="2:17" ht="45" customHeight="1" x14ac:dyDescent="0.25">
      <c r="B690" s="81" t="str">
        <f>IFERROR(VLOOKUP(D690,Atv!$D$5:$I$1000,6,0),"")</f>
        <v/>
      </c>
      <c r="C690" s="51">
        <v>686</v>
      </c>
      <c r="D690" s="28"/>
      <c r="E690" s="28"/>
      <c r="F690" s="70" t="str">
        <f>IF($D690="","",VLOOKUP($D690,Atv!$D$5:$F$1000,2,0))</f>
        <v/>
      </c>
      <c r="G690" s="71" t="str">
        <f>IF($D690="","",VLOOKUP($D690,Atv!$D$5:$F$1000,3,0))</f>
        <v/>
      </c>
      <c r="H690" s="28"/>
      <c r="I690" s="28"/>
      <c r="J690" s="28"/>
      <c r="K690" s="73"/>
      <c r="L690" s="76" t="str">
        <f>IFERROR(IF(K690="","",VLOOKUP(D690,Atv!$D$5:$G$1000,4,0)),"")</f>
        <v/>
      </c>
      <c r="M690" s="78" t="str">
        <f t="shared" si="33"/>
        <v/>
      </c>
      <c r="N690" s="78" t="str">
        <f t="shared" si="31"/>
        <v/>
      </c>
      <c r="O690" s="73"/>
      <c r="P690" s="53"/>
      <c r="Q690" s="81" t="str">
        <f t="shared" si="32"/>
        <v/>
      </c>
    </row>
    <row r="691" spans="2:17" ht="45" customHeight="1" x14ac:dyDescent="0.25">
      <c r="B691" s="81" t="str">
        <f>IFERROR(VLOOKUP(D691,Atv!$D$5:$I$1000,6,0),"")</f>
        <v/>
      </c>
      <c r="C691" s="51">
        <v>687</v>
      </c>
      <c r="D691" s="28"/>
      <c r="E691" s="28"/>
      <c r="F691" s="70" t="str">
        <f>IF($D691="","",VLOOKUP($D691,Atv!$D$5:$F$1000,2,0))</f>
        <v/>
      </c>
      <c r="G691" s="71" t="str">
        <f>IF($D691="","",VLOOKUP($D691,Atv!$D$5:$F$1000,3,0))</f>
        <v/>
      </c>
      <c r="H691" s="28"/>
      <c r="I691" s="67"/>
      <c r="J691" s="28"/>
      <c r="K691" s="73"/>
      <c r="L691" s="75" t="str">
        <f>IFERROR(IF(K691="","",VLOOKUP(D691,Atv!$D$5:$G$1000,4,0)),"")</f>
        <v/>
      </c>
      <c r="M691" s="78" t="str">
        <f t="shared" si="33"/>
        <v/>
      </c>
      <c r="N691" s="78" t="str">
        <f t="shared" si="31"/>
        <v/>
      </c>
      <c r="O691" s="73"/>
      <c r="P691" s="53"/>
      <c r="Q691" s="81" t="str">
        <f t="shared" si="32"/>
        <v/>
      </c>
    </row>
    <row r="692" spans="2:17" ht="45" customHeight="1" x14ac:dyDescent="0.25">
      <c r="B692" s="81" t="str">
        <f>IFERROR(VLOOKUP(D692,Atv!$D$5:$I$1000,6,0),"")</f>
        <v/>
      </c>
      <c r="C692" s="51">
        <v>688</v>
      </c>
      <c r="D692" s="28"/>
      <c r="E692" s="28"/>
      <c r="F692" s="70" t="str">
        <f>IF($D692="","",VLOOKUP($D692,Atv!$D$5:$F$1000,2,0))</f>
        <v/>
      </c>
      <c r="G692" s="71" t="str">
        <f>IF($D692="","",VLOOKUP($D692,Atv!$D$5:$F$1000,3,0))</f>
        <v/>
      </c>
      <c r="H692" s="28"/>
      <c r="I692" s="28"/>
      <c r="J692" s="28"/>
      <c r="K692" s="73"/>
      <c r="L692" s="76" t="str">
        <f>IFERROR(IF(K692="","",VLOOKUP(D692,Atv!$D$5:$G$1000,4,0)),"")</f>
        <v/>
      </c>
      <c r="M692" s="78" t="str">
        <f t="shared" si="33"/>
        <v/>
      </c>
      <c r="N692" s="78" t="str">
        <f t="shared" si="31"/>
        <v/>
      </c>
      <c r="O692" s="73"/>
      <c r="P692" s="53"/>
      <c r="Q692" s="81" t="str">
        <f t="shared" si="32"/>
        <v/>
      </c>
    </row>
    <row r="693" spans="2:17" ht="45" customHeight="1" x14ac:dyDescent="0.25">
      <c r="B693" s="81" t="str">
        <f>IFERROR(VLOOKUP(D693,Atv!$D$5:$I$1000,6,0),"")</f>
        <v/>
      </c>
      <c r="C693" s="51">
        <v>689</v>
      </c>
      <c r="D693" s="28"/>
      <c r="E693" s="28"/>
      <c r="F693" s="70" t="str">
        <f>IF($D693="","",VLOOKUP($D693,Atv!$D$5:$F$1000,2,0))</f>
        <v/>
      </c>
      <c r="G693" s="71" t="str">
        <f>IF($D693="","",VLOOKUP($D693,Atv!$D$5:$F$1000,3,0))</f>
        <v/>
      </c>
      <c r="H693" s="28"/>
      <c r="I693" s="67"/>
      <c r="J693" s="28"/>
      <c r="K693" s="73"/>
      <c r="L693" s="75" t="str">
        <f>IFERROR(IF(K693="","",VLOOKUP(D693,Atv!$D$5:$G$1000,4,0)),"")</f>
        <v/>
      </c>
      <c r="M693" s="78" t="str">
        <f t="shared" si="33"/>
        <v/>
      </c>
      <c r="N693" s="78" t="str">
        <f t="shared" si="31"/>
        <v/>
      </c>
      <c r="O693" s="73"/>
      <c r="P693" s="53"/>
      <c r="Q693" s="81" t="str">
        <f t="shared" si="32"/>
        <v/>
      </c>
    </row>
    <row r="694" spans="2:17" ht="45" customHeight="1" x14ac:dyDescent="0.25">
      <c r="B694" s="81" t="str">
        <f>IFERROR(VLOOKUP(D694,Atv!$D$5:$I$1000,6,0),"")</f>
        <v/>
      </c>
      <c r="C694" s="51">
        <v>690</v>
      </c>
      <c r="D694" s="28"/>
      <c r="E694" s="28"/>
      <c r="F694" s="70" t="str">
        <f>IF($D694="","",VLOOKUP($D694,Atv!$D$5:$F$1000,2,0))</f>
        <v/>
      </c>
      <c r="G694" s="71" t="str">
        <f>IF($D694="","",VLOOKUP($D694,Atv!$D$5:$F$1000,3,0))</f>
        <v/>
      </c>
      <c r="H694" s="28"/>
      <c r="I694" s="28"/>
      <c r="J694" s="28"/>
      <c r="K694" s="73"/>
      <c r="L694" s="76" t="str">
        <f>IFERROR(IF(K694="","",VLOOKUP(D694,Atv!$D$5:$G$1000,4,0)),"")</f>
        <v/>
      </c>
      <c r="M694" s="78" t="str">
        <f t="shared" si="33"/>
        <v/>
      </c>
      <c r="N694" s="78" t="str">
        <f t="shared" si="31"/>
        <v/>
      </c>
      <c r="O694" s="73"/>
      <c r="P694" s="53"/>
      <c r="Q694" s="81" t="str">
        <f t="shared" si="32"/>
        <v/>
      </c>
    </row>
    <row r="695" spans="2:17" ht="45" customHeight="1" x14ac:dyDescent="0.25">
      <c r="B695" s="81" t="str">
        <f>IFERROR(VLOOKUP(D695,Atv!$D$5:$I$1000,6,0),"")</f>
        <v/>
      </c>
      <c r="C695" s="51">
        <v>691</v>
      </c>
      <c r="D695" s="28"/>
      <c r="E695" s="28"/>
      <c r="F695" s="70" t="str">
        <f>IF($D695="","",VLOOKUP($D695,Atv!$D$5:$F$1000,2,0))</f>
        <v/>
      </c>
      <c r="G695" s="71" t="str">
        <f>IF($D695="","",VLOOKUP($D695,Atv!$D$5:$F$1000,3,0))</f>
        <v/>
      </c>
      <c r="H695" s="28"/>
      <c r="I695" s="67"/>
      <c r="J695" s="28"/>
      <c r="K695" s="73"/>
      <c r="L695" s="75" t="str">
        <f>IFERROR(IF(K695="","",VLOOKUP(D695,Atv!$D$5:$G$1000,4,0)),"")</f>
        <v/>
      </c>
      <c r="M695" s="78" t="str">
        <f t="shared" si="33"/>
        <v/>
      </c>
      <c r="N695" s="78" t="str">
        <f t="shared" si="31"/>
        <v/>
      </c>
      <c r="O695" s="73"/>
      <c r="P695" s="53"/>
      <c r="Q695" s="81" t="str">
        <f t="shared" si="32"/>
        <v/>
      </c>
    </row>
    <row r="696" spans="2:17" ht="45" customHeight="1" x14ac:dyDescent="0.25">
      <c r="B696" s="81" t="str">
        <f>IFERROR(VLOOKUP(D696,Atv!$D$5:$I$1000,6,0),"")</f>
        <v/>
      </c>
      <c r="C696" s="51">
        <v>692</v>
      </c>
      <c r="D696" s="28"/>
      <c r="E696" s="28"/>
      <c r="F696" s="70" t="str">
        <f>IF($D696="","",VLOOKUP($D696,Atv!$D$5:$F$1000,2,0))</f>
        <v/>
      </c>
      <c r="G696" s="71" t="str">
        <f>IF($D696="","",VLOOKUP($D696,Atv!$D$5:$F$1000,3,0))</f>
        <v/>
      </c>
      <c r="H696" s="28"/>
      <c r="I696" s="28"/>
      <c r="J696" s="28"/>
      <c r="K696" s="73"/>
      <c r="L696" s="76" t="str">
        <f>IFERROR(IF(K696="","",VLOOKUP(D696,Atv!$D$5:$G$1000,4,0)),"")</f>
        <v/>
      </c>
      <c r="M696" s="78" t="str">
        <f t="shared" si="33"/>
        <v/>
      </c>
      <c r="N696" s="78" t="str">
        <f t="shared" si="31"/>
        <v/>
      </c>
      <c r="O696" s="73"/>
      <c r="P696" s="53"/>
      <c r="Q696" s="81" t="str">
        <f t="shared" si="32"/>
        <v/>
      </c>
    </row>
    <row r="697" spans="2:17" ht="45" customHeight="1" x14ac:dyDescent="0.25">
      <c r="B697" s="81" t="str">
        <f>IFERROR(VLOOKUP(D697,Atv!$D$5:$I$1000,6,0),"")</f>
        <v/>
      </c>
      <c r="C697" s="51">
        <v>693</v>
      </c>
      <c r="D697" s="28"/>
      <c r="E697" s="28"/>
      <c r="F697" s="70" t="str">
        <f>IF($D697="","",VLOOKUP($D697,Atv!$D$5:$F$1000,2,0))</f>
        <v/>
      </c>
      <c r="G697" s="71" t="str">
        <f>IF($D697="","",VLOOKUP($D697,Atv!$D$5:$F$1000,3,0))</f>
        <v/>
      </c>
      <c r="H697" s="28"/>
      <c r="I697" s="67"/>
      <c r="J697" s="28"/>
      <c r="K697" s="73"/>
      <c r="L697" s="75" t="str">
        <f>IFERROR(IF(K697="","",VLOOKUP(D697,Atv!$D$5:$G$1000,4,0)),"")</f>
        <v/>
      </c>
      <c r="M697" s="78" t="str">
        <f t="shared" si="33"/>
        <v/>
      </c>
      <c r="N697" s="78" t="str">
        <f t="shared" si="31"/>
        <v/>
      </c>
      <c r="O697" s="73"/>
      <c r="P697" s="53"/>
      <c r="Q697" s="81" t="str">
        <f t="shared" si="32"/>
        <v/>
      </c>
    </row>
    <row r="698" spans="2:17" ht="45" customHeight="1" x14ac:dyDescent="0.25">
      <c r="B698" s="81" t="str">
        <f>IFERROR(VLOOKUP(D698,Atv!$D$5:$I$1000,6,0),"")</f>
        <v/>
      </c>
      <c r="C698" s="51">
        <v>694</v>
      </c>
      <c r="D698" s="28"/>
      <c r="E698" s="28"/>
      <c r="F698" s="70" t="str">
        <f>IF($D698="","",VLOOKUP($D698,Atv!$D$5:$F$1000,2,0))</f>
        <v/>
      </c>
      <c r="G698" s="71" t="str">
        <f>IF($D698="","",VLOOKUP($D698,Atv!$D$5:$F$1000,3,0))</f>
        <v/>
      </c>
      <c r="H698" s="28"/>
      <c r="I698" s="28"/>
      <c r="J698" s="28"/>
      <c r="K698" s="73"/>
      <c r="L698" s="76" t="str">
        <f>IFERROR(IF(K698="","",VLOOKUP(D698,Atv!$D$5:$G$1000,4,0)),"")</f>
        <v/>
      </c>
      <c r="M698" s="78" t="str">
        <f t="shared" si="33"/>
        <v/>
      </c>
      <c r="N698" s="78" t="str">
        <f t="shared" si="31"/>
        <v/>
      </c>
      <c r="O698" s="73"/>
      <c r="P698" s="53"/>
      <c r="Q698" s="81" t="str">
        <f t="shared" si="32"/>
        <v/>
      </c>
    </row>
    <row r="699" spans="2:17" ht="45" customHeight="1" x14ac:dyDescent="0.25">
      <c r="B699" s="81" t="str">
        <f>IFERROR(VLOOKUP(D699,Atv!$D$5:$I$1000,6,0),"")</f>
        <v/>
      </c>
      <c r="C699" s="51">
        <v>695</v>
      </c>
      <c r="D699" s="28"/>
      <c r="E699" s="28"/>
      <c r="F699" s="70" t="str">
        <f>IF($D699="","",VLOOKUP($D699,Atv!$D$5:$F$1000,2,0))</f>
        <v/>
      </c>
      <c r="G699" s="71" t="str">
        <f>IF($D699="","",VLOOKUP($D699,Atv!$D$5:$F$1000,3,0))</f>
        <v/>
      </c>
      <c r="H699" s="28"/>
      <c r="I699" s="67"/>
      <c r="J699" s="28"/>
      <c r="K699" s="73"/>
      <c r="L699" s="75" t="str">
        <f>IFERROR(IF(K699="","",VLOOKUP(D699,Atv!$D$5:$G$1000,4,0)),"")</f>
        <v/>
      </c>
      <c r="M699" s="78" t="str">
        <f t="shared" si="33"/>
        <v/>
      </c>
      <c r="N699" s="78" t="str">
        <f t="shared" si="31"/>
        <v/>
      </c>
      <c r="O699" s="73"/>
      <c r="P699" s="53"/>
      <c r="Q699" s="81" t="str">
        <f t="shared" si="32"/>
        <v/>
      </c>
    </row>
    <row r="700" spans="2:17" ht="45" customHeight="1" x14ac:dyDescent="0.25">
      <c r="B700" s="81" t="str">
        <f>IFERROR(VLOOKUP(D700,Atv!$D$5:$I$1000,6,0),"")</f>
        <v/>
      </c>
      <c r="C700" s="51">
        <v>696</v>
      </c>
      <c r="D700" s="28"/>
      <c r="E700" s="28"/>
      <c r="F700" s="70" t="str">
        <f>IF($D700="","",VLOOKUP($D700,Atv!$D$5:$F$1000,2,0))</f>
        <v/>
      </c>
      <c r="G700" s="71" t="str">
        <f>IF($D700="","",VLOOKUP($D700,Atv!$D$5:$F$1000,3,0))</f>
        <v/>
      </c>
      <c r="H700" s="28"/>
      <c r="I700" s="28"/>
      <c r="J700" s="28"/>
      <c r="K700" s="73"/>
      <c r="L700" s="76" t="str">
        <f>IFERROR(IF(K700="","",VLOOKUP(D700,Atv!$D$5:$G$1000,4,0)),"")</f>
        <v/>
      </c>
      <c r="M700" s="78" t="str">
        <f t="shared" si="33"/>
        <v/>
      </c>
      <c r="N700" s="78" t="str">
        <f t="shared" si="31"/>
        <v/>
      </c>
      <c r="O700" s="73"/>
      <c r="P700" s="53"/>
      <c r="Q700" s="81" t="str">
        <f t="shared" si="32"/>
        <v/>
      </c>
    </row>
    <row r="701" spans="2:17" ht="45" customHeight="1" x14ac:dyDescent="0.25">
      <c r="B701" s="81" t="str">
        <f>IFERROR(VLOOKUP(D701,Atv!$D$5:$I$1000,6,0),"")</f>
        <v/>
      </c>
      <c r="C701" s="51">
        <v>697</v>
      </c>
      <c r="D701" s="28"/>
      <c r="E701" s="28"/>
      <c r="F701" s="70" t="str">
        <f>IF($D701="","",VLOOKUP($D701,Atv!$D$5:$F$1000,2,0))</f>
        <v/>
      </c>
      <c r="G701" s="71" t="str">
        <f>IF($D701="","",VLOOKUP($D701,Atv!$D$5:$F$1000,3,0))</f>
        <v/>
      </c>
      <c r="H701" s="28"/>
      <c r="I701" s="67"/>
      <c r="J701" s="28"/>
      <c r="K701" s="73"/>
      <c r="L701" s="75" t="str">
        <f>IFERROR(IF(K701="","",VLOOKUP(D701,Atv!$D$5:$G$1000,4,0)),"")</f>
        <v/>
      </c>
      <c r="M701" s="78" t="str">
        <f t="shared" si="33"/>
        <v/>
      </c>
      <c r="N701" s="78" t="str">
        <f t="shared" si="31"/>
        <v/>
      </c>
      <c r="O701" s="73"/>
      <c r="P701" s="53"/>
      <c r="Q701" s="81" t="str">
        <f t="shared" si="32"/>
        <v/>
      </c>
    </row>
    <row r="702" spans="2:17" ht="45" customHeight="1" x14ac:dyDescent="0.25">
      <c r="B702" s="81" t="str">
        <f>IFERROR(VLOOKUP(D702,Atv!$D$5:$I$1000,6,0),"")</f>
        <v/>
      </c>
      <c r="C702" s="51">
        <v>698</v>
      </c>
      <c r="D702" s="28"/>
      <c r="E702" s="28"/>
      <c r="F702" s="70" t="str">
        <f>IF($D702="","",VLOOKUP($D702,Atv!$D$5:$F$1000,2,0))</f>
        <v/>
      </c>
      <c r="G702" s="71" t="str">
        <f>IF($D702="","",VLOOKUP($D702,Atv!$D$5:$F$1000,3,0))</f>
        <v/>
      </c>
      <c r="H702" s="28"/>
      <c r="I702" s="28"/>
      <c r="J702" s="28"/>
      <c r="K702" s="73"/>
      <c r="L702" s="76" t="str">
        <f>IFERROR(IF(K702="","",VLOOKUP(D702,Atv!$D$5:$G$1000,4,0)),"")</f>
        <v/>
      </c>
      <c r="M702" s="78" t="str">
        <f t="shared" si="33"/>
        <v/>
      </c>
      <c r="N702" s="78" t="str">
        <f t="shared" si="31"/>
        <v/>
      </c>
      <c r="O702" s="73"/>
      <c r="P702" s="53"/>
      <c r="Q702" s="81" t="str">
        <f t="shared" si="32"/>
        <v/>
      </c>
    </row>
    <row r="703" spans="2:17" ht="45" customHeight="1" x14ac:dyDescent="0.25">
      <c r="B703" s="81" t="str">
        <f>IFERROR(VLOOKUP(D703,Atv!$D$5:$I$1000,6,0),"")</f>
        <v/>
      </c>
      <c r="C703" s="51">
        <v>699</v>
      </c>
      <c r="D703" s="28"/>
      <c r="E703" s="28"/>
      <c r="F703" s="70" t="str">
        <f>IF($D703="","",VLOOKUP($D703,Atv!$D$5:$F$1000,2,0))</f>
        <v/>
      </c>
      <c r="G703" s="71" t="str">
        <f>IF($D703="","",VLOOKUP($D703,Atv!$D$5:$F$1000,3,0))</f>
        <v/>
      </c>
      <c r="H703" s="28"/>
      <c r="I703" s="67"/>
      <c r="J703" s="28"/>
      <c r="K703" s="73"/>
      <c r="L703" s="75" t="str">
        <f>IFERROR(IF(K703="","",VLOOKUP(D703,Atv!$D$5:$G$1000,4,0)),"")</f>
        <v/>
      </c>
      <c r="M703" s="78" t="str">
        <f t="shared" si="33"/>
        <v/>
      </c>
      <c r="N703" s="78" t="str">
        <f t="shared" si="31"/>
        <v/>
      </c>
      <c r="O703" s="73"/>
      <c r="P703" s="53"/>
      <c r="Q703" s="81" t="str">
        <f t="shared" si="32"/>
        <v/>
      </c>
    </row>
    <row r="704" spans="2:17" ht="45" customHeight="1" x14ac:dyDescent="0.25">
      <c r="B704" s="81" t="str">
        <f>IFERROR(VLOOKUP(D704,Atv!$D$5:$I$1000,6,0),"")</f>
        <v/>
      </c>
      <c r="C704" s="51">
        <v>700</v>
      </c>
      <c r="D704" s="28"/>
      <c r="E704" s="28"/>
      <c r="F704" s="70" t="str">
        <f>IF($D704="","",VLOOKUP($D704,Atv!$D$5:$F$1000,2,0))</f>
        <v/>
      </c>
      <c r="G704" s="71" t="str">
        <f>IF($D704="","",VLOOKUP($D704,Atv!$D$5:$F$1000,3,0))</f>
        <v/>
      </c>
      <c r="H704" s="28"/>
      <c r="I704" s="28"/>
      <c r="J704" s="28"/>
      <c r="K704" s="73"/>
      <c r="L704" s="76" t="str">
        <f>IFERROR(IF(K704="","",VLOOKUP(D704,Atv!$D$5:$G$1000,4,0)),"")</f>
        <v/>
      </c>
      <c r="M704" s="78" t="str">
        <f t="shared" si="33"/>
        <v/>
      </c>
      <c r="N704" s="78" t="str">
        <f t="shared" si="31"/>
        <v/>
      </c>
      <c r="O704" s="73"/>
      <c r="P704" s="53"/>
      <c r="Q704" s="81" t="str">
        <f t="shared" si="32"/>
        <v/>
      </c>
    </row>
    <row r="705" spans="2:17" ht="45" customHeight="1" x14ac:dyDescent="0.25">
      <c r="B705" s="81" t="str">
        <f>IFERROR(VLOOKUP(D705,Atv!$D$5:$I$1000,6,0),"")</f>
        <v/>
      </c>
      <c r="C705" s="51">
        <v>701</v>
      </c>
      <c r="D705" s="28"/>
      <c r="E705" s="28"/>
      <c r="F705" s="70" t="str">
        <f>IF($D705="","",VLOOKUP($D705,Atv!$D$5:$F$1000,2,0))</f>
        <v/>
      </c>
      <c r="G705" s="71" t="str">
        <f>IF($D705="","",VLOOKUP($D705,Atv!$D$5:$F$1000,3,0))</f>
        <v/>
      </c>
      <c r="H705" s="28"/>
      <c r="I705" s="67"/>
      <c r="J705" s="28"/>
      <c r="K705" s="73"/>
      <c r="L705" s="75" t="str">
        <f>IFERROR(IF(K705="","",VLOOKUP(D705,Atv!$D$5:$G$1000,4,0)),"")</f>
        <v/>
      </c>
      <c r="M705" s="78" t="str">
        <f t="shared" si="33"/>
        <v/>
      </c>
      <c r="N705" s="78" t="str">
        <f t="shared" si="31"/>
        <v/>
      </c>
      <c r="O705" s="73"/>
      <c r="P705" s="53"/>
      <c r="Q705" s="81" t="str">
        <f t="shared" si="32"/>
        <v/>
      </c>
    </row>
    <row r="706" spans="2:17" ht="45" customHeight="1" x14ac:dyDescent="0.25">
      <c r="B706" s="81" t="str">
        <f>IFERROR(VLOOKUP(D706,Atv!$D$5:$I$1000,6,0),"")</f>
        <v/>
      </c>
      <c r="C706" s="51">
        <v>702</v>
      </c>
      <c r="D706" s="28"/>
      <c r="E706" s="28"/>
      <c r="F706" s="70" t="str">
        <f>IF($D706="","",VLOOKUP($D706,Atv!$D$5:$F$1000,2,0))</f>
        <v/>
      </c>
      <c r="G706" s="71" t="str">
        <f>IF($D706="","",VLOOKUP($D706,Atv!$D$5:$F$1000,3,0))</f>
        <v/>
      </c>
      <c r="H706" s="28"/>
      <c r="I706" s="28"/>
      <c r="J706" s="28"/>
      <c r="K706" s="73"/>
      <c r="L706" s="76" t="str">
        <f>IFERROR(IF(K706="","",VLOOKUP(D706,Atv!$D$5:$G$1000,4,0)),"")</f>
        <v/>
      </c>
      <c r="M706" s="78" t="str">
        <f t="shared" si="33"/>
        <v/>
      </c>
      <c r="N706" s="78" t="str">
        <f t="shared" si="31"/>
        <v/>
      </c>
      <c r="O706" s="73"/>
      <c r="P706" s="53"/>
      <c r="Q706" s="81" t="str">
        <f t="shared" si="32"/>
        <v/>
      </c>
    </row>
    <row r="707" spans="2:17" ht="45" customHeight="1" x14ac:dyDescent="0.25">
      <c r="B707" s="81" t="str">
        <f>IFERROR(VLOOKUP(D707,Atv!$D$5:$I$1000,6,0),"")</f>
        <v/>
      </c>
      <c r="C707" s="51">
        <v>703</v>
      </c>
      <c r="D707" s="28"/>
      <c r="E707" s="28"/>
      <c r="F707" s="70" t="str">
        <f>IF($D707="","",VLOOKUP($D707,Atv!$D$5:$F$1000,2,0))</f>
        <v/>
      </c>
      <c r="G707" s="71" t="str">
        <f>IF($D707="","",VLOOKUP($D707,Atv!$D$5:$F$1000,3,0))</f>
        <v/>
      </c>
      <c r="H707" s="28"/>
      <c r="I707" s="67"/>
      <c r="J707" s="28"/>
      <c r="K707" s="73"/>
      <c r="L707" s="75" t="str">
        <f>IFERROR(IF(K707="","",VLOOKUP(D707,Atv!$D$5:$G$1000,4,0)),"")</f>
        <v/>
      </c>
      <c r="M707" s="78" t="str">
        <f t="shared" si="33"/>
        <v/>
      </c>
      <c r="N707" s="78" t="str">
        <f t="shared" si="31"/>
        <v/>
      </c>
      <c r="O707" s="73"/>
      <c r="P707" s="53"/>
      <c r="Q707" s="81" t="str">
        <f t="shared" si="32"/>
        <v/>
      </c>
    </row>
    <row r="708" spans="2:17" ht="45" customHeight="1" x14ac:dyDescent="0.25">
      <c r="B708" s="81" t="str">
        <f>IFERROR(VLOOKUP(D708,Atv!$D$5:$I$1000,6,0),"")</f>
        <v/>
      </c>
      <c r="C708" s="51">
        <v>704</v>
      </c>
      <c r="D708" s="28"/>
      <c r="E708" s="28"/>
      <c r="F708" s="70" t="str">
        <f>IF($D708="","",VLOOKUP($D708,Atv!$D$5:$F$1000,2,0))</f>
        <v/>
      </c>
      <c r="G708" s="71" t="str">
        <f>IF($D708="","",VLOOKUP($D708,Atv!$D$5:$F$1000,3,0))</f>
        <v/>
      </c>
      <c r="H708" s="28"/>
      <c r="I708" s="28"/>
      <c r="J708" s="28"/>
      <c r="K708" s="73"/>
      <c r="L708" s="76" t="str">
        <f>IFERROR(IF(K708="","",VLOOKUP(D708,Atv!$D$5:$G$1000,4,0)),"")</f>
        <v/>
      </c>
      <c r="M708" s="78" t="str">
        <f t="shared" si="33"/>
        <v/>
      </c>
      <c r="N708" s="78" t="str">
        <f t="shared" si="31"/>
        <v/>
      </c>
      <c r="O708" s="73"/>
      <c r="P708" s="53"/>
      <c r="Q708" s="81" t="str">
        <f t="shared" si="32"/>
        <v/>
      </c>
    </row>
    <row r="709" spans="2:17" ht="45" customHeight="1" x14ac:dyDescent="0.25">
      <c r="B709" s="81" t="str">
        <f>IFERROR(VLOOKUP(D709,Atv!$D$5:$I$1000,6,0),"")</f>
        <v/>
      </c>
      <c r="C709" s="51">
        <v>705</v>
      </c>
      <c r="D709" s="28"/>
      <c r="E709" s="28"/>
      <c r="F709" s="70" t="str">
        <f>IF($D709="","",VLOOKUP($D709,Atv!$D$5:$F$1000,2,0))</f>
        <v/>
      </c>
      <c r="G709" s="71" t="str">
        <f>IF($D709="","",VLOOKUP($D709,Atv!$D$5:$F$1000,3,0))</f>
        <v/>
      </c>
      <c r="H709" s="28"/>
      <c r="I709" s="67"/>
      <c r="J709" s="28"/>
      <c r="K709" s="73"/>
      <c r="L709" s="75" t="str">
        <f>IFERROR(IF(K709="","",VLOOKUP(D709,Atv!$D$5:$G$1000,4,0)),"")</f>
        <v/>
      </c>
      <c r="M709" s="78" t="str">
        <f t="shared" si="33"/>
        <v/>
      </c>
      <c r="N709" s="78" t="str">
        <f t="shared" si="31"/>
        <v/>
      </c>
      <c r="O709" s="73"/>
      <c r="P709" s="53"/>
      <c r="Q709" s="81" t="str">
        <f t="shared" si="32"/>
        <v/>
      </c>
    </row>
    <row r="710" spans="2:17" ht="45" customHeight="1" x14ac:dyDescent="0.25">
      <c r="B710" s="81" t="str">
        <f>IFERROR(VLOOKUP(D710,Atv!$D$5:$I$1000,6,0),"")</f>
        <v/>
      </c>
      <c r="C710" s="51">
        <v>706</v>
      </c>
      <c r="D710" s="28"/>
      <c r="E710" s="28"/>
      <c r="F710" s="70" t="str">
        <f>IF($D710="","",VLOOKUP($D710,Atv!$D$5:$F$1000,2,0))</f>
        <v/>
      </c>
      <c r="G710" s="71" t="str">
        <f>IF($D710="","",VLOOKUP($D710,Atv!$D$5:$F$1000,3,0))</f>
        <v/>
      </c>
      <c r="H710" s="28"/>
      <c r="I710" s="28"/>
      <c r="J710" s="28"/>
      <c r="K710" s="73"/>
      <c r="L710" s="76" t="str">
        <f>IFERROR(IF(K710="","",VLOOKUP(D710,Atv!$D$5:$G$1000,4,0)),"")</f>
        <v/>
      </c>
      <c r="M710" s="78" t="str">
        <f t="shared" si="33"/>
        <v/>
      </c>
      <c r="N710" s="78" t="str">
        <f t="shared" ref="N710:N773" si="34">IF(M710="","",IFERROR(IF(M710&lt;=$N$3,"Expirado","No Prazo"),""))</f>
        <v/>
      </c>
      <c r="O710" s="73"/>
      <c r="P710" s="53"/>
      <c r="Q710" s="81" t="str">
        <f t="shared" ref="Q710:Q773" si="35">IF(J710="","",IF(J710="Janeiro",1,IF(J710="Fevereiro",2,IF(J710="Março",3,IF(J710="Abril",4,IF(J710="Maio",5,IF(J710="Junho",6,IF(J710="Julho",7,IF(J710="Agosto",8,IF(J710="Setembro",9,IF(J710="Outubro",10,IF(J710="Novembro",11,IF(J710="Dezembro",12)))))))))))))</f>
        <v/>
      </c>
    </row>
    <row r="711" spans="2:17" ht="45" customHeight="1" x14ac:dyDescent="0.25">
      <c r="B711" s="81" t="str">
        <f>IFERROR(VLOOKUP(D711,Atv!$D$5:$I$1000,6,0),"")</f>
        <v/>
      </c>
      <c r="C711" s="51">
        <v>707</v>
      </c>
      <c r="D711" s="28"/>
      <c r="E711" s="28"/>
      <c r="F711" s="70" t="str">
        <f>IF($D711="","",VLOOKUP($D711,Atv!$D$5:$F$1000,2,0))</f>
        <v/>
      </c>
      <c r="G711" s="71" t="str">
        <f>IF($D711="","",VLOOKUP($D711,Atv!$D$5:$F$1000,3,0))</f>
        <v/>
      </c>
      <c r="H711" s="28"/>
      <c r="I711" s="67"/>
      <c r="J711" s="28"/>
      <c r="K711" s="73"/>
      <c r="L711" s="75" t="str">
        <f>IFERROR(IF(K711="","",VLOOKUP(D711,Atv!$D$5:$G$1000,4,0)),"")</f>
        <v/>
      </c>
      <c r="M711" s="78" t="str">
        <f t="shared" si="33"/>
        <v/>
      </c>
      <c r="N711" s="78" t="str">
        <f t="shared" si="34"/>
        <v/>
      </c>
      <c r="O711" s="73"/>
      <c r="P711" s="53"/>
      <c r="Q711" s="81" t="str">
        <f t="shared" si="35"/>
        <v/>
      </c>
    </row>
    <row r="712" spans="2:17" ht="45" customHeight="1" x14ac:dyDescent="0.25">
      <c r="B712" s="81" t="str">
        <f>IFERROR(VLOOKUP(D712,Atv!$D$5:$I$1000,6,0),"")</f>
        <v/>
      </c>
      <c r="C712" s="51">
        <v>708</v>
      </c>
      <c r="D712" s="28"/>
      <c r="E712" s="28"/>
      <c r="F712" s="70" t="str">
        <f>IF($D712="","",VLOOKUP($D712,Atv!$D$5:$F$1000,2,0))</f>
        <v/>
      </c>
      <c r="G712" s="71" t="str">
        <f>IF($D712="","",VLOOKUP($D712,Atv!$D$5:$F$1000,3,0))</f>
        <v/>
      </c>
      <c r="H712" s="28"/>
      <c r="I712" s="28"/>
      <c r="J712" s="28"/>
      <c r="K712" s="73"/>
      <c r="L712" s="76" t="str">
        <f>IFERROR(IF(K712="","",VLOOKUP(D712,Atv!$D$5:$G$1000,4,0)),"")</f>
        <v/>
      </c>
      <c r="M712" s="78" t="str">
        <f t="shared" si="33"/>
        <v/>
      </c>
      <c r="N712" s="78" t="str">
        <f t="shared" si="34"/>
        <v/>
      </c>
      <c r="O712" s="73"/>
      <c r="P712" s="53"/>
      <c r="Q712" s="81" t="str">
        <f t="shared" si="35"/>
        <v/>
      </c>
    </row>
    <row r="713" spans="2:17" ht="45" customHeight="1" x14ac:dyDescent="0.25">
      <c r="B713" s="81" t="str">
        <f>IFERROR(VLOOKUP(D713,Atv!$D$5:$I$1000,6,0),"")</f>
        <v/>
      </c>
      <c r="C713" s="51">
        <v>709</v>
      </c>
      <c r="D713" s="28"/>
      <c r="E713" s="28"/>
      <c r="F713" s="70" t="str">
        <f>IF($D713="","",VLOOKUP($D713,Atv!$D$5:$F$1000,2,0))</f>
        <v/>
      </c>
      <c r="G713" s="71" t="str">
        <f>IF($D713="","",VLOOKUP($D713,Atv!$D$5:$F$1000,3,0))</f>
        <v/>
      </c>
      <c r="H713" s="28"/>
      <c r="I713" s="67"/>
      <c r="J713" s="28"/>
      <c r="K713" s="73"/>
      <c r="L713" s="75" t="str">
        <f>IFERROR(IF(K713="","",VLOOKUP(D713,Atv!$D$5:$G$1000,4,0)),"")</f>
        <v/>
      </c>
      <c r="M713" s="78" t="str">
        <f t="shared" si="33"/>
        <v/>
      </c>
      <c r="N713" s="78" t="str">
        <f t="shared" si="34"/>
        <v/>
      </c>
      <c r="O713" s="73"/>
      <c r="P713" s="53"/>
      <c r="Q713" s="81" t="str">
        <f t="shared" si="35"/>
        <v/>
      </c>
    </row>
    <row r="714" spans="2:17" ht="45" customHeight="1" x14ac:dyDescent="0.25">
      <c r="B714" s="81" t="str">
        <f>IFERROR(VLOOKUP(D714,Atv!$D$5:$I$1000,6,0),"")</f>
        <v/>
      </c>
      <c r="C714" s="51">
        <v>710</v>
      </c>
      <c r="D714" s="28"/>
      <c r="E714" s="28"/>
      <c r="F714" s="70" t="str">
        <f>IF($D714="","",VLOOKUP($D714,Atv!$D$5:$F$1000,2,0))</f>
        <v/>
      </c>
      <c r="G714" s="71" t="str">
        <f>IF($D714="","",VLOOKUP($D714,Atv!$D$5:$F$1000,3,0))</f>
        <v/>
      </c>
      <c r="H714" s="28"/>
      <c r="I714" s="28"/>
      <c r="J714" s="28"/>
      <c r="K714" s="73"/>
      <c r="L714" s="76" t="str">
        <f>IFERROR(IF(K714="","",VLOOKUP(D714,Atv!$D$5:$G$1000,4,0)),"")</f>
        <v/>
      </c>
      <c r="M714" s="78" t="str">
        <f t="shared" si="33"/>
        <v/>
      </c>
      <c r="N714" s="78" t="str">
        <f t="shared" si="34"/>
        <v/>
      </c>
      <c r="O714" s="73"/>
      <c r="P714" s="53"/>
      <c r="Q714" s="81" t="str">
        <f t="shared" si="35"/>
        <v/>
      </c>
    </row>
    <row r="715" spans="2:17" ht="45" customHeight="1" x14ac:dyDescent="0.25">
      <c r="B715" s="81" t="str">
        <f>IFERROR(VLOOKUP(D715,Atv!$D$5:$I$1000,6,0),"")</f>
        <v/>
      </c>
      <c r="C715" s="51">
        <v>711</v>
      </c>
      <c r="D715" s="28"/>
      <c r="E715" s="28"/>
      <c r="F715" s="70" t="str">
        <f>IF($D715="","",VLOOKUP($D715,Atv!$D$5:$F$1000,2,0))</f>
        <v/>
      </c>
      <c r="G715" s="71" t="str">
        <f>IF($D715="","",VLOOKUP($D715,Atv!$D$5:$F$1000,3,0))</f>
        <v/>
      </c>
      <c r="H715" s="28"/>
      <c r="I715" s="67"/>
      <c r="J715" s="28"/>
      <c r="K715" s="73"/>
      <c r="L715" s="75" t="str">
        <f>IFERROR(IF(K715="","",VLOOKUP(D715,Atv!$D$5:$G$1000,4,0)),"")</f>
        <v/>
      </c>
      <c r="M715" s="78" t="str">
        <f t="shared" si="33"/>
        <v/>
      </c>
      <c r="N715" s="78" t="str">
        <f t="shared" si="34"/>
        <v/>
      </c>
      <c r="O715" s="73"/>
      <c r="P715" s="53"/>
      <c r="Q715" s="81" t="str">
        <f t="shared" si="35"/>
        <v/>
      </c>
    </row>
    <row r="716" spans="2:17" ht="45" customHeight="1" x14ac:dyDescent="0.25">
      <c r="B716" s="81" t="str">
        <f>IFERROR(VLOOKUP(D716,Atv!$D$5:$I$1000,6,0),"")</f>
        <v/>
      </c>
      <c r="C716" s="51">
        <v>712</v>
      </c>
      <c r="D716" s="28"/>
      <c r="E716" s="28"/>
      <c r="F716" s="70" t="str">
        <f>IF($D716="","",VLOOKUP($D716,Atv!$D$5:$F$1000,2,0))</f>
        <v/>
      </c>
      <c r="G716" s="71" t="str">
        <f>IF($D716="","",VLOOKUP($D716,Atv!$D$5:$F$1000,3,0))</f>
        <v/>
      </c>
      <c r="H716" s="28"/>
      <c r="I716" s="28"/>
      <c r="J716" s="28"/>
      <c r="K716" s="73"/>
      <c r="L716" s="76" t="str">
        <f>IFERROR(IF(K716="","",VLOOKUP(D716,Atv!$D$5:$G$1000,4,0)),"")</f>
        <v/>
      </c>
      <c r="M716" s="78" t="str">
        <f t="shared" ref="M716:M779" si="36">IFERROR(IF(L716="","",K716+L716),"")</f>
        <v/>
      </c>
      <c r="N716" s="78" t="str">
        <f t="shared" si="34"/>
        <v/>
      </c>
      <c r="O716" s="73"/>
      <c r="P716" s="53"/>
      <c r="Q716" s="81" t="str">
        <f t="shared" si="35"/>
        <v/>
      </c>
    </row>
    <row r="717" spans="2:17" ht="45" customHeight="1" x14ac:dyDescent="0.25">
      <c r="B717" s="81" t="str">
        <f>IFERROR(VLOOKUP(D717,Atv!$D$5:$I$1000,6,0),"")</f>
        <v/>
      </c>
      <c r="C717" s="51">
        <v>713</v>
      </c>
      <c r="D717" s="28"/>
      <c r="E717" s="28"/>
      <c r="F717" s="70" t="str">
        <f>IF($D717="","",VLOOKUP($D717,Atv!$D$5:$F$1000,2,0))</f>
        <v/>
      </c>
      <c r="G717" s="71" t="str">
        <f>IF($D717="","",VLOOKUP($D717,Atv!$D$5:$F$1000,3,0))</f>
        <v/>
      </c>
      <c r="H717" s="28"/>
      <c r="I717" s="67"/>
      <c r="J717" s="28"/>
      <c r="K717" s="73"/>
      <c r="L717" s="75" t="str">
        <f>IFERROR(IF(K717="","",VLOOKUP(D717,Atv!$D$5:$G$1000,4,0)),"")</f>
        <v/>
      </c>
      <c r="M717" s="78" t="str">
        <f t="shared" si="36"/>
        <v/>
      </c>
      <c r="N717" s="78" t="str">
        <f t="shared" si="34"/>
        <v/>
      </c>
      <c r="O717" s="73"/>
      <c r="P717" s="53"/>
      <c r="Q717" s="81" t="str">
        <f t="shared" si="35"/>
        <v/>
      </c>
    </row>
    <row r="718" spans="2:17" ht="45" customHeight="1" x14ac:dyDescent="0.25">
      <c r="B718" s="81" t="str">
        <f>IFERROR(VLOOKUP(D718,Atv!$D$5:$I$1000,6,0),"")</f>
        <v/>
      </c>
      <c r="C718" s="51">
        <v>714</v>
      </c>
      <c r="D718" s="28"/>
      <c r="E718" s="28"/>
      <c r="F718" s="70" t="str">
        <f>IF($D718="","",VLOOKUP($D718,Atv!$D$5:$F$1000,2,0))</f>
        <v/>
      </c>
      <c r="G718" s="71" t="str">
        <f>IF($D718="","",VLOOKUP($D718,Atv!$D$5:$F$1000,3,0))</f>
        <v/>
      </c>
      <c r="H718" s="28"/>
      <c r="I718" s="28"/>
      <c r="J718" s="28"/>
      <c r="K718" s="73"/>
      <c r="L718" s="76" t="str">
        <f>IFERROR(IF(K718="","",VLOOKUP(D718,Atv!$D$5:$G$1000,4,0)),"")</f>
        <v/>
      </c>
      <c r="M718" s="78" t="str">
        <f t="shared" si="36"/>
        <v/>
      </c>
      <c r="N718" s="78" t="str">
        <f t="shared" si="34"/>
        <v/>
      </c>
      <c r="O718" s="73"/>
      <c r="P718" s="53"/>
      <c r="Q718" s="81" t="str">
        <f t="shared" si="35"/>
        <v/>
      </c>
    </row>
    <row r="719" spans="2:17" ht="45" customHeight="1" x14ac:dyDescent="0.25">
      <c r="B719" s="81" t="str">
        <f>IFERROR(VLOOKUP(D719,Atv!$D$5:$I$1000,6,0),"")</f>
        <v/>
      </c>
      <c r="C719" s="51">
        <v>715</v>
      </c>
      <c r="D719" s="28"/>
      <c r="E719" s="28"/>
      <c r="F719" s="70" t="str">
        <f>IF($D719="","",VLOOKUP($D719,Atv!$D$5:$F$1000,2,0))</f>
        <v/>
      </c>
      <c r="G719" s="71" t="str">
        <f>IF($D719="","",VLOOKUP($D719,Atv!$D$5:$F$1000,3,0))</f>
        <v/>
      </c>
      <c r="H719" s="28"/>
      <c r="I719" s="67"/>
      <c r="J719" s="28"/>
      <c r="K719" s="73"/>
      <c r="L719" s="75" t="str">
        <f>IFERROR(IF(K719="","",VLOOKUP(D719,Atv!$D$5:$G$1000,4,0)),"")</f>
        <v/>
      </c>
      <c r="M719" s="78" t="str">
        <f t="shared" si="36"/>
        <v/>
      </c>
      <c r="N719" s="78" t="str">
        <f t="shared" si="34"/>
        <v/>
      </c>
      <c r="O719" s="73"/>
      <c r="P719" s="53"/>
      <c r="Q719" s="81" t="str">
        <f t="shared" si="35"/>
        <v/>
      </c>
    </row>
    <row r="720" spans="2:17" ht="45" customHeight="1" x14ac:dyDescent="0.25">
      <c r="B720" s="81" t="str">
        <f>IFERROR(VLOOKUP(D720,Atv!$D$5:$I$1000,6,0),"")</f>
        <v/>
      </c>
      <c r="C720" s="51">
        <v>716</v>
      </c>
      <c r="D720" s="28"/>
      <c r="E720" s="28"/>
      <c r="F720" s="70" t="str">
        <f>IF($D720="","",VLOOKUP($D720,Atv!$D$5:$F$1000,2,0))</f>
        <v/>
      </c>
      <c r="G720" s="71" t="str">
        <f>IF($D720="","",VLOOKUP($D720,Atv!$D$5:$F$1000,3,0))</f>
        <v/>
      </c>
      <c r="H720" s="28"/>
      <c r="I720" s="28"/>
      <c r="J720" s="28"/>
      <c r="K720" s="73"/>
      <c r="L720" s="76" t="str">
        <f>IFERROR(IF(K720="","",VLOOKUP(D720,Atv!$D$5:$G$1000,4,0)),"")</f>
        <v/>
      </c>
      <c r="M720" s="78" t="str">
        <f t="shared" si="36"/>
        <v/>
      </c>
      <c r="N720" s="78" t="str">
        <f t="shared" si="34"/>
        <v/>
      </c>
      <c r="O720" s="73"/>
      <c r="P720" s="53"/>
      <c r="Q720" s="81" t="str">
        <f t="shared" si="35"/>
        <v/>
      </c>
    </row>
    <row r="721" spans="2:17" ht="45" customHeight="1" x14ac:dyDescent="0.25">
      <c r="B721" s="81" t="str">
        <f>IFERROR(VLOOKUP(D721,Atv!$D$5:$I$1000,6,0),"")</f>
        <v/>
      </c>
      <c r="C721" s="51">
        <v>717</v>
      </c>
      <c r="D721" s="28"/>
      <c r="E721" s="28"/>
      <c r="F721" s="70" t="str">
        <f>IF($D721="","",VLOOKUP($D721,Atv!$D$5:$F$1000,2,0))</f>
        <v/>
      </c>
      <c r="G721" s="71" t="str">
        <f>IF($D721="","",VLOOKUP($D721,Atv!$D$5:$F$1000,3,0))</f>
        <v/>
      </c>
      <c r="H721" s="28"/>
      <c r="I721" s="67"/>
      <c r="J721" s="28"/>
      <c r="K721" s="73"/>
      <c r="L721" s="75" t="str">
        <f>IFERROR(IF(K721="","",VLOOKUP(D721,Atv!$D$5:$G$1000,4,0)),"")</f>
        <v/>
      </c>
      <c r="M721" s="78" t="str">
        <f t="shared" si="36"/>
        <v/>
      </c>
      <c r="N721" s="78" t="str">
        <f t="shared" si="34"/>
        <v/>
      </c>
      <c r="O721" s="73"/>
      <c r="P721" s="53"/>
      <c r="Q721" s="81" t="str">
        <f t="shared" si="35"/>
        <v/>
      </c>
    </row>
    <row r="722" spans="2:17" ht="45" customHeight="1" x14ac:dyDescent="0.25">
      <c r="B722" s="81" t="str">
        <f>IFERROR(VLOOKUP(D722,Atv!$D$5:$I$1000,6,0),"")</f>
        <v/>
      </c>
      <c r="C722" s="51">
        <v>718</v>
      </c>
      <c r="D722" s="28"/>
      <c r="E722" s="28"/>
      <c r="F722" s="70" t="str">
        <f>IF($D722="","",VLOOKUP($D722,Atv!$D$5:$F$1000,2,0))</f>
        <v/>
      </c>
      <c r="G722" s="71" t="str">
        <f>IF($D722="","",VLOOKUP($D722,Atv!$D$5:$F$1000,3,0))</f>
        <v/>
      </c>
      <c r="H722" s="28"/>
      <c r="I722" s="28"/>
      <c r="J722" s="28"/>
      <c r="K722" s="73"/>
      <c r="L722" s="76" t="str">
        <f>IFERROR(IF(K722="","",VLOOKUP(D722,Atv!$D$5:$G$1000,4,0)),"")</f>
        <v/>
      </c>
      <c r="M722" s="78" t="str">
        <f t="shared" si="36"/>
        <v/>
      </c>
      <c r="N722" s="78" t="str">
        <f t="shared" si="34"/>
        <v/>
      </c>
      <c r="O722" s="73"/>
      <c r="P722" s="53"/>
      <c r="Q722" s="81" t="str">
        <f t="shared" si="35"/>
        <v/>
      </c>
    </row>
    <row r="723" spans="2:17" ht="45" customHeight="1" x14ac:dyDescent="0.25">
      <c r="B723" s="81" t="str">
        <f>IFERROR(VLOOKUP(D723,Atv!$D$5:$I$1000,6,0),"")</f>
        <v/>
      </c>
      <c r="C723" s="51">
        <v>719</v>
      </c>
      <c r="D723" s="28"/>
      <c r="E723" s="28"/>
      <c r="F723" s="70" t="str">
        <f>IF($D723="","",VLOOKUP($D723,Atv!$D$5:$F$1000,2,0))</f>
        <v/>
      </c>
      <c r="G723" s="71" t="str">
        <f>IF($D723="","",VLOOKUP($D723,Atv!$D$5:$F$1000,3,0))</f>
        <v/>
      </c>
      <c r="H723" s="28"/>
      <c r="I723" s="67"/>
      <c r="J723" s="28"/>
      <c r="K723" s="73"/>
      <c r="L723" s="75" t="str">
        <f>IFERROR(IF(K723="","",VLOOKUP(D723,Atv!$D$5:$G$1000,4,0)),"")</f>
        <v/>
      </c>
      <c r="M723" s="78" t="str">
        <f t="shared" si="36"/>
        <v/>
      </c>
      <c r="N723" s="78" t="str">
        <f t="shared" si="34"/>
        <v/>
      </c>
      <c r="O723" s="73"/>
      <c r="P723" s="53"/>
      <c r="Q723" s="81" t="str">
        <f t="shared" si="35"/>
        <v/>
      </c>
    </row>
    <row r="724" spans="2:17" ht="45" customHeight="1" x14ac:dyDescent="0.25">
      <c r="B724" s="81" t="str">
        <f>IFERROR(VLOOKUP(D724,Atv!$D$5:$I$1000,6,0),"")</f>
        <v/>
      </c>
      <c r="C724" s="51">
        <v>720</v>
      </c>
      <c r="D724" s="28"/>
      <c r="E724" s="28"/>
      <c r="F724" s="70" t="str">
        <f>IF($D724="","",VLOOKUP($D724,Atv!$D$5:$F$1000,2,0))</f>
        <v/>
      </c>
      <c r="G724" s="71" t="str">
        <f>IF($D724="","",VLOOKUP($D724,Atv!$D$5:$F$1000,3,0))</f>
        <v/>
      </c>
      <c r="H724" s="28"/>
      <c r="I724" s="28"/>
      <c r="J724" s="28"/>
      <c r="K724" s="73"/>
      <c r="L724" s="76" t="str">
        <f>IFERROR(IF(K724="","",VLOOKUP(D724,Atv!$D$5:$G$1000,4,0)),"")</f>
        <v/>
      </c>
      <c r="M724" s="78" t="str">
        <f t="shared" si="36"/>
        <v/>
      </c>
      <c r="N724" s="78" t="str">
        <f t="shared" si="34"/>
        <v/>
      </c>
      <c r="O724" s="73"/>
      <c r="P724" s="53"/>
      <c r="Q724" s="81" t="str">
        <f t="shared" si="35"/>
        <v/>
      </c>
    </row>
    <row r="725" spans="2:17" ht="45" customHeight="1" x14ac:dyDescent="0.25">
      <c r="B725" s="81" t="str">
        <f>IFERROR(VLOOKUP(D725,Atv!$D$5:$I$1000,6,0),"")</f>
        <v/>
      </c>
      <c r="C725" s="51">
        <v>721</v>
      </c>
      <c r="D725" s="28"/>
      <c r="E725" s="28"/>
      <c r="F725" s="70" t="str">
        <f>IF($D725="","",VLOOKUP($D725,Atv!$D$5:$F$1000,2,0))</f>
        <v/>
      </c>
      <c r="G725" s="71" t="str">
        <f>IF($D725="","",VLOOKUP($D725,Atv!$D$5:$F$1000,3,0))</f>
        <v/>
      </c>
      <c r="H725" s="28"/>
      <c r="I725" s="67"/>
      <c r="J725" s="28"/>
      <c r="K725" s="73"/>
      <c r="L725" s="75" t="str">
        <f>IFERROR(IF(K725="","",VLOOKUP(D725,Atv!$D$5:$G$1000,4,0)),"")</f>
        <v/>
      </c>
      <c r="M725" s="78" t="str">
        <f t="shared" si="36"/>
        <v/>
      </c>
      <c r="N725" s="78" t="str">
        <f t="shared" si="34"/>
        <v/>
      </c>
      <c r="O725" s="73"/>
      <c r="P725" s="53"/>
      <c r="Q725" s="81" t="str">
        <f t="shared" si="35"/>
        <v/>
      </c>
    </row>
    <row r="726" spans="2:17" ht="45" customHeight="1" x14ac:dyDescent="0.25">
      <c r="B726" s="81" t="str">
        <f>IFERROR(VLOOKUP(D726,Atv!$D$5:$I$1000,6,0),"")</f>
        <v/>
      </c>
      <c r="C726" s="51">
        <v>722</v>
      </c>
      <c r="D726" s="28"/>
      <c r="E726" s="28"/>
      <c r="F726" s="70" t="str">
        <f>IF($D726="","",VLOOKUP($D726,Atv!$D$5:$F$1000,2,0))</f>
        <v/>
      </c>
      <c r="G726" s="71" t="str">
        <f>IF($D726="","",VLOOKUP($D726,Atv!$D$5:$F$1000,3,0))</f>
        <v/>
      </c>
      <c r="H726" s="28"/>
      <c r="I726" s="28"/>
      <c r="J726" s="28"/>
      <c r="K726" s="73"/>
      <c r="L726" s="76" t="str">
        <f>IFERROR(IF(K726="","",VLOOKUP(D726,Atv!$D$5:$G$1000,4,0)),"")</f>
        <v/>
      </c>
      <c r="M726" s="78" t="str">
        <f t="shared" si="36"/>
        <v/>
      </c>
      <c r="N726" s="78" t="str">
        <f t="shared" si="34"/>
        <v/>
      </c>
      <c r="O726" s="73"/>
      <c r="P726" s="53"/>
      <c r="Q726" s="81" t="str">
        <f t="shared" si="35"/>
        <v/>
      </c>
    </row>
    <row r="727" spans="2:17" ht="45" customHeight="1" x14ac:dyDescent="0.25">
      <c r="B727" s="81" t="str">
        <f>IFERROR(VLOOKUP(D727,Atv!$D$5:$I$1000,6,0),"")</f>
        <v/>
      </c>
      <c r="C727" s="51">
        <v>723</v>
      </c>
      <c r="D727" s="28"/>
      <c r="E727" s="28"/>
      <c r="F727" s="70" t="str">
        <f>IF($D727="","",VLOOKUP($D727,Atv!$D$5:$F$1000,2,0))</f>
        <v/>
      </c>
      <c r="G727" s="71" t="str">
        <f>IF($D727="","",VLOOKUP($D727,Atv!$D$5:$F$1000,3,0))</f>
        <v/>
      </c>
      <c r="H727" s="28"/>
      <c r="I727" s="67"/>
      <c r="J727" s="28"/>
      <c r="K727" s="73"/>
      <c r="L727" s="75" t="str">
        <f>IFERROR(IF(K727="","",VLOOKUP(D727,Atv!$D$5:$G$1000,4,0)),"")</f>
        <v/>
      </c>
      <c r="M727" s="78" t="str">
        <f t="shared" si="36"/>
        <v/>
      </c>
      <c r="N727" s="78" t="str">
        <f t="shared" si="34"/>
        <v/>
      </c>
      <c r="O727" s="73"/>
      <c r="P727" s="53"/>
      <c r="Q727" s="81" t="str">
        <f t="shared" si="35"/>
        <v/>
      </c>
    </row>
    <row r="728" spans="2:17" ht="45" customHeight="1" x14ac:dyDescent="0.25">
      <c r="B728" s="81" t="str">
        <f>IFERROR(VLOOKUP(D728,Atv!$D$5:$I$1000,6,0),"")</f>
        <v/>
      </c>
      <c r="C728" s="51">
        <v>724</v>
      </c>
      <c r="D728" s="28"/>
      <c r="E728" s="28"/>
      <c r="F728" s="70" t="str">
        <f>IF($D728="","",VLOOKUP($D728,Atv!$D$5:$F$1000,2,0))</f>
        <v/>
      </c>
      <c r="G728" s="71" t="str">
        <f>IF($D728="","",VLOOKUP($D728,Atv!$D$5:$F$1000,3,0))</f>
        <v/>
      </c>
      <c r="H728" s="28"/>
      <c r="I728" s="28"/>
      <c r="J728" s="28"/>
      <c r="K728" s="73"/>
      <c r="L728" s="76" t="str">
        <f>IFERROR(IF(K728="","",VLOOKUP(D728,Atv!$D$5:$G$1000,4,0)),"")</f>
        <v/>
      </c>
      <c r="M728" s="78" t="str">
        <f t="shared" si="36"/>
        <v/>
      </c>
      <c r="N728" s="78" t="str">
        <f t="shared" si="34"/>
        <v/>
      </c>
      <c r="O728" s="73"/>
      <c r="P728" s="53"/>
      <c r="Q728" s="81" t="str">
        <f t="shared" si="35"/>
        <v/>
      </c>
    </row>
    <row r="729" spans="2:17" ht="45" customHeight="1" x14ac:dyDescent="0.25">
      <c r="B729" s="81" t="str">
        <f>IFERROR(VLOOKUP(D729,Atv!$D$5:$I$1000,6,0),"")</f>
        <v/>
      </c>
      <c r="C729" s="51">
        <v>725</v>
      </c>
      <c r="D729" s="28"/>
      <c r="E729" s="28"/>
      <c r="F729" s="70" t="str">
        <f>IF($D729="","",VLOOKUP($D729,Atv!$D$5:$F$1000,2,0))</f>
        <v/>
      </c>
      <c r="G729" s="71" t="str">
        <f>IF($D729="","",VLOOKUP($D729,Atv!$D$5:$F$1000,3,0))</f>
        <v/>
      </c>
      <c r="H729" s="28"/>
      <c r="I729" s="67"/>
      <c r="J729" s="28"/>
      <c r="K729" s="73"/>
      <c r="L729" s="75" t="str">
        <f>IFERROR(IF(K729="","",VLOOKUP(D729,Atv!$D$5:$G$1000,4,0)),"")</f>
        <v/>
      </c>
      <c r="M729" s="78" t="str">
        <f t="shared" si="36"/>
        <v/>
      </c>
      <c r="N729" s="78" t="str">
        <f t="shared" si="34"/>
        <v/>
      </c>
      <c r="O729" s="73"/>
      <c r="P729" s="53"/>
      <c r="Q729" s="81" t="str">
        <f t="shared" si="35"/>
        <v/>
      </c>
    </row>
    <row r="730" spans="2:17" ht="45" customHeight="1" x14ac:dyDescent="0.25">
      <c r="B730" s="81" t="str">
        <f>IFERROR(VLOOKUP(D730,Atv!$D$5:$I$1000,6,0),"")</f>
        <v/>
      </c>
      <c r="C730" s="51">
        <v>726</v>
      </c>
      <c r="D730" s="28"/>
      <c r="E730" s="28"/>
      <c r="F730" s="70" t="str">
        <f>IF($D730="","",VLOOKUP($D730,Atv!$D$5:$F$1000,2,0))</f>
        <v/>
      </c>
      <c r="G730" s="71" t="str">
        <f>IF($D730="","",VLOOKUP($D730,Atv!$D$5:$F$1000,3,0))</f>
        <v/>
      </c>
      <c r="H730" s="28"/>
      <c r="I730" s="28"/>
      <c r="J730" s="28"/>
      <c r="K730" s="73"/>
      <c r="L730" s="76" t="str">
        <f>IFERROR(IF(K730="","",VLOOKUP(D730,Atv!$D$5:$G$1000,4,0)),"")</f>
        <v/>
      </c>
      <c r="M730" s="78" t="str">
        <f t="shared" si="36"/>
        <v/>
      </c>
      <c r="N730" s="78" t="str">
        <f t="shared" si="34"/>
        <v/>
      </c>
      <c r="O730" s="73"/>
      <c r="P730" s="53"/>
      <c r="Q730" s="81" t="str">
        <f t="shared" si="35"/>
        <v/>
      </c>
    </row>
    <row r="731" spans="2:17" ht="45" customHeight="1" x14ac:dyDescent="0.25">
      <c r="B731" s="81" t="str">
        <f>IFERROR(VLOOKUP(D731,Atv!$D$5:$I$1000,6,0),"")</f>
        <v/>
      </c>
      <c r="C731" s="51">
        <v>727</v>
      </c>
      <c r="D731" s="28"/>
      <c r="E731" s="28"/>
      <c r="F731" s="70" t="str">
        <f>IF($D731="","",VLOOKUP($D731,Atv!$D$5:$F$1000,2,0))</f>
        <v/>
      </c>
      <c r="G731" s="71" t="str">
        <f>IF($D731="","",VLOOKUP($D731,Atv!$D$5:$F$1000,3,0))</f>
        <v/>
      </c>
      <c r="H731" s="28"/>
      <c r="I731" s="67"/>
      <c r="J731" s="28"/>
      <c r="K731" s="73"/>
      <c r="L731" s="75" t="str">
        <f>IFERROR(IF(K731="","",VLOOKUP(D731,Atv!$D$5:$G$1000,4,0)),"")</f>
        <v/>
      </c>
      <c r="M731" s="78" t="str">
        <f t="shared" si="36"/>
        <v/>
      </c>
      <c r="N731" s="78" t="str">
        <f t="shared" si="34"/>
        <v/>
      </c>
      <c r="O731" s="73"/>
      <c r="P731" s="53"/>
      <c r="Q731" s="81" t="str">
        <f t="shared" si="35"/>
        <v/>
      </c>
    </row>
    <row r="732" spans="2:17" ht="45" customHeight="1" x14ac:dyDescent="0.25">
      <c r="B732" s="81" t="str">
        <f>IFERROR(VLOOKUP(D732,Atv!$D$5:$I$1000,6,0),"")</f>
        <v/>
      </c>
      <c r="C732" s="51">
        <v>728</v>
      </c>
      <c r="D732" s="28"/>
      <c r="E732" s="28"/>
      <c r="F732" s="70" t="str">
        <f>IF($D732="","",VLOOKUP($D732,Atv!$D$5:$F$1000,2,0))</f>
        <v/>
      </c>
      <c r="G732" s="71" t="str">
        <f>IF($D732="","",VLOOKUP($D732,Atv!$D$5:$F$1000,3,0))</f>
        <v/>
      </c>
      <c r="H732" s="28"/>
      <c r="I732" s="28"/>
      <c r="J732" s="28"/>
      <c r="K732" s="73"/>
      <c r="L732" s="76" t="str">
        <f>IFERROR(IF(K732="","",VLOOKUP(D732,Atv!$D$5:$G$1000,4,0)),"")</f>
        <v/>
      </c>
      <c r="M732" s="78" t="str">
        <f t="shared" si="36"/>
        <v/>
      </c>
      <c r="N732" s="78" t="str">
        <f t="shared" si="34"/>
        <v/>
      </c>
      <c r="O732" s="73"/>
      <c r="P732" s="53"/>
      <c r="Q732" s="81" t="str">
        <f t="shared" si="35"/>
        <v/>
      </c>
    </row>
    <row r="733" spans="2:17" ht="45" customHeight="1" x14ac:dyDescent="0.25">
      <c r="B733" s="81" t="str">
        <f>IFERROR(VLOOKUP(D733,Atv!$D$5:$I$1000,6,0),"")</f>
        <v/>
      </c>
      <c r="C733" s="51">
        <v>729</v>
      </c>
      <c r="D733" s="28"/>
      <c r="E733" s="28"/>
      <c r="F733" s="70" t="str">
        <f>IF($D733="","",VLOOKUP($D733,Atv!$D$5:$F$1000,2,0))</f>
        <v/>
      </c>
      <c r="G733" s="71" t="str">
        <f>IF($D733="","",VLOOKUP($D733,Atv!$D$5:$F$1000,3,0))</f>
        <v/>
      </c>
      <c r="H733" s="28"/>
      <c r="I733" s="67"/>
      <c r="J733" s="28"/>
      <c r="K733" s="73"/>
      <c r="L733" s="75" t="str">
        <f>IFERROR(IF(K733="","",VLOOKUP(D733,Atv!$D$5:$G$1000,4,0)),"")</f>
        <v/>
      </c>
      <c r="M733" s="78" t="str">
        <f t="shared" si="36"/>
        <v/>
      </c>
      <c r="N733" s="78" t="str">
        <f t="shared" si="34"/>
        <v/>
      </c>
      <c r="O733" s="73"/>
      <c r="P733" s="53"/>
      <c r="Q733" s="81" t="str">
        <f t="shared" si="35"/>
        <v/>
      </c>
    </row>
    <row r="734" spans="2:17" ht="45" customHeight="1" x14ac:dyDescent="0.25">
      <c r="B734" s="81" t="str">
        <f>IFERROR(VLOOKUP(D734,Atv!$D$5:$I$1000,6,0),"")</f>
        <v/>
      </c>
      <c r="C734" s="51">
        <v>730</v>
      </c>
      <c r="D734" s="28"/>
      <c r="E734" s="28"/>
      <c r="F734" s="70" t="str">
        <f>IF($D734="","",VLOOKUP($D734,Atv!$D$5:$F$1000,2,0))</f>
        <v/>
      </c>
      <c r="G734" s="71" t="str">
        <f>IF($D734="","",VLOOKUP($D734,Atv!$D$5:$F$1000,3,0))</f>
        <v/>
      </c>
      <c r="H734" s="28"/>
      <c r="I734" s="28"/>
      <c r="J734" s="28"/>
      <c r="K734" s="73"/>
      <c r="L734" s="76" t="str">
        <f>IFERROR(IF(K734="","",VLOOKUP(D734,Atv!$D$5:$G$1000,4,0)),"")</f>
        <v/>
      </c>
      <c r="M734" s="78" t="str">
        <f t="shared" si="36"/>
        <v/>
      </c>
      <c r="N734" s="78" t="str">
        <f t="shared" si="34"/>
        <v/>
      </c>
      <c r="O734" s="73"/>
      <c r="P734" s="53"/>
      <c r="Q734" s="81" t="str">
        <f t="shared" si="35"/>
        <v/>
      </c>
    </row>
    <row r="735" spans="2:17" ht="45" customHeight="1" x14ac:dyDescent="0.25">
      <c r="B735" s="81" t="str">
        <f>IFERROR(VLOOKUP(D735,Atv!$D$5:$I$1000,6,0),"")</f>
        <v/>
      </c>
      <c r="C735" s="51">
        <v>731</v>
      </c>
      <c r="D735" s="28"/>
      <c r="E735" s="28"/>
      <c r="F735" s="70" t="str">
        <f>IF($D735="","",VLOOKUP($D735,Atv!$D$5:$F$1000,2,0))</f>
        <v/>
      </c>
      <c r="G735" s="71" t="str">
        <f>IF($D735="","",VLOOKUP($D735,Atv!$D$5:$F$1000,3,0))</f>
        <v/>
      </c>
      <c r="H735" s="28"/>
      <c r="I735" s="67"/>
      <c r="J735" s="28"/>
      <c r="K735" s="73"/>
      <c r="L735" s="75" t="str">
        <f>IFERROR(IF(K735="","",VLOOKUP(D735,Atv!$D$5:$G$1000,4,0)),"")</f>
        <v/>
      </c>
      <c r="M735" s="78" t="str">
        <f t="shared" si="36"/>
        <v/>
      </c>
      <c r="N735" s="78" t="str">
        <f t="shared" si="34"/>
        <v/>
      </c>
      <c r="O735" s="73"/>
      <c r="P735" s="53"/>
      <c r="Q735" s="81" t="str">
        <f t="shared" si="35"/>
        <v/>
      </c>
    </row>
    <row r="736" spans="2:17" ht="45" customHeight="1" x14ac:dyDescent="0.25">
      <c r="B736" s="81" t="str">
        <f>IFERROR(VLOOKUP(D736,Atv!$D$5:$I$1000,6,0),"")</f>
        <v/>
      </c>
      <c r="C736" s="51">
        <v>732</v>
      </c>
      <c r="D736" s="28"/>
      <c r="E736" s="28"/>
      <c r="F736" s="70" t="str">
        <f>IF($D736="","",VLOOKUP($D736,Atv!$D$5:$F$1000,2,0))</f>
        <v/>
      </c>
      <c r="G736" s="71" t="str">
        <f>IF($D736="","",VLOOKUP($D736,Atv!$D$5:$F$1000,3,0))</f>
        <v/>
      </c>
      <c r="H736" s="28"/>
      <c r="I736" s="28"/>
      <c r="J736" s="28"/>
      <c r="K736" s="73"/>
      <c r="L736" s="76" t="str">
        <f>IFERROR(IF(K736="","",VLOOKUP(D736,Atv!$D$5:$G$1000,4,0)),"")</f>
        <v/>
      </c>
      <c r="M736" s="78" t="str">
        <f t="shared" si="36"/>
        <v/>
      </c>
      <c r="N736" s="78" t="str">
        <f t="shared" si="34"/>
        <v/>
      </c>
      <c r="O736" s="73"/>
      <c r="P736" s="53"/>
      <c r="Q736" s="81" t="str">
        <f t="shared" si="35"/>
        <v/>
      </c>
    </row>
    <row r="737" spans="2:17" ht="45" customHeight="1" x14ac:dyDescent="0.25">
      <c r="B737" s="81" t="str">
        <f>IFERROR(VLOOKUP(D737,Atv!$D$5:$I$1000,6,0),"")</f>
        <v/>
      </c>
      <c r="C737" s="51">
        <v>733</v>
      </c>
      <c r="D737" s="28"/>
      <c r="E737" s="28"/>
      <c r="F737" s="70" t="str">
        <f>IF($D737="","",VLOOKUP($D737,Atv!$D$5:$F$1000,2,0))</f>
        <v/>
      </c>
      <c r="G737" s="71" t="str">
        <f>IF($D737="","",VLOOKUP($D737,Atv!$D$5:$F$1000,3,0))</f>
        <v/>
      </c>
      <c r="H737" s="28"/>
      <c r="I737" s="67"/>
      <c r="J737" s="28"/>
      <c r="K737" s="73"/>
      <c r="L737" s="75" t="str">
        <f>IFERROR(IF(K737="","",VLOOKUP(D737,Atv!$D$5:$G$1000,4,0)),"")</f>
        <v/>
      </c>
      <c r="M737" s="78" t="str">
        <f t="shared" si="36"/>
        <v/>
      </c>
      <c r="N737" s="78" t="str">
        <f t="shared" si="34"/>
        <v/>
      </c>
      <c r="O737" s="73"/>
      <c r="P737" s="53"/>
      <c r="Q737" s="81" t="str">
        <f t="shared" si="35"/>
        <v/>
      </c>
    </row>
    <row r="738" spans="2:17" ht="45" customHeight="1" x14ac:dyDescent="0.25">
      <c r="B738" s="81" t="str">
        <f>IFERROR(VLOOKUP(D738,Atv!$D$5:$I$1000,6,0),"")</f>
        <v/>
      </c>
      <c r="C738" s="51">
        <v>734</v>
      </c>
      <c r="D738" s="28"/>
      <c r="E738" s="28"/>
      <c r="F738" s="70" t="str">
        <f>IF($D738="","",VLOOKUP($D738,Atv!$D$5:$F$1000,2,0))</f>
        <v/>
      </c>
      <c r="G738" s="71" t="str">
        <f>IF($D738="","",VLOOKUP($D738,Atv!$D$5:$F$1000,3,0))</f>
        <v/>
      </c>
      <c r="H738" s="28"/>
      <c r="I738" s="28"/>
      <c r="J738" s="28"/>
      <c r="K738" s="73"/>
      <c r="L738" s="76" t="str">
        <f>IFERROR(IF(K738="","",VLOOKUP(D738,Atv!$D$5:$G$1000,4,0)),"")</f>
        <v/>
      </c>
      <c r="M738" s="78" t="str">
        <f t="shared" si="36"/>
        <v/>
      </c>
      <c r="N738" s="78" t="str">
        <f t="shared" si="34"/>
        <v/>
      </c>
      <c r="O738" s="73"/>
      <c r="P738" s="53"/>
      <c r="Q738" s="81" t="str">
        <f t="shared" si="35"/>
        <v/>
      </c>
    </row>
    <row r="739" spans="2:17" ht="45" customHeight="1" x14ac:dyDescent="0.25">
      <c r="B739" s="81" t="str">
        <f>IFERROR(VLOOKUP(D739,Atv!$D$5:$I$1000,6,0),"")</f>
        <v/>
      </c>
      <c r="C739" s="51">
        <v>735</v>
      </c>
      <c r="D739" s="28"/>
      <c r="E739" s="28"/>
      <c r="F739" s="70" t="str">
        <f>IF($D739="","",VLOOKUP($D739,Atv!$D$5:$F$1000,2,0))</f>
        <v/>
      </c>
      <c r="G739" s="71" t="str">
        <f>IF($D739="","",VLOOKUP($D739,Atv!$D$5:$F$1000,3,0))</f>
        <v/>
      </c>
      <c r="H739" s="28"/>
      <c r="I739" s="67"/>
      <c r="J739" s="28"/>
      <c r="K739" s="73"/>
      <c r="L739" s="75" t="str">
        <f>IFERROR(IF(K739="","",VLOOKUP(D739,Atv!$D$5:$G$1000,4,0)),"")</f>
        <v/>
      </c>
      <c r="M739" s="78" t="str">
        <f t="shared" si="36"/>
        <v/>
      </c>
      <c r="N739" s="78" t="str">
        <f t="shared" si="34"/>
        <v/>
      </c>
      <c r="O739" s="73"/>
      <c r="P739" s="53"/>
      <c r="Q739" s="81" t="str">
        <f t="shared" si="35"/>
        <v/>
      </c>
    </row>
    <row r="740" spans="2:17" ht="45" customHeight="1" x14ac:dyDescent="0.25">
      <c r="B740" s="81" t="str">
        <f>IFERROR(VLOOKUP(D740,Atv!$D$5:$I$1000,6,0),"")</f>
        <v/>
      </c>
      <c r="C740" s="51">
        <v>736</v>
      </c>
      <c r="D740" s="28"/>
      <c r="E740" s="28"/>
      <c r="F740" s="70" t="str">
        <f>IF($D740="","",VLOOKUP($D740,Atv!$D$5:$F$1000,2,0))</f>
        <v/>
      </c>
      <c r="G740" s="71" t="str">
        <f>IF($D740="","",VLOOKUP($D740,Atv!$D$5:$F$1000,3,0))</f>
        <v/>
      </c>
      <c r="H740" s="28"/>
      <c r="I740" s="28"/>
      <c r="J740" s="28"/>
      <c r="K740" s="73"/>
      <c r="L740" s="76" t="str">
        <f>IFERROR(IF(K740="","",VLOOKUP(D740,Atv!$D$5:$G$1000,4,0)),"")</f>
        <v/>
      </c>
      <c r="M740" s="78" t="str">
        <f t="shared" si="36"/>
        <v/>
      </c>
      <c r="N740" s="78" t="str">
        <f t="shared" si="34"/>
        <v/>
      </c>
      <c r="O740" s="73"/>
      <c r="P740" s="53"/>
      <c r="Q740" s="81" t="str">
        <f t="shared" si="35"/>
        <v/>
      </c>
    </row>
    <row r="741" spans="2:17" ht="45" customHeight="1" x14ac:dyDescent="0.25">
      <c r="B741" s="81" t="str">
        <f>IFERROR(VLOOKUP(D741,Atv!$D$5:$I$1000,6,0),"")</f>
        <v/>
      </c>
      <c r="C741" s="51">
        <v>737</v>
      </c>
      <c r="D741" s="28"/>
      <c r="E741" s="28"/>
      <c r="F741" s="70" t="str">
        <f>IF($D741="","",VLOOKUP($D741,Atv!$D$5:$F$1000,2,0))</f>
        <v/>
      </c>
      <c r="G741" s="71" t="str">
        <f>IF($D741="","",VLOOKUP($D741,Atv!$D$5:$F$1000,3,0))</f>
        <v/>
      </c>
      <c r="H741" s="28"/>
      <c r="I741" s="67"/>
      <c r="J741" s="28"/>
      <c r="K741" s="73"/>
      <c r="L741" s="75" t="str">
        <f>IFERROR(IF(K741="","",VLOOKUP(D741,Atv!$D$5:$G$1000,4,0)),"")</f>
        <v/>
      </c>
      <c r="M741" s="78" t="str">
        <f t="shared" si="36"/>
        <v/>
      </c>
      <c r="N741" s="78" t="str">
        <f t="shared" si="34"/>
        <v/>
      </c>
      <c r="O741" s="73"/>
      <c r="P741" s="53"/>
      <c r="Q741" s="81" t="str">
        <f t="shared" si="35"/>
        <v/>
      </c>
    </row>
    <row r="742" spans="2:17" ht="45" customHeight="1" x14ac:dyDescent="0.25">
      <c r="B742" s="81" t="str">
        <f>IFERROR(VLOOKUP(D742,Atv!$D$5:$I$1000,6,0),"")</f>
        <v/>
      </c>
      <c r="C742" s="51">
        <v>738</v>
      </c>
      <c r="D742" s="28"/>
      <c r="E742" s="28"/>
      <c r="F742" s="70" t="str">
        <f>IF($D742="","",VLOOKUP($D742,Atv!$D$5:$F$1000,2,0))</f>
        <v/>
      </c>
      <c r="G742" s="71" t="str">
        <f>IF($D742="","",VLOOKUP($D742,Atv!$D$5:$F$1000,3,0))</f>
        <v/>
      </c>
      <c r="H742" s="28"/>
      <c r="I742" s="28"/>
      <c r="J742" s="28"/>
      <c r="K742" s="73"/>
      <c r="L742" s="76" t="str">
        <f>IFERROR(IF(K742="","",VLOOKUP(D742,Atv!$D$5:$G$1000,4,0)),"")</f>
        <v/>
      </c>
      <c r="M742" s="78" t="str">
        <f t="shared" si="36"/>
        <v/>
      </c>
      <c r="N742" s="78" t="str">
        <f t="shared" si="34"/>
        <v/>
      </c>
      <c r="O742" s="73"/>
      <c r="P742" s="53"/>
      <c r="Q742" s="81" t="str">
        <f t="shared" si="35"/>
        <v/>
      </c>
    </row>
    <row r="743" spans="2:17" ht="45" customHeight="1" x14ac:dyDescent="0.25">
      <c r="B743" s="81" t="str">
        <f>IFERROR(VLOOKUP(D743,Atv!$D$5:$I$1000,6,0),"")</f>
        <v/>
      </c>
      <c r="C743" s="51">
        <v>739</v>
      </c>
      <c r="D743" s="28"/>
      <c r="E743" s="28"/>
      <c r="F743" s="70" t="str">
        <f>IF($D743="","",VLOOKUP($D743,Atv!$D$5:$F$1000,2,0))</f>
        <v/>
      </c>
      <c r="G743" s="71" t="str">
        <f>IF($D743="","",VLOOKUP($D743,Atv!$D$5:$F$1000,3,0))</f>
        <v/>
      </c>
      <c r="H743" s="28"/>
      <c r="I743" s="67"/>
      <c r="J743" s="28"/>
      <c r="K743" s="73"/>
      <c r="L743" s="75" t="str">
        <f>IFERROR(IF(K743="","",VLOOKUP(D743,Atv!$D$5:$G$1000,4,0)),"")</f>
        <v/>
      </c>
      <c r="M743" s="78" t="str">
        <f t="shared" si="36"/>
        <v/>
      </c>
      <c r="N743" s="78" t="str">
        <f t="shared" si="34"/>
        <v/>
      </c>
      <c r="O743" s="73"/>
      <c r="P743" s="53"/>
      <c r="Q743" s="81" t="str">
        <f t="shared" si="35"/>
        <v/>
      </c>
    </row>
    <row r="744" spans="2:17" ht="45" customHeight="1" x14ac:dyDescent="0.25">
      <c r="B744" s="81" t="str">
        <f>IFERROR(VLOOKUP(D744,Atv!$D$5:$I$1000,6,0),"")</f>
        <v/>
      </c>
      <c r="C744" s="51">
        <v>740</v>
      </c>
      <c r="D744" s="28"/>
      <c r="E744" s="28"/>
      <c r="F744" s="70" t="str">
        <f>IF($D744="","",VLOOKUP($D744,Atv!$D$5:$F$1000,2,0))</f>
        <v/>
      </c>
      <c r="G744" s="71" t="str">
        <f>IF($D744="","",VLOOKUP($D744,Atv!$D$5:$F$1000,3,0))</f>
        <v/>
      </c>
      <c r="H744" s="28"/>
      <c r="I744" s="28"/>
      <c r="J744" s="28"/>
      <c r="K744" s="73"/>
      <c r="L744" s="76" t="str">
        <f>IFERROR(IF(K744="","",VLOOKUP(D744,Atv!$D$5:$G$1000,4,0)),"")</f>
        <v/>
      </c>
      <c r="M744" s="78" t="str">
        <f t="shared" si="36"/>
        <v/>
      </c>
      <c r="N744" s="78" t="str">
        <f t="shared" si="34"/>
        <v/>
      </c>
      <c r="O744" s="73"/>
      <c r="P744" s="53"/>
      <c r="Q744" s="81" t="str">
        <f t="shared" si="35"/>
        <v/>
      </c>
    </row>
    <row r="745" spans="2:17" ht="45" customHeight="1" x14ac:dyDescent="0.25">
      <c r="B745" s="81" t="str">
        <f>IFERROR(VLOOKUP(D745,Atv!$D$5:$I$1000,6,0),"")</f>
        <v/>
      </c>
      <c r="C745" s="51">
        <v>741</v>
      </c>
      <c r="D745" s="28"/>
      <c r="E745" s="28"/>
      <c r="F745" s="70" t="str">
        <f>IF($D745="","",VLOOKUP($D745,Atv!$D$5:$F$1000,2,0))</f>
        <v/>
      </c>
      <c r="G745" s="71" t="str">
        <f>IF($D745="","",VLOOKUP($D745,Atv!$D$5:$F$1000,3,0))</f>
        <v/>
      </c>
      <c r="H745" s="28"/>
      <c r="I745" s="67"/>
      <c r="J745" s="28"/>
      <c r="K745" s="73"/>
      <c r="L745" s="75" t="str">
        <f>IFERROR(IF(K745="","",VLOOKUP(D745,Atv!$D$5:$G$1000,4,0)),"")</f>
        <v/>
      </c>
      <c r="M745" s="78" t="str">
        <f t="shared" si="36"/>
        <v/>
      </c>
      <c r="N745" s="78" t="str">
        <f t="shared" si="34"/>
        <v/>
      </c>
      <c r="O745" s="73"/>
      <c r="P745" s="53"/>
      <c r="Q745" s="81" t="str">
        <f t="shared" si="35"/>
        <v/>
      </c>
    </row>
    <row r="746" spans="2:17" ht="45" customHeight="1" x14ac:dyDescent="0.25">
      <c r="B746" s="81" t="str">
        <f>IFERROR(VLOOKUP(D746,Atv!$D$5:$I$1000,6,0),"")</f>
        <v/>
      </c>
      <c r="C746" s="51">
        <v>742</v>
      </c>
      <c r="D746" s="28"/>
      <c r="E746" s="28"/>
      <c r="F746" s="70" t="str">
        <f>IF($D746="","",VLOOKUP($D746,Atv!$D$5:$F$1000,2,0))</f>
        <v/>
      </c>
      <c r="G746" s="71" t="str">
        <f>IF($D746="","",VLOOKUP($D746,Atv!$D$5:$F$1000,3,0))</f>
        <v/>
      </c>
      <c r="H746" s="28"/>
      <c r="I746" s="28"/>
      <c r="J746" s="28"/>
      <c r="K746" s="73"/>
      <c r="L746" s="76" t="str">
        <f>IFERROR(IF(K746="","",VLOOKUP(D746,Atv!$D$5:$G$1000,4,0)),"")</f>
        <v/>
      </c>
      <c r="M746" s="78" t="str">
        <f t="shared" si="36"/>
        <v/>
      </c>
      <c r="N746" s="78" t="str">
        <f t="shared" si="34"/>
        <v/>
      </c>
      <c r="O746" s="73"/>
      <c r="P746" s="53"/>
      <c r="Q746" s="81" t="str">
        <f t="shared" si="35"/>
        <v/>
      </c>
    </row>
    <row r="747" spans="2:17" ht="45" customHeight="1" x14ac:dyDescent="0.25">
      <c r="B747" s="81" t="str">
        <f>IFERROR(VLOOKUP(D747,Atv!$D$5:$I$1000,6,0),"")</f>
        <v/>
      </c>
      <c r="C747" s="51">
        <v>743</v>
      </c>
      <c r="D747" s="28"/>
      <c r="E747" s="28"/>
      <c r="F747" s="70" t="str">
        <f>IF($D747="","",VLOOKUP($D747,Atv!$D$5:$F$1000,2,0))</f>
        <v/>
      </c>
      <c r="G747" s="71" t="str">
        <f>IF($D747="","",VLOOKUP($D747,Atv!$D$5:$F$1000,3,0))</f>
        <v/>
      </c>
      <c r="H747" s="28"/>
      <c r="I747" s="67"/>
      <c r="J747" s="28"/>
      <c r="K747" s="73"/>
      <c r="L747" s="75" t="str">
        <f>IFERROR(IF(K747="","",VLOOKUP(D747,Atv!$D$5:$G$1000,4,0)),"")</f>
        <v/>
      </c>
      <c r="M747" s="78" t="str">
        <f t="shared" si="36"/>
        <v/>
      </c>
      <c r="N747" s="78" t="str">
        <f t="shared" si="34"/>
        <v/>
      </c>
      <c r="O747" s="73"/>
      <c r="P747" s="53"/>
      <c r="Q747" s="81" t="str">
        <f t="shared" si="35"/>
        <v/>
      </c>
    </row>
    <row r="748" spans="2:17" ht="45" customHeight="1" x14ac:dyDescent="0.25">
      <c r="B748" s="81" t="str">
        <f>IFERROR(VLOOKUP(D748,Atv!$D$5:$I$1000,6,0),"")</f>
        <v/>
      </c>
      <c r="C748" s="51">
        <v>744</v>
      </c>
      <c r="D748" s="28"/>
      <c r="E748" s="28"/>
      <c r="F748" s="70" t="str">
        <f>IF($D748="","",VLOOKUP($D748,Atv!$D$5:$F$1000,2,0))</f>
        <v/>
      </c>
      <c r="G748" s="71" t="str">
        <f>IF($D748="","",VLOOKUP($D748,Atv!$D$5:$F$1000,3,0))</f>
        <v/>
      </c>
      <c r="H748" s="28"/>
      <c r="I748" s="28"/>
      <c r="J748" s="28"/>
      <c r="K748" s="73"/>
      <c r="L748" s="76" t="str">
        <f>IFERROR(IF(K748="","",VLOOKUP(D748,Atv!$D$5:$G$1000,4,0)),"")</f>
        <v/>
      </c>
      <c r="M748" s="78" t="str">
        <f t="shared" si="36"/>
        <v/>
      </c>
      <c r="N748" s="78" t="str">
        <f t="shared" si="34"/>
        <v/>
      </c>
      <c r="O748" s="73"/>
      <c r="P748" s="53"/>
      <c r="Q748" s="81" t="str">
        <f t="shared" si="35"/>
        <v/>
      </c>
    </row>
    <row r="749" spans="2:17" ht="45" customHeight="1" x14ac:dyDescent="0.25">
      <c r="B749" s="81" t="str">
        <f>IFERROR(VLOOKUP(D749,Atv!$D$5:$I$1000,6,0),"")</f>
        <v/>
      </c>
      <c r="C749" s="51">
        <v>745</v>
      </c>
      <c r="D749" s="28"/>
      <c r="E749" s="28"/>
      <c r="F749" s="70" t="str">
        <f>IF($D749="","",VLOOKUP($D749,Atv!$D$5:$F$1000,2,0))</f>
        <v/>
      </c>
      <c r="G749" s="71" t="str">
        <f>IF($D749="","",VLOOKUP($D749,Atv!$D$5:$F$1000,3,0))</f>
        <v/>
      </c>
      <c r="H749" s="28"/>
      <c r="I749" s="67"/>
      <c r="J749" s="28"/>
      <c r="K749" s="73"/>
      <c r="L749" s="75" t="str">
        <f>IFERROR(IF(K749="","",VLOOKUP(D749,Atv!$D$5:$G$1000,4,0)),"")</f>
        <v/>
      </c>
      <c r="M749" s="78" t="str">
        <f t="shared" si="36"/>
        <v/>
      </c>
      <c r="N749" s="78" t="str">
        <f t="shared" si="34"/>
        <v/>
      </c>
      <c r="O749" s="73"/>
      <c r="P749" s="53"/>
      <c r="Q749" s="81" t="str">
        <f t="shared" si="35"/>
        <v/>
      </c>
    </row>
    <row r="750" spans="2:17" ht="45" customHeight="1" x14ac:dyDescent="0.25">
      <c r="B750" s="81" t="str">
        <f>IFERROR(VLOOKUP(D750,Atv!$D$5:$I$1000,6,0),"")</f>
        <v/>
      </c>
      <c r="C750" s="51">
        <v>746</v>
      </c>
      <c r="D750" s="28"/>
      <c r="E750" s="28"/>
      <c r="F750" s="70" t="str">
        <f>IF($D750="","",VLOOKUP($D750,Atv!$D$5:$F$1000,2,0))</f>
        <v/>
      </c>
      <c r="G750" s="71" t="str">
        <f>IF($D750="","",VLOOKUP($D750,Atv!$D$5:$F$1000,3,0))</f>
        <v/>
      </c>
      <c r="H750" s="28"/>
      <c r="I750" s="28"/>
      <c r="J750" s="28"/>
      <c r="K750" s="73"/>
      <c r="L750" s="76" t="str">
        <f>IFERROR(IF(K750="","",VLOOKUP(D750,Atv!$D$5:$G$1000,4,0)),"")</f>
        <v/>
      </c>
      <c r="M750" s="78" t="str">
        <f t="shared" si="36"/>
        <v/>
      </c>
      <c r="N750" s="78" t="str">
        <f t="shared" si="34"/>
        <v/>
      </c>
      <c r="O750" s="73"/>
      <c r="P750" s="53"/>
      <c r="Q750" s="81" t="str">
        <f t="shared" si="35"/>
        <v/>
      </c>
    </row>
    <row r="751" spans="2:17" ht="45" customHeight="1" x14ac:dyDescent="0.25">
      <c r="B751" s="81" t="str">
        <f>IFERROR(VLOOKUP(D751,Atv!$D$5:$I$1000,6,0),"")</f>
        <v/>
      </c>
      <c r="C751" s="51">
        <v>747</v>
      </c>
      <c r="D751" s="28"/>
      <c r="E751" s="28"/>
      <c r="F751" s="70" t="str">
        <f>IF($D751="","",VLOOKUP($D751,Atv!$D$5:$F$1000,2,0))</f>
        <v/>
      </c>
      <c r="G751" s="71" t="str">
        <f>IF($D751="","",VLOOKUP($D751,Atv!$D$5:$F$1000,3,0))</f>
        <v/>
      </c>
      <c r="H751" s="28"/>
      <c r="I751" s="67"/>
      <c r="J751" s="28"/>
      <c r="K751" s="73"/>
      <c r="L751" s="75" t="str">
        <f>IFERROR(IF(K751="","",VLOOKUP(D751,Atv!$D$5:$G$1000,4,0)),"")</f>
        <v/>
      </c>
      <c r="M751" s="78" t="str">
        <f t="shared" si="36"/>
        <v/>
      </c>
      <c r="N751" s="78" t="str">
        <f t="shared" si="34"/>
        <v/>
      </c>
      <c r="O751" s="73"/>
      <c r="P751" s="53"/>
      <c r="Q751" s="81" t="str">
        <f t="shared" si="35"/>
        <v/>
      </c>
    </row>
    <row r="752" spans="2:17" ht="45" customHeight="1" x14ac:dyDescent="0.25">
      <c r="B752" s="81" t="str">
        <f>IFERROR(VLOOKUP(D752,Atv!$D$5:$I$1000,6,0),"")</f>
        <v/>
      </c>
      <c r="C752" s="51">
        <v>748</v>
      </c>
      <c r="D752" s="28"/>
      <c r="E752" s="28"/>
      <c r="F752" s="70" t="str">
        <f>IF($D752="","",VLOOKUP($D752,Atv!$D$5:$F$1000,2,0))</f>
        <v/>
      </c>
      <c r="G752" s="71" t="str">
        <f>IF($D752="","",VLOOKUP($D752,Atv!$D$5:$F$1000,3,0))</f>
        <v/>
      </c>
      <c r="H752" s="28"/>
      <c r="I752" s="28"/>
      <c r="J752" s="28"/>
      <c r="K752" s="73"/>
      <c r="L752" s="76" t="str">
        <f>IFERROR(IF(K752="","",VLOOKUP(D752,Atv!$D$5:$G$1000,4,0)),"")</f>
        <v/>
      </c>
      <c r="M752" s="78" t="str">
        <f t="shared" si="36"/>
        <v/>
      </c>
      <c r="N752" s="78" t="str">
        <f t="shared" si="34"/>
        <v/>
      </c>
      <c r="O752" s="73"/>
      <c r="P752" s="53"/>
      <c r="Q752" s="81" t="str">
        <f t="shared" si="35"/>
        <v/>
      </c>
    </row>
    <row r="753" spans="2:17" ht="45" customHeight="1" x14ac:dyDescent="0.25">
      <c r="B753" s="81" t="str">
        <f>IFERROR(VLOOKUP(D753,Atv!$D$5:$I$1000,6,0),"")</f>
        <v/>
      </c>
      <c r="C753" s="51">
        <v>749</v>
      </c>
      <c r="D753" s="28"/>
      <c r="E753" s="28"/>
      <c r="F753" s="70" t="str">
        <f>IF($D753="","",VLOOKUP($D753,Atv!$D$5:$F$1000,2,0))</f>
        <v/>
      </c>
      <c r="G753" s="71" t="str">
        <f>IF($D753="","",VLOOKUP($D753,Atv!$D$5:$F$1000,3,0))</f>
        <v/>
      </c>
      <c r="H753" s="28"/>
      <c r="I753" s="67"/>
      <c r="J753" s="28"/>
      <c r="K753" s="73"/>
      <c r="L753" s="75" t="str">
        <f>IFERROR(IF(K753="","",VLOOKUP(D753,Atv!$D$5:$G$1000,4,0)),"")</f>
        <v/>
      </c>
      <c r="M753" s="78" t="str">
        <f t="shared" si="36"/>
        <v/>
      </c>
      <c r="N753" s="78" t="str">
        <f t="shared" si="34"/>
        <v/>
      </c>
      <c r="O753" s="73"/>
      <c r="P753" s="53"/>
      <c r="Q753" s="81" t="str">
        <f t="shared" si="35"/>
        <v/>
      </c>
    </row>
    <row r="754" spans="2:17" ht="45" customHeight="1" x14ac:dyDescent="0.25">
      <c r="B754" s="81" t="str">
        <f>IFERROR(VLOOKUP(D754,Atv!$D$5:$I$1000,6,0),"")</f>
        <v/>
      </c>
      <c r="C754" s="51">
        <v>750</v>
      </c>
      <c r="D754" s="28"/>
      <c r="E754" s="28"/>
      <c r="F754" s="70" t="str">
        <f>IF($D754="","",VLOOKUP($D754,Atv!$D$5:$F$1000,2,0))</f>
        <v/>
      </c>
      <c r="G754" s="71" t="str">
        <f>IF($D754="","",VLOOKUP($D754,Atv!$D$5:$F$1000,3,0))</f>
        <v/>
      </c>
      <c r="H754" s="28"/>
      <c r="I754" s="28"/>
      <c r="J754" s="28"/>
      <c r="K754" s="73"/>
      <c r="L754" s="76" t="str">
        <f>IFERROR(IF(K754="","",VLOOKUP(D754,Atv!$D$5:$G$1000,4,0)),"")</f>
        <v/>
      </c>
      <c r="M754" s="78" t="str">
        <f t="shared" si="36"/>
        <v/>
      </c>
      <c r="N754" s="78" t="str">
        <f t="shared" si="34"/>
        <v/>
      </c>
      <c r="O754" s="73"/>
      <c r="P754" s="53"/>
      <c r="Q754" s="81" t="str">
        <f t="shared" si="35"/>
        <v/>
      </c>
    </row>
    <row r="755" spans="2:17" ht="45" customHeight="1" x14ac:dyDescent="0.25">
      <c r="B755" s="81" t="str">
        <f>IFERROR(VLOOKUP(D755,Atv!$D$5:$I$1000,6,0),"")</f>
        <v/>
      </c>
      <c r="C755" s="51">
        <v>751</v>
      </c>
      <c r="D755" s="28"/>
      <c r="E755" s="28"/>
      <c r="F755" s="70" t="str">
        <f>IF($D755="","",VLOOKUP($D755,Atv!$D$5:$F$1000,2,0))</f>
        <v/>
      </c>
      <c r="G755" s="71" t="str">
        <f>IF($D755="","",VLOOKUP($D755,Atv!$D$5:$F$1000,3,0))</f>
        <v/>
      </c>
      <c r="H755" s="28"/>
      <c r="I755" s="67"/>
      <c r="J755" s="28"/>
      <c r="K755" s="73"/>
      <c r="L755" s="75" t="str">
        <f>IFERROR(IF(K755="","",VLOOKUP(D755,Atv!$D$5:$G$1000,4,0)),"")</f>
        <v/>
      </c>
      <c r="M755" s="78" t="str">
        <f t="shared" si="36"/>
        <v/>
      </c>
      <c r="N755" s="78" t="str">
        <f t="shared" si="34"/>
        <v/>
      </c>
      <c r="O755" s="73"/>
      <c r="P755" s="53"/>
      <c r="Q755" s="81" t="str">
        <f t="shared" si="35"/>
        <v/>
      </c>
    </row>
    <row r="756" spans="2:17" ht="45" customHeight="1" x14ac:dyDescent="0.25">
      <c r="B756" s="81" t="str">
        <f>IFERROR(VLOOKUP(D756,Atv!$D$5:$I$1000,6,0),"")</f>
        <v/>
      </c>
      <c r="C756" s="51">
        <v>752</v>
      </c>
      <c r="D756" s="28"/>
      <c r="E756" s="28"/>
      <c r="F756" s="70" t="str">
        <f>IF($D756="","",VLOOKUP($D756,Atv!$D$5:$F$1000,2,0))</f>
        <v/>
      </c>
      <c r="G756" s="71" t="str">
        <f>IF($D756="","",VLOOKUP($D756,Atv!$D$5:$F$1000,3,0))</f>
        <v/>
      </c>
      <c r="H756" s="28"/>
      <c r="I756" s="28"/>
      <c r="J756" s="28"/>
      <c r="K756" s="73"/>
      <c r="L756" s="76" t="str">
        <f>IFERROR(IF(K756="","",VLOOKUP(D756,Atv!$D$5:$G$1000,4,0)),"")</f>
        <v/>
      </c>
      <c r="M756" s="78" t="str">
        <f t="shared" si="36"/>
        <v/>
      </c>
      <c r="N756" s="78" t="str">
        <f t="shared" si="34"/>
        <v/>
      </c>
      <c r="O756" s="73"/>
      <c r="P756" s="53"/>
      <c r="Q756" s="81" t="str">
        <f t="shared" si="35"/>
        <v/>
      </c>
    </row>
    <row r="757" spans="2:17" ht="45" customHeight="1" x14ac:dyDescent="0.25">
      <c r="B757" s="81" t="str">
        <f>IFERROR(VLOOKUP(D757,Atv!$D$5:$I$1000,6,0),"")</f>
        <v/>
      </c>
      <c r="C757" s="51">
        <v>753</v>
      </c>
      <c r="D757" s="28"/>
      <c r="E757" s="28"/>
      <c r="F757" s="70" t="str">
        <f>IF($D757="","",VLOOKUP($D757,Atv!$D$5:$F$1000,2,0))</f>
        <v/>
      </c>
      <c r="G757" s="71" t="str">
        <f>IF($D757="","",VLOOKUP($D757,Atv!$D$5:$F$1000,3,0))</f>
        <v/>
      </c>
      <c r="H757" s="28"/>
      <c r="I757" s="67"/>
      <c r="J757" s="28"/>
      <c r="K757" s="73"/>
      <c r="L757" s="75" t="str">
        <f>IFERROR(IF(K757="","",VLOOKUP(D757,Atv!$D$5:$G$1000,4,0)),"")</f>
        <v/>
      </c>
      <c r="M757" s="78" t="str">
        <f t="shared" si="36"/>
        <v/>
      </c>
      <c r="N757" s="78" t="str">
        <f t="shared" si="34"/>
        <v/>
      </c>
      <c r="O757" s="73"/>
      <c r="P757" s="53"/>
      <c r="Q757" s="81" t="str">
        <f t="shared" si="35"/>
        <v/>
      </c>
    </row>
    <row r="758" spans="2:17" ht="45" customHeight="1" x14ac:dyDescent="0.25">
      <c r="B758" s="81" t="str">
        <f>IFERROR(VLOOKUP(D758,Atv!$D$5:$I$1000,6,0),"")</f>
        <v/>
      </c>
      <c r="C758" s="51">
        <v>754</v>
      </c>
      <c r="D758" s="28"/>
      <c r="E758" s="28"/>
      <c r="F758" s="70" t="str">
        <f>IF($D758="","",VLOOKUP($D758,Atv!$D$5:$F$1000,2,0))</f>
        <v/>
      </c>
      <c r="G758" s="71" t="str">
        <f>IF($D758="","",VLOOKUP($D758,Atv!$D$5:$F$1000,3,0))</f>
        <v/>
      </c>
      <c r="H758" s="28"/>
      <c r="I758" s="28"/>
      <c r="J758" s="28"/>
      <c r="K758" s="73"/>
      <c r="L758" s="76" t="str">
        <f>IFERROR(IF(K758="","",VLOOKUP(D758,Atv!$D$5:$G$1000,4,0)),"")</f>
        <v/>
      </c>
      <c r="M758" s="78" t="str">
        <f t="shared" si="36"/>
        <v/>
      </c>
      <c r="N758" s="78" t="str">
        <f t="shared" si="34"/>
        <v/>
      </c>
      <c r="O758" s="73"/>
      <c r="P758" s="53"/>
      <c r="Q758" s="81" t="str">
        <f t="shared" si="35"/>
        <v/>
      </c>
    </row>
    <row r="759" spans="2:17" ht="45" customHeight="1" x14ac:dyDescent="0.25">
      <c r="B759" s="81" t="str">
        <f>IFERROR(VLOOKUP(D759,Atv!$D$5:$I$1000,6,0),"")</f>
        <v/>
      </c>
      <c r="C759" s="51">
        <v>755</v>
      </c>
      <c r="D759" s="28"/>
      <c r="E759" s="28"/>
      <c r="F759" s="70" t="str">
        <f>IF($D759="","",VLOOKUP($D759,Atv!$D$5:$F$1000,2,0))</f>
        <v/>
      </c>
      <c r="G759" s="71" t="str">
        <f>IF($D759="","",VLOOKUP($D759,Atv!$D$5:$F$1000,3,0))</f>
        <v/>
      </c>
      <c r="H759" s="28"/>
      <c r="I759" s="67"/>
      <c r="J759" s="28"/>
      <c r="K759" s="73"/>
      <c r="L759" s="75" t="str">
        <f>IFERROR(IF(K759="","",VLOOKUP(D759,Atv!$D$5:$G$1000,4,0)),"")</f>
        <v/>
      </c>
      <c r="M759" s="78" t="str">
        <f t="shared" si="36"/>
        <v/>
      </c>
      <c r="N759" s="78" t="str">
        <f t="shared" si="34"/>
        <v/>
      </c>
      <c r="O759" s="73"/>
      <c r="P759" s="53"/>
      <c r="Q759" s="81" t="str">
        <f t="shared" si="35"/>
        <v/>
      </c>
    </row>
    <row r="760" spans="2:17" ht="45" customHeight="1" x14ac:dyDescent="0.25">
      <c r="B760" s="81" t="str">
        <f>IFERROR(VLOOKUP(D760,Atv!$D$5:$I$1000,6,0),"")</f>
        <v/>
      </c>
      <c r="C760" s="51">
        <v>756</v>
      </c>
      <c r="D760" s="28"/>
      <c r="E760" s="28"/>
      <c r="F760" s="70" t="str">
        <f>IF($D760="","",VLOOKUP($D760,Atv!$D$5:$F$1000,2,0))</f>
        <v/>
      </c>
      <c r="G760" s="71" t="str">
        <f>IF($D760="","",VLOOKUP($D760,Atv!$D$5:$F$1000,3,0))</f>
        <v/>
      </c>
      <c r="H760" s="28"/>
      <c r="I760" s="28"/>
      <c r="J760" s="28"/>
      <c r="K760" s="73"/>
      <c r="L760" s="76" t="str">
        <f>IFERROR(IF(K760="","",VLOOKUP(D760,Atv!$D$5:$G$1000,4,0)),"")</f>
        <v/>
      </c>
      <c r="M760" s="78" t="str">
        <f t="shared" si="36"/>
        <v/>
      </c>
      <c r="N760" s="78" t="str">
        <f t="shared" si="34"/>
        <v/>
      </c>
      <c r="O760" s="73"/>
      <c r="P760" s="53"/>
      <c r="Q760" s="81" t="str">
        <f t="shared" si="35"/>
        <v/>
      </c>
    </row>
    <row r="761" spans="2:17" ht="45" customHeight="1" x14ac:dyDescent="0.25">
      <c r="B761" s="81" t="str">
        <f>IFERROR(VLOOKUP(D761,Atv!$D$5:$I$1000,6,0),"")</f>
        <v/>
      </c>
      <c r="C761" s="51">
        <v>757</v>
      </c>
      <c r="D761" s="28"/>
      <c r="E761" s="28"/>
      <c r="F761" s="70" t="str">
        <f>IF($D761="","",VLOOKUP($D761,Atv!$D$5:$F$1000,2,0))</f>
        <v/>
      </c>
      <c r="G761" s="71" t="str">
        <f>IF($D761="","",VLOOKUP($D761,Atv!$D$5:$F$1000,3,0))</f>
        <v/>
      </c>
      <c r="H761" s="28"/>
      <c r="I761" s="67"/>
      <c r="J761" s="28"/>
      <c r="K761" s="73"/>
      <c r="L761" s="75" t="str">
        <f>IFERROR(IF(K761="","",VLOOKUP(D761,Atv!$D$5:$G$1000,4,0)),"")</f>
        <v/>
      </c>
      <c r="M761" s="78" t="str">
        <f t="shared" si="36"/>
        <v/>
      </c>
      <c r="N761" s="78" t="str">
        <f t="shared" si="34"/>
        <v/>
      </c>
      <c r="O761" s="73"/>
      <c r="P761" s="53"/>
      <c r="Q761" s="81" t="str">
        <f t="shared" si="35"/>
        <v/>
      </c>
    </row>
    <row r="762" spans="2:17" ht="45" customHeight="1" x14ac:dyDescent="0.25">
      <c r="B762" s="81" t="str">
        <f>IFERROR(VLOOKUP(D762,Atv!$D$5:$I$1000,6,0),"")</f>
        <v/>
      </c>
      <c r="C762" s="51">
        <v>758</v>
      </c>
      <c r="D762" s="28"/>
      <c r="E762" s="28"/>
      <c r="F762" s="70" t="str">
        <f>IF($D762="","",VLOOKUP($D762,Atv!$D$5:$F$1000,2,0))</f>
        <v/>
      </c>
      <c r="G762" s="71" t="str">
        <f>IF($D762="","",VLOOKUP($D762,Atv!$D$5:$F$1000,3,0))</f>
        <v/>
      </c>
      <c r="H762" s="28"/>
      <c r="I762" s="28"/>
      <c r="J762" s="28"/>
      <c r="K762" s="73"/>
      <c r="L762" s="76" t="str">
        <f>IFERROR(IF(K762="","",VLOOKUP(D762,Atv!$D$5:$G$1000,4,0)),"")</f>
        <v/>
      </c>
      <c r="M762" s="78" t="str">
        <f t="shared" si="36"/>
        <v/>
      </c>
      <c r="N762" s="78" t="str">
        <f t="shared" si="34"/>
        <v/>
      </c>
      <c r="O762" s="73"/>
      <c r="P762" s="53"/>
      <c r="Q762" s="81" t="str">
        <f t="shared" si="35"/>
        <v/>
      </c>
    </row>
    <row r="763" spans="2:17" ht="45" customHeight="1" x14ac:dyDescent="0.25">
      <c r="B763" s="81" t="str">
        <f>IFERROR(VLOOKUP(D763,Atv!$D$5:$I$1000,6,0),"")</f>
        <v/>
      </c>
      <c r="C763" s="51">
        <v>759</v>
      </c>
      <c r="D763" s="28"/>
      <c r="E763" s="28"/>
      <c r="F763" s="70" t="str">
        <f>IF($D763="","",VLOOKUP($D763,Atv!$D$5:$F$1000,2,0))</f>
        <v/>
      </c>
      <c r="G763" s="71" t="str">
        <f>IF($D763="","",VLOOKUP($D763,Atv!$D$5:$F$1000,3,0))</f>
        <v/>
      </c>
      <c r="H763" s="28"/>
      <c r="I763" s="67"/>
      <c r="J763" s="28"/>
      <c r="K763" s="73"/>
      <c r="L763" s="75" t="str">
        <f>IFERROR(IF(K763="","",VLOOKUP(D763,Atv!$D$5:$G$1000,4,0)),"")</f>
        <v/>
      </c>
      <c r="M763" s="78" t="str">
        <f t="shared" si="36"/>
        <v/>
      </c>
      <c r="N763" s="78" t="str">
        <f t="shared" si="34"/>
        <v/>
      </c>
      <c r="O763" s="73"/>
      <c r="P763" s="53"/>
      <c r="Q763" s="81" t="str">
        <f t="shared" si="35"/>
        <v/>
      </c>
    </row>
    <row r="764" spans="2:17" ht="45" customHeight="1" x14ac:dyDescent="0.25">
      <c r="B764" s="81" t="str">
        <f>IFERROR(VLOOKUP(D764,Atv!$D$5:$I$1000,6,0),"")</f>
        <v/>
      </c>
      <c r="C764" s="51">
        <v>760</v>
      </c>
      <c r="D764" s="28"/>
      <c r="E764" s="28"/>
      <c r="F764" s="70" t="str">
        <f>IF($D764="","",VLOOKUP($D764,Atv!$D$5:$F$1000,2,0))</f>
        <v/>
      </c>
      <c r="G764" s="71" t="str">
        <f>IF($D764="","",VLOOKUP($D764,Atv!$D$5:$F$1000,3,0))</f>
        <v/>
      </c>
      <c r="H764" s="28"/>
      <c r="I764" s="28"/>
      <c r="J764" s="28"/>
      <c r="K764" s="73"/>
      <c r="L764" s="76" t="str">
        <f>IFERROR(IF(K764="","",VLOOKUP(D764,Atv!$D$5:$G$1000,4,0)),"")</f>
        <v/>
      </c>
      <c r="M764" s="78" t="str">
        <f t="shared" si="36"/>
        <v/>
      </c>
      <c r="N764" s="78" t="str">
        <f t="shared" si="34"/>
        <v/>
      </c>
      <c r="O764" s="73"/>
      <c r="P764" s="53"/>
      <c r="Q764" s="81" t="str">
        <f t="shared" si="35"/>
        <v/>
      </c>
    </row>
    <row r="765" spans="2:17" ht="45" customHeight="1" x14ac:dyDescent="0.25">
      <c r="B765" s="81" t="str">
        <f>IFERROR(VLOOKUP(D765,Atv!$D$5:$I$1000,6,0),"")</f>
        <v/>
      </c>
      <c r="C765" s="51">
        <v>761</v>
      </c>
      <c r="D765" s="28"/>
      <c r="E765" s="28"/>
      <c r="F765" s="70" t="str">
        <f>IF($D765="","",VLOOKUP($D765,Atv!$D$5:$F$1000,2,0))</f>
        <v/>
      </c>
      <c r="G765" s="71" t="str">
        <f>IF($D765="","",VLOOKUP($D765,Atv!$D$5:$F$1000,3,0))</f>
        <v/>
      </c>
      <c r="H765" s="28"/>
      <c r="I765" s="67"/>
      <c r="J765" s="28"/>
      <c r="K765" s="73"/>
      <c r="L765" s="75" t="str">
        <f>IFERROR(IF(K765="","",VLOOKUP(D765,Atv!$D$5:$G$1000,4,0)),"")</f>
        <v/>
      </c>
      <c r="M765" s="78" t="str">
        <f t="shared" si="36"/>
        <v/>
      </c>
      <c r="N765" s="78" t="str">
        <f t="shared" si="34"/>
        <v/>
      </c>
      <c r="O765" s="73"/>
      <c r="P765" s="53"/>
      <c r="Q765" s="81" t="str">
        <f t="shared" si="35"/>
        <v/>
      </c>
    </row>
    <row r="766" spans="2:17" ht="45" customHeight="1" x14ac:dyDescent="0.25">
      <c r="B766" s="81" t="str">
        <f>IFERROR(VLOOKUP(D766,Atv!$D$5:$I$1000,6,0),"")</f>
        <v/>
      </c>
      <c r="C766" s="51">
        <v>762</v>
      </c>
      <c r="D766" s="28"/>
      <c r="E766" s="28"/>
      <c r="F766" s="70" t="str">
        <f>IF($D766="","",VLOOKUP($D766,Atv!$D$5:$F$1000,2,0))</f>
        <v/>
      </c>
      <c r="G766" s="71" t="str">
        <f>IF($D766="","",VLOOKUP($D766,Atv!$D$5:$F$1000,3,0))</f>
        <v/>
      </c>
      <c r="H766" s="28"/>
      <c r="I766" s="28"/>
      <c r="J766" s="28"/>
      <c r="K766" s="73"/>
      <c r="L766" s="76" t="str">
        <f>IFERROR(IF(K766="","",VLOOKUP(D766,Atv!$D$5:$G$1000,4,0)),"")</f>
        <v/>
      </c>
      <c r="M766" s="78" t="str">
        <f t="shared" si="36"/>
        <v/>
      </c>
      <c r="N766" s="78" t="str">
        <f t="shared" si="34"/>
        <v/>
      </c>
      <c r="O766" s="73"/>
      <c r="P766" s="53"/>
      <c r="Q766" s="81" t="str">
        <f t="shared" si="35"/>
        <v/>
      </c>
    </row>
    <row r="767" spans="2:17" ht="45" customHeight="1" x14ac:dyDescent="0.25">
      <c r="B767" s="81" t="str">
        <f>IFERROR(VLOOKUP(D767,Atv!$D$5:$I$1000,6,0),"")</f>
        <v/>
      </c>
      <c r="C767" s="51">
        <v>763</v>
      </c>
      <c r="D767" s="28"/>
      <c r="E767" s="28"/>
      <c r="F767" s="70" t="str">
        <f>IF($D767="","",VLOOKUP($D767,Atv!$D$5:$F$1000,2,0))</f>
        <v/>
      </c>
      <c r="G767" s="71" t="str">
        <f>IF($D767="","",VLOOKUP($D767,Atv!$D$5:$F$1000,3,0))</f>
        <v/>
      </c>
      <c r="H767" s="28"/>
      <c r="I767" s="67"/>
      <c r="J767" s="28"/>
      <c r="K767" s="73"/>
      <c r="L767" s="75" t="str">
        <f>IFERROR(IF(K767="","",VLOOKUP(D767,Atv!$D$5:$G$1000,4,0)),"")</f>
        <v/>
      </c>
      <c r="M767" s="78" t="str">
        <f t="shared" si="36"/>
        <v/>
      </c>
      <c r="N767" s="78" t="str">
        <f t="shared" si="34"/>
        <v/>
      </c>
      <c r="O767" s="73"/>
      <c r="P767" s="53"/>
      <c r="Q767" s="81" t="str">
        <f t="shared" si="35"/>
        <v/>
      </c>
    </row>
    <row r="768" spans="2:17" ht="45" customHeight="1" x14ac:dyDescent="0.25">
      <c r="B768" s="81" t="str">
        <f>IFERROR(VLOOKUP(D768,Atv!$D$5:$I$1000,6,0),"")</f>
        <v/>
      </c>
      <c r="C768" s="51">
        <v>764</v>
      </c>
      <c r="D768" s="28"/>
      <c r="E768" s="28"/>
      <c r="F768" s="70" t="str">
        <f>IF($D768="","",VLOOKUP($D768,Atv!$D$5:$F$1000,2,0))</f>
        <v/>
      </c>
      <c r="G768" s="71" t="str">
        <f>IF($D768="","",VLOOKUP($D768,Atv!$D$5:$F$1000,3,0))</f>
        <v/>
      </c>
      <c r="H768" s="28"/>
      <c r="I768" s="28"/>
      <c r="J768" s="28"/>
      <c r="K768" s="73"/>
      <c r="L768" s="76" t="str">
        <f>IFERROR(IF(K768="","",VLOOKUP(D768,Atv!$D$5:$G$1000,4,0)),"")</f>
        <v/>
      </c>
      <c r="M768" s="78" t="str">
        <f t="shared" si="36"/>
        <v/>
      </c>
      <c r="N768" s="78" t="str">
        <f t="shared" si="34"/>
        <v/>
      </c>
      <c r="O768" s="73"/>
      <c r="P768" s="53"/>
      <c r="Q768" s="81" t="str">
        <f t="shared" si="35"/>
        <v/>
      </c>
    </row>
    <row r="769" spans="2:17" ht="45" customHeight="1" x14ac:dyDescent="0.25">
      <c r="B769" s="81" t="str">
        <f>IFERROR(VLOOKUP(D769,Atv!$D$5:$I$1000,6,0),"")</f>
        <v/>
      </c>
      <c r="C769" s="51">
        <v>765</v>
      </c>
      <c r="D769" s="28"/>
      <c r="E769" s="28"/>
      <c r="F769" s="70" t="str">
        <f>IF($D769="","",VLOOKUP($D769,Atv!$D$5:$F$1000,2,0))</f>
        <v/>
      </c>
      <c r="G769" s="71" t="str">
        <f>IF($D769="","",VLOOKUP($D769,Atv!$D$5:$F$1000,3,0))</f>
        <v/>
      </c>
      <c r="H769" s="28"/>
      <c r="I769" s="67"/>
      <c r="J769" s="28"/>
      <c r="K769" s="73"/>
      <c r="L769" s="75" t="str">
        <f>IFERROR(IF(K769="","",VLOOKUP(D769,Atv!$D$5:$G$1000,4,0)),"")</f>
        <v/>
      </c>
      <c r="M769" s="78" t="str">
        <f t="shared" si="36"/>
        <v/>
      </c>
      <c r="N769" s="78" t="str">
        <f t="shared" si="34"/>
        <v/>
      </c>
      <c r="O769" s="73"/>
      <c r="P769" s="53"/>
      <c r="Q769" s="81" t="str">
        <f t="shared" si="35"/>
        <v/>
      </c>
    </row>
    <row r="770" spans="2:17" ht="45" customHeight="1" x14ac:dyDescent="0.25">
      <c r="B770" s="81" t="str">
        <f>IFERROR(VLOOKUP(D770,Atv!$D$5:$I$1000,6,0),"")</f>
        <v/>
      </c>
      <c r="C770" s="51">
        <v>766</v>
      </c>
      <c r="D770" s="28"/>
      <c r="E770" s="28"/>
      <c r="F770" s="70" t="str">
        <f>IF($D770="","",VLOOKUP($D770,Atv!$D$5:$F$1000,2,0))</f>
        <v/>
      </c>
      <c r="G770" s="71" t="str">
        <f>IF($D770="","",VLOOKUP($D770,Atv!$D$5:$F$1000,3,0))</f>
        <v/>
      </c>
      <c r="H770" s="28"/>
      <c r="I770" s="28"/>
      <c r="J770" s="28"/>
      <c r="K770" s="73"/>
      <c r="L770" s="76" t="str">
        <f>IFERROR(IF(K770="","",VLOOKUP(D770,Atv!$D$5:$G$1000,4,0)),"")</f>
        <v/>
      </c>
      <c r="M770" s="78" t="str">
        <f t="shared" si="36"/>
        <v/>
      </c>
      <c r="N770" s="78" t="str">
        <f t="shared" si="34"/>
        <v/>
      </c>
      <c r="O770" s="73"/>
      <c r="P770" s="53"/>
      <c r="Q770" s="81" t="str">
        <f t="shared" si="35"/>
        <v/>
      </c>
    </row>
    <row r="771" spans="2:17" ht="45" customHeight="1" x14ac:dyDescent="0.25">
      <c r="B771" s="81" t="str">
        <f>IFERROR(VLOOKUP(D771,Atv!$D$5:$I$1000,6,0),"")</f>
        <v/>
      </c>
      <c r="C771" s="51">
        <v>767</v>
      </c>
      <c r="D771" s="28"/>
      <c r="E771" s="28"/>
      <c r="F771" s="70" t="str">
        <f>IF($D771="","",VLOOKUP($D771,Atv!$D$5:$F$1000,2,0))</f>
        <v/>
      </c>
      <c r="G771" s="71" t="str">
        <f>IF($D771="","",VLOOKUP($D771,Atv!$D$5:$F$1000,3,0))</f>
        <v/>
      </c>
      <c r="H771" s="28"/>
      <c r="I771" s="67"/>
      <c r="J771" s="28"/>
      <c r="K771" s="73"/>
      <c r="L771" s="75" t="str">
        <f>IFERROR(IF(K771="","",VLOOKUP(D771,Atv!$D$5:$G$1000,4,0)),"")</f>
        <v/>
      </c>
      <c r="M771" s="78" t="str">
        <f t="shared" si="36"/>
        <v/>
      </c>
      <c r="N771" s="78" t="str">
        <f t="shared" si="34"/>
        <v/>
      </c>
      <c r="O771" s="73"/>
      <c r="P771" s="53"/>
      <c r="Q771" s="81" t="str">
        <f t="shared" si="35"/>
        <v/>
      </c>
    </row>
    <row r="772" spans="2:17" ht="45" customHeight="1" x14ac:dyDescent="0.25">
      <c r="B772" s="81" t="str">
        <f>IFERROR(VLOOKUP(D772,Atv!$D$5:$I$1000,6,0),"")</f>
        <v/>
      </c>
      <c r="C772" s="51">
        <v>768</v>
      </c>
      <c r="D772" s="28"/>
      <c r="E772" s="28"/>
      <c r="F772" s="70" t="str">
        <f>IF($D772="","",VLOOKUP($D772,Atv!$D$5:$F$1000,2,0))</f>
        <v/>
      </c>
      <c r="G772" s="71" t="str">
        <f>IF($D772="","",VLOOKUP($D772,Atv!$D$5:$F$1000,3,0))</f>
        <v/>
      </c>
      <c r="H772" s="28"/>
      <c r="I772" s="28"/>
      <c r="J772" s="28"/>
      <c r="K772" s="73"/>
      <c r="L772" s="76" t="str">
        <f>IFERROR(IF(K772="","",VLOOKUP(D772,Atv!$D$5:$G$1000,4,0)),"")</f>
        <v/>
      </c>
      <c r="M772" s="78" t="str">
        <f t="shared" si="36"/>
        <v/>
      </c>
      <c r="N772" s="78" t="str">
        <f t="shared" si="34"/>
        <v/>
      </c>
      <c r="O772" s="73"/>
      <c r="P772" s="53"/>
      <c r="Q772" s="81" t="str">
        <f t="shared" si="35"/>
        <v/>
      </c>
    </row>
    <row r="773" spans="2:17" ht="45" customHeight="1" x14ac:dyDescent="0.25">
      <c r="B773" s="81" t="str">
        <f>IFERROR(VLOOKUP(D773,Atv!$D$5:$I$1000,6,0),"")</f>
        <v/>
      </c>
      <c r="C773" s="51">
        <v>769</v>
      </c>
      <c r="D773" s="28"/>
      <c r="E773" s="28"/>
      <c r="F773" s="70" t="str">
        <f>IF($D773="","",VLOOKUP($D773,Atv!$D$5:$F$1000,2,0))</f>
        <v/>
      </c>
      <c r="G773" s="71" t="str">
        <f>IF($D773="","",VLOOKUP($D773,Atv!$D$5:$F$1000,3,0))</f>
        <v/>
      </c>
      <c r="H773" s="28"/>
      <c r="I773" s="67"/>
      <c r="J773" s="28"/>
      <c r="K773" s="73"/>
      <c r="L773" s="75" t="str">
        <f>IFERROR(IF(K773="","",VLOOKUP(D773,Atv!$D$5:$G$1000,4,0)),"")</f>
        <v/>
      </c>
      <c r="M773" s="78" t="str">
        <f t="shared" si="36"/>
        <v/>
      </c>
      <c r="N773" s="78" t="str">
        <f t="shared" si="34"/>
        <v/>
      </c>
      <c r="O773" s="73"/>
      <c r="P773" s="53"/>
      <c r="Q773" s="81" t="str">
        <f t="shared" si="35"/>
        <v/>
      </c>
    </row>
    <row r="774" spans="2:17" ht="45" customHeight="1" x14ac:dyDescent="0.25">
      <c r="B774" s="81" t="str">
        <f>IFERROR(VLOOKUP(D774,Atv!$D$5:$I$1000,6,0),"")</f>
        <v/>
      </c>
      <c r="C774" s="51">
        <v>770</v>
      </c>
      <c r="D774" s="28"/>
      <c r="E774" s="28"/>
      <c r="F774" s="70" t="str">
        <f>IF($D774="","",VLOOKUP($D774,Atv!$D$5:$F$1000,2,0))</f>
        <v/>
      </c>
      <c r="G774" s="71" t="str">
        <f>IF($D774="","",VLOOKUP($D774,Atv!$D$5:$F$1000,3,0))</f>
        <v/>
      </c>
      <c r="H774" s="28"/>
      <c r="I774" s="28"/>
      <c r="J774" s="28"/>
      <c r="K774" s="73"/>
      <c r="L774" s="76" t="str">
        <f>IFERROR(IF(K774="","",VLOOKUP(D774,Atv!$D$5:$G$1000,4,0)),"")</f>
        <v/>
      </c>
      <c r="M774" s="78" t="str">
        <f t="shared" si="36"/>
        <v/>
      </c>
      <c r="N774" s="78" t="str">
        <f t="shared" ref="N774:N837" si="37">IF(M774="","",IFERROR(IF(M774&lt;=$N$3,"Expirado","No Prazo"),""))</f>
        <v/>
      </c>
      <c r="O774" s="73"/>
      <c r="P774" s="53"/>
      <c r="Q774" s="81" t="str">
        <f t="shared" ref="Q774:Q837" si="38">IF(J774="","",IF(J774="Janeiro",1,IF(J774="Fevereiro",2,IF(J774="Março",3,IF(J774="Abril",4,IF(J774="Maio",5,IF(J774="Junho",6,IF(J774="Julho",7,IF(J774="Agosto",8,IF(J774="Setembro",9,IF(J774="Outubro",10,IF(J774="Novembro",11,IF(J774="Dezembro",12)))))))))))))</f>
        <v/>
      </c>
    </row>
    <row r="775" spans="2:17" ht="45" customHeight="1" x14ac:dyDescent="0.25">
      <c r="B775" s="81" t="str">
        <f>IFERROR(VLOOKUP(D775,Atv!$D$5:$I$1000,6,0),"")</f>
        <v/>
      </c>
      <c r="C775" s="51">
        <v>771</v>
      </c>
      <c r="D775" s="28"/>
      <c r="E775" s="28"/>
      <c r="F775" s="70" t="str">
        <f>IF($D775="","",VLOOKUP($D775,Atv!$D$5:$F$1000,2,0))</f>
        <v/>
      </c>
      <c r="G775" s="71" t="str">
        <f>IF($D775="","",VLOOKUP($D775,Atv!$D$5:$F$1000,3,0))</f>
        <v/>
      </c>
      <c r="H775" s="28"/>
      <c r="I775" s="67"/>
      <c r="J775" s="28"/>
      <c r="K775" s="73"/>
      <c r="L775" s="75" t="str">
        <f>IFERROR(IF(K775="","",VLOOKUP(D775,Atv!$D$5:$G$1000,4,0)),"")</f>
        <v/>
      </c>
      <c r="M775" s="78" t="str">
        <f t="shared" si="36"/>
        <v/>
      </c>
      <c r="N775" s="78" t="str">
        <f t="shared" si="37"/>
        <v/>
      </c>
      <c r="O775" s="73"/>
      <c r="P775" s="53"/>
      <c r="Q775" s="81" t="str">
        <f t="shared" si="38"/>
        <v/>
      </c>
    </row>
    <row r="776" spans="2:17" ht="45" customHeight="1" x14ac:dyDescent="0.25">
      <c r="B776" s="81" t="str">
        <f>IFERROR(VLOOKUP(D776,Atv!$D$5:$I$1000,6,0),"")</f>
        <v/>
      </c>
      <c r="C776" s="51">
        <v>772</v>
      </c>
      <c r="D776" s="28"/>
      <c r="E776" s="28"/>
      <c r="F776" s="70" t="str">
        <f>IF($D776="","",VLOOKUP($D776,Atv!$D$5:$F$1000,2,0))</f>
        <v/>
      </c>
      <c r="G776" s="71" t="str">
        <f>IF($D776="","",VLOOKUP($D776,Atv!$D$5:$F$1000,3,0))</f>
        <v/>
      </c>
      <c r="H776" s="28"/>
      <c r="I776" s="28"/>
      <c r="J776" s="28"/>
      <c r="K776" s="73"/>
      <c r="L776" s="76" t="str">
        <f>IFERROR(IF(K776="","",VLOOKUP(D776,Atv!$D$5:$G$1000,4,0)),"")</f>
        <v/>
      </c>
      <c r="M776" s="78" t="str">
        <f t="shared" si="36"/>
        <v/>
      </c>
      <c r="N776" s="78" t="str">
        <f t="shared" si="37"/>
        <v/>
      </c>
      <c r="O776" s="73"/>
      <c r="P776" s="53"/>
      <c r="Q776" s="81" t="str">
        <f t="shared" si="38"/>
        <v/>
      </c>
    </row>
    <row r="777" spans="2:17" ht="45" customHeight="1" x14ac:dyDescent="0.25">
      <c r="B777" s="81" t="str">
        <f>IFERROR(VLOOKUP(D777,Atv!$D$5:$I$1000,6,0),"")</f>
        <v/>
      </c>
      <c r="C777" s="51">
        <v>773</v>
      </c>
      <c r="D777" s="28"/>
      <c r="E777" s="28"/>
      <c r="F777" s="70" t="str">
        <f>IF($D777="","",VLOOKUP($D777,Atv!$D$5:$F$1000,2,0))</f>
        <v/>
      </c>
      <c r="G777" s="71" t="str">
        <f>IF($D777="","",VLOOKUP($D777,Atv!$D$5:$F$1000,3,0))</f>
        <v/>
      </c>
      <c r="H777" s="28"/>
      <c r="I777" s="67"/>
      <c r="J777" s="28"/>
      <c r="K777" s="73"/>
      <c r="L777" s="75" t="str">
        <f>IFERROR(IF(K777="","",VLOOKUP(D777,Atv!$D$5:$G$1000,4,0)),"")</f>
        <v/>
      </c>
      <c r="M777" s="78" t="str">
        <f t="shared" si="36"/>
        <v/>
      </c>
      <c r="N777" s="78" t="str">
        <f t="shared" si="37"/>
        <v/>
      </c>
      <c r="O777" s="73"/>
      <c r="P777" s="53"/>
      <c r="Q777" s="81" t="str">
        <f t="shared" si="38"/>
        <v/>
      </c>
    </row>
    <row r="778" spans="2:17" ht="45" customHeight="1" x14ac:dyDescent="0.25">
      <c r="B778" s="81" t="str">
        <f>IFERROR(VLOOKUP(D778,Atv!$D$5:$I$1000,6,0),"")</f>
        <v/>
      </c>
      <c r="C778" s="51">
        <v>774</v>
      </c>
      <c r="D778" s="28"/>
      <c r="E778" s="28"/>
      <c r="F778" s="70" t="str">
        <f>IF($D778="","",VLOOKUP($D778,Atv!$D$5:$F$1000,2,0))</f>
        <v/>
      </c>
      <c r="G778" s="71" t="str">
        <f>IF($D778="","",VLOOKUP($D778,Atv!$D$5:$F$1000,3,0))</f>
        <v/>
      </c>
      <c r="H778" s="28"/>
      <c r="I778" s="28"/>
      <c r="J778" s="28"/>
      <c r="K778" s="73"/>
      <c r="L778" s="76" t="str">
        <f>IFERROR(IF(K778="","",VLOOKUP(D778,Atv!$D$5:$G$1000,4,0)),"")</f>
        <v/>
      </c>
      <c r="M778" s="78" t="str">
        <f t="shared" si="36"/>
        <v/>
      </c>
      <c r="N778" s="78" t="str">
        <f t="shared" si="37"/>
        <v/>
      </c>
      <c r="O778" s="73"/>
      <c r="P778" s="53"/>
      <c r="Q778" s="81" t="str">
        <f t="shared" si="38"/>
        <v/>
      </c>
    </row>
    <row r="779" spans="2:17" ht="45" customHeight="1" x14ac:dyDescent="0.25">
      <c r="B779" s="81" t="str">
        <f>IFERROR(VLOOKUP(D779,Atv!$D$5:$I$1000,6,0),"")</f>
        <v/>
      </c>
      <c r="C779" s="51">
        <v>775</v>
      </c>
      <c r="D779" s="28"/>
      <c r="E779" s="28"/>
      <c r="F779" s="70" t="str">
        <f>IF($D779="","",VLOOKUP($D779,Atv!$D$5:$F$1000,2,0))</f>
        <v/>
      </c>
      <c r="G779" s="71" t="str">
        <f>IF($D779="","",VLOOKUP($D779,Atv!$D$5:$F$1000,3,0))</f>
        <v/>
      </c>
      <c r="H779" s="28"/>
      <c r="I779" s="67"/>
      <c r="J779" s="28"/>
      <c r="K779" s="73"/>
      <c r="L779" s="75" t="str">
        <f>IFERROR(IF(K779="","",VLOOKUP(D779,Atv!$D$5:$G$1000,4,0)),"")</f>
        <v/>
      </c>
      <c r="M779" s="78" t="str">
        <f t="shared" si="36"/>
        <v/>
      </c>
      <c r="N779" s="78" t="str">
        <f t="shared" si="37"/>
        <v/>
      </c>
      <c r="O779" s="73"/>
      <c r="P779" s="53"/>
      <c r="Q779" s="81" t="str">
        <f t="shared" si="38"/>
        <v/>
      </c>
    </row>
    <row r="780" spans="2:17" ht="45" customHeight="1" x14ac:dyDescent="0.25">
      <c r="B780" s="81" t="str">
        <f>IFERROR(VLOOKUP(D780,Atv!$D$5:$I$1000,6,0),"")</f>
        <v/>
      </c>
      <c r="C780" s="51">
        <v>776</v>
      </c>
      <c r="D780" s="28"/>
      <c r="E780" s="28"/>
      <c r="F780" s="70" t="str">
        <f>IF($D780="","",VLOOKUP($D780,Atv!$D$5:$F$1000,2,0))</f>
        <v/>
      </c>
      <c r="G780" s="71" t="str">
        <f>IF($D780="","",VLOOKUP($D780,Atv!$D$5:$F$1000,3,0))</f>
        <v/>
      </c>
      <c r="H780" s="28"/>
      <c r="I780" s="28"/>
      <c r="J780" s="28"/>
      <c r="K780" s="73"/>
      <c r="L780" s="76" t="str">
        <f>IFERROR(IF(K780="","",VLOOKUP(D780,Atv!$D$5:$G$1000,4,0)),"")</f>
        <v/>
      </c>
      <c r="M780" s="78" t="str">
        <f t="shared" ref="M780:M843" si="39">IFERROR(IF(L780="","",K780+L780),"")</f>
        <v/>
      </c>
      <c r="N780" s="78" t="str">
        <f t="shared" si="37"/>
        <v/>
      </c>
      <c r="O780" s="73"/>
      <c r="P780" s="53"/>
      <c r="Q780" s="81" t="str">
        <f t="shared" si="38"/>
        <v/>
      </c>
    </row>
    <row r="781" spans="2:17" ht="45" customHeight="1" x14ac:dyDescent="0.25">
      <c r="B781" s="81" t="str">
        <f>IFERROR(VLOOKUP(D781,Atv!$D$5:$I$1000,6,0),"")</f>
        <v/>
      </c>
      <c r="C781" s="51">
        <v>777</v>
      </c>
      <c r="D781" s="28"/>
      <c r="E781" s="28"/>
      <c r="F781" s="70" t="str">
        <f>IF($D781="","",VLOOKUP($D781,Atv!$D$5:$F$1000,2,0))</f>
        <v/>
      </c>
      <c r="G781" s="71" t="str">
        <f>IF($D781="","",VLOOKUP($D781,Atv!$D$5:$F$1000,3,0))</f>
        <v/>
      </c>
      <c r="H781" s="28"/>
      <c r="I781" s="67"/>
      <c r="J781" s="28"/>
      <c r="K781" s="73"/>
      <c r="L781" s="75" t="str">
        <f>IFERROR(IF(K781="","",VLOOKUP(D781,Atv!$D$5:$G$1000,4,0)),"")</f>
        <v/>
      </c>
      <c r="M781" s="78" t="str">
        <f t="shared" si="39"/>
        <v/>
      </c>
      <c r="N781" s="78" t="str">
        <f t="shared" si="37"/>
        <v/>
      </c>
      <c r="O781" s="73"/>
      <c r="P781" s="53"/>
      <c r="Q781" s="81" t="str">
        <f t="shared" si="38"/>
        <v/>
      </c>
    </row>
    <row r="782" spans="2:17" ht="45" customHeight="1" x14ac:dyDescent="0.25">
      <c r="B782" s="81" t="str">
        <f>IFERROR(VLOOKUP(D782,Atv!$D$5:$I$1000,6,0),"")</f>
        <v/>
      </c>
      <c r="C782" s="51">
        <v>778</v>
      </c>
      <c r="D782" s="28"/>
      <c r="E782" s="28"/>
      <c r="F782" s="70" t="str">
        <f>IF($D782="","",VLOOKUP($D782,Atv!$D$5:$F$1000,2,0))</f>
        <v/>
      </c>
      <c r="G782" s="71" t="str">
        <f>IF($D782="","",VLOOKUP($D782,Atv!$D$5:$F$1000,3,0))</f>
        <v/>
      </c>
      <c r="H782" s="28"/>
      <c r="I782" s="28"/>
      <c r="J782" s="28"/>
      <c r="K782" s="73"/>
      <c r="L782" s="76" t="str">
        <f>IFERROR(IF(K782="","",VLOOKUP(D782,Atv!$D$5:$G$1000,4,0)),"")</f>
        <v/>
      </c>
      <c r="M782" s="78" t="str">
        <f t="shared" si="39"/>
        <v/>
      </c>
      <c r="N782" s="78" t="str">
        <f t="shared" si="37"/>
        <v/>
      </c>
      <c r="O782" s="73"/>
      <c r="P782" s="53"/>
      <c r="Q782" s="81" t="str">
        <f t="shared" si="38"/>
        <v/>
      </c>
    </row>
    <row r="783" spans="2:17" ht="45" customHeight="1" x14ac:dyDescent="0.25">
      <c r="B783" s="81" t="str">
        <f>IFERROR(VLOOKUP(D783,Atv!$D$5:$I$1000,6,0),"")</f>
        <v/>
      </c>
      <c r="C783" s="51">
        <v>779</v>
      </c>
      <c r="D783" s="28"/>
      <c r="E783" s="28"/>
      <c r="F783" s="70" t="str">
        <f>IF($D783="","",VLOOKUP($D783,Atv!$D$5:$F$1000,2,0))</f>
        <v/>
      </c>
      <c r="G783" s="71" t="str">
        <f>IF($D783="","",VLOOKUP($D783,Atv!$D$5:$F$1000,3,0))</f>
        <v/>
      </c>
      <c r="H783" s="28"/>
      <c r="I783" s="67"/>
      <c r="J783" s="28"/>
      <c r="K783" s="73"/>
      <c r="L783" s="75" t="str">
        <f>IFERROR(IF(K783="","",VLOOKUP(D783,Atv!$D$5:$G$1000,4,0)),"")</f>
        <v/>
      </c>
      <c r="M783" s="78" t="str">
        <f t="shared" si="39"/>
        <v/>
      </c>
      <c r="N783" s="78" t="str">
        <f t="shared" si="37"/>
        <v/>
      </c>
      <c r="O783" s="73"/>
      <c r="P783" s="53"/>
      <c r="Q783" s="81" t="str">
        <f t="shared" si="38"/>
        <v/>
      </c>
    </row>
    <row r="784" spans="2:17" ht="45" customHeight="1" x14ac:dyDescent="0.25">
      <c r="B784" s="81" t="str">
        <f>IFERROR(VLOOKUP(D784,Atv!$D$5:$I$1000,6,0),"")</f>
        <v/>
      </c>
      <c r="C784" s="51">
        <v>780</v>
      </c>
      <c r="D784" s="28"/>
      <c r="E784" s="28"/>
      <c r="F784" s="70" t="str">
        <f>IF($D784="","",VLOOKUP($D784,Atv!$D$5:$F$1000,2,0))</f>
        <v/>
      </c>
      <c r="G784" s="71" t="str">
        <f>IF($D784="","",VLOOKUP($D784,Atv!$D$5:$F$1000,3,0))</f>
        <v/>
      </c>
      <c r="H784" s="28"/>
      <c r="I784" s="28"/>
      <c r="J784" s="28"/>
      <c r="K784" s="73"/>
      <c r="L784" s="76" t="str">
        <f>IFERROR(IF(K784="","",VLOOKUP(D784,Atv!$D$5:$G$1000,4,0)),"")</f>
        <v/>
      </c>
      <c r="M784" s="78" t="str">
        <f t="shared" si="39"/>
        <v/>
      </c>
      <c r="N784" s="78" t="str">
        <f t="shared" si="37"/>
        <v/>
      </c>
      <c r="O784" s="73"/>
      <c r="P784" s="53"/>
      <c r="Q784" s="81" t="str">
        <f t="shared" si="38"/>
        <v/>
      </c>
    </row>
    <row r="785" spans="2:17" ht="45" customHeight="1" x14ac:dyDescent="0.25">
      <c r="B785" s="81" t="str">
        <f>IFERROR(VLOOKUP(D785,Atv!$D$5:$I$1000,6,0),"")</f>
        <v/>
      </c>
      <c r="C785" s="51">
        <v>781</v>
      </c>
      <c r="D785" s="28"/>
      <c r="E785" s="28"/>
      <c r="F785" s="70" t="str">
        <f>IF($D785="","",VLOOKUP($D785,Atv!$D$5:$F$1000,2,0))</f>
        <v/>
      </c>
      <c r="G785" s="71" t="str">
        <f>IF($D785="","",VLOOKUP($D785,Atv!$D$5:$F$1000,3,0))</f>
        <v/>
      </c>
      <c r="H785" s="28"/>
      <c r="I785" s="67"/>
      <c r="J785" s="28"/>
      <c r="K785" s="73"/>
      <c r="L785" s="75" t="str">
        <f>IFERROR(IF(K785="","",VLOOKUP(D785,Atv!$D$5:$G$1000,4,0)),"")</f>
        <v/>
      </c>
      <c r="M785" s="78" t="str">
        <f t="shared" si="39"/>
        <v/>
      </c>
      <c r="N785" s="78" t="str">
        <f t="shared" si="37"/>
        <v/>
      </c>
      <c r="O785" s="73"/>
      <c r="P785" s="53"/>
      <c r="Q785" s="81" t="str">
        <f t="shared" si="38"/>
        <v/>
      </c>
    </row>
    <row r="786" spans="2:17" ht="45" customHeight="1" x14ac:dyDescent="0.25">
      <c r="B786" s="81" t="str">
        <f>IFERROR(VLOOKUP(D786,Atv!$D$5:$I$1000,6,0),"")</f>
        <v/>
      </c>
      <c r="C786" s="51">
        <v>782</v>
      </c>
      <c r="D786" s="28"/>
      <c r="E786" s="28"/>
      <c r="F786" s="70" t="str">
        <f>IF($D786="","",VLOOKUP($D786,Atv!$D$5:$F$1000,2,0))</f>
        <v/>
      </c>
      <c r="G786" s="71" t="str">
        <f>IF($D786="","",VLOOKUP($D786,Atv!$D$5:$F$1000,3,0))</f>
        <v/>
      </c>
      <c r="H786" s="28"/>
      <c r="I786" s="28"/>
      <c r="J786" s="28"/>
      <c r="K786" s="73"/>
      <c r="L786" s="76" t="str">
        <f>IFERROR(IF(K786="","",VLOOKUP(D786,Atv!$D$5:$G$1000,4,0)),"")</f>
        <v/>
      </c>
      <c r="M786" s="78" t="str">
        <f t="shared" si="39"/>
        <v/>
      </c>
      <c r="N786" s="78" t="str">
        <f t="shared" si="37"/>
        <v/>
      </c>
      <c r="O786" s="73"/>
      <c r="P786" s="53"/>
      <c r="Q786" s="81" t="str">
        <f t="shared" si="38"/>
        <v/>
      </c>
    </row>
    <row r="787" spans="2:17" ht="45" customHeight="1" x14ac:dyDescent="0.25">
      <c r="B787" s="81" t="str">
        <f>IFERROR(VLOOKUP(D787,Atv!$D$5:$I$1000,6,0),"")</f>
        <v/>
      </c>
      <c r="C787" s="51">
        <v>783</v>
      </c>
      <c r="D787" s="28"/>
      <c r="E787" s="28"/>
      <c r="F787" s="70" t="str">
        <f>IF($D787="","",VLOOKUP($D787,Atv!$D$5:$F$1000,2,0))</f>
        <v/>
      </c>
      <c r="G787" s="71" t="str">
        <f>IF($D787="","",VLOOKUP($D787,Atv!$D$5:$F$1000,3,0))</f>
        <v/>
      </c>
      <c r="H787" s="28"/>
      <c r="I787" s="67"/>
      <c r="J787" s="28"/>
      <c r="K787" s="73"/>
      <c r="L787" s="75" t="str">
        <f>IFERROR(IF(K787="","",VLOOKUP(D787,Atv!$D$5:$G$1000,4,0)),"")</f>
        <v/>
      </c>
      <c r="M787" s="78" t="str">
        <f t="shared" si="39"/>
        <v/>
      </c>
      <c r="N787" s="78" t="str">
        <f t="shared" si="37"/>
        <v/>
      </c>
      <c r="O787" s="73"/>
      <c r="P787" s="53"/>
      <c r="Q787" s="81" t="str">
        <f t="shared" si="38"/>
        <v/>
      </c>
    </row>
    <row r="788" spans="2:17" ht="45" customHeight="1" x14ac:dyDescent="0.25">
      <c r="B788" s="81" t="str">
        <f>IFERROR(VLOOKUP(D788,Atv!$D$5:$I$1000,6,0),"")</f>
        <v/>
      </c>
      <c r="C788" s="51">
        <v>784</v>
      </c>
      <c r="D788" s="28"/>
      <c r="E788" s="28"/>
      <c r="F788" s="70" t="str">
        <f>IF($D788="","",VLOOKUP($D788,Atv!$D$5:$F$1000,2,0))</f>
        <v/>
      </c>
      <c r="G788" s="71" t="str">
        <f>IF($D788="","",VLOOKUP($D788,Atv!$D$5:$F$1000,3,0))</f>
        <v/>
      </c>
      <c r="H788" s="28"/>
      <c r="I788" s="28"/>
      <c r="J788" s="28"/>
      <c r="K788" s="73"/>
      <c r="L788" s="76" t="str">
        <f>IFERROR(IF(K788="","",VLOOKUP(D788,Atv!$D$5:$G$1000,4,0)),"")</f>
        <v/>
      </c>
      <c r="M788" s="78" t="str">
        <f t="shared" si="39"/>
        <v/>
      </c>
      <c r="N788" s="78" t="str">
        <f t="shared" si="37"/>
        <v/>
      </c>
      <c r="O788" s="73"/>
      <c r="P788" s="53"/>
      <c r="Q788" s="81" t="str">
        <f t="shared" si="38"/>
        <v/>
      </c>
    </row>
    <row r="789" spans="2:17" ht="45" customHeight="1" x14ac:dyDescent="0.25">
      <c r="B789" s="81" t="str">
        <f>IFERROR(VLOOKUP(D789,Atv!$D$5:$I$1000,6,0),"")</f>
        <v/>
      </c>
      <c r="C789" s="51">
        <v>785</v>
      </c>
      <c r="D789" s="28"/>
      <c r="E789" s="28"/>
      <c r="F789" s="70" t="str">
        <f>IF($D789="","",VLOOKUP($D789,Atv!$D$5:$F$1000,2,0))</f>
        <v/>
      </c>
      <c r="G789" s="71" t="str">
        <f>IF($D789="","",VLOOKUP($D789,Atv!$D$5:$F$1000,3,0))</f>
        <v/>
      </c>
      <c r="H789" s="28"/>
      <c r="I789" s="67"/>
      <c r="J789" s="28"/>
      <c r="K789" s="73"/>
      <c r="L789" s="75" t="str">
        <f>IFERROR(IF(K789="","",VLOOKUP(D789,Atv!$D$5:$G$1000,4,0)),"")</f>
        <v/>
      </c>
      <c r="M789" s="78" t="str">
        <f t="shared" si="39"/>
        <v/>
      </c>
      <c r="N789" s="78" t="str">
        <f t="shared" si="37"/>
        <v/>
      </c>
      <c r="O789" s="73"/>
      <c r="P789" s="53"/>
      <c r="Q789" s="81" t="str">
        <f t="shared" si="38"/>
        <v/>
      </c>
    </row>
    <row r="790" spans="2:17" ht="45" customHeight="1" x14ac:dyDescent="0.25">
      <c r="B790" s="81" t="str">
        <f>IFERROR(VLOOKUP(D790,Atv!$D$5:$I$1000,6,0),"")</f>
        <v/>
      </c>
      <c r="C790" s="51">
        <v>786</v>
      </c>
      <c r="D790" s="28"/>
      <c r="E790" s="28"/>
      <c r="F790" s="70" t="str">
        <f>IF($D790="","",VLOOKUP($D790,Atv!$D$5:$F$1000,2,0))</f>
        <v/>
      </c>
      <c r="G790" s="71" t="str">
        <f>IF($D790="","",VLOOKUP($D790,Atv!$D$5:$F$1000,3,0))</f>
        <v/>
      </c>
      <c r="H790" s="28"/>
      <c r="I790" s="28"/>
      <c r="J790" s="28"/>
      <c r="K790" s="73"/>
      <c r="L790" s="76" t="str">
        <f>IFERROR(IF(K790="","",VLOOKUP(D790,Atv!$D$5:$G$1000,4,0)),"")</f>
        <v/>
      </c>
      <c r="M790" s="78" t="str">
        <f t="shared" si="39"/>
        <v/>
      </c>
      <c r="N790" s="78" t="str">
        <f t="shared" si="37"/>
        <v/>
      </c>
      <c r="O790" s="73"/>
      <c r="P790" s="53"/>
      <c r="Q790" s="81" t="str">
        <f t="shared" si="38"/>
        <v/>
      </c>
    </row>
    <row r="791" spans="2:17" ht="45" customHeight="1" x14ac:dyDescent="0.25">
      <c r="B791" s="81" t="str">
        <f>IFERROR(VLOOKUP(D791,Atv!$D$5:$I$1000,6,0),"")</f>
        <v/>
      </c>
      <c r="C791" s="51">
        <v>787</v>
      </c>
      <c r="D791" s="28"/>
      <c r="E791" s="28"/>
      <c r="F791" s="70" t="str">
        <f>IF($D791="","",VLOOKUP($D791,Atv!$D$5:$F$1000,2,0))</f>
        <v/>
      </c>
      <c r="G791" s="71" t="str">
        <f>IF($D791="","",VLOOKUP($D791,Atv!$D$5:$F$1000,3,0))</f>
        <v/>
      </c>
      <c r="H791" s="28"/>
      <c r="I791" s="67"/>
      <c r="J791" s="28"/>
      <c r="K791" s="73"/>
      <c r="L791" s="75" t="str">
        <f>IFERROR(IF(K791="","",VLOOKUP(D791,Atv!$D$5:$G$1000,4,0)),"")</f>
        <v/>
      </c>
      <c r="M791" s="78" t="str">
        <f t="shared" si="39"/>
        <v/>
      </c>
      <c r="N791" s="78" t="str">
        <f t="shared" si="37"/>
        <v/>
      </c>
      <c r="O791" s="73"/>
      <c r="P791" s="53"/>
      <c r="Q791" s="81" t="str">
        <f t="shared" si="38"/>
        <v/>
      </c>
    </row>
    <row r="792" spans="2:17" ht="45" customHeight="1" x14ac:dyDescent="0.25">
      <c r="B792" s="81" t="str">
        <f>IFERROR(VLOOKUP(D792,Atv!$D$5:$I$1000,6,0),"")</f>
        <v/>
      </c>
      <c r="C792" s="51">
        <v>788</v>
      </c>
      <c r="D792" s="28"/>
      <c r="E792" s="28"/>
      <c r="F792" s="70" t="str">
        <f>IF($D792="","",VLOOKUP($D792,Atv!$D$5:$F$1000,2,0))</f>
        <v/>
      </c>
      <c r="G792" s="71" t="str">
        <f>IF($D792="","",VLOOKUP($D792,Atv!$D$5:$F$1000,3,0))</f>
        <v/>
      </c>
      <c r="H792" s="28"/>
      <c r="I792" s="28"/>
      <c r="J792" s="28"/>
      <c r="K792" s="73"/>
      <c r="L792" s="76" t="str">
        <f>IFERROR(IF(K792="","",VLOOKUP(D792,Atv!$D$5:$G$1000,4,0)),"")</f>
        <v/>
      </c>
      <c r="M792" s="78" t="str">
        <f t="shared" si="39"/>
        <v/>
      </c>
      <c r="N792" s="78" t="str">
        <f t="shared" si="37"/>
        <v/>
      </c>
      <c r="O792" s="73"/>
      <c r="P792" s="53"/>
      <c r="Q792" s="81" t="str">
        <f t="shared" si="38"/>
        <v/>
      </c>
    </row>
    <row r="793" spans="2:17" ht="45" customHeight="1" x14ac:dyDescent="0.25">
      <c r="B793" s="81" t="str">
        <f>IFERROR(VLOOKUP(D793,Atv!$D$5:$I$1000,6,0),"")</f>
        <v/>
      </c>
      <c r="C793" s="51">
        <v>789</v>
      </c>
      <c r="D793" s="28"/>
      <c r="E793" s="28"/>
      <c r="F793" s="70" t="str">
        <f>IF($D793="","",VLOOKUP($D793,Atv!$D$5:$F$1000,2,0))</f>
        <v/>
      </c>
      <c r="G793" s="71" t="str">
        <f>IF($D793="","",VLOOKUP($D793,Atv!$D$5:$F$1000,3,0))</f>
        <v/>
      </c>
      <c r="H793" s="28"/>
      <c r="I793" s="67"/>
      <c r="J793" s="28"/>
      <c r="K793" s="73"/>
      <c r="L793" s="75" t="str">
        <f>IFERROR(IF(K793="","",VLOOKUP(D793,Atv!$D$5:$G$1000,4,0)),"")</f>
        <v/>
      </c>
      <c r="M793" s="78" t="str">
        <f t="shared" si="39"/>
        <v/>
      </c>
      <c r="N793" s="78" t="str">
        <f t="shared" si="37"/>
        <v/>
      </c>
      <c r="O793" s="73"/>
      <c r="P793" s="53"/>
      <c r="Q793" s="81" t="str">
        <f t="shared" si="38"/>
        <v/>
      </c>
    </row>
    <row r="794" spans="2:17" ht="45" customHeight="1" x14ac:dyDescent="0.25">
      <c r="B794" s="81" t="str">
        <f>IFERROR(VLOOKUP(D794,Atv!$D$5:$I$1000,6,0),"")</f>
        <v/>
      </c>
      <c r="C794" s="51">
        <v>790</v>
      </c>
      <c r="D794" s="28"/>
      <c r="E794" s="28"/>
      <c r="F794" s="70" t="str">
        <f>IF($D794="","",VLOOKUP($D794,Atv!$D$5:$F$1000,2,0))</f>
        <v/>
      </c>
      <c r="G794" s="71" t="str">
        <f>IF($D794="","",VLOOKUP($D794,Atv!$D$5:$F$1000,3,0))</f>
        <v/>
      </c>
      <c r="H794" s="28"/>
      <c r="I794" s="28"/>
      <c r="J794" s="28"/>
      <c r="K794" s="73"/>
      <c r="L794" s="76" t="str">
        <f>IFERROR(IF(K794="","",VLOOKUP(D794,Atv!$D$5:$G$1000,4,0)),"")</f>
        <v/>
      </c>
      <c r="M794" s="78" t="str">
        <f t="shared" si="39"/>
        <v/>
      </c>
      <c r="N794" s="78" t="str">
        <f t="shared" si="37"/>
        <v/>
      </c>
      <c r="O794" s="73"/>
      <c r="P794" s="53"/>
      <c r="Q794" s="81" t="str">
        <f t="shared" si="38"/>
        <v/>
      </c>
    </row>
    <row r="795" spans="2:17" ht="45" customHeight="1" x14ac:dyDescent="0.25">
      <c r="B795" s="81" t="str">
        <f>IFERROR(VLOOKUP(D795,Atv!$D$5:$I$1000,6,0),"")</f>
        <v/>
      </c>
      <c r="C795" s="51">
        <v>791</v>
      </c>
      <c r="D795" s="28"/>
      <c r="E795" s="28"/>
      <c r="F795" s="70" t="str">
        <f>IF($D795="","",VLOOKUP($D795,Atv!$D$5:$F$1000,2,0))</f>
        <v/>
      </c>
      <c r="G795" s="71" t="str">
        <f>IF($D795="","",VLOOKUP($D795,Atv!$D$5:$F$1000,3,0))</f>
        <v/>
      </c>
      <c r="H795" s="28"/>
      <c r="I795" s="67"/>
      <c r="J795" s="28"/>
      <c r="K795" s="73"/>
      <c r="L795" s="75" t="str">
        <f>IFERROR(IF(K795="","",VLOOKUP(D795,Atv!$D$5:$G$1000,4,0)),"")</f>
        <v/>
      </c>
      <c r="M795" s="78" t="str">
        <f t="shared" si="39"/>
        <v/>
      </c>
      <c r="N795" s="78" t="str">
        <f t="shared" si="37"/>
        <v/>
      </c>
      <c r="O795" s="73"/>
      <c r="P795" s="53"/>
      <c r="Q795" s="81" t="str">
        <f t="shared" si="38"/>
        <v/>
      </c>
    </row>
    <row r="796" spans="2:17" ht="45" customHeight="1" x14ac:dyDescent="0.25">
      <c r="B796" s="81" t="str">
        <f>IFERROR(VLOOKUP(D796,Atv!$D$5:$I$1000,6,0),"")</f>
        <v/>
      </c>
      <c r="C796" s="51">
        <v>792</v>
      </c>
      <c r="D796" s="28"/>
      <c r="E796" s="28"/>
      <c r="F796" s="70" t="str">
        <f>IF($D796="","",VLOOKUP($D796,Atv!$D$5:$F$1000,2,0))</f>
        <v/>
      </c>
      <c r="G796" s="71" t="str">
        <f>IF($D796="","",VLOOKUP($D796,Atv!$D$5:$F$1000,3,0))</f>
        <v/>
      </c>
      <c r="H796" s="28"/>
      <c r="I796" s="28"/>
      <c r="J796" s="28"/>
      <c r="K796" s="73"/>
      <c r="L796" s="76" t="str">
        <f>IFERROR(IF(K796="","",VLOOKUP(D796,Atv!$D$5:$G$1000,4,0)),"")</f>
        <v/>
      </c>
      <c r="M796" s="78" t="str">
        <f t="shared" si="39"/>
        <v/>
      </c>
      <c r="N796" s="78" t="str">
        <f t="shared" si="37"/>
        <v/>
      </c>
      <c r="O796" s="73"/>
      <c r="P796" s="53"/>
      <c r="Q796" s="81" t="str">
        <f t="shared" si="38"/>
        <v/>
      </c>
    </row>
    <row r="797" spans="2:17" ht="45" customHeight="1" x14ac:dyDescent="0.25">
      <c r="B797" s="81" t="str">
        <f>IFERROR(VLOOKUP(D797,Atv!$D$5:$I$1000,6,0),"")</f>
        <v/>
      </c>
      <c r="C797" s="51">
        <v>793</v>
      </c>
      <c r="D797" s="28"/>
      <c r="E797" s="28"/>
      <c r="F797" s="70" t="str">
        <f>IF($D797="","",VLOOKUP($D797,Atv!$D$5:$F$1000,2,0))</f>
        <v/>
      </c>
      <c r="G797" s="71" t="str">
        <f>IF($D797="","",VLOOKUP($D797,Atv!$D$5:$F$1000,3,0))</f>
        <v/>
      </c>
      <c r="H797" s="28"/>
      <c r="I797" s="67"/>
      <c r="J797" s="28"/>
      <c r="K797" s="73"/>
      <c r="L797" s="75" t="str">
        <f>IFERROR(IF(K797="","",VLOOKUP(D797,Atv!$D$5:$G$1000,4,0)),"")</f>
        <v/>
      </c>
      <c r="M797" s="78" t="str">
        <f t="shared" si="39"/>
        <v/>
      </c>
      <c r="N797" s="78" t="str">
        <f t="shared" si="37"/>
        <v/>
      </c>
      <c r="O797" s="73"/>
      <c r="P797" s="53"/>
      <c r="Q797" s="81" t="str">
        <f t="shared" si="38"/>
        <v/>
      </c>
    </row>
    <row r="798" spans="2:17" ht="45" customHeight="1" x14ac:dyDescent="0.25">
      <c r="B798" s="81" t="str">
        <f>IFERROR(VLOOKUP(D798,Atv!$D$5:$I$1000,6,0),"")</f>
        <v/>
      </c>
      <c r="C798" s="51">
        <v>794</v>
      </c>
      <c r="D798" s="28"/>
      <c r="E798" s="28"/>
      <c r="F798" s="70" t="str">
        <f>IF($D798="","",VLOOKUP($D798,Atv!$D$5:$F$1000,2,0))</f>
        <v/>
      </c>
      <c r="G798" s="71" t="str">
        <f>IF($D798="","",VLOOKUP($D798,Atv!$D$5:$F$1000,3,0))</f>
        <v/>
      </c>
      <c r="H798" s="28"/>
      <c r="I798" s="28"/>
      <c r="J798" s="28"/>
      <c r="K798" s="73"/>
      <c r="L798" s="76" t="str">
        <f>IFERROR(IF(K798="","",VLOOKUP(D798,Atv!$D$5:$G$1000,4,0)),"")</f>
        <v/>
      </c>
      <c r="M798" s="78" t="str">
        <f t="shared" si="39"/>
        <v/>
      </c>
      <c r="N798" s="78" t="str">
        <f t="shared" si="37"/>
        <v/>
      </c>
      <c r="O798" s="73"/>
      <c r="P798" s="53"/>
      <c r="Q798" s="81" t="str">
        <f t="shared" si="38"/>
        <v/>
      </c>
    </row>
    <row r="799" spans="2:17" ht="45" customHeight="1" x14ac:dyDescent="0.25">
      <c r="B799" s="81" t="str">
        <f>IFERROR(VLOOKUP(D799,Atv!$D$5:$I$1000,6,0),"")</f>
        <v/>
      </c>
      <c r="C799" s="51">
        <v>795</v>
      </c>
      <c r="D799" s="28"/>
      <c r="E799" s="28"/>
      <c r="F799" s="70" t="str">
        <f>IF($D799="","",VLOOKUP($D799,Atv!$D$5:$F$1000,2,0))</f>
        <v/>
      </c>
      <c r="G799" s="71" t="str">
        <f>IF($D799="","",VLOOKUP($D799,Atv!$D$5:$F$1000,3,0))</f>
        <v/>
      </c>
      <c r="H799" s="28"/>
      <c r="I799" s="67"/>
      <c r="J799" s="28"/>
      <c r="K799" s="73"/>
      <c r="L799" s="75" t="str">
        <f>IFERROR(IF(K799="","",VLOOKUP(D799,Atv!$D$5:$G$1000,4,0)),"")</f>
        <v/>
      </c>
      <c r="M799" s="78" t="str">
        <f t="shared" si="39"/>
        <v/>
      </c>
      <c r="N799" s="78" t="str">
        <f t="shared" si="37"/>
        <v/>
      </c>
      <c r="O799" s="73"/>
      <c r="P799" s="53"/>
      <c r="Q799" s="81" t="str">
        <f t="shared" si="38"/>
        <v/>
      </c>
    </row>
    <row r="800" spans="2:17" ht="45" customHeight="1" x14ac:dyDescent="0.25">
      <c r="B800" s="81" t="str">
        <f>IFERROR(VLOOKUP(D800,Atv!$D$5:$I$1000,6,0),"")</f>
        <v/>
      </c>
      <c r="C800" s="51">
        <v>796</v>
      </c>
      <c r="D800" s="28"/>
      <c r="E800" s="28"/>
      <c r="F800" s="70" t="str">
        <f>IF($D800="","",VLOOKUP($D800,Atv!$D$5:$F$1000,2,0))</f>
        <v/>
      </c>
      <c r="G800" s="71" t="str">
        <f>IF($D800="","",VLOOKUP($D800,Atv!$D$5:$F$1000,3,0))</f>
        <v/>
      </c>
      <c r="H800" s="28"/>
      <c r="I800" s="28"/>
      <c r="J800" s="28"/>
      <c r="K800" s="73"/>
      <c r="L800" s="76" t="str">
        <f>IFERROR(IF(K800="","",VLOOKUP(D800,Atv!$D$5:$G$1000,4,0)),"")</f>
        <v/>
      </c>
      <c r="M800" s="78" t="str">
        <f t="shared" si="39"/>
        <v/>
      </c>
      <c r="N800" s="78" t="str">
        <f t="shared" si="37"/>
        <v/>
      </c>
      <c r="O800" s="73"/>
      <c r="P800" s="53"/>
      <c r="Q800" s="81" t="str">
        <f t="shared" si="38"/>
        <v/>
      </c>
    </row>
    <row r="801" spans="2:17" ht="45" customHeight="1" x14ac:dyDescent="0.25">
      <c r="B801" s="81" t="str">
        <f>IFERROR(VLOOKUP(D801,Atv!$D$5:$I$1000,6,0),"")</f>
        <v/>
      </c>
      <c r="C801" s="51">
        <v>797</v>
      </c>
      <c r="D801" s="28"/>
      <c r="E801" s="28"/>
      <c r="F801" s="70" t="str">
        <f>IF($D801="","",VLOOKUP($D801,Atv!$D$5:$F$1000,2,0))</f>
        <v/>
      </c>
      <c r="G801" s="71" t="str">
        <f>IF($D801="","",VLOOKUP($D801,Atv!$D$5:$F$1000,3,0))</f>
        <v/>
      </c>
      <c r="H801" s="28"/>
      <c r="I801" s="67"/>
      <c r="J801" s="28"/>
      <c r="K801" s="73"/>
      <c r="L801" s="75" t="str">
        <f>IFERROR(IF(K801="","",VLOOKUP(D801,Atv!$D$5:$G$1000,4,0)),"")</f>
        <v/>
      </c>
      <c r="M801" s="78" t="str">
        <f t="shared" si="39"/>
        <v/>
      </c>
      <c r="N801" s="78" t="str">
        <f t="shared" si="37"/>
        <v/>
      </c>
      <c r="O801" s="73"/>
      <c r="P801" s="53"/>
      <c r="Q801" s="81" t="str">
        <f t="shared" si="38"/>
        <v/>
      </c>
    </row>
    <row r="802" spans="2:17" ht="45" customHeight="1" x14ac:dyDescent="0.25">
      <c r="B802" s="81" t="str">
        <f>IFERROR(VLOOKUP(D802,Atv!$D$5:$I$1000,6,0),"")</f>
        <v/>
      </c>
      <c r="C802" s="51">
        <v>798</v>
      </c>
      <c r="D802" s="28"/>
      <c r="E802" s="28"/>
      <c r="F802" s="70" t="str">
        <f>IF($D802="","",VLOOKUP($D802,Atv!$D$5:$F$1000,2,0))</f>
        <v/>
      </c>
      <c r="G802" s="71" t="str">
        <f>IF($D802="","",VLOOKUP($D802,Atv!$D$5:$F$1000,3,0))</f>
        <v/>
      </c>
      <c r="H802" s="28"/>
      <c r="I802" s="28"/>
      <c r="J802" s="28"/>
      <c r="K802" s="73"/>
      <c r="L802" s="76" t="str">
        <f>IFERROR(IF(K802="","",VLOOKUP(D802,Atv!$D$5:$G$1000,4,0)),"")</f>
        <v/>
      </c>
      <c r="M802" s="78" t="str">
        <f t="shared" si="39"/>
        <v/>
      </c>
      <c r="N802" s="78" t="str">
        <f t="shared" si="37"/>
        <v/>
      </c>
      <c r="O802" s="73"/>
      <c r="P802" s="53"/>
      <c r="Q802" s="81" t="str">
        <f t="shared" si="38"/>
        <v/>
      </c>
    </row>
    <row r="803" spans="2:17" ht="45" customHeight="1" x14ac:dyDescent="0.25">
      <c r="B803" s="81" t="str">
        <f>IFERROR(VLOOKUP(D803,Atv!$D$5:$I$1000,6,0),"")</f>
        <v/>
      </c>
      <c r="C803" s="51">
        <v>799</v>
      </c>
      <c r="D803" s="28"/>
      <c r="E803" s="28"/>
      <c r="F803" s="70" t="str">
        <f>IF($D803="","",VLOOKUP($D803,Atv!$D$5:$F$1000,2,0))</f>
        <v/>
      </c>
      <c r="G803" s="71" t="str">
        <f>IF($D803="","",VLOOKUP($D803,Atv!$D$5:$F$1000,3,0))</f>
        <v/>
      </c>
      <c r="H803" s="28"/>
      <c r="I803" s="67"/>
      <c r="J803" s="28"/>
      <c r="K803" s="73"/>
      <c r="L803" s="75" t="str">
        <f>IFERROR(IF(K803="","",VLOOKUP(D803,Atv!$D$5:$G$1000,4,0)),"")</f>
        <v/>
      </c>
      <c r="M803" s="78" t="str">
        <f t="shared" si="39"/>
        <v/>
      </c>
      <c r="N803" s="78" t="str">
        <f t="shared" si="37"/>
        <v/>
      </c>
      <c r="O803" s="73"/>
      <c r="P803" s="53"/>
      <c r="Q803" s="81" t="str">
        <f t="shared" si="38"/>
        <v/>
      </c>
    </row>
    <row r="804" spans="2:17" ht="45" customHeight="1" x14ac:dyDescent="0.25">
      <c r="B804" s="81" t="str">
        <f>IFERROR(VLOOKUP(D804,Atv!$D$5:$I$1000,6,0),"")</f>
        <v/>
      </c>
      <c r="C804" s="51">
        <v>800</v>
      </c>
      <c r="D804" s="28"/>
      <c r="E804" s="28"/>
      <c r="F804" s="70" t="str">
        <f>IF($D804="","",VLOOKUP($D804,Atv!$D$5:$F$1000,2,0))</f>
        <v/>
      </c>
      <c r="G804" s="71" t="str">
        <f>IF($D804="","",VLOOKUP($D804,Atv!$D$5:$F$1000,3,0))</f>
        <v/>
      </c>
      <c r="H804" s="28"/>
      <c r="I804" s="28"/>
      <c r="J804" s="28"/>
      <c r="K804" s="73"/>
      <c r="L804" s="76" t="str">
        <f>IFERROR(IF(K804="","",VLOOKUP(D804,Atv!$D$5:$G$1000,4,0)),"")</f>
        <v/>
      </c>
      <c r="M804" s="78" t="str">
        <f t="shared" si="39"/>
        <v/>
      </c>
      <c r="N804" s="78" t="str">
        <f t="shared" si="37"/>
        <v/>
      </c>
      <c r="O804" s="73"/>
      <c r="P804" s="53"/>
      <c r="Q804" s="81" t="str">
        <f t="shared" si="38"/>
        <v/>
      </c>
    </row>
    <row r="805" spans="2:17" ht="45" customHeight="1" x14ac:dyDescent="0.25">
      <c r="B805" s="81" t="str">
        <f>IFERROR(VLOOKUP(D805,Atv!$D$5:$I$1000,6,0),"")</f>
        <v/>
      </c>
      <c r="C805" s="51">
        <v>801</v>
      </c>
      <c r="D805" s="28"/>
      <c r="E805" s="28"/>
      <c r="F805" s="70" t="str">
        <f>IF($D805="","",VLOOKUP($D805,Atv!$D$5:$F$1000,2,0))</f>
        <v/>
      </c>
      <c r="G805" s="71" t="str">
        <f>IF($D805="","",VLOOKUP($D805,Atv!$D$5:$F$1000,3,0))</f>
        <v/>
      </c>
      <c r="H805" s="28"/>
      <c r="I805" s="67"/>
      <c r="J805" s="28"/>
      <c r="K805" s="73"/>
      <c r="L805" s="75" t="str">
        <f>IFERROR(IF(K805="","",VLOOKUP(D805,Atv!$D$5:$G$1000,4,0)),"")</f>
        <v/>
      </c>
      <c r="M805" s="78" t="str">
        <f t="shared" si="39"/>
        <v/>
      </c>
      <c r="N805" s="78" t="str">
        <f t="shared" si="37"/>
        <v/>
      </c>
      <c r="O805" s="73"/>
      <c r="P805" s="53"/>
      <c r="Q805" s="81" t="str">
        <f t="shared" si="38"/>
        <v/>
      </c>
    </row>
    <row r="806" spans="2:17" ht="45" customHeight="1" x14ac:dyDescent="0.25">
      <c r="B806" s="81" t="str">
        <f>IFERROR(VLOOKUP(D806,Atv!$D$5:$I$1000,6,0),"")</f>
        <v/>
      </c>
      <c r="C806" s="51">
        <v>802</v>
      </c>
      <c r="D806" s="28"/>
      <c r="E806" s="28"/>
      <c r="F806" s="70" t="str">
        <f>IF($D806="","",VLOOKUP($D806,Atv!$D$5:$F$1000,2,0))</f>
        <v/>
      </c>
      <c r="G806" s="71" t="str">
        <f>IF($D806="","",VLOOKUP($D806,Atv!$D$5:$F$1000,3,0))</f>
        <v/>
      </c>
      <c r="H806" s="28"/>
      <c r="I806" s="28"/>
      <c r="J806" s="28"/>
      <c r="K806" s="73"/>
      <c r="L806" s="76" t="str">
        <f>IFERROR(IF(K806="","",VLOOKUP(D806,Atv!$D$5:$G$1000,4,0)),"")</f>
        <v/>
      </c>
      <c r="M806" s="78" t="str">
        <f t="shared" si="39"/>
        <v/>
      </c>
      <c r="N806" s="78" t="str">
        <f t="shared" si="37"/>
        <v/>
      </c>
      <c r="O806" s="73"/>
      <c r="P806" s="53"/>
      <c r="Q806" s="81" t="str">
        <f t="shared" si="38"/>
        <v/>
      </c>
    </row>
    <row r="807" spans="2:17" ht="45" customHeight="1" x14ac:dyDescent="0.25">
      <c r="B807" s="81" t="str">
        <f>IFERROR(VLOOKUP(D807,Atv!$D$5:$I$1000,6,0),"")</f>
        <v/>
      </c>
      <c r="C807" s="51">
        <v>803</v>
      </c>
      <c r="D807" s="28"/>
      <c r="E807" s="28"/>
      <c r="F807" s="70" t="str">
        <f>IF($D807="","",VLOOKUP($D807,Atv!$D$5:$F$1000,2,0))</f>
        <v/>
      </c>
      <c r="G807" s="71" t="str">
        <f>IF($D807="","",VLOOKUP($D807,Atv!$D$5:$F$1000,3,0))</f>
        <v/>
      </c>
      <c r="H807" s="28"/>
      <c r="I807" s="67"/>
      <c r="J807" s="28"/>
      <c r="K807" s="73"/>
      <c r="L807" s="75" t="str">
        <f>IFERROR(IF(K807="","",VLOOKUP(D807,Atv!$D$5:$G$1000,4,0)),"")</f>
        <v/>
      </c>
      <c r="M807" s="78" t="str">
        <f t="shared" si="39"/>
        <v/>
      </c>
      <c r="N807" s="78" t="str">
        <f t="shared" si="37"/>
        <v/>
      </c>
      <c r="O807" s="73"/>
      <c r="P807" s="53"/>
      <c r="Q807" s="81" t="str">
        <f t="shared" si="38"/>
        <v/>
      </c>
    </row>
    <row r="808" spans="2:17" ht="45" customHeight="1" x14ac:dyDescent="0.25">
      <c r="B808" s="81" t="str">
        <f>IFERROR(VLOOKUP(D808,Atv!$D$5:$I$1000,6,0),"")</f>
        <v/>
      </c>
      <c r="C808" s="51">
        <v>804</v>
      </c>
      <c r="D808" s="28"/>
      <c r="E808" s="28"/>
      <c r="F808" s="70" t="str">
        <f>IF($D808="","",VLOOKUP($D808,Atv!$D$5:$F$1000,2,0))</f>
        <v/>
      </c>
      <c r="G808" s="71" t="str">
        <f>IF($D808="","",VLOOKUP($D808,Atv!$D$5:$F$1000,3,0))</f>
        <v/>
      </c>
      <c r="H808" s="28"/>
      <c r="I808" s="28"/>
      <c r="J808" s="28"/>
      <c r="K808" s="73"/>
      <c r="L808" s="76" t="str">
        <f>IFERROR(IF(K808="","",VLOOKUP(D808,Atv!$D$5:$G$1000,4,0)),"")</f>
        <v/>
      </c>
      <c r="M808" s="78" t="str">
        <f t="shared" si="39"/>
        <v/>
      </c>
      <c r="N808" s="78" t="str">
        <f t="shared" si="37"/>
        <v/>
      </c>
      <c r="O808" s="73"/>
      <c r="P808" s="53"/>
      <c r="Q808" s="81" t="str">
        <f t="shared" si="38"/>
        <v/>
      </c>
    </row>
    <row r="809" spans="2:17" ht="45" customHeight="1" x14ac:dyDescent="0.25">
      <c r="B809" s="81" t="str">
        <f>IFERROR(VLOOKUP(D809,Atv!$D$5:$I$1000,6,0),"")</f>
        <v/>
      </c>
      <c r="C809" s="51">
        <v>805</v>
      </c>
      <c r="D809" s="28"/>
      <c r="E809" s="28"/>
      <c r="F809" s="70" t="str">
        <f>IF($D809="","",VLOOKUP($D809,Atv!$D$5:$F$1000,2,0))</f>
        <v/>
      </c>
      <c r="G809" s="71" t="str">
        <f>IF($D809="","",VLOOKUP($D809,Atv!$D$5:$F$1000,3,0))</f>
        <v/>
      </c>
      <c r="H809" s="28"/>
      <c r="I809" s="67"/>
      <c r="J809" s="28"/>
      <c r="K809" s="73"/>
      <c r="L809" s="75" t="str">
        <f>IFERROR(IF(K809="","",VLOOKUP(D809,Atv!$D$5:$G$1000,4,0)),"")</f>
        <v/>
      </c>
      <c r="M809" s="78" t="str">
        <f t="shared" si="39"/>
        <v/>
      </c>
      <c r="N809" s="78" t="str">
        <f t="shared" si="37"/>
        <v/>
      </c>
      <c r="O809" s="73"/>
      <c r="P809" s="53"/>
      <c r="Q809" s="81" t="str">
        <f t="shared" si="38"/>
        <v/>
      </c>
    </row>
    <row r="810" spans="2:17" ht="45" customHeight="1" x14ac:dyDescent="0.25">
      <c r="B810" s="81" t="str">
        <f>IFERROR(VLOOKUP(D810,Atv!$D$5:$I$1000,6,0),"")</f>
        <v/>
      </c>
      <c r="C810" s="51">
        <v>806</v>
      </c>
      <c r="D810" s="28"/>
      <c r="E810" s="28"/>
      <c r="F810" s="70" t="str">
        <f>IF($D810="","",VLOOKUP($D810,Atv!$D$5:$F$1000,2,0))</f>
        <v/>
      </c>
      <c r="G810" s="71" t="str">
        <f>IF($D810="","",VLOOKUP($D810,Atv!$D$5:$F$1000,3,0))</f>
        <v/>
      </c>
      <c r="H810" s="28"/>
      <c r="I810" s="28"/>
      <c r="J810" s="28"/>
      <c r="K810" s="73"/>
      <c r="L810" s="76" t="str">
        <f>IFERROR(IF(K810="","",VLOOKUP(D810,Atv!$D$5:$G$1000,4,0)),"")</f>
        <v/>
      </c>
      <c r="M810" s="78" t="str">
        <f t="shared" si="39"/>
        <v/>
      </c>
      <c r="N810" s="78" t="str">
        <f t="shared" si="37"/>
        <v/>
      </c>
      <c r="O810" s="73"/>
      <c r="P810" s="53"/>
      <c r="Q810" s="81" t="str">
        <f t="shared" si="38"/>
        <v/>
      </c>
    </row>
    <row r="811" spans="2:17" ht="45" customHeight="1" x14ac:dyDescent="0.25">
      <c r="B811" s="81" t="str">
        <f>IFERROR(VLOOKUP(D811,Atv!$D$5:$I$1000,6,0),"")</f>
        <v/>
      </c>
      <c r="C811" s="51">
        <v>807</v>
      </c>
      <c r="D811" s="28"/>
      <c r="E811" s="28"/>
      <c r="F811" s="70" t="str">
        <f>IF($D811="","",VLOOKUP($D811,Atv!$D$5:$F$1000,2,0))</f>
        <v/>
      </c>
      <c r="G811" s="71" t="str">
        <f>IF($D811="","",VLOOKUP($D811,Atv!$D$5:$F$1000,3,0))</f>
        <v/>
      </c>
      <c r="H811" s="28"/>
      <c r="I811" s="67"/>
      <c r="J811" s="28"/>
      <c r="K811" s="73"/>
      <c r="L811" s="75" t="str">
        <f>IFERROR(IF(K811="","",VLOOKUP(D811,Atv!$D$5:$G$1000,4,0)),"")</f>
        <v/>
      </c>
      <c r="M811" s="78" t="str">
        <f t="shared" si="39"/>
        <v/>
      </c>
      <c r="N811" s="78" t="str">
        <f t="shared" si="37"/>
        <v/>
      </c>
      <c r="O811" s="73"/>
      <c r="P811" s="53"/>
      <c r="Q811" s="81" t="str">
        <f t="shared" si="38"/>
        <v/>
      </c>
    </row>
    <row r="812" spans="2:17" ht="45" customHeight="1" x14ac:dyDescent="0.25">
      <c r="B812" s="81" t="str">
        <f>IFERROR(VLOOKUP(D812,Atv!$D$5:$I$1000,6,0),"")</f>
        <v/>
      </c>
      <c r="C812" s="51">
        <v>808</v>
      </c>
      <c r="D812" s="28"/>
      <c r="E812" s="28"/>
      <c r="F812" s="70" t="str">
        <f>IF($D812="","",VLOOKUP($D812,Atv!$D$5:$F$1000,2,0))</f>
        <v/>
      </c>
      <c r="G812" s="71" t="str">
        <f>IF($D812="","",VLOOKUP($D812,Atv!$D$5:$F$1000,3,0))</f>
        <v/>
      </c>
      <c r="H812" s="28"/>
      <c r="I812" s="28"/>
      <c r="J812" s="28"/>
      <c r="K812" s="73"/>
      <c r="L812" s="76" t="str">
        <f>IFERROR(IF(K812="","",VLOOKUP(D812,Atv!$D$5:$G$1000,4,0)),"")</f>
        <v/>
      </c>
      <c r="M812" s="78" t="str">
        <f t="shared" si="39"/>
        <v/>
      </c>
      <c r="N812" s="78" t="str">
        <f t="shared" si="37"/>
        <v/>
      </c>
      <c r="O812" s="73"/>
      <c r="P812" s="53"/>
      <c r="Q812" s="81" t="str">
        <f t="shared" si="38"/>
        <v/>
      </c>
    </row>
    <row r="813" spans="2:17" ht="45" customHeight="1" x14ac:dyDescent="0.25">
      <c r="B813" s="81" t="str">
        <f>IFERROR(VLOOKUP(D813,Atv!$D$5:$I$1000,6,0),"")</f>
        <v/>
      </c>
      <c r="C813" s="51">
        <v>809</v>
      </c>
      <c r="D813" s="28"/>
      <c r="E813" s="28"/>
      <c r="F813" s="70" t="str">
        <f>IF($D813="","",VLOOKUP($D813,Atv!$D$5:$F$1000,2,0))</f>
        <v/>
      </c>
      <c r="G813" s="71" t="str">
        <f>IF($D813="","",VLOOKUP($D813,Atv!$D$5:$F$1000,3,0))</f>
        <v/>
      </c>
      <c r="H813" s="28"/>
      <c r="I813" s="67"/>
      <c r="J813" s="28"/>
      <c r="K813" s="73"/>
      <c r="L813" s="75" t="str">
        <f>IFERROR(IF(K813="","",VLOOKUP(D813,Atv!$D$5:$G$1000,4,0)),"")</f>
        <v/>
      </c>
      <c r="M813" s="78" t="str">
        <f t="shared" si="39"/>
        <v/>
      </c>
      <c r="N813" s="78" t="str">
        <f t="shared" si="37"/>
        <v/>
      </c>
      <c r="O813" s="73"/>
      <c r="P813" s="53"/>
      <c r="Q813" s="81" t="str">
        <f t="shared" si="38"/>
        <v/>
      </c>
    </row>
    <row r="814" spans="2:17" ht="45" customHeight="1" x14ac:dyDescent="0.25">
      <c r="B814" s="81" t="str">
        <f>IFERROR(VLOOKUP(D814,Atv!$D$5:$I$1000,6,0),"")</f>
        <v/>
      </c>
      <c r="C814" s="51">
        <v>810</v>
      </c>
      <c r="D814" s="28"/>
      <c r="E814" s="28"/>
      <c r="F814" s="70" t="str">
        <f>IF($D814="","",VLOOKUP($D814,Atv!$D$5:$F$1000,2,0))</f>
        <v/>
      </c>
      <c r="G814" s="71" t="str">
        <f>IF($D814="","",VLOOKUP($D814,Atv!$D$5:$F$1000,3,0))</f>
        <v/>
      </c>
      <c r="H814" s="28"/>
      <c r="I814" s="28"/>
      <c r="J814" s="28"/>
      <c r="K814" s="73"/>
      <c r="L814" s="76" t="str">
        <f>IFERROR(IF(K814="","",VLOOKUP(D814,Atv!$D$5:$G$1000,4,0)),"")</f>
        <v/>
      </c>
      <c r="M814" s="78" t="str">
        <f t="shared" si="39"/>
        <v/>
      </c>
      <c r="N814" s="78" t="str">
        <f t="shared" si="37"/>
        <v/>
      </c>
      <c r="O814" s="73"/>
      <c r="P814" s="53"/>
      <c r="Q814" s="81" t="str">
        <f t="shared" si="38"/>
        <v/>
      </c>
    </row>
    <row r="815" spans="2:17" ht="45" customHeight="1" x14ac:dyDescent="0.25">
      <c r="B815" s="81" t="str">
        <f>IFERROR(VLOOKUP(D815,Atv!$D$5:$I$1000,6,0),"")</f>
        <v/>
      </c>
      <c r="C815" s="51">
        <v>811</v>
      </c>
      <c r="D815" s="28"/>
      <c r="E815" s="28"/>
      <c r="F815" s="70" t="str">
        <f>IF($D815="","",VLOOKUP($D815,Atv!$D$5:$F$1000,2,0))</f>
        <v/>
      </c>
      <c r="G815" s="71" t="str">
        <f>IF($D815="","",VLOOKUP($D815,Atv!$D$5:$F$1000,3,0))</f>
        <v/>
      </c>
      <c r="H815" s="28"/>
      <c r="I815" s="67"/>
      <c r="J815" s="28"/>
      <c r="K815" s="73"/>
      <c r="L815" s="75" t="str">
        <f>IFERROR(IF(K815="","",VLOOKUP(D815,Atv!$D$5:$G$1000,4,0)),"")</f>
        <v/>
      </c>
      <c r="M815" s="78" t="str">
        <f t="shared" si="39"/>
        <v/>
      </c>
      <c r="N815" s="78" t="str">
        <f t="shared" si="37"/>
        <v/>
      </c>
      <c r="O815" s="73"/>
      <c r="P815" s="53"/>
      <c r="Q815" s="81" t="str">
        <f t="shared" si="38"/>
        <v/>
      </c>
    </row>
    <row r="816" spans="2:17" ht="45" customHeight="1" x14ac:dyDescent="0.25">
      <c r="B816" s="81" t="str">
        <f>IFERROR(VLOOKUP(D816,Atv!$D$5:$I$1000,6,0),"")</f>
        <v/>
      </c>
      <c r="C816" s="51">
        <v>812</v>
      </c>
      <c r="D816" s="28"/>
      <c r="E816" s="28"/>
      <c r="F816" s="70" t="str">
        <f>IF($D816="","",VLOOKUP($D816,Atv!$D$5:$F$1000,2,0))</f>
        <v/>
      </c>
      <c r="G816" s="71" t="str">
        <f>IF($D816="","",VLOOKUP($D816,Atv!$D$5:$F$1000,3,0))</f>
        <v/>
      </c>
      <c r="H816" s="28"/>
      <c r="I816" s="28"/>
      <c r="J816" s="28"/>
      <c r="K816" s="73"/>
      <c r="L816" s="76" t="str">
        <f>IFERROR(IF(K816="","",VLOOKUP(D816,Atv!$D$5:$G$1000,4,0)),"")</f>
        <v/>
      </c>
      <c r="M816" s="78" t="str">
        <f t="shared" si="39"/>
        <v/>
      </c>
      <c r="N816" s="78" t="str">
        <f t="shared" si="37"/>
        <v/>
      </c>
      <c r="O816" s="73"/>
      <c r="P816" s="53"/>
      <c r="Q816" s="81" t="str">
        <f t="shared" si="38"/>
        <v/>
      </c>
    </row>
    <row r="817" spans="2:17" ht="45" customHeight="1" x14ac:dyDescent="0.25">
      <c r="B817" s="81" t="str">
        <f>IFERROR(VLOOKUP(D817,Atv!$D$5:$I$1000,6,0),"")</f>
        <v/>
      </c>
      <c r="C817" s="51">
        <v>813</v>
      </c>
      <c r="D817" s="28"/>
      <c r="E817" s="28"/>
      <c r="F817" s="70" t="str">
        <f>IF($D817="","",VLOOKUP($D817,Atv!$D$5:$F$1000,2,0))</f>
        <v/>
      </c>
      <c r="G817" s="71" t="str">
        <f>IF($D817="","",VLOOKUP($D817,Atv!$D$5:$F$1000,3,0))</f>
        <v/>
      </c>
      <c r="H817" s="28"/>
      <c r="I817" s="67"/>
      <c r="J817" s="28"/>
      <c r="K817" s="73"/>
      <c r="L817" s="75" t="str">
        <f>IFERROR(IF(K817="","",VLOOKUP(D817,Atv!$D$5:$G$1000,4,0)),"")</f>
        <v/>
      </c>
      <c r="M817" s="78" t="str">
        <f t="shared" si="39"/>
        <v/>
      </c>
      <c r="N817" s="78" t="str">
        <f t="shared" si="37"/>
        <v/>
      </c>
      <c r="O817" s="73"/>
      <c r="P817" s="53"/>
      <c r="Q817" s="81" t="str">
        <f t="shared" si="38"/>
        <v/>
      </c>
    </row>
    <row r="818" spans="2:17" ht="45" customHeight="1" x14ac:dyDescent="0.25">
      <c r="B818" s="81" t="str">
        <f>IFERROR(VLOOKUP(D818,Atv!$D$5:$I$1000,6,0),"")</f>
        <v/>
      </c>
      <c r="C818" s="51">
        <v>814</v>
      </c>
      <c r="D818" s="28"/>
      <c r="E818" s="28"/>
      <c r="F818" s="70" t="str">
        <f>IF($D818="","",VLOOKUP($D818,Atv!$D$5:$F$1000,2,0))</f>
        <v/>
      </c>
      <c r="G818" s="71" t="str">
        <f>IF($D818="","",VLOOKUP($D818,Atv!$D$5:$F$1000,3,0))</f>
        <v/>
      </c>
      <c r="H818" s="28"/>
      <c r="I818" s="28"/>
      <c r="J818" s="28"/>
      <c r="K818" s="73"/>
      <c r="L818" s="76" t="str">
        <f>IFERROR(IF(K818="","",VLOOKUP(D818,Atv!$D$5:$G$1000,4,0)),"")</f>
        <v/>
      </c>
      <c r="M818" s="78" t="str">
        <f t="shared" si="39"/>
        <v/>
      </c>
      <c r="N818" s="78" t="str">
        <f t="shared" si="37"/>
        <v/>
      </c>
      <c r="O818" s="73"/>
      <c r="P818" s="53"/>
      <c r="Q818" s="81" t="str">
        <f t="shared" si="38"/>
        <v/>
      </c>
    </row>
    <row r="819" spans="2:17" ht="45" customHeight="1" x14ac:dyDescent="0.25">
      <c r="B819" s="81" t="str">
        <f>IFERROR(VLOOKUP(D819,Atv!$D$5:$I$1000,6,0),"")</f>
        <v/>
      </c>
      <c r="C819" s="51">
        <v>815</v>
      </c>
      <c r="D819" s="28"/>
      <c r="E819" s="28"/>
      <c r="F819" s="70" t="str">
        <f>IF($D819="","",VLOOKUP($D819,Atv!$D$5:$F$1000,2,0))</f>
        <v/>
      </c>
      <c r="G819" s="71" t="str">
        <f>IF($D819="","",VLOOKUP($D819,Atv!$D$5:$F$1000,3,0))</f>
        <v/>
      </c>
      <c r="H819" s="28"/>
      <c r="I819" s="67"/>
      <c r="J819" s="28"/>
      <c r="K819" s="73"/>
      <c r="L819" s="75" t="str">
        <f>IFERROR(IF(K819="","",VLOOKUP(D819,Atv!$D$5:$G$1000,4,0)),"")</f>
        <v/>
      </c>
      <c r="M819" s="78" t="str">
        <f t="shared" si="39"/>
        <v/>
      </c>
      <c r="N819" s="78" t="str">
        <f t="shared" si="37"/>
        <v/>
      </c>
      <c r="O819" s="73"/>
      <c r="P819" s="53"/>
      <c r="Q819" s="81" t="str">
        <f t="shared" si="38"/>
        <v/>
      </c>
    </row>
    <row r="820" spans="2:17" ht="45" customHeight="1" x14ac:dyDescent="0.25">
      <c r="B820" s="81" t="str">
        <f>IFERROR(VLOOKUP(D820,Atv!$D$5:$I$1000,6,0),"")</f>
        <v/>
      </c>
      <c r="C820" s="51">
        <v>816</v>
      </c>
      <c r="D820" s="28"/>
      <c r="E820" s="28"/>
      <c r="F820" s="70" t="str">
        <f>IF($D820="","",VLOOKUP($D820,Atv!$D$5:$F$1000,2,0))</f>
        <v/>
      </c>
      <c r="G820" s="71" t="str">
        <f>IF($D820="","",VLOOKUP($D820,Atv!$D$5:$F$1000,3,0))</f>
        <v/>
      </c>
      <c r="H820" s="28"/>
      <c r="I820" s="28"/>
      <c r="J820" s="28"/>
      <c r="K820" s="73"/>
      <c r="L820" s="76" t="str">
        <f>IFERROR(IF(K820="","",VLOOKUP(D820,Atv!$D$5:$G$1000,4,0)),"")</f>
        <v/>
      </c>
      <c r="M820" s="78" t="str">
        <f t="shared" si="39"/>
        <v/>
      </c>
      <c r="N820" s="78" t="str">
        <f t="shared" si="37"/>
        <v/>
      </c>
      <c r="O820" s="73"/>
      <c r="P820" s="53"/>
      <c r="Q820" s="81" t="str">
        <f t="shared" si="38"/>
        <v/>
      </c>
    </row>
    <row r="821" spans="2:17" ht="45" customHeight="1" x14ac:dyDescent="0.25">
      <c r="B821" s="81" t="str">
        <f>IFERROR(VLOOKUP(D821,Atv!$D$5:$I$1000,6,0),"")</f>
        <v/>
      </c>
      <c r="C821" s="51">
        <v>817</v>
      </c>
      <c r="D821" s="28"/>
      <c r="E821" s="28"/>
      <c r="F821" s="70" t="str">
        <f>IF($D821="","",VLOOKUP($D821,Atv!$D$5:$F$1000,2,0))</f>
        <v/>
      </c>
      <c r="G821" s="71" t="str">
        <f>IF($D821="","",VLOOKUP($D821,Atv!$D$5:$F$1000,3,0))</f>
        <v/>
      </c>
      <c r="H821" s="28"/>
      <c r="I821" s="67"/>
      <c r="J821" s="28"/>
      <c r="K821" s="73"/>
      <c r="L821" s="75" t="str">
        <f>IFERROR(IF(K821="","",VLOOKUP(D821,Atv!$D$5:$G$1000,4,0)),"")</f>
        <v/>
      </c>
      <c r="M821" s="78" t="str">
        <f t="shared" si="39"/>
        <v/>
      </c>
      <c r="N821" s="78" t="str">
        <f t="shared" si="37"/>
        <v/>
      </c>
      <c r="O821" s="73"/>
      <c r="P821" s="53"/>
      <c r="Q821" s="81" t="str">
        <f t="shared" si="38"/>
        <v/>
      </c>
    </row>
    <row r="822" spans="2:17" ht="45" customHeight="1" x14ac:dyDescent="0.25">
      <c r="B822" s="81" t="str">
        <f>IFERROR(VLOOKUP(D822,Atv!$D$5:$I$1000,6,0),"")</f>
        <v/>
      </c>
      <c r="C822" s="51">
        <v>818</v>
      </c>
      <c r="D822" s="28"/>
      <c r="E822" s="28"/>
      <c r="F822" s="70" t="str">
        <f>IF($D822="","",VLOOKUP($D822,Atv!$D$5:$F$1000,2,0))</f>
        <v/>
      </c>
      <c r="G822" s="71" t="str">
        <f>IF($D822="","",VLOOKUP($D822,Atv!$D$5:$F$1000,3,0))</f>
        <v/>
      </c>
      <c r="H822" s="28"/>
      <c r="I822" s="28"/>
      <c r="J822" s="28"/>
      <c r="K822" s="73"/>
      <c r="L822" s="76" t="str">
        <f>IFERROR(IF(K822="","",VLOOKUP(D822,Atv!$D$5:$G$1000,4,0)),"")</f>
        <v/>
      </c>
      <c r="M822" s="78" t="str">
        <f t="shared" si="39"/>
        <v/>
      </c>
      <c r="N822" s="78" t="str">
        <f t="shared" si="37"/>
        <v/>
      </c>
      <c r="O822" s="73"/>
      <c r="P822" s="53"/>
      <c r="Q822" s="81" t="str">
        <f t="shared" si="38"/>
        <v/>
      </c>
    </row>
    <row r="823" spans="2:17" ht="45" customHeight="1" x14ac:dyDescent="0.25">
      <c r="B823" s="81" t="str">
        <f>IFERROR(VLOOKUP(D823,Atv!$D$5:$I$1000,6,0),"")</f>
        <v/>
      </c>
      <c r="C823" s="51">
        <v>819</v>
      </c>
      <c r="D823" s="28"/>
      <c r="E823" s="28"/>
      <c r="F823" s="70" t="str">
        <f>IF($D823="","",VLOOKUP($D823,Atv!$D$5:$F$1000,2,0))</f>
        <v/>
      </c>
      <c r="G823" s="71" t="str">
        <f>IF($D823="","",VLOOKUP($D823,Atv!$D$5:$F$1000,3,0))</f>
        <v/>
      </c>
      <c r="H823" s="28"/>
      <c r="I823" s="67"/>
      <c r="J823" s="28"/>
      <c r="K823" s="73"/>
      <c r="L823" s="75" t="str">
        <f>IFERROR(IF(K823="","",VLOOKUP(D823,Atv!$D$5:$G$1000,4,0)),"")</f>
        <v/>
      </c>
      <c r="M823" s="78" t="str">
        <f t="shared" si="39"/>
        <v/>
      </c>
      <c r="N823" s="78" t="str">
        <f t="shared" si="37"/>
        <v/>
      </c>
      <c r="O823" s="73"/>
      <c r="P823" s="53"/>
      <c r="Q823" s="81" t="str">
        <f t="shared" si="38"/>
        <v/>
      </c>
    </row>
    <row r="824" spans="2:17" ht="45" customHeight="1" x14ac:dyDescent="0.25">
      <c r="B824" s="81" t="str">
        <f>IFERROR(VLOOKUP(D824,Atv!$D$5:$I$1000,6,0),"")</f>
        <v/>
      </c>
      <c r="C824" s="51">
        <v>820</v>
      </c>
      <c r="D824" s="28"/>
      <c r="E824" s="28"/>
      <c r="F824" s="70" t="str">
        <f>IF($D824="","",VLOOKUP($D824,Atv!$D$5:$F$1000,2,0))</f>
        <v/>
      </c>
      <c r="G824" s="71" t="str">
        <f>IF($D824="","",VLOOKUP($D824,Atv!$D$5:$F$1000,3,0))</f>
        <v/>
      </c>
      <c r="H824" s="28"/>
      <c r="I824" s="28"/>
      <c r="J824" s="28"/>
      <c r="K824" s="73"/>
      <c r="L824" s="76" t="str">
        <f>IFERROR(IF(K824="","",VLOOKUP(D824,Atv!$D$5:$G$1000,4,0)),"")</f>
        <v/>
      </c>
      <c r="M824" s="78" t="str">
        <f t="shared" si="39"/>
        <v/>
      </c>
      <c r="N824" s="78" t="str">
        <f t="shared" si="37"/>
        <v/>
      </c>
      <c r="O824" s="73"/>
      <c r="P824" s="53"/>
      <c r="Q824" s="81" t="str">
        <f t="shared" si="38"/>
        <v/>
      </c>
    </row>
    <row r="825" spans="2:17" ht="45" customHeight="1" x14ac:dyDescent="0.25">
      <c r="B825" s="81" t="str">
        <f>IFERROR(VLOOKUP(D825,Atv!$D$5:$I$1000,6,0),"")</f>
        <v/>
      </c>
      <c r="C825" s="51">
        <v>821</v>
      </c>
      <c r="D825" s="28"/>
      <c r="E825" s="28"/>
      <c r="F825" s="70" t="str">
        <f>IF($D825="","",VLOOKUP($D825,Atv!$D$5:$F$1000,2,0))</f>
        <v/>
      </c>
      <c r="G825" s="71" t="str">
        <f>IF($D825="","",VLOOKUP($D825,Atv!$D$5:$F$1000,3,0))</f>
        <v/>
      </c>
      <c r="H825" s="28"/>
      <c r="I825" s="67"/>
      <c r="J825" s="28"/>
      <c r="K825" s="73"/>
      <c r="L825" s="75" t="str">
        <f>IFERROR(IF(K825="","",VLOOKUP(D825,Atv!$D$5:$G$1000,4,0)),"")</f>
        <v/>
      </c>
      <c r="M825" s="78" t="str">
        <f t="shared" si="39"/>
        <v/>
      </c>
      <c r="N825" s="78" t="str">
        <f t="shared" si="37"/>
        <v/>
      </c>
      <c r="O825" s="73"/>
      <c r="P825" s="53"/>
      <c r="Q825" s="81" t="str">
        <f t="shared" si="38"/>
        <v/>
      </c>
    </row>
    <row r="826" spans="2:17" ht="45" customHeight="1" x14ac:dyDescent="0.25">
      <c r="B826" s="81" t="str">
        <f>IFERROR(VLOOKUP(D826,Atv!$D$5:$I$1000,6,0),"")</f>
        <v/>
      </c>
      <c r="C826" s="51">
        <v>822</v>
      </c>
      <c r="D826" s="28"/>
      <c r="E826" s="28"/>
      <c r="F826" s="70" t="str">
        <f>IF($D826="","",VLOOKUP($D826,Atv!$D$5:$F$1000,2,0))</f>
        <v/>
      </c>
      <c r="G826" s="71" t="str">
        <f>IF($D826="","",VLOOKUP($D826,Atv!$D$5:$F$1000,3,0))</f>
        <v/>
      </c>
      <c r="H826" s="28"/>
      <c r="I826" s="28"/>
      <c r="J826" s="28"/>
      <c r="K826" s="73"/>
      <c r="L826" s="76" t="str">
        <f>IFERROR(IF(K826="","",VLOOKUP(D826,Atv!$D$5:$G$1000,4,0)),"")</f>
        <v/>
      </c>
      <c r="M826" s="78" t="str">
        <f t="shared" si="39"/>
        <v/>
      </c>
      <c r="N826" s="78" t="str">
        <f t="shared" si="37"/>
        <v/>
      </c>
      <c r="O826" s="73"/>
      <c r="P826" s="53"/>
      <c r="Q826" s="81" t="str">
        <f t="shared" si="38"/>
        <v/>
      </c>
    </row>
    <row r="827" spans="2:17" ht="45" customHeight="1" x14ac:dyDescent="0.25">
      <c r="B827" s="81" t="str">
        <f>IFERROR(VLOOKUP(D827,Atv!$D$5:$I$1000,6,0),"")</f>
        <v/>
      </c>
      <c r="C827" s="51">
        <v>823</v>
      </c>
      <c r="D827" s="28"/>
      <c r="E827" s="28"/>
      <c r="F827" s="70" t="str">
        <f>IF($D827="","",VLOOKUP($D827,Atv!$D$5:$F$1000,2,0))</f>
        <v/>
      </c>
      <c r="G827" s="71" t="str">
        <f>IF($D827="","",VLOOKUP($D827,Atv!$D$5:$F$1000,3,0))</f>
        <v/>
      </c>
      <c r="H827" s="28"/>
      <c r="I827" s="67"/>
      <c r="J827" s="28"/>
      <c r="K827" s="73"/>
      <c r="L827" s="75" t="str">
        <f>IFERROR(IF(K827="","",VLOOKUP(D827,Atv!$D$5:$G$1000,4,0)),"")</f>
        <v/>
      </c>
      <c r="M827" s="78" t="str">
        <f t="shared" si="39"/>
        <v/>
      </c>
      <c r="N827" s="78" t="str">
        <f t="shared" si="37"/>
        <v/>
      </c>
      <c r="O827" s="73"/>
      <c r="P827" s="53"/>
      <c r="Q827" s="81" t="str">
        <f t="shared" si="38"/>
        <v/>
      </c>
    </row>
    <row r="828" spans="2:17" ht="45" customHeight="1" x14ac:dyDescent="0.25">
      <c r="B828" s="81" t="str">
        <f>IFERROR(VLOOKUP(D828,Atv!$D$5:$I$1000,6,0),"")</f>
        <v/>
      </c>
      <c r="C828" s="51">
        <v>824</v>
      </c>
      <c r="D828" s="28"/>
      <c r="E828" s="28"/>
      <c r="F828" s="70" t="str">
        <f>IF($D828="","",VLOOKUP($D828,Atv!$D$5:$F$1000,2,0))</f>
        <v/>
      </c>
      <c r="G828" s="71" t="str">
        <f>IF($D828="","",VLOOKUP($D828,Atv!$D$5:$F$1000,3,0))</f>
        <v/>
      </c>
      <c r="H828" s="28"/>
      <c r="I828" s="28"/>
      <c r="J828" s="28"/>
      <c r="K828" s="73"/>
      <c r="L828" s="76" t="str">
        <f>IFERROR(IF(K828="","",VLOOKUP(D828,Atv!$D$5:$G$1000,4,0)),"")</f>
        <v/>
      </c>
      <c r="M828" s="78" t="str">
        <f t="shared" si="39"/>
        <v/>
      </c>
      <c r="N828" s="78" t="str">
        <f t="shared" si="37"/>
        <v/>
      </c>
      <c r="O828" s="73"/>
      <c r="P828" s="53"/>
      <c r="Q828" s="81" t="str">
        <f t="shared" si="38"/>
        <v/>
      </c>
    </row>
    <row r="829" spans="2:17" ht="45" customHeight="1" x14ac:dyDescent="0.25">
      <c r="B829" s="81" t="str">
        <f>IFERROR(VLOOKUP(D829,Atv!$D$5:$I$1000,6,0),"")</f>
        <v/>
      </c>
      <c r="C829" s="51">
        <v>825</v>
      </c>
      <c r="D829" s="28"/>
      <c r="E829" s="28"/>
      <c r="F829" s="70" t="str">
        <f>IF($D829="","",VLOOKUP($D829,Atv!$D$5:$F$1000,2,0))</f>
        <v/>
      </c>
      <c r="G829" s="71" t="str">
        <f>IF($D829="","",VLOOKUP($D829,Atv!$D$5:$F$1000,3,0))</f>
        <v/>
      </c>
      <c r="H829" s="28"/>
      <c r="I829" s="67"/>
      <c r="J829" s="28"/>
      <c r="K829" s="73"/>
      <c r="L829" s="75" t="str">
        <f>IFERROR(IF(K829="","",VLOOKUP(D829,Atv!$D$5:$G$1000,4,0)),"")</f>
        <v/>
      </c>
      <c r="M829" s="78" t="str">
        <f t="shared" si="39"/>
        <v/>
      </c>
      <c r="N829" s="78" t="str">
        <f t="shared" si="37"/>
        <v/>
      </c>
      <c r="O829" s="73"/>
      <c r="P829" s="53"/>
      <c r="Q829" s="81" t="str">
        <f t="shared" si="38"/>
        <v/>
      </c>
    </row>
    <row r="830" spans="2:17" ht="45" customHeight="1" x14ac:dyDescent="0.25">
      <c r="B830" s="81" t="str">
        <f>IFERROR(VLOOKUP(D830,Atv!$D$5:$I$1000,6,0),"")</f>
        <v/>
      </c>
      <c r="C830" s="51">
        <v>826</v>
      </c>
      <c r="D830" s="28"/>
      <c r="E830" s="28"/>
      <c r="F830" s="70" t="str">
        <f>IF($D830="","",VLOOKUP($D830,Atv!$D$5:$F$1000,2,0))</f>
        <v/>
      </c>
      <c r="G830" s="71" t="str">
        <f>IF($D830="","",VLOOKUP($D830,Atv!$D$5:$F$1000,3,0))</f>
        <v/>
      </c>
      <c r="H830" s="28"/>
      <c r="I830" s="28"/>
      <c r="J830" s="28"/>
      <c r="K830" s="73"/>
      <c r="L830" s="76" t="str">
        <f>IFERROR(IF(K830="","",VLOOKUP(D830,Atv!$D$5:$G$1000,4,0)),"")</f>
        <v/>
      </c>
      <c r="M830" s="78" t="str">
        <f t="shared" si="39"/>
        <v/>
      </c>
      <c r="N830" s="78" t="str">
        <f t="shared" si="37"/>
        <v/>
      </c>
      <c r="O830" s="73"/>
      <c r="P830" s="53"/>
      <c r="Q830" s="81" t="str">
        <f t="shared" si="38"/>
        <v/>
      </c>
    </row>
    <row r="831" spans="2:17" ht="45" customHeight="1" x14ac:dyDescent="0.25">
      <c r="B831" s="81" t="str">
        <f>IFERROR(VLOOKUP(D831,Atv!$D$5:$I$1000,6,0),"")</f>
        <v/>
      </c>
      <c r="C831" s="51">
        <v>827</v>
      </c>
      <c r="D831" s="28"/>
      <c r="E831" s="28"/>
      <c r="F831" s="70" t="str">
        <f>IF($D831="","",VLOOKUP($D831,Atv!$D$5:$F$1000,2,0))</f>
        <v/>
      </c>
      <c r="G831" s="71" t="str">
        <f>IF($D831="","",VLOOKUP($D831,Atv!$D$5:$F$1000,3,0))</f>
        <v/>
      </c>
      <c r="H831" s="28"/>
      <c r="I831" s="67"/>
      <c r="J831" s="28"/>
      <c r="K831" s="73"/>
      <c r="L831" s="75" t="str">
        <f>IFERROR(IF(K831="","",VLOOKUP(D831,Atv!$D$5:$G$1000,4,0)),"")</f>
        <v/>
      </c>
      <c r="M831" s="78" t="str">
        <f t="shared" si="39"/>
        <v/>
      </c>
      <c r="N831" s="78" t="str">
        <f t="shared" si="37"/>
        <v/>
      </c>
      <c r="O831" s="73"/>
      <c r="P831" s="53"/>
      <c r="Q831" s="81" t="str">
        <f t="shared" si="38"/>
        <v/>
      </c>
    </row>
    <row r="832" spans="2:17" ht="45" customHeight="1" x14ac:dyDescent="0.25">
      <c r="B832" s="81" t="str">
        <f>IFERROR(VLOOKUP(D832,Atv!$D$5:$I$1000,6,0),"")</f>
        <v/>
      </c>
      <c r="C832" s="51">
        <v>828</v>
      </c>
      <c r="D832" s="28"/>
      <c r="E832" s="28"/>
      <c r="F832" s="70" t="str">
        <f>IF($D832="","",VLOOKUP($D832,Atv!$D$5:$F$1000,2,0))</f>
        <v/>
      </c>
      <c r="G832" s="71" t="str">
        <f>IF($D832="","",VLOOKUP($D832,Atv!$D$5:$F$1000,3,0))</f>
        <v/>
      </c>
      <c r="H832" s="28"/>
      <c r="I832" s="28"/>
      <c r="J832" s="28"/>
      <c r="K832" s="73"/>
      <c r="L832" s="76" t="str">
        <f>IFERROR(IF(K832="","",VLOOKUP(D832,Atv!$D$5:$G$1000,4,0)),"")</f>
        <v/>
      </c>
      <c r="M832" s="78" t="str">
        <f t="shared" si="39"/>
        <v/>
      </c>
      <c r="N832" s="78" t="str">
        <f t="shared" si="37"/>
        <v/>
      </c>
      <c r="O832" s="73"/>
      <c r="P832" s="53"/>
      <c r="Q832" s="81" t="str">
        <f t="shared" si="38"/>
        <v/>
      </c>
    </row>
    <row r="833" spans="2:17" ht="45" customHeight="1" x14ac:dyDescent="0.25">
      <c r="B833" s="81" t="str">
        <f>IFERROR(VLOOKUP(D833,Atv!$D$5:$I$1000,6,0),"")</f>
        <v/>
      </c>
      <c r="C833" s="51">
        <v>829</v>
      </c>
      <c r="D833" s="28"/>
      <c r="E833" s="28"/>
      <c r="F833" s="70" t="str">
        <f>IF($D833="","",VLOOKUP($D833,Atv!$D$5:$F$1000,2,0))</f>
        <v/>
      </c>
      <c r="G833" s="71" t="str">
        <f>IF($D833="","",VLOOKUP($D833,Atv!$D$5:$F$1000,3,0))</f>
        <v/>
      </c>
      <c r="H833" s="28"/>
      <c r="I833" s="67"/>
      <c r="J833" s="28"/>
      <c r="K833" s="73"/>
      <c r="L833" s="75" t="str">
        <f>IFERROR(IF(K833="","",VLOOKUP(D833,Atv!$D$5:$G$1000,4,0)),"")</f>
        <v/>
      </c>
      <c r="M833" s="78" t="str">
        <f t="shared" si="39"/>
        <v/>
      </c>
      <c r="N833" s="78" t="str">
        <f t="shared" si="37"/>
        <v/>
      </c>
      <c r="O833" s="73"/>
      <c r="P833" s="53"/>
      <c r="Q833" s="81" t="str">
        <f t="shared" si="38"/>
        <v/>
      </c>
    </row>
    <row r="834" spans="2:17" ht="45" customHeight="1" x14ac:dyDescent="0.25">
      <c r="B834" s="81" t="str">
        <f>IFERROR(VLOOKUP(D834,Atv!$D$5:$I$1000,6,0),"")</f>
        <v/>
      </c>
      <c r="C834" s="51">
        <v>830</v>
      </c>
      <c r="D834" s="28"/>
      <c r="E834" s="28"/>
      <c r="F834" s="70" t="str">
        <f>IF($D834="","",VLOOKUP($D834,Atv!$D$5:$F$1000,2,0))</f>
        <v/>
      </c>
      <c r="G834" s="71" t="str">
        <f>IF($D834="","",VLOOKUP($D834,Atv!$D$5:$F$1000,3,0))</f>
        <v/>
      </c>
      <c r="H834" s="28"/>
      <c r="I834" s="28"/>
      <c r="J834" s="28"/>
      <c r="K834" s="73"/>
      <c r="L834" s="76" t="str">
        <f>IFERROR(IF(K834="","",VLOOKUP(D834,Atv!$D$5:$G$1000,4,0)),"")</f>
        <v/>
      </c>
      <c r="M834" s="78" t="str">
        <f t="shared" si="39"/>
        <v/>
      </c>
      <c r="N834" s="78" t="str">
        <f t="shared" si="37"/>
        <v/>
      </c>
      <c r="O834" s="73"/>
      <c r="P834" s="53"/>
      <c r="Q834" s="81" t="str">
        <f t="shared" si="38"/>
        <v/>
      </c>
    </row>
    <row r="835" spans="2:17" ht="45" customHeight="1" x14ac:dyDescent="0.25">
      <c r="B835" s="81" t="str">
        <f>IFERROR(VLOOKUP(D835,Atv!$D$5:$I$1000,6,0),"")</f>
        <v/>
      </c>
      <c r="C835" s="51">
        <v>831</v>
      </c>
      <c r="D835" s="28"/>
      <c r="E835" s="28"/>
      <c r="F835" s="70" t="str">
        <f>IF($D835="","",VLOOKUP($D835,Atv!$D$5:$F$1000,2,0))</f>
        <v/>
      </c>
      <c r="G835" s="71" t="str">
        <f>IF($D835="","",VLOOKUP($D835,Atv!$D$5:$F$1000,3,0))</f>
        <v/>
      </c>
      <c r="H835" s="28"/>
      <c r="I835" s="67"/>
      <c r="J835" s="28"/>
      <c r="K835" s="73"/>
      <c r="L835" s="75" t="str">
        <f>IFERROR(IF(K835="","",VLOOKUP(D835,Atv!$D$5:$G$1000,4,0)),"")</f>
        <v/>
      </c>
      <c r="M835" s="78" t="str">
        <f t="shared" si="39"/>
        <v/>
      </c>
      <c r="N835" s="78" t="str">
        <f t="shared" si="37"/>
        <v/>
      </c>
      <c r="O835" s="73"/>
      <c r="P835" s="53"/>
      <c r="Q835" s="81" t="str">
        <f t="shared" si="38"/>
        <v/>
      </c>
    </row>
    <row r="836" spans="2:17" ht="45" customHeight="1" x14ac:dyDescent="0.25">
      <c r="B836" s="81" t="str">
        <f>IFERROR(VLOOKUP(D836,Atv!$D$5:$I$1000,6,0),"")</f>
        <v/>
      </c>
      <c r="C836" s="51">
        <v>832</v>
      </c>
      <c r="D836" s="28"/>
      <c r="E836" s="28"/>
      <c r="F836" s="70" t="str">
        <f>IF($D836="","",VLOOKUP($D836,Atv!$D$5:$F$1000,2,0))</f>
        <v/>
      </c>
      <c r="G836" s="71" t="str">
        <f>IF($D836="","",VLOOKUP($D836,Atv!$D$5:$F$1000,3,0))</f>
        <v/>
      </c>
      <c r="H836" s="28"/>
      <c r="I836" s="28"/>
      <c r="J836" s="28"/>
      <c r="K836" s="73"/>
      <c r="L836" s="76" t="str">
        <f>IFERROR(IF(K836="","",VLOOKUP(D836,Atv!$D$5:$G$1000,4,0)),"")</f>
        <v/>
      </c>
      <c r="M836" s="78" t="str">
        <f t="shared" si="39"/>
        <v/>
      </c>
      <c r="N836" s="78" t="str">
        <f t="shared" si="37"/>
        <v/>
      </c>
      <c r="O836" s="73"/>
      <c r="P836" s="53"/>
      <c r="Q836" s="81" t="str">
        <f t="shared" si="38"/>
        <v/>
      </c>
    </row>
    <row r="837" spans="2:17" ht="45" customHeight="1" x14ac:dyDescent="0.25">
      <c r="B837" s="81" t="str">
        <f>IFERROR(VLOOKUP(D837,Atv!$D$5:$I$1000,6,0),"")</f>
        <v/>
      </c>
      <c r="C837" s="51">
        <v>833</v>
      </c>
      <c r="D837" s="28"/>
      <c r="E837" s="28"/>
      <c r="F837" s="70" t="str">
        <f>IF($D837="","",VLOOKUP($D837,Atv!$D$5:$F$1000,2,0))</f>
        <v/>
      </c>
      <c r="G837" s="71" t="str">
        <f>IF($D837="","",VLOOKUP($D837,Atv!$D$5:$F$1000,3,0))</f>
        <v/>
      </c>
      <c r="H837" s="28"/>
      <c r="I837" s="67"/>
      <c r="J837" s="28"/>
      <c r="K837" s="73"/>
      <c r="L837" s="75" t="str">
        <f>IFERROR(IF(K837="","",VLOOKUP(D837,Atv!$D$5:$G$1000,4,0)),"")</f>
        <v/>
      </c>
      <c r="M837" s="78" t="str">
        <f t="shared" si="39"/>
        <v/>
      </c>
      <c r="N837" s="78" t="str">
        <f t="shared" si="37"/>
        <v/>
      </c>
      <c r="O837" s="73"/>
      <c r="P837" s="53"/>
      <c r="Q837" s="81" t="str">
        <f t="shared" si="38"/>
        <v/>
      </c>
    </row>
    <row r="838" spans="2:17" ht="45" customHeight="1" x14ac:dyDescent="0.25">
      <c r="B838" s="81" t="str">
        <f>IFERROR(VLOOKUP(D838,Atv!$D$5:$I$1000,6,0),"")</f>
        <v/>
      </c>
      <c r="C838" s="51">
        <v>834</v>
      </c>
      <c r="D838" s="28"/>
      <c r="E838" s="28"/>
      <c r="F838" s="70" t="str">
        <f>IF($D838="","",VLOOKUP($D838,Atv!$D$5:$F$1000,2,0))</f>
        <v/>
      </c>
      <c r="G838" s="71" t="str">
        <f>IF($D838="","",VLOOKUP($D838,Atv!$D$5:$F$1000,3,0))</f>
        <v/>
      </c>
      <c r="H838" s="28"/>
      <c r="I838" s="28"/>
      <c r="J838" s="28"/>
      <c r="K838" s="73"/>
      <c r="L838" s="76" t="str">
        <f>IFERROR(IF(K838="","",VLOOKUP(D838,Atv!$D$5:$G$1000,4,0)),"")</f>
        <v/>
      </c>
      <c r="M838" s="78" t="str">
        <f t="shared" si="39"/>
        <v/>
      </c>
      <c r="N838" s="78" t="str">
        <f t="shared" ref="N838:N901" si="40">IF(M838="","",IFERROR(IF(M838&lt;=$N$3,"Expirado","No Prazo"),""))</f>
        <v/>
      </c>
      <c r="O838" s="73"/>
      <c r="P838" s="53"/>
      <c r="Q838" s="81" t="str">
        <f t="shared" ref="Q838:Q901" si="41">IF(J838="","",IF(J838="Janeiro",1,IF(J838="Fevereiro",2,IF(J838="Março",3,IF(J838="Abril",4,IF(J838="Maio",5,IF(J838="Junho",6,IF(J838="Julho",7,IF(J838="Agosto",8,IF(J838="Setembro",9,IF(J838="Outubro",10,IF(J838="Novembro",11,IF(J838="Dezembro",12)))))))))))))</f>
        <v/>
      </c>
    </row>
    <row r="839" spans="2:17" ht="45" customHeight="1" x14ac:dyDescent="0.25">
      <c r="B839" s="81" t="str">
        <f>IFERROR(VLOOKUP(D839,Atv!$D$5:$I$1000,6,0),"")</f>
        <v/>
      </c>
      <c r="C839" s="51">
        <v>835</v>
      </c>
      <c r="D839" s="28"/>
      <c r="E839" s="28"/>
      <c r="F839" s="70" t="str">
        <f>IF($D839="","",VLOOKUP($D839,Atv!$D$5:$F$1000,2,0))</f>
        <v/>
      </c>
      <c r="G839" s="71" t="str">
        <f>IF($D839="","",VLOOKUP($D839,Atv!$D$5:$F$1000,3,0))</f>
        <v/>
      </c>
      <c r="H839" s="28"/>
      <c r="I839" s="67"/>
      <c r="J839" s="28"/>
      <c r="K839" s="73"/>
      <c r="L839" s="75" t="str">
        <f>IFERROR(IF(K839="","",VLOOKUP(D839,Atv!$D$5:$G$1000,4,0)),"")</f>
        <v/>
      </c>
      <c r="M839" s="78" t="str">
        <f t="shared" si="39"/>
        <v/>
      </c>
      <c r="N839" s="78" t="str">
        <f t="shared" si="40"/>
        <v/>
      </c>
      <c r="O839" s="73"/>
      <c r="P839" s="53"/>
      <c r="Q839" s="81" t="str">
        <f t="shared" si="41"/>
        <v/>
      </c>
    </row>
    <row r="840" spans="2:17" ht="45" customHeight="1" x14ac:dyDescent="0.25">
      <c r="B840" s="81" t="str">
        <f>IFERROR(VLOOKUP(D840,Atv!$D$5:$I$1000,6,0),"")</f>
        <v/>
      </c>
      <c r="C840" s="51">
        <v>836</v>
      </c>
      <c r="D840" s="28"/>
      <c r="E840" s="28"/>
      <c r="F840" s="70" t="str">
        <f>IF($D840="","",VLOOKUP($D840,Atv!$D$5:$F$1000,2,0))</f>
        <v/>
      </c>
      <c r="G840" s="71" t="str">
        <f>IF($D840="","",VLOOKUP($D840,Atv!$D$5:$F$1000,3,0))</f>
        <v/>
      </c>
      <c r="H840" s="28"/>
      <c r="I840" s="28"/>
      <c r="J840" s="28"/>
      <c r="K840" s="73"/>
      <c r="L840" s="76" t="str">
        <f>IFERROR(IF(K840="","",VLOOKUP(D840,Atv!$D$5:$G$1000,4,0)),"")</f>
        <v/>
      </c>
      <c r="M840" s="78" t="str">
        <f t="shared" si="39"/>
        <v/>
      </c>
      <c r="N840" s="78" t="str">
        <f t="shared" si="40"/>
        <v/>
      </c>
      <c r="O840" s="73"/>
      <c r="P840" s="53"/>
      <c r="Q840" s="81" t="str">
        <f t="shared" si="41"/>
        <v/>
      </c>
    </row>
    <row r="841" spans="2:17" ht="45" customHeight="1" x14ac:dyDescent="0.25">
      <c r="B841" s="81" t="str">
        <f>IFERROR(VLOOKUP(D841,Atv!$D$5:$I$1000,6,0),"")</f>
        <v/>
      </c>
      <c r="C841" s="51">
        <v>837</v>
      </c>
      <c r="D841" s="28"/>
      <c r="E841" s="28"/>
      <c r="F841" s="70" t="str">
        <f>IF($D841="","",VLOOKUP($D841,Atv!$D$5:$F$1000,2,0))</f>
        <v/>
      </c>
      <c r="G841" s="71" t="str">
        <f>IF($D841="","",VLOOKUP($D841,Atv!$D$5:$F$1000,3,0))</f>
        <v/>
      </c>
      <c r="H841" s="28"/>
      <c r="I841" s="67"/>
      <c r="J841" s="28"/>
      <c r="K841" s="73"/>
      <c r="L841" s="75" t="str">
        <f>IFERROR(IF(K841="","",VLOOKUP(D841,Atv!$D$5:$G$1000,4,0)),"")</f>
        <v/>
      </c>
      <c r="M841" s="78" t="str">
        <f t="shared" si="39"/>
        <v/>
      </c>
      <c r="N841" s="78" t="str">
        <f t="shared" si="40"/>
        <v/>
      </c>
      <c r="O841" s="73"/>
      <c r="P841" s="53"/>
      <c r="Q841" s="81" t="str">
        <f t="shared" si="41"/>
        <v/>
      </c>
    </row>
    <row r="842" spans="2:17" ht="45" customHeight="1" x14ac:dyDescent="0.25">
      <c r="B842" s="81" t="str">
        <f>IFERROR(VLOOKUP(D842,Atv!$D$5:$I$1000,6,0),"")</f>
        <v/>
      </c>
      <c r="C842" s="51">
        <v>838</v>
      </c>
      <c r="D842" s="28"/>
      <c r="E842" s="28"/>
      <c r="F842" s="70" t="str">
        <f>IF($D842="","",VLOOKUP($D842,Atv!$D$5:$F$1000,2,0))</f>
        <v/>
      </c>
      <c r="G842" s="71" t="str">
        <f>IF($D842="","",VLOOKUP($D842,Atv!$D$5:$F$1000,3,0))</f>
        <v/>
      </c>
      <c r="H842" s="28"/>
      <c r="I842" s="28"/>
      <c r="J842" s="28"/>
      <c r="K842" s="73"/>
      <c r="L842" s="76" t="str">
        <f>IFERROR(IF(K842="","",VLOOKUP(D842,Atv!$D$5:$G$1000,4,0)),"")</f>
        <v/>
      </c>
      <c r="M842" s="78" t="str">
        <f t="shared" si="39"/>
        <v/>
      </c>
      <c r="N842" s="78" t="str">
        <f t="shared" si="40"/>
        <v/>
      </c>
      <c r="O842" s="73"/>
      <c r="P842" s="53"/>
      <c r="Q842" s="81" t="str">
        <f t="shared" si="41"/>
        <v/>
      </c>
    </row>
    <row r="843" spans="2:17" ht="45" customHeight="1" x14ac:dyDescent="0.25">
      <c r="B843" s="81" t="str">
        <f>IFERROR(VLOOKUP(D843,Atv!$D$5:$I$1000,6,0),"")</f>
        <v/>
      </c>
      <c r="C843" s="51">
        <v>839</v>
      </c>
      <c r="D843" s="28"/>
      <c r="E843" s="28"/>
      <c r="F843" s="70" t="str">
        <f>IF($D843="","",VLOOKUP($D843,Atv!$D$5:$F$1000,2,0))</f>
        <v/>
      </c>
      <c r="G843" s="71" t="str">
        <f>IF($D843="","",VLOOKUP($D843,Atv!$D$5:$F$1000,3,0))</f>
        <v/>
      </c>
      <c r="H843" s="28"/>
      <c r="I843" s="67"/>
      <c r="J843" s="28"/>
      <c r="K843" s="73"/>
      <c r="L843" s="75" t="str">
        <f>IFERROR(IF(K843="","",VLOOKUP(D843,Atv!$D$5:$G$1000,4,0)),"")</f>
        <v/>
      </c>
      <c r="M843" s="78" t="str">
        <f t="shared" si="39"/>
        <v/>
      </c>
      <c r="N843" s="78" t="str">
        <f t="shared" si="40"/>
        <v/>
      </c>
      <c r="O843" s="73"/>
      <c r="P843" s="53"/>
      <c r="Q843" s="81" t="str">
        <f t="shared" si="41"/>
        <v/>
      </c>
    </row>
    <row r="844" spans="2:17" ht="45" customHeight="1" x14ac:dyDescent="0.25">
      <c r="B844" s="81" t="str">
        <f>IFERROR(VLOOKUP(D844,Atv!$D$5:$I$1000,6,0),"")</f>
        <v/>
      </c>
      <c r="C844" s="51">
        <v>840</v>
      </c>
      <c r="D844" s="28"/>
      <c r="E844" s="28"/>
      <c r="F844" s="70" t="str">
        <f>IF($D844="","",VLOOKUP($D844,Atv!$D$5:$F$1000,2,0))</f>
        <v/>
      </c>
      <c r="G844" s="71" t="str">
        <f>IF($D844="","",VLOOKUP($D844,Atv!$D$5:$F$1000,3,0))</f>
        <v/>
      </c>
      <c r="H844" s="28"/>
      <c r="I844" s="28"/>
      <c r="J844" s="28"/>
      <c r="K844" s="73"/>
      <c r="L844" s="76" t="str">
        <f>IFERROR(IF(K844="","",VLOOKUP(D844,Atv!$D$5:$G$1000,4,0)),"")</f>
        <v/>
      </c>
      <c r="M844" s="78" t="str">
        <f t="shared" ref="M844:M907" si="42">IFERROR(IF(L844="","",K844+L844),"")</f>
        <v/>
      </c>
      <c r="N844" s="78" t="str">
        <f t="shared" si="40"/>
        <v/>
      </c>
      <c r="O844" s="73"/>
      <c r="P844" s="53"/>
      <c r="Q844" s="81" t="str">
        <f t="shared" si="41"/>
        <v/>
      </c>
    </row>
    <row r="845" spans="2:17" ht="45" customHeight="1" x14ac:dyDescent="0.25">
      <c r="B845" s="81" t="str">
        <f>IFERROR(VLOOKUP(D845,Atv!$D$5:$I$1000,6,0),"")</f>
        <v/>
      </c>
      <c r="C845" s="51">
        <v>841</v>
      </c>
      <c r="D845" s="28"/>
      <c r="E845" s="28"/>
      <c r="F845" s="70" t="str">
        <f>IF($D845="","",VLOOKUP($D845,Atv!$D$5:$F$1000,2,0))</f>
        <v/>
      </c>
      <c r="G845" s="71" t="str">
        <f>IF($D845="","",VLOOKUP($D845,Atv!$D$5:$F$1000,3,0))</f>
        <v/>
      </c>
      <c r="H845" s="28"/>
      <c r="I845" s="67"/>
      <c r="J845" s="28"/>
      <c r="K845" s="73"/>
      <c r="L845" s="75" t="str">
        <f>IFERROR(IF(K845="","",VLOOKUP(D845,Atv!$D$5:$G$1000,4,0)),"")</f>
        <v/>
      </c>
      <c r="M845" s="78" t="str">
        <f t="shared" si="42"/>
        <v/>
      </c>
      <c r="N845" s="78" t="str">
        <f t="shared" si="40"/>
        <v/>
      </c>
      <c r="O845" s="73"/>
      <c r="P845" s="53"/>
      <c r="Q845" s="81" t="str">
        <f t="shared" si="41"/>
        <v/>
      </c>
    </row>
    <row r="846" spans="2:17" ht="45" customHeight="1" x14ac:dyDescent="0.25">
      <c r="B846" s="81" t="str">
        <f>IFERROR(VLOOKUP(D846,Atv!$D$5:$I$1000,6,0),"")</f>
        <v/>
      </c>
      <c r="C846" s="51">
        <v>842</v>
      </c>
      <c r="D846" s="28"/>
      <c r="E846" s="28"/>
      <c r="F846" s="70" t="str">
        <f>IF($D846="","",VLOOKUP($D846,Atv!$D$5:$F$1000,2,0))</f>
        <v/>
      </c>
      <c r="G846" s="71" t="str">
        <f>IF($D846="","",VLOOKUP($D846,Atv!$D$5:$F$1000,3,0))</f>
        <v/>
      </c>
      <c r="H846" s="28"/>
      <c r="I846" s="28"/>
      <c r="J846" s="28"/>
      <c r="K846" s="73"/>
      <c r="L846" s="76" t="str">
        <f>IFERROR(IF(K846="","",VLOOKUP(D846,Atv!$D$5:$G$1000,4,0)),"")</f>
        <v/>
      </c>
      <c r="M846" s="78" t="str">
        <f t="shared" si="42"/>
        <v/>
      </c>
      <c r="N846" s="78" t="str">
        <f t="shared" si="40"/>
        <v/>
      </c>
      <c r="O846" s="73"/>
      <c r="P846" s="53"/>
      <c r="Q846" s="81" t="str">
        <f t="shared" si="41"/>
        <v/>
      </c>
    </row>
    <row r="847" spans="2:17" ht="45" customHeight="1" x14ac:dyDescent="0.25">
      <c r="B847" s="81" t="str">
        <f>IFERROR(VLOOKUP(D847,Atv!$D$5:$I$1000,6,0),"")</f>
        <v/>
      </c>
      <c r="C847" s="51">
        <v>843</v>
      </c>
      <c r="D847" s="28"/>
      <c r="E847" s="28"/>
      <c r="F847" s="70" t="str">
        <f>IF($D847="","",VLOOKUP($D847,Atv!$D$5:$F$1000,2,0))</f>
        <v/>
      </c>
      <c r="G847" s="71" t="str">
        <f>IF($D847="","",VLOOKUP($D847,Atv!$D$5:$F$1000,3,0))</f>
        <v/>
      </c>
      <c r="H847" s="28"/>
      <c r="I847" s="67"/>
      <c r="J847" s="28"/>
      <c r="K847" s="73"/>
      <c r="L847" s="75" t="str">
        <f>IFERROR(IF(K847="","",VLOOKUP(D847,Atv!$D$5:$G$1000,4,0)),"")</f>
        <v/>
      </c>
      <c r="M847" s="78" t="str">
        <f t="shared" si="42"/>
        <v/>
      </c>
      <c r="N847" s="78" t="str">
        <f t="shared" si="40"/>
        <v/>
      </c>
      <c r="O847" s="73"/>
      <c r="P847" s="53"/>
      <c r="Q847" s="81" t="str">
        <f t="shared" si="41"/>
        <v/>
      </c>
    </row>
    <row r="848" spans="2:17" ht="45" customHeight="1" x14ac:dyDescent="0.25">
      <c r="B848" s="81" t="str">
        <f>IFERROR(VLOOKUP(D848,Atv!$D$5:$I$1000,6,0),"")</f>
        <v/>
      </c>
      <c r="C848" s="51">
        <v>844</v>
      </c>
      <c r="D848" s="28"/>
      <c r="E848" s="28"/>
      <c r="F848" s="70" t="str">
        <f>IF($D848="","",VLOOKUP($D848,Atv!$D$5:$F$1000,2,0))</f>
        <v/>
      </c>
      <c r="G848" s="71" t="str">
        <f>IF($D848="","",VLOOKUP($D848,Atv!$D$5:$F$1000,3,0))</f>
        <v/>
      </c>
      <c r="H848" s="28"/>
      <c r="I848" s="28"/>
      <c r="J848" s="28"/>
      <c r="K848" s="73"/>
      <c r="L848" s="76" t="str">
        <f>IFERROR(IF(K848="","",VLOOKUP(D848,Atv!$D$5:$G$1000,4,0)),"")</f>
        <v/>
      </c>
      <c r="M848" s="78" t="str">
        <f t="shared" si="42"/>
        <v/>
      </c>
      <c r="N848" s="78" t="str">
        <f t="shared" si="40"/>
        <v/>
      </c>
      <c r="O848" s="73"/>
      <c r="P848" s="53"/>
      <c r="Q848" s="81" t="str">
        <f t="shared" si="41"/>
        <v/>
      </c>
    </row>
    <row r="849" spans="2:17" ht="45" customHeight="1" x14ac:dyDescent="0.25">
      <c r="B849" s="81" t="str">
        <f>IFERROR(VLOOKUP(D849,Atv!$D$5:$I$1000,6,0),"")</f>
        <v/>
      </c>
      <c r="C849" s="51">
        <v>845</v>
      </c>
      <c r="D849" s="28"/>
      <c r="E849" s="28"/>
      <c r="F849" s="70" t="str">
        <f>IF($D849="","",VLOOKUP($D849,Atv!$D$5:$F$1000,2,0))</f>
        <v/>
      </c>
      <c r="G849" s="71" t="str">
        <f>IF($D849="","",VLOOKUP($D849,Atv!$D$5:$F$1000,3,0))</f>
        <v/>
      </c>
      <c r="H849" s="28"/>
      <c r="I849" s="67"/>
      <c r="J849" s="28"/>
      <c r="K849" s="73"/>
      <c r="L849" s="75" t="str">
        <f>IFERROR(IF(K849="","",VLOOKUP(D849,Atv!$D$5:$G$1000,4,0)),"")</f>
        <v/>
      </c>
      <c r="M849" s="78" t="str">
        <f t="shared" si="42"/>
        <v/>
      </c>
      <c r="N849" s="78" t="str">
        <f t="shared" si="40"/>
        <v/>
      </c>
      <c r="O849" s="73"/>
      <c r="P849" s="53"/>
      <c r="Q849" s="81" t="str">
        <f t="shared" si="41"/>
        <v/>
      </c>
    </row>
    <row r="850" spans="2:17" ht="45" customHeight="1" x14ac:dyDescent="0.25">
      <c r="B850" s="81" t="str">
        <f>IFERROR(VLOOKUP(D850,Atv!$D$5:$I$1000,6,0),"")</f>
        <v/>
      </c>
      <c r="C850" s="51">
        <v>846</v>
      </c>
      <c r="D850" s="28"/>
      <c r="E850" s="28"/>
      <c r="F850" s="70" t="str">
        <f>IF($D850="","",VLOOKUP($D850,Atv!$D$5:$F$1000,2,0))</f>
        <v/>
      </c>
      <c r="G850" s="71" t="str">
        <f>IF($D850="","",VLOOKUP($D850,Atv!$D$5:$F$1000,3,0))</f>
        <v/>
      </c>
      <c r="H850" s="28"/>
      <c r="I850" s="28"/>
      <c r="J850" s="28"/>
      <c r="K850" s="73"/>
      <c r="L850" s="76" t="str">
        <f>IFERROR(IF(K850="","",VLOOKUP(D850,Atv!$D$5:$G$1000,4,0)),"")</f>
        <v/>
      </c>
      <c r="M850" s="78" t="str">
        <f t="shared" si="42"/>
        <v/>
      </c>
      <c r="N850" s="78" t="str">
        <f t="shared" si="40"/>
        <v/>
      </c>
      <c r="O850" s="73"/>
      <c r="P850" s="53"/>
      <c r="Q850" s="81" t="str">
        <f t="shared" si="41"/>
        <v/>
      </c>
    </row>
    <row r="851" spans="2:17" ht="45" customHeight="1" x14ac:dyDescent="0.25">
      <c r="B851" s="81" t="str">
        <f>IFERROR(VLOOKUP(D851,Atv!$D$5:$I$1000,6,0),"")</f>
        <v/>
      </c>
      <c r="C851" s="51">
        <v>847</v>
      </c>
      <c r="D851" s="28"/>
      <c r="E851" s="28"/>
      <c r="F851" s="70" t="str">
        <f>IF($D851="","",VLOOKUP($D851,Atv!$D$5:$F$1000,2,0))</f>
        <v/>
      </c>
      <c r="G851" s="71" t="str">
        <f>IF($D851="","",VLOOKUP($D851,Atv!$D$5:$F$1000,3,0))</f>
        <v/>
      </c>
      <c r="H851" s="28"/>
      <c r="I851" s="67"/>
      <c r="J851" s="28"/>
      <c r="K851" s="73"/>
      <c r="L851" s="75" t="str">
        <f>IFERROR(IF(K851="","",VLOOKUP(D851,Atv!$D$5:$G$1000,4,0)),"")</f>
        <v/>
      </c>
      <c r="M851" s="78" t="str">
        <f t="shared" si="42"/>
        <v/>
      </c>
      <c r="N851" s="78" t="str">
        <f t="shared" si="40"/>
        <v/>
      </c>
      <c r="O851" s="73"/>
      <c r="P851" s="53"/>
      <c r="Q851" s="81" t="str">
        <f t="shared" si="41"/>
        <v/>
      </c>
    </row>
    <row r="852" spans="2:17" ht="45" customHeight="1" x14ac:dyDescent="0.25">
      <c r="B852" s="81" t="str">
        <f>IFERROR(VLOOKUP(D852,Atv!$D$5:$I$1000,6,0),"")</f>
        <v/>
      </c>
      <c r="C852" s="51">
        <v>848</v>
      </c>
      <c r="D852" s="28"/>
      <c r="E852" s="28"/>
      <c r="F852" s="70" t="str">
        <f>IF($D852="","",VLOOKUP($D852,Atv!$D$5:$F$1000,2,0))</f>
        <v/>
      </c>
      <c r="G852" s="71" t="str">
        <f>IF($D852="","",VLOOKUP($D852,Atv!$D$5:$F$1000,3,0))</f>
        <v/>
      </c>
      <c r="H852" s="28"/>
      <c r="I852" s="28"/>
      <c r="J852" s="28"/>
      <c r="K852" s="73"/>
      <c r="L852" s="76" t="str">
        <f>IFERROR(IF(K852="","",VLOOKUP(D852,Atv!$D$5:$G$1000,4,0)),"")</f>
        <v/>
      </c>
      <c r="M852" s="78" t="str">
        <f t="shared" si="42"/>
        <v/>
      </c>
      <c r="N852" s="78" t="str">
        <f t="shared" si="40"/>
        <v/>
      </c>
      <c r="O852" s="73"/>
      <c r="P852" s="53"/>
      <c r="Q852" s="81" t="str">
        <f t="shared" si="41"/>
        <v/>
      </c>
    </row>
    <row r="853" spans="2:17" ht="45" customHeight="1" x14ac:dyDescent="0.25">
      <c r="B853" s="81" t="str">
        <f>IFERROR(VLOOKUP(D853,Atv!$D$5:$I$1000,6,0),"")</f>
        <v/>
      </c>
      <c r="C853" s="51">
        <v>849</v>
      </c>
      <c r="D853" s="28"/>
      <c r="E853" s="28"/>
      <c r="F853" s="70" t="str">
        <f>IF($D853="","",VLOOKUP($D853,Atv!$D$5:$F$1000,2,0))</f>
        <v/>
      </c>
      <c r="G853" s="71" t="str">
        <f>IF($D853="","",VLOOKUP($D853,Atv!$D$5:$F$1000,3,0))</f>
        <v/>
      </c>
      <c r="H853" s="28"/>
      <c r="I853" s="67"/>
      <c r="J853" s="28"/>
      <c r="K853" s="73"/>
      <c r="L853" s="75" t="str">
        <f>IFERROR(IF(K853="","",VLOOKUP(D853,Atv!$D$5:$G$1000,4,0)),"")</f>
        <v/>
      </c>
      <c r="M853" s="78" t="str">
        <f t="shared" si="42"/>
        <v/>
      </c>
      <c r="N853" s="78" t="str">
        <f t="shared" si="40"/>
        <v/>
      </c>
      <c r="O853" s="73"/>
      <c r="P853" s="53"/>
      <c r="Q853" s="81" t="str">
        <f t="shared" si="41"/>
        <v/>
      </c>
    </row>
    <row r="854" spans="2:17" ht="45" customHeight="1" x14ac:dyDescent="0.25">
      <c r="B854" s="81" t="str">
        <f>IFERROR(VLOOKUP(D854,Atv!$D$5:$I$1000,6,0),"")</f>
        <v/>
      </c>
      <c r="C854" s="51">
        <v>850</v>
      </c>
      <c r="D854" s="28"/>
      <c r="E854" s="28"/>
      <c r="F854" s="70" t="str">
        <f>IF($D854="","",VLOOKUP($D854,Atv!$D$5:$F$1000,2,0))</f>
        <v/>
      </c>
      <c r="G854" s="71" t="str">
        <f>IF($D854="","",VLOOKUP($D854,Atv!$D$5:$F$1000,3,0))</f>
        <v/>
      </c>
      <c r="H854" s="28"/>
      <c r="I854" s="28"/>
      <c r="J854" s="28"/>
      <c r="K854" s="73"/>
      <c r="L854" s="76" t="str">
        <f>IFERROR(IF(K854="","",VLOOKUP(D854,Atv!$D$5:$G$1000,4,0)),"")</f>
        <v/>
      </c>
      <c r="M854" s="78" t="str">
        <f t="shared" si="42"/>
        <v/>
      </c>
      <c r="N854" s="78" t="str">
        <f t="shared" si="40"/>
        <v/>
      </c>
      <c r="O854" s="73"/>
      <c r="P854" s="53"/>
      <c r="Q854" s="81" t="str">
        <f t="shared" si="41"/>
        <v/>
      </c>
    </row>
    <row r="855" spans="2:17" ht="45" customHeight="1" x14ac:dyDescent="0.25">
      <c r="B855" s="81" t="str">
        <f>IFERROR(VLOOKUP(D855,Atv!$D$5:$I$1000,6,0),"")</f>
        <v/>
      </c>
      <c r="C855" s="51">
        <v>851</v>
      </c>
      <c r="D855" s="28"/>
      <c r="E855" s="28"/>
      <c r="F855" s="70" t="str">
        <f>IF($D855="","",VLOOKUP($D855,Atv!$D$5:$F$1000,2,0))</f>
        <v/>
      </c>
      <c r="G855" s="71" t="str">
        <f>IF($D855="","",VLOOKUP($D855,Atv!$D$5:$F$1000,3,0))</f>
        <v/>
      </c>
      <c r="H855" s="28"/>
      <c r="I855" s="67"/>
      <c r="J855" s="28"/>
      <c r="K855" s="73"/>
      <c r="L855" s="75" t="str">
        <f>IFERROR(IF(K855="","",VLOOKUP(D855,Atv!$D$5:$G$1000,4,0)),"")</f>
        <v/>
      </c>
      <c r="M855" s="78" t="str">
        <f t="shared" si="42"/>
        <v/>
      </c>
      <c r="N855" s="78" t="str">
        <f t="shared" si="40"/>
        <v/>
      </c>
      <c r="O855" s="73"/>
      <c r="P855" s="53"/>
      <c r="Q855" s="81" t="str">
        <f t="shared" si="41"/>
        <v/>
      </c>
    </row>
    <row r="856" spans="2:17" ht="45" customHeight="1" x14ac:dyDescent="0.25">
      <c r="B856" s="81" t="str">
        <f>IFERROR(VLOOKUP(D856,Atv!$D$5:$I$1000,6,0),"")</f>
        <v/>
      </c>
      <c r="C856" s="51">
        <v>852</v>
      </c>
      <c r="D856" s="28"/>
      <c r="E856" s="28"/>
      <c r="F856" s="70" t="str">
        <f>IF($D856="","",VLOOKUP($D856,Atv!$D$5:$F$1000,2,0))</f>
        <v/>
      </c>
      <c r="G856" s="71" t="str">
        <f>IF($D856="","",VLOOKUP($D856,Atv!$D$5:$F$1000,3,0))</f>
        <v/>
      </c>
      <c r="H856" s="28"/>
      <c r="I856" s="28"/>
      <c r="J856" s="28"/>
      <c r="K856" s="73"/>
      <c r="L856" s="76" t="str">
        <f>IFERROR(IF(K856="","",VLOOKUP(D856,Atv!$D$5:$G$1000,4,0)),"")</f>
        <v/>
      </c>
      <c r="M856" s="78" t="str">
        <f t="shared" si="42"/>
        <v/>
      </c>
      <c r="N856" s="78" t="str">
        <f t="shared" si="40"/>
        <v/>
      </c>
      <c r="O856" s="73"/>
      <c r="P856" s="53"/>
      <c r="Q856" s="81" t="str">
        <f t="shared" si="41"/>
        <v/>
      </c>
    </row>
    <row r="857" spans="2:17" ht="45" customHeight="1" x14ac:dyDescent="0.25">
      <c r="B857" s="81" t="str">
        <f>IFERROR(VLOOKUP(D857,Atv!$D$5:$I$1000,6,0),"")</f>
        <v/>
      </c>
      <c r="C857" s="51">
        <v>853</v>
      </c>
      <c r="D857" s="28"/>
      <c r="E857" s="28"/>
      <c r="F857" s="70" t="str">
        <f>IF($D857="","",VLOOKUP($D857,Atv!$D$5:$F$1000,2,0))</f>
        <v/>
      </c>
      <c r="G857" s="71" t="str">
        <f>IF($D857="","",VLOOKUP($D857,Atv!$D$5:$F$1000,3,0))</f>
        <v/>
      </c>
      <c r="H857" s="28"/>
      <c r="I857" s="67"/>
      <c r="J857" s="28"/>
      <c r="K857" s="73"/>
      <c r="L857" s="75" t="str">
        <f>IFERROR(IF(K857="","",VLOOKUP(D857,Atv!$D$5:$G$1000,4,0)),"")</f>
        <v/>
      </c>
      <c r="M857" s="78" t="str">
        <f t="shared" si="42"/>
        <v/>
      </c>
      <c r="N857" s="78" t="str">
        <f t="shared" si="40"/>
        <v/>
      </c>
      <c r="O857" s="73"/>
      <c r="P857" s="53"/>
      <c r="Q857" s="81" t="str">
        <f t="shared" si="41"/>
        <v/>
      </c>
    </row>
    <row r="858" spans="2:17" ht="45" customHeight="1" x14ac:dyDescent="0.25">
      <c r="B858" s="81" t="str">
        <f>IFERROR(VLOOKUP(D858,Atv!$D$5:$I$1000,6,0),"")</f>
        <v/>
      </c>
      <c r="C858" s="51">
        <v>854</v>
      </c>
      <c r="D858" s="28"/>
      <c r="E858" s="28"/>
      <c r="F858" s="70" t="str">
        <f>IF($D858="","",VLOOKUP($D858,Atv!$D$5:$F$1000,2,0))</f>
        <v/>
      </c>
      <c r="G858" s="71" t="str">
        <f>IF($D858="","",VLOOKUP($D858,Atv!$D$5:$F$1000,3,0))</f>
        <v/>
      </c>
      <c r="H858" s="28"/>
      <c r="I858" s="28"/>
      <c r="J858" s="28"/>
      <c r="K858" s="73"/>
      <c r="L858" s="76" t="str">
        <f>IFERROR(IF(K858="","",VLOOKUP(D858,Atv!$D$5:$G$1000,4,0)),"")</f>
        <v/>
      </c>
      <c r="M858" s="78" t="str">
        <f t="shared" si="42"/>
        <v/>
      </c>
      <c r="N858" s="78" t="str">
        <f t="shared" si="40"/>
        <v/>
      </c>
      <c r="O858" s="73"/>
      <c r="P858" s="53"/>
      <c r="Q858" s="81" t="str">
        <f t="shared" si="41"/>
        <v/>
      </c>
    </row>
    <row r="859" spans="2:17" ht="45" customHeight="1" x14ac:dyDescent="0.25">
      <c r="B859" s="81" t="str">
        <f>IFERROR(VLOOKUP(D859,Atv!$D$5:$I$1000,6,0),"")</f>
        <v/>
      </c>
      <c r="C859" s="51">
        <v>855</v>
      </c>
      <c r="D859" s="28"/>
      <c r="E859" s="28"/>
      <c r="F859" s="70" t="str">
        <f>IF($D859="","",VLOOKUP($D859,Atv!$D$5:$F$1000,2,0))</f>
        <v/>
      </c>
      <c r="G859" s="71" t="str">
        <f>IF($D859="","",VLOOKUP($D859,Atv!$D$5:$F$1000,3,0))</f>
        <v/>
      </c>
      <c r="H859" s="28"/>
      <c r="I859" s="67"/>
      <c r="J859" s="28"/>
      <c r="K859" s="73"/>
      <c r="L859" s="75" t="str">
        <f>IFERROR(IF(K859="","",VLOOKUP(D859,Atv!$D$5:$G$1000,4,0)),"")</f>
        <v/>
      </c>
      <c r="M859" s="78" t="str">
        <f t="shared" si="42"/>
        <v/>
      </c>
      <c r="N859" s="78" t="str">
        <f t="shared" si="40"/>
        <v/>
      </c>
      <c r="O859" s="73"/>
      <c r="P859" s="53"/>
      <c r="Q859" s="81" t="str">
        <f t="shared" si="41"/>
        <v/>
      </c>
    </row>
    <row r="860" spans="2:17" ht="45" customHeight="1" x14ac:dyDescent="0.25">
      <c r="B860" s="81" t="str">
        <f>IFERROR(VLOOKUP(D860,Atv!$D$5:$I$1000,6,0),"")</f>
        <v/>
      </c>
      <c r="C860" s="51">
        <v>856</v>
      </c>
      <c r="D860" s="28"/>
      <c r="E860" s="28"/>
      <c r="F860" s="70" t="str">
        <f>IF($D860="","",VLOOKUP($D860,Atv!$D$5:$F$1000,2,0))</f>
        <v/>
      </c>
      <c r="G860" s="71" t="str">
        <f>IF($D860="","",VLOOKUP($D860,Atv!$D$5:$F$1000,3,0))</f>
        <v/>
      </c>
      <c r="H860" s="28"/>
      <c r="I860" s="28"/>
      <c r="J860" s="28"/>
      <c r="K860" s="73"/>
      <c r="L860" s="76" t="str">
        <f>IFERROR(IF(K860="","",VLOOKUP(D860,Atv!$D$5:$G$1000,4,0)),"")</f>
        <v/>
      </c>
      <c r="M860" s="78" t="str">
        <f t="shared" si="42"/>
        <v/>
      </c>
      <c r="N860" s="78" t="str">
        <f t="shared" si="40"/>
        <v/>
      </c>
      <c r="O860" s="73"/>
      <c r="P860" s="53"/>
      <c r="Q860" s="81" t="str">
        <f t="shared" si="41"/>
        <v/>
      </c>
    </row>
    <row r="861" spans="2:17" ht="45" customHeight="1" x14ac:dyDescent="0.25">
      <c r="B861" s="81" t="str">
        <f>IFERROR(VLOOKUP(D861,Atv!$D$5:$I$1000,6,0),"")</f>
        <v/>
      </c>
      <c r="C861" s="51">
        <v>857</v>
      </c>
      <c r="D861" s="28"/>
      <c r="E861" s="28"/>
      <c r="F861" s="70" t="str">
        <f>IF($D861="","",VLOOKUP($D861,Atv!$D$5:$F$1000,2,0))</f>
        <v/>
      </c>
      <c r="G861" s="71" t="str">
        <f>IF($D861="","",VLOOKUP($D861,Atv!$D$5:$F$1000,3,0))</f>
        <v/>
      </c>
      <c r="H861" s="28"/>
      <c r="I861" s="67"/>
      <c r="J861" s="28"/>
      <c r="K861" s="73"/>
      <c r="L861" s="75" t="str">
        <f>IFERROR(IF(K861="","",VLOOKUP(D861,Atv!$D$5:$G$1000,4,0)),"")</f>
        <v/>
      </c>
      <c r="M861" s="78" t="str">
        <f t="shared" si="42"/>
        <v/>
      </c>
      <c r="N861" s="78" t="str">
        <f t="shared" si="40"/>
        <v/>
      </c>
      <c r="O861" s="73"/>
      <c r="P861" s="53"/>
      <c r="Q861" s="81" t="str">
        <f t="shared" si="41"/>
        <v/>
      </c>
    </row>
    <row r="862" spans="2:17" ht="45" customHeight="1" x14ac:dyDescent="0.25">
      <c r="B862" s="81" t="str">
        <f>IFERROR(VLOOKUP(D862,Atv!$D$5:$I$1000,6,0),"")</f>
        <v/>
      </c>
      <c r="C862" s="51">
        <v>858</v>
      </c>
      <c r="D862" s="28"/>
      <c r="E862" s="28"/>
      <c r="F862" s="70" t="str">
        <f>IF($D862="","",VLOOKUP($D862,Atv!$D$5:$F$1000,2,0))</f>
        <v/>
      </c>
      <c r="G862" s="71" t="str">
        <f>IF($D862="","",VLOOKUP($D862,Atv!$D$5:$F$1000,3,0))</f>
        <v/>
      </c>
      <c r="H862" s="28"/>
      <c r="I862" s="28"/>
      <c r="J862" s="28"/>
      <c r="K862" s="73"/>
      <c r="L862" s="76" t="str">
        <f>IFERROR(IF(K862="","",VLOOKUP(D862,Atv!$D$5:$G$1000,4,0)),"")</f>
        <v/>
      </c>
      <c r="M862" s="78" t="str">
        <f t="shared" si="42"/>
        <v/>
      </c>
      <c r="N862" s="78" t="str">
        <f t="shared" si="40"/>
        <v/>
      </c>
      <c r="O862" s="73"/>
      <c r="P862" s="53"/>
      <c r="Q862" s="81" t="str">
        <f t="shared" si="41"/>
        <v/>
      </c>
    </row>
    <row r="863" spans="2:17" ht="45" customHeight="1" x14ac:dyDescent="0.25">
      <c r="B863" s="81" t="str">
        <f>IFERROR(VLOOKUP(D863,Atv!$D$5:$I$1000,6,0),"")</f>
        <v/>
      </c>
      <c r="C863" s="51">
        <v>859</v>
      </c>
      <c r="D863" s="28"/>
      <c r="E863" s="28"/>
      <c r="F863" s="70" t="str">
        <f>IF($D863="","",VLOOKUP($D863,Atv!$D$5:$F$1000,2,0))</f>
        <v/>
      </c>
      <c r="G863" s="71" t="str">
        <f>IF($D863="","",VLOOKUP($D863,Atv!$D$5:$F$1000,3,0))</f>
        <v/>
      </c>
      <c r="H863" s="28"/>
      <c r="I863" s="67"/>
      <c r="J863" s="28"/>
      <c r="K863" s="73"/>
      <c r="L863" s="75" t="str">
        <f>IFERROR(IF(K863="","",VLOOKUP(D863,Atv!$D$5:$G$1000,4,0)),"")</f>
        <v/>
      </c>
      <c r="M863" s="78" t="str">
        <f t="shared" si="42"/>
        <v/>
      </c>
      <c r="N863" s="78" t="str">
        <f t="shared" si="40"/>
        <v/>
      </c>
      <c r="O863" s="73"/>
      <c r="P863" s="53"/>
      <c r="Q863" s="81" t="str">
        <f t="shared" si="41"/>
        <v/>
      </c>
    </row>
    <row r="864" spans="2:17" ht="45" customHeight="1" x14ac:dyDescent="0.25">
      <c r="B864" s="81" t="str">
        <f>IFERROR(VLOOKUP(D864,Atv!$D$5:$I$1000,6,0),"")</f>
        <v/>
      </c>
      <c r="C864" s="51">
        <v>860</v>
      </c>
      <c r="D864" s="28"/>
      <c r="E864" s="28"/>
      <c r="F864" s="70" t="str">
        <f>IF($D864="","",VLOOKUP($D864,Atv!$D$5:$F$1000,2,0))</f>
        <v/>
      </c>
      <c r="G864" s="71" t="str">
        <f>IF($D864="","",VLOOKUP($D864,Atv!$D$5:$F$1000,3,0))</f>
        <v/>
      </c>
      <c r="H864" s="28"/>
      <c r="I864" s="28"/>
      <c r="J864" s="28"/>
      <c r="K864" s="73"/>
      <c r="L864" s="76" t="str">
        <f>IFERROR(IF(K864="","",VLOOKUP(D864,Atv!$D$5:$G$1000,4,0)),"")</f>
        <v/>
      </c>
      <c r="M864" s="78" t="str">
        <f t="shared" si="42"/>
        <v/>
      </c>
      <c r="N864" s="78" t="str">
        <f t="shared" si="40"/>
        <v/>
      </c>
      <c r="O864" s="73"/>
      <c r="P864" s="53"/>
      <c r="Q864" s="81" t="str">
        <f t="shared" si="41"/>
        <v/>
      </c>
    </row>
    <row r="865" spans="2:17" ht="45" customHeight="1" x14ac:dyDescent="0.25">
      <c r="B865" s="81" t="str">
        <f>IFERROR(VLOOKUP(D865,Atv!$D$5:$I$1000,6,0),"")</f>
        <v/>
      </c>
      <c r="C865" s="51">
        <v>861</v>
      </c>
      <c r="D865" s="28"/>
      <c r="E865" s="28"/>
      <c r="F865" s="70" t="str">
        <f>IF($D865="","",VLOOKUP($D865,Atv!$D$5:$F$1000,2,0))</f>
        <v/>
      </c>
      <c r="G865" s="71" t="str">
        <f>IF($D865="","",VLOOKUP($D865,Atv!$D$5:$F$1000,3,0))</f>
        <v/>
      </c>
      <c r="H865" s="28"/>
      <c r="I865" s="67"/>
      <c r="J865" s="28"/>
      <c r="K865" s="73"/>
      <c r="L865" s="75" t="str">
        <f>IFERROR(IF(K865="","",VLOOKUP(D865,Atv!$D$5:$G$1000,4,0)),"")</f>
        <v/>
      </c>
      <c r="M865" s="78" t="str">
        <f t="shared" si="42"/>
        <v/>
      </c>
      <c r="N865" s="78" t="str">
        <f t="shared" si="40"/>
        <v/>
      </c>
      <c r="O865" s="73"/>
      <c r="P865" s="53"/>
      <c r="Q865" s="81" t="str">
        <f t="shared" si="41"/>
        <v/>
      </c>
    </row>
    <row r="866" spans="2:17" ht="45" customHeight="1" x14ac:dyDescent="0.25">
      <c r="B866" s="81" t="str">
        <f>IFERROR(VLOOKUP(D866,Atv!$D$5:$I$1000,6,0),"")</f>
        <v/>
      </c>
      <c r="C866" s="51">
        <v>862</v>
      </c>
      <c r="D866" s="28"/>
      <c r="E866" s="28"/>
      <c r="F866" s="70" t="str">
        <f>IF($D866="","",VLOOKUP($D866,Atv!$D$5:$F$1000,2,0))</f>
        <v/>
      </c>
      <c r="G866" s="71" t="str">
        <f>IF($D866="","",VLOOKUP($D866,Atv!$D$5:$F$1000,3,0))</f>
        <v/>
      </c>
      <c r="H866" s="28"/>
      <c r="I866" s="28"/>
      <c r="J866" s="28"/>
      <c r="K866" s="73"/>
      <c r="L866" s="76" t="str">
        <f>IFERROR(IF(K866="","",VLOOKUP(D866,Atv!$D$5:$G$1000,4,0)),"")</f>
        <v/>
      </c>
      <c r="M866" s="78" t="str">
        <f t="shared" si="42"/>
        <v/>
      </c>
      <c r="N866" s="78" t="str">
        <f t="shared" si="40"/>
        <v/>
      </c>
      <c r="O866" s="73"/>
      <c r="P866" s="53"/>
      <c r="Q866" s="81" t="str">
        <f t="shared" si="41"/>
        <v/>
      </c>
    </row>
    <row r="867" spans="2:17" ht="45" customHeight="1" x14ac:dyDescent="0.25">
      <c r="B867" s="81" t="str">
        <f>IFERROR(VLOOKUP(D867,Atv!$D$5:$I$1000,6,0),"")</f>
        <v/>
      </c>
      <c r="C867" s="51">
        <v>863</v>
      </c>
      <c r="D867" s="28"/>
      <c r="E867" s="28"/>
      <c r="F867" s="70" t="str">
        <f>IF($D867="","",VLOOKUP($D867,Atv!$D$5:$F$1000,2,0))</f>
        <v/>
      </c>
      <c r="G867" s="71" t="str">
        <f>IF($D867="","",VLOOKUP($D867,Atv!$D$5:$F$1000,3,0))</f>
        <v/>
      </c>
      <c r="H867" s="28"/>
      <c r="I867" s="67"/>
      <c r="J867" s="28"/>
      <c r="K867" s="73"/>
      <c r="L867" s="75" t="str">
        <f>IFERROR(IF(K867="","",VLOOKUP(D867,Atv!$D$5:$G$1000,4,0)),"")</f>
        <v/>
      </c>
      <c r="M867" s="78" t="str">
        <f t="shared" si="42"/>
        <v/>
      </c>
      <c r="N867" s="78" t="str">
        <f t="shared" si="40"/>
        <v/>
      </c>
      <c r="O867" s="73"/>
      <c r="P867" s="53"/>
      <c r="Q867" s="81" t="str">
        <f t="shared" si="41"/>
        <v/>
      </c>
    </row>
    <row r="868" spans="2:17" ht="45" customHeight="1" x14ac:dyDescent="0.25">
      <c r="B868" s="81" t="str">
        <f>IFERROR(VLOOKUP(D868,Atv!$D$5:$I$1000,6,0),"")</f>
        <v/>
      </c>
      <c r="C868" s="51">
        <v>864</v>
      </c>
      <c r="D868" s="28"/>
      <c r="E868" s="28"/>
      <c r="F868" s="70" t="str">
        <f>IF($D868="","",VLOOKUP($D868,Atv!$D$5:$F$1000,2,0))</f>
        <v/>
      </c>
      <c r="G868" s="71" t="str">
        <f>IF($D868="","",VLOOKUP($D868,Atv!$D$5:$F$1000,3,0))</f>
        <v/>
      </c>
      <c r="H868" s="28"/>
      <c r="I868" s="28"/>
      <c r="J868" s="28"/>
      <c r="K868" s="73"/>
      <c r="L868" s="76" t="str">
        <f>IFERROR(IF(K868="","",VLOOKUP(D868,Atv!$D$5:$G$1000,4,0)),"")</f>
        <v/>
      </c>
      <c r="M868" s="78" t="str">
        <f t="shared" si="42"/>
        <v/>
      </c>
      <c r="N868" s="78" t="str">
        <f t="shared" si="40"/>
        <v/>
      </c>
      <c r="O868" s="73"/>
      <c r="P868" s="53"/>
      <c r="Q868" s="81" t="str">
        <f t="shared" si="41"/>
        <v/>
      </c>
    </row>
    <row r="869" spans="2:17" ht="45" customHeight="1" x14ac:dyDescent="0.25">
      <c r="B869" s="81" t="str">
        <f>IFERROR(VLOOKUP(D869,Atv!$D$5:$I$1000,6,0),"")</f>
        <v/>
      </c>
      <c r="C869" s="51">
        <v>865</v>
      </c>
      <c r="D869" s="28"/>
      <c r="E869" s="28"/>
      <c r="F869" s="70" t="str">
        <f>IF($D869="","",VLOOKUP($D869,Atv!$D$5:$F$1000,2,0))</f>
        <v/>
      </c>
      <c r="G869" s="71" t="str">
        <f>IF($D869="","",VLOOKUP($D869,Atv!$D$5:$F$1000,3,0))</f>
        <v/>
      </c>
      <c r="H869" s="28"/>
      <c r="I869" s="67"/>
      <c r="J869" s="28"/>
      <c r="K869" s="73"/>
      <c r="L869" s="75" t="str">
        <f>IFERROR(IF(K869="","",VLOOKUP(D869,Atv!$D$5:$G$1000,4,0)),"")</f>
        <v/>
      </c>
      <c r="M869" s="78" t="str">
        <f t="shared" si="42"/>
        <v/>
      </c>
      <c r="N869" s="78" t="str">
        <f t="shared" si="40"/>
        <v/>
      </c>
      <c r="O869" s="73"/>
      <c r="P869" s="53"/>
      <c r="Q869" s="81" t="str">
        <f t="shared" si="41"/>
        <v/>
      </c>
    </row>
    <row r="870" spans="2:17" ht="45" customHeight="1" x14ac:dyDescent="0.25">
      <c r="B870" s="81" t="str">
        <f>IFERROR(VLOOKUP(D870,Atv!$D$5:$I$1000,6,0),"")</f>
        <v/>
      </c>
      <c r="C870" s="51">
        <v>866</v>
      </c>
      <c r="D870" s="28"/>
      <c r="E870" s="28"/>
      <c r="F870" s="70" t="str">
        <f>IF($D870="","",VLOOKUP($D870,Atv!$D$5:$F$1000,2,0))</f>
        <v/>
      </c>
      <c r="G870" s="71" t="str">
        <f>IF($D870="","",VLOOKUP($D870,Atv!$D$5:$F$1000,3,0))</f>
        <v/>
      </c>
      <c r="H870" s="28"/>
      <c r="I870" s="28"/>
      <c r="J870" s="28"/>
      <c r="K870" s="73"/>
      <c r="L870" s="76" t="str">
        <f>IFERROR(IF(K870="","",VLOOKUP(D870,Atv!$D$5:$G$1000,4,0)),"")</f>
        <v/>
      </c>
      <c r="M870" s="78" t="str">
        <f t="shared" si="42"/>
        <v/>
      </c>
      <c r="N870" s="78" t="str">
        <f t="shared" si="40"/>
        <v/>
      </c>
      <c r="O870" s="73"/>
      <c r="P870" s="53"/>
      <c r="Q870" s="81" t="str">
        <f t="shared" si="41"/>
        <v/>
      </c>
    </row>
    <row r="871" spans="2:17" ht="45" customHeight="1" x14ac:dyDescent="0.25">
      <c r="B871" s="81" t="str">
        <f>IFERROR(VLOOKUP(D871,Atv!$D$5:$I$1000,6,0),"")</f>
        <v/>
      </c>
      <c r="C871" s="51">
        <v>867</v>
      </c>
      <c r="D871" s="28"/>
      <c r="E871" s="28"/>
      <c r="F871" s="70" t="str">
        <f>IF($D871="","",VLOOKUP($D871,Atv!$D$5:$F$1000,2,0))</f>
        <v/>
      </c>
      <c r="G871" s="71" t="str">
        <f>IF($D871="","",VLOOKUP($D871,Atv!$D$5:$F$1000,3,0))</f>
        <v/>
      </c>
      <c r="H871" s="28"/>
      <c r="I871" s="67"/>
      <c r="J871" s="28"/>
      <c r="K871" s="73"/>
      <c r="L871" s="75" t="str">
        <f>IFERROR(IF(K871="","",VLOOKUP(D871,Atv!$D$5:$G$1000,4,0)),"")</f>
        <v/>
      </c>
      <c r="M871" s="78" t="str">
        <f t="shared" si="42"/>
        <v/>
      </c>
      <c r="N871" s="78" t="str">
        <f t="shared" si="40"/>
        <v/>
      </c>
      <c r="O871" s="73"/>
      <c r="P871" s="53"/>
      <c r="Q871" s="81" t="str">
        <f t="shared" si="41"/>
        <v/>
      </c>
    </row>
    <row r="872" spans="2:17" ht="45" customHeight="1" x14ac:dyDescent="0.25">
      <c r="B872" s="81" t="str">
        <f>IFERROR(VLOOKUP(D872,Atv!$D$5:$I$1000,6,0),"")</f>
        <v/>
      </c>
      <c r="C872" s="51">
        <v>868</v>
      </c>
      <c r="D872" s="28"/>
      <c r="E872" s="28"/>
      <c r="F872" s="70" t="str">
        <f>IF($D872="","",VLOOKUP($D872,Atv!$D$5:$F$1000,2,0))</f>
        <v/>
      </c>
      <c r="G872" s="71" t="str">
        <f>IF($D872="","",VLOOKUP($D872,Atv!$D$5:$F$1000,3,0))</f>
        <v/>
      </c>
      <c r="H872" s="28"/>
      <c r="I872" s="28"/>
      <c r="J872" s="28"/>
      <c r="K872" s="73"/>
      <c r="L872" s="76" t="str">
        <f>IFERROR(IF(K872="","",VLOOKUP(D872,Atv!$D$5:$G$1000,4,0)),"")</f>
        <v/>
      </c>
      <c r="M872" s="78" t="str">
        <f t="shared" si="42"/>
        <v/>
      </c>
      <c r="N872" s="78" t="str">
        <f t="shared" si="40"/>
        <v/>
      </c>
      <c r="O872" s="73"/>
      <c r="P872" s="53"/>
      <c r="Q872" s="81" t="str">
        <f t="shared" si="41"/>
        <v/>
      </c>
    </row>
    <row r="873" spans="2:17" ht="45" customHeight="1" x14ac:dyDescent="0.25">
      <c r="B873" s="81" t="str">
        <f>IFERROR(VLOOKUP(D873,Atv!$D$5:$I$1000,6,0),"")</f>
        <v/>
      </c>
      <c r="C873" s="51">
        <v>869</v>
      </c>
      <c r="D873" s="28"/>
      <c r="E873" s="28"/>
      <c r="F873" s="70" t="str">
        <f>IF($D873="","",VLOOKUP($D873,Atv!$D$5:$F$1000,2,0))</f>
        <v/>
      </c>
      <c r="G873" s="71" t="str">
        <f>IF($D873="","",VLOOKUP($D873,Atv!$D$5:$F$1000,3,0))</f>
        <v/>
      </c>
      <c r="H873" s="28"/>
      <c r="I873" s="67"/>
      <c r="J873" s="28"/>
      <c r="K873" s="73"/>
      <c r="L873" s="75" t="str">
        <f>IFERROR(IF(K873="","",VLOOKUP(D873,Atv!$D$5:$G$1000,4,0)),"")</f>
        <v/>
      </c>
      <c r="M873" s="78" t="str">
        <f t="shared" si="42"/>
        <v/>
      </c>
      <c r="N873" s="78" t="str">
        <f t="shared" si="40"/>
        <v/>
      </c>
      <c r="O873" s="73"/>
      <c r="P873" s="53"/>
      <c r="Q873" s="81" t="str">
        <f t="shared" si="41"/>
        <v/>
      </c>
    </row>
    <row r="874" spans="2:17" ht="45" customHeight="1" x14ac:dyDescent="0.25">
      <c r="B874" s="81" t="str">
        <f>IFERROR(VLOOKUP(D874,Atv!$D$5:$I$1000,6,0),"")</f>
        <v/>
      </c>
      <c r="C874" s="51">
        <v>870</v>
      </c>
      <c r="D874" s="28"/>
      <c r="E874" s="28"/>
      <c r="F874" s="70" t="str">
        <f>IF($D874="","",VLOOKUP($D874,Atv!$D$5:$F$1000,2,0))</f>
        <v/>
      </c>
      <c r="G874" s="71" t="str">
        <f>IF($D874="","",VLOOKUP($D874,Atv!$D$5:$F$1000,3,0))</f>
        <v/>
      </c>
      <c r="H874" s="28"/>
      <c r="I874" s="28"/>
      <c r="J874" s="28"/>
      <c r="K874" s="73"/>
      <c r="L874" s="76" t="str">
        <f>IFERROR(IF(K874="","",VLOOKUP(D874,Atv!$D$5:$G$1000,4,0)),"")</f>
        <v/>
      </c>
      <c r="M874" s="78" t="str">
        <f t="shared" si="42"/>
        <v/>
      </c>
      <c r="N874" s="78" t="str">
        <f t="shared" si="40"/>
        <v/>
      </c>
      <c r="O874" s="73"/>
      <c r="P874" s="53"/>
      <c r="Q874" s="81" t="str">
        <f t="shared" si="41"/>
        <v/>
      </c>
    </row>
    <row r="875" spans="2:17" ht="45" customHeight="1" x14ac:dyDescent="0.25">
      <c r="B875" s="81" t="str">
        <f>IFERROR(VLOOKUP(D875,Atv!$D$5:$I$1000,6,0),"")</f>
        <v/>
      </c>
      <c r="C875" s="51">
        <v>871</v>
      </c>
      <c r="D875" s="28"/>
      <c r="E875" s="28"/>
      <c r="F875" s="70" t="str">
        <f>IF($D875="","",VLOOKUP($D875,Atv!$D$5:$F$1000,2,0))</f>
        <v/>
      </c>
      <c r="G875" s="71" t="str">
        <f>IF($D875="","",VLOOKUP($D875,Atv!$D$5:$F$1000,3,0))</f>
        <v/>
      </c>
      <c r="H875" s="28"/>
      <c r="I875" s="67"/>
      <c r="J875" s="28"/>
      <c r="K875" s="73"/>
      <c r="L875" s="75" t="str">
        <f>IFERROR(IF(K875="","",VLOOKUP(D875,Atv!$D$5:$G$1000,4,0)),"")</f>
        <v/>
      </c>
      <c r="M875" s="78" t="str">
        <f t="shared" si="42"/>
        <v/>
      </c>
      <c r="N875" s="78" t="str">
        <f t="shared" si="40"/>
        <v/>
      </c>
      <c r="O875" s="73"/>
      <c r="P875" s="53"/>
      <c r="Q875" s="81" t="str">
        <f t="shared" si="41"/>
        <v/>
      </c>
    </row>
    <row r="876" spans="2:17" ht="45" customHeight="1" x14ac:dyDescent="0.25">
      <c r="B876" s="81" t="str">
        <f>IFERROR(VLOOKUP(D876,Atv!$D$5:$I$1000,6,0),"")</f>
        <v/>
      </c>
      <c r="C876" s="51">
        <v>872</v>
      </c>
      <c r="D876" s="28"/>
      <c r="E876" s="28"/>
      <c r="F876" s="70" t="str">
        <f>IF($D876="","",VLOOKUP($D876,Atv!$D$5:$F$1000,2,0))</f>
        <v/>
      </c>
      <c r="G876" s="71" t="str">
        <f>IF($D876="","",VLOOKUP($D876,Atv!$D$5:$F$1000,3,0))</f>
        <v/>
      </c>
      <c r="H876" s="28"/>
      <c r="I876" s="28"/>
      <c r="J876" s="28"/>
      <c r="K876" s="73"/>
      <c r="L876" s="76" t="str">
        <f>IFERROR(IF(K876="","",VLOOKUP(D876,Atv!$D$5:$G$1000,4,0)),"")</f>
        <v/>
      </c>
      <c r="M876" s="78" t="str">
        <f t="shared" si="42"/>
        <v/>
      </c>
      <c r="N876" s="78" t="str">
        <f t="shared" si="40"/>
        <v/>
      </c>
      <c r="O876" s="73"/>
      <c r="P876" s="53"/>
      <c r="Q876" s="81" t="str">
        <f t="shared" si="41"/>
        <v/>
      </c>
    </row>
    <row r="877" spans="2:17" ht="45" customHeight="1" x14ac:dyDescent="0.25">
      <c r="B877" s="81" t="str">
        <f>IFERROR(VLOOKUP(D877,Atv!$D$5:$I$1000,6,0),"")</f>
        <v/>
      </c>
      <c r="C877" s="51">
        <v>873</v>
      </c>
      <c r="D877" s="28"/>
      <c r="E877" s="28"/>
      <c r="F877" s="70" t="str">
        <f>IF($D877="","",VLOOKUP($D877,Atv!$D$5:$F$1000,2,0))</f>
        <v/>
      </c>
      <c r="G877" s="71" t="str">
        <f>IF($D877="","",VLOOKUP($D877,Atv!$D$5:$F$1000,3,0))</f>
        <v/>
      </c>
      <c r="H877" s="28"/>
      <c r="I877" s="67"/>
      <c r="J877" s="28"/>
      <c r="K877" s="73"/>
      <c r="L877" s="75" t="str">
        <f>IFERROR(IF(K877="","",VLOOKUP(D877,Atv!$D$5:$G$1000,4,0)),"")</f>
        <v/>
      </c>
      <c r="M877" s="78" t="str">
        <f t="shared" si="42"/>
        <v/>
      </c>
      <c r="N877" s="78" t="str">
        <f t="shared" si="40"/>
        <v/>
      </c>
      <c r="O877" s="73"/>
      <c r="P877" s="53"/>
      <c r="Q877" s="81" t="str">
        <f t="shared" si="41"/>
        <v/>
      </c>
    </row>
    <row r="878" spans="2:17" ht="45" customHeight="1" x14ac:dyDescent="0.25">
      <c r="B878" s="81" t="str">
        <f>IFERROR(VLOOKUP(D878,Atv!$D$5:$I$1000,6,0),"")</f>
        <v/>
      </c>
      <c r="C878" s="51">
        <v>874</v>
      </c>
      <c r="D878" s="28"/>
      <c r="E878" s="28"/>
      <c r="F878" s="70" t="str">
        <f>IF($D878="","",VLOOKUP($D878,Atv!$D$5:$F$1000,2,0))</f>
        <v/>
      </c>
      <c r="G878" s="71" t="str">
        <f>IF($D878="","",VLOOKUP($D878,Atv!$D$5:$F$1000,3,0))</f>
        <v/>
      </c>
      <c r="H878" s="28"/>
      <c r="I878" s="28"/>
      <c r="J878" s="28"/>
      <c r="K878" s="73"/>
      <c r="L878" s="76" t="str">
        <f>IFERROR(IF(K878="","",VLOOKUP(D878,Atv!$D$5:$G$1000,4,0)),"")</f>
        <v/>
      </c>
      <c r="M878" s="78" t="str">
        <f t="shared" si="42"/>
        <v/>
      </c>
      <c r="N878" s="78" t="str">
        <f t="shared" si="40"/>
        <v/>
      </c>
      <c r="O878" s="73"/>
      <c r="P878" s="53"/>
      <c r="Q878" s="81" t="str">
        <f t="shared" si="41"/>
        <v/>
      </c>
    </row>
    <row r="879" spans="2:17" ht="45" customHeight="1" x14ac:dyDescent="0.25">
      <c r="B879" s="81" t="str">
        <f>IFERROR(VLOOKUP(D879,Atv!$D$5:$I$1000,6,0),"")</f>
        <v/>
      </c>
      <c r="C879" s="51">
        <v>875</v>
      </c>
      <c r="D879" s="28"/>
      <c r="E879" s="28"/>
      <c r="F879" s="70" t="str">
        <f>IF($D879="","",VLOOKUP($D879,Atv!$D$5:$F$1000,2,0))</f>
        <v/>
      </c>
      <c r="G879" s="71" t="str">
        <f>IF($D879="","",VLOOKUP($D879,Atv!$D$5:$F$1000,3,0))</f>
        <v/>
      </c>
      <c r="H879" s="28"/>
      <c r="I879" s="67"/>
      <c r="J879" s="28"/>
      <c r="K879" s="73"/>
      <c r="L879" s="75" t="str">
        <f>IFERROR(IF(K879="","",VLOOKUP(D879,Atv!$D$5:$G$1000,4,0)),"")</f>
        <v/>
      </c>
      <c r="M879" s="78" t="str">
        <f t="shared" si="42"/>
        <v/>
      </c>
      <c r="N879" s="78" t="str">
        <f t="shared" si="40"/>
        <v/>
      </c>
      <c r="O879" s="73"/>
      <c r="P879" s="53"/>
      <c r="Q879" s="81" t="str">
        <f t="shared" si="41"/>
        <v/>
      </c>
    </row>
    <row r="880" spans="2:17" ht="45" customHeight="1" x14ac:dyDescent="0.25">
      <c r="B880" s="81" t="str">
        <f>IFERROR(VLOOKUP(D880,Atv!$D$5:$I$1000,6,0),"")</f>
        <v/>
      </c>
      <c r="C880" s="51">
        <v>876</v>
      </c>
      <c r="D880" s="28"/>
      <c r="E880" s="28"/>
      <c r="F880" s="70" t="str">
        <f>IF($D880="","",VLOOKUP($D880,Atv!$D$5:$F$1000,2,0))</f>
        <v/>
      </c>
      <c r="G880" s="71" t="str">
        <f>IF($D880="","",VLOOKUP($D880,Atv!$D$5:$F$1000,3,0))</f>
        <v/>
      </c>
      <c r="H880" s="28"/>
      <c r="I880" s="28"/>
      <c r="J880" s="28"/>
      <c r="K880" s="73"/>
      <c r="L880" s="76" t="str">
        <f>IFERROR(IF(K880="","",VLOOKUP(D880,Atv!$D$5:$G$1000,4,0)),"")</f>
        <v/>
      </c>
      <c r="M880" s="78" t="str">
        <f t="shared" si="42"/>
        <v/>
      </c>
      <c r="N880" s="78" t="str">
        <f t="shared" si="40"/>
        <v/>
      </c>
      <c r="O880" s="73"/>
      <c r="P880" s="53"/>
      <c r="Q880" s="81" t="str">
        <f t="shared" si="41"/>
        <v/>
      </c>
    </row>
    <row r="881" spans="2:17" ht="45" customHeight="1" x14ac:dyDescent="0.25">
      <c r="B881" s="81" t="str">
        <f>IFERROR(VLOOKUP(D881,Atv!$D$5:$I$1000,6,0),"")</f>
        <v/>
      </c>
      <c r="C881" s="51">
        <v>877</v>
      </c>
      <c r="D881" s="28"/>
      <c r="E881" s="28"/>
      <c r="F881" s="70" t="str">
        <f>IF($D881="","",VLOOKUP($D881,Atv!$D$5:$F$1000,2,0))</f>
        <v/>
      </c>
      <c r="G881" s="71" t="str">
        <f>IF($D881="","",VLOOKUP($D881,Atv!$D$5:$F$1000,3,0))</f>
        <v/>
      </c>
      <c r="H881" s="28"/>
      <c r="I881" s="67"/>
      <c r="J881" s="28"/>
      <c r="K881" s="73"/>
      <c r="L881" s="75" t="str">
        <f>IFERROR(IF(K881="","",VLOOKUP(D881,Atv!$D$5:$G$1000,4,0)),"")</f>
        <v/>
      </c>
      <c r="M881" s="78" t="str">
        <f t="shared" si="42"/>
        <v/>
      </c>
      <c r="N881" s="78" t="str">
        <f t="shared" si="40"/>
        <v/>
      </c>
      <c r="O881" s="73"/>
      <c r="P881" s="53"/>
      <c r="Q881" s="81" t="str">
        <f t="shared" si="41"/>
        <v/>
      </c>
    </row>
    <row r="882" spans="2:17" ht="45" customHeight="1" x14ac:dyDescent="0.25">
      <c r="B882" s="81" t="str">
        <f>IFERROR(VLOOKUP(D882,Atv!$D$5:$I$1000,6,0),"")</f>
        <v/>
      </c>
      <c r="C882" s="51">
        <v>878</v>
      </c>
      <c r="D882" s="28"/>
      <c r="E882" s="28"/>
      <c r="F882" s="70" t="str">
        <f>IF($D882="","",VLOOKUP($D882,Atv!$D$5:$F$1000,2,0))</f>
        <v/>
      </c>
      <c r="G882" s="71" t="str">
        <f>IF($D882="","",VLOOKUP($D882,Atv!$D$5:$F$1000,3,0))</f>
        <v/>
      </c>
      <c r="H882" s="28"/>
      <c r="I882" s="28"/>
      <c r="J882" s="28"/>
      <c r="K882" s="73"/>
      <c r="L882" s="76" t="str">
        <f>IFERROR(IF(K882="","",VLOOKUP(D882,Atv!$D$5:$G$1000,4,0)),"")</f>
        <v/>
      </c>
      <c r="M882" s="78" t="str">
        <f t="shared" si="42"/>
        <v/>
      </c>
      <c r="N882" s="78" t="str">
        <f t="shared" si="40"/>
        <v/>
      </c>
      <c r="O882" s="73"/>
      <c r="P882" s="53"/>
      <c r="Q882" s="81" t="str">
        <f t="shared" si="41"/>
        <v/>
      </c>
    </row>
    <row r="883" spans="2:17" ht="45" customHeight="1" x14ac:dyDescent="0.25">
      <c r="B883" s="81" t="str">
        <f>IFERROR(VLOOKUP(D883,Atv!$D$5:$I$1000,6,0),"")</f>
        <v/>
      </c>
      <c r="C883" s="51">
        <v>879</v>
      </c>
      <c r="D883" s="28"/>
      <c r="E883" s="28"/>
      <c r="F883" s="70" t="str">
        <f>IF($D883="","",VLOOKUP($D883,Atv!$D$5:$F$1000,2,0))</f>
        <v/>
      </c>
      <c r="G883" s="71" t="str">
        <f>IF($D883="","",VLOOKUP($D883,Atv!$D$5:$F$1000,3,0))</f>
        <v/>
      </c>
      <c r="H883" s="28"/>
      <c r="I883" s="67"/>
      <c r="J883" s="28"/>
      <c r="K883" s="73"/>
      <c r="L883" s="75" t="str">
        <f>IFERROR(IF(K883="","",VLOOKUP(D883,Atv!$D$5:$G$1000,4,0)),"")</f>
        <v/>
      </c>
      <c r="M883" s="78" t="str">
        <f t="shared" si="42"/>
        <v/>
      </c>
      <c r="N883" s="78" t="str">
        <f t="shared" si="40"/>
        <v/>
      </c>
      <c r="O883" s="73"/>
      <c r="P883" s="53"/>
      <c r="Q883" s="81" t="str">
        <f t="shared" si="41"/>
        <v/>
      </c>
    </row>
    <row r="884" spans="2:17" ht="45" customHeight="1" x14ac:dyDescent="0.25">
      <c r="B884" s="81" t="str">
        <f>IFERROR(VLOOKUP(D884,Atv!$D$5:$I$1000,6,0),"")</f>
        <v/>
      </c>
      <c r="C884" s="51">
        <v>880</v>
      </c>
      <c r="D884" s="28"/>
      <c r="E884" s="28"/>
      <c r="F884" s="70" t="str">
        <f>IF($D884="","",VLOOKUP($D884,Atv!$D$5:$F$1000,2,0))</f>
        <v/>
      </c>
      <c r="G884" s="71" t="str">
        <f>IF($D884="","",VLOOKUP($D884,Atv!$D$5:$F$1000,3,0))</f>
        <v/>
      </c>
      <c r="H884" s="28"/>
      <c r="I884" s="28"/>
      <c r="J884" s="28"/>
      <c r="K884" s="73"/>
      <c r="L884" s="76" t="str">
        <f>IFERROR(IF(K884="","",VLOOKUP(D884,Atv!$D$5:$G$1000,4,0)),"")</f>
        <v/>
      </c>
      <c r="M884" s="78" t="str">
        <f t="shared" si="42"/>
        <v/>
      </c>
      <c r="N884" s="78" t="str">
        <f t="shared" si="40"/>
        <v/>
      </c>
      <c r="O884" s="73"/>
      <c r="P884" s="53"/>
      <c r="Q884" s="81" t="str">
        <f t="shared" si="41"/>
        <v/>
      </c>
    </row>
    <row r="885" spans="2:17" ht="45" customHeight="1" x14ac:dyDescent="0.25">
      <c r="B885" s="81" t="str">
        <f>IFERROR(VLOOKUP(D885,Atv!$D$5:$I$1000,6,0),"")</f>
        <v/>
      </c>
      <c r="C885" s="51">
        <v>881</v>
      </c>
      <c r="D885" s="28"/>
      <c r="E885" s="28"/>
      <c r="F885" s="70" t="str">
        <f>IF($D885="","",VLOOKUP($D885,Atv!$D$5:$F$1000,2,0))</f>
        <v/>
      </c>
      <c r="G885" s="71" t="str">
        <f>IF($D885="","",VLOOKUP($D885,Atv!$D$5:$F$1000,3,0))</f>
        <v/>
      </c>
      <c r="H885" s="28"/>
      <c r="I885" s="67"/>
      <c r="J885" s="28"/>
      <c r="K885" s="73"/>
      <c r="L885" s="75" t="str">
        <f>IFERROR(IF(K885="","",VLOOKUP(D885,Atv!$D$5:$G$1000,4,0)),"")</f>
        <v/>
      </c>
      <c r="M885" s="78" t="str">
        <f t="shared" si="42"/>
        <v/>
      </c>
      <c r="N885" s="78" t="str">
        <f t="shared" si="40"/>
        <v/>
      </c>
      <c r="O885" s="73"/>
      <c r="P885" s="53"/>
      <c r="Q885" s="81" t="str">
        <f t="shared" si="41"/>
        <v/>
      </c>
    </row>
    <row r="886" spans="2:17" ht="45" customHeight="1" x14ac:dyDescent="0.25">
      <c r="B886" s="81" t="str">
        <f>IFERROR(VLOOKUP(D886,Atv!$D$5:$I$1000,6,0),"")</f>
        <v/>
      </c>
      <c r="C886" s="51">
        <v>882</v>
      </c>
      <c r="D886" s="28"/>
      <c r="E886" s="28"/>
      <c r="F886" s="70" t="str">
        <f>IF($D886="","",VLOOKUP($D886,Atv!$D$5:$F$1000,2,0))</f>
        <v/>
      </c>
      <c r="G886" s="71" t="str">
        <f>IF($D886="","",VLOOKUP($D886,Atv!$D$5:$F$1000,3,0))</f>
        <v/>
      </c>
      <c r="H886" s="28"/>
      <c r="I886" s="28"/>
      <c r="J886" s="28"/>
      <c r="K886" s="73"/>
      <c r="L886" s="76" t="str">
        <f>IFERROR(IF(K886="","",VLOOKUP(D886,Atv!$D$5:$G$1000,4,0)),"")</f>
        <v/>
      </c>
      <c r="M886" s="78" t="str">
        <f t="shared" si="42"/>
        <v/>
      </c>
      <c r="N886" s="78" t="str">
        <f t="shared" si="40"/>
        <v/>
      </c>
      <c r="O886" s="73"/>
      <c r="P886" s="53"/>
      <c r="Q886" s="81" t="str">
        <f t="shared" si="41"/>
        <v/>
      </c>
    </row>
    <row r="887" spans="2:17" ht="45" customHeight="1" x14ac:dyDescent="0.25">
      <c r="B887" s="81" t="str">
        <f>IFERROR(VLOOKUP(D887,Atv!$D$5:$I$1000,6,0),"")</f>
        <v/>
      </c>
      <c r="C887" s="51">
        <v>883</v>
      </c>
      <c r="D887" s="28"/>
      <c r="E887" s="28"/>
      <c r="F887" s="70" t="str">
        <f>IF($D887="","",VLOOKUP($D887,Atv!$D$5:$F$1000,2,0))</f>
        <v/>
      </c>
      <c r="G887" s="71" t="str">
        <f>IF($D887="","",VLOOKUP($D887,Atv!$D$5:$F$1000,3,0))</f>
        <v/>
      </c>
      <c r="H887" s="28"/>
      <c r="I887" s="67"/>
      <c r="J887" s="28"/>
      <c r="K887" s="73"/>
      <c r="L887" s="75" t="str">
        <f>IFERROR(IF(K887="","",VLOOKUP(D887,Atv!$D$5:$G$1000,4,0)),"")</f>
        <v/>
      </c>
      <c r="M887" s="78" t="str">
        <f t="shared" si="42"/>
        <v/>
      </c>
      <c r="N887" s="78" t="str">
        <f t="shared" si="40"/>
        <v/>
      </c>
      <c r="O887" s="73"/>
      <c r="P887" s="53"/>
      <c r="Q887" s="81" t="str">
        <f t="shared" si="41"/>
        <v/>
      </c>
    </row>
    <row r="888" spans="2:17" ht="45" customHeight="1" x14ac:dyDescent="0.25">
      <c r="B888" s="81" t="str">
        <f>IFERROR(VLOOKUP(D888,Atv!$D$5:$I$1000,6,0),"")</f>
        <v/>
      </c>
      <c r="C888" s="51">
        <v>884</v>
      </c>
      <c r="D888" s="28"/>
      <c r="E888" s="28"/>
      <c r="F888" s="70" t="str">
        <f>IF($D888="","",VLOOKUP($D888,Atv!$D$5:$F$1000,2,0))</f>
        <v/>
      </c>
      <c r="G888" s="71" t="str">
        <f>IF($D888="","",VLOOKUP($D888,Atv!$D$5:$F$1000,3,0))</f>
        <v/>
      </c>
      <c r="H888" s="28"/>
      <c r="I888" s="28"/>
      <c r="J888" s="28"/>
      <c r="K888" s="73"/>
      <c r="L888" s="76" t="str">
        <f>IFERROR(IF(K888="","",VLOOKUP(D888,Atv!$D$5:$G$1000,4,0)),"")</f>
        <v/>
      </c>
      <c r="M888" s="78" t="str">
        <f t="shared" si="42"/>
        <v/>
      </c>
      <c r="N888" s="78" t="str">
        <f t="shared" si="40"/>
        <v/>
      </c>
      <c r="O888" s="73"/>
      <c r="P888" s="53"/>
      <c r="Q888" s="81" t="str">
        <f t="shared" si="41"/>
        <v/>
      </c>
    </row>
    <row r="889" spans="2:17" ht="45" customHeight="1" x14ac:dyDescent="0.25">
      <c r="B889" s="81" t="str">
        <f>IFERROR(VLOOKUP(D889,Atv!$D$5:$I$1000,6,0),"")</f>
        <v/>
      </c>
      <c r="C889" s="51">
        <v>885</v>
      </c>
      <c r="D889" s="28"/>
      <c r="E889" s="28"/>
      <c r="F889" s="70" t="str">
        <f>IF($D889="","",VLOOKUP($D889,Atv!$D$5:$F$1000,2,0))</f>
        <v/>
      </c>
      <c r="G889" s="71" t="str">
        <f>IF($D889="","",VLOOKUP($D889,Atv!$D$5:$F$1000,3,0))</f>
        <v/>
      </c>
      <c r="H889" s="28"/>
      <c r="I889" s="67"/>
      <c r="J889" s="28"/>
      <c r="K889" s="73"/>
      <c r="L889" s="75" t="str">
        <f>IFERROR(IF(K889="","",VLOOKUP(D889,Atv!$D$5:$G$1000,4,0)),"")</f>
        <v/>
      </c>
      <c r="M889" s="78" t="str">
        <f t="shared" si="42"/>
        <v/>
      </c>
      <c r="N889" s="78" t="str">
        <f t="shared" si="40"/>
        <v/>
      </c>
      <c r="O889" s="73"/>
      <c r="P889" s="53"/>
      <c r="Q889" s="81" t="str">
        <f t="shared" si="41"/>
        <v/>
      </c>
    </row>
    <row r="890" spans="2:17" ht="45" customHeight="1" x14ac:dyDescent="0.25">
      <c r="B890" s="81" t="str">
        <f>IFERROR(VLOOKUP(D890,Atv!$D$5:$I$1000,6,0),"")</f>
        <v/>
      </c>
      <c r="C890" s="51">
        <v>886</v>
      </c>
      <c r="D890" s="28"/>
      <c r="E890" s="28"/>
      <c r="F890" s="70" t="str">
        <f>IF($D890="","",VLOOKUP($D890,Atv!$D$5:$F$1000,2,0))</f>
        <v/>
      </c>
      <c r="G890" s="71" t="str">
        <f>IF($D890="","",VLOOKUP($D890,Atv!$D$5:$F$1000,3,0))</f>
        <v/>
      </c>
      <c r="H890" s="28"/>
      <c r="I890" s="28"/>
      <c r="J890" s="28"/>
      <c r="K890" s="73"/>
      <c r="L890" s="76" t="str">
        <f>IFERROR(IF(K890="","",VLOOKUP(D890,Atv!$D$5:$G$1000,4,0)),"")</f>
        <v/>
      </c>
      <c r="M890" s="78" t="str">
        <f t="shared" si="42"/>
        <v/>
      </c>
      <c r="N890" s="78" t="str">
        <f t="shared" si="40"/>
        <v/>
      </c>
      <c r="O890" s="73"/>
      <c r="P890" s="53"/>
      <c r="Q890" s="81" t="str">
        <f t="shared" si="41"/>
        <v/>
      </c>
    </row>
    <row r="891" spans="2:17" ht="45" customHeight="1" x14ac:dyDescent="0.25">
      <c r="B891" s="81" t="str">
        <f>IFERROR(VLOOKUP(D891,Atv!$D$5:$I$1000,6,0),"")</f>
        <v/>
      </c>
      <c r="C891" s="51">
        <v>887</v>
      </c>
      <c r="D891" s="28"/>
      <c r="E891" s="28"/>
      <c r="F891" s="70" t="str">
        <f>IF($D891="","",VLOOKUP($D891,Atv!$D$5:$F$1000,2,0))</f>
        <v/>
      </c>
      <c r="G891" s="71" t="str">
        <f>IF($D891="","",VLOOKUP($D891,Atv!$D$5:$F$1000,3,0))</f>
        <v/>
      </c>
      <c r="H891" s="28"/>
      <c r="I891" s="67"/>
      <c r="J891" s="28"/>
      <c r="K891" s="73"/>
      <c r="L891" s="75" t="str">
        <f>IFERROR(IF(K891="","",VLOOKUP(D891,Atv!$D$5:$G$1000,4,0)),"")</f>
        <v/>
      </c>
      <c r="M891" s="78" t="str">
        <f t="shared" si="42"/>
        <v/>
      </c>
      <c r="N891" s="78" t="str">
        <f t="shared" si="40"/>
        <v/>
      </c>
      <c r="O891" s="73"/>
      <c r="P891" s="53"/>
      <c r="Q891" s="81" t="str">
        <f t="shared" si="41"/>
        <v/>
      </c>
    </row>
    <row r="892" spans="2:17" ht="45" customHeight="1" x14ac:dyDescent="0.25">
      <c r="B892" s="81" t="str">
        <f>IFERROR(VLOOKUP(D892,Atv!$D$5:$I$1000,6,0),"")</f>
        <v/>
      </c>
      <c r="C892" s="51">
        <v>888</v>
      </c>
      <c r="D892" s="28"/>
      <c r="E892" s="28"/>
      <c r="F892" s="70" t="str">
        <f>IF($D892="","",VLOOKUP($D892,Atv!$D$5:$F$1000,2,0))</f>
        <v/>
      </c>
      <c r="G892" s="71" t="str">
        <f>IF($D892="","",VLOOKUP($D892,Atv!$D$5:$F$1000,3,0))</f>
        <v/>
      </c>
      <c r="H892" s="28"/>
      <c r="I892" s="28"/>
      <c r="J892" s="28"/>
      <c r="K892" s="73"/>
      <c r="L892" s="76" t="str">
        <f>IFERROR(IF(K892="","",VLOOKUP(D892,Atv!$D$5:$G$1000,4,0)),"")</f>
        <v/>
      </c>
      <c r="M892" s="78" t="str">
        <f t="shared" si="42"/>
        <v/>
      </c>
      <c r="N892" s="78" t="str">
        <f t="shared" si="40"/>
        <v/>
      </c>
      <c r="O892" s="73"/>
      <c r="P892" s="53"/>
      <c r="Q892" s="81" t="str">
        <f t="shared" si="41"/>
        <v/>
      </c>
    </row>
    <row r="893" spans="2:17" ht="45" customHeight="1" x14ac:dyDescent="0.25">
      <c r="B893" s="81" t="str">
        <f>IFERROR(VLOOKUP(D893,Atv!$D$5:$I$1000,6,0),"")</f>
        <v/>
      </c>
      <c r="C893" s="51">
        <v>889</v>
      </c>
      <c r="D893" s="28"/>
      <c r="E893" s="28"/>
      <c r="F893" s="70" t="str">
        <f>IF($D893="","",VLOOKUP($D893,Atv!$D$5:$F$1000,2,0))</f>
        <v/>
      </c>
      <c r="G893" s="71" t="str">
        <f>IF($D893="","",VLOOKUP($D893,Atv!$D$5:$F$1000,3,0))</f>
        <v/>
      </c>
      <c r="H893" s="28"/>
      <c r="I893" s="67"/>
      <c r="J893" s="28"/>
      <c r="K893" s="73"/>
      <c r="L893" s="75" t="str">
        <f>IFERROR(IF(K893="","",VLOOKUP(D893,Atv!$D$5:$G$1000,4,0)),"")</f>
        <v/>
      </c>
      <c r="M893" s="78" t="str">
        <f t="shared" si="42"/>
        <v/>
      </c>
      <c r="N893" s="78" t="str">
        <f t="shared" si="40"/>
        <v/>
      </c>
      <c r="O893" s="73"/>
      <c r="P893" s="53"/>
      <c r="Q893" s="81" t="str">
        <f t="shared" si="41"/>
        <v/>
      </c>
    </row>
    <row r="894" spans="2:17" ht="45" customHeight="1" x14ac:dyDescent="0.25">
      <c r="B894" s="81" t="str">
        <f>IFERROR(VLOOKUP(D894,Atv!$D$5:$I$1000,6,0),"")</f>
        <v/>
      </c>
      <c r="C894" s="51">
        <v>890</v>
      </c>
      <c r="D894" s="28"/>
      <c r="E894" s="28"/>
      <c r="F894" s="70" t="str">
        <f>IF($D894="","",VLOOKUP($D894,Atv!$D$5:$F$1000,2,0))</f>
        <v/>
      </c>
      <c r="G894" s="71" t="str">
        <f>IF($D894="","",VLOOKUP($D894,Atv!$D$5:$F$1000,3,0))</f>
        <v/>
      </c>
      <c r="H894" s="28"/>
      <c r="I894" s="28"/>
      <c r="J894" s="28"/>
      <c r="K894" s="73"/>
      <c r="L894" s="76" t="str">
        <f>IFERROR(IF(K894="","",VLOOKUP(D894,Atv!$D$5:$G$1000,4,0)),"")</f>
        <v/>
      </c>
      <c r="M894" s="78" t="str">
        <f t="shared" si="42"/>
        <v/>
      </c>
      <c r="N894" s="78" t="str">
        <f t="shared" si="40"/>
        <v/>
      </c>
      <c r="O894" s="73"/>
      <c r="P894" s="53"/>
      <c r="Q894" s="81" t="str">
        <f t="shared" si="41"/>
        <v/>
      </c>
    </row>
    <row r="895" spans="2:17" ht="45" customHeight="1" x14ac:dyDescent="0.25">
      <c r="B895" s="81" t="str">
        <f>IFERROR(VLOOKUP(D895,Atv!$D$5:$I$1000,6,0),"")</f>
        <v/>
      </c>
      <c r="C895" s="51">
        <v>891</v>
      </c>
      <c r="D895" s="28"/>
      <c r="E895" s="28"/>
      <c r="F895" s="70" t="str">
        <f>IF($D895="","",VLOOKUP($D895,Atv!$D$5:$F$1000,2,0))</f>
        <v/>
      </c>
      <c r="G895" s="71" t="str">
        <f>IF($D895="","",VLOOKUP($D895,Atv!$D$5:$F$1000,3,0))</f>
        <v/>
      </c>
      <c r="H895" s="28"/>
      <c r="I895" s="67"/>
      <c r="J895" s="28"/>
      <c r="K895" s="73"/>
      <c r="L895" s="75" t="str">
        <f>IFERROR(IF(K895="","",VLOOKUP(D895,Atv!$D$5:$G$1000,4,0)),"")</f>
        <v/>
      </c>
      <c r="M895" s="78" t="str">
        <f t="shared" si="42"/>
        <v/>
      </c>
      <c r="N895" s="78" t="str">
        <f t="shared" si="40"/>
        <v/>
      </c>
      <c r="O895" s="73"/>
      <c r="P895" s="53"/>
      <c r="Q895" s="81" t="str">
        <f t="shared" si="41"/>
        <v/>
      </c>
    </row>
    <row r="896" spans="2:17" ht="45" customHeight="1" x14ac:dyDescent="0.25">
      <c r="B896" s="81" t="str">
        <f>IFERROR(VLOOKUP(D896,Atv!$D$5:$I$1000,6,0),"")</f>
        <v/>
      </c>
      <c r="C896" s="51">
        <v>892</v>
      </c>
      <c r="D896" s="28"/>
      <c r="E896" s="28"/>
      <c r="F896" s="70" t="str">
        <f>IF($D896="","",VLOOKUP($D896,Atv!$D$5:$F$1000,2,0))</f>
        <v/>
      </c>
      <c r="G896" s="71" t="str">
        <f>IF($D896="","",VLOOKUP($D896,Atv!$D$5:$F$1000,3,0))</f>
        <v/>
      </c>
      <c r="H896" s="28"/>
      <c r="I896" s="28"/>
      <c r="J896" s="28"/>
      <c r="K896" s="73"/>
      <c r="L896" s="76" t="str">
        <f>IFERROR(IF(K896="","",VLOOKUP(D896,Atv!$D$5:$G$1000,4,0)),"")</f>
        <v/>
      </c>
      <c r="M896" s="78" t="str">
        <f t="shared" si="42"/>
        <v/>
      </c>
      <c r="N896" s="78" t="str">
        <f t="shared" si="40"/>
        <v/>
      </c>
      <c r="O896" s="73"/>
      <c r="P896" s="53"/>
      <c r="Q896" s="81" t="str">
        <f t="shared" si="41"/>
        <v/>
      </c>
    </row>
    <row r="897" spans="2:17" ht="45" customHeight="1" x14ac:dyDescent="0.25">
      <c r="B897" s="81" t="str">
        <f>IFERROR(VLOOKUP(D897,Atv!$D$5:$I$1000,6,0),"")</f>
        <v/>
      </c>
      <c r="C897" s="51">
        <v>893</v>
      </c>
      <c r="D897" s="28"/>
      <c r="E897" s="28"/>
      <c r="F897" s="70" t="str">
        <f>IF($D897="","",VLOOKUP($D897,Atv!$D$5:$F$1000,2,0))</f>
        <v/>
      </c>
      <c r="G897" s="71" t="str">
        <f>IF($D897="","",VLOOKUP($D897,Atv!$D$5:$F$1000,3,0))</f>
        <v/>
      </c>
      <c r="H897" s="28"/>
      <c r="I897" s="67"/>
      <c r="J897" s="28"/>
      <c r="K897" s="73"/>
      <c r="L897" s="75" t="str">
        <f>IFERROR(IF(K897="","",VLOOKUP(D897,Atv!$D$5:$G$1000,4,0)),"")</f>
        <v/>
      </c>
      <c r="M897" s="78" t="str">
        <f t="shared" si="42"/>
        <v/>
      </c>
      <c r="N897" s="78" t="str">
        <f t="shared" si="40"/>
        <v/>
      </c>
      <c r="O897" s="73"/>
      <c r="P897" s="53"/>
      <c r="Q897" s="81" t="str">
        <f t="shared" si="41"/>
        <v/>
      </c>
    </row>
    <row r="898" spans="2:17" ht="45" customHeight="1" x14ac:dyDescent="0.25">
      <c r="B898" s="81" t="str">
        <f>IFERROR(VLOOKUP(D898,Atv!$D$5:$I$1000,6,0),"")</f>
        <v/>
      </c>
      <c r="C898" s="51">
        <v>894</v>
      </c>
      <c r="D898" s="28"/>
      <c r="E898" s="28"/>
      <c r="F898" s="70" t="str">
        <f>IF($D898="","",VLOOKUP($D898,Atv!$D$5:$F$1000,2,0))</f>
        <v/>
      </c>
      <c r="G898" s="71" t="str">
        <f>IF($D898="","",VLOOKUP($D898,Atv!$D$5:$F$1000,3,0))</f>
        <v/>
      </c>
      <c r="H898" s="28"/>
      <c r="I898" s="28"/>
      <c r="J898" s="28"/>
      <c r="K898" s="73"/>
      <c r="L898" s="76" t="str">
        <f>IFERROR(IF(K898="","",VLOOKUP(D898,Atv!$D$5:$G$1000,4,0)),"")</f>
        <v/>
      </c>
      <c r="M898" s="78" t="str">
        <f t="shared" si="42"/>
        <v/>
      </c>
      <c r="N898" s="78" t="str">
        <f t="shared" si="40"/>
        <v/>
      </c>
      <c r="O898" s="73"/>
      <c r="P898" s="53"/>
      <c r="Q898" s="81" t="str">
        <f t="shared" si="41"/>
        <v/>
      </c>
    </row>
    <row r="899" spans="2:17" ht="45" customHeight="1" x14ac:dyDescent="0.25">
      <c r="B899" s="81" t="str">
        <f>IFERROR(VLOOKUP(D899,Atv!$D$5:$I$1000,6,0),"")</f>
        <v/>
      </c>
      <c r="C899" s="51">
        <v>895</v>
      </c>
      <c r="D899" s="28"/>
      <c r="E899" s="28"/>
      <c r="F899" s="70" t="str">
        <f>IF($D899="","",VLOOKUP($D899,Atv!$D$5:$F$1000,2,0))</f>
        <v/>
      </c>
      <c r="G899" s="71" t="str">
        <f>IF($D899="","",VLOOKUP($D899,Atv!$D$5:$F$1000,3,0))</f>
        <v/>
      </c>
      <c r="H899" s="28"/>
      <c r="I899" s="67"/>
      <c r="J899" s="28"/>
      <c r="K899" s="73"/>
      <c r="L899" s="75" t="str">
        <f>IFERROR(IF(K899="","",VLOOKUP(D899,Atv!$D$5:$G$1000,4,0)),"")</f>
        <v/>
      </c>
      <c r="M899" s="78" t="str">
        <f t="shared" si="42"/>
        <v/>
      </c>
      <c r="N899" s="78" t="str">
        <f t="shared" si="40"/>
        <v/>
      </c>
      <c r="O899" s="73"/>
      <c r="P899" s="53"/>
      <c r="Q899" s="81" t="str">
        <f t="shared" si="41"/>
        <v/>
      </c>
    </row>
    <row r="900" spans="2:17" ht="45" customHeight="1" x14ac:dyDescent="0.25">
      <c r="B900" s="81" t="str">
        <f>IFERROR(VLOOKUP(D900,Atv!$D$5:$I$1000,6,0),"")</f>
        <v/>
      </c>
      <c r="C900" s="51">
        <v>896</v>
      </c>
      <c r="D900" s="28"/>
      <c r="E900" s="28"/>
      <c r="F900" s="70" t="str">
        <f>IF($D900="","",VLOOKUP($D900,Atv!$D$5:$F$1000,2,0))</f>
        <v/>
      </c>
      <c r="G900" s="71" t="str">
        <f>IF($D900="","",VLOOKUP($D900,Atv!$D$5:$F$1000,3,0))</f>
        <v/>
      </c>
      <c r="H900" s="28"/>
      <c r="I900" s="28"/>
      <c r="J900" s="28"/>
      <c r="K900" s="73"/>
      <c r="L900" s="76" t="str">
        <f>IFERROR(IF(K900="","",VLOOKUP(D900,Atv!$D$5:$G$1000,4,0)),"")</f>
        <v/>
      </c>
      <c r="M900" s="78" t="str">
        <f t="shared" si="42"/>
        <v/>
      </c>
      <c r="N900" s="78" t="str">
        <f t="shared" si="40"/>
        <v/>
      </c>
      <c r="O900" s="73"/>
      <c r="P900" s="53"/>
      <c r="Q900" s="81" t="str">
        <f t="shared" si="41"/>
        <v/>
      </c>
    </row>
    <row r="901" spans="2:17" ht="45" customHeight="1" x14ac:dyDescent="0.25">
      <c r="B901" s="81" t="str">
        <f>IFERROR(VLOOKUP(D901,Atv!$D$5:$I$1000,6,0),"")</f>
        <v/>
      </c>
      <c r="C901" s="51">
        <v>897</v>
      </c>
      <c r="D901" s="28"/>
      <c r="E901" s="28"/>
      <c r="F901" s="70" t="str">
        <f>IF($D901="","",VLOOKUP($D901,Atv!$D$5:$F$1000,2,0))</f>
        <v/>
      </c>
      <c r="G901" s="71" t="str">
        <f>IF($D901="","",VLOOKUP($D901,Atv!$D$5:$F$1000,3,0))</f>
        <v/>
      </c>
      <c r="H901" s="28"/>
      <c r="I901" s="67"/>
      <c r="J901" s="28"/>
      <c r="K901" s="73"/>
      <c r="L901" s="75" t="str">
        <f>IFERROR(IF(K901="","",VLOOKUP(D901,Atv!$D$5:$G$1000,4,0)),"")</f>
        <v/>
      </c>
      <c r="M901" s="78" t="str">
        <f t="shared" si="42"/>
        <v/>
      </c>
      <c r="N901" s="78" t="str">
        <f t="shared" si="40"/>
        <v/>
      </c>
      <c r="O901" s="73"/>
      <c r="P901" s="53"/>
      <c r="Q901" s="81" t="str">
        <f t="shared" si="41"/>
        <v/>
      </c>
    </row>
    <row r="902" spans="2:17" ht="45" customHeight="1" x14ac:dyDescent="0.25">
      <c r="B902" s="81" t="str">
        <f>IFERROR(VLOOKUP(D902,Atv!$D$5:$I$1000,6,0),"")</f>
        <v/>
      </c>
      <c r="C902" s="51">
        <v>898</v>
      </c>
      <c r="D902" s="28"/>
      <c r="E902" s="28"/>
      <c r="F902" s="70" t="str">
        <f>IF($D902="","",VLOOKUP($D902,Atv!$D$5:$F$1000,2,0))</f>
        <v/>
      </c>
      <c r="G902" s="71" t="str">
        <f>IF($D902="","",VLOOKUP($D902,Atv!$D$5:$F$1000,3,0))</f>
        <v/>
      </c>
      <c r="H902" s="28"/>
      <c r="I902" s="28"/>
      <c r="J902" s="28"/>
      <c r="K902" s="73"/>
      <c r="L902" s="76" t="str">
        <f>IFERROR(IF(K902="","",VLOOKUP(D902,Atv!$D$5:$G$1000,4,0)),"")</f>
        <v/>
      </c>
      <c r="M902" s="78" t="str">
        <f t="shared" si="42"/>
        <v/>
      </c>
      <c r="N902" s="78" t="str">
        <f t="shared" ref="N902:N965" si="43">IF(M902="","",IFERROR(IF(M902&lt;=$N$3,"Expirado","No Prazo"),""))</f>
        <v/>
      </c>
      <c r="O902" s="73"/>
      <c r="P902" s="53"/>
      <c r="Q902" s="81" t="str">
        <f t="shared" ref="Q902:Q965" si="44">IF(J902="","",IF(J902="Janeiro",1,IF(J902="Fevereiro",2,IF(J902="Março",3,IF(J902="Abril",4,IF(J902="Maio",5,IF(J902="Junho",6,IF(J902="Julho",7,IF(J902="Agosto",8,IF(J902="Setembro",9,IF(J902="Outubro",10,IF(J902="Novembro",11,IF(J902="Dezembro",12)))))))))))))</f>
        <v/>
      </c>
    </row>
    <row r="903" spans="2:17" ht="45" customHeight="1" x14ac:dyDescent="0.25">
      <c r="B903" s="81" t="str">
        <f>IFERROR(VLOOKUP(D903,Atv!$D$5:$I$1000,6,0),"")</f>
        <v/>
      </c>
      <c r="C903" s="51">
        <v>899</v>
      </c>
      <c r="D903" s="28"/>
      <c r="E903" s="28"/>
      <c r="F903" s="70" t="str">
        <f>IF($D903="","",VLOOKUP($D903,Atv!$D$5:$F$1000,2,0))</f>
        <v/>
      </c>
      <c r="G903" s="71" t="str">
        <f>IF($D903="","",VLOOKUP($D903,Atv!$D$5:$F$1000,3,0))</f>
        <v/>
      </c>
      <c r="H903" s="28"/>
      <c r="I903" s="67"/>
      <c r="J903" s="28"/>
      <c r="K903" s="73"/>
      <c r="L903" s="75" t="str">
        <f>IFERROR(IF(K903="","",VLOOKUP(D903,Atv!$D$5:$G$1000,4,0)),"")</f>
        <v/>
      </c>
      <c r="M903" s="78" t="str">
        <f t="shared" si="42"/>
        <v/>
      </c>
      <c r="N903" s="78" t="str">
        <f t="shared" si="43"/>
        <v/>
      </c>
      <c r="O903" s="73"/>
      <c r="P903" s="53"/>
      <c r="Q903" s="81" t="str">
        <f t="shared" si="44"/>
        <v/>
      </c>
    </row>
    <row r="904" spans="2:17" ht="45" customHeight="1" x14ac:dyDescent="0.25">
      <c r="B904" s="81" t="str">
        <f>IFERROR(VLOOKUP(D904,Atv!$D$5:$I$1000,6,0),"")</f>
        <v/>
      </c>
      <c r="C904" s="51">
        <v>900</v>
      </c>
      <c r="D904" s="28"/>
      <c r="E904" s="28"/>
      <c r="F904" s="70" t="str">
        <f>IF($D904="","",VLOOKUP($D904,Atv!$D$5:$F$1000,2,0))</f>
        <v/>
      </c>
      <c r="G904" s="71" t="str">
        <f>IF($D904="","",VLOOKUP($D904,Atv!$D$5:$F$1000,3,0))</f>
        <v/>
      </c>
      <c r="H904" s="28"/>
      <c r="I904" s="28"/>
      <c r="J904" s="28"/>
      <c r="K904" s="73"/>
      <c r="L904" s="76" t="str">
        <f>IFERROR(IF(K904="","",VLOOKUP(D904,Atv!$D$5:$G$1000,4,0)),"")</f>
        <v/>
      </c>
      <c r="M904" s="78" t="str">
        <f t="shared" si="42"/>
        <v/>
      </c>
      <c r="N904" s="78" t="str">
        <f t="shared" si="43"/>
        <v/>
      </c>
      <c r="O904" s="73"/>
      <c r="P904" s="53"/>
      <c r="Q904" s="81" t="str">
        <f t="shared" si="44"/>
        <v/>
      </c>
    </row>
    <row r="905" spans="2:17" ht="45" customHeight="1" x14ac:dyDescent="0.25">
      <c r="B905" s="81" t="str">
        <f>IFERROR(VLOOKUP(D905,Atv!$D$5:$I$1000,6,0),"")</f>
        <v/>
      </c>
      <c r="C905" s="51">
        <v>901</v>
      </c>
      <c r="D905" s="28"/>
      <c r="E905" s="28"/>
      <c r="F905" s="70" t="str">
        <f>IF($D905="","",VLOOKUP($D905,Atv!$D$5:$F$1000,2,0))</f>
        <v/>
      </c>
      <c r="G905" s="71" t="str">
        <f>IF($D905="","",VLOOKUP($D905,Atv!$D$5:$F$1000,3,0))</f>
        <v/>
      </c>
      <c r="H905" s="28"/>
      <c r="I905" s="67"/>
      <c r="J905" s="28"/>
      <c r="K905" s="73"/>
      <c r="L905" s="75" t="str">
        <f>IFERROR(IF(K905="","",VLOOKUP(D905,Atv!$D$5:$G$1000,4,0)),"")</f>
        <v/>
      </c>
      <c r="M905" s="78" t="str">
        <f t="shared" si="42"/>
        <v/>
      </c>
      <c r="N905" s="78" t="str">
        <f t="shared" si="43"/>
        <v/>
      </c>
      <c r="O905" s="73"/>
      <c r="P905" s="53"/>
      <c r="Q905" s="81" t="str">
        <f t="shared" si="44"/>
        <v/>
      </c>
    </row>
    <row r="906" spans="2:17" ht="45" customHeight="1" x14ac:dyDescent="0.25">
      <c r="B906" s="81" t="str">
        <f>IFERROR(VLOOKUP(D906,Atv!$D$5:$I$1000,6,0),"")</f>
        <v/>
      </c>
      <c r="C906" s="51">
        <v>902</v>
      </c>
      <c r="D906" s="28"/>
      <c r="E906" s="28"/>
      <c r="F906" s="70" t="str">
        <f>IF($D906="","",VLOOKUP($D906,Atv!$D$5:$F$1000,2,0))</f>
        <v/>
      </c>
      <c r="G906" s="71" t="str">
        <f>IF($D906="","",VLOOKUP($D906,Atv!$D$5:$F$1000,3,0))</f>
        <v/>
      </c>
      <c r="H906" s="28"/>
      <c r="I906" s="28"/>
      <c r="J906" s="28"/>
      <c r="K906" s="73"/>
      <c r="L906" s="76" t="str">
        <f>IFERROR(IF(K906="","",VLOOKUP(D906,Atv!$D$5:$G$1000,4,0)),"")</f>
        <v/>
      </c>
      <c r="M906" s="78" t="str">
        <f t="shared" si="42"/>
        <v/>
      </c>
      <c r="N906" s="78" t="str">
        <f t="shared" si="43"/>
        <v/>
      </c>
      <c r="O906" s="73"/>
      <c r="P906" s="53"/>
      <c r="Q906" s="81" t="str">
        <f t="shared" si="44"/>
        <v/>
      </c>
    </row>
    <row r="907" spans="2:17" ht="45" customHeight="1" x14ac:dyDescent="0.25">
      <c r="B907" s="81" t="str">
        <f>IFERROR(VLOOKUP(D907,Atv!$D$5:$I$1000,6,0),"")</f>
        <v/>
      </c>
      <c r="C907" s="51">
        <v>903</v>
      </c>
      <c r="D907" s="28"/>
      <c r="E907" s="28"/>
      <c r="F907" s="70" t="str">
        <f>IF($D907="","",VLOOKUP($D907,Atv!$D$5:$F$1000,2,0))</f>
        <v/>
      </c>
      <c r="G907" s="71" t="str">
        <f>IF($D907="","",VLOOKUP($D907,Atv!$D$5:$F$1000,3,0))</f>
        <v/>
      </c>
      <c r="H907" s="28"/>
      <c r="I907" s="67"/>
      <c r="J907" s="28"/>
      <c r="K907" s="73"/>
      <c r="L907" s="75" t="str">
        <f>IFERROR(IF(K907="","",VLOOKUP(D907,Atv!$D$5:$G$1000,4,0)),"")</f>
        <v/>
      </c>
      <c r="M907" s="78" t="str">
        <f t="shared" si="42"/>
        <v/>
      </c>
      <c r="N907" s="78" t="str">
        <f t="shared" si="43"/>
        <v/>
      </c>
      <c r="O907" s="73"/>
      <c r="P907" s="53"/>
      <c r="Q907" s="81" t="str">
        <f t="shared" si="44"/>
        <v/>
      </c>
    </row>
    <row r="908" spans="2:17" ht="45" customHeight="1" x14ac:dyDescent="0.25">
      <c r="B908" s="81" t="str">
        <f>IFERROR(VLOOKUP(D908,Atv!$D$5:$I$1000,6,0),"")</f>
        <v/>
      </c>
      <c r="C908" s="51">
        <v>904</v>
      </c>
      <c r="D908" s="28"/>
      <c r="E908" s="28"/>
      <c r="F908" s="70" t="str">
        <f>IF($D908="","",VLOOKUP($D908,Atv!$D$5:$F$1000,2,0))</f>
        <v/>
      </c>
      <c r="G908" s="71" t="str">
        <f>IF($D908="","",VLOOKUP($D908,Atv!$D$5:$F$1000,3,0))</f>
        <v/>
      </c>
      <c r="H908" s="28"/>
      <c r="I908" s="28"/>
      <c r="J908" s="28"/>
      <c r="K908" s="73"/>
      <c r="L908" s="76" t="str">
        <f>IFERROR(IF(K908="","",VLOOKUP(D908,Atv!$D$5:$G$1000,4,0)),"")</f>
        <v/>
      </c>
      <c r="M908" s="78" t="str">
        <f t="shared" ref="M908:M971" si="45">IFERROR(IF(L908="","",K908+L908),"")</f>
        <v/>
      </c>
      <c r="N908" s="78" t="str">
        <f t="shared" si="43"/>
        <v/>
      </c>
      <c r="O908" s="73"/>
      <c r="P908" s="53"/>
      <c r="Q908" s="81" t="str">
        <f t="shared" si="44"/>
        <v/>
      </c>
    </row>
    <row r="909" spans="2:17" ht="45" customHeight="1" x14ac:dyDescent="0.25">
      <c r="B909" s="81" t="str">
        <f>IFERROR(VLOOKUP(D909,Atv!$D$5:$I$1000,6,0),"")</f>
        <v/>
      </c>
      <c r="C909" s="51">
        <v>905</v>
      </c>
      <c r="D909" s="28"/>
      <c r="E909" s="28"/>
      <c r="F909" s="70" t="str">
        <f>IF($D909="","",VLOOKUP($D909,Atv!$D$5:$F$1000,2,0))</f>
        <v/>
      </c>
      <c r="G909" s="71" t="str">
        <f>IF($D909="","",VLOOKUP($D909,Atv!$D$5:$F$1000,3,0))</f>
        <v/>
      </c>
      <c r="H909" s="28"/>
      <c r="I909" s="67"/>
      <c r="J909" s="28"/>
      <c r="K909" s="73"/>
      <c r="L909" s="75" t="str">
        <f>IFERROR(IF(K909="","",VLOOKUP(D909,Atv!$D$5:$G$1000,4,0)),"")</f>
        <v/>
      </c>
      <c r="M909" s="78" t="str">
        <f t="shared" si="45"/>
        <v/>
      </c>
      <c r="N909" s="78" t="str">
        <f t="shared" si="43"/>
        <v/>
      </c>
      <c r="O909" s="73"/>
      <c r="P909" s="53"/>
      <c r="Q909" s="81" t="str">
        <f t="shared" si="44"/>
        <v/>
      </c>
    </row>
    <row r="910" spans="2:17" ht="45" customHeight="1" x14ac:dyDescent="0.25">
      <c r="B910" s="81" t="str">
        <f>IFERROR(VLOOKUP(D910,Atv!$D$5:$I$1000,6,0),"")</f>
        <v/>
      </c>
      <c r="C910" s="51">
        <v>906</v>
      </c>
      <c r="D910" s="28"/>
      <c r="E910" s="28"/>
      <c r="F910" s="70" t="str">
        <f>IF($D910="","",VLOOKUP($D910,Atv!$D$5:$F$1000,2,0))</f>
        <v/>
      </c>
      <c r="G910" s="71" t="str">
        <f>IF($D910="","",VLOOKUP($D910,Atv!$D$5:$F$1000,3,0))</f>
        <v/>
      </c>
      <c r="H910" s="28"/>
      <c r="I910" s="28"/>
      <c r="J910" s="28"/>
      <c r="K910" s="73"/>
      <c r="L910" s="76" t="str">
        <f>IFERROR(IF(K910="","",VLOOKUP(D910,Atv!$D$5:$G$1000,4,0)),"")</f>
        <v/>
      </c>
      <c r="M910" s="78" t="str">
        <f t="shared" si="45"/>
        <v/>
      </c>
      <c r="N910" s="78" t="str">
        <f t="shared" si="43"/>
        <v/>
      </c>
      <c r="O910" s="73"/>
      <c r="P910" s="53"/>
      <c r="Q910" s="81" t="str">
        <f t="shared" si="44"/>
        <v/>
      </c>
    </row>
    <row r="911" spans="2:17" ht="45" customHeight="1" x14ac:dyDescent="0.25">
      <c r="B911" s="81" t="str">
        <f>IFERROR(VLOOKUP(D911,Atv!$D$5:$I$1000,6,0),"")</f>
        <v/>
      </c>
      <c r="C911" s="51">
        <v>907</v>
      </c>
      <c r="D911" s="28"/>
      <c r="E911" s="28"/>
      <c r="F911" s="70" t="str">
        <f>IF($D911="","",VLOOKUP($D911,Atv!$D$5:$F$1000,2,0))</f>
        <v/>
      </c>
      <c r="G911" s="71" t="str">
        <f>IF($D911="","",VLOOKUP($D911,Atv!$D$5:$F$1000,3,0))</f>
        <v/>
      </c>
      <c r="H911" s="28"/>
      <c r="I911" s="67"/>
      <c r="J911" s="28"/>
      <c r="K911" s="73"/>
      <c r="L911" s="75" t="str">
        <f>IFERROR(IF(K911="","",VLOOKUP(D911,Atv!$D$5:$G$1000,4,0)),"")</f>
        <v/>
      </c>
      <c r="M911" s="78" t="str">
        <f t="shared" si="45"/>
        <v/>
      </c>
      <c r="N911" s="78" t="str">
        <f t="shared" si="43"/>
        <v/>
      </c>
      <c r="O911" s="73"/>
      <c r="P911" s="53"/>
      <c r="Q911" s="81" t="str">
        <f t="shared" si="44"/>
        <v/>
      </c>
    </row>
    <row r="912" spans="2:17" ht="45" customHeight="1" x14ac:dyDescent="0.25">
      <c r="B912" s="81" t="str">
        <f>IFERROR(VLOOKUP(D912,Atv!$D$5:$I$1000,6,0),"")</f>
        <v/>
      </c>
      <c r="C912" s="51">
        <v>908</v>
      </c>
      <c r="D912" s="28"/>
      <c r="E912" s="28"/>
      <c r="F912" s="70" t="str">
        <f>IF($D912="","",VLOOKUP($D912,Atv!$D$5:$F$1000,2,0))</f>
        <v/>
      </c>
      <c r="G912" s="71" t="str">
        <f>IF($D912="","",VLOOKUP($D912,Atv!$D$5:$F$1000,3,0))</f>
        <v/>
      </c>
      <c r="H912" s="28"/>
      <c r="I912" s="28"/>
      <c r="J912" s="28"/>
      <c r="K912" s="73"/>
      <c r="L912" s="76" t="str">
        <f>IFERROR(IF(K912="","",VLOOKUP(D912,Atv!$D$5:$G$1000,4,0)),"")</f>
        <v/>
      </c>
      <c r="M912" s="78" t="str">
        <f t="shared" si="45"/>
        <v/>
      </c>
      <c r="N912" s="78" t="str">
        <f t="shared" si="43"/>
        <v/>
      </c>
      <c r="O912" s="73"/>
      <c r="P912" s="53"/>
      <c r="Q912" s="81" t="str">
        <f t="shared" si="44"/>
        <v/>
      </c>
    </row>
    <row r="913" spans="2:17" ht="45" customHeight="1" x14ac:dyDescent="0.25">
      <c r="B913" s="81" t="str">
        <f>IFERROR(VLOOKUP(D913,Atv!$D$5:$I$1000,6,0),"")</f>
        <v/>
      </c>
      <c r="C913" s="51">
        <v>909</v>
      </c>
      <c r="D913" s="28"/>
      <c r="E913" s="28"/>
      <c r="F913" s="70" t="str">
        <f>IF($D913="","",VLOOKUP($D913,Atv!$D$5:$F$1000,2,0))</f>
        <v/>
      </c>
      <c r="G913" s="71" t="str">
        <f>IF($D913="","",VLOOKUP($D913,Atv!$D$5:$F$1000,3,0))</f>
        <v/>
      </c>
      <c r="H913" s="28"/>
      <c r="I913" s="67"/>
      <c r="J913" s="28"/>
      <c r="K913" s="73"/>
      <c r="L913" s="75" t="str">
        <f>IFERROR(IF(K913="","",VLOOKUP(D913,Atv!$D$5:$G$1000,4,0)),"")</f>
        <v/>
      </c>
      <c r="M913" s="78" t="str">
        <f t="shared" si="45"/>
        <v/>
      </c>
      <c r="N913" s="78" t="str">
        <f t="shared" si="43"/>
        <v/>
      </c>
      <c r="O913" s="73"/>
      <c r="P913" s="53"/>
      <c r="Q913" s="81" t="str">
        <f t="shared" si="44"/>
        <v/>
      </c>
    </row>
    <row r="914" spans="2:17" ht="45" customHeight="1" x14ac:dyDescent="0.25">
      <c r="B914" s="81" t="str">
        <f>IFERROR(VLOOKUP(D914,Atv!$D$5:$I$1000,6,0),"")</f>
        <v/>
      </c>
      <c r="C914" s="51">
        <v>910</v>
      </c>
      <c r="D914" s="28"/>
      <c r="E914" s="28"/>
      <c r="F914" s="70" t="str">
        <f>IF($D914="","",VLOOKUP($D914,Atv!$D$5:$F$1000,2,0))</f>
        <v/>
      </c>
      <c r="G914" s="71" t="str">
        <f>IF($D914="","",VLOOKUP($D914,Atv!$D$5:$F$1000,3,0))</f>
        <v/>
      </c>
      <c r="H914" s="28"/>
      <c r="I914" s="28"/>
      <c r="J914" s="28"/>
      <c r="K914" s="73"/>
      <c r="L914" s="76" t="str">
        <f>IFERROR(IF(K914="","",VLOOKUP(D914,Atv!$D$5:$G$1000,4,0)),"")</f>
        <v/>
      </c>
      <c r="M914" s="78" t="str">
        <f t="shared" si="45"/>
        <v/>
      </c>
      <c r="N914" s="78" t="str">
        <f t="shared" si="43"/>
        <v/>
      </c>
      <c r="O914" s="73"/>
      <c r="P914" s="53"/>
      <c r="Q914" s="81" t="str">
        <f t="shared" si="44"/>
        <v/>
      </c>
    </row>
    <row r="915" spans="2:17" ht="45" customHeight="1" x14ac:dyDescent="0.25">
      <c r="B915" s="81" t="str">
        <f>IFERROR(VLOOKUP(D915,Atv!$D$5:$I$1000,6,0),"")</f>
        <v/>
      </c>
      <c r="C915" s="51">
        <v>911</v>
      </c>
      <c r="D915" s="28"/>
      <c r="E915" s="28"/>
      <c r="F915" s="70" t="str">
        <f>IF($D915="","",VLOOKUP($D915,Atv!$D$5:$F$1000,2,0))</f>
        <v/>
      </c>
      <c r="G915" s="71" t="str">
        <f>IF($D915="","",VLOOKUP($D915,Atv!$D$5:$F$1000,3,0))</f>
        <v/>
      </c>
      <c r="H915" s="28"/>
      <c r="I915" s="67"/>
      <c r="J915" s="28"/>
      <c r="K915" s="73"/>
      <c r="L915" s="75" t="str">
        <f>IFERROR(IF(K915="","",VLOOKUP(D915,Atv!$D$5:$G$1000,4,0)),"")</f>
        <v/>
      </c>
      <c r="M915" s="78" t="str">
        <f t="shared" si="45"/>
        <v/>
      </c>
      <c r="N915" s="78" t="str">
        <f t="shared" si="43"/>
        <v/>
      </c>
      <c r="O915" s="73"/>
      <c r="P915" s="53"/>
      <c r="Q915" s="81" t="str">
        <f t="shared" si="44"/>
        <v/>
      </c>
    </row>
    <row r="916" spans="2:17" ht="45" customHeight="1" x14ac:dyDescent="0.25">
      <c r="B916" s="81" t="str">
        <f>IFERROR(VLOOKUP(D916,Atv!$D$5:$I$1000,6,0),"")</f>
        <v/>
      </c>
      <c r="C916" s="51">
        <v>912</v>
      </c>
      <c r="D916" s="28"/>
      <c r="E916" s="28"/>
      <c r="F916" s="70" t="str">
        <f>IF($D916="","",VLOOKUP($D916,Atv!$D$5:$F$1000,2,0))</f>
        <v/>
      </c>
      <c r="G916" s="71" t="str">
        <f>IF($D916="","",VLOOKUP($D916,Atv!$D$5:$F$1000,3,0))</f>
        <v/>
      </c>
      <c r="H916" s="28"/>
      <c r="I916" s="28"/>
      <c r="J916" s="28"/>
      <c r="K916" s="73"/>
      <c r="L916" s="76" t="str">
        <f>IFERROR(IF(K916="","",VLOOKUP(D916,Atv!$D$5:$G$1000,4,0)),"")</f>
        <v/>
      </c>
      <c r="M916" s="78" t="str">
        <f t="shared" si="45"/>
        <v/>
      </c>
      <c r="N916" s="78" t="str">
        <f t="shared" si="43"/>
        <v/>
      </c>
      <c r="O916" s="73"/>
      <c r="P916" s="53"/>
      <c r="Q916" s="81" t="str">
        <f t="shared" si="44"/>
        <v/>
      </c>
    </row>
    <row r="917" spans="2:17" ht="45" customHeight="1" x14ac:dyDescent="0.25">
      <c r="B917" s="81" t="str">
        <f>IFERROR(VLOOKUP(D917,Atv!$D$5:$I$1000,6,0),"")</f>
        <v/>
      </c>
      <c r="C917" s="51">
        <v>913</v>
      </c>
      <c r="D917" s="28"/>
      <c r="E917" s="28"/>
      <c r="F917" s="70" t="str">
        <f>IF($D917="","",VLOOKUP($D917,Atv!$D$5:$F$1000,2,0))</f>
        <v/>
      </c>
      <c r="G917" s="71" t="str">
        <f>IF($D917="","",VLOOKUP($D917,Atv!$D$5:$F$1000,3,0))</f>
        <v/>
      </c>
      <c r="H917" s="28"/>
      <c r="I917" s="67"/>
      <c r="J917" s="28"/>
      <c r="K917" s="73"/>
      <c r="L917" s="75" t="str">
        <f>IFERROR(IF(K917="","",VLOOKUP(D917,Atv!$D$5:$G$1000,4,0)),"")</f>
        <v/>
      </c>
      <c r="M917" s="78" t="str">
        <f t="shared" si="45"/>
        <v/>
      </c>
      <c r="N917" s="78" t="str">
        <f t="shared" si="43"/>
        <v/>
      </c>
      <c r="O917" s="73"/>
      <c r="P917" s="53"/>
      <c r="Q917" s="81" t="str">
        <f t="shared" si="44"/>
        <v/>
      </c>
    </row>
    <row r="918" spans="2:17" ht="45" customHeight="1" x14ac:dyDescent="0.25">
      <c r="B918" s="81" t="str">
        <f>IFERROR(VLOOKUP(D918,Atv!$D$5:$I$1000,6,0),"")</f>
        <v/>
      </c>
      <c r="C918" s="51">
        <v>914</v>
      </c>
      <c r="D918" s="28"/>
      <c r="E918" s="28"/>
      <c r="F918" s="70" t="str">
        <f>IF($D918="","",VLOOKUP($D918,Atv!$D$5:$F$1000,2,0))</f>
        <v/>
      </c>
      <c r="G918" s="71" t="str">
        <f>IF($D918="","",VLOOKUP($D918,Atv!$D$5:$F$1000,3,0))</f>
        <v/>
      </c>
      <c r="H918" s="28"/>
      <c r="I918" s="28"/>
      <c r="J918" s="28"/>
      <c r="K918" s="73"/>
      <c r="L918" s="76" t="str">
        <f>IFERROR(IF(K918="","",VLOOKUP(D918,Atv!$D$5:$G$1000,4,0)),"")</f>
        <v/>
      </c>
      <c r="M918" s="78" t="str">
        <f t="shared" si="45"/>
        <v/>
      </c>
      <c r="N918" s="78" t="str">
        <f t="shared" si="43"/>
        <v/>
      </c>
      <c r="O918" s="73"/>
      <c r="P918" s="53"/>
      <c r="Q918" s="81" t="str">
        <f t="shared" si="44"/>
        <v/>
      </c>
    </row>
    <row r="919" spans="2:17" ht="45" customHeight="1" x14ac:dyDescent="0.25">
      <c r="B919" s="81" t="str">
        <f>IFERROR(VLOOKUP(D919,Atv!$D$5:$I$1000,6,0),"")</f>
        <v/>
      </c>
      <c r="C919" s="51">
        <v>915</v>
      </c>
      <c r="D919" s="28"/>
      <c r="E919" s="28"/>
      <c r="F919" s="70" t="str">
        <f>IF($D919="","",VLOOKUP($D919,Atv!$D$5:$F$1000,2,0))</f>
        <v/>
      </c>
      <c r="G919" s="71" t="str">
        <f>IF($D919="","",VLOOKUP($D919,Atv!$D$5:$F$1000,3,0))</f>
        <v/>
      </c>
      <c r="H919" s="28"/>
      <c r="I919" s="67"/>
      <c r="J919" s="28"/>
      <c r="K919" s="73"/>
      <c r="L919" s="75" t="str">
        <f>IFERROR(IF(K919="","",VLOOKUP(D919,Atv!$D$5:$G$1000,4,0)),"")</f>
        <v/>
      </c>
      <c r="M919" s="78" t="str">
        <f t="shared" si="45"/>
        <v/>
      </c>
      <c r="N919" s="78" t="str">
        <f t="shared" si="43"/>
        <v/>
      </c>
      <c r="O919" s="73"/>
      <c r="P919" s="53"/>
      <c r="Q919" s="81" t="str">
        <f t="shared" si="44"/>
        <v/>
      </c>
    </row>
    <row r="920" spans="2:17" ht="45" customHeight="1" x14ac:dyDescent="0.25">
      <c r="B920" s="81" t="str">
        <f>IFERROR(VLOOKUP(D920,Atv!$D$5:$I$1000,6,0),"")</f>
        <v/>
      </c>
      <c r="C920" s="51">
        <v>916</v>
      </c>
      <c r="D920" s="28"/>
      <c r="E920" s="28"/>
      <c r="F920" s="70" t="str">
        <f>IF($D920="","",VLOOKUP($D920,Atv!$D$5:$F$1000,2,0))</f>
        <v/>
      </c>
      <c r="G920" s="71" t="str">
        <f>IF($D920="","",VLOOKUP($D920,Atv!$D$5:$F$1000,3,0))</f>
        <v/>
      </c>
      <c r="H920" s="28"/>
      <c r="I920" s="28"/>
      <c r="J920" s="28"/>
      <c r="K920" s="73"/>
      <c r="L920" s="76" t="str">
        <f>IFERROR(IF(K920="","",VLOOKUP(D920,Atv!$D$5:$G$1000,4,0)),"")</f>
        <v/>
      </c>
      <c r="M920" s="78" t="str">
        <f t="shared" si="45"/>
        <v/>
      </c>
      <c r="N920" s="78" t="str">
        <f t="shared" si="43"/>
        <v/>
      </c>
      <c r="O920" s="73"/>
      <c r="P920" s="53"/>
      <c r="Q920" s="81" t="str">
        <f t="shared" si="44"/>
        <v/>
      </c>
    </row>
    <row r="921" spans="2:17" ht="45" customHeight="1" x14ac:dyDescent="0.25">
      <c r="B921" s="81" t="str">
        <f>IFERROR(VLOOKUP(D921,Atv!$D$5:$I$1000,6,0),"")</f>
        <v/>
      </c>
      <c r="C921" s="51">
        <v>917</v>
      </c>
      <c r="D921" s="28"/>
      <c r="E921" s="28"/>
      <c r="F921" s="70" t="str">
        <f>IF($D921="","",VLOOKUP($D921,Atv!$D$5:$F$1000,2,0))</f>
        <v/>
      </c>
      <c r="G921" s="71" t="str">
        <f>IF($D921="","",VLOOKUP($D921,Atv!$D$5:$F$1000,3,0))</f>
        <v/>
      </c>
      <c r="H921" s="28"/>
      <c r="I921" s="67"/>
      <c r="J921" s="28"/>
      <c r="K921" s="73"/>
      <c r="L921" s="75" t="str">
        <f>IFERROR(IF(K921="","",VLOOKUP(D921,Atv!$D$5:$G$1000,4,0)),"")</f>
        <v/>
      </c>
      <c r="M921" s="78" t="str">
        <f t="shared" si="45"/>
        <v/>
      </c>
      <c r="N921" s="78" t="str">
        <f t="shared" si="43"/>
        <v/>
      </c>
      <c r="O921" s="73"/>
      <c r="P921" s="53"/>
      <c r="Q921" s="81" t="str">
        <f t="shared" si="44"/>
        <v/>
      </c>
    </row>
    <row r="922" spans="2:17" ht="45" customHeight="1" x14ac:dyDescent="0.25">
      <c r="B922" s="81" t="str">
        <f>IFERROR(VLOOKUP(D922,Atv!$D$5:$I$1000,6,0),"")</f>
        <v/>
      </c>
      <c r="C922" s="51">
        <v>918</v>
      </c>
      <c r="D922" s="28"/>
      <c r="E922" s="28"/>
      <c r="F922" s="70" t="str">
        <f>IF($D922="","",VLOOKUP($D922,Atv!$D$5:$F$1000,2,0))</f>
        <v/>
      </c>
      <c r="G922" s="71" t="str">
        <f>IF($D922="","",VLOOKUP($D922,Atv!$D$5:$F$1000,3,0))</f>
        <v/>
      </c>
      <c r="H922" s="28"/>
      <c r="I922" s="28"/>
      <c r="J922" s="28"/>
      <c r="K922" s="73"/>
      <c r="L922" s="76" t="str">
        <f>IFERROR(IF(K922="","",VLOOKUP(D922,Atv!$D$5:$G$1000,4,0)),"")</f>
        <v/>
      </c>
      <c r="M922" s="78" t="str">
        <f t="shared" si="45"/>
        <v/>
      </c>
      <c r="N922" s="78" t="str">
        <f t="shared" si="43"/>
        <v/>
      </c>
      <c r="O922" s="73"/>
      <c r="P922" s="53"/>
      <c r="Q922" s="81" t="str">
        <f t="shared" si="44"/>
        <v/>
      </c>
    </row>
    <row r="923" spans="2:17" ht="45" customHeight="1" x14ac:dyDescent="0.25">
      <c r="B923" s="81" t="str">
        <f>IFERROR(VLOOKUP(D923,Atv!$D$5:$I$1000,6,0),"")</f>
        <v/>
      </c>
      <c r="C923" s="51">
        <v>919</v>
      </c>
      <c r="D923" s="28"/>
      <c r="E923" s="28"/>
      <c r="F923" s="70" t="str">
        <f>IF($D923="","",VLOOKUP($D923,Atv!$D$5:$F$1000,2,0))</f>
        <v/>
      </c>
      <c r="G923" s="71" t="str">
        <f>IF($D923="","",VLOOKUP($D923,Atv!$D$5:$F$1000,3,0))</f>
        <v/>
      </c>
      <c r="H923" s="28"/>
      <c r="I923" s="67"/>
      <c r="J923" s="28"/>
      <c r="K923" s="73"/>
      <c r="L923" s="75" t="str">
        <f>IFERROR(IF(K923="","",VLOOKUP(D923,Atv!$D$5:$G$1000,4,0)),"")</f>
        <v/>
      </c>
      <c r="M923" s="78" t="str">
        <f t="shared" si="45"/>
        <v/>
      </c>
      <c r="N923" s="78" t="str">
        <f t="shared" si="43"/>
        <v/>
      </c>
      <c r="O923" s="73"/>
      <c r="P923" s="53"/>
      <c r="Q923" s="81" t="str">
        <f t="shared" si="44"/>
        <v/>
      </c>
    </row>
    <row r="924" spans="2:17" ht="45" customHeight="1" x14ac:dyDescent="0.25">
      <c r="B924" s="81" t="str">
        <f>IFERROR(VLOOKUP(D924,Atv!$D$5:$I$1000,6,0),"")</f>
        <v/>
      </c>
      <c r="C924" s="51">
        <v>920</v>
      </c>
      <c r="D924" s="28"/>
      <c r="E924" s="28"/>
      <c r="F924" s="70" t="str">
        <f>IF($D924="","",VLOOKUP($D924,Atv!$D$5:$F$1000,2,0))</f>
        <v/>
      </c>
      <c r="G924" s="71" t="str">
        <f>IF($D924="","",VLOOKUP($D924,Atv!$D$5:$F$1000,3,0))</f>
        <v/>
      </c>
      <c r="H924" s="28"/>
      <c r="I924" s="28"/>
      <c r="J924" s="28"/>
      <c r="K924" s="73"/>
      <c r="L924" s="76" t="str">
        <f>IFERROR(IF(K924="","",VLOOKUP(D924,Atv!$D$5:$G$1000,4,0)),"")</f>
        <v/>
      </c>
      <c r="M924" s="78" t="str">
        <f t="shared" si="45"/>
        <v/>
      </c>
      <c r="N924" s="78" t="str">
        <f t="shared" si="43"/>
        <v/>
      </c>
      <c r="O924" s="73"/>
      <c r="P924" s="53"/>
      <c r="Q924" s="81" t="str">
        <f t="shared" si="44"/>
        <v/>
      </c>
    </row>
    <row r="925" spans="2:17" ht="45" customHeight="1" x14ac:dyDescent="0.25">
      <c r="B925" s="81" t="str">
        <f>IFERROR(VLOOKUP(D925,Atv!$D$5:$I$1000,6,0),"")</f>
        <v/>
      </c>
      <c r="C925" s="51">
        <v>921</v>
      </c>
      <c r="D925" s="28"/>
      <c r="E925" s="28"/>
      <c r="F925" s="70" t="str">
        <f>IF($D925="","",VLOOKUP($D925,Atv!$D$5:$F$1000,2,0))</f>
        <v/>
      </c>
      <c r="G925" s="71" t="str">
        <f>IF($D925="","",VLOOKUP($D925,Atv!$D$5:$F$1000,3,0))</f>
        <v/>
      </c>
      <c r="H925" s="28"/>
      <c r="I925" s="67"/>
      <c r="J925" s="28"/>
      <c r="K925" s="73"/>
      <c r="L925" s="75" t="str">
        <f>IFERROR(IF(K925="","",VLOOKUP(D925,Atv!$D$5:$G$1000,4,0)),"")</f>
        <v/>
      </c>
      <c r="M925" s="78" t="str">
        <f t="shared" si="45"/>
        <v/>
      </c>
      <c r="N925" s="78" t="str">
        <f t="shared" si="43"/>
        <v/>
      </c>
      <c r="O925" s="73"/>
      <c r="P925" s="53"/>
      <c r="Q925" s="81" t="str">
        <f t="shared" si="44"/>
        <v/>
      </c>
    </row>
    <row r="926" spans="2:17" ht="45" customHeight="1" x14ac:dyDescent="0.25">
      <c r="B926" s="81" t="str">
        <f>IFERROR(VLOOKUP(D926,Atv!$D$5:$I$1000,6,0),"")</f>
        <v/>
      </c>
      <c r="C926" s="51">
        <v>922</v>
      </c>
      <c r="D926" s="28"/>
      <c r="E926" s="28"/>
      <c r="F926" s="70" t="str">
        <f>IF($D926="","",VLOOKUP($D926,Atv!$D$5:$F$1000,2,0))</f>
        <v/>
      </c>
      <c r="G926" s="71" t="str">
        <f>IF($D926="","",VLOOKUP($D926,Atv!$D$5:$F$1000,3,0))</f>
        <v/>
      </c>
      <c r="H926" s="28"/>
      <c r="I926" s="28"/>
      <c r="J926" s="28"/>
      <c r="K926" s="73"/>
      <c r="L926" s="76" t="str">
        <f>IFERROR(IF(K926="","",VLOOKUP(D926,Atv!$D$5:$G$1000,4,0)),"")</f>
        <v/>
      </c>
      <c r="M926" s="78" t="str">
        <f t="shared" si="45"/>
        <v/>
      </c>
      <c r="N926" s="78" t="str">
        <f t="shared" si="43"/>
        <v/>
      </c>
      <c r="O926" s="73"/>
      <c r="P926" s="53"/>
      <c r="Q926" s="81" t="str">
        <f t="shared" si="44"/>
        <v/>
      </c>
    </row>
    <row r="927" spans="2:17" ht="45" customHeight="1" x14ac:dyDescent="0.25">
      <c r="B927" s="81" t="str">
        <f>IFERROR(VLOOKUP(D927,Atv!$D$5:$I$1000,6,0),"")</f>
        <v/>
      </c>
      <c r="C927" s="51">
        <v>923</v>
      </c>
      <c r="D927" s="28"/>
      <c r="E927" s="28"/>
      <c r="F927" s="70" t="str">
        <f>IF($D927="","",VLOOKUP($D927,Atv!$D$5:$F$1000,2,0))</f>
        <v/>
      </c>
      <c r="G927" s="71" t="str">
        <f>IF($D927="","",VLOOKUP($D927,Atv!$D$5:$F$1000,3,0))</f>
        <v/>
      </c>
      <c r="H927" s="28"/>
      <c r="I927" s="67"/>
      <c r="J927" s="28"/>
      <c r="K927" s="73"/>
      <c r="L927" s="75" t="str">
        <f>IFERROR(IF(K927="","",VLOOKUP(D927,Atv!$D$5:$G$1000,4,0)),"")</f>
        <v/>
      </c>
      <c r="M927" s="78" t="str">
        <f t="shared" si="45"/>
        <v/>
      </c>
      <c r="N927" s="78" t="str">
        <f t="shared" si="43"/>
        <v/>
      </c>
      <c r="O927" s="73"/>
      <c r="P927" s="53"/>
      <c r="Q927" s="81" t="str">
        <f t="shared" si="44"/>
        <v/>
      </c>
    </row>
    <row r="928" spans="2:17" ht="45" customHeight="1" x14ac:dyDescent="0.25">
      <c r="B928" s="81" t="str">
        <f>IFERROR(VLOOKUP(D928,Atv!$D$5:$I$1000,6,0),"")</f>
        <v/>
      </c>
      <c r="C928" s="51">
        <v>924</v>
      </c>
      <c r="D928" s="28"/>
      <c r="E928" s="28"/>
      <c r="F928" s="70" t="str">
        <f>IF($D928="","",VLOOKUP($D928,Atv!$D$5:$F$1000,2,0))</f>
        <v/>
      </c>
      <c r="G928" s="71" t="str">
        <f>IF($D928="","",VLOOKUP($D928,Atv!$D$5:$F$1000,3,0))</f>
        <v/>
      </c>
      <c r="H928" s="28"/>
      <c r="I928" s="28"/>
      <c r="J928" s="28"/>
      <c r="K928" s="73"/>
      <c r="L928" s="76" t="str">
        <f>IFERROR(IF(K928="","",VLOOKUP(D928,Atv!$D$5:$G$1000,4,0)),"")</f>
        <v/>
      </c>
      <c r="M928" s="78" t="str">
        <f t="shared" si="45"/>
        <v/>
      </c>
      <c r="N928" s="78" t="str">
        <f t="shared" si="43"/>
        <v/>
      </c>
      <c r="O928" s="73"/>
      <c r="P928" s="53"/>
      <c r="Q928" s="81" t="str">
        <f t="shared" si="44"/>
        <v/>
      </c>
    </row>
    <row r="929" spans="2:17" ht="45" customHeight="1" x14ac:dyDescent="0.25">
      <c r="B929" s="81" t="str">
        <f>IFERROR(VLOOKUP(D929,Atv!$D$5:$I$1000,6,0),"")</f>
        <v/>
      </c>
      <c r="C929" s="51">
        <v>925</v>
      </c>
      <c r="D929" s="28"/>
      <c r="E929" s="28"/>
      <c r="F929" s="70" t="str">
        <f>IF($D929="","",VLOOKUP($D929,Atv!$D$5:$F$1000,2,0))</f>
        <v/>
      </c>
      <c r="G929" s="71" t="str">
        <f>IF($D929="","",VLOOKUP($D929,Atv!$D$5:$F$1000,3,0))</f>
        <v/>
      </c>
      <c r="H929" s="28"/>
      <c r="I929" s="67"/>
      <c r="J929" s="28"/>
      <c r="K929" s="73"/>
      <c r="L929" s="75" t="str">
        <f>IFERROR(IF(K929="","",VLOOKUP(D929,Atv!$D$5:$G$1000,4,0)),"")</f>
        <v/>
      </c>
      <c r="M929" s="78" t="str">
        <f t="shared" si="45"/>
        <v/>
      </c>
      <c r="N929" s="78" t="str">
        <f t="shared" si="43"/>
        <v/>
      </c>
      <c r="O929" s="73"/>
      <c r="P929" s="53"/>
      <c r="Q929" s="81" t="str">
        <f t="shared" si="44"/>
        <v/>
      </c>
    </row>
    <row r="930" spans="2:17" ht="45" customHeight="1" x14ac:dyDescent="0.25">
      <c r="B930" s="81" t="str">
        <f>IFERROR(VLOOKUP(D930,Atv!$D$5:$I$1000,6,0),"")</f>
        <v/>
      </c>
      <c r="C930" s="51">
        <v>926</v>
      </c>
      <c r="D930" s="28"/>
      <c r="E930" s="28"/>
      <c r="F930" s="70" t="str">
        <f>IF($D930="","",VLOOKUP($D930,Atv!$D$5:$F$1000,2,0))</f>
        <v/>
      </c>
      <c r="G930" s="71" t="str">
        <f>IF($D930="","",VLOOKUP($D930,Atv!$D$5:$F$1000,3,0))</f>
        <v/>
      </c>
      <c r="H930" s="28"/>
      <c r="I930" s="28"/>
      <c r="J930" s="28"/>
      <c r="K930" s="73"/>
      <c r="L930" s="76" t="str">
        <f>IFERROR(IF(K930="","",VLOOKUP(D930,Atv!$D$5:$G$1000,4,0)),"")</f>
        <v/>
      </c>
      <c r="M930" s="78" t="str">
        <f t="shared" si="45"/>
        <v/>
      </c>
      <c r="N930" s="78" t="str">
        <f t="shared" si="43"/>
        <v/>
      </c>
      <c r="O930" s="73"/>
      <c r="P930" s="53"/>
      <c r="Q930" s="81" t="str">
        <f t="shared" si="44"/>
        <v/>
      </c>
    </row>
    <row r="931" spans="2:17" ht="45" customHeight="1" x14ac:dyDescent="0.25">
      <c r="B931" s="81" t="str">
        <f>IFERROR(VLOOKUP(D931,Atv!$D$5:$I$1000,6,0),"")</f>
        <v/>
      </c>
      <c r="C931" s="51">
        <v>927</v>
      </c>
      <c r="D931" s="28"/>
      <c r="E931" s="28"/>
      <c r="F931" s="70" t="str">
        <f>IF($D931="","",VLOOKUP($D931,Atv!$D$5:$F$1000,2,0))</f>
        <v/>
      </c>
      <c r="G931" s="71" t="str">
        <f>IF($D931="","",VLOOKUP($D931,Atv!$D$5:$F$1000,3,0))</f>
        <v/>
      </c>
      <c r="H931" s="28"/>
      <c r="I931" s="67"/>
      <c r="J931" s="28"/>
      <c r="K931" s="73"/>
      <c r="L931" s="75" t="str">
        <f>IFERROR(IF(K931="","",VLOOKUP(D931,Atv!$D$5:$G$1000,4,0)),"")</f>
        <v/>
      </c>
      <c r="M931" s="78" t="str">
        <f t="shared" si="45"/>
        <v/>
      </c>
      <c r="N931" s="78" t="str">
        <f t="shared" si="43"/>
        <v/>
      </c>
      <c r="O931" s="73"/>
      <c r="P931" s="53"/>
      <c r="Q931" s="81" t="str">
        <f t="shared" si="44"/>
        <v/>
      </c>
    </row>
    <row r="932" spans="2:17" ht="45" customHeight="1" x14ac:dyDescent="0.25">
      <c r="B932" s="81" t="str">
        <f>IFERROR(VLOOKUP(D932,Atv!$D$5:$I$1000,6,0),"")</f>
        <v/>
      </c>
      <c r="C932" s="51">
        <v>928</v>
      </c>
      <c r="D932" s="28"/>
      <c r="E932" s="28"/>
      <c r="F932" s="70" t="str">
        <f>IF($D932="","",VLOOKUP($D932,Atv!$D$5:$F$1000,2,0))</f>
        <v/>
      </c>
      <c r="G932" s="71" t="str">
        <f>IF($D932="","",VLOOKUP($D932,Atv!$D$5:$F$1000,3,0))</f>
        <v/>
      </c>
      <c r="H932" s="28"/>
      <c r="I932" s="28"/>
      <c r="J932" s="28"/>
      <c r="K932" s="73"/>
      <c r="L932" s="76" t="str">
        <f>IFERROR(IF(K932="","",VLOOKUP(D932,Atv!$D$5:$G$1000,4,0)),"")</f>
        <v/>
      </c>
      <c r="M932" s="78" t="str">
        <f t="shared" si="45"/>
        <v/>
      </c>
      <c r="N932" s="78" t="str">
        <f t="shared" si="43"/>
        <v/>
      </c>
      <c r="O932" s="73"/>
      <c r="P932" s="53"/>
      <c r="Q932" s="81" t="str">
        <f t="shared" si="44"/>
        <v/>
      </c>
    </row>
    <row r="933" spans="2:17" ht="45" customHeight="1" x14ac:dyDescent="0.25">
      <c r="B933" s="81" t="str">
        <f>IFERROR(VLOOKUP(D933,Atv!$D$5:$I$1000,6,0),"")</f>
        <v/>
      </c>
      <c r="C933" s="51">
        <v>929</v>
      </c>
      <c r="D933" s="28"/>
      <c r="E933" s="28"/>
      <c r="F933" s="70" t="str">
        <f>IF($D933="","",VLOOKUP($D933,Atv!$D$5:$F$1000,2,0))</f>
        <v/>
      </c>
      <c r="G933" s="71" t="str">
        <f>IF($D933="","",VLOOKUP($D933,Atv!$D$5:$F$1000,3,0))</f>
        <v/>
      </c>
      <c r="H933" s="28"/>
      <c r="I933" s="67"/>
      <c r="J933" s="28"/>
      <c r="K933" s="73"/>
      <c r="L933" s="75" t="str">
        <f>IFERROR(IF(K933="","",VLOOKUP(D933,Atv!$D$5:$G$1000,4,0)),"")</f>
        <v/>
      </c>
      <c r="M933" s="78" t="str">
        <f t="shared" si="45"/>
        <v/>
      </c>
      <c r="N933" s="78" t="str">
        <f t="shared" si="43"/>
        <v/>
      </c>
      <c r="O933" s="73"/>
      <c r="P933" s="53"/>
      <c r="Q933" s="81" t="str">
        <f t="shared" si="44"/>
        <v/>
      </c>
    </row>
    <row r="934" spans="2:17" ht="45" customHeight="1" x14ac:dyDescent="0.25">
      <c r="B934" s="81" t="str">
        <f>IFERROR(VLOOKUP(D934,Atv!$D$5:$I$1000,6,0),"")</f>
        <v/>
      </c>
      <c r="C934" s="51">
        <v>930</v>
      </c>
      <c r="D934" s="28"/>
      <c r="E934" s="28"/>
      <c r="F934" s="70" t="str">
        <f>IF($D934="","",VLOOKUP($D934,Atv!$D$5:$F$1000,2,0))</f>
        <v/>
      </c>
      <c r="G934" s="71" t="str">
        <f>IF($D934="","",VLOOKUP($D934,Atv!$D$5:$F$1000,3,0))</f>
        <v/>
      </c>
      <c r="H934" s="28"/>
      <c r="I934" s="28"/>
      <c r="J934" s="28"/>
      <c r="K934" s="73"/>
      <c r="L934" s="76" t="str">
        <f>IFERROR(IF(K934="","",VLOOKUP(D934,Atv!$D$5:$G$1000,4,0)),"")</f>
        <v/>
      </c>
      <c r="M934" s="78" t="str">
        <f t="shared" si="45"/>
        <v/>
      </c>
      <c r="N934" s="78" t="str">
        <f t="shared" si="43"/>
        <v/>
      </c>
      <c r="O934" s="73"/>
      <c r="P934" s="53"/>
      <c r="Q934" s="81" t="str">
        <f t="shared" si="44"/>
        <v/>
      </c>
    </row>
    <row r="935" spans="2:17" ht="45" customHeight="1" x14ac:dyDescent="0.25">
      <c r="B935" s="81" t="str">
        <f>IFERROR(VLOOKUP(D935,Atv!$D$5:$I$1000,6,0),"")</f>
        <v/>
      </c>
      <c r="C935" s="51">
        <v>931</v>
      </c>
      <c r="D935" s="28"/>
      <c r="E935" s="28"/>
      <c r="F935" s="70" t="str">
        <f>IF($D935="","",VLOOKUP($D935,Atv!$D$5:$F$1000,2,0))</f>
        <v/>
      </c>
      <c r="G935" s="71" t="str">
        <f>IF($D935="","",VLOOKUP($D935,Atv!$D$5:$F$1000,3,0))</f>
        <v/>
      </c>
      <c r="H935" s="28"/>
      <c r="I935" s="67"/>
      <c r="J935" s="28"/>
      <c r="K935" s="73"/>
      <c r="L935" s="75" t="str">
        <f>IFERROR(IF(K935="","",VLOOKUP(D935,Atv!$D$5:$G$1000,4,0)),"")</f>
        <v/>
      </c>
      <c r="M935" s="78" t="str">
        <f t="shared" si="45"/>
        <v/>
      </c>
      <c r="N935" s="78" t="str">
        <f t="shared" si="43"/>
        <v/>
      </c>
      <c r="O935" s="73"/>
      <c r="P935" s="53"/>
      <c r="Q935" s="81" t="str">
        <f t="shared" si="44"/>
        <v/>
      </c>
    </row>
    <row r="936" spans="2:17" ht="45" customHeight="1" x14ac:dyDescent="0.25">
      <c r="B936" s="81" t="str">
        <f>IFERROR(VLOOKUP(D936,Atv!$D$5:$I$1000,6,0),"")</f>
        <v/>
      </c>
      <c r="C936" s="51">
        <v>932</v>
      </c>
      <c r="D936" s="28"/>
      <c r="E936" s="28"/>
      <c r="F936" s="70" t="str">
        <f>IF($D936="","",VLOOKUP($D936,Atv!$D$5:$F$1000,2,0))</f>
        <v/>
      </c>
      <c r="G936" s="71" t="str">
        <f>IF($D936="","",VLOOKUP($D936,Atv!$D$5:$F$1000,3,0))</f>
        <v/>
      </c>
      <c r="H936" s="28"/>
      <c r="I936" s="28"/>
      <c r="J936" s="28"/>
      <c r="K936" s="73"/>
      <c r="L936" s="76" t="str">
        <f>IFERROR(IF(K936="","",VLOOKUP(D936,Atv!$D$5:$G$1000,4,0)),"")</f>
        <v/>
      </c>
      <c r="M936" s="78" t="str">
        <f t="shared" si="45"/>
        <v/>
      </c>
      <c r="N936" s="78" t="str">
        <f t="shared" si="43"/>
        <v/>
      </c>
      <c r="O936" s="73"/>
      <c r="P936" s="53"/>
      <c r="Q936" s="81" t="str">
        <f t="shared" si="44"/>
        <v/>
      </c>
    </row>
    <row r="937" spans="2:17" ht="45" customHeight="1" x14ac:dyDescent="0.25">
      <c r="B937" s="81" t="str">
        <f>IFERROR(VLOOKUP(D937,Atv!$D$5:$I$1000,6,0),"")</f>
        <v/>
      </c>
      <c r="C937" s="51">
        <v>933</v>
      </c>
      <c r="D937" s="28"/>
      <c r="E937" s="28"/>
      <c r="F937" s="70" t="str">
        <f>IF($D937="","",VLOOKUP($D937,Atv!$D$5:$F$1000,2,0))</f>
        <v/>
      </c>
      <c r="G937" s="71" t="str">
        <f>IF($D937="","",VLOOKUP($D937,Atv!$D$5:$F$1000,3,0))</f>
        <v/>
      </c>
      <c r="H937" s="28"/>
      <c r="I937" s="67"/>
      <c r="J937" s="28"/>
      <c r="K937" s="73"/>
      <c r="L937" s="75" t="str">
        <f>IFERROR(IF(K937="","",VLOOKUP(D937,Atv!$D$5:$G$1000,4,0)),"")</f>
        <v/>
      </c>
      <c r="M937" s="78" t="str">
        <f t="shared" si="45"/>
        <v/>
      </c>
      <c r="N937" s="78" t="str">
        <f t="shared" si="43"/>
        <v/>
      </c>
      <c r="O937" s="73"/>
      <c r="P937" s="53"/>
      <c r="Q937" s="81" t="str">
        <f t="shared" si="44"/>
        <v/>
      </c>
    </row>
    <row r="938" spans="2:17" ht="45" customHeight="1" x14ac:dyDescent="0.25">
      <c r="B938" s="81" t="str">
        <f>IFERROR(VLOOKUP(D938,Atv!$D$5:$I$1000,6,0),"")</f>
        <v/>
      </c>
      <c r="C938" s="51">
        <v>934</v>
      </c>
      <c r="D938" s="28"/>
      <c r="E938" s="28"/>
      <c r="F938" s="70" t="str">
        <f>IF($D938="","",VLOOKUP($D938,Atv!$D$5:$F$1000,2,0))</f>
        <v/>
      </c>
      <c r="G938" s="71" t="str">
        <f>IF($D938="","",VLOOKUP($D938,Atv!$D$5:$F$1000,3,0))</f>
        <v/>
      </c>
      <c r="H938" s="28"/>
      <c r="I938" s="28"/>
      <c r="J938" s="28"/>
      <c r="K938" s="73"/>
      <c r="L938" s="76" t="str">
        <f>IFERROR(IF(K938="","",VLOOKUP(D938,Atv!$D$5:$G$1000,4,0)),"")</f>
        <v/>
      </c>
      <c r="M938" s="78" t="str">
        <f t="shared" si="45"/>
        <v/>
      </c>
      <c r="N938" s="78" t="str">
        <f t="shared" si="43"/>
        <v/>
      </c>
      <c r="O938" s="73"/>
      <c r="P938" s="53"/>
      <c r="Q938" s="81" t="str">
        <f t="shared" si="44"/>
        <v/>
      </c>
    </row>
    <row r="939" spans="2:17" ht="45" customHeight="1" x14ac:dyDescent="0.25">
      <c r="B939" s="81" t="str">
        <f>IFERROR(VLOOKUP(D939,Atv!$D$5:$I$1000,6,0),"")</f>
        <v/>
      </c>
      <c r="C939" s="51">
        <v>935</v>
      </c>
      <c r="D939" s="28"/>
      <c r="E939" s="28"/>
      <c r="F939" s="70" t="str">
        <f>IF($D939="","",VLOOKUP($D939,Atv!$D$5:$F$1000,2,0))</f>
        <v/>
      </c>
      <c r="G939" s="71" t="str">
        <f>IF($D939="","",VLOOKUP($D939,Atv!$D$5:$F$1000,3,0))</f>
        <v/>
      </c>
      <c r="H939" s="28"/>
      <c r="I939" s="67"/>
      <c r="J939" s="28"/>
      <c r="K939" s="73"/>
      <c r="L939" s="75" t="str">
        <f>IFERROR(IF(K939="","",VLOOKUP(D939,Atv!$D$5:$G$1000,4,0)),"")</f>
        <v/>
      </c>
      <c r="M939" s="78" t="str">
        <f t="shared" si="45"/>
        <v/>
      </c>
      <c r="N939" s="78" t="str">
        <f t="shared" si="43"/>
        <v/>
      </c>
      <c r="O939" s="73"/>
      <c r="P939" s="53"/>
      <c r="Q939" s="81" t="str">
        <f t="shared" si="44"/>
        <v/>
      </c>
    </row>
    <row r="940" spans="2:17" ht="45" customHeight="1" x14ac:dyDescent="0.25">
      <c r="B940" s="81" t="str">
        <f>IFERROR(VLOOKUP(D940,Atv!$D$5:$I$1000,6,0),"")</f>
        <v/>
      </c>
      <c r="C940" s="51">
        <v>936</v>
      </c>
      <c r="D940" s="28"/>
      <c r="E940" s="28"/>
      <c r="F940" s="70" t="str">
        <f>IF($D940="","",VLOOKUP($D940,Atv!$D$5:$F$1000,2,0))</f>
        <v/>
      </c>
      <c r="G940" s="71" t="str">
        <f>IF($D940="","",VLOOKUP($D940,Atv!$D$5:$F$1000,3,0))</f>
        <v/>
      </c>
      <c r="H940" s="28"/>
      <c r="I940" s="28"/>
      <c r="J940" s="28"/>
      <c r="K940" s="73"/>
      <c r="L940" s="76" t="str">
        <f>IFERROR(IF(K940="","",VLOOKUP(D940,Atv!$D$5:$G$1000,4,0)),"")</f>
        <v/>
      </c>
      <c r="M940" s="78" t="str">
        <f t="shared" si="45"/>
        <v/>
      </c>
      <c r="N940" s="78" t="str">
        <f t="shared" si="43"/>
        <v/>
      </c>
      <c r="O940" s="73"/>
      <c r="P940" s="53"/>
      <c r="Q940" s="81" t="str">
        <f t="shared" si="44"/>
        <v/>
      </c>
    </row>
    <row r="941" spans="2:17" ht="45" customHeight="1" x14ac:dyDescent="0.25">
      <c r="B941" s="81" t="str">
        <f>IFERROR(VLOOKUP(D941,Atv!$D$5:$I$1000,6,0),"")</f>
        <v/>
      </c>
      <c r="C941" s="51">
        <v>937</v>
      </c>
      <c r="D941" s="28"/>
      <c r="E941" s="28"/>
      <c r="F941" s="70" t="str">
        <f>IF($D941="","",VLOOKUP($D941,Atv!$D$5:$F$1000,2,0))</f>
        <v/>
      </c>
      <c r="G941" s="71" t="str">
        <f>IF($D941="","",VLOOKUP($D941,Atv!$D$5:$F$1000,3,0))</f>
        <v/>
      </c>
      <c r="H941" s="28"/>
      <c r="I941" s="67"/>
      <c r="J941" s="28"/>
      <c r="K941" s="73"/>
      <c r="L941" s="75" t="str">
        <f>IFERROR(IF(K941="","",VLOOKUP(D941,Atv!$D$5:$G$1000,4,0)),"")</f>
        <v/>
      </c>
      <c r="M941" s="78" t="str">
        <f t="shared" si="45"/>
        <v/>
      </c>
      <c r="N941" s="78" t="str">
        <f t="shared" si="43"/>
        <v/>
      </c>
      <c r="O941" s="73"/>
      <c r="P941" s="53"/>
      <c r="Q941" s="81" t="str">
        <f t="shared" si="44"/>
        <v/>
      </c>
    </row>
    <row r="942" spans="2:17" ht="45" customHeight="1" x14ac:dyDescent="0.25">
      <c r="B942" s="81" t="str">
        <f>IFERROR(VLOOKUP(D942,Atv!$D$5:$I$1000,6,0),"")</f>
        <v/>
      </c>
      <c r="C942" s="51">
        <v>938</v>
      </c>
      <c r="D942" s="28"/>
      <c r="E942" s="28"/>
      <c r="F942" s="70" t="str">
        <f>IF($D942="","",VLOOKUP($D942,Atv!$D$5:$F$1000,2,0))</f>
        <v/>
      </c>
      <c r="G942" s="71" t="str">
        <f>IF($D942="","",VLOOKUP($D942,Atv!$D$5:$F$1000,3,0))</f>
        <v/>
      </c>
      <c r="H942" s="28"/>
      <c r="I942" s="28"/>
      <c r="J942" s="28"/>
      <c r="K942" s="73"/>
      <c r="L942" s="76" t="str">
        <f>IFERROR(IF(K942="","",VLOOKUP(D942,Atv!$D$5:$G$1000,4,0)),"")</f>
        <v/>
      </c>
      <c r="M942" s="78" t="str">
        <f t="shared" si="45"/>
        <v/>
      </c>
      <c r="N942" s="78" t="str">
        <f t="shared" si="43"/>
        <v/>
      </c>
      <c r="O942" s="73"/>
      <c r="P942" s="53"/>
      <c r="Q942" s="81" t="str">
        <f t="shared" si="44"/>
        <v/>
      </c>
    </row>
    <row r="943" spans="2:17" ht="45" customHeight="1" x14ac:dyDescent="0.25">
      <c r="B943" s="81" t="str">
        <f>IFERROR(VLOOKUP(D943,Atv!$D$5:$I$1000,6,0),"")</f>
        <v/>
      </c>
      <c r="C943" s="51">
        <v>939</v>
      </c>
      <c r="D943" s="28"/>
      <c r="E943" s="28"/>
      <c r="F943" s="70" t="str">
        <f>IF($D943="","",VLOOKUP($D943,Atv!$D$5:$F$1000,2,0))</f>
        <v/>
      </c>
      <c r="G943" s="71" t="str">
        <f>IF($D943="","",VLOOKUP($D943,Atv!$D$5:$F$1000,3,0))</f>
        <v/>
      </c>
      <c r="H943" s="28"/>
      <c r="I943" s="67"/>
      <c r="J943" s="28"/>
      <c r="K943" s="73"/>
      <c r="L943" s="75" t="str">
        <f>IFERROR(IF(K943="","",VLOOKUP(D943,Atv!$D$5:$G$1000,4,0)),"")</f>
        <v/>
      </c>
      <c r="M943" s="78" t="str">
        <f t="shared" si="45"/>
        <v/>
      </c>
      <c r="N943" s="78" t="str">
        <f t="shared" si="43"/>
        <v/>
      </c>
      <c r="O943" s="73"/>
      <c r="P943" s="53"/>
      <c r="Q943" s="81" t="str">
        <f t="shared" si="44"/>
        <v/>
      </c>
    </row>
    <row r="944" spans="2:17" ht="45" customHeight="1" x14ac:dyDescent="0.25">
      <c r="B944" s="81" t="str">
        <f>IFERROR(VLOOKUP(D944,Atv!$D$5:$I$1000,6,0),"")</f>
        <v/>
      </c>
      <c r="C944" s="51">
        <v>940</v>
      </c>
      <c r="D944" s="28"/>
      <c r="E944" s="28"/>
      <c r="F944" s="70" t="str">
        <f>IF($D944="","",VLOOKUP($D944,Atv!$D$5:$F$1000,2,0))</f>
        <v/>
      </c>
      <c r="G944" s="71" t="str">
        <f>IF($D944="","",VLOOKUP($D944,Atv!$D$5:$F$1000,3,0))</f>
        <v/>
      </c>
      <c r="H944" s="28"/>
      <c r="I944" s="28"/>
      <c r="J944" s="28"/>
      <c r="K944" s="73"/>
      <c r="L944" s="76" t="str">
        <f>IFERROR(IF(K944="","",VLOOKUP(D944,Atv!$D$5:$G$1000,4,0)),"")</f>
        <v/>
      </c>
      <c r="M944" s="78" t="str">
        <f t="shared" si="45"/>
        <v/>
      </c>
      <c r="N944" s="78" t="str">
        <f t="shared" si="43"/>
        <v/>
      </c>
      <c r="O944" s="73"/>
      <c r="P944" s="53"/>
      <c r="Q944" s="81" t="str">
        <f t="shared" si="44"/>
        <v/>
      </c>
    </row>
    <row r="945" spans="2:17" ht="45" customHeight="1" x14ac:dyDescent="0.25">
      <c r="B945" s="81" t="str">
        <f>IFERROR(VLOOKUP(D945,Atv!$D$5:$I$1000,6,0),"")</f>
        <v/>
      </c>
      <c r="C945" s="51">
        <v>941</v>
      </c>
      <c r="D945" s="28"/>
      <c r="E945" s="28"/>
      <c r="F945" s="70" t="str">
        <f>IF($D945="","",VLOOKUP($D945,Atv!$D$5:$F$1000,2,0))</f>
        <v/>
      </c>
      <c r="G945" s="71" t="str">
        <f>IF($D945="","",VLOOKUP($D945,Atv!$D$5:$F$1000,3,0))</f>
        <v/>
      </c>
      <c r="H945" s="28"/>
      <c r="I945" s="67"/>
      <c r="J945" s="28"/>
      <c r="K945" s="73"/>
      <c r="L945" s="75" t="str">
        <f>IFERROR(IF(K945="","",VLOOKUP(D945,Atv!$D$5:$G$1000,4,0)),"")</f>
        <v/>
      </c>
      <c r="M945" s="78" t="str">
        <f t="shared" si="45"/>
        <v/>
      </c>
      <c r="N945" s="78" t="str">
        <f t="shared" si="43"/>
        <v/>
      </c>
      <c r="O945" s="73"/>
      <c r="P945" s="53"/>
      <c r="Q945" s="81" t="str">
        <f t="shared" si="44"/>
        <v/>
      </c>
    </row>
    <row r="946" spans="2:17" ht="45" customHeight="1" x14ac:dyDescent="0.25">
      <c r="B946" s="81" t="str">
        <f>IFERROR(VLOOKUP(D946,Atv!$D$5:$I$1000,6,0),"")</f>
        <v/>
      </c>
      <c r="C946" s="51">
        <v>942</v>
      </c>
      <c r="D946" s="28"/>
      <c r="E946" s="28"/>
      <c r="F946" s="70" t="str">
        <f>IF($D946="","",VLOOKUP($D946,Atv!$D$5:$F$1000,2,0))</f>
        <v/>
      </c>
      <c r="G946" s="71" t="str">
        <f>IF($D946="","",VLOOKUP($D946,Atv!$D$5:$F$1000,3,0))</f>
        <v/>
      </c>
      <c r="H946" s="28"/>
      <c r="I946" s="28"/>
      <c r="J946" s="28"/>
      <c r="K946" s="73"/>
      <c r="L946" s="76" t="str">
        <f>IFERROR(IF(K946="","",VLOOKUP(D946,Atv!$D$5:$G$1000,4,0)),"")</f>
        <v/>
      </c>
      <c r="M946" s="78" t="str">
        <f t="shared" si="45"/>
        <v/>
      </c>
      <c r="N946" s="78" t="str">
        <f t="shared" si="43"/>
        <v/>
      </c>
      <c r="O946" s="73"/>
      <c r="P946" s="53"/>
      <c r="Q946" s="81" t="str">
        <f t="shared" si="44"/>
        <v/>
      </c>
    </row>
    <row r="947" spans="2:17" ht="45" customHeight="1" x14ac:dyDescent="0.25">
      <c r="B947" s="81" t="str">
        <f>IFERROR(VLOOKUP(D947,Atv!$D$5:$I$1000,6,0),"")</f>
        <v/>
      </c>
      <c r="C947" s="51">
        <v>943</v>
      </c>
      <c r="D947" s="28"/>
      <c r="E947" s="28"/>
      <c r="F947" s="70" t="str">
        <f>IF($D947="","",VLOOKUP($D947,Atv!$D$5:$F$1000,2,0))</f>
        <v/>
      </c>
      <c r="G947" s="71" t="str">
        <f>IF($D947="","",VLOOKUP($D947,Atv!$D$5:$F$1000,3,0))</f>
        <v/>
      </c>
      <c r="H947" s="28"/>
      <c r="I947" s="67"/>
      <c r="J947" s="28"/>
      <c r="K947" s="73"/>
      <c r="L947" s="75" t="str">
        <f>IFERROR(IF(K947="","",VLOOKUP(D947,Atv!$D$5:$G$1000,4,0)),"")</f>
        <v/>
      </c>
      <c r="M947" s="78" t="str">
        <f t="shared" si="45"/>
        <v/>
      </c>
      <c r="N947" s="78" t="str">
        <f t="shared" si="43"/>
        <v/>
      </c>
      <c r="O947" s="73"/>
      <c r="P947" s="53"/>
      <c r="Q947" s="81" t="str">
        <f t="shared" si="44"/>
        <v/>
      </c>
    </row>
    <row r="948" spans="2:17" ht="45" customHeight="1" x14ac:dyDescent="0.25">
      <c r="B948" s="81" t="str">
        <f>IFERROR(VLOOKUP(D948,Atv!$D$5:$I$1000,6,0),"")</f>
        <v/>
      </c>
      <c r="C948" s="51">
        <v>944</v>
      </c>
      <c r="D948" s="28"/>
      <c r="E948" s="28"/>
      <c r="F948" s="70" t="str">
        <f>IF($D948="","",VLOOKUP($D948,Atv!$D$5:$F$1000,2,0))</f>
        <v/>
      </c>
      <c r="G948" s="71" t="str">
        <f>IF($D948="","",VLOOKUP($D948,Atv!$D$5:$F$1000,3,0))</f>
        <v/>
      </c>
      <c r="H948" s="28"/>
      <c r="I948" s="28"/>
      <c r="J948" s="28"/>
      <c r="K948" s="73"/>
      <c r="L948" s="76" t="str">
        <f>IFERROR(IF(K948="","",VLOOKUP(D948,Atv!$D$5:$G$1000,4,0)),"")</f>
        <v/>
      </c>
      <c r="M948" s="78" t="str">
        <f t="shared" si="45"/>
        <v/>
      </c>
      <c r="N948" s="78" t="str">
        <f t="shared" si="43"/>
        <v/>
      </c>
      <c r="O948" s="73"/>
      <c r="P948" s="53"/>
      <c r="Q948" s="81" t="str">
        <f t="shared" si="44"/>
        <v/>
      </c>
    </row>
    <row r="949" spans="2:17" ht="45" customHeight="1" x14ac:dyDescent="0.25">
      <c r="B949" s="81" t="str">
        <f>IFERROR(VLOOKUP(D949,Atv!$D$5:$I$1000,6,0),"")</f>
        <v/>
      </c>
      <c r="C949" s="51">
        <v>945</v>
      </c>
      <c r="D949" s="28"/>
      <c r="E949" s="28"/>
      <c r="F949" s="70" t="str">
        <f>IF($D949="","",VLOOKUP($D949,Atv!$D$5:$F$1000,2,0))</f>
        <v/>
      </c>
      <c r="G949" s="71" t="str">
        <f>IF($D949="","",VLOOKUP($D949,Atv!$D$5:$F$1000,3,0))</f>
        <v/>
      </c>
      <c r="H949" s="28"/>
      <c r="I949" s="67"/>
      <c r="J949" s="28"/>
      <c r="K949" s="73"/>
      <c r="L949" s="75" t="str">
        <f>IFERROR(IF(K949="","",VLOOKUP(D949,Atv!$D$5:$G$1000,4,0)),"")</f>
        <v/>
      </c>
      <c r="M949" s="78" t="str">
        <f t="shared" si="45"/>
        <v/>
      </c>
      <c r="N949" s="78" t="str">
        <f t="shared" si="43"/>
        <v/>
      </c>
      <c r="O949" s="73"/>
      <c r="P949" s="53"/>
      <c r="Q949" s="81" t="str">
        <f t="shared" si="44"/>
        <v/>
      </c>
    </row>
    <row r="950" spans="2:17" ht="45" customHeight="1" x14ac:dyDescent="0.25">
      <c r="B950" s="81" t="str">
        <f>IFERROR(VLOOKUP(D950,Atv!$D$5:$I$1000,6,0),"")</f>
        <v/>
      </c>
      <c r="C950" s="51">
        <v>946</v>
      </c>
      <c r="D950" s="28"/>
      <c r="E950" s="28"/>
      <c r="F950" s="70" t="str">
        <f>IF($D950="","",VLOOKUP($D950,Atv!$D$5:$F$1000,2,0))</f>
        <v/>
      </c>
      <c r="G950" s="71" t="str">
        <f>IF($D950="","",VLOOKUP($D950,Atv!$D$5:$F$1000,3,0))</f>
        <v/>
      </c>
      <c r="H950" s="28"/>
      <c r="I950" s="28"/>
      <c r="J950" s="28"/>
      <c r="K950" s="73"/>
      <c r="L950" s="76" t="str">
        <f>IFERROR(IF(K950="","",VLOOKUP(D950,Atv!$D$5:$G$1000,4,0)),"")</f>
        <v/>
      </c>
      <c r="M950" s="78" t="str">
        <f t="shared" si="45"/>
        <v/>
      </c>
      <c r="N950" s="78" t="str">
        <f t="shared" si="43"/>
        <v/>
      </c>
      <c r="O950" s="73"/>
      <c r="P950" s="53"/>
      <c r="Q950" s="81" t="str">
        <f t="shared" si="44"/>
        <v/>
      </c>
    </row>
    <row r="951" spans="2:17" ht="45" customHeight="1" x14ac:dyDescent="0.25">
      <c r="B951" s="81" t="str">
        <f>IFERROR(VLOOKUP(D951,Atv!$D$5:$I$1000,6,0),"")</f>
        <v/>
      </c>
      <c r="C951" s="51">
        <v>947</v>
      </c>
      <c r="D951" s="28"/>
      <c r="E951" s="28"/>
      <c r="F951" s="70" t="str">
        <f>IF($D951="","",VLOOKUP($D951,Atv!$D$5:$F$1000,2,0))</f>
        <v/>
      </c>
      <c r="G951" s="71" t="str">
        <f>IF($D951="","",VLOOKUP($D951,Atv!$D$5:$F$1000,3,0))</f>
        <v/>
      </c>
      <c r="H951" s="28"/>
      <c r="I951" s="67"/>
      <c r="J951" s="28"/>
      <c r="K951" s="73"/>
      <c r="L951" s="75" t="str">
        <f>IFERROR(IF(K951="","",VLOOKUP(D951,Atv!$D$5:$G$1000,4,0)),"")</f>
        <v/>
      </c>
      <c r="M951" s="78" t="str">
        <f t="shared" si="45"/>
        <v/>
      </c>
      <c r="N951" s="78" t="str">
        <f t="shared" si="43"/>
        <v/>
      </c>
      <c r="O951" s="73"/>
      <c r="P951" s="53"/>
      <c r="Q951" s="81" t="str">
        <f t="shared" si="44"/>
        <v/>
      </c>
    </row>
    <row r="952" spans="2:17" ht="45" customHeight="1" x14ac:dyDescent="0.25">
      <c r="B952" s="81" t="str">
        <f>IFERROR(VLOOKUP(D952,Atv!$D$5:$I$1000,6,0),"")</f>
        <v/>
      </c>
      <c r="C952" s="51">
        <v>948</v>
      </c>
      <c r="D952" s="28"/>
      <c r="E952" s="28"/>
      <c r="F952" s="70" t="str">
        <f>IF($D952="","",VLOOKUP($D952,Atv!$D$5:$F$1000,2,0))</f>
        <v/>
      </c>
      <c r="G952" s="71" t="str">
        <f>IF($D952="","",VLOOKUP($D952,Atv!$D$5:$F$1000,3,0))</f>
        <v/>
      </c>
      <c r="H952" s="28"/>
      <c r="I952" s="28"/>
      <c r="J952" s="28"/>
      <c r="K952" s="73"/>
      <c r="L952" s="76" t="str">
        <f>IFERROR(IF(K952="","",VLOOKUP(D952,Atv!$D$5:$G$1000,4,0)),"")</f>
        <v/>
      </c>
      <c r="M952" s="78" t="str">
        <f t="shared" si="45"/>
        <v/>
      </c>
      <c r="N952" s="78" t="str">
        <f t="shared" si="43"/>
        <v/>
      </c>
      <c r="O952" s="73"/>
      <c r="P952" s="53"/>
      <c r="Q952" s="81" t="str">
        <f t="shared" si="44"/>
        <v/>
      </c>
    </row>
    <row r="953" spans="2:17" ht="45" customHeight="1" x14ac:dyDescent="0.25">
      <c r="B953" s="81" t="str">
        <f>IFERROR(VLOOKUP(D953,Atv!$D$5:$I$1000,6,0),"")</f>
        <v/>
      </c>
      <c r="C953" s="51">
        <v>949</v>
      </c>
      <c r="D953" s="28"/>
      <c r="E953" s="28"/>
      <c r="F953" s="70" t="str">
        <f>IF($D953="","",VLOOKUP($D953,Atv!$D$5:$F$1000,2,0))</f>
        <v/>
      </c>
      <c r="G953" s="71" t="str">
        <f>IF($D953="","",VLOOKUP($D953,Atv!$D$5:$F$1000,3,0))</f>
        <v/>
      </c>
      <c r="H953" s="28"/>
      <c r="I953" s="67"/>
      <c r="J953" s="28"/>
      <c r="K953" s="73"/>
      <c r="L953" s="75" t="str">
        <f>IFERROR(IF(K953="","",VLOOKUP(D953,Atv!$D$5:$G$1000,4,0)),"")</f>
        <v/>
      </c>
      <c r="M953" s="78" t="str">
        <f t="shared" si="45"/>
        <v/>
      </c>
      <c r="N953" s="78" t="str">
        <f t="shared" si="43"/>
        <v/>
      </c>
      <c r="O953" s="73"/>
      <c r="P953" s="53"/>
      <c r="Q953" s="81" t="str">
        <f t="shared" si="44"/>
        <v/>
      </c>
    </row>
    <row r="954" spans="2:17" ht="45" customHeight="1" x14ac:dyDescent="0.25">
      <c r="B954" s="81" t="str">
        <f>IFERROR(VLOOKUP(D954,Atv!$D$5:$I$1000,6,0),"")</f>
        <v/>
      </c>
      <c r="C954" s="51">
        <v>950</v>
      </c>
      <c r="D954" s="28"/>
      <c r="E954" s="28"/>
      <c r="F954" s="70" t="str">
        <f>IF($D954="","",VLOOKUP($D954,Atv!$D$5:$F$1000,2,0))</f>
        <v/>
      </c>
      <c r="G954" s="71" t="str">
        <f>IF($D954="","",VLOOKUP($D954,Atv!$D$5:$F$1000,3,0))</f>
        <v/>
      </c>
      <c r="H954" s="28"/>
      <c r="I954" s="28"/>
      <c r="J954" s="28"/>
      <c r="K954" s="73"/>
      <c r="L954" s="76" t="str">
        <f>IFERROR(IF(K954="","",VLOOKUP(D954,Atv!$D$5:$G$1000,4,0)),"")</f>
        <v/>
      </c>
      <c r="M954" s="78" t="str">
        <f t="shared" si="45"/>
        <v/>
      </c>
      <c r="N954" s="78" t="str">
        <f t="shared" si="43"/>
        <v/>
      </c>
      <c r="O954" s="73"/>
      <c r="P954" s="53"/>
      <c r="Q954" s="81" t="str">
        <f t="shared" si="44"/>
        <v/>
      </c>
    </row>
    <row r="955" spans="2:17" ht="45" customHeight="1" x14ac:dyDescent="0.25">
      <c r="B955" s="81" t="str">
        <f>IFERROR(VLOOKUP(D955,Atv!$D$5:$I$1000,6,0),"")</f>
        <v/>
      </c>
      <c r="C955" s="51">
        <v>951</v>
      </c>
      <c r="D955" s="28"/>
      <c r="E955" s="28"/>
      <c r="F955" s="70" t="str">
        <f>IF($D955="","",VLOOKUP($D955,Atv!$D$5:$F$1000,2,0))</f>
        <v/>
      </c>
      <c r="G955" s="71" t="str">
        <f>IF($D955="","",VLOOKUP($D955,Atv!$D$5:$F$1000,3,0))</f>
        <v/>
      </c>
      <c r="H955" s="28"/>
      <c r="I955" s="67"/>
      <c r="J955" s="28"/>
      <c r="K955" s="73"/>
      <c r="L955" s="75" t="str">
        <f>IFERROR(IF(K955="","",VLOOKUP(D955,Atv!$D$5:$G$1000,4,0)),"")</f>
        <v/>
      </c>
      <c r="M955" s="78" t="str">
        <f t="shared" si="45"/>
        <v/>
      </c>
      <c r="N955" s="78" t="str">
        <f t="shared" si="43"/>
        <v/>
      </c>
      <c r="O955" s="73"/>
      <c r="P955" s="53"/>
      <c r="Q955" s="81" t="str">
        <f t="shared" si="44"/>
        <v/>
      </c>
    </row>
    <row r="956" spans="2:17" ht="45" customHeight="1" x14ac:dyDescent="0.25">
      <c r="B956" s="81" t="str">
        <f>IFERROR(VLOOKUP(D956,Atv!$D$5:$I$1000,6,0),"")</f>
        <v/>
      </c>
      <c r="C956" s="51">
        <v>952</v>
      </c>
      <c r="D956" s="28"/>
      <c r="E956" s="28"/>
      <c r="F956" s="70" t="str">
        <f>IF($D956="","",VLOOKUP($D956,Atv!$D$5:$F$1000,2,0))</f>
        <v/>
      </c>
      <c r="G956" s="71" t="str">
        <f>IF($D956="","",VLOOKUP($D956,Atv!$D$5:$F$1000,3,0))</f>
        <v/>
      </c>
      <c r="H956" s="28"/>
      <c r="I956" s="28"/>
      <c r="J956" s="28"/>
      <c r="K956" s="73"/>
      <c r="L956" s="76" t="str">
        <f>IFERROR(IF(K956="","",VLOOKUP(D956,Atv!$D$5:$G$1000,4,0)),"")</f>
        <v/>
      </c>
      <c r="M956" s="78" t="str">
        <f t="shared" si="45"/>
        <v/>
      </c>
      <c r="N956" s="78" t="str">
        <f t="shared" si="43"/>
        <v/>
      </c>
      <c r="O956" s="73"/>
      <c r="P956" s="53"/>
      <c r="Q956" s="81" t="str">
        <f t="shared" si="44"/>
        <v/>
      </c>
    </row>
    <row r="957" spans="2:17" ht="45" customHeight="1" x14ac:dyDescent="0.25">
      <c r="B957" s="81" t="str">
        <f>IFERROR(VLOOKUP(D957,Atv!$D$5:$I$1000,6,0),"")</f>
        <v/>
      </c>
      <c r="C957" s="51">
        <v>953</v>
      </c>
      <c r="D957" s="28"/>
      <c r="E957" s="28"/>
      <c r="F957" s="70" t="str">
        <f>IF($D957="","",VLOOKUP($D957,Atv!$D$5:$F$1000,2,0))</f>
        <v/>
      </c>
      <c r="G957" s="71" t="str">
        <f>IF($D957="","",VLOOKUP($D957,Atv!$D$5:$F$1000,3,0))</f>
        <v/>
      </c>
      <c r="H957" s="28"/>
      <c r="I957" s="67"/>
      <c r="J957" s="28"/>
      <c r="K957" s="73"/>
      <c r="L957" s="75" t="str">
        <f>IFERROR(IF(K957="","",VLOOKUP(D957,Atv!$D$5:$G$1000,4,0)),"")</f>
        <v/>
      </c>
      <c r="M957" s="78" t="str">
        <f t="shared" si="45"/>
        <v/>
      </c>
      <c r="N957" s="78" t="str">
        <f t="shared" si="43"/>
        <v/>
      </c>
      <c r="O957" s="73"/>
      <c r="P957" s="53"/>
      <c r="Q957" s="81" t="str">
        <f t="shared" si="44"/>
        <v/>
      </c>
    </row>
    <row r="958" spans="2:17" ht="45" customHeight="1" x14ac:dyDescent="0.25">
      <c r="B958" s="81" t="str">
        <f>IFERROR(VLOOKUP(D958,Atv!$D$5:$I$1000,6,0),"")</f>
        <v/>
      </c>
      <c r="C958" s="51">
        <v>954</v>
      </c>
      <c r="D958" s="28"/>
      <c r="E958" s="28"/>
      <c r="F958" s="70" t="str">
        <f>IF($D958="","",VLOOKUP($D958,Atv!$D$5:$F$1000,2,0))</f>
        <v/>
      </c>
      <c r="G958" s="71" t="str">
        <f>IF($D958="","",VLOOKUP($D958,Atv!$D$5:$F$1000,3,0))</f>
        <v/>
      </c>
      <c r="H958" s="28"/>
      <c r="I958" s="28"/>
      <c r="J958" s="28"/>
      <c r="K958" s="73"/>
      <c r="L958" s="76" t="str">
        <f>IFERROR(IF(K958="","",VLOOKUP(D958,Atv!$D$5:$G$1000,4,0)),"")</f>
        <v/>
      </c>
      <c r="M958" s="78" t="str">
        <f t="shared" si="45"/>
        <v/>
      </c>
      <c r="N958" s="78" t="str">
        <f t="shared" si="43"/>
        <v/>
      </c>
      <c r="O958" s="73"/>
      <c r="P958" s="53"/>
      <c r="Q958" s="81" t="str">
        <f t="shared" si="44"/>
        <v/>
      </c>
    </row>
    <row r="959" spans="2:17" ht="45" customHeight="1" x14ac:dyDescent="0.25">
      <c r="B959" s="81" t="str">
        <f>IFERROR(VLOOKUP(D959,Atv!$D$5:$I$1000,6,0),"")</f>
        <v/>
      </c>
      <c r="C959" s="51">
        <v>955</v>
      </c>
      <c r="D959" s="28"/>
      <c r="E959" s="28"/>
      <c r="F959" s="70" t="str">
        <f>IF($D959="","",VLOOKUP($D959,Atv!$D$5:$F$1000,2,0))</f>
        <v/>
      </c>
      <c r="G959" s="71" t="str">
        <f>IF($D959="","",VLOOKUP($D959,Atv!$D$5:$F$1000,3,0))</f>
        <v/>
      </c>
      <c r="H959" s="28"/>
      <c r="I959" s="67"/>
      <c r="J959" s="28"/>
      <c r="K959" s="73"/>
      <c r="L959" s="75" t="str">
        <f>IFERROR(IF(K959="","",VLOOKUP(D959,Atv!$D$5:$G$1000,4,0)),"")</f>
        <v/>
      </c>
      <c r="M959" s="78" t="str">
        <f t="shared" si="45"/>
        <v/>
      </c>
      <c r="N959" s="78" t="str">
        <f t="shared" si="43"/>
        <v/>
      </c>
      <c r="O959" s="73"/>
      <c r="P959" s="53"/>
      <c r="Q959" s="81" t="str">
        <f t="shared" si="44"/>
        <v/>
      </c>
    </row>
    <row r="960" spans="2:17" ht="45" customHeight="1" x14ac:dyDescent="0.25">
      <c r="B960" s="81" t="str">
        <f>IFERROR(VLOOKUP(D960,Atv!$D$5:$I$1000,6,0),"")</f>
        <v/>
      </c>
      <c r="C960" s="51">
        <v>956</v>
      </c>
      <c r="D960" s="28"/>
      <c r="E960" s="28"/>
      <c r="F960" s="70" t="str">
        <f>IF($D960="","",VLOOKUP($D960,Atv!$D$5:$F$1000,2,0))</f>
        <v/>
      </c>
      <c r="G960" s="71" t="str">
        <f>IF($D960="","",VLOOKUP($D960,Atv!$D$5:$F$1000,3,0))</f>
        <v/>
      </c>
      <c r="H960" s="28"/>
      <c r="I960" s="28"/>
      <c r="J960" s="28"/>
      <c r="K960" s="73"/>
      <c r="L960" s="76" t="str">
        <f>IFERROR(IF(K960="","",VLOOKUP(D960,Atv!$D$5:$G$1000,4,0)),"")</f>
        <v/>
      </c>
      <c r="M960" s="78" t="str">
        <f t="shared" si="45"/>
        <v/>
      </c>
      <c r="N960" s="78" t="str">
        <f t="shared" si="43"/>
        <v/>
      </c>
      <c r="O960" s="73"/>
      <c r="P960" s="53"/>
      <c r="Q960" s="81" t="str">
        <f t="shared" si="44"/>
        <v/>
      </c>
    </row>
    <row r="961" spans="2:17" ht="45" customHeight="1" x14ac:dyDescent="0.25">
      <c r="B961" s="81" t="str">
        <f>IFERROR(VLOOKUP(D961,Atv!$D$5:$I$1000,6,0),"")</f>
        <v/>
      </c>
      <c r="C961" s="51">
        <v>957</v>
      </c>
      <c r="D961" s="28"/>
      <c r="E961" s="28"/>
      <c r="F961" s="70" t="str">
        <f>IF($D961="","",VLOOKUP($D961,Atv!$D$5:$F$1000,2,0))</f>
        <v/>
      </c>
      <c r="G961" s="71" t="str">
        <f>IF($D961="","",VLOOKUP($D961,Atv!$D$5:$F$1000,3,0))</f>
        <v/>
      </c>
      <c r="H961" s="28"/>
      <c r="I961" s="67"/>
      <c r="J961" s="28"/>
      <c r="K961" s="73"/>
      <c r="L961" s="75" t="str">
        <f>IFERROR(IF(K961="","",VLOOKUP(D961,Atv!$D$5:$G$1000,4,0)),"")</f>
        <v/>
      </c>
      <c r="M961" s="78" t="str">
        <f t="shared" si="45"/>
        <v/>
      </c>
      <c r="N961" s="78" t="str">
        <f t="shared" si="43"/>
        <v/>
      </c>
      <c r="O961" s="73"/>
      <c r="P961" s="53"/>
      <c r="Q961" s="81" t="str">
        <f t="shared" si="44"/>
        <v/>
      </c>
    </row>
    <row r="962" spans="2:17" ht="45" customHeight="1" x14ac:dyDescent="0.25">
      <c r="B962" s="81" t="str">
        <f>IFERROR(VLOOKUP(D962,Atv!$D$5:$I$1000,6,0),"")</f>
        <v/>
      </c>
      <c r="C962" s="51">
        <v>958</v>
      </c>
      <c r="D962" s="28"/>
      <c r="E962" s="28"/>
      <c r="F962" s="70" t="str">
        <f>IF($D962="","",VLOOKUP($D962,Atv!$D$5:$F$1000,2,0))</f>
        <v/>
      </c>
      <c r="G962" s="71" t="str">
        <f>IF($D962="","",VLOOKUP($D962,Atv!$D$5:$F$1000,3,0))</f>
        <v/>
      </c>
      <c r="H962" s="28"/>
      <c r="I962" s="28"/>
      <c r="J962" s="28"/>
      <c r="K962" s="73"/>
      <c r="L962" s="76" t="str">
        <f>IFERROR(IF(K962="","",VLOOKUP(D962,Atv!$D$5:$G$1000,4,0)),"")</f>
        <v/>
      </c>
      <c r="M962" s="78" t="str">
        <f t="shared" si="45"/>
        <v/>
      </c>
      <c r="N962" s="78" t="str">
        <f t="shared" si="43"/>
        <v/>
      </c>
      <c r="O962" s="73"/>
      <c r="P962" s="53"/>
      <c r="Q962" s="81" t="str">
        <f t="shared" si="44"/>
        <v/>
      </c>
    </row>
    <row r="963" spans="2:17" ht="45" customHeight="1" x14ac:dyDescent="0.25">
      <c r="B963" s="81" t="str">
        <f>IFERROR(VLOOKUP(D963,Atv!$D$5:$I$1000,6,0),"")</f>
        <v/>
      </c>
      <c r="C963" s="51">
        <v>959</v>
      </c>
      <c r="D963" s="28"/>
      <c r="E963" s="28"/>
      <c r="F963" s="70" t="str">
        <f>IF($D963="","",VLOOKUP($D963,Atv!$D$5:$F$1000,2,0))</f>
        <v/>
      </c>
      <c r="G963" s="71" t="str">
        <f>IF($D963="","",VLOOKUP($D963,Atv!$D$5:$F$1000,3,0))</f>
        <v/>
      </c>
      <c r="H963" s="28"/>
      <c r="I963" s="67"/>
      <c r="J963" s="28"/>
      <c r="K963" s="73"/>
      <c r="L963" s="75" t="str">
        <f>IFERROR(IF(K963="","",VLOOKUP(D963,Atv!$D$5:$G$1000,4,0)),"")</f>
        <v/>
      </c>
      <c r="M963" s="78" t="str">
        <f t="shared" si="45"/>
        <v/>
      </c>
      <c r="N963" s="78" t="str">
        <f t="shared" si="43"/>
        <v/>
      </c>
      <c r="O963" s="73"/>
      <c r="P963" s="53"/>
      <c r="Q963" s="81" t="str">
        <f t="shared" si="44"/>
        <v/>
      </c>
    </row>
    <row r="964" spans="2:17" ht="45" customHeight="1" x14ac:dyDescent="0.25">
      <c r="B964" s="81" t="str">
        <f>IFERROR(VLOOKUP(D964,Atv!$D$5:$I$1000,6,0),"")</f>
        <v/>
      </c>
      <c r="C964" s="51">
        <v>960</v>
      </c>
      <c r="D964" s="28"/>
      <c r="E964" s="28"/>
      <c r="F964" s="70" t="str">
        <f>IF($D964="","",VLOOKUP($D964,Atv!$D$5:$F$1000,2,0))</f>
        <v/>
      </c>
      <c r="G964" s="71" t="str">
        <f>IF($D964="","",VLOOKUP($D964,Atv!$D$5:$F$1000,3,0))</f>
        <v/>
      </c>
      <c r="H964" s="28"/>
      <c r="I964" s="28"/>
      <c r="J964" s="28"/>
      <c r="K964" s="73"/>
      <c r="L964" s="76" t="str">
        <f>IFERROR(IF(K964="","",VLOOKUP(D964,Atv!$D$5:$G$1000,4,0)),"")</f>
        <v/>
      </c>
      <c r="M964" s="78" t="str">
        <f t="shared" si="45"/>
        <v/>
      </c>
      <c r="N964" s="78" t="str">
        <f t="shared" si="43"/>
        <v/>
      </c>
      <c r="O964" s="73"/>
      <c r="P964" s="53"/>
      <c r="Q964" s="81" t="str">
        <f t="shared" si="44"/>
        <v/>
      </c>
    </row>
    <row r="965" spans="2:17" ht="45" customHeight="1" x14ac:dyDescent="0.25">
      <c r="B965" s="81" t="str">
        <f>IFERROR(VLOOKUP(D965,Atv!$D$5:$I$1000,6,0),"")</f>
        <v/>
      </c>
      <c r="C965" s="51">
        <v>961</v>
      </c>
      <c r="D965" s="28"/>
      <c r="E965" s="28"/>
      <c r="F965" s="70" t="str">
        <f>IF($D965="","",VLOOKUP($D965,Atv!$D$5:$F$1000,2,0))</f>
        <v/>
      </c>
      <c r="G965" s="71" t="str">
        <f>IF($D965="","",VLOOKUP($D965,Atv!$D$5:$F$1000,3,0))</f>
        <v/>
      </c>
      <c r="H965" s="28"/>
      <c r="I965" s="67"/>
      <c r="J965" s="28"/>
      <c r="K965" s="73"/>
      <c r="L965" s="75" t="str">
        <f>IFERROR(IF(K965="","",VLOOKUP(D965,Atv!$D$5:$G$1000,4,0)),"")</f>
        <v/>
      </c>
      <c r="M965" s="78" t="str">
        <f t="shared" si="45"/>
        <v/>
      </c>
      <c r="N965" s="78" t="str">
        <f t="shared" si="43"/>
        <v/>
      </c>
      <c r="O965" s="73"/>
      <c r="P965" s="53"/>
      <c r="Q965" s="81" t="str">
        <f t="shared" si="44"/>
        <v/>
      </c>
    </row>
    <row r="966" spans="2:17" ht="45" customHeight="1" x14ac:dyDescent="0.25">
      <c r="B966" s="81" t="str">
        <f>IFERROR(VLOOKUP(D966,Atv!$D$5:$I$1000,6,0),"")</f>
        <v/>
      </c>
      <c r="C966" s="51">
        <v>962</v>
      </c>
      <c r="D966" s="28"/>
      <c r="E966" s="28"/>
      <c r="F966" s="70" t="str">
        <f>IF($D966="","",VLOOKUP($D966,Atv!$D$5:$F$1000,2,0))</f>
        <v/>
      </c>
      <c r="G966" s="71" t="str">
        <f>IF($D966="","",VLOOKUP($D966,Atv!$D$5:$F$1000,3,0))</f>
        <v/>
      </c>
      <c r="H966" s="28"/>
      <c r="I966" s="28"/>
      <c r="J966" s="28"/>
      <c r="K966" s="73"/>
      <c r="L966" s="76" t="str">
        <f>IFERROR(IF(K966="","",VLOOKUP(D966,Atv!$D$5:$G$1000,4,0)),"")</f>
        <v/>
      </c>
      <c r="M966" s="78" t="str">
        <f t="shared" si="45"/>
        <v/>
      </c>
      <c r="N966" s="78" t="str">
        <f t="shared" ref="N966:N1029" si="46">IF(M966="","",IFERROR(IF(M966&lt;=$N$3,"Expirado","No Prazo"),""))</f>
        <v/>
      </c>
      <c r="O966" s="73"/>
      <c r="P966" s="53"/>
      <c r="Q966" s="81" t="str">
        <f t="shared" ref="Q966:Q1029" si="47">IF(J966="","",IF(J966="Janeiro",1,IF(J966="Fevereiro",2,IF(J966="Março",3,IF(J966="Abril",4,IF(J966="Maio",5,IF(J966="Junho",6,IF(J966="Julho",7,IF(J966="Agosto",8,IF(J966="Setembro",9,IF(J966="Outubro",10,IF(J966="Novembro",11,IF(J966="Dezembro",12)))))))))))))</f>
        <v/>
      </c>
    </row>
    <row r="967" spans="2:17" ht="45" customHeight="1" x14ac:dyDescent="0.25">
      <c r="B967" s="81" t="str">
        <f>IFERROR(VLOOKUP(D967,Atv!$D$5:$I$1000,6,0),"")</f>
        <v/>
      </c>
      <c r="C967" s="51">
        <v>963</v>
      </c>
      <c r="D967" s="28"/>
      <c r="E967" s="28"/>
      <c r="F967" s="70" t="str">
        <f>IF($D967="","",VLOOKUP($D967,Atv!$D$5:$F$1000,2,0))</f>
        <v/>
      </c>
      <c r="G967" s="71" t="str">
        <f>IF($D967="","",VLOOKUP($D967,Atv!$D$5:$F$1000,3,0))</f>
        <v/>
      </c>
      <c r="H967" s="28"/>
      <c r="I967" s="67"/>
      <c r="J967" s="28"/>
      <c r="K967" s="73"/>
      <c r="L967" s="75" t="str">
        <f>IFERROR(IF(K967="","",VLOOKUP(D967,Atv!$D$5:$G$1000,4,0)),"")</f>
        <v/>
      </c>
      <c r="M967" s="78" t="str">
        <f t="shared" si="45"/>
        <v/>
      </c>
      <c r="N967" s="78" t="str">
        <f t="shared" si="46"/>
        <v/>
      </c>
      <c r="O967" s="73"/>
      <c r="P967" s="53"/>
      <c r="Q967" s="81" t="str">
        <f t="shared" si="47"/>
        <v/>
      </c>
    </row>
    <row r="968" spans="2:17" ht="45" customHeight="1" x14ac:dyDescent="0.25">
      <c r="B968" s="81" t="str">
        <f>IFERROR(VLOOKUP(D968,Atv!$D$5:$I$1000,6,0),"")</f>
        <v/>
      </c>
      <c r="C968" s="51">
        <v>964</v>
      </c>
      <c r="D968" s="28"/>
      <c r="E968" s="28"/>
      <c r="F968" s="70" t="str">
        <f>IF($D968="","",VLOOKUP($D968,Atv!$D$5:$F$1000,2,0))</f>
        <v/>
      </c>
      <c r="G968" s="71" t="str">
        <f>IF($D968="","",VLOOKUP($D968,Atv!$D$5:$F$1000,3,0))</f>
        <v/>
      </c>
      <c r="H968" s="28"/>
      <c r="I968" s="28"/>
      <c r="J968" s="28"/>
      <c r="K968" s="73"/>
      <c r="L968" s="76" t="str">
        <f>IFERROR(IF(K968="","",VLOOKUP(D968,Atv!$D$5:$G$1000,4,0)),"")</f>
        <v/>
      </c>
      <c r="M968" s="78" t="str">
        <f t="shared" si="45"/>
        <v/>
      </c>
      <c r="N968" s="78" t="str">
        <f t="shared" si="46"/>
        <v/>
      </c>
      <c r="O968" s="73"/>
      <c r="P968" s="53"/>
      <c r="Q968" s="81" t="str">
        <f t="shared" si="47"/>
        <v/>
      </c>
    </row>
    <row r="969" spans="2:17" ht="45" customHeight="1" x14ac:dyDescent="0.25">
      <c r="B969" s="81" t="str">
        <f>IFERROR(VLOOKUP(D969,Atv!$D$5:$I$1000,6,0),"")</f>
        <v/>
      </c>
      <c r="C969" s="51">
        <v>965</v>
      </c>
      <c r="D969" s="28"/>
      <c r="E969" s="28"/>
      <c r="F969" s="70" t="str">
        <f>IF($D969="","",VLOOKUP($D969,Atv!$D$5:$F$1000,2,0))</f>
        <v/>
      </c>
      <c r="G969" s="71" t="str">
        <f>IF($D969="","",VLOOKUP($D969,Atv!$D$5:$F$1000,3,0))</f>
        <v/>
      </c>
      <c r="H969" s="28"/>
      <c r="I969" s="67"/>
      <c r="J969" s="28"/>
      <c r="K969" s="73"/>
      <c r="L969" s="75" t="str">
        <f>IFERROR(IF(K969="","",VLOOKUP(D969,Atv!$D$5:$G$1000,4,0)),"")</f>
        <v/>
      </c>
      <c r="M969" s="78" t="str">
        <f t="shared" si="45"/>
        <v/>
      </c>
      <c r="N969" s="78" t="str">
        <f t="shared" si="46"/>
        <v/>
      </c>
      <c r="O969" s="73"/>
      <c r="P969" s="53"/>
      <c r="Q969" s="81" t="str">
        <f t="shared" si="47"/>
        <v/>
      </c>
    </row>
    <row r="970" spans="2:17" ht="45" customHeight="1" x14ac:dyDescent="0.25">
      <c r="B970" s="81" t="str">
        <f>IFERROR(VLOOKUP(D970,Atv!$D$5:$I$1000,6,0),"")</f>
        <v/>
      </c>
      <c r="C970" s="51">
        <v>966</v>
      </c>
      <c r="D970" s="28"/>
      <c r="E970" s="28"/>
      <c r="F970" s="70" t="str">
        <f>IF($D970="","",VLOOKUP($D970,Atv!$D$5:$F$1000,2,0))</f>
        <v/>
      </c>
      <c r="G970" s="71" t="str">
        <f>IF($D970="","",VLOOKUP($D970,Atv!$D$5:$F$1000,3,0))</f>
        <v/>
      </c>
      <c r="H970" s="28"/>
      <c r="I970" s="28"/>
      <c r="J970" s="28"/>
      <c r="K970" s="73"/>
      <c r="L970" s="76" t="str">
        <f>IFERROR(IF(K970="","",VLOOKUP(D970,Atv!$D$5:$G$1000,4,0)),"")</f>
        <v/>
      </c>
      <c r="M970" s="78" t="str">
        <f t="shared" si="45"/>
        <v/>
      </c>
      <c r="N970" s="78" t="str">
        <f t="shared" si="46"/>
        <v/>
      </c>
      <c r="O970" s="73"/>
      <c r="P970" s="53"/>
      <c r="Q970" s="81" t="str">
        <f t="shared" si="47"/>
        <v/>
      </c>
    </row>
    <row r="971" spans="2:17" ht="45" customHeight="1" x14ac:dyDescent="0.25">
      <c r="B971" s="81" t="str">
        <f>IFERROR(VLOOKUP(D971,Atv!$D$5:$I$1000,6,0),"")</f>
        <v/>
      </c>
      <c r="C971" s="51">
        <v>967</v>
      </c>
      <c r="D971" s="28"/>
      <c r="E971" s="28"/>
      <c r="F971" s="70" t="str">
        <f>IF($D971="","",VLOOKUP($D971,Atv!$D$5:$F$1000,2,0))</f>
        <v/>
      </c>
      <c r="G971" s="71" t="str">
        <f>IF($D971="","",VLOOKUP($D971,Atv!$D$5:$F$1000,3,0))</f>
        <v/>
      </c>
      <c r="H971" s="28"/>
      <c r="I971" s="67"/>
      <c r="J971" s="28"/>
      <c r="K971" s="73"/>
      <c r="L971" s="75" t="str">
        <f>IFERROR(IF(K971="","",VLOOKUP(D971,Atv!$D$5:$G$1000,4,0)),"")</f>
        <v/>
      </c>
      <c r="M971" s="78" t="str">
        <f t="shared" si="45"/>
        <v/>
      </c>
      <c r="N971" s="78" t="str">
        <f t="shared" si="46"/>
        <v/>
      </c>
      <c r="O971" s="73"/>
      <c r="P971" s="53"/>
      <c r="Q971" s="81" t="str">
        <f t="shared" si="47"/>
        <v/>
      </c>
    </row>
    <row r="972" spans="2:17" ht="45" customHeight="1" x14ac:dyDescent="0.25">
      <c r="B972" s="81" t="str">
        <f>IFERROR(VLOOKUP(D972,Atv!$D$5:$I$1000,6,0),"")</f>
        <v/>
      </c>
      <c r="C972" s="51">
        <v>968</v>
      </c>
      <c r="D972" s="28"/>
      <c r="E972" s="28"/>
      <c r="F972" s="70" t="str">
        <f>IF($D972="","",VLOOKUP($D972,Atv!$D$5:$F$1000,2,0))</f>
        <v/>
      </c>
      <c r="G972" s="71" t="str">
        <f>IF($D972="","",VLOOKUP($D972,Atv!$D$5:$F$1000,3,0))</f>
        <v/>
      </c>
      <c r="H972" s="28"/>
      <c r="I972" s="28"/>
      <c r="J972" s="28"/>
      <c r="K972" s="73"/>
      <c r="L972" s="76" t="str">
        <f>IFERROR(IF(K972="","",VLOOKUP(D972,Atv!$D$5:$G$1000,4,0)),"")</f>
        <v/>
      </c>
      <c r="M972" s="78" t="str">
        <f t="shared" ref="M972:M1035" si="48">IFERROR(IF(L972="","",K972+L972),"")</f>
        <v/>
      </c>
      <c r="N972" s="78" t="str">
        <f t="shared" si="46"/>
        <v/>
      </c>
      <c r="O972" s="73"/>
      <c r="P972" s="53"/>
      <c r="Q972" s="81" t="str">
        <f t="shared" si="47"/>
        <v/>
      </c>
    </row>
    <row r="973" spans="2:17" ht="45" customHeight="1" x14ac:dyDescent="0.25">
      <c r="B973" s="81" t="str">
        <f>IFERROR(VLOOKUP(D973,Atv!$D$5:$I$1000,6,0),"")</f>
        <v/>
      </c>
      <c r="C973" s="51">
        <v>969</v>
      </c>
      <c r="D973" s="28"/>
      <c r="E973" s="28"/>
      <c r="F973" s="70" t="str">
        <f>IF($D973="","",VLOOKUP($D973,Atv!$D$5:$F$1000,2,0))</f>
        <v/>
      </c>
      <c r="G973" s="71" t="str">
        <f>IF($D973="","",VLOOKUP($D973,Atv!$D$5:$F$1000,3,0))</f>
        <v/>
      </c>
      <c r="H973" s="28"/>
      <c r="I973" s="67"/>
      <c r="J973" s="28"/>
      <c r="K973" s="73"/>
      <c r="L973" s="75" t="str">
        <f>IFERROR(IF(K973="","",VLOOKUP(D973,Atv!$D$5:$G$1000,4,0)),"")</f>
        <v/>
      </c>
      <c r="M973" s="78" t="str">
        <f t="shared" si="48"/>
        <v/>
      </c>
      <c r="N973" s="78" t="str">
        <f t="shared" si="46"/>
        <v/>
      </c>
      <c r="O973" s="73"/>
      <c r="P973" s="53"/>
      <c r="Q973" s="81" t="str">
        <f t="shared" si="47"/>
        <v/>
      </c>
    </row>
    <row r="974" spans="2:17" ht="45" customHeight="1" x14ac:dyDescent="0.25">
      <c r="B974" s="81" t="str">
        <f>IFERROR(VLOOKUP(D974,Atv!$D$5:$I$1000,6,0),"")</f>
        <v/>
      </c>
      <c r="C974" s="51">
        <v>970</v>
      </c>
      <c r="D974" s="28"/>
      <c r="E974" s="28"/>
      <c r="F974" s="70" t="str">
        <f>IF($D974="","",VLOOKUP($D974,Atv!$D$5:$F$1000,2,0))</f>
        <v/>
      </c>
      <c r="G974" s="71" t="str">
        <f>IF($D974="","",VLOOKUP($D974,Atv!$D$5:$F$1000,3,0))</f>
        <v/>
      </c>
      <c r="H974" s="28"/>
      <c r="I974" s="28"/>
      <c r="J974" s="28"/>
      <c r="K974" s="73"/>
      <c r="L974" s="76" t="str">
        <f>IFERROR(IF(K974="","",VLOOKUP(D974,Atv!$D$5:$G$1000,4,0)),"")</f>
        <v/>
      </c>
      <c r="M974" s="78" t="str">
        <f t="shared" si="48"/>
        <v/>
      </c>
      <c r="N974" s="78" t="str">
        <f t="shared" si="46"/>
        <v/>
      </c>
      <c r="O974" s="73"/>
      <c r="P974" s="53"/>
      <c r="Q974" s="81" t="str">
        <f t="shared" si="47"/>
        <v/>
      </c>
    </row>
    <row r="975" spans="2:17" ht="45" customHeight="1" x14ac:dyDescent="0.25">
      <c r="B975" s="81" t="str">
        <f>IFERROR(VLOOKUP(D975,Atv!$D$5:$I$1000,6,0),"")</f>
        <v/>
      </c>
      <c r="C975" s="51">
        <v>971</v>
      </c>
      <c r="D975" s="28"/>
      <c r="E975" s="28"/>
      <c r="F975" s="70" t="str">
        <f>IF($D975="","",VLOOKUP($D975,Atv!$D$5:$F$1000,2,0))</f>
        <v/>
      </c>
      <c r="G975" s="71" t="str">
        <f>IF($D975="","",VLOOKUP($D975,Atv!$D$5:$F$1000,3,0))</f>
        <v/>
      </c>
      <c r="H975" s="28"/>
      <c r="I975" s="67"/>
      <c r="J975" s="28"/>
      <c r="K975" s="73"/>
      <c r="L975" s="75" t="str">
        <f>IFERROR(IF(K975="","",VLOOKUP(D975,Atv!$D$5:$G$1000,4,0)),"")</f>
        <v/>
      </c>
      <c r="M975" s="78" t="str">
        <f t="shared" si="48"/>
        <v/>
      </c>
      <c r="N975" s="78" t="str">
        <f t="shared" si="46"/>
        <v/>
      </c>
      <c r="O975" s="73"/>
      <c r="P975" s="53"/>
      <c r="Q975" s="81" t="str">
        <f t="shared" si="47"/>
        <v/>
      </c>
    </row>
    <row r="976" spans="2:17" ht="45" customHeight="1" x14ac:dyDescent="0.25">
      <c r="B976" s="81" t="str">
        <f>IFERROR(VLOOKUP(D976,Atv!$D$5:$I$1000,6,0),"")</f>
        <v/>
      </c>
      <c r="C976" s="51">
        <v>972</v>
      </c>
      <c r="D976" s="28"/>
      <c r="E976" s="28"/>
      <c r="F976" s="70" t="str">
        <f>IF($D976="","",VLOOKUP($D976,Atv!$D$5:$F$1000,2,0))</f>
        <v/>
      </c>
      <c r="G976" s="71" t="str">
        <f>IF($D976="","",VLOOKUP($D976,Atv!$D$5:$F$1000,3,0))</f>
        <v/>
      </c>
      <c r="H976" s="28"/>
      <c r="I976" s="28"/>
      <c r="J976" s="28"/>
      <c r="K976" s="73"/>
      <c r="L976" s="76" t="str">
        <f>IFERROR(IF(K976="","",VLOOKUP(D976,Atv!$D$5:$G$1000,4,0)),"")</f>
        <v/>
      </c>
      <c r="M976" s="78" t="str">
        <f t="shared" si="48"/>
        <v/>
      </c>
      <c r="N976" s="78" t="str">
        <f t="shared" si="46"/>
        <v/>
      </c>
      <c r="O976" s="73"/>
      <c r="P976" s="53"/>
      <c r="Q976" s="81" t="str">
        <f t="shared" si="47"/>
        <v/>
      </c>
    </row>
    <row r="977" spans="2:17" ht="45" customHeight="1" x14ac:dyDescent="0.25">
      <c r="B977" s="81" t="str">
        <f>IFERROR(VLOOKUP(D977,Atv!$D$5:$I$1000,6,0),"")</f>
        <v/>
      </c>
      <c r="C977" s="51">
        <v>973</v>
      </c>
      <c r="D977" s="28"/>
      <c r="E977" s="28"/>
      <c r="F977" s="70" t="str">
        <f>IF($D977="","",VLOOKUP($D977,Atv!$D$5:$F$1000,2,0))</f>
        <v/>
      </c>
      <c r="G977" s="71" t="str">
        <f>IF($D977="","",VLOOKUP($D977,Atv!$D$5:$F$1000,3,0))</f>
        <v/>
      </c>
      <c r="H977" s="28"/>
      <c r="I977" s="67"/>
      <c r="J977" s="28"/>
      <c r="K977" s="73"/>
      <c r="L977" s="75" t="str">
        <f>IFERROR(IF(K977="","",VLOOKUP(D977,Atv!$D$5:$G$1000,4,0)),"")</f>
        <v/>
      </c>
      <c r="M977" s="78" t="str">
        <f t="shared" si="48"/>
        <v/>
      </c>
      <c r="N977" s="78" t="str">
        <f t="shared" si="46"/>
        <v/>
      </c>
      <c r="O977" s="73"/>
      <c r="P977" s="53"/>
      <c r="Q977" s="81" t="str">
        <f t="shared" si="47"/>
        <v/>
      </c>
    </row>
    <row r="978" spans="2:17" ht="45" customHeight="1" x14ac:dyDescent="0.25">
      <c r="B978" s="81" t="str">
        <f>IFERROR(VLOOKUP(D978,Atv!$D$5:$I$1000,6,0),"")</f>
        <v/>
      </c>
      <c r="C978" s="51">
        <v>974</v>
      </c>
      <c r="D978" s="28"/>
      <c r="E978" s="28"/>
      <c r="F978" s="70" t="str">
        <f>IF($D978="","",VLOOKUP($D978,Atv!$D$5:$F$1000,2,0))</f>
        <v/>
      </c>
      <c r="G978" s="71" t="str">
        <f>IF($D978="","",VLOOKUP($D978,Atv!$D$5:$F$1000,3,0))</f>
        <v/>
      </c>
      <c r="H978" s="28"/>
      <c r="I978" s="28"/>
      <c r="J978" s="28"/>
      <c r="K978" s="73"/>
      <c r="L978" s="76" t="str">
        <f>IFERROR(IF(K978="","",VLOOKUP(D978,Atv!$D$5:$G$1000,4,0)),"")</f>
        <v/>
      </c>
      <c r="M978" s="78" t="str">
        <f t="shared" si="48"/>
        <v/>
      </c>
      <c r="N978" s="78" t="str">
        <f t="shared" si="46"/>
        <v/>
      </c>
      <c r="O978" s="73"/>
      <c r="P978" s="53"/>
      <c r="Q978" s="81" t="str">
        <f t="shared" si="47"/>
        <v/>
      </c>
    </row>
    <row r="979" spans="2:17" ht="45" customHeight="1" x14ac:dyDescent="0.25">
      <c r="B979" s="81" t="str">
        <f>IFERROR(VLOOKUP(D979,Atv!$D$5:$I$1000,6,0),"")</f>
        <v/>
      </c>
      <c r="C979" s="51">
        <v>975</v>
      </c>
      <c r="D979" s="28"/>
      <c r="E979" s="28"/>
      <c r="F979" s="70" t="str">
        <f>IF($D979="","",VLOOKUP($D979,Atv!$D$5:$F$1000,2,0))</f>
        <v/>
      </c>
      <c r="G979" s="71" t="str">
        <f>IF($D979="","",VLOOKUP($D979,Atv!$D$5:$F$1000,3,0))</f>
        <v/>
      </c>
      <c r="H979" s="28"/>
      <c r="I979" s="67"/>
      <c r="J979" s="28"/>
      <c r="K979" s="73"/>
      <c r="L979" s="75" t="str">
        <f>IFERROR(IF(K979="","",VLOOKUP(D979,Atv!$D$5:$G$1000,4,0)),"")</f>
        <v/>
      </c>
      <c r="M979" s="78" t="str">
        <f t="shared" si="48"/>
        <v/>
      </c>
      <c r="N979" s="78" t="str">
        <f t="shared" si="46"/>
        <v/>
      </c>
      <c r="O979" s="73"/>
      <c r="P979" s="53"/>
      <c r="Q979" s="81" t="str">
        <f t="shared" si="47"/>
        <v/>
      </c>
    </row>
    <row r="980" spans="2:17" ht="45" customHeight="1" x14ac:dyDescent="0.25">
      <c r="B980" s="81" t="str">
        <f>IFERROR(VLOOKUP(D980,Atv!$D$5:$I$1000,6,0),"")</f>
        <v/>
      </c>
      <c r="C980" s="51">
        <v>976</v>
      </c>
      <c r="D980" s="28"/>
      <c r="E980" s="28"/>
      <c r="F980" s="70" t="str">
        <f>IF($D980="","",VLOOKUP($D980,Atv!$D$5:$F$1000,2,0))</f>
        <v/>
      </c>
      <c r="G980" s="71" t="str">
        <f>IF($D980="","",VLOOKUP($D980,Atv!$D$5:$F$1000,3,0))</f>
        <v/>
      </c>
      <c r="H980" s="28"/>
      <c r="I980" s="28"/>
      <c r="J980" s="28"/>
      <c r="K980" s="73"/>
      <c r="L980" s="76" t="str">
        <f>IFERROR(IF(K980="","",VLOOKUP(D980,Atv!$D$5:$G$1000,4,0)),"")</f>
        <v/>
      </c>
      <c r="M980" s="78" t="str">
        <f t="shared" si="48"/>
        <v/>
      </c>
      <c r="N980" s="78" t="str">
        <f t="shared" si="46"/>
        <v/>
      </c>
      <c r="O980" s="73"/>
      <c r="P980" s="53"/>
      <c r="Q980" s="81" t="str">
        <f t="shared" si="47"/>
        <v/>
      </c>
    </row>
    <row r="981" spans="2:17" ht="45" customHeight="1" x14ac:dyDescent="0.25">
      <c r="B981" s="81" t="str">
        <f>IFERROR(VLOOKUP(D981,Atv!$D$5:$I$1000,6,0),"")</f>
        <v/>
      </c>
      <c r="C981" s="51">
        <v>977</v>
      </c>
      <c r="D981" s="28"/>
      <c r="E981" s="28"/>
      <c r="F981" s="70" t="str">
        <f>IF($D981="","",VLOOKUP($D981,Atv!$D$5:$F$1000,2,0))</f>
        <v/>
      </c>
      <c r="G981" s="71" t="str">
        <f>IF($D981="","",VLOOKUP($D981,Atv!$D$5:$F$1000,3,0))</f>
        <v/>
      </c>
      <c r="H981" s="28"/>
      <c r="I981" s="67"/>
      <c r="J981" s="28"/>
      <c r="K981" s="73"/>
      <c r="L981" s="75" t="str">
        <f>IFERROR(IF(K981="","",VLOOKUP(D981,Atv!$D$5:$G$1000,4,0)),"")</f>
        <v/>
      </c>
      <c r="M981" s="78" t="str">
        <f t="shared" si="48"/>
        <v/>
      </c>
      <c r="N981" s="78" t="str">
        <f t="shared" si="46"/>
        <v/>
      </c>
      <c r="O981" s="73"/>
      <c r="P981" s="53"/>
      <c r="Q981" s="81" t="str">
        <f t="shared" si="47"/>
        <v/>
      </c>
    </row>
    <row r="982" spans="2:17" ht="45" customHeight="1" x14ac:dyDescent="0.25">
      <c r="B982" s="81" t="str">
        <f>IFERROR(VLOOKUP(D982,Atv!$D$5:$I$1000,6,0),"")</f>
        <v/>
      </c>
      <c r="C982" s="51">
        <v>978</v>
      </c>
      <c r="D982" s="28"/>
      <c r="E982" s="28"/>
      <c r="F982" s="70" t="str">
        <f>IF($D982="","",VLOOKUP($D982,Atv!$D$5:$F$1000,2,0))</f>
        <v/>
      </c>
      <c r="G982" s="71" t="str">
        <f>IF($D982="","",VLOOKUP($D982,Atv!$D$5:$F$1000,3,0))</f>
        <v/>
      </c>
      <c r="H982" s="28"/>
      <c r="I982" s="28"/>
      <c r="J982" s="28"/>
      <c r="K982" s="73"/>
      <c r="L982" s="76" t="str">
        <f>IFERROR(IF(K982="","",VLOOKUP(D982,Atv!$D$5:$G$1000,4,0)),"")</f>
        <v/>
      </c>
      <c r="M982" s="78" t="str">
        <f t="shared" si="48"/>
        <v/>
      </c>
      <c r="N982" s="78" t="str">
        <f t="shared" si="46"/>
        <v/>
      </c>
      <c r="O982" s="73"/>
      <c r="P982" s="53"/>
      <c r="Q982" s="81" t="str">
        <f t="shared" si="47"/>
        <v/>
      </c>
    </row>
    <row r="983" spans="2:17" ht="45" customHeight="1" x14ac:dyDescent="0.25">
      <c r="B983" s="81" t="str">
        <f>IFERROR(VLOOKUP(D983,Atv!$D$5:$I$1000,6,0),"")</f>
        <v/>
      </c>
      <c r="C983" s="51">
        <v>979</v>
      </c>
      <c r="D983" s="28"/>
      <c r="E983" s="28"/>
      <c r="F983" s="70" t="str">
        <f>IF($D983="","",VLOOKUP($D983,Atv!$D$5:$F$1000,2,0))</f>
        <v/>
      </c>
      <c r="G983" s="71" t="str">
        <f>IF($D983="","",VLOOKUP($D983,Atv!$D$5:$F$1000,3,0))</f>
        <v/>
      </c>
      <c r="H983" s="28"/>
      <c r="I983" s="67"/>
      <c r="J983" s="28"/>
      <c r="K983" s="73"/>
      <c r="L983" s="75" t="str">
        <f>IFERROR(IF(K983="","",VLOOKUP(D983,Atv!$D$5:$G$1000,4,0)),"")</f>
        <v/>
      </c>
      <c r="M983" s="78" t="str">
        <f t="shared" si="48"/>
        <v/>
      </c>
      <c r="N983" s="78" t="str">
        <f t="shared" si="46"/>
        <v/>
      </c>
      <c r="O983" s="73"/>
      <c r="P983" s="53"/>
      <c r="Q983" s="81" t="str">
        <f t="shared" si="47"/>
        <v/>
      </c>
    </row>
    <row r="984" spans="2:17" ht="45" customHeight="1" x14ac:dyDescent="0.25">
      <c r="B984" s="81" t="str">
        <f>IFERROR(VLOOKUP(D984,Atv!$D$5:$I$1000,6,0),"")</f>
        <v/>
      </c>
      <c r="C984" s="51">
        <v>980</v>
      </c>
      <c r="D984" s="28"/>
      <c r="E984" s="28"/>
      <c r="F984" s="70" t="str">
        <f>IF($D984="","",VLOOKUP($D984,Atv!$D$5:$F$1000,2,0))</f>
        <v/>
      </c>
      <c r="G984" s="71" t="str">
        <f>IF($D984="","",VLOOKUP($D984,Atv!$D$5:$F$1000,3,0))</f>
        <v/>
      </c>
      <c r="H984" s="28"/>
      <c r="I984" s="28"/>
      <c r="J984" s="28"/>
      <c r="K984" s="73"/>
      <c r="L984" s="76" t="str">
        <f>IFERROR(IF(K984="","",VLOOKUP(D984,Atv!$D$5:$G$1000,4,0)),"")</f>
        <v/>
      </c>
      <c r="M984" s="78" t="str">
        <f t="shared" si="48"/>
        <v/>
      </c>
      <c r="N984" s="78" t="str">
        <f t="shared" si="46"/>
        <v/>
      </c>
      <c r="O984" s="73"/>
      <c r="P984" s="53"/>
      <c r="Q984" s="81" t="str">
        <f t="shared" si="47"/>
        <v/>
      </c>
    </row>
    <row r="985" spans="2:17" ht="45" customHeight="1" x14ac:dyDescent="0.25">
      <c r="B985" s="81" t="str">
        <f>IFERROR(VLOOKUP(D985,Atv!$D$5:$I$1000,6,0),"")</f>
        <v/>
      </c>
      <c r="C985" s="51">
        <v>981</v>
      </c>
      <c r="D985" s="28"/>
      <c r="E985" s="28"/>
      <c r="F985" s="70" t="str">
        <f>IF($D985="","",VLOOKUP($D985,Atv!$D$5:$F$1000,2,0))</f>
        <v/>
      </c>
      <c r="G985" s="71" t="str">
        <f>IF($D985="","",VLOOKUP($D985,Atv!$D$5:$F$1000,3,0))</f>
        <v/>
      </c>
      <c r="H985" s="28"/>
      <c r="I985" s="67"/>
      <c r="J985" s="28"/>
      <c r="K985" s="73"/>
      <c r="L985" s="75" t="str">
        <f>IFERROR(IF(K985="","",VLOOKUP(D985,Atv!$D$5:$G$1000,4,0)),"")</f>
        <v/>
      </c>
      <c r="M985" s="78" t="str">
        <f t="shared" si="48"/>
        <v/>
      </c>
      <c r="N985" s="78" t="str">
        <f t="shared" si="46"/>
        <v/>
      </c>
      <c r="O985" s="73"/>
      <c r="P985" s="53"/>
      <c r="Q985" s="81" t="str">
        <f t="shared" si="47"/>
        <v/>
      </c>
    </row>
    <row r="986" spans="2:17" ht="45" customHeight="1" x14ac:dyDescent="0.25">
      <c r="B986" s="81" t="str">
        <f>IFERROR(VLOOKUP(D986,Atv!$D$5:$I$1000,6,0),"")</f>
        <v/>
      </c>
      <c r="C986" s="51">
        <v>982</v>
      </c>
      <c r="D986" s="28"/>
      <c r="E986" s="28"/>
      <c r="F986" s="70" t="str">
        <f>IF($D986="","",VLOOKUP($D986,Atv!$D$5:$F$1000,2,0))</f>
        <v/>
      </c>
      <c r="G986" s="71" t="str">
        <f>IF($D986="","",VLOOKUP($D986,Atv!$D$5:$F$1000,3,0))</f>
        <v/>
      </c>
      <c r="H986" s="28"/>
      <c r="I986" s="28"/>
      <c r="J986" s="28"/>
      <c r="K986" s="73"/>
      <c r="L986" s="76" t="str">
        <f>IFERROR(IF(K986="","",VLOOKUP(D986,Atv!$D$5:$G$1000,4,0)),"")</f>
        <v/>
      </c>
      <c r="M986" s="78" t="str">
        <f t="shared" si="48"/>
        <v/>
      </c>
      <c r="N986" s="78" t="str">
        <f t="shared" si="46"/>
        <v/>
      </c>
      <c r="O986" s="73"/>
      <c r="P986" s="53"/>
      <c r="Q986" s="81" t="str">
        <f t="shared" si="47"/>
        <v/>
      </c>
    </row>
    <row r="987" spans="2:17" ht="45" customHeight="1" x14ac:dyDescent="0.25">
      <c r="B987" s="81" t="str">
        <f>IFERROR(VLOOKUP(D987,Atv!$D$5:$I$1000,6,0),"")</f>
        <v/>
      </c>
      <c r="C987" s="51">
        <v>983</v>
      </c>
      <c r="D987" s="28"/>
      <c r="E987" s="28"/>
      <c r="F987" s="70" t="str">
        <f>IF($D987="","",VLOOKUP($D987,Atv!$D$5:$F$1000,2,0))</f>
        <v/>
      </c>
      <c r="G987" s="71" t="str">
        <f>IF($D987="","",VLOOKUP($D987,Atv!$D$5:$F$1000,3,0))</f>
        <v/>
      </c>
      <c r="H987" s="28"/>
      <c r="I987" s="67"/>
      <c r="J987" s="28"/>
      <c r="K987" s="73"/>
      <c r="L987" s="75" t="str">
        <f>IFERROR(IF(K987="","",VLOOKUP(D987,Atv!$D$5:$G$1000,4,0)),"")</f>
        <v/>
      </c>
      <c r="M987" s="78" t="str">
        <f t="shared" si="48"/>
        <v/>
      </c>
      <c r="N987" s="78" t="str">
        <f t="shared" si="46"/>
        <v/>
      </c>
      <c r="O987" s="73"/>
      <c r="P987" s="53"/>
      <c r="Q987" s="81" t="str">
        <f t="shared" si="47"/>
        <v/>
      </c>
    </row>
    <row r="988" spans="2:17" ht="45" customHeight="1" x14ac:dyDescent="0.25">
      <c r="B988" s="81" t="str">
        <f>IFERROR(VLOOKUP(D988,Atv!$D$5:$I$1000,6,0),"")</f>
        <v/>
      </c>
      <c r="C988" s="51">
        <v>984</v>
      </c>
      <c r="D988" s="28"/>
      <c r="E988" s="28"/>
      <c r="F988" s="70" t="str">
        <f>IF($D988="","",VLOOKUP($D988,Atv!$D$5:$F$1000,2,0))</f>
        <v/>
      </c>
      <c r="G988" s="71" t="str">
        <f>IF($D988="","",VLOOKUP($D988,Atv!$D$5:$F$1000,3,0))</f>
        <v/>
      </c>
      <c r="H988" s="28"/>
      <c r="I988" s="28"/>
      <c r="J988" s="28"/>
      <c r="K988" s="73"/>
      <c r="L988" s="76" t="str">
        <f>IFERROR(IF(K988="","",VLOOKUP(D988,Atv!$D$5:$G$1000,4,0)),"")</f>
        <v/>
      </c>
      <c r="M988" s="78" t="str">
        <f t="shared" si="48"/>
        <v/>
      </c>
      <c r="N988" s="78" t="str">
        <f t="shared" si="46"/>
        <v/>
      </c>
      <c r="O988" s="73"/>
      <c r="P988" s="53"/>
      <c r="Q988" s="81" t="str">
        <f t="shared" si="47"/>
        <v/>
      </c>
    </row>
    <row r="989" spans="2:17" ht="45" customHeight="1" x14ac:dyDescent="0.25">
      <c r="B989" s="81" t="str">
        <f>IFERROR(VLOOKUP(D989,Atv!$D$5:$I$1000,6,0),"")</f>
        <v/>
      </c>
      <c r="C989" s="51">
        <v>985</v>
      </c>
      <c r="D989" s="28"/>
      <c r="E989" s="28"/>
      <c r="F989" s="70" t="str">
        <f>IF($D989="","",VLOOKUP($D989,Atv!$D$5:$F$1000,2,0))</f>
        <v/>
      </c>
      <c r="G989" s="71" t="str">
        <f>IF($D989="","",VLOOKUP($D989,Atv!$D$5:$F$1000,3,0))</f>
        <v/>
      </c>
      <c r="H989" s="28"/>
      <c r="I989" s="67"/>
      <c r="J989" s="28"/>
      <c r="K989" s="73"/>
      <c r="L989" s="75" t="str">
        <f>IFERROR(IF(K989="","",VLOOKUP(D989,Atv!$D$5:$G$1000,4,0)),"")</f>
        <v/>
      </c>
      <c r="M989" s="78" t="str">
        <f t="shared" si="48"/>
        <v/>
      </c>
      <c r="N989" s="78" t="str">
        <f t="shared" si="46"/>
        <v/>
      </c>
      <c r="O989" s="73"/>
      <c r="P989" s="53"/>
      <c r="Q989" s="81" t="str">
        <f t="shared" si="47"/>
        <v/>
      </c>
    </row>
    <row r="990" spans="2:17" ht="45" customHeight="1" x14ac:dyDescent="0.25">
      <c r="B990" s="81" t="str">
        <f>IFERROR(VLOOKUP(D990,Atv!$D$5:$I$1000,6,0),"")</f>
        <v/>
      </c>
      <c r="C990" s="51">
        <v>986</v>
      </c>
      <c r="D990" s="28"/>
      <c r="E990" s="28"/>
      <c r="F990" s="70" t="str">
        <f>IF($D990="","",VLOOKUP($D990,Atv!$D$5:$F$1000,2,0))</f>
        <v/>
      </c>
      <c r="G990" s="71" t="str">
        <f>IF($D990="","",VLOOKUP($D990,Atv!$D$5:$F$1000,3,0))</f>
        <v/>
      </c>
      <c r="H990" s="28"/>
      <c r="I990" s="28"/>
      <c r="J990" s="28"/>
      <c r="K990" s="73"/>
      <c r="L990" s="76" t="str">
        <f>IFERROR(IF(K990="","",VLOOKUP(D990,Atv!$D$5:$G$1000,4,0)),"")</f>
        <v/>
      </c>
      <c r="M990" s="78" t="str">
        <f t="shared" si="48"/>
        <v/>
      </c>
      <c r="N990" s="78" t="str">
        <f t="shared" si="46"/>
        <v/>
      </c>
      <c r="O990" s="73"/>
      <c r="P990" s="53"/>
      <c r="Q990" s="81" t="str">
        <f t="shared" si="47"/>
        <v/>
      </c>
    </row>
    <row r="991" spans="2:17" ht="45" customHeight="1" x14ac:dyDescent="0.25">
      <c r="B991" s="81" t="str">
        <f>IFERROR(VLOOKUP(D991,Atv!$D$5:$I$1000,6,0),"")</f>
        <v/>
      </c>
      <c r="C991" s="51">
        <v>987</v>
      </c>
      <c r="D991" s="28"/>
      <c r="E991" s="28"/>
      <c r="F991" s="70" t="str">
        <f>IF($D991="","",VLOOKUP($D991,Atv!$D$5:$F$1000,2,0))</f>
        <v/>
      </c>
      <c r="G991" s="71" t="str">
        <f>IF($D991="","",VLOOKUP($D991,Atv!$D$5:$F$1000,3,0))</f>
        <v/>
      </c>
      <c r="H991" s="28"/>
      <c r="I991" s="67"/>
      <c r="J991" s="28"/>
      <c r="K991" s="73"/>
      <c r="L991" s="75" t="str">
        <f>IFERROR(IF(K991="","",VLOOKUP(D991,Atv!$D$5:$G$1000,4,0)),"")</f>
        <v/>
      </c>
      <c r="M991" s="78" t="str">
        <f t="shared" si="48"/>
        <v/>
      </c>
      <c r="N991" s="78" t="str">
        <f t="shared" si="46"/>
        <v/>
      </c>
      <c r="O991" s="73"/>
      <c r="P991" s="53"/>
      <c r="Q991" s="81" t="str">
        <f t="shared" si="47"/>
        <v/>
      </c>
    </row>
    <row r="992" spans="2:17" ht="45" customHeight="1" x14ac:dyDescent="0.25">
      <c r="B992" s="81" t="str">
        <f>IFERROR(VLOOKUP(D992,Atv!$D$5:$I$1000,6,0),"")</f>
        <v/>
      </c>
      <c r="C992" s="51">
        <v>988</v>
      </c>
      <c r="D992" s="28"/>
      <c r="E992" s="28"/>
      <c r="F992" s="70" t="str">
        <f>IF($D992="","",VLOOKUP($D992,Atv!$D$5:$F$1000,2,0))</f>
        <v/>
      </c>
      <c r="G992" s="71" t="str">
        <f>IF($D992="","",VLOOKUP($D992,Atv!$D$5:$F$1000,3,0))</f>
        <v/>
      </c>
      <c r="H992" s="28"/>
      <c r="I992" s="28"/>
      <c r="J992" s="28"/>
      <c r="K992" s="73"/>
      <c r="L992" s="76" t="str">
        <f>IFERROR(IF(K992="","",VLOOKUP(D992,Atv!$D$5:$G$1000,4,0)),"")</f>
        <v/>
      </c>
      <c r="M992" s="78" t="str">
        <f t="shared" si="48"/>
        <v/>
      </c>
      <c r="N992" s="78" t="str">
        <f t="shared" si="46"/>
        <v/>
      </c>
      <c r="O992" s="73"/>
      <c r="P992" s="53"/>
      <c r="Q992" s="81" t="str">
        <f t="shared" si="47"/>
        <v/>
      </c>
    </row>
    <row r="993" spans="2:17" ht="45" customHeight="1" x14ac:dyDescent="0.25">
      <c r="B993" s="81" t="str">
        <f>IFERROR(VLOOKUP(D993,Atv!$D$5:$I$1000,6,0),"")</f>
        <v/>
      </c>
      <c r="C993" s="51">
        <v>989</v>
      </c>
      <c r="D993" s="28"/>
      <c r="E993" s="28"/>
      <c r="F993" s="70" t="str">
        <f>IF($D993="","",VLOOKUP($D993,Atv!$D$5:$F$1000,2,0))</f>
        <v/>
      </c>
      <c r="G993" s="71" t="str">
        <f>IF($D993="","",VLOOKUP($D993,Atv!$D$5:$F$1000,3,0))</f>
        <v/>
      </c>
      <c r="H993" s="28"/>
      <c r="I993" s="67"/>
      <c r="J993" s="28"/>
      <c r="K993" s="73"/>
      <c r="L993" s="75" t="str">
        <f>IFERROR(IF(K993="","",VLOOKUP(D993,Atv!$D$5:$G$1000,4,0)),"")</f>
        <v/>
      </c>
      <c r="M993" s="78" t="str">
        <f t="shared" si="48"/>
        <v/>
      </c>
      <c r="N993" s="78" t="str">
        <f t="shared" si="46"/>
        <v/>
      </c>
      <c r="O993" s="73"/>
      <c r="P993" s="53"/>
      <c r="Q993" s="81" t="str">
        <f t="shared" si="47"/>
        <v/>
      </c>
    </row>
    <row r="994" spans="2:17" ht="45" customHeight="1" x14ac:dyDescent="0.25">
      <c r="B994" s="81" t="str">
        <f>IFERROR(VLOOKUP(D994,Atv!$D$5:$I$1000,6,0),"")</f>
        <v/>
      </c>
      <c r="C994" s="51">
        <v>990</v>
      </c>
      <c r="D994" s="28"/>
      <c r="E994" s="28"/>
      <c r="F994" s="70" t="str">
        <f>IF($D994="","",VLOOKUP($D994,Atv!$D$5:$F$1000,2,0))</f>
        <v/>
      </c>
      <c r="G994" s="71" t="str">
        <f>IF($D994="","",VLOOKUP($D994,Atv!$D$5:$F$1000,3,0))</f>
        <v/>
      </c>
      <c r="H994" s="28"/>
      <c r="I994" s="28"/>
      <c r="J994" s="28"/>
      <c r="K994" s="73"/>
      <c r="L994" s="76" t="str">
        <f>IFERROR(IF(K994="","",VLOOKUP(D994,Atv!$D$5:$G$1000,4,0)),"")</f>
        <v/>
      </c>
      <c r="M994" s="78" t="str">
        <f t="shared" si="48"/>
        <v/>
      </c>
      <c r="N994" s="78" t="str">
        <f t="shared" si="46"/>
        <v/>
      </c>
      <c r="O994" s="73"/>
      <c r="P994" s="53"/>
      <c r="Q994" s="81" t="str">
        <f t="shared" si="47"/>
        <v/>
      </c>
    </row>
    <row r="995" spans="2:17" ht="45" customHeight="1" x14ac:dyDescent="0.25">
      <c r="B995" s="81" t="str">
        <f>IFERROR(VLOOKUP(D995,Atv!$D$5:$I$1000,6,0),"")</f>
        <v/>
      </c>
      <c r="C995" s="51">
        <v>991</v>
      </c>
      <c r="D995" s="28"/>
      <c r="E995" s="28"/>
      <c r="F995" s="70" t="str">
        <f>IF($D995="","",VLOOKUP($D995,Atv!$D$5:$F$1000,2,0))</f>
        <v/>
      </c>
      <c r="G995" s="71" t="str">
        <f>IF($D995="","",VLOOKUP($D995,Atv!$D$5:$F$1000,3,0))</f>
        <v/>
      </c>
      <c r="H995" s="28"/>
      <c r="I995" s="67"/>
      <c r="J995" s="28"/>
      <c r="K995" s="73"/>
      <c r="L995" s="75" t="str">
        <f>IFERROR(IF(K995="","",VLOOKUP(D995,Atv!$D$5:$G$1000,4,0)),"")</f>
        <v/>
      </c>
      <c r="M995" s="78" t="str">
        <f t="shared" si="48"/>
        <v/>
      </c>
      <c r="N995" s="78" t="str">
        <f t="shared" si="46"/>
        <v/>
      </c>
      <c r="O995" s="73"/>
      <c r="P995" s="53"/>
      <c r="Q995" s="81" t="str">
        <f t="shared" si="47"/>
        <v/>
      </c>
    </row>
    <row r="996" spans="2:17" ht="45" customHeight="1" x14ac:dyDescent="0.25">
      <c r="B996" s="81" t="str">
        <f>IFERROR(VLOOKUP(D996,Atv!$D$5:$I$1000,6,0),"")</f>
        <v/>
      </c>
      <c r="C996" s="51">
        <v>992</v>
      </c>
      <c r="D996" s="28"/>
      <c r="E996" s="28"/>
      <c r="F996" s="70" t="str">
        <f>IF($D996="","",VLOOKUP($D996,Atv!$D$5:$F$1000,2,0))</f>
        <v/>
      </c>
      <c r="G996" s="71" t="str">
        <f>IF($D996="","",VLOOKUP($D996,Atv!$D$5:$F$1000,3,0))</f>
        <v/>
      </c>
      <c r="H996" s="28"/>
      <c r="I996" s="28"/>
      <c r="J996" s="28"/>
      <c r="K996" s="73"/>
      <c r="L996" s="76" t="str">
        <f>IFERROR(IF(K996="","",VLOOKUP(D996,Atv!$D$5:$G$1000,4,0)),"")</f>
        <v/>
      </c>
      <c r="M996" s="78" t="str">
        <f t="shared" si="48"/>
        <v/>
      </c>
      <c r="N996" s="78" t="str">
        <f t="shared" si="46"/>
        <v/>
      </c>
      <c r="O996" s="73"/>
      <c r="P996" s="53"/>
      <c r="Q996" s="81" t="str">
        <f t="shared" si="47"/>
        <v/>
      </c>
    </row>
    <row r="997" spans="2:17" ht="45" customHeight="1" x14ac:dyDescent="0.25">
      <c r="B997" s="81" t="str">
        <f>IFERROR(VLOOKUP(D997,Atv!$D$5:$I$1000,6,0),"")</f>
        <v/>
      </c>
      <c r="C997" s="51">
        <v>993</v>
      </c>
      <c r="D997" s="28"/>
      <c r="E997" s="28"/>
      <c r="F997" s="70" t="str">
        <f>IF($D997="","",VLOOKUP($D997,Atv!$D$5:$F$1000,2,0))</f>
        <v/>
      </c>
      <c r="G997" s="71" t="str">
        <f>IF($D997="","",VLOOKUP($D997,Atv!$D$5:$F$1000,3,0))</f>
        <v/>
      </c>
      <c r="H997" s="28"/>
      <c r="I997" s="67"/>
      <c r="J997" s="28"/>
      <c r="K997" s="73"/>
      <c r="L997" s="75" t="str">
        <f>IFERROR(IF(K997="","",VLOOKUP(D997,Atv!$D$5:$G$1000,4,0)),"")</f>
        <v/>
      </c>
      <c r="M997" s="78" t="str">
        <f t="shared" si="48"/>
        <v/>
      </c>
      <c r="N997" s="78" t="str">
        <f t="shared" si="46"/>
        <v/>
      </c>
      <c r="O997" s="73"/>
      <c r="P997" s="53"/>
      <c r="Q997" s="81" t="str">
        <f t="shared" si="47"/>
        <v/>
      </c>
    </row>
    <row r="998" spans="2:17" ht="45" customHeight="1" x14ac:dyDescent="0.25">
      <c r="B998" s="81" t="str">
        <f>IFERROR(VLOOKUP(D998,Atv!$D$5:$I$1000,6,0),"")</f>
        <v/>
      </c>
      <c r="C998" s="51">
        <v>994</v>
      </c>
      <c r="D998" s="28"/>
      <c r="E998" s="28"/>
      <c r="F998" s="70" t="str">
        <f>IF($D998="","",VLOOKUP($D998,Atv!$D$5:$F$1000,2,0))</f>
        <v/>
      </c>
      <c r="G998" s="71" t="str">
        <f>IF($D998="","",VLOOKUP($D998,Atv!$D$5:$F$1000,3,0))</f>
        <v/>
      </c>
      <c r="H998" s="28"/>
      <c r="I998" s="28"/>
      <c r="J998" s="28"/>
      <c r="K998" s="73"/>
      <c r="L998" s="76" t="str">
        <f>IFERROR(IF(K998="","",VLOOKUP(D998,Atv!$D$5:$G$1000,4,0)),"")</f>
        <v/>
      </c>
      <c r="M998" s="78" t="str">
        <f t="shared" si="48"/>
        <v/>
      </c>
      <c r="N998" s="78" t="str">
        <f t="shared" si="46"/>
        <v/>
      </c>
      <c r="O998" s="73"/>
      <c r="P998" s="53"/>
      <c r="Q998" s="81" t="str">
        <f t="shared" si="47"/>
        <v/>
      </c>
    </row>
    <row r="999" spans="2:17" ht="45" customHeight="1" x14ac:dyDescent="0.25">
      <c r="B999" s="81" t="str">
        <f>IFERROR(VLOOKUP(D999,Atv!$D$5:$I$1000,6,0),"")</f>
        <v/>
      </c>
      <c r="C999" s="51">
        <v>995</v>
      </c>
      <c r="D999" s="28"/>
      <c r="E999" s="28"/>
      <c r="F999" s="70" t="str">
        <f>IF($D999="","",VLOOKUP($D999,Atv!$D$5:$F$1000,2,0))</f>
        <v/>
      </c>
      <c r="G999" s="71" t="str">
        <f>IF($D999="","",VLOOKUP($D999,Atv!$D$5:$F$1000,3,0))</f>
        <v/>
      </c>
      <c r="H999" s="28"/>
      <c r="I999" s="67"/>
      <c r="J999" s="28"/>
      <c r="K999" s="73"/>
      <c r="L999" s="75" t="str">
        <f>IFERROR(IF(K999="","",VLOOKUP(D999,Atv!$D$5:$G$1000,4,0)),"")</f>
        <v/>
      </c>
      <c r="M999" s="78" t="str">
        <f t="shared" si="48"/>
        <v/>
      </c>
      <c r="N999" s="78" t="str">
        <f t="shared" si="46"/>
        <v/>
      </c>
      <c r="O999" s="73"/>
      <c r="P999" s="53"/>
      <c r="Q999" s="81" t="str">
        <f t="shared" si="47"/>
        <v/>
      </c>
    </row>
    <row r="1000" spans="2:17" ht="45" customHeight="1" x14ac:dyDescent="0.25">
      <c r="B1000" s="81" t="str">
        <f>IFERROR(VLOOKUP(D1000,Atv!$D$5:$I$1000,6,0),"")</f>
        <v/>
      </c>
      <c r="C1000" s="51">
        <v>996</v>
      </c>
      <c r="D1000" s="28"/>
      <c r="E1000" s="28"/>
      <c r="F1000" s="70" t="str">
        <f>IF($D1000="","",VLOOKUP($D1000,Atv!$D$5:$F$1000,2,0))</f>
        <v/>
      </c>
      <c r="G1000" s="71" t="str">
        <f>IF($D1000="","",VLOOKUP($D1000,Atv!$D$5:$F$1000,3,0))</f>
        <v/>
      </c>
      <c r="H1000" s="28"/>
      <c r="I1000" s="28"/>
      <c r="J1000" s="28"/>
      <c r="K1000" s="73"/>
      <c r="L1000" s="76" t="str">
        <f>IFERROR(IF(K1000="","",VLOOKUP(D1000,Atv!$D$5:$G$1000,4,0)),"")</f>
        <v/>
      </c>
      <c r="M1000" s="78" t="str">
        <f t="shared" si="48"/>
        <v/>
      </c>
      <c r="N1000" s="78" t="str">
        <f t="shared" si="46"/>
        <v/>
      </c>
      <c r="O1000" s="73"/>
      <c r="P1000" s="53"/>
      <c r="Q1000" s="81" t="str">
        <f t="shared" si="47"/>
        <v/>
      </c>
    </row>
    <row r="1001" spans="2:17" ht="45" customHeight="1" x14ac:dyDescent="0.25">
      <c r="B1001" s="81" t="str">
        <f>IFERROR(VLOOKUP(D1001,Atv!$D$5:$I$1000,6,0),"")</f>
        <v/>
      </c>
      <c r="C1001" s="51">
        <v>997</v>
      </c>
      <c r="D1001" s="28"/>
      <c r="E1001" s="28"/>
      <c r="F1001" s="70" t="str">
        <f>IF($D1001="","",VLOOKUP($D1001,Atv!$D$5:$F$1000,2,0))</f>
        <v/>
      </c>
      <c r="G1001" s="71" t="str">
        <f>IF($D1001="","",VLOOKUP($D1001,Atv!$D$5:$F$1000,3,0))</f>
        <v/>
      </c>
      <c r="H1001" s="28"/>
      <c r="I1001" s="67"/>
      <c r="J1001" s="28"/>
      <c r="K1001" s="73"/>
      <c r="L1001" s="75" t="str">
        <f>IFERROR(IF(K1001="","",VLOOKUP(D1001,Atv!$D$5:$G$1000,4,0)),"")</f>
        <v/>
      </c>
      <c r="M1001" s="78" t="str">
        <f t="shared" si="48"/>
        <v/>
      </c>
      <c r="N1001" s="78" t="str">
        <f t="shared" si="46"/>
        <v/>
      </c>
      <c r="O1001" s="73"/>
      <c r="P1001" s="53"/>
      <c r="Q1001" s="81" t="str">
        <f t="shared" si="47"/>
        <v/>
      </c>
    </row>
    <row r="1002" spans="2:17" ht="45" customHeight="1" x14ac:dyDescent="0.25">
      <c r="B1002" s="81" t="str">
        <f>IFERROR(VLOOKUP(D1002,Atv!$D$5:$I$1000,6,0),"")</f>
        <v/>
      </c>
      <c r="C1002" s="51">
        <v>998</v>
      </c>
      <c r="D1002" s="28"/>
      <c r="E1002" s="28"/>
      <c r="F1002" s="70" t="str">
        <f>IF($D1002="","",VLOOKUP($D1002,Atv!$D$5:$F$1000,2,0))</f>
        <v/>
      </c>
      <c r="G1002" s="71" t="str">
        <f>IF($D1002="","",VLOOKUP($D1002,Atv!$D$5:$F$1000,3,0))</f>
        <v/>
      </c>
      <c r="H1002" s="28"/>
      <c r="I1002" s="28"/>
      <c r="J1002" s="28"/>
      <c r="K1002" s="73"/>
      <c r="L1002" s="76" t="str">
        <f>IFERROR(IF(K1002="","",VLOOKUP(D1002,Atv!$D$5:$G$1000,4,0)),"")</f>
        <v/>
      </c>
      <c r="M1002" s="78" t="str">
        <f t="shared" si="48"/>
        <v/>
      </c>
      <c r="N1002" s="78" t="str">
        <f t="shared" si="46"/>
        <v/>
      </c>
      <c r="O1002" s="73"/>
      <c r="P1002" s="53"/>
      <c r="Q1002" s="81" t="str">
        <f t="shared" si="47"/>
        <v/>
      </c>
    </row>
    <row r="1003" spans="2:17" ht="45" customHeight="1" x14ac:dyDescent="0.25">
      <c r="B1003" s="81" t="str">
        <f>IFERROR(VLOOKUP(D1003,Atv!$D$5:$I$1000,6,0),"")</f>
        <v/>
      </c>
      <c r="C1003" s="51">
        <v>999</v>
      </c>
      <c r="D1003" s="28"/>
      <c r="E1003" s="28"/>
      <c r="F1003" s="70" t="str">
        <f>IF($D1003="","",VLOOKUP($D1003,Atv!$D$5:$F$1000,2,0))</f>
        <v/>
      </c>
      <c r="G1003" s="71" t="str">
        <f>IF($D1003="","",VLOOKUP($D1003,Atv!$D$5:$F$1000,3,0))</f>
        <v/>
      </c>
      <c r="H1003" s="28"/>
      <c r="I1003" s="67"/>
      <c r="J1003" s="28"/>
      <c r="K1003" s="73"/>
      <c r="L1003" s="75" t="str">
        <f>IFERROR(IF(K1003="","",VLOOKUP(D1003,Atv!$D$5:$G$1000,4,0)),"")</f>
        <v/>
      </c>
      <c r="M1003" s="78" t="str">
        <f t="shared" si="48"/>
        <v/>
      </c>
      <c r="N1003" s="78" t="str">
        <f t="shared" si="46"/>
        <v/>
      </c>
      <c r="O1003" s="73"/>
      <c r="P1003" s="53"/>
      <c r="Q1003" s="81" t="str">
        <f t="shared" si="47"/>
        <v/>
      </c>
    </row>
    <row r="1004" spans="2:17" ht="45" customHeight="1" x14ac:dyDescent="0.25">
      <c r="B1004" s="81" t="str">
        <f>IFERROR(VLOOKUP(D1004,Atv!$D$5:$I$1000,6,0),"")</f>
        <v/>
      </c>
      <c r="C1004" s="51">
        <v>1000</v>
      </c>
      <c r="D1004" s="28"/>
      <c r="E1004" s="28"/>
      <c r="F1004" s="70" t="str">
        <f>IF($D1004="","",VLOOKUP($D1004,Atv!$D$5:$F$1000,2,0))</f>
        <v/>
      </c>
      <c r="G1004" s="71" t="str">
        <f>IF($D1004="","",VLOOKUP($D1004,Atv!$D$5:$F$1000,3,0))</f>
        <v/>
      </c>
      <c r="H1004" s="28"/>
      <c r="I1004" s="28"/>
      <c r="J1004" s="28"/>
      <c r="K1004" s="73"/>
      <c r="L1004" s="76" t="str">
        <f>IFERROR(IF(K1004="","",VLOOKUP(D1004,Atv!$D$5:$G$1000,4,0)),"")</f>
        <v/>
      </c>
      <c r="M1004" s="78" t="str">
        <f t="shared" si="48"/>
        <v/>
      </c>
      <c r="N1004" s="78" t="str">
        <f t="shared" si="46"/>
        <v/>
      </c>
      <c r="O1004" s="73"/>
      <c r="P1004" s="53"/>
      <c r="Q1004" s="81" t="str">
        <f t="shared" si="47"/>
        <v/>
      </c>
    </row>
    <row r="1005" spans="2:17" ht="45" customHeight="1" x14ac:dyDescent="0.25">
      <c r="B1005" s="81" t="str">
        <f>IFERROR(VLOOKUP(D1005,Atv!$D$5:$I$1000,6,0),"")</f>
        <v/>
      </c>
      <c r="C1005" s="51">
        <v>1001</v>
      </c>
      <c r="D1005" s="28"/>
      <c r="E1005" s="28"/>
      <c r="F1005" s="70" t="str">
        <f>IF($D1005="","",VLOOKUP($D1005,Atv!$D$5:$F$1000,2,0))</f>
        <v/>
      </c>
      <c r="G1005" s="71" t="str">
        <f>IF($D1005="","",VLOOKUP($D1005,Atv!$D$5:$F$1000,3,0))</f>
        <v/>
      </c>
      <c r="H1005" s="28"/>
      <c r="I1005" s="67"/>
      <c r="J1005" s="28"/>
      <c r="K1005" s="73"/>
      <c r="L1005" s="75" t="str">
        <f>IFERROR(IF(K1005="","",VLOOKUP(D1005,Atv!$D$5:$G$1000,4,0)),"")</f>
        <v/>
      </c>
      <c r="M1005" s="78" t="str">
        <f t="shared" si="48"/>
        <v/>
      </c>
      <c r="N1005" s="78" t="str">
        <f t="shared" si="46"/>
        <v/>
      </c>
      <c r="O1005" s="73"/>
      <c r="P1005" s="53"/>
      <c r="Q1005" s="81" t="str">
        <f t="shared" si="47"/>
        <v/>
      </c>
    </row>
    <row r="1006" spans="2:17" ht="45" customHeight="1" x14ac:dyDescent="0.25">
      <c r="B1006" s="81" t="str">
        <f>IFERROR(VLOOKUP(D1006,Atv!$D$5:$I$1000,6,0),"")</f>
        <v/>
      </c>
      <c r="C1006" s="51">
        <v>1002</v>
      </c>
      <c r="D1006" s="28"/>
      <c r="E1006" s="28"/>
      <c r="F1006" s="70" t="str">
        <f>IF($D1006="","",VLOOKUP($D1006,Atv!$D$5:$F$1000,2,0))</f>
        <v/>
      </c>
      <c r="G1006" s="71" t="str">
        <f>IF($D1006="","",VLOOKUP($D1006,Atv!$D$5:$F$1000,3,0))</f>
        <v/>
      </c>
      <c r="H1006" s="28"/>
      <c r="I1006" s="28"/>
      <c r="J1006" s="28"/>
      <c r="K1006" s="73"/>
      <c r="L1006" s="76" t="str">
        <f>IFERROR(IF(K1006="","",VLOOKUP(D1006,Atv!$D$5:$G$1000,4,0)),"")</f>
        <v/>
      </c>
      <c r="M1006" s="78" t="str">
        <f t="shared" si="48"/>
        <v/>
      </c>
      <c r="N1006" s="78" t="str">
        <f t="shared" si="46"/>
        <v/>
      </c>
      <c r="O1006" s="73"/>
      <c r="P1006" s="53"/>
      <c r="Q1006" s="81" t="str">
        <f t="shared" si="47"/>
        <v/>
      </c>
    </row>
    <row r="1007" spans="2:17" ht="45" customHeight="1" x14ac:dyDescent="0.25">
      <c r="B1007" s="81" t="str">
        <f>IFERROR(VLOOKUP(D1007,Atv!$D$5:$I$1000,6,0),"")</f>
        <v/>
      </c>
      <c r="C1007" s="51">
        <v>1003</v>
      </c>
      <c r="D1007" s="28"/>
      <c r="E1007" s="28"/>
      <c r="F1007" s="70" t="str">
        <f>IF($D1007="","",VLOOKUP($D1007,Atv!$D$5:$F$1000,2,0))</f>
        <v/>
      </c>
      <c r="G1007" s="71" t="str">
        <f>IF($D1007="","",VLOOKUP($D1007,Atv!$D$5:$F$1000,3,0))</f>
        <v/>
      </c>
      <c r="H1007" s="28"/>
      <c r="I1007" s="67"/>
      <c r="J1007" s="28"/>
      <c r="K1007" s="73"/>
      <c r="L1007" s="75" t="str">
        <f>IFERROR(IF(K1007="","",VLOOKUP(D1007,Atv!$D$5:$G$1000,4,0)),"")</f>
        <v/>
      </c>
      <c r="M1007" s="78" t="str">
        <f t="shared" si="48"/>
        <v/>
      </c>
      <c r="N1007" s="78" t="str">
        <f t="shared" si="46"/>
        <v/>
      </c>
      <c r="O1007" s="73"/>
      <c r="P1007" s="53"/>
      <c r="Q1007" s="81" t="str">
        <f t="shared" si="47"/>
        <v/>
      </c>
    </row>
    <row r="1008" spans="2:17" ht="45" customHeight="1" x14ac:dyDescent="0.25">
      <c r="B1008" s="81" t="str">
        <f>IFERROR(VLOOKUP(D1008,Atv!$D$5:$I$1000,6,0),"")</f>
        <v/>
      </c>
      <c r="C1008" s="51">
        <v>1004</v>
      </c>
      <c r="D1008" s="28"/>
      <c r="E1008" s="28"/>
      <c r="F1008" s="70" t="str">
        <f>IF($D1008="","",VLOOKUP($D1008,Atv!$D$5:$F$1000,2,0))</f>
        <v/>
      </c>
      <c r="G1008" s="71" t="str">
        <f>IF($D1008="","",VLOOKUP($D1008,Atv!$D$5:$F$1000,3,0))</f>
        <v/>
      </c>
      <c r="H1008" s="28"/>
      <c r="I1008" s="28"/>
      <c r="J1008" s="28"/>
      <c r="K1008" s="73"/>
      <c r="L1008" s="76" t="str">
        <f>IFERROR(IF(K1008="","",VLOOKUP(D1008,Atv!$D$5:$G$1000,4,0)),"")</f>
        <v/>
      </c>
      <c r="M1008" s="78" t="str">
        <f t="shared" si="48"/>
        <v/>
      </c>
      <c r="N1008" s="78" t="str">
        <f t="shared" si="46"/>
        <v/>
      </c>
      <c r="O1008" s="73"/>
      <c r="P1008" s="53"/>
      <c r="Q1008" s="81" t="str">
        <f t="shared" si="47"/>
        <v/>
      </c>
    </row>
    <row r="1009" spans="2:17" ht="45" customHeight="1" x14ac:dyDescent="0.25">
      <c r="B1009" s="81" t="str">
        <f>IFERROR(VLOOKUP(D1009,Atv!$D$5:$I$1000,6,0),"")</f>
        <v/>
      </c>
      <c r="C1009" s="51">
        <v>1005</v>
      </c>
      <c r="D1009" s="28"/>
      <c r="E1009" s="28"/>
      <c r="F1009" s="70" t="str">
        <f>IF($D1009="","",VLOOKUP($D1009,Atv!$D$5:$F$1000,2,0))</f>
        <v/>
      </c>
      <c r="G1009" s="71" t="str">
        <f>IF($D1009="","",VLOOKUP($D1009,Atv!$D$5:$F$1000,3,0))</f>
        <v/>
      </c>
      <c r="H1009" s="28"/>
      <c r="I1009" s="67"/>
      <c r="J1009" s="28"/>
      <c r="K1009" s="73"/>
      <c r="L1009" s="75" t="str">
        <f>IFERROR(IF(K1009="","",VLOOKUP(D1009,Atv!$D$5:$G$1000,4,0)),"")</f>
        <v/>
      </c>
      <c r="M1009" s="78" t="str">
        <f t="shared" si="48"/>
        <v/>
      </c>
      <c r="N1009" s="78" t="str">
        <f t="shared" si="46"/>
        <v/>
      </c>
      <c r="O1009" s="73"/>
      <c r="P1009" s="53"/>
      <c r="Q1009" s="81" t="str">
        <f t="shared" si="47"/>
        <v/>
      </c>
    </row>
    <row r="1010" spans="2:17" ht="45" customHeight="1" x14ac:dyDescent="0.25">
      <c r="B1010" s="81" t="str">
        <f>IFERROR(VLOOKUP(D1010,Atv!$D$5:$I$1000,6,0),"")</f>
        <v/>
      </c>
      <c r="C1010" s="51">
        <v>1006</v>
      </c>
      <c r="D1010" s="28"/>
      <c r="E1010" s="28"/>
      <c r="F1010" s="70" t="str">
        <f>IF($D1010="","",VLOOKUP($D1010,Atv!$D$5:$F$1000,2,0))</f>
        <v/>
      </c>
      <c r="G1010" s="71" t="str">
        <f>IF($D1010="","",VLOOKUP($D1010,Atv!$D$5:$F$1000,3,0))</f>
        <v/>
      </c>
      <c r="H1010" s="28"/>
      <c r="I1010" s="28"/>
      <c r="J1010" s="28"/>
      <c r="K1010" s="73"/>
      <c r="L1010" s="76" t="str">
        <f>IFERROR(IF(K1010="","",VLOOKUP(D1010,Atv!$D$5:$G$1000,4,0)),"")</f>
        <v/>
      </c>
      <c r="M1010" s="78" t="str">
        <f t="shared" si="48"/>
        <v/>
      </c>
      <c r="N1010" s="78" t="str">
        <f t="shared" si="46"/>
        <v/>
      </c>
      <c r="O1010" s="73"/>
      <c r="P1010" s="53"/>
      <c r="Q1010" s="81" t="str">
        <f t="shared" si="47"/>
        <v/>
      </c>
    </row>
    <row r="1011" spans="2:17" ht="45" customHeight="1" x14ac:dyDescent="0.25">
      <c r="B1011" s="81" t="str">
        <f>IFERROR(VLOOKUP(D1011,Atv!$D$5:$I$1000,6,0),"")</f>
        <v/>
      </c>
      <c r="C1011" s="51">
        <v>1007</v>
      </c>
      <c r="D1011" s="28"/>
      <c r="E1011" s="28"/>
      <c r="F1011" s="70" t="str">
        <f>IF($D1011="","",VLOOKUP($D1011,Atv!$D$5:$F$1000,2,0))</f>
        <v/>
      </c>
      <c r="G1011" s="71" t="str">
        <f>IF($D1011="","",VLOOKUP($D1011,Atv!$D$5:$F$1000,3,0))</f>
        <v/>
      </c>
      <c r="H1011" s="28"/>
      <c r="I1011" s="67"/>
      <c r="J1011" s="28"/>
      <c r="K1011" s="73"/>
      <c r="L1011" s="75" t="str">
        <f>IFERROR(IF(K1011="","",VLOOKUP(D1011,Atv!$D$5:$G$1000,4,0)),"")</f>
        <v/>
      </c>
      <c r="M1011" s="78" t="str">
        <f t="shared" si="48"/>
        <v/>
      </c>
      <c r="N1011" s="78" t="str">
        <f t="shared" si="46"/>
        <v/>
      </c>
      <c r="O1011" s="73"/>
      <c r="P1011" s="53"/>
      <c r="Q1011" s="81" t="str">
        <f t="shared" si="47"/>
        <v/>
      </c>
    </row>
    <row r="1012" spans="2:17" ht="45" customHeight="1" x14ac:dyDescent="0.25">
      <c r="B1012" s="81" t="str">
        <f>IFERROR(VLOOKUP(D1012,Atv!$D$5:$I$1000,6,0),"")</f>
        <v/>
      </c>
      <c r="C1012" s="51">
        <v>1008</v>
      </c>
      <c r="D1012" s="28"/>
      <c r="E1012" s="28"/>
      <c r="F1012" s="70" t="str">
        <f>IF($D1012="","",VLOOKUP($D1012,Atv!$D$5:$F$1000,2,0))</f>
        <v/>
      </c>
      <c r="G1012" s="71" t="str">
        <f>IF($D1012="","",VLOOKUP($D1012,Atv!$D$5:$F$1000,3,0))</f>
        <v/>
      </c>
      <c r="H1012" s="28"/>
      <c r="I1012" s="28"/>
      <c r="J1012" s="28"/>
      <c r="K1012" s="73"/>
      <c r="L1012" s="76" t="str">
        <f>IFERROR(IF(K1012="","",VLOOKUP(D1012,Atv!$D$5:$G$1000,4,0)),"")</f>
        <v/>
      </c>
      <c r="M1012" s="78" t="str">
        <f t="shared" si="48"/>
        <v/>
      </c>
      <c r="N1012" s="78" t="str">
        <f t="shared" si="46"/>
        <v/>
      </c>
      <c r="O1012" s="73"/>
      <c r="P1012" s="53"/>
      <c r="Q1012" s="81" t="str">
        <f t="shared" si="47"/>
        <v/>
      </c>
    </row>
    <row r="1013" spans="2:17" ht="45" customHeight="1" x14ac:dyDescent="0.25">
      <c r="B1013" s="81" t="str">
        <f>IFERROR(VLOOKUP(D1013,Atv!$D$5:$I$1000,6,0),"")</f>
        <v/>
      </c>
      <c r="C1013" s="51">
        <v>1009</v>
      </c>
      <c r="D1013" s="28"/>
      <c r="E1013" s="28"/>
      <c r="F1013" s="70" t="str">
        <f>IF($D1013="","",VLOOKUP($D1013,Atv!$D$5:$F$1000,2,0))</f>
        <v/>
      </c>
      <c r="G1013" s="71" t="str">
        <f>IF($D1013="","",VLOOKUP($D1013,Atv!$D$5:$F$1000,3,0))</f>
        <v/>
      </c>
      <c r="H1013" s="28"/>
      <c r="I1013" s="67"/>
      <c r="J1013" s="28"/>
      <c r="K1013" s="73"/>
      <c r="L1013" s="75" t="str">
        <f>IFERROR(IF(K1013="","",VLOOKUP(D1013,Atv!$D$5:$G$1000,4,0)),"")</f>
        <v/>
      </c>
      <c r="M1013" s="78" t="str">
        <f t="shared" si="48"/>
        <v/>
      </c>
      <c r="N1013" s="78" t="str">
        <f t="shared" si="46"/>
        <v/>
      </c>
      <c r="O1013" s="73"/>
      <c r="P1013" s="53"/>
      <c r="Q1013" s="81" t="str">
        <f t="shared" si="47"/>
        <v/>
      </c>
    </row>
    <row r="1014" spans="2:17" ht="45" customHeight="1" x14ac:dyDescent="0.25">
      <c r="B1014" s="81" t="str">
        <f>IFERROR(VLOOKUP(D1014,Atv!$D$5:$I$1000,6,0),"")</f>
        <v/>
      </c>
      <c r="C1014" s="51">
        <v>1010</v>
      </c>
      <c r="D1014" s="28"/>
      <c r="E1014" s="28"/>
      <c r="F1014" s="70" t="str">
        <f>IF($D1014="","",VLOOKUP($D1014,Atv!$D$5:$F$1000,2,0))</f>
        <v/>
      </c>
      <c r="G1014" s="71" t="str">
        <f>IF($D1014="","",VLOOKUP($D1014,Atv!$D$5:$F$1000,3,0))</f>
        <v/>
      </c>
      <c r="H1014" s="28"/>
      <c r="I1014" s="28"/>
      <c r="J1014" s="28"/>
      <c r="K1014" s="73"/>
      <c r="L1014" s="76" t="str">
        <f>IFERROR(IF(K1014="","",VLOOKUP(D1014,Atv!$D$5:$G$1000,4,0)),"")</f>
        <v/>
      </c>
      <c r="M1014" s="78" t="str">
        <f t="shared" si="48"/>
        <v/>
      </c>
      <c r="N1014" s="78" t="str">
        <f t="shared" si="46"/>
        <v/>
      </c>
      <c r="O1014" s="73"/>
      <c r="P1014" s="53"/>
      <c r="Q1014" s="81" t="str">
        <f t="shared" si="47"/>
        <v/>
      </c>
    </row>
    <row r="1015" spans="2:17" ht="45" customHeight="1" x14ac:dyDescent="0.25">
      <c r="B1015" s="81" t="str">
        <f>IFERROR(VLOOKUP(D1015,Atv!$D$5:$I$1000,6,0),"")</f>
        <v/>
      </c>
      <c r="C1015" s="51">
        <v>1011</v>
      </c>
      <c r="D1015" s="28"/>
      <c r="E1015" s="28"/>
      <c r="F1015" s="70" t="str">
        <f>IF($D1015="","",VLOOKUP($D1015,Atv!$D$5:$F$1000,2,0))</f>
        <v/>
      </c>
      <c r="G1015" s="71" t="str">
        <f>IF($D1015="","",VLOOKUP($D1015,Atv!$D$5:$F$1000,3,0))</f>
        <v/>
      </c>
      <c r="H1015" s="28"/>
      <c r="I1015" s="67"/>
      <c r="J1015" s="28"/>
      <c r="K1015" s="73"/>
      <c r="L1015" s="75" t="str">
        <f>IFERROR(IF(K1015="","",VLOOKUP(D1015,Atv!$D$5:$G$1000,4,0)),"")</f>
        <v/>
      </c>
      <c r="M1015" s="78" t="str">
        <f t="shared" si="48"/>
        <v/>
      </c>
      <c r="N1015" s="78" t="str">
        <f t="shared" si="46"/>
        <v/>
      </c>
      <c r="O1015" s="73"/>
      <c r="P1015" s="53"/>
      <c r="Q1015" s="81" t="str">
        <f t="shared" si="47"/>
        <v/>
      </c>
    </row>
    <row r="1016" spans="2:17" ht="45" customHeight="1" x14ac:dyDescent="0.25">
      <c r="B1016" s="81" t="str">
        <f>IFERROR(VLOOKUP(D1016,Atv!$D$5:$I$1000,6,0),"")</f>
        <v/>
      </c>
      <c r="C1016" s="51">
        <v>1012</v>
      </c>
      <c r="D1016" s="28"/>
      <c r="E1016" s="28"/>
      <c r="F1016" s="70" t="str">
        <f>IF($D1016="","",VLOOKUP($D1016,Atv!$D$5:$F$1000,2,0))</f>
        <v/>
      </c>
      <c r="G1016" s="71" t="str">
        <f>IF($D1016="","",VLOOKUP($D1016,Atv!$D$5:$F$1000,3,0))</f>
        <v/>
      </c>
      <c r="H1016" s="28"/>
      <c r="I1016" s="28"/>
      <c r="J1016" s="28"/>
      <c r="K1016" s="73"/>
      <c r="L1016" s="76" t="str">
        <f>IFERROR(IF(K1016="","",VLOOKUP(D1016,Atv!$D$5:$G$1000,4,0)),"")</f>
        <v/>
      </c>
      <c r="M1016" s="78" t="str">
        <f t="shared" si="48"/>
        <v/>
      </c>
      <c r="N1016" s="78" t="str">
        <f t="shared" si="46"/>
        <v/>
      </c>
      <c r="O1016" s="73"/>
      <c r="P1016" s="53"/>
      <c r="Q1016" s="81" t="str">
        <f t="shared" si="47"/>
        <v/>
      </c>
    </row>
    <row r="1017" spans="2:17" ht="45" customHeight="1" x14ac:dyDescent="0.25">
      <c r="B1017" s="81" t="str">
        <f>IFERROR(VLOOKUP(D1017,Atv!$D$5:$I$1000,6,0),"")</f>
        <v/>
      </c>
      <c r="C1017" s="51">
        <v>1013</v>
      </c>
      <c r="D1017" s="28"/>
      <c r="E1017" s="28"/>
      <c r="F1017" s="70" t="str">
        <f>IF($D1017="","",VLOOKUP($D1017,Atv!$D$5:$F$1000,2,0))</f>
        <v/>
      </c>
      <c r="G1017" s="71" t="str">
        <f>IF($D1017="","",VLOOKUP($D1017,Atv!$D$5:$F$1000,3,0))</f>
        <v/>
      </c>
      <c r="H1017" s="28"/>
      <c r="I1017" s="67"/>
      <c r="J1017" s="28"/>
      <c r="K1017" s="73"/>
      <c r="L1017" s="75" t="str">
        <f>IFERROR(IF(K1017="","",VLOOKUP(D1017,Atv!$D$5:$G$1000,4,0)),"")</f>
        <v/>
      </c>
      <c r="M1017" s="78" t="str">
        <f t="shared" si="48"/>
        <v/>
      </c>
      <c r="N1017" s="78" t="str">
        <f t="shared" si="46"/>
        <v/>
      </c>
      <c r="O1017" s="73"/>
      <c r="P1017" s="53"/>
      <c r="Q1017" s="81" t="str">
        <f t="shared" si="47"/>
        <v/>
      </c>
    </row>
    <row r="1018" spans="2:17" ht="45" customHeight="1" x14ac:dyDescent="0.25">
      <c r="B1018" s="81" t="str">
        <f>IFERROR(VLOOKUP(D1018,Atv!$D$5:$I$1000,6,0),"")</f>
        <v/>
      </c>
      <c r="C1018" s="51">
        <v>1014</v>
      </c>
      <c r="D1018" s="28"/>
      <c r="E1018" s="28"/>
      <c r="F1018" s="70" t="str">
        <f>IF($D1018="","",VLOOKUP($D1018,Atv!$D$5:$F$1000,2,0))</f>
        <v/>
      </c>
      <c r="G1018" s="71" t="str">
        <f>IF($D1018="","",VLOOKUP($D1018,Atv!$D$5:$F$1000,3,0))</f>
        <v/>
      </c>
      <c r="H1018" s="28"/>
      <c r="I1018" s="28"/>
      <c r="J1018" s="28"/>
      <c r="K1018" s="73"/>
      <c r="L1018" s="76" t="str">
        <f>IFERROR(IF(K1018="","",VLOOKUP(D1018,Atv!$D$5:$G$1000,4,0)),"")</f>
        <v/>
      </c>
      <c r="M1018" s="78" t="str">
        <f t="shared" si="48"/>
        <v/>
      </c>
      <c r="N1018" s="78" t="str">
        <f t="shared" si="46"/>
        <v/>
      </c>
      <c r="O1018" s="73"/>
      <c r="P1018" s="53"/>
      <c r="Q1018" s="81" t="str">
        <f t="shared" si="47"/>
        <v/>
      </c>
    </row>
    <row r="1019" spans="2:17" ht="45" customHeight="1" x14ac:dyDescent="0.25">
      <c r="B1019" s="81" t="str">
        <f>IFERROR(VLOOKUP(D1019,Atv!$D$5:$I$1000,6,0),"")</f>
        <v/>
      </c>
      <c r="C1019" s="51">
        <v>1015</v>
      </c>
      <c r="D1019" s="28"/>
      <c r="E1019" s="28"/>
      <c r="F1019" s="70" t="str">
        <f>IF($D1019="","",VLOOKUP($D1019,Atv!$D$5:$F$1000,2,0))</f>
        <v/>
      </c>
      <c r="G1019" s="71" t="str">
        <f>IF($D1019="","",VLOOKUP($D1019,Atv!$D$5:$F$1000,3,0))</f>
        <v/>
      </c>
      <c r="H1019" s="28"/>
      <c r="I1019" s="67"/>
      <c r="J1019" s="28"/>
      <c r="K1019" s="73"/>
      <c r="L1019" s="75" t="str">
        <f>IFERROR(IF(K1019="","",VLOOKUP(D1019,Atv!$D$5:$G$1000,4,0)),"")</f>
        <v/>
      </c>
      <c r="M1019" s="78" t="str">
        <f t="shared" si="48"/>
        <v/>
      </c>
      <c r="N1019" s="78" t="str">
        <f t="shared" si="46"/>
        <v/>
      </c>
      <c r="O1019" s="73"/>
      <c r="P1019" s="53"/>
      <c r="Q1019" s="81" t="str">
        <f t="shared" si="47"/>
        <v/>
      </c>
    </row>
    <row r="1020" spans="2:17" ht="45" customHeight="1" x14ac:dyDescent="0.25">
      <c r="B1020" s="81" t="str">
        <f>IFERROR(VLOOKUP(D1020,Atv!$D$5:$I$1000,6,0),"")</f>
        <v/>
      </c>
      <c r="C1020" s="51">
        <v>1016</v>
      </c>
      <c r="D1020" s="28"/>
      <c r="E1020" s="28"/>
      <c r="F1020" s="70" t="str">
        <f>IF($D1020="","",VLOOKUP($D1020,Atv!$D$5:$F$1000,2,0))</f>
        <v/>
      </c>
      <c r="G1020" s="71" t="str">
        <f>IF($D1020="","",VLOOKUP($D1020,Atv!$D$5:$F$1000,3,0))</f>
        <v/>
      </c>
      <c r="H1020" s="28"/>
      <c r="I1020" s="28"/>
      <c r="J1020" s="28"/>
      <c r="K1020" s="73"/>
      <c r="L1020" s="76" t="str">
        <f>IFERROR(IF(K1020="","",VLOOKUP(D1020,Atv!$D$5:$G$1000,4,0)),"")</f>
        <v/>
      </c>
      <c r="M1020" s="78" t="str">
        <f t="shared" si="48"/>
        <v/>
      </c>
      <c r="N1020" s="78" t="str">
        <f t="shared" si="46"/>
        <v/>
      </c>
      <c r="O1020" s="73"/>
      <c r="P1020" s="53"/>
      <c r="Q1020" s="81" t="str">
        <f t="shared" si="47"/>
        <v/>
      </c>
    </row>
    <row r="1021" spans="2:17" ht="45" customHeight="1" x14ac:dyDescent="0.25">
      <c r="B1021" s="81" t="str">
        <f>IFERROR(VLOOKUP(D1021,Atv!$D$5:$I$1000,6,0),"")</f>
        <v/>
      </c>
      <c r="C1021" s="51">
        <v>1017</v>
      </c>
      <c r="D1021" s="28"/>
      <c r="E1021" s="28"/>
      <c r="F1021" s="70" t="str">
        <f>IF($D1021="","",VLOOKUP($D1021,Atv!$D$5:$F$1000,2,0))</f>
        <v/>
      </c>
      <c r="G1021" s="71" t="str">
        <f>IF($D1021="","",VLOOKUP($D1021,Atv!$D$5:$F$1000,3,0))</f>
        <v/>
      </c>
      <c r="H1021" s="28"/>
      <c r="I1021" s="67"/>
      <c r="J1021" s="28"/>
      <c r="K1021" s="73"/>
      <c r="L1021" s="75" t="str">
        <f>IFERROR(IF(K1021="","",VLOOKUP(D1021,Atv!$D$5:$G$1000,4,0)),"")</f>
        <v/>
      </c>
      <c r="M1021" s="78" t="str">
        <f t="shared" si="48"/>
        <v/>
      </c>
      <c r="N1021" s="78" t="str">
        <f t="shared" si="46"/>
        <v/>
      </c>
      <c r="O1021" s="73"/>
      <c r="P1021" s="53"/>
      <c r="Q1021" s="81" t="str">
        <f t="shared" si="47"/>
        <v/>
      </c>
    </row>
    <row r="1022" spans="2:17" ht="45" customHeight="1" x14ac:dyDescent="0.25">
      <c r="B1022" s="81" t="str">
        <f>IFERROR(VLOOKUP(D1022,Atv!$D$5:$I$1000,6,0),"")</f>
        <v/>
      </c>
      <c r="C1022" s="51">
        <v>1018</v>
      </c>
      <c r="D1022" s="28"/>
      <c r="E1022" s="28"/>
      <c r="F1022" s="70" t="str">
        <f>IF($D1022="","",VLOOKUP($D1022,Atv!$D$5:$F$1000,2,0))</f>
        <v/>
      </c>
      <c r="G1022" s="71" t="str">
        <f>IF($D1022="","",VLOOKUP($D1022,Atv!$D$5:$F$1000,3,0))</f>
        <v/>
      </c>
      <c r="H1022" s="28"/>
      <c r="I1022" s="28"/>
      <c r="J1022" s="28"/>
      <c r="K1022" s="73"/>
      <c r="L1022" s="76" t="str">
        <f>IFERROR(IF(K1022="","",VLOOKUP(D1022,Atv!$D$5:$G$1000,4,0)),"")</f>
        <v/>
      </c>
      <c r="M1022" s="78" t="str">
        <f t="shared" si="48"/>
        <v/>
      </c>
      <c r="N1022" s="78" t="str">
        <f t="shared" si="46"/>
        <v/>
      </c>
      <c r="O1022" s="73"/>
      <c r="P1022" s="53"/>
      <c r="Q1022" s="81" t="str">
        <f t="shared" si="47"/>
        <v/>
      </c>
    </row>
    <row r="1023" spans="2:17" ht="45" customHeight="1" x14ac:dyDescent="0.25">
      <c r="B1023" s="81" t="str">
        <f>IFERROR(VLOOKUP(D1023,Atv!$D$5:$I$1000,6,0),"")</f>
        <v/>
      </c>
      <c r="C1023" s="51">
        <v>1019</v>
      </c>
      <c r="D1023" s="28"/>
      <c r="E1023" s="28"/>
      <c r="F1023" s="70" t="str">
        <f>IF($D1023="","",VLOOKUP($D1023,Atv!$D$5:$F$1000,2,0))</f>
        <v/>
      </c>
      <c r="G1023" s="71" t="str">
        <f>IF($D1023="","",VLOOKUP($D1023,Atv!$D$5:$F$1000,3,0))</f>
        <v/>
      </c>
      <c r="H1023" s="28"/>
      <c r="I1023" s="67"/>
      <c r="J1023" s="28"/>
      <c r="K1023" s="73"/>
      <c r="L1023" s="75" t="str">
        <f>IFERROR(IF(K1023="","",VLOOKUP(D1023,Atv!$D$5:$G$1000,4,0)),"")</f>
        <v/>
      </c>
      <c r="M1023" s="78" t="str">
        <f t="shared" si="48"/>
        <v/>
      </c>
      <c r="N1023" s="78" t="str">
        <f t="shared" si="46"/>
        <v/>
      </c>
      <c r="O1023" s="73"/>
      <c r="P1023" s="53"/>
      <c r="Q1023" s="81" t="str">
        <f t="shared" si="47"/>
        <v/>
      </c>
    </row>
    <row r="1024" spans="2:17" ht="45" customHeight="1" x14ac:dyDescent="0.25">
      <c r="B1024" s="81" t="str">
        <f>IFERROR(VLOOKUP(D1024,Atv!$D$5:$I$1000,6,0),"")</f>
        <v/>
      </c>
      <c r="C1024" s="51">
        <v>1020</v>
      </c>
      <c r="D1024" s="28"/>
      <c r="E1024" s="28"/>
      <c r="F1024" s="70" t="str">
        <f>IF($D1024="","",VLOOKUP($D1024,Atv!$D$5:$F$1000,2,0))</f>
        <v/>
      </c>
      <c r="G1024" s="71" t="str">
        <f>IF($D1024="","",VLOOKUP($D1024,Atv!$D$5:$F$1000,3,0))</f>
        <v/>
      </c>
      <c r="H1024" s="28"/>
      <c r="I1024" s="28"/>
      <c r="J1024" s="28"/>
      <c r="K1024" s="73"/>
      <c r="L1024" s="76" t="str">
        <f>IFERROR(IF(K1024="","",VLOOKUP(D1024,Atv!$D$5:$G$1000,4,0)),"")</f>
        <v/>
      </c>
      <c r="M1024" s="78" t="str">
        <f t="shared" si="48"/>
        <v/>
      </c>
      <c r="N1024" s="78" t="str">
        <f t="shared" si="46"/>
        <v/>
      </c>
      <c r="O1024" s="73"/>
      <c r="P1024" s="53"/>
      <c r="Q1024" s="81" t="str">
        <f t="shared" si="47"/>
        <v/>
      </c>
    </row>
    <row r="1025" spans="2:17" ht="45" customHeight="1" x14ac:dyDescent="0.25">
      <c r="B1025" s="81" t="str">
        <f>IFERROR(VLOOKUP(D1025,Atv!$D$5:$I$1000,6,0),"")</f>
        <v/>
      </c>
      <c r="C1025" s="51">
        <v>1021</v>
      </c>
      <c r="D1025" s="28"/>
      <c r="E1025" s="28"/>
      <c r="F1025" s="70" t="str">
        <f>IF($D1025="","",VLOOKUP($D1025,Atv!$D$5:$F$1000,2,0))</f>
        <v/>
      </c>
      <c r="G1025" s="71" t="str">
        <f>IF($D1025="","",VLOOKUP($D1025,Atv!$D$5:$F$1000,3,0))</f>
        <v/>
      </c>
      <c r="H1025" s="28"/>
      <c r="I1025" s="67"/>
      <c r="J1025" s="28"/>
      <c r="K1025" s="73"/>
      <c r="L1025" s="75" t="str">
        <f>IFERROR(IF(K1025="","",VLOOKUP(D1025,Atv!$D$5:$G$1000,4,0)),"")</f>
        <v/>
      </c>
      <c r="M1025" s="78" t="str">
        <f t="shared" si="48"/>
        <v/>
      </c>
      <c r="N1025" s="78" t="str">
        <f t="shared" si="46"/>
        <v/>
      </c>
      <c r="O1025" s="73"/>
      <c r="P1025" s="53"/>
      <c r="Q1025" s="81" t="str">
        <f t="shared" si="47"/>
        <v/>
      </c>
    </row>
    <row r="1026" spans="2:17" ht="45" customHeight="1" x14ac:dyDescent="0.25">
      <c r="B1026" s="81" t="str">
        <f>IFERROR(VLOOKUP(D1026,Atv!$D$5:$I$1000,6,0),"")</f>
        <v/>
      </c>
      <c r="C1026" s="51">
        <v>1022</v>
      </c>
      <c r="D1026" s="28"/>
      <c r="E1026" s="28"/>
      <c r="F1026" s="70" t="str">
        <f>IF($D1026="","",VLOOKUP($D1026,Atv!$D$5:$F$1000,2,0))</f>
        <v/>
      </c>
      <c r="G1026" s="71" t="str">
        <f>IF($D1026="","",VLOOKUP($D1026,Atv!$D$5:$F$1000,3,0))</f>
        <v/>
      </c>
      <c r="H1026" s="28"/>
      <c r="I1026" s="28"/>
      <c r="J1026" s="28"/>
      <c r="K1026" s="73"/>
      <c r="L1026" s="76" t="str">
        <f>IFERROR(IF(K1026="","",VLOOKUP(D1026,Atv!$D$5:$G$1000,4,0)),"")</f>
        <v/>
      </c>
      <c r="M1026" s="78" t="str">
        <f t="shared" si="48"/>
        <v/>
      </c>
      <c r="N1026" s="78" t="str">
        <f t="shared" si="46"/>
        <v/>
      </c>
      <c r="O1026" s="73"/>
      <c r="P1026" s="53"/>
      <c r="Q1026" s="81" t="str">
        <f t="shared" si="47"/>
        <v/>
      </c>
    </row>
    <row r="1027" spans="2:17" ht="45" customHeight="1" x14ac:dyDescent="0.25">
      <c r="B1027" s="81" t="str">
        <f>IFERROR(VLOOKUP(D1027,Atv!$D$5:$I$1000,6,0),"")</f>
        <v/>
      </c>
      <c r="C1027" s="51">
        <v>1023</v>
      </c>
      <c r="D1027" s="28"/>
      <c r="E1027" s="28"/>
      <c r="F1027" s="70" t="str">
        <f>IF($D1027="","",VLOOKUP($D1027,Atv!$D$5:$F$1000,2,0))</f>
        <v/>
      </c>
      <c r="G1027" s="71" t="str">
        <f>IF($D1027="","",VLOOKUP($D1027,Atv!$D$5:$F$1000,3,0))</f>
        <v/>
      </c>
      <c r="H1027" s="28"/>
      <c r="I1027" s="67"/>
      <c r="J1027" s="28"/>
      <c r="K1027" s="73"/>
      <c r="L1027" s="75" t="str">
        <f>IFERROR(IF(K1027="","",VLOOKUP(D1027,Atv!$D$5:$G$1000,4,0)),"")</f>
        <v/>
      </c>
      <c r="M1027" s="78" t="str">
        <f t="shared" si="48"/>
        <v/>
      </c>
      <c r="N1027" s="78" t="str">
        <f t="shared" si="46"/>
        <v/>
      </c>
      <c r="O1027" s="73"/>
      <c r="P1027" s="53"/>
      <c r="Q1027" s="81" t="str">
        <f t="shared" si="47"/>
        <v/>
      </c>
    </row>
    <row r="1028" spans="2:17" ht="45" customHeight="1" x14ac:dyDescent="0.25">
      <c r="B1028" s="81" t="str">
        <f>IFERROR(VLOOKUP(D1028,Atv!$D$5:$I$1000,6,0),"")</f>
        <v/>
      </c>
      <c r="C1028" s="51">
        <v>1024</v>
      </c>
      <c r="D1028" s="28"/>
      <c r="E1028" s="28"/>
      <c r="F1028" s="70" t="str">
        <f>IF($D1028="","",VLOOKUP($D1028,Atv!$D$5:$F$1000,2,0))</f>
        <v/>
      </c>
      <c r="G1028" s="71" t="str">
        <f>IF($D1028="","",VLOOKUP($D1028,Atv!$D$5:$F$1000,3,0))</f>
        <v/>
      </c>
      <c r="H1028" s="28"/>
      <c r="I1028" s="28"/>
      <c r="J1028" s="28"/>
      <c r="K1028" s="73"/>
      <c r="L1028" s="76" t="str">
        <f>IFERROR(IF(K1028="","",VLOOKUP(D1028,Atv!$D$5:$G$1000,4,0)),"")</f>
        <v/>
      </c>
      <c r="M1028" s="78" t="str">
        <f t="shared" si="48"/>
        <v/>
      </c>
      <c r="N1028" s="78" t="str">
        <f t="shared" si="46"/>
        <v/>
      </c>
      <c r="O1028" s="73"/>
      <c r="P1028" s="53"/>
      <c r="Q1028" s="81" t="str">
        <f t="shared" si="47"/>
        <v/>
      </c>
    </row>
    <row r="1029" spans="2:17" ht="45" customHeight="1" x14ac:dyDescent="0.25">
      <c r="B1029" s="81" t="str">
        <f>IFERROR(VLOOKUP(D1029,Atv!$D$5:$I$1000,6,0),"")</f>
        <v/>
      </c>
      <c r="C1029" s="51">
        <v>1025</v>
      </c>
      <c r="D1029" s="28"/>
      <c r="E1029" s="28"/>
      <c r="F1029" s="70" t="str">
        <f>IF($D1029="","",VLOOKUP($D1029,Atv!$D$5:$F$1000,2,0))</f>
        <v/>
      </c>
      <c r="G1029" s="71" t="str">
        <f>IF($D1029="","",VLOOKUP($D1029,Atv!$D$5:$F$1000,3,0))</f>
        <v/>
      </c>
      <c r="H1029" s="28"/>
      <c r="I1029" s="67"/>
      <c r="J1029" s="28"/>
      <c r="K1029" s="73"/>
      <c r="L1029" s="75" t="str">
        <f>IFERROR(IF(K1029="","",VLOOKUP(D1029,Atv!$D$5:$G$1000,4,0)),"")</f>
        <v/>
      </c>
      <c r="M1029" s="78" t="str">
        <f t="shared" si="48"/>
        <v/>
      </c>
      <c r="N1029" s="78" t="str">
        <f t="shared" si="46"/>
        <v/>
      </c>
      <c r="O1029" s="73"/>
      <c r="P1029" s="53"/>
      <c r="Q1029" s="81" t="str">
        <f t="shared" si="47"/>
        <v/>
      </c>
    </row>
    <row r="1030" spans="2:17" ht="45" customHeight="1" x14ac:dyDescent="0.25">
      <c r="B1030" s="81" t="str">
        <f>IFERROR(VLOOKUP(D1030,Atv!$D$5:$I$1000,6,0),"")</f>
        <v/>
      </c>
      <c r="C1030" s="51">
        <v>1026</v>
      </c>
      <c r="D1030" s="28"/>
      <c r="E1030" s="28"/>
      <c r="F1030" s="70" t="str">
        <f>IF($D1030="","",VLOOKUP($D1030,Atv!$D$5:$F$1000,2,0))</f>
        <v/>
      </c>
      <c r="G1030" s="71" t="str">
        <f>IF($D1030="","",VLOOKUP($D1030,Atv!$D$5:$F$1000,3,0))</f>
        <v/>
      </c>
      <c r="H1030" s="28"/>
      <c r="I1030" s="28"/>
      <c r="J1030" s="28"/>
      <c r="K1030" s="73"/>
      <c r="L1030" s="76" t="str">
        <f>IFERROR(IF(K1030="","",VLOOKUP(D1030,Atv!$D$5:$G$1000,4,0)),"")</f>
        <v/>
      </c>
      <c r="M1030" s="78" t="str">
        <f t="shared" si="48"/>
        <v/>
      </c>
      <c r="N1030" s="78" t="str">
        <f t="shared" ref="N1030:N1093" si="49">IF(M1030="","",IFERROR(IF(M1030&lt;=$N$3,"Expirado","No Prazo"),""))</f>
        <v/>
      </c>
      <c r="O1030" s="73"/>
      <c r="P1030" s="53"/>
      <c r="Q1030" s="81" t="str">
        <f t="shared" ref="Q1030:Q1093" si="50">IF(J1030="","",IF(J1030="Janeiro",1,IF(J1030="Fevereiro",2,IF(J1030="Março",3,IF(J1030="Abril",4,IF(J1030="Maio",5,IF(J1030="Junho",6,IF(J1030="Julho",7,IF(J1030="Agosto",8,IF(J1030="Setembro",9,IF(J1030="Outubro",10,IF(J1030="Novembro",11,IF(J1030="Dezembro",12)))))))))))))</f>
        <v/>
      </c>
    </row>
    <row r="1031" spans="2:17" ht="45" customHeight="1" x14ac:dyDescent="0.25">
      <c r="B1031" s="81" t="str">
        <f>IFERROR(VLOOKUP(D1031,Atv!$D$5:$I$1000,6,0),"")</f>
        <v/>
      </c>
      <c r="C1031" s="51">
        <v>1027</v>
      </c>
      <c r="D1031" s="28"/>
      <c r="E1031" s="28"/>
      <c r="F1031" s="70" t="str">
        <f>IF($D1031="","",VLOOKUP($D1031,Atv!$D$5:$F$1000,2,0))</f>
        <v/>
      </c>
      <c r="G1031" s="71" t="str">
        <f>IF($D1031="","",VLOOKUP($D1031,Atv!$D$5:$F$1000,3,0))</f>
        <v/>
      </c>
      <c r="H1031" s="28"/>
      <c r="I1031" s="67"/>
      <c r="J1031" s="28"/>
      <c r="K1031" s="73"/>
      <c r="L1031" s="75" t="str">
        <f>IFERROR(IF(K1031="","",VLOOKUP(D1031,Atv!$D$5:$G$1000,4,0)),"")</f>
        <v/>
      </c>
      <c r="M1031" s="78" t="str">
        <f t="shared" si="48"/>
        <v/>
      </c>
      <c r="N1031" s="78" t="str">
        <f t="shared" si="49"/>
        <v/>
      </c>
      <c r="O1031" s="73"/>
      <c r="P1031" s="53"/>
      <c r="Q1031" s="81" t="str">
        <f t="shared" si="50"/>
        <v/>
      </c>
    </row>
    <row r="1032" spans="2:17" ht="45" customHeight="1" x14ac:dyDescent="0.25">
      <c r="B1032" s="81" t="str">
        <f>IFERROR(VLOOKUP(D1032,Atv!$D$5:$I$1000,6,0),"")</f>
        <v/>
      </c>
      <c r="C1032" s="51">
        <v>1028</v>
      </c>
      <c r="D1032" s="28"/>
      <c r="E1032" s="28"/>
      <c r="F1032" s="70" t="str">
        <f>IF($D1032="","",VLOOKUP($D1032,Atv!$D$5:$F$1000,2,0))</f>
        <v/>
      </c>
      <c r="G1032" s="71" t="str">
        <f>IF($D1032="","",VLOOKUP($D1032,Atv!$D$5:$F$1000,3,0))</f>
        <v/>
      </c>
      <c r="H1032" s="28"/>
      <c r="I1032" s="28"/>
      <c r="J1032" s="28"/>
      <c r="K1032" s="73"/>
      <c r="L1032" s="76" t="str">
        <f>IFERROR(IF(K1032="","",VLOOKUP(D1032,Atv!$D$5:$G$1000,4,0)),"")</f>
        <v/>
      </c>
      <c r="M1032" s="78" t="str">
        <f t="shared" si="48"/>
        <v/>
      </c>
      <c r="N1032" s="78" t="str">
        <f t="shared" si="49"/>
        <v/>
      </c>
      <c r="O1032" s="73"/>
      <c r="P1032" s="53"/>
      <c r="Q1032" s="81" t="str">
        <f t="shared" si="50"/>
        <v/>
      </c>
    </row>
    <row r="1033" spans="2:17" ht="45" customHeight="1" x14ac:dyDescent="0.25">
      <c r="B1033" s="81" t="str">
        <f>IFERROR(VLOOKUP(D1033,Atv!$D$5:$I$1000,6,0),"")</f>
        <v/>
      </c>
      <c r="C1033" s="51">
        <v>1029</v>
      </c>
      <c r="D1033" s="28"/>
      <c r="E1033" s="28"/>
      <c r="F1033" s="70" t="str">
        <f>IF($D1033="","",VLOOKUP($D1033,Atv!$D$5:$F$1000,2,0))</f>
        <v/>
      </c>
      <c r="G1033" s="71" t="str">
        <f>IF($D1033="","",VLOOKUP($D1033,Atv!$D$5:$F$1000,3,0))</f>
        <v/>
      </c>
      <c r="H1033" s="28"/>
      <c r="I1033" s="67"/>
      <c r="J1033" s="28"/>
      <c r="K1033" s="73"/>
      <c r="L1033" s="75" t="str">
        <f>IFERROR(IF(K1033="","",VLOOKUP(D1033,Atv!$D$5:$G$1000,4,0)),"")</f>
        <v/>
      </c>
      <c r="M1033" s="78" t="str">
        <f t="shared" si="48"/>
        <v/>
      </c>
      <c r="N1033" s="78" t="str">
        <f t="shared" si="49"/>
        <v/>
      </c>
      <c r="O1033" s="73"/>
      <c r="P1033" s="53"/>
      <c r="Q1033" s="81" t="str">
        <f t="shared" si="50"/>
        <v/>
      </c>
    </row>
    <row r="1034" spans="2:17" ht="45" customHeight="1" x14ac:dyDescent="0.25">
      <c r="B1034" s="81" t="str">
        <f>IFERROR(VLOOKUP(D1034,Atv!$D$5:$I$1000,6,0),"")</f>
        <v/>
      </c>
      <c r="C1034" s="51">
        <v>1030</v>
      </c>
      <c r="D1034" s="28"/>
      <c r="E1034" s="28"/>
      <c r="F1034" s="70" t="str">
        <f>IF($D1034="","",VLOOKUP($D1034,Atv!$D$5:$F$1000,2,0))</f>
        <v/>
      </c>
      <c r="G1034" s="71" t="str">
        <f>IF($D1034="","",VLOOKUP($D1034,Atv!$D$5:$F$1000,3,0))</f>
        <v/>
      </c>
      <c r="H1034" s="28"/>
      <c r="I1034" s="28"/>
      <c r="J1034" s="28"/>
      <c r="K1034" s="73"/>
      <c r="L1034" s="76" t="str">
        <f>IFERROR(IF(K1034="","",VLOOKUP(D1034,Atv!$D$5:$G$1000,4,0)),"")</f>
        <v/>
      </c>
      <c r="M1034" s="78" t="str">
        <f t="shared" si="48"/>
        <v/>
      </c>
      <c r="N1034" s="78" t="str">
        <f t="shared" si="49"/>
        <v/>
      </c>
      <c r="O1034" s="73"/>
      <c r="P1034" s="53"/>
      <c r="Q1034" s="81" t="str">
        <f t="shared" si="50"/>
        <v/>
      </c>
    </row>
    <row r="1035" spans="2:17" ht="45" customHeight="1" x14ac:dyDescent="0.25">
      <c r="B1035" s="81" t="str">
        <f>IFERROR(VLOOKUP(D1035,Atv!$D$5:$I$1000,6,0),"")</f>
        <v/>
      </c>
      <c r="C1035" s="51">
        <v>1031</v>
      </c>
      <c r="D1035" s="28"/>
      <c r="E1035" s="28"/>
      <c r="F1035" s="70" t="str">
        <f>IF($D1035="","",VLOOKUP($D1035,Atv!$D$5:$F$1000,2,0))</f>
        <v/>
      </c>
      <c r="G1035" s="71" t="str">
        <f>IF($D1035="","",VLOOKUP($D1035,Atv!$D$5:$F$1000,3,0))</f>
        <v/>
      </c>
      <c r="H1035" s="28"/>
      <c r="I1035" s="67"/>
      <c r="J1035" s="28"/>
      <c r="K1035" s="73"/>
      <c r="L1035" s="75" t="str">
        <f>IFERROR(IF(K1035="","",VLOOKUP(D1035,Atv!$D$5:$G$1000,4,0)),"")</f>
        <v/>
      </c>
      <c r="M1035" s="78" t="str">
        <f t="shared" si="48"/>
        <v/>
      </c>
      <c r="N1035" s="78" t="str">
        <f t="shared" si="49"/>
        <v/>
      </c>
      <c r="O1035" s="73"/>
      <c r="P1035" s="53"/>
      <c r="Q1035" s="81" t="str">
        <f t="shared" si="50"/>
        <v/>
      </c>
    </row>
    <row r="1036" spans="2:17" ht="45" customHeight="1" x14ac:dyDescent="0.25">
      <c r="B1036" s="81" t="str">
        <f>IFERROR(VLOOKUP(D1036,Atv!$D$5:$I$1000,6,0),"")</f>
        <v/>
      </c>
      <c r="C1036" s="51">
        <v>1032</v>
      </c>
      <c r="D1036" s="28"/>
      <c r="E1036" s="28"/>
      <c r="F1036" s="70" t="str">
        <f>IF($D1036="","",VLOOKUP($D1036,Atv!$D$5:$F$1000,2,0))</f>
        <v/>
      </c>
      <c r="G1036" s="71" t="str">
        <f>IF($D1036="","",VLOOKUP($D1036,Atv!$D$5:$F$1000,3,0))</f>
        <v/>
      </c>
      <c r="H1036" s="28"/>
      <c r="I1036" s="28"/>
      <c r="J1036" s="28"/>
      <c r="K1036" s="73"/>
      <c r="L1036" s="76" t="str">
        <f>IFERROR(IF(K1036="","",VLOOKUP(D1036,Atv!$D$5:$G$1000,4,0)),"")</f>
        <v/>
      </c>
      <c r="M1036" s="78" t="str">
        <f t="shared" ref="M1036:M1099" si="51">IFERROR(IF(L1036="","",K1036+L1036),"")</f>
        <v/>
      </c>
      <c r="N1036" s="78" t="str">
        <f t="shared" si="49"/>
        <v/>
      </c>
      <c r="O1036" s="73"/>
      <c r="P1036" s="53"/>
      <c r="Q1036" s="81" t="str">
        <f t="shared" si="50"/>
        <v/>
      </c>
    </row>
    <row r="1037" spans="2:17" ht="45" customHeight="1" x14ac:dyDescent="0.25">
      <c r="B1037" s="81" t="str">
        <f>IFERROR(VLOOKUP(D1037,Atv!$D$5:$I$1000,6,0),"")</f>
        <v/>
      </c>
      <c r="C1037" s="51">
        <v>1033</v>
      </c>
      <c r="D1037" s="28"/>
      <c r="E1037" s="28"/>
      <c r="F1037" s="70" t="str">
        <f>IF($D1037="","",VLOOKUP($D1037,Atv!$D$5:$F$1000,2,0))</f>
        <v/>
      </c>
      <c r="G1037" s="71" t="str">
        <f>IF($D1037="","",VLOOKUP($D1037,Atv!$D$5:$F$1000,3,0))</f>
        <v/>
      </c>
      <c r="H1037" s="28"/>
      <c r="I1037" s="67"/>
      <c r="J1037" s="28"/>
      <c r="K1037" s="73"/>
      <c r="L1037" s="75" t="str">
        <f>IFERROR(IF(K1037="","",VLOOKUP(D1037,Atv!$D$5:$G$1000,4,0)),"")</f>
        <v/>
      </c>
      <c r="M1037" s="78" t="str">
        <f t="shared" si="51"/>
        <v/>
      </c>
      <c r="N1037" s="78" t="str">
        <f t="shared" si="49"/>
        <v/>
      </c>
      <c r="O1037" s="73"/>
      <c r="P1037" s="53"/>
      <c r="Q1037" s="81" t="str">
        <f t="shared" si="50"/>
        <v/>
      </c>
    </row>
    <row r="1038" spans="2:17" ht="45" customHeight="1" x14ac:dyDescent="0.25">
      <c r="B1038" s="81" t="str">
        <f>IFERROR(VLOOKUP(D1038,Atv!$D$5:$I$1000,6,0),"")</f>
        <v/>
      </c>
      <c r="C1038" s="51">
        <v>1034</v>
      </c>
      <c r="D1038" s="28"/>
      <c r="E1038" s="28"/>
      <c r="F1038" s="70" t="str">
        <f>IF($D1038="","",VLOOKUP($D1038,Atv!$D$5:$F$1000,2,0))</f>
        <v/>
      </c>
      <c r="G1038" s="71" t="str">
        <f>IF($D1038="","",VLOOKUP($D1038,Atv!$D$5:$F$1000,3,0))</f>
        <v/>
      </c>
      <c r="H1038" s="28"/>
      <c r="I1038" s="28"/>
      <c r="J1038" s="28"/>
      <c r="K1038" s="73"/>
      <c r="L1038" s="76" t="str">
        <f>IFERROR(IF(K1038="","",VLOOKUP(D1038,Atv!$D$5:$G$1000,4,0)),"")</f>
        <v/>
      </c>
      <c r="M1038" s="78" t="str">
        <f t="shared" si="51"/>
        <v/>
      </c>
      <c r="N1038" s="78" t="str">
        <f t="shared" si="49"/>
        <v/>
      </c>
      <c r="O1038" s="73"/>
      <c r="P1038" s="53"/>
      <c r="Q1038" s="81" t="str">
        <f t="shared" si="50"/>
        <v/>
      </c>
    </row>
    <row r="1039" spans="2:17" ht="45" customHeight="1" x14ac:dyDescent="0.25">
      <c r="B1039" s="81" t="str">
        <f>IFERROR(VLOOKUP(D1039,Atv!$D$5:$I$1000,6,0),"")</f>
        <v/>
      </c>
      <c r="C1039" s="51">
        <v>1035</v>
      </c>
      <c r="D1039" s="28"/>
      <c r="E1039" s="28"/>
      <c r="F1039" s="70" t="str">
        <f>IF($D1039="","",VLOOKUP($D1039,Atv!$D$5:$F$1000,2,0))</f>
        <v/>
      </c>
      <c r="G1039" s="71" t="str">
        <f>IF($D1039="","",VLOOKUP($D1039,Atv!$D$5:$F$1000,3,0))</f>
        <v/>
      </c>
      <c r="H1039" s="28"/>
      <c r="I1039" s="67"/>
      <c r="J1039" s="28"/>
      <c r="K1039" s="73"/>
      <c r="L1039" s="75" t="str">
        <f>IFERROR(IF(K1039="","",VLOOKUP(D1039,Atv!$D$5:$G$1000,4,0)),"")</f>
        <v/>
      </c>
      <c r="M1039" s="78" t="str">
        <f t="shared" si="51"/>
        <v/>
      </c>
      <c r="N1039" s="78" t="str">
        <f t="shared" si="49"/>
        <v/>
      </c>
      <c r="O1039" s="73"/>
      <c r="P1039" s="53"/>
      <c r="Q1039" s="81" t="str">
        <f t="shared" si="50"/>
        <v/>
      </c>
    </row>
    <row r="1040" spans="2:17" ht="45" customHeight="1" x14ac:dyDescent="0.25">
      <c r="B1040" s="81" t="str">
        <f>IFERROR(VLOOKUP(D1040,Atv!$D$5:$I$1000,6,0),"")</f>
        <v/>
      </c>
      <c r="C1040" s="51">
        <v>1036</v>
      </c>
      <c r="D1040" s="28"/>
      <c r="E1040" s="28"/>
      <c r="F1040" s="70" t="str">
        <f>IF($D1040="","",VLOOKUP($D1040,Atv!$D$5:$F$1000,2,0))</f>
        <v/>
      </c>
      <c r="G1040" s="71" t="str">
        <f>IF($D1040="","",VLOOKUP($D1040,Atv!$D$5:$F$1000,3,0))</f>
        <v/>
      </c>
      <c r="H1040" s="28"/>
      <c r="I1040" s="28"/>
      <c r="J1040" s="28"/>
      <c r="K1040" s="73"/>
      <c r="L1040" s="76" t="str">
        <f>IFERROR(IF(K1040="","",VLOOKUP(D1040,Atv!$D$5:$G$1000,4,0)),"")</f>
        <v/>
      </c>
      <c r="M1040" s="78" t="str">
        <f t="shared" si="51"/>
        <v/>
      </c>
      <c r="N1040" s="78" t="str">
        <f t="shared" si="49"/>
        <v/>
      </c>
      <c r="O1040" s="73"/>
      <c r="P1040" s="53"/>
      <c r="Q1040" s="81" t="str">
        <f t="shared" si="50"/>
        <v/>
      </c>
    </row>
    <row r="1041" spans="2:17" ht="45" customHeight="1" x14ac:dyDescent="0.25">
      <c r="B1041" s="81" t="str">
        <f>IFERROR(VLOOKUP(D1041,Atv!$D$5:$I$1000,6,0),"")</f>
        <v/>
      </c>
      <c r="C1041" s="51">
        <v>1037</v>
      </c>
      <c r="D1041" s="28"/>
      <c r="E1041" s="28"/>
      <c r="F1041" s="70" t="str">
        <f>IF($D1041="","",VLOOKUP($D1041,Atv!$D$5:$F$1000,2,0))</f>
        <v/>
      </c>
      <c r="G1041" s="71" t="str">
        <f>IF($D1041="","",VLOOKUP($D1041,Atv!$D$5:$F$1000,3,0))</f>
        <v/>
      </c>
      <c r="H1041" s="28"/>
      <c r="I1041" s="67"/>
      <c r="J1041" s="28"/>
      <c r="K1041" s="73"/>
      <c r="L1041" s="75" t="str">
        <f>IFERROR(IF(K1041="","",VLOOKUP(D1041,Atv!$D$5:$G$1000,4,0)),"")</f>
        <v/>
      </c>
      <c r="M1041" s="78" t="str">
        <f t="shared" si="51"/>
        <v/>
      </c>
      <c r="N1041" s="78" t="str">
        <f t="shared" si="49"/>
        <v/>
      </c>
      <c r="O1041" s="73"/>
      <c r="P1041" s="53"/>
      <c r="Q1041" s="81" t="str">
        <f t="shared" si="50"/>
        <v/>
      </c>
    </row>
    <row r="1042" spans="2:17" ht="45" customHeight="1" x14ac:dyDescent="0.25">
      <c r="B1042" s="81" t="str">
        <f>IFERROR(VLOOKUP(D1042,Atv!$D$5:$I$1000,6,0),"")</f>
        <v/>
      </c>
      <c r="C1042" s="51">
        <v>1038</v>
      </c>
      <c r="D1042" s="28"/>
      <c r="E1042" s="28"/>
      <c r="F1042" s="70" t="str">
        <f>IF($D1042="","",VLOOKUP($D1042,Atv!$D$5:$F$1000,2,0))</f>
        <v/>
      </c>
      <c r="G1042" s="71" t="str">
        <f>IF($D1042="","",VLOOKUP($D1042,Atv!$D$5:$F$1000,3,0))</f>
        <v/>
      </c>
      <c r="H1042" s="28"/>
      <c r="I1042" s="28"/>
      <c r="J1042" s="28"/>
      <c r="K1042" s="73"/>
      <c r="L1042" s="76" t="str">
        <f>IFERROR(IF(K1042="","",VLOOKUP(D1042,Atv!$D$5:$G$1000,4,0)),"")</f>
        <v/>
      </c>
      <c r="M1042" s="78" t="str">
        <f t="shared" si="51"/>
        <v/>
      </c>
      <c r="N1042" s="78" t="str">
        <f t="shared" si="49"/>
        <v/>
      </c>
      <c r="O1042" s="73"/>
      <c r="P1042" s="53"/>
      <c r="Q1042" s="81" t="str">
        <f t="shared" si="50"/>
        <v/>
      </c>
    </row>
    <row r="1043" spans="2:17" ht="45" customHeight="1" x14ac:dyDescent="0.25">
      <c r="B1043" s="81" t="str">
        <f>IFERROR(VLOOKUP(D1043,Atv!$D$5:$I$1000,6,0),"")</f>
        <v/>
      </c>
      <c r="C1043" s="51">
        <v>1039</v>
      </c>
      <c r="D1043" s="28"/>
      <c r="E1043" s="28"/>
      <c r="F1043" s="70" t="str">
        <f>IF($D1043="","",VLOOKUP($D1043,Atv!$D$5:$F$1000,2,0))</f>
        <v/>
      </c>
      <c r="G1043" s="71" t="str">
        <f>IF($D1043="","",VLOOKUP($D1043,Atv!$D$5:$F$1000,3,0))</f>
        <v/>
      </c>
      <c r="H1043" s="28"/>
      <c r="I1043" s="67"/>
      <c r="J1043" s="28"/>
      <c r="K1043" s="73"/>
      <c r="L1043" s="75" t="str">
        <f>IFERROR(IF(K1043="","",VLOOKUP(D1043,Atv!$D$5:$G$1000,4,0)),"")</f>
        <v/>
      </c>
      <c r="M1043" s="78" t="str">
        <f t="shared" si="51"/>
        <v/>
      </c>
      <c r="N1043" s="78" t="str">
        <f t="shared" si="49"/>
        <v/>
      </c>
      <c r="O1043" s="73"/>
      <c r="P1043" s="53"/>
      <c r="Q1043" s="81" t="str">
        <f t="shared" si="50"/>
        <v/>
      </c>
    </row>
    <row r="1044" spans="2:17" ht="45" customHeight="1" x14ac:dyDescent="0.25">
      <c r="B1044" s="81" t="str">
        <f>IFERROR(VLOOKUP(D1044,Atv!$D$5:$I$1000,6,0),"")</f>
        <v/>
      </c>
      <c r="C1044" s="51">
        <v>1040</v>
      </c>
      <c r="D1044" s="28"/>
      <c r="E1044" s="28"/>
      <c r="F1044" s="70" t="str">
        <f>IF($D1044="","",VLOOKUP($D1044,Atv!$D$5:$F$1000,2,0))</f>
        <v/>
      </c>
      <c r="G1044" s="71" t="str">
        <f>IF($D1044="","",VLOOKUP($D1044,Atv!$D$5:$F$1000,3,0))</f>
        <v/>
      </c>
      <c r="H1044" s="28"/>
      <c r="I1044" s="28"/>
      <c r="J1044" s="28"/>
      <c r="K1044" s="73"/>
      <c r="L1044" s="76" t="str">
        <f>IFERROR(IF(K1044="","",VLOOKUP(D1044,Atv!$D$5:$G$1000,4,0)),"")</f>
        <v/>
      </c>
      <c r="M1044" s="78" t="str">
        <f t="shared" si="51"/>
        <v/>
      </c>
      <c r="N1044" s="78" t="str">
        <f t="shared" si="49"/>
        <v/>
      </c>
      <c r="O1044" s="73"/>
      <c r="P1044" s="53"/>
      <c r="Q1044" s="81" t="str">
        <f t="shared" si="50"/>
        <v/>
      </c>
    </row>
    <row r="1045" spans="2:17" ht="45" customHeight="1" x14ac:dyDescent="0.25">
      <c r="B1045" s="81" t="str">
        <f>IFERROR(VLOOKUP(D1045,Atv!$D$5:$I$1000,6,0),"")</f>
        <v/>
      </c>
      <c r="C1045" s="51">
        <v>1041</v>
      </c>
      <c r="D1045" s="28"/>
      <c r="E1045" s="28"/>
      <c r="F1045" s="70" t="str">
        <f>IF($D1045="","",VLOOKUP($D1045,Atv!$D$5:$F$1000,2,0))</f>
        <v/>
      </c>
      <c r="G1045" s="71" t="str">
        <f>IF($D1045="","",VLOOKUP($D1045,Atv!$D$5:$F$1000,3,0))</f>
        <v/>
      </c>
      <c r="H1045" s="28"/>
      <c r="I1045" s="67"/>
      <c r="J1045" s="28"/>
      <c r="K1045" s="73"/>
      <c r="L1045" s="75" t="str">
        <f>IFERROR(IF(K1045="","",VLOOKUP(D1045,Atv!$D$5:$G$1000,4,0)),"")</f>
        <v/>
      </c>
      <c r="M1045" s="78" t="str">
        <f t="shared" si="51"/>
        <v/>
      </c>
      <c r="N1045" s="78" t="str">
        <f t="shared" si="49"/>
        <v/>
      </c>
      <c r="O1045" s="73"/>
      <c r="P1045" s="53"/>
      <c r="Q1045" s="81" t="str">
        <f t="shared" si="50"/>
        <v/>
      </c>
    </row>
    <row r="1046" spans="2:17" ht="45" customHeight="1" x14ac:dyDescent="0.25">
      <c r="B1046" s="81" t="str">
        <f>IFERROR(VLOOKUP(D1046,Atv!$D$5:$I$1000,6,0),"")</f>
        <v/>
      </c>
      <c r="C1046" s="51">
        <v>1042</v>
      </c>
      <c r="D1046" s="28"/>
      <c r="E1046" s="28"/>
      <c r="F1046" s="70" t="str">
        <f>IF($D1046="","",VLOOKUP($D1046,Atv!$D$5:$F$1000,2,0))</f>
        <v/>
      </c>
      <c r="G1046" s="71" t="str">
        <f>IF($D1046="","",VLOOKUP($D1046,Atv!$D$5:$F$1000,3,0))</f>
        <v/>
      </c>
      <c r="H1046" s="28"/>
      <c r="I1046" s="28"/>
      <c r="J1046" s="28"/>
      <c r="K1046" s="73"/>
      <c r="L1046" s="76" t="str">
        <f>IFERROR(IF(K1046="","",VLOOKUP(D1046,Atv!$D$5:$G$1000,4,0)),"")</f>
        <v/>
      </c>
      <c r="M1046" s="78" t="str">
        <f t="shared" si="51"/>
        <v/>
      </c>
      <c r="N1046" s="78" t="str">
        <f t="shared" si="49"/>
        <v/>
      </c>
      <c r="O1046" s="73"/>
      <c r="P1046" s="53"/>
      <c r="Q1046" s="81" t="str">
        <f t="shared" si="50"/>
        <v/>
      </c>
    </row>
    <row r="1047" spans="2:17" ht="45" customHeight="1" x14ac:dyDescent="0.25">
      <c r="B1047" s="81" t="str">
        <f>IFERROR(VLOOKUP(D1047,Atv!$D$5:$I$1000,6,0),"")</f>
        <v/>
      </c>
      <c r="C1047" s="51">
        <v>1043</v>
      </c>
      <c r="D1047" s="28"/>
      <c r="E1047" s="28"/>
      <c r="F1047" s="70" t="str">
        <f>IF($D1047="","",VLOOKUP($D1047,Atv!$D$5:$F$1000,2,0))</f>
        <v/>
      </c>
      <c r="G1047" s="71" t="str">
        <f>IF($D1047="","",VLOOKUP($D1047,Atv!$D$5:$F$1000,3,0))</f>
        <v/>
      </c>
      <c r="H1047" s="28"/>
      <c r="I1047" s="67"/>
      <c r="J1047" s="28"/>
      <c r="K1047" s="73"/>
      <c r="L1047" s="75" t="str">
        <f>IFERROR(IF(K1047="","",VLOOKUP(D1047,Atv!$D$5:$G$1000,4,0)),"")</f>
        <v/>
      </c>
      <c r="M1047" s="78" t="str">
        <f t="shared" si="51"/>
        <v/>
      </c>
      <c r="N1047" s="78" t="str">
        <f t="shared" si="49"/>
        <v/>
      </c>
      <c r="O1047" s="73"/>
      <c r="P1047" s="53"/>
      <c r="Q1047" s="81" t="str">
        <f t="shared" si="50"/>
        <v/>
      </c>
    </row>
    <row r="1048" spans="2:17" ht="45" customHeight="1" x14ac:dyDescent="0.25">
      <c r="B1048" s="81" t="str">
        <f>IFERROR(VLOOKUP(D1048,Atv!$D$5:$I$1000,6,0),"")</f>
        <v/>
      </c>
      <c r="C1048" s="51">
        <v>1044</v>
      </c>
      <c r="D1048" s="28"/>
      <c r="E1048" s="28"/>
      <c r="F1048" s="70" t="str">
        <f>IF($D1048="","",VLOOKUP($D1048,Atv!$D$5:$F$1000,2,0))</f>
        <v/>
      </c>
      <c r="G1048" s="71" t="str">
        <f>IF($D1048="","",VLOOKUP($D1048,Atv!$D$5:$F$1000,3,0))</f>
        <v/>
      </c>
      <c r="H1048" s="28"/>
      <c r="I1048" s="28"/>
      <c r="J1048" s="28"/>
      <c r="K1048" s="73"/>
      <c r="L1048" s="76" t="str">
        <f>IFERROR(IF(K1048="","",VLOOKUP(D1048,Atv!$D$5:$G$1000,4,0)),"")</f>
        <v/>
      </c>
      <c r="M1048" s="78" t="str">
        <f t="shared" si="51"/>
        <v/>
      </c>
      <c r="N1048" s="78" t="str">
        <f t="shared" si="49"/>
        <v/>
      </c>
      <c r="O1048" s="73"/>
      <c r="P1048" s="53"/>
      <c r="Q1048" s="81" t="str">
        <f t="shared" si="50"/>
        <v/>
      </c>
    </row>
    <row r="1049" spans="2:17" ht="45" customHeight="1" x14ac:dyDescent="0.25">
      <c r="B1049" s="81" t="str">
        <f>IFERROR(VLOOKUP(D1049,Atv!$D$5:$I$1000,6,0),"")</f>
        <v/>
      </c>
      <c r="C1049" s="51">
        <v>1045</v>
      </c>
      <c r="D1049" s="28"/>
      <c r="E1049" s="28"/>
      <c r="F1049" s="70" t="str">
        <f>IF($D1049="","",VLOOKUP($D1049,Atv!$D$5:$F$1000,2,0))</f>
        <v/>
      </c>
      <c r="G1049" s="71" t="str">
        <f>IF($D1049="","",VLOOKUP($D1049,Atv!$D$5:$F$1000,3,0))</f>
        <v/>
      </c>
      <c r="H1049" s="28"/>
      <c r="I1049" s="67"/>
      <c r="J1049" s="28"/>
      <c r="K1049" s="73"/>
      <c r="L1049" s="75" t="str">
        <f>IFERROR(IF(K1049="","",VLOOKUP(D1049,Atv!$D$5:$G$1000,4,0)),"")</f>
        <v/>
      </c>
      <c r="M1049" s="78" t="str">
        <f t="shared" si="51"/>
        <v/>
      </c>
      <c r="N1049" s="78" t="str">
        <f t="shared" si="49"/>
        <v/>
      </c>
      <c r="O1049" s="73"/>
      <c r="P1049" s="53"/>
      <c r="Q1049" s="81" t="str">
        <f t="shared" si="50"/>
        <v/>
      </c>
    </row>
    <row r="1050" spans="2:17" ht="45" customHeight="1" x14ac:dyDescent="0.25">
      <c r="B1050" s="81" t="str">
        <f>IFERROR(VLOOKUP(D1050,Atv!$D$5:$I$1000,6,0),"")</f>
        <v/>
      </c>
      <c r="C1050" s="51">
        <v>1046</v>
      </c>
      <c r="D1050" s="28"/>
      <c r="E1050" s="28"/>
      <c r="F1050" s="70" t="str">
        <f>IF($D1050="","",VLOOKUP($D1050,Atv!$D$5:$F$1000,2,0))</f>
        <v/>
      </c>
      <c r="G1050" s="71" t="str">
        <f>IF($D1050="","",VLOOKUP($D1050,Atv!$D$5:$F$1000,3,0))</f>
        <v/>
      </c>
      <c r="H1050" s="28"/>
      <c r="I1050" s="28"/>
      <c r="J1050" s="28"/>
      <c r="K1050" s="73"/>
      <c r="L1050" s="76" t="str">
        <f>IFERROR(IF(K1050="","",VLOOKUP(D1050,Atv!$D$5:$G$1000,4,0)),"")</f>
        <v/>
      </c>
      <c r="M1050" s="78" t="str">
        <f t="shared" si="51"/>
        <v/>
      </c>
      <c r="N1050" s="78" t="str">
        <f t="shared" si="49"/>
        <v/>
      </c>
      <c r="O1050" s="73"/>
      <c r="P1050" s="53"/>
      <c r="Q1050" s="81" t="str">
        <f t="shared" si="50"/>
        <v/>
      </c>
    </row>
    <row r="1051" spans="2:17" ht="45" customHeight="1" x14ac:dyDescent="0.25">
      <c r="B1051" s="81" t="str">
        <f>IFERROR(VLOOKUP(D1051,Atv!$D$5:$I$1000,6,0),"")</f>
        <v/>
      </c>
      <c r="C1051" s="51">
        <v>1047</v>
      </c>
      <c r="D1051" s="28"/>
      <c r="E1051" s="28"/>
      <c r="F1051" s="70" t="str">
        <f>IF($D1051="","",VLOOKUP($D1051,Atv!$D$5:$F$1000,2,0))</f>
        <v/>
      </c>
      <c r="G1051" s="71" t="str">
        <f>IF($D1051="","",VLOOKUP($D1051,Atv!$D$5:$F$1000,3,0))</f>
        <v/>
      </c>
      <c r="H1051" s="28"/>
      <c r="I1051" s="67"/>
      <c r="J1051" s="28"/>
      <c r="K1051" s="73"/>
      <c r="L1051" s="75" t="str">
        <f>IFERROR(IF(K1051="","",VLOOKUP(D1051,Atv!$D$5:$G$1000,4,0)),"")</f>
        <v/>
      </c>
      <c r="M1051" s="78" t="str">
        <f t="shared" si="51"/>
        <v/>
      </c>
      <c r="N1051" s="78" t="str">
        <f t="shared" si="49"/>
        <v/>
      </c>
      <c r="O1051" s="73"/>
      <c r="P1051" s="53"/>
      <c r="Q1051" s="81" t="str">
        <f t="shared" si="50"/>
        <v/>
      </c>
    </row>
    <row r="1052" spans="2:17" ht="45" customHeight="1" x14ac:dyDescent="0.25">
      <c r="B1052" s="81" t="str">
        <f>IFERROR(VLOOKUP(D1052,Atv!$D$5:$I$1000,6,0),"")</f>
        <v/>
      </c>
      <c r="C1052" s="51">
        <v>1048</v>
      </c>
      <c r="D1052" s="28"/>
      <c r="E1052" s="28"/>
      <c r="F1052" s="70" t="str">
        <f>IF($D1052="","",VLOOKUP($D1052,Atv!$D$5:$F$1000,2,0))</f>
        <v/>
      </c>
      <c r="G1052" s="71" t="str">
        <f>IF($D1052="","",VLOOKUP($D1052,Atv!$D$5:$F$1000,3,0))</f>
        <v/>
      </c>
      <c r="H1052" s="28"/>
      <c r="I1052" s="28"/>
      <c r="J1052" s="28"/>
      <c r="K1052" s="73"/>
      <c r="L1052" s="76" t="str">
        <f>IFERROR(IF(K1052="","",VLOOKUP(D1052,Atv!$D$5:$G$1000,4,0)),"")</f>
        <v/>
      </c>
      <c r="M1052" s="78" t="str">
        <f t="shared" si="51"/>
        <v/>
      </c>
      <c r="N1052" s="78" t="str">
        <f t="shared" si="49"/>
        <v/>
      </c>
      <c r="O1052" s="73"/>
      <c r="P1052" s="53"/>
      <c r="Q1052" s="81" t="str">
        <f t="shared" si="50"/>
        <v/>
      </c>
    </row>
    <row r="1053" spans="2:17" ht="45" customHeight="1" x14ac:dyDescent="0.25">
      <c r="B1053" s="81" t="str">
        <f>IFERROR(VLOOKUP(D1053,Atv!$D$5:$I$1000,6,0),"")</f>
        <v/>
      </c>
      <c r="C1053" s="51">
        <v>1049</v>
      </c>
      <c r="D1053" s="28"/>
      <c r="E1053" s="28"/>
      <c r="F1053" s="70" t="str">
        <f>IF($D1053="","",VLOOKUP($D1053,Atv!$D$5:$F$1000,2,0))</f>
        <v/>
      </c>
      <c r="G1053" s="71" t="str">
        <f>IF($D1053="","",VLOOKUP($D1053,Atv!$D$5:$F$1000,3,0))</f>
        <v/>
      </c>
      <c r="H1053" s="28"/>
      <c r="I1053" s="67"/>
      <c r="J1053" s="28"/>
      <c r="K1053" s="73"/>
      <c r="L1053" s="75" t="str">
        <f>IFERROR(IF(K1053="","",VLOOKUP(D1053,Atv!$D$5:$G$1000,4,0)),"")</f>
        <v/>
      </c>
      <c r="M1053" s="78" t="str">
        <f t="shared" si="51"/>
        <v/>
      </c>
      <c r="N1053" s="78" t="str">
        <f t="shared" si="49"/>
        <v/>
      </c>
      <c r="O1053" s="73"/>
      <c r="P1053" s="53"/>
      <c r="Q1053" s="81" t="str">
        <f t="shared" si="50"/>
        <v/>
      </c>
    </row>
    <row r="1054" spans="2:17" ht="45" customHeight="1" x14ac:dyDescent="0.25">
      <c r="B1054" s="81" t="str">
        <f>IFERROR(VLOOKUP(D1054,Atv!$D$5:$I$1000,6,0),"")</f>
        <v/>
      </c>
      <c r="C1054" s="51">
        <v>1050</v>
      </c>
      <c r="D1054" s="28"/>
      <c r="E1054" s="28"/>
      <c r="F1054" s="70" t="str">
        <f>IF($D1054="","",VLOOKUP($D1054,Atv!$D$5:$F$1000,2,0))</f>
        <v/>
      </c>
      <c r="G1054" s="71" t="str">
        <f>IF($D1054="","",VLOOKUP($D1054,Atv!$D$5:$F$1000,3,0))</f>
        <v/>
      </c>
      <c r="H1054" s="28"/>
      <c r="I1054" s="28"/>
      <c r="J1054" s="28"/>
      <c r="K1054" s="73"/>
      <c r="L1054" s="76" t="str">
        <f>IFERROR(IF(K1054="","",VLOOKUP(D1054,Atv!$D$5:$G$1000,4,0)),"")</f>
        <v/>
      </c>
      <c r="M1054" s="78" t="str">
        <f t="shared" si="51"/>
        <v/>
      </c>
      <c r="N1054" s="78" t="str">
        <f t="shared" si="49"/>
        <v/>
      </c>
      <c r="O1054" s="73"/>
      <c r="P1054" s="53"/>
      <c r="Q1054" s="81" t="str">
        <f t="shared" si="50"/>
        <v/>
      </c>
    </row>
    <row r="1055" spans="2:17" ht="45" customHeight="1" x14ac:dyDescent="0.25">
      <c r="B1055" s="81" t="str">
        <f>IFERROR(VLOOKUP(D1055,Atv!$D$5:$I$1000,6,0),"")</f>
        <v/>
      </c>
      <c r="C1055" s="51">
        <v>1051</v>
      </c>
      <c r="D1055" s="28"/>
      <c r="E1055" s="28"/>
      <c r="F1055" s="70" t="str">
        <f>IF($D1055="","",VLOOKUP($D1055,Atv!$D$5:$F$1000,2,0))</f>
        <v/>
      </c>
      <c r="G1055" s="71" t="str">
        <f>IF($D1055="","",VLOOKUP($D1055,Atv!$D$5:$F$1000,3,0))</f>
        <v/>
      </c>
      <c r="H1055" s="28"/>
      <c r="I1055" s="67"/>
      <c r="J1055" s="28"/>
      <c r="K1055" s="73"/>
      <c r="L1055" s="75" t="str">
        <f>IFERROR(IF(K1055="","",VLOOKUP(D1055,Atv!$D$5:$G$1000,4,0)),"")</f>
        <v/>
      </c>
      <c r="M1055" s="78" t="str">
        <f t="shared" si="51"/>
        <v/>
      </c>
      <c r="N1055" s="78" t="str">
        <f t="shared" si="49"/>
        <v/>
      </c>
      <c r="O1055" s="73"/>
      <c r="P1055" s="53"/>
      <c r="Q1055" s="81" t="str">
        <f t="shared" si="50"/>
        <v/>
      </c>
    </row>
    <row r="1056" spans="2:17" ht="45" customHeight="1" x14ac:dyDescent="0.25">
      <c r="B1056" s="81" t="str">
        <f>IFERROR(VLOOKUP(D1056,Atv!$D$5:$I$1000,6,0),"")</f>
        <v/>
      </c>
      <c r="C1056" s="51">
        <v>1052</v>
      </c>
      <c r="D1056" s="28"/>
      <c r="E1056" s="28"/>
      <c r="F1056" s="70" t="str">
        <f>IF($D1056="","",VLOOKUP($D1056,Atv!$D$5:$F$1000,2,0))</f>
        <v/>
      </c>
      <c r="G1056" s="71" t="str">
        <f>IF($D1056="","",VLOOKUP($D1056,Atv!$D$5:$F$1000,3,0))</f>
        <v/>
      </c>
      <c r="H1056" s="28"/>
      <c r="I1056" s="28"/>
      <c r="J1056" s="28"/>
      <c r="K1056" s="73"/>
      <c r="L1056" s="76" t="str">
        <f>IFERROR(IF(K1056="","",VLOOKUP(D1056,Atv!$D$5:$G$1000,4,0)),"")</f>
        <v/>
      </c>
      <c r="M1056" s="78" t="str">
        <f t="shared" si="51"/>
        <v/>
      </c>
      <c r="N1056" s="78" t="str">
        <f t="shared" si="49"/>
        <v/>
      </c>
      <c r="O1056" s="73"/>
      <c r="P1056" s="53"/>
      <c r="Q1056" s="81" t="str">
        <f t="shared" si="50"/>
        <v/>
      </c>
    </row>
    <row r="1057" spans="2:17" ht="45" customHeight="1" x14ac:dyDescent="0.25">
      <c r="B1057" s="81" t="str">
        <f>IFERROR(VLOOKUP(D1057,Atv!$D$5:$I$1000,6,0),"")</f>
        <v/>
      </c>
      <c r="C1057" s="51">
        <v>1053</v>
      </c>
      <c r="D1057" s="28"/>
      <c r="E1057" s="28"/>
      <c r="F1057" s="70" t="str">
        <f>IF($D1057="","",VLOOKUP($D1057,Atv!$D$5:$F$1000,2,0))</f>
        <v/>
      </c>
      <c r="G1057" s="71" t="str">
        <f>IF($D1057="","",VLOOKUP($D1057,Atv!$D$5:$F$1000,3,0))</f>
        <v/>
      </c>
      <c r="H1057" s="28"/>
      <c r="I1057" s="67"/>
      <c r="J1057" s="28"/>
      <c r="K1057" s="73"/>
      <c r="L1057" s="75" t="str">
        <f>IFERROR(IF(K1057="","",VLOOKUP(D1057,Atv!$D$5:$G$1000,4,0)),"")</f>
        <v/>
      </c>
      <c r="M1057" s="78" t="str">
        <f t="shared" si="51"/>
        <v/>
      </c>
      <c r="N1057" s="78" t="str">
        <f t="shared" si="49"/>
        <v/>
      </c>
      <c r="O1057" s="73"/>
      <c r="P1057" s="53"/>
      <c r="Q1057" s="81" t="str">
        <f t="shared" si="50"/>
        <v/>
      </c>
    </row>
    <row r="1058" spans="2:17" ht="45" customHeight="1" x14ac:dyDescent="0.25">
      <c r="B1058" s="81" t="str">
        <f>IFERROR(VLOOKUP(D1058,Atv!$D$5:$I$1000,6,0),"")</f>
        <v/>
      </c>
      <c r="C1058" s="51">
        <v>1054</v>
      </c>
      <c r="D1058" s="28"/>
      <c r="E1058" s="28"/>
      <c r="F1058" s="70" t="str">
        <f>IF($D1058="","",VLOOKUP($D1058,Atv!$D$5:$F$1000,2,0))</f>
        <v/>
      </c>
      <c r="G1058" s="71" t="str">
        <f>IF($D1058="","",VLOOKUP($D1058,Atv!$D$5:$F$1000,3,0))</f>
        <v/>
      </c>
      <c r="H1058" s="28"/>
      <c r="I1058" s="28"/>
      <c r="J1058" s="28"/>
      <c r="K1058" s="73"/>
      <c r="L1058" s="76" t="str">
        <f>IFERROR(IF(K1058="","",VLOOKUP(D1058,Atv!$D$5:$G$1000,4,0)),"")</f>
        <v/>
      </c>
      <c r="M1058" s="78" t="str">
        <f t="shared" si="51"/>
        <v/>
      </c>
      <c r="N1058" s="78" t="str">
        <f t="shared" si="49"/>
        <v/>
      </c>
      <c r="O1058" s="73"/>
      <c r="P1058" s="53"/>
      <c r="Q1058" s="81" t="str">
        <f t="shared" si="50"/>
        <v/>
      </c>
    </row>
    <row r="1059" spans="2:17" ht="45" customHeight="1" x14ac:dyDescent="0.25">
      <c r="B1059" s="81" t="str">
        <f>IFERROR(VLOOKUP(D1059,Atv!$D$5:$I$1000,6,0),"")</f>
        <v/>
      </c>
      <c r="C1059" s="51">
        <v>1055</v>
      </c>
      <c r="D1059" s="28"/>
      <c r="E1059" s="28"/>
      <c r="F1059" s="70" t="str">
        <f>IF($D1059="","",VLOOKUP($D1059,Atv!$D$5:$F$1000,2,0))</f>
        <v/>
      </c>
      <c r="G1059" s="71" t="str">
        <f>IF($D1059="","",VLOOKUP($D1059,Atv!$D$5:$F$1000,3,0))</f>
        <v/>
      </c>
      <c r="H1059" s="28"/>
      <c r="I1059" s="67"/>
      <c r="J1059" s="28"/>
      <c r="K1059" s="73"/>
      <c r="L1059" s="75" t="str">
        <f>IFERROR(IF(K1059="","",VLOOKUP(D1059,Atv!$D$5:$G$1000,4,0)),"")</f>
        <v/>
      </c>
      <c r="M1059" s="78" t="str">
        <f t="shared" si="51"/>
        <v/>
      </c>
      <c r="N1059" s="78" t="str">
        <f t="shared" si="49"/>
        <v/>
      </c>
      <c r="O1059" s="73"/>
      <c r="P1059" s="53"/>
      <c r="Q1059" s="81" t="str">
        <f t="shared" si="50"/>
        <v/>
      </c>
    </row>
    <row r="1060" spans="2:17" ht="45" customHeight="1" x14ac:dyDescent="0.25">
      <c r="B1060" s="81" t="str">
        <f>IFERROR(VLOOKUP(D1060,Atv!$D$5:$I$1000,6,0),"")</f>
        <v/>
      </c>
      <c r="C1060" s="51">
        <v>1056</v>
      </c>
      <c r="D1060" s="28"/>
      <c r="E1060" s="28"/>
      <c r="F1060" s="70" t="str">
        <f>IF($D1060="","",VLOOKUP($D1060,Atv!$D$5:$F$1000,2,0))</f>
        <v/>
      </c>
      <c r="G1060" s="71" t="str">
        <f>IF($D1060="","",VLOOKUP($D1060,Atv!$D$5:$F$1000,3,0))</f>
        <v/>
      </c>
      <c r="H1060" s="28"/>
      <c r="I1060" s="28"/>
      <c r="J1060" s="28"/>
      <c r="K1060" s="73"/>
      <c r="L1060" s="76" t="str">
        <f>IFERROR(IF(K1060="","",VLOOKUP(D1060,Atv!$D$5:$G$1000,4,0)),"")</f>
        <v/>
      </c>
      <c r="M1060" s="78" t="str">
        <f t="shared" si="51"/>
        <v/>
      </c>
      <c r="N1060" s="78" t="str">
        <f t="shared" si="49"/>
        <v/>
      </c>
      <c r="O1060" s="73"/>
      <c r="P1060" s="53"/>
      <c r="Q1060" s="81" t="str">
        <f t="shared" si="50"/>
        <v/>
      </c>
    </row>
    <row r="1061" spans="2:17" ht="45" customHeight="1" x14ac:dyDescent="0.25">
      <c r="B1061" s="81" t="str">
        <f>IFERROR(VLOOKUP(D1061,Atv!$D$5:$I$1000,6,0),"")</f>
        <v/>
      </c>
      <c r="C1061" s="51">
        <v>1057</v>
      </c>
      <c r="D1061" s="28"/>
      <c r="E1061" s="28"/>
      <c r="F1061" s="70" t="str">
        <f>IF($D1061="","",VLOOKUP($D1061,Atv!$D$5:$F$1000,2,0))</f>
        <v/>
      </c>
      <c r="G1061" s="71" t="str">
        <f>IF($D1061="","",VLOOKUP($D1061,Atv!$D$5:$F$1000,3,0))</f>
        <v/>
      </c>
      <c r="H1061" s="28"/>
      <c r="I1061" s="67"/>
      <c r="J1061" s="28"/>
      <c r="K1061" s="73"/>
      <c r="L1061" s="75" t="str">
        <f>IFERROR(IF(K1061="","",VLOOKUP(D1061,Atv!$D$5:$G$1000,4,0)),"")</f>
        <v/>
      </c>
      <c r="M1061" s="78" t="str">
        <f t="shared" si="51"/>
        <v/>
      </c>
      <c r="N1061" s="78" t="str">
        <f t="shared" si="49"/>
        <v/>
      </c>
      <c r="O1061" s="73"/>
      <c r="P1061" s="53"/>
      <c r="Q1061" s="81" t="str">
        <f t="shared" si="50"/>
        <v/>
      </c>
    </row>
    <row r="1062" spans="2:17" ht="45" customHeight="1" x14ac:dyDescent="0.25">
      <c r="B1062" s="81" t="str">
        <f>IFERROR(VLOOKUP(D1062,Atv!$D$5:$I$1000,6,0),"")</f>
        <v/>
      </c>
      <c r="C1062" s="51">
        <v>1058</v>
      </c>
      <c r="D1062" s="28"/>
      <c r="E1062" s="28"/>
      <c r="F1062" s="70" t="str">
        <f>IF($D1062="","",VLOOKUP($D1062,Atv!$D$5:$F$1000,2,0))</f>
        <v/>
      </c>
      <c r="G1062" s="71" t="str">
        <f>IF($D1062="","",VLOOKUP($D1062,Atv!$D$5:$F$1000,3,0))</f>
        <v/>
      </c>
      <c r="H1062" s="28"/>
      <c r="I1062" s="28"/>
      <c r="J1062" s="28"/>
      <c r="K1062" s="73"/>
      <c r="L1062" s="76" t="str">
        <f>IFERROR(IF(K1062="","",VLOOKUP(D1062,Atv!$D$5:$G$1000,4,0)),"")</f>
        <v/>
      </c>
      <c r="M1062" s="78" t="str">
        <f t="shared" si="51"/>
        <v/>
      </c>
      <c r="N1062" s="78" t="str">
        <f t="shared" si="49"/>
        <v/>
      </c>
      <c r="O1062" s="73"/>
      <c r="P1062" s="53"/>
      <c r="Q1062" s="81" t="str">
        <f t="shared" si="50"/>
        <v/>
      </c>
    </row>
    <row r="1063" spans="2:17" ht="45" customHeight="1" x14ac:dyDescent="0.25">
      <c r="B1063" s="81" t="str">
        <f>IFERROR(VLOOKUP(D1063,Atv!$D$5:$I$1000,6,0),"")</f>
        <v/>
      </c>
      <c r="C1063" s="51">
        <v>1059</v>
      </c>
      <c r="D1063" s="28"/>
      <c r="E1063" s="28"/>
      <c r="F1063" s="70" t="str">
        <f>IF($D1063="","",VLOOKUP($D1063,Atv!$D$5:$F$1000,2,0))</f>
        <v/>
      </c>
      <c r="G1063" s="71" t="str">
        <f>IF($D1063="","",VLOOKUP($D1063,Atv!$D$5:$F$1000,3,0))</f>
        <v/>
      </c>
      <c r="H1063" s="28"/>
      <c r="I1063" s="67"/>
      <c r="J1063" s="28"/>
      <c r="K1063" s="73"/>
      <c r="L1063" s="75" t="str">
        <f>IFERROR(IF(K1063="","",VLOOKUP(D1063,Atv!$D$5:$G$1000,4,0)),"")</f>
        <v/>
      </c>
      <c r="M1063" s="78" t="str">
        <f t="shared" si="51"/>
        <v/>
      </c>
      <c r="N1063" s="78" t="str">
        <f t="shared" si="49"/>
        <v/>
      </c>
      <c r="O1063" s="73"/>
      <c r="P1063" s="53"/>
      <c r="Q1063" s="81" t="str">
        <f t="shared" si="50"/>
        <v/>
      </c>
    </row>
    <row r="1064" spans="2:17" ht="45" customHeight="1" x14ac:dyDescent="0.25">
      <c r="B1064" s="81" t="str">
        <f>IFERROR(VLOOKUP(D1064,Atv!$D$5:$I$1000,6,0),"")</f>
        <v/>
      </c>
      <c r="C1064" s="51">
        <v>1060</v>
      </c>
      <c r="D1064" s="28"/>
      <c r="E1064" s="28"/>
      <c r="F1064" s="70" t="str">
        <f>IF($D1064="","",VLOOKUP($D1064,Atv!$D$5:$F$1000,2,0))</f>
        <v/>
      </c>
      <c r="G1064" s="71" t="str">
        <f>IF($D1064="","",VLOOKUP($D1064,Atv!$D$5:$F$1000,3,0))</f>
        <v/>
      </c>
      <c r="H1064" s="28"/>
      <c r="I1064" s="28"/>
      <c r="J1064" s="28"/>
      <c r="K1064" s="73"/>
      <c r="L1064" s="76" t="str">
        <f>IFERROR(IF(K1064="","",VLOOKUP(D1064,Atv!$D$5:$G$1000,4,0)),"")</f>
        <v/>
      </c>
      <c r="M1064" s="78" t="str">
        <f t="shared" si="51"/>
        <v/>
      </c>
      <c r="N1064" s="78" t="str">
        <f t="shared" si="49"/>
        <v/>
      </c>
      <c r="O1064" s="73"/>
      <c r="P1064" s="53"/>
      <c r="Q1064" s="81" t="str">
        <f t="shared" si="50"/>
        <v/>
      </c>
    </row>
    <row r="1065" spans="2:17" ht="45" customHeight="1" x14ac:dyDescent="0.25">
      <c r="B1065" s="81" t="str">
        <f>IFERROR(VLOOKUP(D1065,Atv!$D$5:$I$1000,6,0),"")</f>
        <v/>
      </c>
      <c r="C1065" s="51">
        <v>1061</v>
      </c>
      <c r="D1065" s="28"/>
      <c r="E1065" s="28"/>
      <c r="F1065" s="70" t="str">
        <f>IF($D1065="","",VLOOKUP($D1065,Atv!$D$5:$F$1000,2,0))</f>
        <v/>
      </c>
      <c r="G1065" s="71" t="str">
        <f>IF($D1065="","",VLOOKUP($D1065,Atv!$D$5:$F$1000,3,0))</f>
        <v/>
      </c>
      <c r="H1065" s="28"/>
      <c r="I1065" s="67"/>
      <c r="J1065" s="28"/>
      <c r="K1065" s="73"/>
      <c r="L1065" s="75" t="str">
        <f>IFERROR(IF(K1065="","",VLOOKUP(D1065,Atv!$D$5:$G$1000,4,0)),"")</f>
        <v/>
      </c>
      <c r="M1065" s="78" t="str">
        <f t="shared" si="51"/>
        <v/>
      </c>
      <c r="N1065" s="78" t="str">
        <f t="shared" si="49"/>
        <v/>
      </c>
      <c r="O1065" s="73"/>
      <c r="P1065" s="53"/>
      <c r="Q1065" s="81" t="str">
        <f t="shared" si="50"/>
        <v/>
      </c>
    </row>
    <row r="1066" spans="2:17" ht="45" customHeight="1" x14ac:dyDescent="0.25">
      <c r="B1066" s="81" t="str">
        <f>IFERROR(VLOOKUP(D1066,Atv!$D$5:$I$1000,6,0),"")</f>
        <v/>
      </c>
      <c r="C1066" s="51">
        <v>1062</v>
      </c>
      <c r="D1066" s="28"/>
      <c r="E1066" s="28"/>
      <c r="F1066" s="70" t="str">
        <f>IF($D1066="","",VLOOKUP($D1066,Atv!$D$5:$F$1000,2,0))</f>
        <v/>
      </c>
      <c r="G1066" s="71" t="str">
        <f>IF($D1066="","",VLOOKUP($D1066,Atv!$D$5:$F$1000,3,0))</f>
        <v/>
      </c>
      <c r="H1066" s="28"/>
      <c r="I1066" s="28"/>
      <c r="J1066" s="28"/>
      <c r="K1066" s="73"/>
      <c r="L1066" s="76" t="str">
        <f>IFERROR(IF(K1066="","",VLOOKUP(D1066,Atv!$D$5:$G$1000,4,0)),"")</f>
        <v/>
      </c>
      <c r="M1066" s="78" t="str">
        <f t="shared" si="51"/>
        <v/>
      </c>
      <c r="N1066" s="78" t="str">
        <f t="shared" si="49"/>
        <v/>
      </c>
      <c r="O1066" s="73"/>
      <c r="P1066" s="53"/>
      <c r="Q1066" s="81" t="str">
        <f t="shared" si="50"/>
        <v/>
      </c>
    </row>
    <row r="1067" spans="2:17" ht="45" customHeight="1" x14ac:dyDescent="0.25">
      <c r="B1067" s="81" t="str">
        <f>IFERROR(VLOOKUP(D1067,Atv!$D$5:$I$1000,6,0),"")</f>
        <v/>
      </c>
      <c r="C1067" s="51">
        <v>1063</v>
      </c>
      <c r="D1067" s="28"/>
      <c r="E1067" s="28"/>
      <c r="F1067" s="70" t="str">
        <f>IF($D1067="","",VLOOKUP($D1067,Atv!$D$5:$F$1000,2,0))</f>
        <v/>
      </c>
      <c r="G1067" s="71" t="str">
        <f>IF($D1067="","",VLOOKUP($D1067,Atv!$D$5:$F$1000,3,0))</f>
        <v/>
      </c>
      <c r="H1067" s="28"/>
      <c r="I1067" s="67"/>
      <c r="J1067" s="28"/>
      <c r="K1067" s="73"/>
      <c r="L1067" s="75" t="str">
        <f>IFERROR(IF(K1067="","",VLOOKUP(D1067,Atv!$D$5:$G$1000,4,0)),"")</f>
        <v/>
      </c>
      <c r="M1067" s="78" t="str">
        <f t="shared" si="51"/>
        <v/>
      </c>
      <c r="N1067" s="78" t="str">
        <f t="shared" si="49"/>
        <v/>
      </c>
      <c r="O1067" s="73"/>
      <c r="P1067" s="53"/>
      <c r="Q1067" s="81" t="str">
        <f t="shared" si="50"/>
        <v/>
      </c>
    </row>
    <row r="1068" spans="2:17" ht="45" customHeight="1" x14ac:dyDescent="0.25">
      <c r="B1068" s="81" t="str">
        <f>IFERROR(VLOOKUP(D1068,Atv!$D$5:$I$1000,6,0),"")</f>
        <v/>
      </c>
      <c r="C1068" s="51">
        <v>1064</v>
      </c>
      <c r="D1068" s="28"/>
      <c r="E1068" s="28"/>
      <c r="F1068" s="70" t="str">
        <f>IF($D1068="","",VLOOKUP($D1068,Atv!$D$5:$F$1000,2,0))</f>
        <v/>
      </c>
      <c r="G1068" s="71" t="str">
        <f>IF($D1068="","",VLOOKUP($D1068,Atv!$D$5:$F$1000,3,0))</f>
        <v/>
      </c>
      <c r="H1068" s="28"/>
      <c r="I1068" s="28"/>
      <c r="J1068" s="28"/>
      <c r="K1068" s="73"/>
      <c r="L1068" s="76" t="str">
        <f>IFERROR(IF(K1068="","",VLOOKUP(D1068,Atv!$D$5:$G$1000,4,0)),"")</f>
        <v/>
      </c>
      <c r="M1068" s="78" t="str">
        <f t="shared" si="51"/>
        <v/>
      </c>
      <c r="N1068" s="78" t="str">
        <f t="shared" si="49"/>
        <v/>
      </c>
      <c r="O1068" s="73"/>
      <c r="P1068" s="53"/>
      <c r="Q1068" s="81" t="str">
        <f t="shared" si="50"/>
        <v/>
      </c>
    </row>
    <row r="1069" spans="2:17" ht="45" customHeight="1" x14ac:dyDescent="0.25">
      <c r="B1069" s="81" t="str">
        <f>IFERROR(VLOOKUP(D1069,Atv!$D$5:$I$1000,6,0),"")</f>
        <v/>
      </c>
      <c r="C1069" s="51">
        <v>1065</v>
      </c>
      <c r="D1069" s="28"/>
      <c r="E1069" s="28"/>
      <c r="F1069" s="70" t="str">
        <f>IF($D1069="","",VLOOKUP($D1069,Atv!$D$5:$F$1000,2,0))</f>
        <v/>
      </c>
      <c r="G1069" s="71" t="str">
        <f>IF($D1069="","",VLOOKUP($D1069,Atv!$D$5:$F$1000,3,0))</f>
        <v/>
      </c>
      <c r="H1069" s="28"/>
      <c r="I1069" s="67"/>
      <c r="J1069" s="28"/>
      <c r="K1069" s="73"/>
      <c r="L1069" s="75" t="str">
        <f>IFERROR(IF(K1069="","",VLOOKUP(D1069,Atv!$D$5:$G$1000,4,0)),"")</f>
        <v/>
      </c>
      <c r="M1069" s="78" t="str">
        <f t="shared" si="51"/>
        <v/>
      </c>
      <c r="N1069" s="78" t="str">
        <f t="shared" si="49"/>
        <v/>
      </c>
      <c r="O1069" s="73"/>
      <c r="P1069" s="53"/>
      <c r="Q1069" s="81" t="str">
        <f t="shared" si="50"/>
        <v/>
      </c>
    </row>
    <row r="1070" spans="2:17" ht="45" customHeight="1" x14ac:dyDescent="0.25">
      <c r="B1070" s="81" t="str">
        <f>IFERROR(VLOOKUP(D1070,Atv!$D$5:$I$1000,6,0),"")</f>
        <v/>
      </c>
      <c r="C1070" s="51">
        <v>1066</v>
      </c>
      <c r="D1070" s="28"/>
      <c r="E1070" s="28"/>
      <c r="F1070" s="70" t="str">
        <f>IF($D1070="","",VLOOKUP($D1070,Atv!$D$5:$F$1000,2,0))</f>
        <v/>
      </c>
      <c r="G1070" s="71" t="str">
        <f>IF($D1070="","",VLOOKUP($D1070,Atv!$D$5:$F$1000,3,0))</f>
        <v/>
      </c>
      <c r="H1070" s="28"/>
      <c r="I1070" s="28"/>
      <c r="J1070" s="28"/>
      <c r="K1070" s="73"/>
      <c r="L1070" s="76" t="str">
        <f>IFERROR(IF(K1070="","",VLOOKUP(D1070,Atv!$D$5:$G$1000,4,0)),"")</f>
        <v/>
      </c>
      <c r="M1070" s="78" t="str">
        <f t="shared" si="51"/>
        <v/>
      </c>
      <c r="N1070" s="78" t="str">
        <f t="shared" si="49"/>
        <v/>
      </c>
      <c r="O1070" s="73"/>
      <c r="P1070" s="53"/>
      <c r="Q1070" s="81" t="str">
        <f t="shared" si="50"/>
        <v/>
      </c>
    </row>
    <row r="1071" spans="2:17" ht="45" customHeight="1" x14ac:dyDescent="0.25">
      <c r="B1071" s="81" t="str">
        <f>IFERROR(VLOOKUP(D1071,Atv!$D$5:$I$1000,6,0),"")</f>
        <v/>
      </c>
      <c r="C1071" s="51">
        <v>1067</v>
      </c>
      <c r="D1071" s="28"/>
      <c r="E1071" s="28"/>
      <c r="F1071" s="70" t="str">
        <f>IF($D1071="","",VLOOKUP($D1071,Atv!$D$5:$F$1000,2,0))</f>
        <v/>
      </c>
      <c r="G1071" s="71" t="str">
        <f>IF($D1071="","",VLOOKUP($D1071,Atv!$D$5:$F$1000,3,0))</f>
        <v/>
      </c>
      <c r="H1071" s="28"/>
      <c r="I1071" s="67"/>
      <c r="J1071" s="28"/>
      <c r="K1071" s="73"/>
      <c r="L1071" s="75" t="str">
        <f>IFERROR(IF(K1071="","",VLOOKUP(D1071,Atv!$D$5:$G$1000,4,0)),"")</f>
        <v/>
      </c>
      <c r="M1071" s="78" t="str">
        <f t="shared" si="51"/>
        <v/>
      </c>
      <c r="N1071" s="78" t="str">
        <f t="shared" si="49"/>
        <v/>
      </c>
      <c r="O1071" s="73"/>
      <c r="P1071" s="53"/>
      <c r="Q1071" s="81" t="str">
        <f t="shared" si="50"/>
        <v/>
      </c>
    </row>
    <row r="1072" spans="2:17" ht="45" customHeight="1" x14ac:dyDescent="0.25">
      <c r="B1072" s="81" t="str">
        <f>IFERROR(VLOOKUP(D1072,Atv!$D$5:$I$1000,6,0),"")</f>
        <v/>
      </c>
      <c r="C1072" s="51">
        <v>1068</v>
      </c>
      <c r="D1072" s="28"/>
      <c r="E1072" s="28"/>
      <c r="F1072" s="70" t="str">
        <f>IF($D1072="","",VLOOKUP($D1072,Atv!$D$5:$F$1000,2,0))</f>
        <v/>
      </c>
      <c r="G1072" s="71" t="str">
        <f>IF($D1072="","",VLOOKUP($D1072,Atv!$D$5:$F$1000,3,0))</f>
        <v/>
      </c>
      <c r="H1072" s="28"/>
      <c r="I1072" s="28"/>
      <c r="J1072" s="28"/>
      <c r="K1072" s="73"/>
      <c r="L1072" s="76" t="str">
        <f>IFERROR(IF(K1072="","",VLOOKUP(D1072,Atv!$D$5:$G$1000,4,0)),"")</f>
        <v/>
      </c>
      <c r="M1072" s="78" t="str">
        <f t="shared" si="51"/>
        <v/>
      </c>
      <c r="N1072" s="78" t="str">
        <f t="shared" si="49"/>
        <v/>
      </c>
      <c r="O1072" s="73"/>
      <c r="P1072" s="53"/>
      <c r="Q1072" s="81" t="str">
        <f t="shared" si="50"/>
        <v/>
      </c>
    </row>
    <row r="1073" spans="2:17" ht="45" customHeight="1" x14ac:dyDescent="0.25">
      <c r="B1073" s="81" t="str">
        <f>IFERROR(VLOOKUP(D1073,Atv!$D$5:$I$1000,6,0),"")</f>
        <v/>
      </c>
      <c r="C1073" s="51">
        <v>1069</v>
      </c>
      <c r="D1073" s="28"/>
      <c r="E1073" s="28"/>
      <c r="F1073" s="70" t="str">
        <f>IF($D1073="","",VLOOKUP($D1073,Atv!$D$5:$F$1000,2,0))</f>
        <v/>
      </c>
      <c r="G1073" s="71" t="str">
        <f>IF($D1073="","",VLOOKUP($D1073,Atv!$D$5:$F$1000,3,0))</f>
        <v/>
      </c>
      <c r="H1073" s="28"/>
      <c r="I1073" s="67"/>
      <c r="J1073" s="28"/>
      <c r="K1073" s="73"/>
      <c r="L1073" s="75" t="str">
        <f>IFERROR(IF(K1073="","",VLOOKUP(D1073,Atv!$D$5:$G$1000,4,0)),"")</f>
        <v/>
      </c>
      <c r="M1073" s="78" t="str">
        <f t="shared" si="51"/>
        <v/>
      </c>
      <c r="N1073" s="78" t="str">
        <f t="shared" si="49"/>
        <v/>
      </c>
      <c r="O1073" s="73"/>
      <c r="P1073" s="53"/>
      <c r="Q1073" s="81" t="str">
        <f t="shared" si="50"/>
        <v/>
      </c>
    </row>
    <row r="1074" spans="2:17" ht="45" customHeight="1" x14ac:dyDescent="0.25">
      <c r="B1074" s="81" t="str">
        <f>IFERROR(VLOOKUP(D1074,Atv!$D$5:$I$1000,6,0),"")</f>
        <v/>
      </c>
      <c r="C1074" s="51">
        <v>1070</v>
      </c>
      <c r="D1074" s="28"/>
      <c r="E1074" s="28"/>
      <c r="F1074" s="70" t="str">
        <f>IF($D1074="","",VLOOKUP($D1074,Atv!$D$5:$F$1000,2,0))</f>
        <v/>
      </c>
      <c r="G1074" s="71" t="str">
        <f>IF($D1074="","",VLOOKUP($D1074,Atv!$D$5:$F$1000,3,0))</f>
        <v/>
      </c>
      <c r="H1074" s="28"/>
      <c r="I1074" s="28"/>
      <c r="J1074" s="28"/>
      <c r="K1074" s="73"/>
      <c r="L1074" s="76" t="str">
        <f>IFERROR(IF(K1074="","",VLOOKUP(D1074,Atv!$D$5:$G$1000,4,0)),"")</f>
        <v/>
      </c>
      <c r="M1074" s="78" t="str">
        <f t="shared" si="51"/>
        <v/>
      </c>
      <c r="N1074" s="78" t="str">
        <f t="shared" si="49"/>
        <v/>
      </c>
      <c r="O1074" s="73"/>
      <c r="P1074" s="53"/>
      <c r="Q1074" s="81" t="str">
        <f t="shared" si="50"/>
        <v/>
      </c>
    </row>
    <row r="1075" spans="2:17" ht="45" customHeight="1" x14ac:dyDescent="0.25">
      <c r="B1075" s="81" t="str">
        <f>IFERROR(VLOOKUP(D1075,Atv!$D$5:$I$1000,6,0),"")</f>
        <v/>
      </c>
      <c r="C1075" s="51">
        <v>1071</v>
      </c>
      <c r="D1075" s="28"/>
      <c r="E1075" s="28"/>
      <c r="F1075" s="70" t="str">
        <f>IF($D1075="","",VLOOKUP($D1075,Atv!$D$5:$F$1000,2,0))</f>
        <v/>
      </c>
      <c r="G1075" s="71" t="str">
        <f>IF($D1075="","",VLOOKUP($D1075,Atv!$D$5:$F$1000,3,0))</f>
        <v/>
      </c>
      <c r="H1075" s="28"/>
      <c r="I1075" s="67"/>
      <c r="J1075" s="28"/>
      <c r="K1075" s="73"/>
      <c r="L1075" s="75" t="str">
        <f>IFERROR(IF(K1075="","",VLOOKUP(D1075,Atv!$D$5:$G$1000,4,0)),"")</f>
        <v/>
      </c>
      <c r="M1075" s="78" t="str">
        <f t="shared" si="51"/>
        <v/>
      </c>
      <c r="N1075" s="78" t="str">
        <f t="shared" si="49"/>
        <v/>
      </c>
      <c r="O1075" s="73"/>
      <c r="P1075" s="53"/>
      <c r="Q1075" s="81" t="str">
        <f t="shared" si="50"/>
        <v/>
      </c>
    </row>
    <row r="1076" spans="2:17" ht="45" customHeight="1" x14ac:dyDescent="0.25">
      <c r="B1076" s="81" t="str">
        <f>IFERROR(VLOOKUP(D1076,Atv!$D$5:$I$1000,6,0),"")</f>
        <v/>
      </c>
      <c r="C1076" s="51">
        <v>1072</v>
      </c>
      <c r="D1076" s="28"/>
      <c r="E1076" s="28"/>
      <c r="F1076" s="70" t="str">
        <f>IF($D1076="","",VLOOKUP($D1076,Atv!$D$5:$F$1000,2,0))</f>
        <v/>
      </c>
      <c r="G1076" s="71" t="str">
        <f>IF($D1076="","",VLOOKUP($D1076,Atv!$D$5:$F$1000,3,0))</f>
        <v/>
      </c>
      <c r="H1076" s="28"/>
      <c r="I1076" s="28"/>
      <c r="J1076" s="28"/>
      <c r="K1076" s="73"/>
      <c r="L1076" s="76" t="str">
        <f>IFERROR(IF(K1076="","",VLOOKUP(D1076,Atv!$D$5:$G$1000,4,0)),"")</f>
        <v/>
      </c>
      <c r="M1076" s="78" t="str">
        <f t="shared" si="51"/>
        <v/>
      </c>
      <c r="N1076" s="78" t="str">
        <f t="shared" si="49"/>
        <v/>
      </c>
      <c r="O1076" s="73"/>
      <c r="P1076" s="53"/>
      <c r="Q1076" s="81" t="str">
        <f t="shared" si="50"/>
        <v/>
      </c>
    </row>
    <row r="1077" spans="2:17" ht="45" customHeight="1" x14ac:dyDescent="0.25">
      <c r="B1077" s="81" t="str">
        <f>IFERROR(VLOOKUP(D1077,Atv!$D$5:$I$1000,6,0),"")</f>
        <v/>
      </c>
      <c r="C1077" s="51">
        <v>1073</v>
      </c>
      <c r="D1077" s="28"/>
      <c r="E1077" s="28"/>
      <c r="F1077" s="70" t="str">
        <f>IF($D1077="","",VLOOKUP($D1077,Atv!$D$5:$F$1000,2,0))</f>
        <v/>
      </c>
      <c r="G1077" s="71" t="str">
        <f>IF($D1077="","",VLOOKUP($D1077,Atv!$D$5:$F$1000,3,0))</f>
        <v/>
      </c>
      <c r="H1077" s="28"/>
      <c r="I1077" s="67"/>
      <c r="J1077" s="28"/>
      <c r="K1077" s="73"/>
      <c r="L1077" s="75" t="str">
        <f>IFERROR(IF(K1077="","",VLOOKUP(D1077,Atv!$D$5:$G$1000,4,0)),"")</f>
        <v/>
      </c>
      <c r="M1077" s="78" t="str">
        <f t="shared" si="51"/>
        <v/>
      </c>
      <c r="N1077" s="78" t="str">
        <f t="shared" si="49"/>
        <v/>
      </c>
      <c r="O1077" s="73"/>
      <c r="P1077" s="53"/>
      <c r="Q1077" s="81" t="str">
        <f t="shared" si="50"/>
        <v/>
      </c>
    </row>
    <row r="1078" spans="2:17" ht="45" customHeight="1" x14ac:dyDescent="0.25">
      <c r="B1078" s="81" t="str">
        <f>IFERROR(VLOOKUP(D1078,Atv!$D$5:$I$1000,6,0),"")</f>
        <v/>
      </c>
      <c r="C1078" s="51">
        <v>1074</v>
      </c>
      <c r="D1078" s="28"/>
      <c r="E1078" s="28"/>
      <c r="F1078" s="70" t="str">
        <f>IF($D1078="","",VLOOKUP($D1078,Atv!$D$5:$F$1000,2,0))</f>
        <v/>
      </c>
      <c r="G1078" s="71" t="str">
        <f>IF($D1078="","",VLOOKUP($D1078,Atv!$D$5:$F$1000,3,0))</f>
        <v/>
      </c>
      <c r="H1078" s="28"/>
      <c r="I1078" s="28"/>
      <c r="J1078" s="28"/>
      <c r="K1078" s="73"/>
      <c r="L1078" s="76" t="str">
        <f>IFERROR(IF(K1078="","",VLOOKUP(D1078,Atv!$D$5:$G$1000,4,0)),"")</f>
        <v/>
      </c>
      <c r="M1078" s="78" t="str">
        <f t="shared" si="51"/>
        <v/>
      </c>
      <c r="N1078" s="78" t="str">
        <f t="shared" si="49"/>
        <v/>
      </c>
      <c r="O1078" s="73"/>
      <c r="P1078" s="53"/>
      <c r="Q1078" s="81" t="str">
        <f t="shared" si="50"/>
        <v/>
      </c>
    </row>
    <row r="1079" spans="2:17" ht="45" customHeight="1" x14ac:dyDescent="0.25">
      <c r="B1079" s="81" t="str">
        <f>IFERROR(VLOOKUP(D1079,Atv!$D$5:$I$1000,6,0),"")</f>
        <v/>
      </c>
      <c r="C1079" s="51">
        <v>1075</v>
      </c>
      <c r="D1079" s="28"/>
      <c r="E1079" s="28"/>
      <c r="F1079" s="70" t="str">
        <f>IF($D1079="","",VLOOKUP($D1079,Atv!$D$5:$F$1000,2,0))</f>
        <v/>
      </c>
      <c r="G1079" s="71" t="str">
        <f>IF($D1079="","",VLOOKUP($D1079,Atv!$D$5:$F$1000,3,0))</f>
        <v/>
      </c>
      <c r="H1079" s="28"/>
      <c r="I1079" s="67"/>
      <c r="J1079" s="28"/>
      <c r="K1079" s="73"/>
      <c r="L1079" s="75" t="str">
        <f>IFERROR(IF(K1079="","",VLOOKUP(D1079,Atv!$D$5:$G$1000,4,0)),"")</f>
        <v/>
      </c>
      <c r="M1079" s="78" t="str">
        <f t="shared" si="51"/>
        <v/>
      </c>
      <c r="N1079" s="78" t="str">
        <f t="shared" si="49"/>
        <v/>
      </c>
      <c r="O1079" s="73"/>
      <c r="P1079" s="53"/>
      <c r="Q1079" s="81" t="str">
        <f t="shared" si="50"/>
        <v/>
      </c>
    </row>
    <row r="1080" spans="2:17" ht="45" customHeight="1" x14ac:dyDescent="0.25">
      <c r="B1080" s="81" t="str">
        <f>IFERROR(VLOOKUP(D1080,Atv!$D$5:$I$1000,6,0),"")</f>
        <v/>
      </c>
      <c r="C1080" s="51">
        <v>1076</v>
      </c>
      <c r="D1080" s="28"/>
      <c r="E1080" s="28"/>
      <c r="F1080" s="70" t="str">
        <f>IF($D1080="","",VLOOKUP($D1080,Atv!$D$5:$F$1000,2,0))</f>
        <v/>
      </c>
      <c r="G1080" s="71" t="str">
        <f>IF($D1080="","",VLOOKUP($D1080,Atv!$D$5:$F$1000,3,0))</f>
        <v/>
      </c>
      <c r="H1080" s="28"/>
      <c r="I1080" s="28"/>
      <c r="J1080" s="28"/>
      <c r="K1080" s="73"/>
      <c r="L1080" s="76" t="str">
        <f>IFERROR(IF(K1080="","",VLOOKUP(D1080,Atv!$D$5:$G$1000,4,0)),"")</f>
        <v/>
      </c>
      <c r="M1080" s="78" t="str">
        <f t="shared" si="51"/>
        <v/>
      </c>
      <c r="N1080" s="78" t="str">
        <f t="shared" si="49"/>
        <v/>
      </c>
      <c r="O1080" s="73"/>
      <c r="P1080" s="53"/>
      <c r="Q1080" s="81" t="str">
        <f t="shared" si="50"/>
        <v/>
      </c>
    </row>
    <row r="1081" spans="2:17" ht="45" customHeight="1" x14ac:dyDescent="0.25">
      <c r="B1081" s="81" t="str">
        <f>IFERROR(VLOOKUP(D1081,Atv!$D$5:$I$1000,6,0),"")</f>
        <v/>
      </c>
      <c r="C1081" s="51">
        <v>1077</v>
      </c>
      <c r="D1081" s="28"/>
      <c r="E1081" s="28"/>
      <c r="F1081" s="70" t="str">
        <f>IF($D1081="","",VLOOKUP($D1081,Atv!$D$5:$F$1000,2,0))</f>
        <v/>
      </c>
      <c r="G1081" s="71" t="str">
        <f>IF($D1081="","",VLOOKUP($D1081,Atv!$D$5:$F$1000,3,0))</f>
        <v/>
      </c>
      <c r="H1081" s="28"/>
      <c r="I1081" s="67"/>
      <c r="J1081" s="28"/>
      <c r="K1081" s="73"/>
      <c r="L1081" s="75" t="str">
        <f>IFERROR(IF(K1081="","",VLOOKUP(D1081,Atv!$D$5:$G$1000,4,0)),"")</f>
        <v/>
      </c>
      <c r="M1081" s="78" t="str">
        <f t="shared" si="51"/>
        <v/>
      </c>
      <c r="N1081" s="78" t="str">
        <f t="shared" si="49"/>
        <v/>
      </c>
      <c r="O1081" s="73"/>
      <c r="P1081" s="53"/>
      <c r="Q1081" s="81" t="str">
        <f t="shared" si="50"/>
        <v/>
      </c>
    </row>
    <row r="1082" spans="2:17" ht="45" customHeight="1" x14ac:dyDescent="0.25">
      <c r="B1082" s="81" t="str">
        <f>IFERROR(VLOOKUP(D1082,Atv!$D$5:$I$1000,6,0),"")</f>
        <v/>
      </c>
      <c r="C1082" s="51">
        <v>1078</v>
      </c>
      <c r="D1082" s="28"/>
      <c r="E1082" s="28"/>
      <c r="F1082" s="70" t="str">
        <f>IF($D1082="","",VLOOKUP($D1082,Atv!$D$5:$F$1000,2,0))</f>
        <v/>
      </c>
      <c r="G1082" s="71" t="str">
        <f>IF($D1082="","",VLOOKUP($D1082,Atv!$D$5:$F$1000,3,0))</f>
        <v/>
      </c>
      <c r="H1082" s="28"/>
      <c r="I1082" s="28"/>
      <c r="J1082" s="28"/>
      <c r="K1082" s="73"/>
      <c r="L1082" s="76" t="str">
        <f>IFERROR(IF(K1082="","",VLOOKUP(D1082,Atv!$D$5:$G$1000,4,0)),"")</f>
        <v/>
      </c>
      <c r="M1082" s="78" t="str">
        <f t="shared" si="51"/>
        <v/>
      </c>
      <c r="N1082" s="78" t="str">
        <f t="shared" si="49"/>
        <v/>
      </c>
      <c r="O1082" s="73"/>
      <c r="P1082" s="53"/>
      <c r="Q1082" s="81" t="str">
        <f t="shared" si="50"/>
        <v/>
      </c>
    </row>
    <row r="1083" spans="2:17" ht="45" customHeight="1" x14ac:dyDescent="0.25">
      <c r="B1083" s="81" t="str">
        <f>IFERROR(VLOOKUP(D1083,Atv!$D$5:$I$1000,6,0),"")</f>
        <v/>
      </c>
      <c r="C1083" s="51">
        <v>1079</v>
      </c>
      <c r="D1083" s="28"/>
      <c r="E1083" s="28"/>
      <c r="F1083" s="70" t="str">
        <f>IF($D1083="","",VLOOKUP($D1083,Atv!$D$5:$F$1000,2,0))</f>
        <v/>
      </c>
      <c r="G1083" s="71" t="str">
        <f>IF($D1083="","",VLOOKUP($D1083,Atv!$D$5:$F$1000,3,0))</f>
        <v/>
      </c>
      <c r="H1083" s="28"/>
      <c r="I1083" s="67"/>
      <c r="J1083" s="28"/>
      <c r="K1083" s="73"/>
      <c r="L1083" s="75" t="str">
        <f>IFERROR(IF(K1083="","",VLOOKUP(D1083,Atv!$D$5:$G$1000,4,0)),"")</f>
        <v/>
      </c>
      <c r="M1083" s="78" t="str">
        <f t="shared" si="51"/>
        <v/>
      </c>
      <c r="N1083" s="78" t="str">
        <f t="shared" si="49"/>
        <v/>
      </c>
      <c r="O1083" s="73"/>
      <c r="P1083" s="53"/>
      <c r="Q1083" s="81" t="str">
        <f t="shared" si="50"/>
        <v/>
      </c>
    </row>
    <row r="1084" spans="2:17" ht="45" customHeight="1" x14ac:dyDescent="0.25">
      <c r="B1084" s="81" t="str">
        <f>IFERROR(VLOOKUP(D1084,Atv!$D$5:$I$1000,6,0),"")</f>
        <v/>
      </c>
      <c r="C1084" s="51">
        <v>1080</v>
      </c>
      <c r="D1084" s="28"/>
      <c r="E1084" s="28"/>
      <c r="F1084" s="70" t="str">
        <f>IF($D1084="","",VLOOKUP($D1084,Atv!$D$5:$F$1000,2,0))</f>
        <v/>
      </c>
      <c r="G1084" s="71" t="str">
        <f>IF($D1084="","",VLOOKUP($D1084,Atv!$D$5:$F$1000,3,0))</f>
        <v/>
      </c>
      <c r="H1084" s="28"/>
      <c r="I1084" s="28"/>
      <c r="J1084" s="28"/>
      <c r="K1084" s="73"/>
      <c r="L1084" s="76" t="str">
        <f>IFERROR(IF(K1084="","",VLOOKUP(D1084,Atv!$D$5:$G$1000,4,0)),"")</f>
        <v/>
      </c>
      <c r="M1084" s="78" t="str">
        <f t="shared" si="51"/>
        <v/>
      </c>
      <c r="N1084" s="78" t="str">
        <f t="shared" si="49"/>
        <v/>
      </c>
      <c r="O1084" s="73"/>
      <c r="P1084" s="53"/>
      <c r="Q1084" s="81" t="str">
        <f t="shared" si="50"/>
        <v/>
      </c>
    </row>
    <row r="1085" spans="2:17" ht="45" customHeight="1" x14ac:dyDescent="0.25">
      <c r="B1085" s="81" t="str">
        <f>IFERROR(VLOOKUP(D1085,Atv!$D$5:$I$1000,6,0),"")</f>
        <v/>
      </c>
      <c r="C1085" s="51">
        <v>1081</v>
      </c>
      <c r="D1085" s="28"/>
      <c r="E1085" s="28"/>
      <c r="F1085" s="70" t="str">
        <f>IF($D1085="","",VLOOKUP($D1085,Atv!$D$5:$F$1000,2,0))</f>
        <v/>
      </c>
      <c r="G1085" s="71" t="str">
        <f>IF($D1085="","",VLOOKUP($D1085,Atv!$D$5:$F$1000,3,0))</f>
        <v/>
      </c>
      <c r="H1085" s="28"/>
      <c r="I1085" s="67"/>
      <c r="J1085" s="28"/>
      <c r="K1085" s="73"/>
      <c r="L1085" s="75" t="str">
        <f>IFERROR(IF(K1085="","",VLOOKUP(D1085,Atv!$D$5:$G$1000,4,0)),"")</f>
        <v/>
      </c>
      <c r="M1085" s="78" t="str">
        <f t="shared" si="51"/>
        <v/>
      </c>
      <c r="N1085" s="78" t="str">
        <f t="shared" si="49"/>
        <v/>
      </c>
      <c r="O1085" s="73"/>
      <c r="P1085" s="53"/>
      <c r="Q1085" s="81" t="str">
        <f t="shared" si="50"/>
        <v/>
      </c>
    </row>
    <row r="1086" spans="2:17" ht="45" customHeight="1" x14ac:dyDescent="0.25">
      <c r="B1086" s="81" t="str">
        <f>IFERROR(VLOOKUP(D1086,Atv!$D$5:$I$1000,6,0),"")</f>
        <v/>
      </c>
      <c r="C1086" s="51">
        <v>1082</v>
      </c>
      <c r="D1086" s="28"/>
      <c r="E1086" s="28"/>
      <c r="F1086" s="70" t="str">
        <f>IF($D1086="","",VLOOKUP($D1086,Atv!$D$5:$F$1000,2,0))</f>
        <v/>
      </c>
      <c r="G1086" s="71" t="str">
        <f>IF($D1086="","",VLOOKUP($D1086,Atv!$D$5:$F$1000,3,0))</f>
        <v/>
      </c>
      <c r="H1086" s="28"/>
      <c r="I1086" s="28"/>
      <c r="J1086" s="28"/>
      <c r="K1086" s="73"/>
      <c r="L1086" s="76" t="str">
        <f>IFERROR(IF(K1086="","",VLOOKUP(D1086,Atv!$D$5:$G$1000,4,0)),"")</f>
        <v/>
      </c>
      <c r="M1086" s="78" t="str">
        <f t="shared" si="51"/>
        <v/>
      </c>
      <c r="N1086" s="78" t="str">
        <f t="shared" si="49"/>
        <v/>
      </c>
      <c r="O1086" s="73"/>
      <c r="P1086" s="53"/>
      <c r="Q1086" s="81" t="str">
        <f t="shared" si="50"/>
        <v/>
      </c>
    </row>
    <row r="1087" spans="2:17" ht="45" customHeight="1" x14ac:dyDescent="0.25">
      <c r="B1087" s="81" t="str">
        <f>IFERROR(VLOOKUP(D1087,Atv!$D$5:$I$1000,6,0),"")</f>
        <v/>
      </c>
      <c r="C1087" s="51">
        <v>1083</v>
      </c>
      <c r="D1087" s="28"/>
      <c r="E1087" s="28"/>
      <c r="F1087" s="70" t="str">
        <f>IF($D1087="","",VLOOKUP($D1087,Atv!$D$5:$F$1000,2,0))</f>
        <v/>
      </c>
      <c r="G1087" s="71" t="str">
        <f>IF($D1087="","",VLOOKUP($D1087,Atv!$D$5:$F$1000,3,0))</f>
        <v/>
      </c>
      <c r="H1087" s="28"/>
      <c r="I1087" s="67"/>
      <c r="J1087" s="28"/>
      <c r="K1087" s="73"/>
      <c r="L1087" s="75" t="str">
        <f>IFERROR(IF(K1087="","",VLOOKUP(D1087,Atv!$D$5:$G$1000,4,0)),"")</f>
        <v/>
      </c>
      <c r="M1087" s="78" t="str">
        <f t="shared" si="51"/>
        <v/>
      </c>
      <c r="N1087" s="78" t="str">
        <f t="shared" si="49"/>
        <v/>
      </c>
      <c r="O1087" s="73"/>
      <c r="P1087" s="53"/>
      <c r="Q1087" s="81" t="str">
        <f t="shared" si="50"/>
        <v/>
      </c>
    </row>
    <row r="1088" spans="2:17" ht="45" customHeight="1" x14ac:dyDescent="0.25">
      <c r="B1088" s="81" t="str">
        <f>IFERROR(VLOOKUP(D1088,Atv!$D$5:$I$1000,6,0),"")</f>
        <v/>
      </c>
      <c r="C1088" s="51">
        <v>1084</v>
      </c>
      <c r="D1088" s="28"/>
      <c r="E1088" s="28"/>
      <c r="F1088" s="70" t="str">
        <f>IF($D1088="","",VLOOKUP($D1088,Atv!$D$5:$F$1000,2,0))</f>
        <v/>
      </c>
      <c r="G1088" s="71" t="str">
        <f>IF($D1088="","",VLOOKUP($D1088,Atv!$D$5:$F$1000,3,0))</f>
        <v/>
      </c>
      <c r="H1088" s="28"/>
      <c r="I1088" s="28"/>
      <c r="J1088" s="28"/>
      <c r="K1088" s="73"/>
      <c r="L1088" s="76" t="str">
        <f>IFERROR(IF(K1088="","",VLOOKUP(D1088,Atv!$D$5:$G$1000,4,0)),"")</f>
        <v/>
      </c>
      <c r="M1088" s="78" t="str">
        <f t="shared" si="51"/>
        <v/>
      </c>
      <c r="N1088" s="78" t="str">
        <f t="shared" si="49"/>
        <v/>
      </c>
      <c r="O1088" s="73"/>
      <c r="P1088" s="53"/>
      <c r="Q1088" s="81" t="str">
        <f t="shared" si="50"/>
        <v/>
      </c>
    </row>
    <row r="1089" spans="2:17" ht="45" customHeight="1" x14ac:dyDescent="0.25">
      <c r="B1089" s="81" t="str">
        <f>IFERROR(VLOOKUP(D1089,Atv!$D$5:$I$1000,6,0),"")</f>
        <v/>
      </c>
      <c r="C1089" s="51">
        <v>1085</v>
      </c>
      <c r="D1089" s="28"/>
      <c r="E1089" s="28"/>
      <c r="F1089" s="70" t="str">
        <f>IF($D1089="","",VLOOKUP($D1089,Atv!$D$5:$F$1000,2,0))</f>
        <v/>
      </c>
      <c r="G1089" s="71" t="str">
        <f>IF($D1089="","",VLOOKUP($D1089,Atv!$D$5:$F$1000,3,0))</f>
        <v/>
      </c>
      <c r="H1089" s="28"/>
      <c r="I1089" s="67"/>
      <c r="J1089" s="28"/>
      <c r="K1089" s="73"/>
      <c r="L1089" s="75" t="str">
        <f>IFERROR(IF(K1089="","",VLOOKUP(D1089,Atv!$D$5:$G$1000,4,0)),"")</f>
        <v/>
      </c>
      <c r="M1089" s="78" t="str">
        <f t="shared" si="51"/>
        <v/>
      </c>
      <c r="N1089" s="78" t="str">
        <f t="shared" si="49"/>
        <v/>
      </c>
      <c r="O1089" s="73"/>
      <c r="P1089" s="53"/>
      <c r="Q1089" s="81" t="str">
        <f t="shared" si="50"/>
        <v/>
      </c>
    </row>
    <row r="1090" spans="2:17" ht="45" customHeight="1" x14ac:dyDescent="0.25">
      <c r="B1090" s="81" t="str">
        <f>IFERROR(VLOOKUP(D1090,Atv!$D$5:$I$1000,6,0),"")</f>
        <v/>
      </c>
      <c r="C1090" s="51">
        <v>1086</v>
      </c>
      <c r="D1090" s="28"/>
      <c r="E1090" s="28"/>
      <c r="F1090" s="70" t="str">
        <f>IF($D1090="","",VLOOKUP($D1090,Atv!$D$5:$F$1000,2,0))</f>
        <v/>
      </c>
      <c r="G1090" s="71" t="str">
        <f>IF($D1090="","",VLOOKUP($D1090,Atv!$D$5:$F$1000,3,0))</f>
        <v/>
      </c>
      <c r="H1090" s="28"/>
      <c r="I1090" s="28"/>
      <c r="J1090" s="28"/>
      <c r="K1090" s="73"/>
      <c r="L1090" s="76" t="str">
        <f>IFERROR(IF(K1090="","",VLOOKUP(D1090,Atv!$D$5:$G$1000,4,0)),"")</f>
        <v/>
      </c>
      <c r="M1090" s="78" t="str">
        <f t="shared" si="51"/>
        <v/>
      </c>
      <c r="N1090" s="78" t="str">
        <f t="shared" si="49"/>
        <v/>
      </c>
      <c r="O1090" s="73"/>
      <c r="P1090" s="53"/>
      <c r="Q1090" s="81" t="str">
        <f t="shared" si="50"/>
        <v/>
      </c>
    </row>
    <row r="1091" spans="2:17" ht="45" customHeight="1" x14ac:dyDescent="0.25">
      <c r="B1091" s="81" t="str">
        <f>IFERROR(VLOOKUP(D1091,Atv!$D$5:$I$1000,6,0),"")</f>
        <v/>
      </c>
      <c r="C1091" s="51">
        <v>1087</v>
      </c>
      <c r="D1091" s="28"/>
      <c r="E1091" s="28"/>
      <c r="F1091" s="70" t="str">
        <f>IF($D1091="","",VLOOKUP($D1091,Atv!$D$5:$F$1000,2,0))</f>
        <v/>
      </c>
      <c r="G1091" s="71" t="str">
        <f>IF($D1091="","",VLOOKUP($D1091,Atv!$D$5:$F$1000,3,0))</f>
        <v/>
      </c>
      <c r="H1091" s="28"/>
      <c r="I1091" s="67"/>
      <c r="J1091" s="28"/>
      <c r="K1091" s="73"/>
      <c r="L1091" s="75" t="str">
        <f>IFERROR(IF(K1091="","",VLOOKUP(D1091,Atv!$D$5:$G$1000,4,0)),"")</f>
        <v/>
      </c>
      <c r="M1091" s="78" t="str">
        <f t="shared" si="51"/>
        <v/>
      </c>
      <c r="N1091" s="78" t="str">
        <f t="shared" si="49"/>
        <v/>
      </c>
      <c r="O1091" s="73"/>
      <c r="P1091" s="53"/>
      <c r="Q1091" s="81" t="str">
        <f t="shared" si="50"/>
        <v/>
      </c>
    </row>
    <row r="1092" spans="2:17" ht="45" customHeight="1" x14ac:dyDescent="0.25">
      <c r="B1092" s="81" t="str">
        <f>IFERROR(VLOOKUP(D1092,Atv!$D$5:$I$1000,6,0),"")</f>
        <v/>
      </c>
      <c r="C1092" s="51">
        <v>1088</v>
      </c>
      <c r="D1092" s="28"/>
      <c r="E1092" s="28"/>
      <c r="F1092" s="70" t="str">
        <f>IF($D1092="","",VLOOKUP($D1092,Atv!$D$5:$F$1000,2,0))</f>
        <v/>
      </c>
      <c r="G1092" s="71" t="str">
        <f>IF($D1092="","",VLOOKUP($D1092,Atv!$D$5:$F$1000,3,0))</f>
        <v/>
      </c>
      <c r="H1092" s="28"/>
      <c r="I1092" s="28"/>
      <c r="J1092" s="28"/>
      <c r="K1092" s="73"/>
      <c r="L1092" s="76" t="str">
        <f>IFERROR(IF(K1092="","",VLOOKUP(D1092,Atv!$D$5:$G$1000,4,0)),"")</f>
        <v/>
      </c>
      <c r="M1092" s="78" t="str">
        <f t="shared" si="51"/>
        <v/>
      </c>
      <c r="N1092" s="78" t="str">
        <f t="shared" si="49"/>
        <v/>
      </c>
      <c r="O1092" s="73"/>
      <c r="P1092" s="53"/>
      <c r="Q1092" s="81" t="str">
        <f t="shared" si="50"/>
        <v/>
      </c>
    </row>
    <row r="1093" spans="2:17" ht="45" customHeight="1" x14ac:dyDescent="0.25">
      <c r="B1093" s="81" t="str">
        <f>IFERROR(VLOOKUP(D1093,Atv!$D$5:$I$1000,6,0),"")</f>
        <v/>
      </c>
      <c r="C1093" s="51">
        <v>1089</v>
      </c>
      <c r="D1093" s="28"/>
      <c r="E1093" s="28"/>
      <c r="F1093" s="70" t="str">
        <f>IF($D1093="","",VLOOKUP($D1093,Atv!$D$5:$F$1000,2,0))</f>
        <v/>
      </c>
      <c r="G1093" s="71" t="str">
        <f>IF($D1093="","",VLOOKUP($D1093,Atv!$D$5:$F$1000,3,0))</f>
        <v/>
      </c>
      <c r="H1093" s="28"/>
      <c r="I1093" s="67"/>
      <c r="J1093" s="28"/>
      <c r="K1093" s="73"/>
      <c r="L1093" s="75" t="str">
        <f>IFERROR(IF(K1093="","",VLOOKUP(D1093,Atv!$D$5:$G$1000,4,0)),"")</f>
        <v/>
      </c>
      <c r="M1093" s="78" t="str">
        <f t="shared" si="51"/>
        <v/>
      </c>
      <c r="N1093" s="78" t="str">
        <f t="shared" si="49"/>
        <v/>
      </c>
      <c r="O1093" s="73"/>
      <c r="P1093" s="53"/>
      <c r="Q1093" s="81" t="str">
        <f t="shared" si="50"/>
        <v/>
      </c>
    </row>
    <row r="1094" spans="2:17" ht="45" customHeight="1" x14ac:dyDescent="0.25">
      <c r="B1094" s="81" t="str">
        <f>IFERROR(VLOOKUP(D1094,Atv!$D$5:$I$1000,6,0),"")</f>
        <v/>
      </c>
      <c r="C1094" s="51">
        <v>1090</v>
      </c>
      <c r="D1094" s="28"/>
      <c r="E1094" s="28"/>
      <c r="F1094" s="70" t="str">
        <f>IF($D1094="","",VLOOKUP($D1094,Atv!$D$5:$F$1000,2,0))</f>
        <v/>
      </c>
      <c r="G1094" s="71" t="str">
        <f>IF($D1094="","",VLOOKUP($D1094,Atv!$D$5:$F$1000,3,0))</f>
        <v/>
      </c>
      <c r="H1094" s="28"/>
      <c r="I1094" s="28"/>
      <c r="J1094" s="28"/>
      <c r="K1094" s="73"/>
      <c r="L1094" s="76" t="str">
        <f>IFERROR(IF(K1094="","",VLOOKUP(D1094,Atv!$D$5:$G$1000,4,0)),"")</f>
        <v/>
      </c>
      <c r="M1094" s="78" t="str">
        <f t="shared" si="51"/>
        <v/>
      </c>
      <c r="N1094" s="78" t="str">
        <f t="shared" ref="N1094:N1157" si="52">IF(M1094="","",IFERROR(IF(M1094&lt;=$N$3,"Expirado","No Prazo"),""))</f>
        <v/>
      </c>
      <c r="O1094" s="73"/>
      <c r="P1094" s="53"/>
      <c r="Q1094" s="81" t="str">
        <f t="shared" ref="Q1094:Q1157" si="53">IF(J1094="","",IF(J1094="Janeiro",1,IF(J1094="Fevereiro",2,IF(J1094="Março",3,IF(J1094="Abril",4,IF(J1094="Maio",5,IF(J1094="Junho",6,IF(J1094="Julho",7,IF(J1094="Agosto",8,IF(J1094="Setembro",9,IF(J1094="Outubro",10,IF(J1094="Novembro",11,IF(J1094="Dezembro",12)))))))))))))</f>
        <v/>
      </c>
    </row>
    <row r="1095" spans="2:17" ht="45" customHeight="1" x14ac:dyDescent="0.25">
      <c r="B1095" s="81" t="str">
        <f>IFERROR(VLOOKUP(D1095,Atv!$D$5:$I$1000,6,0),"")</f>
        <v/>
      </c>
      <c r="C1095" s="51">
        <v>1091</v>
      </c>
      <c r="D1095" s="28"/>
      <c r="E1095" s="28"/>
      <c r="F1095" s="70" t="str">
        <f>IF($D1095="","",VLOOKUP($D1095,Atv!$D$5:$F$1000,2,0))</f>
        <v/>
      </c>
      <c r="G1095" s="71" t="str">
        <f>IF($D1095="","",VLOOKUP($D1095,Atv!$D$5:$F$1000,3,0))</f>
        <v/>
      </c>
      <c r="H1095" s="28"/>
      <c r="I1095" s="67"/>
      <c r="J1095" s="28"/>
      <c r="K1095" s="73"/>
      <c r="L1095" s="75" t="str">
        <f>IFERROR(IF(K1095="","",VLOOKUP(D1095,Atv!$D$5:$G$1000,4,0)),"")</f>
        <v/>
      </c>
      <c r="M1095" s="78" t="str">
        <f t="shared" si="51"/>
        <v/>
      </c>
      <c r="N1095" s="78" t="str">
        <f t="shared" si="52"/>
        <v/>
      </c>
      <c r="O1095" s="73"/>
      <c r="P1095" s="53"/>
      <c r="Q1095" s="81" t="str">
        <f t="shared" si="53"/>
        <v/>
      </c>
    </row>
    <row r="1096" spans="2:17" ht="45" customHeight="1" x14ac:dyDescent="0.25">
      <c r="B1096" s="81" t="str">
        <f>IFERROR(VLOOKUP(D1096,Atv!$D$5:$I$1000,6,0),"")</f>
        <v/>
      </c>
      <c r="C1096" s="51">
        <v>1092</v>
      </c>
      <c r="D1096" s="28"/>
      <c r="E1096" s="28"/>
      <c r="F1096" s="70" t="str">
        <f>IF($D1096="","",VLOOKUP($D1096,Atv!$D$5:$F$1000,2,0))</f>
        <v/>
      </c>
      <c r="G1096" s="71" t="str">
        <f>IF($D1096="","",VLOOKUP($D1096,Atv!$D$5:$F$1000,3,0))</f>
        <v/>
      </c>
      <c r="H1096" s="28"/>
      <c r="I1096" s="28"/>
      <c r="J1096" s="28"/>
      <c r="K1096" s="73"/>
      <c r="L1096" s="76" t="str">
        <f>IFERROR(IF(K1096="","",VLOOKUP(D1096,Atv!$D$5:$G$1000,4,0)),"")</f>
        <v/>
      </c>
      <c r="M1096" s="78" t="str">
        <f t="shared" si="51"/>
        <v/>
      </c>
      <c r="N1096" s="78" t="str">
        <f t="shared" si="52"/>
        <v/>
      </c>
      <c r="O1096" s="73"/>
      <c r="P1096" s="53"/>
      <c r="Q1096" s="81" t="str">
        <f t="shared" si="53"/>
        <v/>
      </c>
    </row>
    <row r="1097" spans="2:17" ht="45" customHeight="1" x14ac:dyDescent="0.25">
      <c r="B1097" s="81" t="str">
        <f>IFERROR(VLOOKUP(D1097,Atv!$D$5:$I$1000,6,0),"")</f>
        <v/>
      </c>
      <c r="C1097" s="51">
        <v>1093</v>
      </c>
      <c r="D1097" s="28"/>
      <c r="E1097" s="28"/>
      <c r="F1097" s="70" t="str">
        <f>IF($D1097="","",VLOOKUP($D1097,Atv!$D$5:$F$1000,2,0))</f>
        <v/>
      </c>
      <c r="G1097" s="71" t="str">
        <f>IF($D1097="","",VLOOKUP($D1097,Atv!$D$5:$F$1000,3,0))</f>
        <v/>
      </c>
      <c r="H1097" s="28"/>
      <c r="I1097" s="67"/>
      <c r="J1097" s="28"/>
      <c r="K1097" s="73"/>
      <c r="L1097" s="75" t="str">
        <f>IFERROR(IF(K1097="","",VLOOKUP(D1097,Atv!$D$5:$G$1000,4,0)),"")</f>
        <v/>
      </c>
      <c r="M1097" s="78" t="str">
        <f t="shared" si="51"/>
        <v/>
      </c>
      <c r="N1097" s="78" t="str">
        <f t="shared" si="52"/>
        <v/>
      </c>
      <c r="O1097" s="73"/>
      <c r="P1097" s="53"/>
      <c r="Q1097" s="81" t="str">
        <f t="shared" si="53"/>
        <v/>
      </c>
    </row>
    <row r="1098" spans="2:17" ht="45" customHeight="1" x14ac:dyDescent="0.25">
      <c r="B1098" s="81" t="str">
        <f>IFERROR(VLOOKUP(D1098,Atv!$D$5:$I$1000,6,0),"")</f>
        <v/>
      </c>
      <c r="C1098" s="51">
        <v>1094</v>
      </c>
      <c r="D1098" s="28"/>
      <c r="E1098" s="28"/>
      <c r="F1098" s="70" t="str">
        <f>IF($D1098="","",VLOOKUP($D1098,Atv!$D$5:$F$1000,2,0))</f>
        <v/>
      </c>
      <c r="G1098" s="71" t="str">
        <f>IF($D1098="","",VLOOKUP($D1098,Atv!$D$5:$F$1000,3,0))</f>
        <v/>
      </c>
      <c r="H1098" s="28"/>
      <c r="I1098" s="28"/>
      <c r="J1098" s="28"/>
      <c r="K1098" s="73"/>
      <c r="L1098" s="76" t="str">
        <f>IFERROR(IF(K1098="","",VLOOKUP(D1098,Atv!$D$5:$G$1000,4,0)),"")</f>
        <v/>
      </c>
      <c r="M1098" s="78" t="str">
        <f t="shared" si="51"/>
        <v/>
      </c>
      <c r="N1098" s="78" t="str">
        <f t="shared" si="52"/>
        <v/>
      </c>
      <c r="O1098" s="73"/>
      <c r="P1098" s="53"/>
      <c r="Q1098" s="81" t="str">
        <f t="shared" si="53"/>
        <v/>
      </c>
    </row>
    <row r="1099" spans="2:17" ht="45" customHeight="1" x14ac:dyDescent="0.25">
      <c r="B1099" s="81" t="str">
        <f>IFERROR(VLOOKUP(D1099,Atv!$D$5:$I$1000,6,0),"")</f>
        <v/>
      </c>
      <c r="C1099" s="51">
        <v>1095</v>
      </c>
      <c r="D1099" s="28"/>
      <c r="E1099" s="28"/>
      <c r="F1099" s="70" t="str">
        <f>IF($D1099="","",VLOOKUP($D1099,Atv!$D$5:$F$1000,2,0))</f>
        <v/>
      </c>
      <c r="G1099" s="71" t="str">
        <f>IF($D1099="","",VLOOKUP($D1099,Atv!$D$5:$F$1000,3,0))</f>
        <v/>
      </c>
      <c r="H1099" s="28"/>
      <c r="I1099" s="67"/>
      <c r="J1099" s="28"/>
      <c r="K1099" s="73"/>
      <c r="L1099" s="75" t="str">
        <f>IFERROR(IF(K1099="","",VLOOKUP(D1099,Atv!$D$5:$G$1000,4,0)),"")</f>
        <v/>
      </c>
      <c r="M1099" s="78" t="str">
        <f t="shared" si="51"/>
        <v/>
      </c>
      <c r="N1099" s="78" t="str">
        <f t="shared" si="52"/>
        <v/>
      </c>
      <c r="O1099" s="73"/>
      <c r="P1099" s="53"/>
      <c r="Q1099" s="81" t="str">
        <f t="shared" si="53"/>
        <v/>
      </c>
    </row>
    <row r="1100" spans="2:17" ht="45" customHeight="1" x14ac:dyDescent="0.25">
      <c r="B1100" s="81" t="str">
        <f>IFERROR(VLOOKUP(D1100,Atv!$D$5:$I$1000,6,0),"")</f>
        <v/>
      </c>
      <c r="C1100" s="51">
        <v>1096</v>
      </c>
      <c r="D1100" s="28"/>
      <c r="E1100" s="28"/>
      <c r="F1100" s="70" t="str">
        <f>IF($D1100="","",VLOOKUP($D1100,Atv!$D$5:$F$1000,2,0))</f>
        <v/>
      </c>
      <c r="G1100" s="71" t="str">
        <f>IF($D1100="","",VLOOKUP($D1100,Atv!$D$5:$F$1000,3,0))</f>
        <v/>
      </c>
      <c r="H1100" s="28"/>
      <c r="I1100" s="28"/>
      <c r="J1100" s="28"/>
      <c r="K1100" s="73"/>
      <c r="L1100" s="76" t="str">
        <f>IFERROR(IF(K1100="","",VLOOKUP(D1100,Atv!$D$5:$G$1000,4,0)),"")</f>
        <v/>
      </c>
      <c r="M1100" s="78" t="str">
        <f t="shared" ref="M1100:M1163" si="54">IFERROR(IF(L1100="","",K1100+L1100),"")</f>
        <v/>
      </c>
      <c r="N1100" s="78" t="str">
        <f t="shared" si="52"/>
        <v/>
      </c>
      <c r="O1100" s="73"/>
      <c r="P1100" s="53"/>
      <c r="Q1100" s="81" t="str">
        <f t="shared" si="53"/>
        <v/>
      </c>
    </row>
    <row r="1101" spans="2:17" ht="45" customHeight="1" x14ac:dyDescent="0.25">
      <c r="B1101" s="81" t="str">
        <f>IFERROR(VLOOKUP(D1101,Atv!$D$5:$I$1000,6,0),"")</f>
        <v/>
      </c>
      <c r="C1101" s="51">
        <v>1097</v>
      </c>
      <c r="D1101" s="28"/>
      <c r="E1101" s="28"/>
      <c r="F1101" s="70" t="str">
        <f>IF($D1101="","",VLOOKUP($D1101,Atv!$D$5:$F$1000,2,0))</f>
        <v/>
      </c>
      <c r="G1101" s="71" t="str">
        <f>IF($D1101="","",VLOOKUP($D1101,Atv!$D$5:$F$1000,3,0))</f>
        <v/>
      </c>
      <c r="H1101" s="28"/>
      <c r="I1101" s="67"/>
      <c r="J1101" s="28"/>
      <c r="K1101" s="73"/>
      <c r="L1101" s="75" t="str">
        <f>IFERROR(IF(K1101="","",VLOOKUP(D1101,Atv!$D$5:$G$1000,4,0)),"")</f>
        <v/>
      </c>
      <c r="M1101" s="78" t="str">
        <f t="shared" si="54"/>
        <v/>
      </c>
      <c r="N1101" s="78" t="str">
        <f t="shared" si="52"/>
        <v/>
      </c>
      <c r="O1101" s="73"/>
      <c r="P1101" s="53"/>
      <c r="Q1101" s="81" t="str">
        <f t="shared" si="53"/>
        <v/>
      </c>
    </row>
    <row r="1102" spans="2:17" ht="45" customHeight="1" x14ac:dyDescent="0.25">
      <c r="B1102" s="81" t="str">
        <f>IFERROR(VLOOKUP(D1102,Atv!$D$5:$I$1000,6,0),"")</f>
        <v/>
      </c>
      <c r="C1102" s="51">
        <v>1098</v>
      </c>
      <c r="D1102" s="28"/>
      <c r="E1102" s="28"/>
      <c r="F1102" s="70" t="str">
        <f>IF($D1102="","",VLOOKUP($D1102,Atv!$D$5:$F$1000,2,0))</f>
        <v/>
      </c>
      <c r="G1102" s="71" t="str">
        <f>IF($D1102="","",VLOOKUP($D1102,Atv!$D$5:$F$1000,3,0))</f>
        <v/>
      </c>
      <c r="H1102" s="28"/>
      <c r="I1102" s="28"/>
      <c r="J1102" s="28"/>
      <c r="K1102" s="73"/>
      <c r="L1102" s="76" t="str">
        <f>IFERROR(IF(K1102="","",VLOOKUP(D1102,Atv!$D$5:$G$1000,4,0)),"")</f>
        <v/>
      </c>
      <c r="M1102" s="78" t="str">
        <f t="shared" si="54"/>
        <v/>
      </c>
      <c r="N1102" s="78" t="str">
        <f t="shared" si="52"/>
        <v/>
      </c>
      <c r="O1102" s="73"/>
      <c r="P1102" s="53"/>
      <c r="Q1102" s="81" t="str">
        <f t="shared" si="53"/>
        <v/>
      </c>
    </row>
    <row r="1103" spans="2:17" ht="45" customHeight="1" x14ac:dyDescent="0.25">
      <c r="B1103" s="81" t="str">
        <f>IFERROR(VLOOKUP(D1103,Atv!$D$5:$I$1000,6,0),"")</f>
        <v/>
      </c>
      <c r="C1103" s="51">
        <v>1099</v>
      </c>
      <c r="D1103" s="28"/>
      <c r="E1103" s="28"/>
      <c r="F1103" s="70" t="str">
        <f>IF($D1103="","",VLOOKUP($D1103,Atv!$D$5:$F$1000,2,0))</f>
        <v/>
      </c>
      <c r="G1103" s="71" t="str">
        <f>IF($D1103="","",VLOOKUP($D1103,Atv!$D$5:$F$1000,3,0))</f>
        <v/>
      </c>
      <c r="H1103" s="28"/>
      <c r="I1103" s="67"/>
      <c r="J1103" s="28"/>
      <c r="K1103" s="73"/>
      <c r="L1103" s="75" t="str">
        <f>IFERROR(IF(K1103="","",VLOOKUP(D1103,Atv!$D$5:$G$1000,4,0)),"")</f>
        <v/>
      </c>
      <c r="M1103" s="78" t="str">
        <f t="shared" si="54"/>
        <v/>
      </c>
      <c r="N1103" s="78" t="str">
        <f t="shared" si="52"/>
        <v/>
      </c>
      <c r="O1103" s="73"/>
      <c r="P1103" s="53"/>
      <c r="Q1103" s="81" t="str">
        <f t="shared" si="53"/>
        <v/>
      </c>
    </row>
    <row r="1104" spans="2:17" ht="45" customHeight="1" x14ac:dyDescent="0.25">
      <c r="B1104" s="81" t="str">
        <f>IFERROR(VLOOKUP(D1104,Atv!$D$5:$I$1000,6,0),"")</f>
        <v/>
      </c>
      <c r="C1104" s="51">
        <v>1100</v>
      </c>
      <c r="D1104" s="28"/>
      <c r="E1104" s="28"/>
      <c r="F1104" s="70" t="str">
        <f>IF($D1104="","",VLOOKUP($D1104,Atv!$D$5:$F$1000,2,0))</f>
        <v/>
      </c>
      <c r="G1104" s="71" t="str">
        <f>IF($D1104="","",VLOOKUP($D1104,Atv!$D$5:$F$1000,3,0))</f>
        <v/>
      </c>
      <c r="H1104" s="28"/>
      <c r="I1104" s="28"/>
      <c r="J1104" s="28"/>
      <c r="K1104" s="73"/>
      <c r="L1104" s="76" t="str">
        <f>IFERROR(IF(K1104="","",VLOOKUP(D1104,Atv!$D$5:$G$1000,4,0)),"")</f>
        <v/>
      </c>
      <c r="M1104" s="78" t="str">
        <f t="shared" si="54"/>
        <v/>
      </c>
      <c r="N1104" s="78" t="str">
        <f t="shared" si="52"/>
        <v/>
      </c>
      <c r="O1104" s="73"/>
      <c r="P1104" s="53"/>
      <c r="Q1104" s="81" t="str">
        <f t="shared" si="53"/>
        <v/>
      </c>
    </row>
    <row r="1105" spans="2:17" ht="45" customHeight="1" x14ac:dyDescent="0.25">
      <c r="B1105" s="81" t="str">
        <f>IFERROR(VLOOKUP(D1105,Atv!$D$5:$I$1000,6,0),"")</f>
        <v/>
      </c>
      <c r="C1105" s="51">
        <v>1101</v>
      </c>
      <c r="D1105" s="28"/>
      <c r="E1105" s="28"/>
      <c r="F1105" s="70" t="str">
        <f>IF($D1105="","",VLOOKUP($D1105,Atv!$D$5:$F$1000,2,0))</f>
        <v/>
      </c>
      <c r="G1105" s="71" t="str">
        <f>IF($D1105="","",VLOOKUP($D1105,Atv!$D$5:$F$1000,3,0))</f>
        <v/>
      </c>
      <c r="H1105" s="28"/>
      <c r="I1105" s="67"/>
      <c r="J1105" s="28"/>
      <c r="K1105" s="73"/>
      <c r="L1105" s="75" t="str">
        <f>IFERROR(IF(K1105="","",VLOOKUP(D1105,Atv!$D$5:$G$1000,4,0)),"")</f>
        <v/>
      </c>
      <c r="M1105" s="78" t="str">
        <f t="shared" si="54"/>
        <v/>
      </c>
      <c r="N1105" s="78" t="str">
        <f t="shared" si="52"/>
        <v/>
      </c>
      <c r="O1105" s="73"/>
      <c r="P1105" s="53"/>
      <c r="Q1105" s="81" t="str">
        <f t="shared" si="53"/>
        <v/>
      </c>
    </row>
    <row r="1106" spans="2:17" ht="45" customHeight="1" x14ac:dyDescent="0.25">
      <c r="B1106" s="81" t="str">
        <f>IFERROR(VLOOKUP(D1106,Atv!$D$5:$I$1000,6,0),"")</f>
        <v/>
      </c>
      <c r="C1106" s="51">
        <v>1102</v>
      </c>
      <c r="D1106" s="28"/>
      <c r="E1106" s="28"/>
      <c r="F1106" s="70" t="str">
        <f>IF($D1106="","",VLOOKUP($D1106,Atv!$D$5:$F$1000,2,0))</f>
        <v/>
      </c>
      <c r="G1106" s="71" t="str">
        <f>IF($D1106="","",VLOOKUP($D1106,Atv!$D$5:$F$1000,3,0))</f>
        <v/>
      </c>
      <c r="H1106" s="28"/>
      <c r="I1106" s="28"/>
      <c r="J1106" s="28"/>
      <c r="K1106" s="73"/>
      <c r="L1106" s="76" t="str">
        <f>IFERROR(IF(K1106="","",VLOOKUP(D1106,Atv!$D$5:$G$1000,4,0)),"")</f>
        <v/>
      </c>
      <c r="M1106" s="78" t="str">
        <f t="shared" si="54"/>
        <v/>
      </c>
      <c r="N1106" s="78" t="str">
        <f t="shared" si="52"/>
        <v/>
      </c>
      <c r="O1106" s="73"/>
      <c r="P1106" s="53"/>
      <c r="Q1106" s="81" t="str">
        <f t="shared" si="53"/>
        <v/>
      </c>
    </row>
    <row r="1107" spans="2:17" ht="45" customHeight="1" x14ac:dyDescent="0.25">
      <c r="B1107" s="81" t="str">
        <f>IFERROR(VLOOKUP(D1107,Atv!$D$5:$I$1000,6,0),"")</f>
        <v/>
      </c>
      <c r="C1107" s="51">
        <v>1103</v>
      </c>
      <c r="D1107" s="28"/>
      <c r="E1107" s="28"/>
      <c r="F1107" s="70" t="str">
        <f>IF($D1107="","",VLOOKUP($D1107,Atv!$D$5:$F$1000,2,0))</f>
        <v/>
      </c>
      <c r="G1107" s="71" t="str">
        <f>IF($D1107="","",VLOOKUP($D1107,Atv!$D$5:$F$1000,3,0))</f>
        <v/>
      </c>
      <c r="H1107" s="28"/>
      <c r="I1107" s="67"/>
      <c r="J1107" s="28"/>
      <c r="K1107" s="73"/>
      <c r="L1107" s="75" t="str">
        <f>IFERROR(IF(K1107="","",VLOOKUP(D1107,Atv!$D$5:$G$1000,4,0)),"")</f>
        <v/>
      </c>
      <c r="M1107" s="78" t="str">
        <f t="shared" si="54"/>
        <v/>
      </c>
      <c r="N1107" s="78" t="str">
        <f t="shared" si="52"/>
        <v/>
      </c>
      <c r="O1107" s="73"/>
      <c r="P1107" s="53"/>
      <c r="Q1107" s="81" t="str">
        <f t="shared" si="53"/>
        <v/>
      </c>
    </row>
    <row r="1108" spans="2:17" ht="45" customHeight="1" x14ac:dyDescent="0.25">
      <c r="B1108" s="81" t="str">
        <f>IFERROR(VLOOKUP(D1108,Atv!$D$5:$I$1000,6,0),"")</f>
        <v/>
      </c>
      <c r="C1108" s="51">
        <v>1104</v>
      </c>
      <c r="D1108" s="28"/>
      <c r="E1108" s="28"/>
      <c r="F1108" s="70" t="str">
        <f>IF($D1108="","",VLOOKUP($D1108,Atv!$D$5:$F$1000,2,0))</f>
        <v/>
      </c>
      <c r="G1108" s="71" t="str">
        <f>IF($D1108="","",VLOOKUP($D1108,Atv!$D$5:$F$1000,3,0))</f>
        <v/>
      </c>
      <c r="H1108" s="28"/>
      <c r="I1108" s="28"/>
      <c r="J1108" s="28"/>
      <c r="K1108" s="73"/>
      <c r="L1108" s="76" t="str">
        <f>IFERROR(IF(K1108="","",VLOOKUP(D1108,Atv!$D$5:$G$1000,4,0)),"")</f>
        <v/>
      </c>
      <c r="M1108" s="78" t="str">
        <f t="shared" si="54"/>
        <v/>
      </c>
      <c r="N1108" s="78" t="str">
        <f t="shared" si="52"/>
        <v/>
      </c>
      <c r="O1108" s="73"/>
      <c r="P1108" s="53"/>
      <c r="Q1108" s="81" t="str">
        <f t="shared" si="53"/>
        <v/>
      </c>
    </row>
    <row r="1109" spans="2:17" ht="45" customHeight="1" x14ac:dyDescent="0.25">
      <c r="B1109" s="81" t="str">
        <f>IFERROR(VLOOKUP(D1109,Atv!$D$5:$I$1000,6,0),"")</f>
        <v/>
      </c>
      <c r="C1109" s="51">
        <v>1105</v>
      </c>
      <c r="D1109" s="28"/>
      <c r="E1109" s="28"/>
      <c r="F1109" s="70" t="str">
        <f>IF($D1109="","",VLOOKUP($D1109,Atv!$D$5:$F$1000,2,0))</f>
        <v/>
      </c>
      <c r="G1109" s="71" t="str">
        <f>IF($D1109="","",VLOOKUP($D1109,Atv!$D$5:$F$1000,3,0))</f>
        <v/>
      </c>
      <c r="H1109" s="28"/>
      <c r="I1109" s="67"/>
      <c r="J1109" s="28"/>
      <c r="K1109" s="73"/>
      <c r="L1109" s="75" t="str">
        <f>IFERROR(IF(K1109="","",VLOOKUP(D1109,Atv!$D$5:$G$1000,4,0)),"")</f>
        <v/>
      </c>
      <c r="M1109" s="78" t="str">
        <f t="shared" si="54"/>
        <v/>
      </c>
      <c r="N1109" s="78" t="str">
        <f t="shared" si="52"/>
        <v/>
      </c>
      <c r="O1109" s="73"/>
      <c r="P1109" s="53"/>
      <c r="Q1109" s="81" t="str">
        <f t="shared" si="53"/>
        <v/>
      </c>
    </row>
    <row r="1110" spans="2:17" ht="45" customHeight="1" x14ac:dyDescent="0.25">
      <c r="B1110" s="81" t="str">
        <f>IFERROR(VLOOKUP(D1110,Atv!$D$5:$I$1000,6,0),"")</f>
        <v/>
      </c>
      <c r="C1110" s="51">
        <v>1106</v>
      </c>
      <c r="D1110" s="28"/>
      <c r="E1110" s="28"/>
      <c r="F1110" s="70" t="str">
        <f>IF($D1110="","",VLOOKUP($D1110,Atv!$D$5:$F$1000,2,0))</f>
        <v/>
      </c>
      <c r="G1110" s="71" t="str">
        <f>IF($D1110="","",VLOOKUP($D1110,Atv!$D$5:$F$1000,3,0))</f>
        <v/>
      </c>
      <c r="H1110" s="28"/>
      <c r="I1110" s="28"/>
      <c r="J1110" s="28"/>
      <c r="K1110" s="73"/>
      <c r="L1110" s="76" t="str">
        <f>IFERROR(IF(K1110="","",VLOOKUP(D1110,Atv!$D$5:$G$1000,4,0)),"")</f>
        <v/>
      </c>
      <c r="M1110" s="78" t="str">
        <f t="shared" si="54"/>
        <v/>
      </c>
      <c r="N1110" s="78" t="str">
        <f t="shared" si="52"/>
        <v/>
      </c>
      <c r="O1110" s="73"/>
      <c r="P1110" s="53"/>
      <c r="Q1110" s="81" t="str">
        <f t="shared" si="53"/>
        <v/>
      </c>
    </row>
    <row r="1111" spans="2:17" ht="45" customHeight="1" x14ac:dyDescent="0.25">
      <c r="B1111" s="81" t="str">
        <f>IFERROR(VLOOKUP(D1111,Atv!$D$5:$I$1000,6,0),"")</f>
        <v/>
      </c>
      <c r="C1111" s="51">
        <v>1107</v>
      </c>
      <c r="D1111" s="28"/>
      <c r="E1111" s="28"/>
      <c r="F1111" s="70" t="str">
        <f>IF($D1111="","",VLOOKUP($D1111,Atv!$D$5:$F$1000,2,0))</f>
        <v/>
      </c>
      <c r="G1111" s="71" t="str">
        <f>IF($D1111="","",VLOOKUP($D1111,Atv!$D$5:$F$1000,3,0))</f>
        <v/>
      </c>
      <c r="H1111" s="28"/>
      <c r="I1111" s="67"/>
      <c r="J1111" s="28"/>
      <c r="K1111" s="73"/>
      <c r="L1111" s="75" t="str">
        <f>IFERROR(IF(K1111="","",VLOOKUP(D1111,Atv!$D$5:$G$1000,4,0)),"")</f>
        <v/>
      </c>
      <c r="M1111" s="78" t="str">
        <f t="shared" si="54"/>
        <v/>
      </c>
      <c r="N1111" s="78" t="str">
        <f t="shared" si="52"/>
        <v/>
      </c>
      <c r="O1111" s="73"/>
      <c r="P1111" s="53"/>
      <c r="Q1111" s="81" t="str">
        <f t="shared" si="53"/>
        <v/>
      </c>
    </row>
    <row r="1112" spans="2:17" ht="45" customHeight="1" x14ac:dyDescent="0.25">
      <c r="B1112" s="81" t="str">
        <f>IFERROR(VLOOKUP(D1112,Atv!$D$5:$I$1000,6,0),"")</f>
        <v/>
      </c>
      <c r="C1112" s="51">
        <v>1108</v>
      </c>
      <c r="D1112" s="28"/>
      <c r="E1112" s="28"/>
      <c r="F1112" s="70" t="str">
        <f>IF($D1112="","",VLOOKUP($D1112,Atv!$D$5:$F$1000,2,0))</f>
        <v/>
      </c>
      <c r="G1112" s="71" t="str">
        <f>IF($D1112="","",VLOOKUP($D1112,Atv!$D$5:$F$1000,3,0))</f>
        <v/>
      </c>
      <c r="H1112" s="28"/>
      <c r="I1112" s="28"/>
      <c r="J1112" s="28"/>
      <c r="K1112" s="73"/>
      <c r="L1112" s="76" t="str">
        <f>IFERROR(IF(K1112="","",VLOOKUP(D1112,Atv!$D$5:$G$1000,4,0)),"")</f>
        <v/>
      </c>
      <c r="M1112" s="78" t="str">
        <f t="shared" si="54"/>
        <v/>
      </c>
      <c r="N1112" s="78" t="str">
        <f t="shared" si="52"/>
        <v/>
      </c>
      <c r="O1112" s="73"/>
      <c r="P1112" s="53"/>
      <c r="Q1112" s="81" t="str">
        <f t="shared" si="53"/>
        <v/>
      </c>
    </row>
    <row r="1113" spans="2:17" ht="45" customHeight="1" x14ac:dyDescent="0.25">
      <c r="B1113" s="81" t="str">
        <f>IFERROR(VLOOKUP(D1113,Atv!$D$5:$I$1000,6,0),"")</f>
        <v/>
      </c>
      <c r="C1113" s="51">
        <v>1109</v>
      </c>
      <c r="D1113" s="28"/>
      <c r="E1113" s="28"/>
      <c r="F1113" s="70" t="str">
        <f>IF($D1113="","",VLOOKUP($D1113,Atv!$D$5:$F$1000,2,0))</f>
        <v/>
      </c>
      <c r="G1113" s="71" t="str">
        <f>IF($D1113="","",VLOOKUP($D1113,Atv!$D$5:$F$1000,3,0))</f>
        <v/>
      </c>
      <c r="H1113" s="28"/>
      <c r="I1113" s="67"/>
      <c r="J1113" s="28"/>
      <c r="K1113" s="73"/>
      <c r="L1113" s="75" t="str">
        <f>IFERROR(IF(K1113="","",VLOOKUP(D1113,Atv!$D$5:$G$1000,4,0)),"")</f>
        <v/>
      </c>
      <c r="M1113" s="78" t="str">
        <f t="shared" si="54"/>
        <v/>
      </c>
      <c r="N1113" s="78" t="str">
        <f t="shared" si="52"/>
        <v/>
      </c>
      <c r="O1113" s="73"/>
      <c r="P1113" s="53"/>
      <c r="Q1113" s="81" t="str">
        <f t="shared" si="53"/>
        <v/>
      </c>
    </row>
    <row r="1114" spans="2:17" ht="45" customHeight="1" x14ac:dyDescent="0.25">
      <c r="B1114" s="81" t="str">
        <f>IFERROR(VLOOKUP(D1114,Atv!$D$5:$I$1000,6,0),"")</f>
        <v/>
      </c>
      <c r="C1114" s="51">
        <v>1110</v>
      </c>
      <c r="D1114" s="28"/>
      <c r="E1114" s="28"/>
      <c r="F1114" s="70" t="str">
        <f>IF($D1114="","",VLOOKUP($D1114,Atv!$D$5:$F$1000,2,0))</f>
        <v/>
      </c>
      <c r="G1114" s="71" t="str">
        <f>IF($D1114="","",VLOOKUP($D1114,Atv!$D$5:$F$1000,3,0))</f>
        <v/>
      </c>
      <c r="H1114" s="28"/>
      <c r="I1114" s="28"/>
      <c r="J1114" s="28"/>
      <c r="K1114" s="73"/>
      <c r="L1114" s="76" t="str">
        <f>IFERROR(IF(K1114="","",VLOOKUP(D1114,Atv!$D$5:$G$1000,4,0)),"")</f>
        <v/>
      </c>
      <c r="M1114" s="78" t="str">
        <f t="shared" si="54"/>
        <v/>
      </c>
      <c r="N1114" s="78" t="str">
        <f t="shared" si="52"/>
        <v/>
      </c>
      <c r="O1114" s="73"/>
      <c r="P1114" s="53"/>
      <c r="Q1114" s="81" t="str">
        <f t="shared" si="53"/>
        <v/>
      </c>
    </row>
    <row r="1115" spans="2:17" ht="45" customHeight="1" x14ac:dyDescent="0.25">
      <c r="B1115" s="81" t="str">
        <f>IFERROR(VLOOKUP(D1115,Atv!$D$5:$I$1000,6,0),"")</f>
        <v/>
      </c>
      <c r="C1115" s="51">
        <v>1111</v>
      </c>
      <c r="D1115" s="28"/>
      <c r="E1115" s="28"/>
      <c r="F1115" s="70" t="str">
        <f>IF($D1115="","",VLOOKUP($D1115,Atv!$D$5:$F$1000,2,0))</f>
        <v/>
      </c>
      <c r="G1115" s="71" t="str">
        <f>IF($D1115="","",VLOOKUP($D1115,Atv!$D$5:$F$1000,3,0))</f>
        <v/>
      </c>
      <c r="H1115" s="28"/>
      <c r="I1115" s="67"/>
      <c r="J1115" s="28"/>
      <c r="K1115" s="73"/>
      <c r="L1115" s="75" t="str">
        <f>IFERROR(IF(K1115="","",VLOOKUP(D1115,Atv!$D$5:$G$1000,4,0)),"")</f>
        <v/>
      </c>
      <c r="M1115" s="78" t="str">
        <f t="shared" si="54"/>
        <v/>
      </c>
      <c r="N1115" s="78" t="str">
        <f t="shared" si="52"/>
        <v/>
      </c>
      <c r="O1115" s="73"/>
      <c r="P1115" s="53"/>
      <c r="Q1115" s="81" t="str">
        <f t="shared" si="53"/>
        <v/>
      </c>
    </row>
    <row r="1116" spans="2:17" ht="45" customHeight="1" x14ac:dyDescent="0.25">
      <c r="B1116" s="81" t="str">
        <f>IFERROR(VLOOKUP(D1116,Atv!$D$5:$I$1000,6,0),"")</f>
        <v/>
      </c>
      <c r="C1116" s="51">
        <v>1112</v>
      </c>
      <c r="D1116" s="28"/>
      <c r="E1116" s="28"/>
      <c r="F1116" s="70" t="str">
        <f>IF($D1116="","",VLOOKUP($D1116,Atv!$D$5:$F$1000,2,0))</f>
        <v/>
      </c>
      <c r="G1116" s="71" t="str">
        <f>IF($D1116="","",VLOOKUP($D1116,Atv!$D$5:$F$1000,3,0))</f>
        <v/>
      </c>
      <c r="H1116" s="28"/>
      <c r="I1116" s="28"/>
      <c r="J1116" s="28"/>
      <c r="K1116" s="73"/>
      <c r="L1116" s="76" t="str">
        <f>IFERROR(IF(K1116="","",VLOOKUP(D1116,Atv!$D$5:$G$1000,4,0)),"")</f>
        <v/>
      </c>
      <c r="M1116" s="78" t="str">
        <f t="shared" si="54"/>
        <v/>
      </c>
      <c r="N1116" s="78" t="str">
        <f t="shared" si="52"/>
        <v/>
      </c>
      <c r="O1116" s="73"/>
      <c r="P1116" s="53"/>
      <c r="Q1116" s="81" t="str">
        <f t="shared" si="53"/>
        <v/>
      </c>
    </row>
    <row r="1117" spans="2:17" ht="45" customHeight="1" x14ac:dyDescent="0.25">
      <c r="B1117" s="81" t="str">
        <f>IFERROR(VLOOKUP(D1117,Atv!$D$5:$I$1000,6,0),"")</f>
        <v/>
      </c>
      <c r="C1117" s="51">
        <v>1113</v>
      </c>
      <c r="D1117" s="28"/>
      <c r="E1117" s="28"/>
      <c r="F1117" s="70" t="str">
        <f>IF($D1117="","",VLOOKUP($D1117,Atv!$D$5:$F$1000,2,0))</f>
        <v/>
      </c>
      <c r="G1117" s="71" t="str">
        <f>IF($D1117="","",VLOOKUP($D1117,Atv!$D$5:$F$1000,3,0))</f>
        <v/>
      </c>
      <c r="H1117" s="28"/>
      <c r="I1117" s="67"/>
      <c r="J1117" s="28"/>
      <c r="K1117" s="73"/>
      <c r="L1117" s="75" t="str">
        <f>IFERROR(IF(K1117="","",VLOOKUP(D1117,Atv!$D$5:$G$1000,4,0)),"")</f>
        <v/>
      </c>
      <c r="M1117" s="78" t="str">
        <f t="shared" si="54"/>
        <v/>
      </c>
      <c r="N1117" s="78" t="str">
        <f t="shared" si="52"/>
        <v/>
      </c>
      <c r="O1117" s="73"/>
      <c r="P1117" s="53"/>
      <c r="Q1117" s="81" t="str">
        <f t="shared" si="53"/>
        <v/>
      </c>
    </row>
    <row r="1118" spans="2:17" ht="45" customHeight="1" x14ac:dyDescent="0.25">
      <c r="B1118" s="81" t="str">
        <f>IFERROR(VLOOKUP(D1118,Atv!$D$5:$I$1000,6,0),"")</f>
        <v/>
      </c>
      <c r="C1118" s="51">
        <v>1114</v>
      </c>
      <c r="D1118" s="28"/>
      <c r="E1118" s="28"/>
      <c r="F1118" s="70" t="str">
        <f>IF($D1118="","",VLOOKUP($D1118,Atv!$D$5:$F$1000,2,0))</f>
        <v/>
      </c>
      <c r="G1118" s="71" t="str">
        <f>IF($D1118="","",VLOOKUP($D1118,Atv!$D$5:$F$1000,3,0))</f>
        <v/>
      </c>
      <c r="H1118" s="28"/>
      <c r="I1118" s="28"/>
      <c r="J1118" s="28"/>
      <c r="K1118" s="73"/>
      <c r="L1118" s="76" t="str">
        <f>IFERROR(IF(K1118="","",VLOOKUP(D1118,Atv!$D$5:$G$1000,4,0)),"")</f>
        <v/>
      </c>
      <c r="M1118" s="78" t="str">
        <f t="shared" si="54"/>
        <v/>
      </c>
      <c r="N1118" s="78" t="str">
        <f t="shared" si="52"/>
        <v/>
      </c>
      <c r="O1118" s="73"/>
      <c r="P1118" s="53"/>
      <c r="Q1118" s="81" t="str">
        <f t="shared" si="53"/>
        <v/>
      </c>
    </row>
    <row r="1119" spans="2:17" ht="45" customHeight="1" x14ac:dyDescent="0.25">
      <c r="B1119" s="81" t="str">
        <f>IFERROR(VLOOKUP(D1119,Atv!$D$5:$I$1000,6,0),"")</f>
        <v/>
      </c>
      <c r="C1119" s="51">
        <v>1115</v>
      </c>
      <c r="D1119" s="28"/>
      <c r="E1119" s="28"/>
      <c r="F1119" s="70" t="str">
        <f>IF($D1119="","",VLOOKUP($D1119,Atv!$D$5:$F$1000,2,0))</f>
        <v/>
      </c>
      <c r="G1119" s="71" t="str">
        <f>IF($D1119="","",VLOOKUP($D1119,Atv!$D$5:$F$1000,3,0))</f>
        <v/>
      </c>
      <c r="H1119" s="28"/>
      <c r="I1119" s="67"/>
      <c r="J1119" s="28"/>
      <c r="K1119" s="73"/>
      <c r="L1119" s="75" t="str">
        <f>IFERROR(IF(K1119="","",VLOOKUP(D1119,Atv!$D$5:$G$1000,4,0)),"")</f>
        <v/>
      </c>
      <c r="M1119" s="78" t="str">
        <f t="shared" si="54"/>
        <v/>
      </c>
      <c r="N1119" s="78" t="str">
        <f t="shared" si="52"/>
        <v/>
      </c>
      <c r="O1119" s="73"/>
      <c r="P1119" s="53"/>
      <c r="Q1119" s="81" t="str">
        <f t="shared" si="53"/>
        <v/>
      </c>
    </row>
    <row r="1120" spans="2:17" ht="45" customHeight="1" x14ac:dyDescent="0.25">
      <c r="B1120" s="81" t="str">
        <f>IFERROR(VLOOKUP(D1120,Atv!$D$5:$I$1000,6,0),"")</f>
        <v/>
      </c>
      <c r="C1120" s="51">
        <v>1116</v>
      </c>
      <c r="D1120" s="28"/>
      <c r="E1120" s="28"/>
      <c r="F1120" s="70" t="str">
        <f>IF($D1120="","",VLOOKUP($D1120,Atv!$D$5:$F$1000,2,0))</f>
        <v/>
      </c>
      <c r="G1120" s="71" t="str">
        <f>IF($D1120="","",VLOOKUP($D1120,Atv!$D$5:$F$1000,3,0))</f>
        <v/>
      </c>
      <c r="H1120" s="28"/>
      <c r="I1120" s="28"/>
      <c r="J1120" s="28"/>
      <c r="K1120" s="73"/>
      <c r="L1120" s="76" t="str">
        <f>IFERROR(IF(K1120="","",VLOOKUP(D1120,Atv!$D$5:$G$1000,4,0)),"")</f>
        <v/>
      </c>
      <c r="M1120" s="78" t="str">
        <f t="shared" si="54"/>
        <v/>
      </c>
      <c r="N1120" s="78" t="str">
        <f t="shared" si="52"/>
        <v/>
      </c>
      <c r="O1120" s="73"/>
      <c r="P1120" s="53"/>
      <c r="Q1120" s="81" t="str">
        <f t="shared" si="53"/>
        <v/>
      </c>
    </row>
    <row r="1121" spans="2:17" ht="45" customHeight="1" x14ac:dyDescent="0.25">
      <c r="B1121" s="81" t="str">
        <f>IFERROR(VLOOKUP(D1121,Atv!$D$5:$I$1000,6,0),"")</f>
        <v/>
      </c>
      <c r="C1121" s="51">
        <v>1117</v>
      </c>
      <c r="D1121" s="28"/>
      <c r="E1121" s="28"/>
      <c r="F1121" s="70" t="str">
        <f>IF($D1121="","",VLOOKUP($D1121,Atv!$D$5:$F$1000,2,0))</f>
        <v/>
      </c>
      <c r="G1121" s="71" t="str">
        <f>IF($D1121="","",VLOOKUP($D1121,Atv!$D$5:$F$1000,3,0))</f>
        <v/>
      </c>
      <c r="H1121" s="28"/>
      <c r="I1121" s="67"/>
      <c r="J1121" s="28"/>
      <c r="K1121" s="73"/>
      <c r="L1121" s="75" t="str">
        <f>IFERROR(IF(K1121="","",VLOOKUP(D1121,Atv!$D$5:$G$1000,4,0)),"")</f>
        <v/>
      </c>
      <c r="M1121" s="78" t="str">
        <f t="shared" si="54"/>
        <v/>
      </c>
      <c r="N1121" s="78" t="str">
        <f t="shared" si="52"/>
        <v/>
      </c>
      <c r="O1121" s="73"/>
      <c r="P1121" s="53"/>
      <c r="Q1121" s="81" t="str">
        <f t="shared" si="53"/>
        <v/>
      </c>
    </row>
    <row r="1122" spans="2:17" ht="45" customHeight="1" x14ac:dyDescent="0.25">
      <c r="B1122" s="81" t="str">
        <f>IFERROR(VLOOKUP(D1122,Atv!$D$5:$I$1000,6,0),"")</f>
        <v/>
      </c>
      <c r="C1122" s="51">
        <v>1118</v>
      </c>
      <c r="D1122" s="28"/>
      <c r="E1122" s="28"/>
      <c r="F1122" s="70" t="str">
        <f>IF($D1122="","",VLOOKUP($D1122,Atv!$D$5:$F$1000,2,0))</f>
        <v/>
      </c>
      <c r="G1122" s="71" t="str">
        <f>IF($D1122="","",VLOOKUP($D1122,Atv!$D$5:$F$1000,3,0))</f>
        <v/>
      </c>
      <c r="H1122" s="28"/>
      <c r="I1122" s="28"/>
      <c r="J1122" s="28"/>
      <c r="K1122" s="73"/>
      <c r="L1122" s="76" t="str">
        <f>IFERROR(IF(K1122="","",VLOOKUP(D1122,Atv!$D$5:$G$1000,4,0)),"")</f>
        <v/>
      </c>
      <c r="M1122" s="78" t="str">
        <f t="shared" si="54"/>
        <v/>
      </c>
      <c r="N1122" s="78" t="str">
        <f t="shared" si="52"/>
        <v/>
      </c>
      <c r="O1122" s="73"/>
      <c r="P1122" s="53"/>
      <c r="Q1122" s="81" t="str">
        <f t="shared" si="53"/>
        <v/>
      </c>
    </row>
    <row r="1123" spans="2:17" ht="45" customHeight="1" x14ac:dyDescent="0.25">
      <c r="B1123" s="81" t="str">
        <f>IFERROR(VLOOKUP(D1123,Atv!$D$5:$I$1000,6,0),"")</f>
        <v/>
      </c>
      <c r="C1123" s="51">
        <v>1119</v>
      </c>
      <c r="D1123" s="28"/>
      <c r="E1123" s="28"/>
      <c r="F1123" s="70" t="str">
        <f>IF($D1123="","",VLOOKUP($D1123,Atv!$D$5:$F$1000,2,0))</f>
        <v/>
      </c>
      <c r="G1123" s="71" t="str">
        <f>IF($D1123="","",VLOOKUP($D1123,Atv!$D$5:$F$1000,3,0))</f>
        <v/>
      </c>
      <c r="H1123" s="28"/>
      <c r="I1123" s="67"/>
      <c r="J1123" s="28"/>
      <c r="K1123" s="73"/>
      <c r="L1123" s="75" t="str">
        <f>IFERROR(IF(K1123="","",VLOOKUP(D1123,Atv!$D$5:$G$1000,4,0)),"")</f>
        <v/>
      </c>
      <c r="M1123" s="78" t="str">
        <f t="shared" si="54"/>
        <v/>
      </c>
      <c r="N1123" s="78" t="str">
        <f t="shared" si="52"/>
        <v/>
      </c>
      <c r="O1123" s="73"/>
      <c r="P1123" s="53"/>
      <c r="Q1123" s="81" t="str">
        <f t="shared" si="53"/>
        <v/>
      </c>
    </row>
    <row r="1124" spans="2:17" ht="45" customHeight="1" x14ac:dyDescent="0.25">
      <c r="B1124" s="81" t="str">
        <f>IFERROR(VLOOKUP(D1124,Atv!$D$5:$I$1000,6,0),"")</f>
        <v/>
      </c>
      <c r="C1124" s="51">
        <v>1120</v>
      </c>
      <c r="D1124" s="28"/>
      <c r="E1124" s="28"/>
      <c r="F1124" s="70" t="str">
        <f>IF($D1124="","",VLOOKUP($D1124,Atv!$D$5:$F$1000,2,0))</f>
        <v/>
      </c>
      <c r="G1124" s="71" t="str">
        <f>IF($D1124="","",VLOOKUP($D1124,Atv!$D$5:$F$1000,3,0))</f>
        <v/>
      </c>
      <c r="H1124" s="28"/>
      <c r="I1124" s="28"/>
      <c r="J1124" s="28"/>
      <c r="K1124" s="73"/>
      <c r="L1124" s="76" t="str">
        <f>IFERROR(IF(K1124="","",VLOOKUP(D1124,Atv!$D$5:$G$1000,4,0)),"")</f>
        <v/>
      </c>
      <c r="M1124" s="78" t="str">
        <f t="shared" si="54"/>
        <v/>
      </c>
      <c r="N1124" s="78" t="str">
        <f t="shared" si="52"/>
        <v/>
      </c>
      <c r="O1124" s="73"/>
      <c r="P1124" s="53"/>
      <c r="Q1124" s="81" t="str">
        <f t="shared" si="53"/>
        <v/>
      </c>
    </row>
    <row r="1125" spans="2:17" ht="45" customHeight="1" x14ac:dyDescent="0.25">
      <c r="B1125" s="81" t="str">
        <f>IFERROR(VLOOKUP(D1125,Atv!$D$5:$I$1000,6,0),"")</f>
        <v/>
      </c>
      <c r="C1125" s="51">
        <v>1121</v>
      </c>
      <c r="D1125" s="28"/>
      <c r="E1125" s="28"/>
      <c r="F1125" s="70" t="str">
        <f>IF($D1125="","",VLOOKUP($D1125,Atv!$D$5:$F$1000,2,0))</f>
        <v/>
      </c>
      <c r="G1125" s="71" t="str">
        <f>IF($D1125="","",VLOOKUP($D1125,Atv!$D$5:$F$1000,3,0))</f>
        <v/>
      </c>
      <c r="H1125" s="28"/>
      <c r="I1125" s="67"/>
      <c r="J1125" s="28"/>
      <c r="K1125" s="73"/>
      <c r="L1125" s="75" t="str">
        <f>IFERROR(IF(K1125="","",VLOOKUP(D1125,Atv!$D$5:$G$1000,4,0)),"")</f>
        <v/>
      </c>
      <c r="M1125" s="78" t="str">
        <f t="shared" si="54"/>
        <v/>
      </c>
      <c r="N1125" s="78" t="str">
        <f t="shared" si="52"/>
        <v/>
      </c>
      <c r="O1125" s="73"/>
      <c r="P1125" s="53"/>
      <c r="Q1125" s="81" t="str">
        <f t="shared" si="53"/>
        <v/>
      </c>
    </row>
    <row r="1126" spans="2:17" ht="45" customHeight="1" x14ac:dyDescent="0.25">
      <c r="B1126" s="81" t="str">
        <f>IFERROR(VLOOKUP(D1126,Atv!$D$5:$I$1000,6,0),"")</f>
        <v/>
      </c>
      <c r="C1126" s="51">
        <v>1122</v>
      </c>
      <c r="D1126" s="28"/>
      <c r="E1126" s="28"/>
      <c r="F1126" s="70" t="str">
        <f>IF($D1126="","",VLOOKUP($D1126,Atv!$D$5:$F$1000,2,0))</f>
        <v/>
      </c>
      <c r="G1126" s="71" t="str">
        <f>IF($D1126="","",VLOOKUP($D1126,Atv!$D$5:$F$1000,3,0))</f>
        <v/>
      </c>
      <c r="H1126" s="28"/>
      <c r="I1126" s="28"/>
      <c r="J1126" s="28"/>
      <c r="K1126" s="73"/>
      <c r="L1126" s="76" t="str">
        <f>IFERROR(IF(K1126="","",VLOOKUP(D1126,Atv!$D$5:$G$1000,4,0)),"")</f>
        <v/>
      </c>
      <c r="M1126" s="78" t="str">
        <f t="shared" si="54"/>
        <v/>
      </c>
      <c r="N1126" s="78" t="str">
        <f t="shared" si="52"/>
        <v/>
      </c>
      <c r="O1126" s="73"/>
      <c r="P1126" s="53"/>
      <c r="Q1126" s="81" t="str">
        <f t="shared" si="53"/>
        <v/>
      </c>
    </row>
    <row r="1127" spans="2:17" ht="45" customHeight="1" x14ac:dyDescent="0.25">
      <c r="B1127" s="81" t="str">
        <f>IFERROR(VLOOKUP(D1127,Atv!$D$5:$I$1000,6,0),"")</f>
        <v/>
      </c>
      <c r="C1127" s="51">
        <v>1123</v>
      </c>
      <c r="D1127" s="28"/>
      <c r="E1127" s="28"/>
      <c r="F1127" s="70" t="str">
        <f>IF($D1127="","",VLOOKUP($D1127,Atv!$D$5:$F$1000,2,0))</f>
        <v/>
      </c>
      <c r="G1127" s="71" t="str">
        <f>IF($D1127="","",VLOOKUP($D1127,Atv!$D$5:$F$1000,3,0))</f>
        <v/>
      </c>
      <c r="H1127" s="28"/>
      <c r="I1127" s="67"/>
      <c r="J1127" s="28"/>
      <c r="K1127" s="73"/>
      <c r="L1127" s="75" t="str">
        <f>IFERROR(IF(K1127="","",VLOOKUP(D1127,Atv!$D$5:$G$1000,4,0)),"")</f>
        <v/>
      </c>
      <c r="M1127" s="78" t="str">
        <f t="shared" si="54"/>
        <v/>
      </c>
      <c r="N1127" s="78" t="str">
        <f t="shared" si="52"/>
        <v/>
      </c>
      <c r="O1127" s="73"/>
      <c r="P1127" s="53"/>
      <c r="Q1127" s="81" t="str">
        <f t="shared" si="53"/>
        <v/>
      </c>
    </row>
    <row r="1128" spans="2:17" ht="45" customHeight="1" x14ac:dyDescent="0.25">
      <c r="B1128" s="81" t="str">
        <f>IFERROR(VLOOKUP(D1128,Atv!$D$5:$I$1000,6,0),"")</f>
        <v/>
      </c>
      <c r="C1128" s="51">
        <v>1124</v>
      </c>
      <c r="D1128" s="28"/>
      <c r="E1128" s="28"/>
      <c r="F1128" s="70" t="str">
        <f>IF($D1128="","",VLOOKUP($D1128,Atv!$D$5:$F$1000,2,0))</f>
        <v/>
      </c>
      <c r="G1128" s="71" t="str">
        <f>IF($D1128="","",VLOOKUP($D1128,Atv!$D$5:$F$1000,3,0))</f>
        <v/>
      </c>
      <c r="H1128" s="28"/>
      <c r="I1128" s="28"/>
      <c r="J1128" s="28"/>
      <c r="K1128" s="73"/>
      <c r="L1128" s="76" t="str">
        <f>IFERROR(IF(K1128="","",VLOOKUP(D1128,Atv!$D$5:$G$1000,4,0)),"")</f>
        <v/>
      </c>
      <c r="M1128" s="78" t="str">
        <f t="shared" si="54"/>
        <v/>
      </c>
      <c r="N1128" s="78" t="str">
        <f t="shared" si="52"/>
        <v/>
      </c>
      <c r="O1128" s="73"/>
      <c r="P1128" s="53"/>
      <c r="Q1128" s="81" t="str">
        <f t="shared" si="53"/>
        <v/>
      </c>
    </row>
    <row r="1129" spans="2:17" ht="45" customHeight="1" x14ac:dyDescent="0.25">
      <c r="B1129" s="81" t="str">
        <f>IFERROR(VLOOKUP(D1129,Atv!$D$5:$I$1000,6,0),"")</f>
        <v/>
      </c>
      <c r="C1129" s="51">
        <v>1125</v>
      </c>
      <c r="D1129" s="28"/>
      <c r="E1129" s="28"/>
      <c r="F1129" s="70" t="str">
        <f>IF($D1129="","",VLOOKUP($D1129,Atv!$D$5:$F$1000,2,0))</f>
        <v/>
      </c>
      <c r="G1129" s="71" t="str">
        <f>IF($D1129="","",VLOOKUP($D1129,Atv!$D$5:$F$1000,3,0))</f>
        <v/>
      </c>
      <c r="H1129" s="28"/>
      <c r="I1129" s="67"/>
      <c r="J1129" s="28"/>
      <c r="K1129" s="73"/>
      <c r="L1129" s="75" t="str">
        <f>IFERROR(IF(K1129="","",VLOOKUP(D1129,Atv!$D$5:$G$1000,4,0)),"")</f>
        <v/>
      </c>
      <c r="M1129" s="78" t="str">
        <f t="shared" si="54"/>
        <v/>
      </c>
      <c r="N1129" s="78" t="str">
        <f t="shared" si="52"/>
        <v/>
      </c>
      <c r="O1129" s="73"/>
      <c r="P1129" s="53"/>
      <c r="Q1129" s="81" t="str">
        <f t="shared" si="53"/>
        <v/>
      </c>
    </row>
    <row r="1130" spans="2:17" ht="45" customHeight="1" x14ac:dyDescent="0.25">
      <c r="B1130" s="81" t="str">
        <f>IFERROR(VLOOKUP(D1130,Atv!$D$5:$I$1000,6,0),"")</f>
        <v/>
      </c>
      <c r="C1130" s="51">
        <v>1126</v>
      </c>
      <c r="D1130" s="28"/>
      <c r="E1130" s="28"/>
      <c r="F1130" s="70" t="str">
        <f>IF($D1130="","",VLOOKUP($D1130,Atv!$D$5:$F$1000,2,0))</f>
        <v/>
      </c>
      <c r="G1130" s="71" t="str">
        <f>IF($D1130="","",VLOOKUP($D1130,Atv!$D$5:$F$1000,3,0))</f>
        <v/>
      </c>
      <c r="H1130" s="28"/>
      <c r="I1130" s="28"/>
      <c r="J1130" s="28"/>
      <c r="K1130" s="73"/>
      <c r="L1130" s="76" t="str">
        <f>IFERROR(IF(K1130="","",VLOOKUP(D1130,Atv!$D$5:$G$1000,4,0)),"")</f>
        <v/>
      </c>
      <c r="M1130" s="78" t="str">
        <f t="shared" si="54"/>
        <v/>
      </c>
      <c r="N1130" s="78" t="str">
        <f t="shared" si="52"/>
        <v/>
      </c>
      <c r="O1130" s="73"/>
      <c r="P1130" s="53"/>
      <c r="Q1130" s="81" t="str">
        <f t="shared" si="53"/>
        <v/>
      </c>
    </row>
    <row r="1131" spans="2:17" ht="45" customHeight="1" x14ac:dyDescent="0.25">
      <c r="B1131" s="81" t="str">
        <f>IFERROR(VLOOKUP(D1131,Atv!$D$5:$I$1000,6,0),"")</f>
        <v/>
      </c>
      <c r="C1131" s="51">
        <v>1127</v>
      </c>
      <c r="D1131" s="28"/>
      <c r="E1131" s="28"/>
      <c r="F1131" s="70" t="str">
        <f>IF($D1131="","",VLOOKUP($D1131,Atv!$D$5:$F$1000,2,0))</f>
        <v/>
      </c>
      <c r="G1131" s="71" t="str">
        <f>IF($D1131="","",VLOOKUP($D1131,Atv!$D$5:$F$1000,3,0))</f>
        <v/>
      </c>
      <c r="H1131" s="28"/>
      <c r="I1131" s="67"/>
      <c r="J1131" s="28"/>
      <c r="K1131" s="73"/>
      <c r="L1131" s="75" t="str">
        <f>IFERROR(IF(K1131="","",VLOOKUP(D1131,Atv!$D$5:$G$1000,4,0)),"")</f>
        <v/>
      </c>
      <c r="M1131" s="78" t="str">
        <f t="shared" si="54"/>
        <v/>
      </c>
      <c r="N1131" s="78" t="str">
        <f t="shared" si="52"/>
        <v/>
      </c>
      <c r="O1131" s="73"/>
      <c r="P1131" s="53"/>
      <c r="Q1131" s="81" t="str">
        <f t="shared" si="53"/>
        <v/>
      </c>
    </row>
    <row r="1132" spans="2:17" ht="45" customHeight="1" x14ac:dyDescent="0.25">
      <c r="B1132" s="81" t="str">
        <f>IFERROR(VLOOKUP(D1132,Atv!$D$5:$I$1000,6,0),"")</f>
        <v/>
      </c>
      <c r="C1132" s="51">
        <v>1128</v>
      </c>
      <c r="D1132" s="28"/>
      <c r="E1132" s="28"/>
      <c r="F1132" s="70" t="str">
        <f>IF($D1132="","",VLOOKUP($D1132,Atv!$D$5:$F$1000,2,0))</f>
        <v/>
      </c>
      <c r="G1132" s="71" t="str">
        <f>IF($D1132="","",VLOOKUP($D1132,Atv!$D$5:$F$1000,3,0))</f>
        <v/>
      </c>
      <c r="H1132" s="28"/>
      <c r="I1132" s="28"/>
      <c r="J1132" s="28"/>
      <c r="K1132" s="73"/>
      <c r="L1132" s="76" t="str">
        <f>IFERROR(IF(K1132="","",VLOOKUP(D1132,Atv!$D$5:$G$1000,4,0)),"")</f>
        <v/>
      </c>
      <c r="M1132" s="78" t="str">
        <f t="shared" si="54"/>
        <v/>
      </c>
      <c r="N1132" s="78" t="str">
        <f t="shared" si="52"/>
        <v/>
      </c>
      <c r="O1132" s="73"/>
      <c r="P1132" s="53"/>
      <c r="Q1132" s="81" t="str">
        <f t="shared" si="53"/>
        <v/>
      </c>
    </row>
    <row r="1133" spans="2:17" ht="45" customHeight="1" x14ac:dyDescent="0.25">
      <c r="B1133" s="81" t="str">
        <f>IFERROR(VLOOKUP(D1133,Atv!$D$5:$I$1000,6,0),"")</f>
        <v/>
      </c>
      <c r="C1133" s="51">
        <v>1129</v>
      </c>
      <c r="D1133" s="28"/>
      <c r="E1133" s="28"/>
      <c r="F1133" s="70" t="str">
        <f>IF($D1133="","",VLOOKUP($D1133,Atv!$D$5:$F$1000,2,0))</f>
        <v/>
      </c>
      <c r="G1133" s="71" t="str">
        <f>IF($D1133="","",VLOOKUP($D1133,Atv!$D$5:$F$1000,3,0))</f>
        <v/>
      </c>
      <c r="H1133" s="28"/>
      <c r="I1133" s="67"/>
      <c r="J1133" s="28"/>
      <c r="K1133" s="73"/>
      <c r="L1133" s="75" t="str">
        <f>IFERROR(IF(K1133="","",VLOOKUP(D1133,Atv!$D$5:$G$1000,4,0)),"")</f>
        <v/>
      </c>
      <c r="M1133" s="78" t="str">
        <f t="shared" si="54"/>
        <v/>
      </c>
      <c r="N1133" s="78" t="str">
        <f t="shared" si="52"/>
        <v/>
      </c>
      <c r="O1133" s="73"/>
      <c r="P1133" s="53"/>
      <c r="Q1133" s="81" t="str">
        <f t="shared" si="53"/>
        <v/>
      </c>
    </row>
    <row r="1134" spans="2:17" ht="45" customHeight="1" x14ac:dyDescent="0.25">
      <c r="B1134" s="81" t="str">
        <f>IFERROR(VLOOKUP(D1134,Atv!$D$5:$I$1000,6,0),"")</f>
        <v/>
      </c>
      <c r="C1134" s="51">
        <v>1130</v>
      </c>
      <c r="D1134" s="28"/>
      <c r="E1134" s="28"/>
      <c r="F1134" s="70" t="str">
        <f>IF($D1134="","",VLOOKUP($D1134,Atv!$D$5:$F$1000,2,0))</f>
        <v/>
      </c>
      <c r="G1134" s="71" t="str">
        <f>IF($D1134="","",VLOOKUP($D1134,Atv!$D$5:$F$1000,3,0))</f>
        <v/>
      </c>
      <c r="H1134" s="28"/>
      <c r="I1134" s="28"/>
      <c r="J1134" s="28"/>
      <c r="K1134" s="73"/>
      <c r="L1134" s="76" t="str">
        <f>IFERROR(IF(K1134="","",VLOOKUP(D1134,Atv!$D$5:$G$1000,4,0)),"")</f>
        <v/>
      </c>
      <c r="M1134" s="78" t="str">
        <f t="shared" si="54"/>
        <v/>
      </c>
      <c r="N1134" s="78" t="str">
        <f t="shared" si="52"/>
        <v/>
      </c>
      <c r="O1134" s="73"/>
      <c r="P1134" s="53"/>
      <c r="Q1134" s="81" t="str">
        <f t="shared" si="53"/>
        <v/>
      </c>
    </row>
    <row r="1135" spans="2:17" ht="45" customHeight="1" x14ac:dyDescent="0.25">
      <c r="B1135" s="81" t="str">
        <f>IFERROR(VLOOKUP(D1135,Atv!$D$5:$I$1000,6,0),"")</f>
        <v/>
      </c>
      <c r="C1135" s="51">
        <v>1131</v>
      </c>
      <c r="D1135" s="28"/>
      <c r="E1135" s="28"/>
      <c r="F1135" s="70" t="str">
        <f>IF($D1135="","",VLOOKUP($D1135,Atv!$D$5:$F$1000,2,0))</f>
        <v/>
      </c>
      <c r="G1135" s="71" t="str">
        <f>IF($D1135="","",VLOOKUP($D1135,Atv!$D$5:$F$1000,3,0))</f>
        <v/>
      </c>
      <c r="H1135" s="28"/>
      <c r="I1135" s="67"/>
      <c r="J1135" s="28"/>
      <c r="K1135" s="73"/>
      <c r="L1135" s="75" t="str">
        <f>IFERROR(IF(K1135="","",VLOOKUP(D1135,Atv!$D$5:$G$1000,4,0)),"")</f>
        <v/>
      </c>
      <c r="M1135" s="78" t="str">
        <f t="shared" si="54"/>
        <v/>
      </c>
      <c r="N1135" s="78" t="str">
        <f t="shared" si="52"/>
        <v/>
      </c>
      <c r="O1135" s="73"/>
      <c r="P1135" s="53"/>
      <c r="Q1135" s="81" t="str">
        <f t="shared" si="53"/>
        <v/>
      </c>
    </row>
    <row r="1136" spans="2:17" ht="45" customHeight="1" x14ac:dyDescent="0.25">
      <c r="B1136" s="81" t="str">
        <f>IFERROR(VLOOKUP(D1136,Atv!$D$5:$I$1000,6,0),"")</f>
        <v/>
      </c>
      <c r="C1136" s="51">
        <v>1132</v>
      </c>
      <c r="D1136" s="28"/>
      <c r="E1136" s="28"/>
      <c r="F1136" s="70" t="str">
        <f>IF($D1136="","",VLOOKUP($D1136,Atv!$D$5:$F$1000,2,0))</f>
        <v/>
      </c>
      <c r="G1136" s="71" t="str">
        <f>IF($D1136="","",VLOOKUP($D1136,Atv!$D$5:$F$1000,3,0))</f>
        <v/>
      </c>
      <c r="H1136" s="28"/>
      <c r="I1136" s="28"/>
      <c r="J1136" s="28"/>
      <c r="K1136" s="73"/>
      <c r="L1136" s="76" t="str">
        <f>IFERROR(IF(K1136="","",VLOOKUP(D1136,Atv!$D$5:$G$1000,4,0)),"")</f>
        <v/>
      </c>
      <c r="M1136" s="78" t="str">
        <f t="shared" si="54"/>
        <v/>
      </c>
      <c r="N1136" s="78" t="str">
        <f t="shared" si="52"/>
        <v/>
      </c>
      <c r="O1136" s="73"/>
      <c r="P1136" s="53"/>
      <c r="Q1136" s="81" t="str">
        <f t="shared" si="53"/>
        <v/>
      </c>
    </row>
    <row r="1137" spans="2:17" ht="45" customHeight="1" x14ac:dyDescent="0.25">
      <c r="B1137" s="81" t="str">
        <f>IFERROR(VLOOKUP(D1137,Atv!$D$5:$I$1000,6,0),"")</f>
        <v/>
      </c>
      <c r="C1137" s="51">
        <v>1133</v>
      </c>
      <c r="D1137" s="28"/>
      <c r="E1137" s="28"/>
      <c r="F1137" s="70" t="str">
        <f>IF($D1137="","",VLOOKUP($D1137,Atv!$D$5:$F$1000,2,0))</f>
        <v/>
      </c>
      <c r="G1137" s="71" t="str">
        <f>IF($D1137="","",VLOOKUP($D1137,Atv!$D$5:$F$1000,3,0))</f>
        <v/>
      </c>
      <c r="H1137" s="28"/>
      <c r="I1137" s="67"/>
      <c r="J1137" s="28"/>
      <c r="K1137" s="73"/>
      <c r="L1137" s="75" t="str">
        <f>IFERROR(IF(K1137="","",VLOOKUP(D1137,Atv!$D$5:$G$1000,4,0)),"")</f>
        <v/>
      </c>
      <c r="M1137" s="78" t="str">
        <f t="shared" si="54"/>
        <v/>
      </c>
      <c r="N1137" s="78" t="str">
        <f t="shared" si="52"/>
        <v/>
      </c>
      <c r="O1137" s="73"/>
      <c r="P1137" s="53"/>
      <c r="Q1137" s="81" t="str">
        <f t="shared" si="53"/>
        <v/>
      </c>
    </row>
    <row r="1138" spans="2:17" ht="45" customHeight="1" x14ac:dyDescent="0.25">
      <c r="B1138" s="81" t="str">
        <f>IFERROR(VLOOKUP(D1138,Atv!$D$5:$I$1000,6,0),"")</f>
        <v/>
      </c>
      <c r="C1138" s="51">
        <v>1134</v>
      </c>
      <c r="D1138" s="28"/>
      <c r="E1138" s="28"/>
      <c r="F1138" s="70" t="str">
        <f>IF($D1138="","",VLOOKUP($D1138,Atv!$D$5:$F$1000,2,0))</f>
        <v/>
      </c>
      <c r="G1138" s="71" t="str">
        <f>IF($D1138="","",VLOOKUP($D1138,Atv!$D$5:$F$1000,3,0))</f>
        <v/>
      </c>
      <c r="H1138" s="28"/>
      <c r="I1138" s="28"/>
      <c r="J1138" s="28"/>
      <c r="K1138" s="73"/>
      <c r="L1138" s="76" t="str">
        <f>IFERROR(IF(K1138="","",VLOOKUP(D1138,Atv!$D$5:$G$1000,4,0)),"")</f>
        <v/>
      </c>
      <c r="M1138" s="78" t="str">
        <f t="shared" si="54"/>
        <v/>
      </c>
      <c r="N1138" s="78" t="str">
        <f t="shared" si="52"/>
        <v/>
      </c>
      <c r="O1138" s="73"/>
      <c r="P1138" s="53"/>
      <c r="Q1138" s="81" t="str">
        <f t="shared" si="53"/>
        <v/>
      </c>
    </row>
    <row r="1139" spans="2:17" ht="45" customHeight="1" x14ac:dyDescent="0.25">
      <c r="B1139" s="81" t="str">
        <f>IFERROR(VLOOKUP(D1139,Atv!$D$5:$I$1000,6,0),"")</f>
        <v/>
      </c>
      <c r="C1139" s="51">
        <v>1135</v>
      </c>
      <c r="D1139" s="28"/>
      <c r="E1139" s="28"/>
      <c r="F1139" s="70" t="str">
        <f>IF($D1139="","",VLOOKUP($D1139,Atv!$D$5:$F$1000,2,0))</f>
        <v/>
      </c>
      <c r="G1139" s="71" t="str">
        <f>IF($D1139="","",VLOOKUP($D1139,Atv!$D$5:$F$1000,3,0))</f>
        <v/>
      </c>
      <c r="H1139" s="28"/>
      <c r="I1139" s="67"/>
      <c r="J1139" s="28"/>
      <c r="K1139" s="73"/>
      <c r="L1139" s="75" t="str">
        <f>IFERROR(IF(K1139="","",VLOOKUP(D1139,Atv!$D$5:$G$1000,4,0)),"")</f>
        <v/>
      </c>
      <c r="M1139" s="78" t="str">
        <f t="shared" si="54"/>
        <v/>
      </c>
      <c r="N1139" s="78" t="str">
        <f t="shared" si="52"/>
        <v/>
      </c>
      <c r="O1139" s="73"/>
      <c r="P1139" s="53"/>
      <c r="Q1139" s="81" t="str">
        <f t="shared" si="53"/>
        <v/>
      </c>
    </row>
    <row r="1140" spans="2:17" ht="45" customHeight="1" x14ac:dyDescent="0.25">
      <c r="B1140" s="81" t="str">
        <f>IFERROR(VLOOKUP(D1140,Atv!$D$5:$I$1000,6,0),"")</f>
        <v/>
      </c>
      <c r="C1140" s="51">
        <v>1136</v>
      </c>
      <c r="D1140" s="28"/>
      <c r="E1140" s="28"/>
      <c r="F1140" s="70" t="str">
        <f>IF($D1140="","",VLOOKUP($D1140,Atv!$D$5:$F$1000,2,0))</f>
        <v/>
      </c>
      <c r="G1140" s="71" t="str">
        <f>IF($D1140="","",VLOOKUP($D1140,Atv!$D$5:$F$1000,3,0))</f>
        <v/>
      </c>
      <c r="H1140" s="28"/>
      <c r="I1140" s="28"/>
      <c r="J1140" s="28"/>
      <c r="K1140" s="73"/>
      <c r="L1140" s="76" t="str">
        <f>IFERROR(IF(K1140="","",VLOOKUP(D1140,Atv!$D$5:$G$1000,4,0)),"")</f>
        <v/>
      </c>
      <c r="M1140" s="78" t="str">
        <f t="shared" si="54"/>
        <v/>
      </c>
      <c r="N1140" s="78" t="str">
        <f t="shared" si="52"/>
        <v/>
      </c>
      <c r="O1140" s="73"/>
      <c r="P1140" s="53"/>
      <c r="Q1140" s="81" t="str">
        <f t="shared" si="53"/>
        <v/>
      </c>
    </row>
    <row r="1141" spans="2:17" ht="45" customHeight="1" x14ac:dyDescent="0.25">
      <c r="B1141" s="81" t="str">
        <f>IFERROR(VLOOKUP(D1141,Atv!$D$5:$I$1000,6,0),"")</f>
        <v/>
      </c>
      <c r="C1141" s="51">
        <v>1137</v>
      </c>
      <c r="D1141" s="28"/>
      <c r="E1141" s="28"/>
      <c r="F1141" s="70" t="str">
        <f>IF($D1141="","",VLOOKUP($D1141,Atv!$D$5:$F$1000,2,0))</f>
        <v/>
      </c>
      <c r="G1141" s="71" t="str">
        <f>IF($D1141="","",VLOOKUP($D1141,Atv!$D$5:$F$1000,3,0))</f>
        <v/>
      </c>
      <c r="H1141" s="28"/>
      <c r="I1141" s="67"/>
      <c r="J1141" s="28"/>
      <c r="K1141" s="73"/>
      <c r="L1141" s="75" t="str">
        <f>IFERROR(IF(K1141="","",VLOOKUP(D1141,Atv!$D$5:$G$1000,4,0)),"")</f>
        <v/>
      </c>
      <c r="M1141" s="78" t="str">
        <f t="shared" si="54"/>
        <v/>
      </c>
      <c r="N1141" s="78" t="str">
        <f t="shared" si="52"/>
        <v/>
      </c>
      <c r="O1141" s="73"/>
      <c r="P1141" s="53"/>
      <c r="Q1141" s="81" t="str">
        <f t="shared" si="53"/>
        <v/>
      </c>
    </row>
    <row r="1142" spans="2:17" ht="45" customHeight="1" x14ac:dyDescent="0.25">
      <c r="B1142" s="81" t="str">
        <f>IFERROR(VLOOKUP(D1142,Atv!$D$5:$I$1000,6,0),"")</f>
        <v/>
      </c>
      <c r="C1142" s="51">
        <v>1138</v>
      </c>
      <c r="D1142" s="28"/>
      <c r="E1142" s="28"/>
      <c r="F1142" s="70" t="str">
        <f>IF($D1142="","",VLOOKUP($D1142,Atv!$D$5:$F$1000,2,0))</f>
        <v/>
      </c>
      <c r="G1142" s="71" t="str">
        <f>IF($D1142="","",VLOOKUP($D1142,Atv!$D$5:$F$1000,3,0))</f>
        <v/>
      </c>
      <c r="H1142" s="28"/>
      <c r="I1142" s="28"/>
      <c r="J1142" s="28"/>
      <c r="K1142" s="73"/>
      <c r="L1142" s="76" t="str">
        <f>IFERROR(IF(K1142="","",VLOOKUP(D1142,Atv!$D$5:$G$1000,4,0)),"")</f>
        <v/>
      </c>
      <c r="M1142" s="78" t="str">
        <f t="shared" si="54"/>
        <v/>
      </c>
      <c r="N1142" s="78" t="str">
        <f t="shared" si="52"/>
        <v/>
      </c>
      <c r="O1142" s="73"/>
      <c r="P1142" s="53"/>
      <c r="Q1142" s="81" t="str">
        <f t="shared" si="53"/>
        <v/>
      </c>
    </row>
    <row r="1143" spans="2:17" ht="45" customHeight="1" x14ac:dyDescent="0.25">
      <c r="B1143" s="81" t="str">
        <f>IFERROR(VLOOKUP(D1143,Atv!$D$5:$I$1000,6,0),"")</f>
        <v/>
      </c>
      <c r="C1143" s="51">
        <v>1139</v>
      </c>
      <c r="D1143" s="28"/>
      <c r="E1143" s="28"/>
      <c r="F1143" s="70" t="str">
        <f>IF($D1143="","",VLOOKUP($D1143,Atv!$D$5:$F$1000,2,0))</f>
        <v/>
      </c>
      <c r="G1143" s="71" t="str">
        <f>IF($D1143="","",VLOOKUP($D1143,Atv!$D$5:$F$1000,3,0))</f>
        <v/>
      </c>
      <c r="H1143" s="28"/>
      <c r="I1143" s="67"/>
      <c r="J1143" s="28"/>
      <c r="K1143" s="73"/>
      <c r="L1143" s="75" t="str">
        <f>IFERROR(IF(K1143="","",VLOOKUP(D1143,Atv!$D$5:$G$1000,4,0)),"")</f>
        <v/>
      </c>
      <c r="M1143" s="78" t="str">
        <f t="shared" si="54"/>
        <v/>
      </c>
      <c r="N1143" s="78" t="str">
        <f t="shared" si="52"/>
        <v/>
      </c>
      <c r="O1143" s="73"/>
      <c r="P1143" s="53"/>
      <c r="Q1143" s="81" t="str">
        <f t="shared" si="53"/>
        <v/>
      </c>
    </row>
    <row r="1144" spans="2:17" ht="45" customHeight="1" x14ac:dyDescent="0.25">
      <c r="B1144" s="81" t="str">
        <f>IFERROR(VLOOKUP(D1144,Atv!$D$5:$I$1000,6,0),"")</f>
        <v/>
      </c>
      <c r="C1144" s="51">
        <v>1140</v>
      </c>
      <c r="D1144" s="28"/>
      <c r="E1144" s="28"/>
      <c r="F1144" s="70" t="str">
        <f>IF($D1144="","",VLOOKUP($D1144,Atv!$D$5:$F$1000,2,0))</f>
        <v/>
      </c>
      <c r="G1144" s="71" t="str">
        <f>IF($D1144="","",VLOOKUP($D1144,Atv!$D$5:$F$1000,3,0))</f>
        <v/>
      </c>
      <c r="H1144" s="28"/>
      <c r="I1144" s="28"/>
      <c r="J1144" s="28"/>
      <c r="K1144" s="73"/>
      <c r="L1144" s="76" t="str">
        <f>IFERROR(IF(K1144="","",VLOOKUP(D1144,Atv!$D$5:$G$1000,4,0)),"")</f>
        <v/>
      </c>
      <c r="M1144" s="78" t="str">
        <f t="shared" si="54"/>
        <v/>
      </c>
      <c r="N1144" s="78" t="str">
        <f t="shared" si="52"/>
        <v/>
      </c>
      <c r="O1144" s="73"/>
      <c r="P1144" s="53"/>
      <c r="Q1144" s="81" t="str">
        <f t="shared" si="53"/>
        <v/>
      </c>
    </row>
    <row r="1145" spans="2:17" ht="45" customHeight="1" x14ac:dyDescent="0.25">
      <c r="B1145" s="81" t="str">
        <f>IFERROR(VLOOKUP(D1145,Atv!$D$5:$I$1000,6,0),"")</f>
        <v/>
      </c>
      <c r="C1145" s="51">
        <v>1141</v>
      </c>
      <c r="D1145" s="28"/>
      <c r="E1145" s="28"/>
      <c r="F1145" s="70" t="str">
        <f>IF($D1145="","",VLOOKUP($D1145,Atv!$D$5:$F$1000,2,0))</f>
        <v/>
      </c>
      <c r="G1145" s="71" t="str">
        <f>IF($D1145="","",VLOOKUP($D1145,Atv!$D$5:$F$1000,3,0))</f>
        <v/>
      </c>
      <c r="H1145" s="28"/>
      <c r="I1145" s="67"/>
      <c r="J1145" s="28"/>
      <c r="K1145" s="73"/>
      <c r="L1145" s="75" t="str">
        <f>IFERROR(IF(K1145="","",VLOOKUP(D1145,Atv!$D$5:$G$1000,4,0)),"")</f>
        <v/>
      </c>
      <c r="M1145" s="78" t="str">
        <f t="shared" si="54"/>
        <v/>
      </c>
      <c r="N1145" s="78" t="str">
        <f t="shared" si="52"/>
        <v/>
      </c>
      <c r="O1145" s="73"/>
      <c r="P1145" s="53"/>
      <c r="Q1145" s="81" t="str">
        <f t="shared" si="53"/>
        <v/>
      </c>
    </row>
    <row r="1146" spans="2:17" ht="45" customHeight="1" x14ac:dyDescent="0.25">
      <c r="B1146" s="81" t="str">
        <f>IFERROR(VLOOKUP(D1146,Atv!$D$5:$I$1000,6,0),"")</f>
        <v/>
      </c>
      <c r="C1146" s="51">
        <v>1142</v>
      </c>
      <c r="D1146" s="28"/>
      <c r="E1146" s="28"/>
      <c r="F1146" s="70" t="str">
        <f>IF($D1146="","",VLOOKUP($D1146,Atv!$D$5:$F$1000,2,0))</f>
        <v/>
      </c>
      <c r="G1146" s="71" t="str">
        <f>IF($D1146="","",VLOOKUP($D1146,Atv!$D$5:$F$1000,3,0))</f>
        <v/>
      </c>
      <c r="H1146" s="28"/>
      <c r="I1146" s="28"/>
      <c r="J1146" s="28"/>
      <c r="K1146" s="73"/>
      <c r="L1146" s="76" t="str">
        <f>IFERROR(IF(K1146="","",VLOOKUP(D1146,Atv!$D$5:$G$1000,4,0)),"")</f>
        <v/>
      </c>
      <c r="M1146" s="78" t="str">
        <f t="shared" si="54"/>
        <v/>
      </c>
      <c r="N1146" s="78" t="str">
        <f t="shared" si="52"/>
        <v/>
      </c>
      <c r="O1146" s="73"/>
      <c r="P1146" s="53"/>
      <c r="Q1146" s="81" t="str">
        <f t="shared" si="53"/>
        <v/>
      </c>
    </row>
    <row r="1147" spans="2:17" ht="45" customHeight="1" x14ac:dyDescent="0.25">
      <c r="B1147" s="81" t="str">
        <f>IFERROR(VLOOKUP(D1147,Atv!$D$5:$I$1000,6,0),"")</f>
        <v/>
      </c>
      <c r="C1147" s="51">
        <v>1143</v>
      </c>
      <c r="D1147" s="28"/>
      <c r="E1147" s="28"/>
      <c r="F1147" s="70" t="str">
        <f>IF($D1147="","",VLOOKUP($D1147,Atv!$D$5:$F$1000,2,0))</f>
        <v/>
      </c>
      <c r="G1147" s="71" t="str">
        <f>IF($D1147="","",VLOOKUP($D1147,Atv!$D$5:$F$1000,3,0))</f>
        <v/>
      </c>
      <c r="H1147" s="28"/>
      <c r="I1147" s="67"/>
      <c r="J1147" s="28"/>
      <c r="K1147" s="73"/>
      <c r="L1147" s="75" t="str">
        <f>IFERROR(IF(K1147="","",VLOOKUP(D1147,Atv!$D$5:$G$1000,4,0)),"")</f>
        <v/>
      </c>
      <c r="M1147" s="78" t="str">
        <f t="shared" si="54"/>
        <v/>
      </c>
      <c r="N1147" s="78" t="str">
        <f t="shared" si="52"/>
        <v/>
      </c>
      <c r="O1147" s="73"/>
      <c r="P1147" s="53"/>
      <c r="Q1147" s="81" t="str">
        <f t="shared" si="53"/>
        <v/>
      </c>
    </row>
    <row r="1148" spans="2:17" ht="45" customHeight="1" x14ac:dyDescent="0.25">
      <c r="B1148" s="81" t="str">
        <f>IFERROR(VLOOKUP(D1148,Atv!$D$5:$I$1000,6,0),"")</f>
        <v/>
      </c>
      <c r="C1148" s="51">
        <v>1144</v>
      </c>
      <c r="D1148" s="28"/>
      <c r="E1148" s="28"/>
      <c r="F1148" s="70" t="str">
        <f>IF($D1148="","",VLOOKUP($D1148,Atv!$D$5:$F$1000,2,0))</f>
        <v/>
      </c>
      <c r="G1148" s="71" t="str">
        <f>IF($D1148="","",VLOOKUP($D1148,Atv!$D$5:$F$1000,3,0))</f>
        <v/>
      </c>
      <c r="H1148" s="28"/>
      <c r="I1148" s="28"/>
      <c r="J1148" s="28"/>
      <c r="K1148" s="73"/>
      <c r="L1148" s="76" t="str">
        <f>IFERROR(IF(K1148="","",VLOOKUP(D1148,Atv!$D$5:$G$1000,4,0)),"")</f>
        <v/>
      </c>
      <c r="M1148" s="78" t="str">
        <f t="shared" si="54"/>
        <v/>
      </c>
      <c r="N1148" s="78" t="str">
        <f t="shared" si="52"/>
        <v/>
      </c>
      <c r="O1148" s="73"/>
      <c r="P1148" s="53"/>
      <c r="Q1148" s="81" t="str">
        <f t="shared" si="53"/>
        <v/>
      </c>
    </row>
    <row r="1149" spans="2:17" ht="45" customHeight="1" x14ac:dyDescent="0.25">
      <c r="B1149" s="81" t="str">
        <f>IFERROR(VLOOKUP(D1149,Atv!$D$5:$I$1000,6,0),"")</f>
        <v/>
      </c>
      <c r="C1149" s="51">
        <v>1145</v>
      </c>
      <c r="D1149" s="28"/>
      <c r="E1149" s="28"/>
      <c r="F1149" s="70" t="str">
        <f>IF($D1149="","",VLOOKUP($D1149,Atv!$D$5:$F$1000,2,0))</f>
        <v/>
      </c>
      <c r="G1149" s="71" t="str">
        <f>IF($D1149="","",VLOOKUP($D1149,Atv!$D$5:$F$1000,3,0))</f>
        <v/>
      </c>
      <c r="H1149" s="28"/>
      <c r="I1149" s="67"/>
      <c r="J1149" s="28"/>
      <c r="K1149" s="73"/>
      <c r="L1149" s="75" t="str">
        <f>IFERROR(IF(K1149="","",VLOOKUP(D1149,Atv!$D$5:$G$1000,4,0)),"")</f>
        <v/>
      </c>
      <c r="M1149" s="78" t="str">
        <f t="shared" si="54"/>
        <v/>
      </c>
      <c r="N1149" s="78" t="str">
        <f t="shared" si="52"/>
        <v/>
      </c>
      <c r="O1149" s="73"/>
      <c r="P1149" s="53"/>
      <c r="Q1149" s="81" t="str">
        <f t="shared" si="53"/>
        <v/>
      </c>
    </row>
    <row r="1150" spans="2:17" ht="45" customHeight="1" x14ac:dyDescent="0.25">
      <c r="B1150" s="81" t="str">
        <f>IFERROR(VLOOKUP(D1150,Atv!$D$5:$I$1000,6,0),"")</f>
        <v/>
      </c>
      <c r="C1150" s="51">
        <v>1146</v>
      </c>
      <c r="D1150" s="28"/>
      <c r="E1150" s="28"/>
      <c r="F1150" s="70" t="str">
        <f>IF($D1150="","",VLOOKUP($D1150,Atv!$D$5:$F$1000,2,0))</f>
        <v/>
      </c>
      <c r="G1150" s="71" t="str">
        <f>IF($D1150="","",VLOOKUP($D1150,Atv!$D$5:$F$1000,3,0))</f>
        <v/>
      </c>
      <c r="H1150" s="28"/>
      <c r="I1150" s="28"/>
      <c r="J1150" s="28"/>
      <c r="K1150" s="73"/>
      <c r="L1150" s="76" t="str">
        <f>IFERROR(IF(K1150="","",VLOOKUP(D1150,Atv!$D$5:$G$1000,4,0)),"")</f>
        <v/>
      </c>
      <c r="M1150" s="78" t="str">
        <f t="shared" si="54"/>
        <v/>
      </c>
      <c r="N1150" s="78" t="str">
        <f t="shared" si="52"/>
        <v/>
      </c>
      <c r="O1150" s="73"/>
      <c r="P1150" s="53"/>
      <c r="Q1150" s="81" t="str">
        <f t="shared" si="53"/>
        <v/>
      </c>
    </row>
    <row r="1151" spans="2:17" ht="45" customHeight="1" x14ac:dyDescent="0.25">
      <c r="B1151" s="81" t="str">
        <f>IFERROR(VLOOKUP(D1151,Atv!$D$5:$I$1000,6,0),"")</f>
        <v/>
      </c>
      <c r="C1151" s="51">
        <v>1147</v>
      </c>
      <c r="D1151" s="28"/>
      <c r="E1151" s="28"/>
      <c r="F1151" s="70" t="str">
        <f>IF($D1151="","",VLOOKUP($D1151,Atv!$D$5:$F$1000,2,0))</f>
        <v/>
      </c>
      <c r="G1151" s="71" t="str">
        <f>IF($D1151="","",VLOOKUP($D1151,Atv!$D$5:$F$1000,3,0))</f>
        <v/>
      </c>
      <c r="H1151" s="28"/>
      <c r="I1151" s="67"/>
      <c r="J1151" s="28"/>
      <c r="K1151" s="73"/>
      <c r="L1151" s="75" t="str">
        <f>IFERROR(IF(K1151="","",VLOOKUP(D1151,Atv!$D$5:$G$1000,4,0)),"")</f>
        <v/>
      </c>
      <c r="M1151" s="78" t="str">
        <f t="shared" si="54"/>
        <v/>
      </c>
      <c r="N1151" s="78" t="str">
        <f t="shared" si="52"/>
        <v/>
      </c>
      <c r="O1151" s="73"/>
      <c r="P1151" s="53"/>
      <c r="Q1151" s="81" t="str">
        <f t="shared" si="53"/>
        <v/>
      </c>
    </row>
    <row r="1152" spans="2:17" ht="45" customHeight="1" x14ac:dyDescent="0.25">
      <c r="B1152" s="81" t="str">
        <f>IFERROR(VLOOKUP(D1152,Atv!$D$5:$I$1000,6,0),"")</f>
        <v/>
      </c>
      <c r="C1152" s="51">
        <v>1148</v>
      </c>
      <c r="D1152" s="28"/>
      <c r="E1152" s="28"/>
      <c r="F1152" s="70" t="str">
        <f>IF($D1152="","",VLOOKUP($D1152,Atv!$D$5:$F$1000,2,0))</f>
        <v/>
      </c>
      <c r="G1152" s="71" t="str">
        <f>IF($D1152="","",VLOOKUP($D1152,Atv!$D$5:$F$1000,3,0))</f>
        <v/>
      </c>
      <c r="H1152" s="28"/>
      <c r="I1152" s="28"/>
      <c r="J1152" s="28"/>
      <c r="K1152" s="73"/>
      <c r="L1152" s="76" t="str">
        <f>IFERROR(IF(K1152="","",VLOOKUP(D1152,Atv!$D$5:$G$1000,4,0)),"")</f>
        <v/>
      </c>
      <c r="M1152" s="78" t="str">
        <f t="shared" si="54"/>
        <v/>
      </c>
      <c r="N1152" s="78" t="str">
        <f t="shared" si="52"/>
        <v/>
      </c>
      <c r="O1152" s="73"/>
      <c r="P1152" s="53"/>
      <c r="Q1152" s="81" t="str">
        <f t="shared" si="53"/>
        <v/>
      </c>
    </row>
    <row r="1153" spans="2:17" ht="45" customHeight="1" x14ac:dyDescent="0.25">
      <c r="B1153" s="81" t="str">
        <f>IFERROR(VLOOKUP(D1153,Atv!$D$5:$I$1000,6,0),"")</f>
        <v/>
      </c>
      <c r="C1153" s="51">
        <v>1149</v>
      </c>
      <c r="D1153" s="28"/>
      <c r="E1153" s="28"/>
      <c r="F1153" s="70" t="str">
        <f>IF($D1153="","",VLOOKUP($D1153,Atv!$D$5:$F$1000,2,0))</f>
        <v/>
      </c>
      <c r="G1153" s="71" t="str">
        <f>IF($D1153="","",VLOOKUP($D1153,Atv!$D$5:$F$1000,3,0))</f>
        <v/>
      </c>
      <c r="H1153" s="28"/>
      <c r="I1153" s="67"/>
      <c r="J1153" s="28"/>
      <c r="K1153" s="73"/>
      <c r="L1153" s="75" t="str">
        <f>IFERROR(IF(K1153="","",VLOOKUP(D1153,Atv!$D$5:$G$1000,4,0)),"")</f>
        <v/>
      </c>
      <c r="M1153" s="78" t="str">
        <f t="shared" si="54"/>
        <v/>
      </c>
      <c r="N1153" s="78" t="str">
        <f t="shared" si="52"/>
        <v/>
      </c>
      <c r="O1153" s="73"/>
      <c r="P1153" s="53"/>
      <c r="Q1153" s="81" t="str">
        <f t="shared" si="53"/>
        <v/>
      </c>
    </row>
    <row r="1154" spans="2:17" ht="45" customHeight="1" x14ac:dyDescent="0.25">
      <c r="B1154" s="81" t="str">
        <f>IFERROR(VLOOKUP(D1154,Atv!$D$5:$I$1000,6,0),"")</f>
        <v/>
      </c>
      <c r="C1154" s="51">
        <v>1150</v>
      </c>
      <c r="D1154" s="28"/>
      <c r="E1154" s="28"/>
      <c r="F1154" s="70" t="str">
        <f>IF($D1154="","",VLOOKUP($D1154,Atv!$D$5:$F$1000,2,0))</f>
        <v/>
      </c>
      <c r="G1154" s="71" t="str">
        <f>IF($D1154="","",VLOOKUP($D1154,Atv!$D$5:$F$1000,3,0))</f>
        <v/>
      </c>
      <c r="H1154" s="28"/>
      <c r="I1154" s="28"/>
      <c r="J1154" s="28"/>
      <c r="K1154" s="73"/>
      <c r="L1154" s="76" t="str">
        <f>IFERROR(IF(K1154="","",VLOOKUP(D1154,Atv!$D$5:$G$1000,4,0)),"")</f>
        <v/>
      </c>
      <c r="M1154" s="78" t="str">
        <f t="shared" si="54"/>
        <v/>
      </c>
      <c r="N1154" s="78" t="str">
        <f t="shared" si="52"/>
        <v/>
      </c>
      <c r="O1154" s="73"/>
      <c r="P1154" s="53"/>
      <c r="Q1154" s="81" t="str">
        <f t="shared" si="53"/>
        <v/>
      </c>
    </row>
    <row r="1155" spans="2:17" ht="45" customHeight="1" x14ac:dyDescent="0.25">
      <c r="B1155" s="81" t="str">
        <f>IFERROR(VLOOKUP(D1155,Atv!$D$5:$I$1000,6,0),"")</f>
        <v/>
      </c>
      <c r="C1155" s="51">
        <v>1151</v>
      </c>
      <c r="D1155" s="28"/>
      <c r="E1155" s="28"/>
      <c r="F1155" s="70" t="str">
        <f>IF($D1155="","",VLOOKUP($D1155,Atv!$D$5:$F$1000,2,0))</f>
        <v/>
      </c>
      <c r="G1155" s="71" t="str">
        <f>IF($D1155="","",VLOOKUP($D1155,Atv!$D$5:$F$1000,3,0))</f>
        <v/>
      </c>
      <c r="H1155" s="28"/>
      <c r="I1155" s="67"/>
      <c r="J1155" s="28"/>
      <c r="K1155" s="73"/>
      <c r="L1155" s="75" t="str">
        <f>IFERROR(IF(K1155="","",VLOOKUP(D1155,Atv!$D$5:$G$1000,4,0)),"")</f>
        <v/>
      </c>
      <c r="M1155" s="78" t="str">
        <f t="shared" si="54"/>
        <v/>
      </c>
      <c r="N1155" s="78" t="str">
        <f t="shared" si="52"/>
        <v/>
      </c>
      <c r="O1155" s="73"/>
      <c r="P1155" s="53"/>
      <c r="Q1155" s="81" t="str">
        <f t="shared" si="53"/>
        <v/>
      </c>
    </row>
    <row r="1156" spans="2:17" ht="45" customHeight="1" x14ac:dyDescent="0.25">
      <c r="B1156" s="81" t="str">
        <f>IFERROR(VLOOKUP(D1156,Atv!$D$5:$I$1000,6,0),"")</f>
        <v/>
      </c>
      <c r="C1156" s="51">
        <v>1152</v>
      </c>
      <c r="D1156" s="28"/>
      <c r="E1156" s="28"/>
      <c r="F1156" s="70" t="str">
        <f>IF($D1156="","",VLOOKUP($D1156,Atv!$D$5:$F$1000,2,0))</f>
        <v/>
      </c>
      <c r="G1156" s="71" t="str">
        <f>IF($D1156="","",VLOOKUP($D1156,Atv!$D$5:$F$1000,3,0))</f>
        <v/>
      </c>
      <c r="H1156" s="28"/>
      <c r="I1156" s="28"/>
      <c r="J1156" s="28"/>
      <c r="K1156" s="73"/>
      <c r="L1156" s="76" t="str">
        <f>IFERROR(IF(K1156="","",VLOOKUP(D1156,Atv!$D$5:$G$1000,4,0)),"")</f>
        <v/>
      </c>
      <c r="M1156" s="78" t="str">
        <f t="shared" si="54"/>
        <v/>
      </c>
      <c r="N1156" s="78" t="str">
        <f t="shared" si="52"/>
        <v/>
      </c>
      <c r="O1156" s="73"/>
      <c r="P1156" s="53"/>
      <c r="Q1156" s="81" t="str">
        <f t="shared" si="53"/>
        <v/>
      </c>
    </row>
    <row r="1157" spans="2:17" ht="45" customHeight="1" x14ac:dyDescent="0.25">
      <c r="B1157" s="81" t="str">
        <f>IFERROR(VLOOKUP(D1157,Atv!$D$5:$I$1000,6,0),"")</f>
        <v/>
      </c>
      <c r="C1157" s="51">
        <v>1153</v>
      </c>
      <c r="D1157" s="28"/>
      <c r="E1157" s="28"/>
      <c r="F1157" s="70" t="str">
        <f>IF($D1157="","",VLOOKUP($D1157,Atv!$D$5:$F$1000,2,0))</f>
        <v/>
      </c>
      <c r="G1157" s="71" t="str">
        <f>IF($D1157="","",VLOOKUP($D1157,Atv!$D$5:$F$1000,3,0))</f>
        <v/>
      </c>
      <c r="H1157" s="28"/>
      <c r="I1157" s="67"/>
      <c r="J1157" s="28"/>
      <c r="K1157" s="73"/>
      <c r="L1157" s="75" t="str">
        <f>IFERROR(IF(K1157="","",VLOOKUP(D1157,Atv!$D$5:$G$1000,4,0)),"")</f>
        <v/>
      </c>
      <c r="M1157" s="78" t="str">
        <f t="shared" si="54"/>
        <v/>
      </c>
      <c r="N1157" s="78" t="str">
        <f t="shared" si="52"/>
        <v/>
      </c>
      <c r="O1157" s="73"/>
      <c r="P1157" s="53"/>
      <c r="Q1157" s="81" t="str">
        <f t="shared" si="53"/>
        <v/>
      </c>
    </row>
    <row r="1158" spans="2:17" ht="45" customHeight="1" x14ac:dyDescent="0.25">
      <c r="B1158" s="81" t="str">
        <f>IFERROR(VLOOKUP(D1158,Atv!$D$5:$I$1000,6,0),"")</f>
        <v/>
      </c>
      <c r="C1158" s="51">
        <v>1154</v>
      </c>
      <c r="D1158" s="28"/>
      <c r="E1158" s="28"/>
      <c r="F1158" s="70" t="str">
        <f>IF($D1158="","",VLOOKUP($D1158,Atv!$D$5:$F$1000,2,0))</f>
        <v/>
      </c>
      <c r="G1158" s="71" t="str">
        <f>IF($D1158="","",VLOOKUP($D1158,Atv!$D$5:$F$1000,3,0))</f>
        <v/>
      </c>
      <c r="H1158" s="28"/>
      <c r="I1158" s="28"/>
      <c r="J1158" s="28"/>
      <c r="K1158" s="73"/>
      <c r="L1158" s="76" t="str">
        <f>IFERROR(IF(K1158="","",VLOOKUP(D1158,Atv!$D$5:$G$1000,4,0)),"")</f>
        <v/>
      </c>
      <c r="M1158" s="78" t="str">
        <f t="shared" si="54"/>
        <v/>
      </c>
      <c r="N1158" s="78" t="str">
        <f t="shared" ref="N1158:N1221" si="55">IF(M1158="","",IFERROR(IF(M1158&lt;=$N$3,"Expirado","No Prazo"),""))</f>
        <v/>
      </c>
      <c r="O1158" s="73"/>
      <c r="P1158" s="53"/>
      <c r="Q1158" s="81" t="str">
        <f t="shared" ref="Q1158:Q1221" si="56">IF(J1158="","",IF(J1158="Janeiro",1,IF(J1158="Fevereiro",2,IF(J1158="Março",3,IF(J1158="Abril",4,IF(J1158="Maio",5,IF(J1158="Junho",6,IF(J1158="Julho",7,IF(J1158="Agosto",8,IF(J1158="Setembro",9,IF(J1158="Outubro",10,IF(J1158="Novembro",11,IF(J1158="Dezembro",12)))))))))))))</f>
        <v/>
      </c>
    </row>
    <row r="1159" spans="2:17" ht="45" customHeight="1" x14ac:dyDescent="0.25">
      <c r="B1159" s="81" t="str">
        <f>IFERROR(VLOOKUP(D1159,Atv!$D$5:$I$1000,6,0),"")</f>
        <v/>
      </c>
      <c r="C1159" s="51">
        <v>1155</v>
      </c>
      <c r="D1159" s="28"/>
      <c r="E1159" s="28"/>
      <c r="F1159" s="70" t="str">
        <f>IF($D1159="","",VLOOKUP($D1159,Atv!$D$5:$F$1000,2,0))</f>
        <v/>
      </c>
      <c r="G1159" s="71" t="str">
        <f>IF($D1159="","",VLOOKUP($D1159,Atv!$D$5:$F$1000,3,0))</f>
        <v/>
      </c>
      <c r="H1159" s="28"/>
      <c r="I1159" s="67"/>
      <c r="J1159" s="28"/>
      <c r="K1159" s="73"/>
      <c r="L1159" s="75" t="str">
        <f>IFERROR(IF(K1159="","",VLOOKUP(D1159,Atv!$D$5:$G$1000,4,0)),"")</f>
        <v/>
      </c>
      <c r="M1159" s="78" t="str">
        <f t="shared" si="54"/>
        <v/>
      </c>
      <c r="N1159" s="78" t="str">
        <f t="shared" si="55"/>
        <v/>
      </c>
      <c r="O1159" s="73"/>
      <c r="P1159" s="53"/>
      <c r="Q1159" s="81" t="str">
        <f t="shared" si="56"/>
        <v/>
      </c>
    </row>
    <row r="1160" spans="2:17" ht="45" customHeight="1" x14ac:dyDescent="0.25">
      <c r="B1160" s="81" t="str">
        <f>IFERROR(VLOOKUP(D1160,Atv!$D$5:$I$1000,6,0),"")</f>
        <v/>
      </c>
      <c r="C1160" s="51">
        <v>1156</v>
      </c>
      <c r="D1160" s="28"/>
      <c r="E1160" s="28"/>
      <c r="F1160" s="70" t="str">
        <f>IF($D1160="","",VLOOKUP($D1160,Atv!$D$5:$F$1000,2,0))</f>
        <v/>
      </c>
      <c r="G1160" s="71" t="str">
        <f>IF($D1160="","",VLOOKUP($D1160,Atv!$D$5:$F$1000,3,0))</f>
        <v/>
      </c>
      <c r="H1160" s="28"/>
      <c r="I1160" s="28"/>
      <c r="J1160" s="28"/>
      <c r="K1160" s="73"/>
      <c r="L1160" s="76" t="str">
        <f>IFERROR(IF(K1160="","",VLOOKUP(D1160,Atv!$D$5:$G$1000,4,0)),"")</f>
        <v/>
      </c>
      <c r="M1160" s="78" t="str">
        <f t="shared" si="54"/>
        <v/>
      </c>
      <c r="N1160" s="78" t="str">
        <f t="shared" si="55"/>
        <v/>
      </c>
      <c r="O1160" s="73"/>
      <c r="P1160" s="53"/>
      <c r="Q1160" s="81" t="str">
        <f t="shared" si="56"/>
        <v/>
      </c>
    </row>
    <row r="1161" spans="2:17" ht="45" customHeight="1" x14ac:dyDescent="0.25">
      <c r="B1161" s="81" t="str">
        <f>IFERROR(VLOOKUP(D1161,Atv!$D$5:$I$1000,6,0),"")</f>
        <v/>
      </c>
      <c r="C1161" s="51">
        <v>1157</v>
      </c>
      <c r="D1161" s="28"/>
      <c r="E1161" s="28"/>
      <c r="F1161" s="70" t="str">
        <f>IF($D1161="","",VLOOKUP($D1161,Atv!$D$5:$F$1000,2,0))</f>
        <v/>
      </c>
      <c r="G1161" s="71" t="str">
        <f>IF($D1161="","",VLOOKUP($D1161,Atv!$D$5:$F$1000,3,0))</f>
        <v/>
      </c>
      <c r="H1161" s="28"/>
      <c r="I1161" s="67"/>
      <c r="J1161" s="28"/>
      <c r="K1161" s="73"/>
      <c r="L1161" s="75" t="str">
        <f>IFERROR(IF(K1161="","",VLOOKUP(D1161,Atv!$D$5:$G$1000,4,0)),"")</f>
        <v/>
      </c>
      <c r="M1161" s="78" t="str">
        <f t="shared" si="54"/>
        <v/>
      </c>
      <c r="N1161" s="78" t="str">
        <f t="shared" si="55"/>
        <v/>
      </c>
      <c r="O1161" s="73"/>
      <c r="P1161" s="53"/>
      <c r="Q1161" s="81" t="str">
        <f t="shared" si="56"/>
        <v/>
      </c>
    </row>
    <row r="1162" spans="2:17" ht="45" customHeight="1" x14ac:dyDescent="0.25">
      <c r="B1162" s="81" t="str">
        <f>IFERROR(VLOOKUP(D1162,Atv!$D$5:$I$1000,6,0),"")</f>
        <v/>
      </c>
      <c r="C1162" s="51">
        <v>1158</v>
      </c>
      <c r="D1162" s="28"/>
      <c r="E1162" s="28"/>
      <c r="F1162" s="70" t="str">
        <f>IF($D1162="","",VLOOKUP($D1162,Atv!$D$5:$F$1000,2,0))</f>
        <v/>
      </c>
      <c r="G1162" s="71" t="str">
        <f>IF($D1162="","",VLOOKUP($D1162,Atv!$D$5:$F$1000,3,0))</f>
        <v/>
      </c>
      <c r="H1162" s="28"/>
      <c r="I1162" s="28"/>
      <c r="J1162" s="28"/>
      <c r="K1162" s="73"/>
      <c r="L1162" s="76" t="str">
        <f>IFERROR(IF(K1162="","",VLOOKUP(D1162,Atv!$D$5:$G$1000,4,0)),"")</f>
        <v/>
      </c>
      <c r="M1162" s="78" t="str">
        <f t="shared" si="54"/>
        <v/>
      </c>
      <c r="N1162" s="78" t="str">
        <f t="shared" si="55"/>
        <v/>
      </c>
      <c r="O1162" s="73"/>
      <c r="P1162" s="53"/>
      <c r="Q1162" s="81" t="str">
        <f t="shared" si="56"/>
        <v/>
      </c>
    </row>
    <row r="1163" spans="2:17" ht="45" customHeight="1" x14ac:dyDescent="0.25">
      <c r="B1163" s="81" t="str">
        <f>IFERROR(VLOOKUP(D1163,Atv!$D$5:$I$1000,6,0),"")</f>
        <v/>
      </c>
      <c r="C1163" s="51">
        <v>1159</v>
      </c>
      <c r="D1163" s="28"/>
      <c r="E1163" s="28"/>
      <c r="F1163" s="70" t="str">
        <f>IF($D1163="","",VLOOKUP($D1163,Atv!$D$5:$F$1000,2,0))</f>
        <v/>
      </c>
      <c r="G1163" s="71" t="str">
        <f>IF($D1163="","",VLOOKUP($D1163,Atv!$D$5:$F$1000,3,0))</f>
        <v/>
      </c>
      <c r="H1163" s="28"/>
      <c r="I1163" s="67"/>
      <c r="J1163" s="28"/>
      <c r="K1163" s="73"/>
      <c r="L1163" s="75" t="str">
        <f>IFERROR(IF(K1163="","",VLOOKUP(D1163,Atv!$D$5:$G$1000,4,0)),"")</f>
        <v/>
      </c>
      <c r="M1163" s="78" t="str">
        <f t="shared" si="54"/>
        <v/>
      </c>
      <c r="N1163" s="78" t="str">
        <f t="shared" si="55"/>
        <v/>
      </c>
      <c r="O1163" s="73"/>
      <c r="P1163" s="53"/>
      <c r="Q1163" s="81" t="str">
        <f t="shared" si="56"/>
        <v/>
      </c>
    </row>
    <row r="1164" spans="2:17" ht="45" customHeight="1" x14ac:dyDescent="0.25">
      <c r="B1164" s="81" t="str">
        <f>IFERROR(VLOOKUP(D1164,Atv!$D$5:$I$1000,6,0),"")</f>
        <v/>
      </c>
      <c r="C1164" s="51">
        <v>1160</v>
      </c>
      <c r="D1164" s="28"/>
      <c r="E1164" s="28"/>
      <c r="F1164" s="70" t="str">
        <f>IF($D1164="","",VLOOKUP($D1164,Atv!$D$5:$F$1000,2,0))</f>
        <v/>
      </c>
      <c r="G1164" s="71" t="str">
        <f>IF($D1164="","",VLOOKUP($D1164,Atv!$D$5:$F$1000,3,0))</f>
        <v/>
      </c>
      <c r="H1164" s="28"/>
      <c r="I1164" s="28"/>
      <c r="J1164" s="28"/>
      <c r="K1164" s="73"/>
      <c r="L1164" s="76" t="str">
        <f>IFERROR(IF(K1164="","",VLOOKUP(D1164,Atv!$D$5:$G$1000,4,0)),"")</f>
        <v/>
      </c>
      <c r="M1164" s="78" t="str">
        <f t="shared" ref="M1164:M1227" si="57">IFERROR(IF(L1164="","",K1164+L1164),"")</f>
        <v/>
      </c>
      <c r="N1164" s="78" t="str">
        <f t="shared" si="55"/>
        <v/>
      </c>
      <c r="O1164" s="73"/>
      <c r="P1164" s="53"/>
      <c r="Q1164" s="81" t="str">
        <f t="shared" si="56"/>
        <v/>
      </c>
    </row>
    <row r="1165" spans="2:17" ht="45" customHeight="1" x14ac:dyDescent="0.25">
      <c r="B1165" s="81" t="str">
        <f>IFERROR(VLOOKUP(D1165,Atv!$D$5:$I$1000,6,0),"")</f>
        <v/>
      </c>
      <c r="C1165" s="51">
        <v>1161</v>
      </c>
      <c r="D1165" s="28"/>
      <c r="E1165" s="28"/>
      <c r="F1165" s="70" t="str">
        <f>IF($D1165="","",VLOOKUP($D1165,Atv!$D$5:$F$1000,2,0))</f>
        <v/>
      </c>
      <c r="G1165" s="71" t="str">
        <f>IF($D1165="","",VLOOKUP($D1165,Atv!$D$5:$F$1000,3,0))</f>
        <v/>
      </c>
      <c r="H1165" s="28"/>
      <c r="I1165" s="67"/>
      <c r="J1165" s="28"/>
      <c r="K1165" s="73"/>
      <c r="L1165" s="75" t="str">
        <f>IFERROR(IF(K1165="","",VLOOKUP(D1165,Atv!$D$5:$G$1000,4,0)),"")</f>
        <v/>
      </c>
      <c r="M1165" s="78" t="str">
        <f t="shared" si="57"/>
        <v/>
      </c>
      <c r="N1165" s="78" t="str">
        <f t="shared" si="55"/>
        <v/>
      </c>
      <c r="O1165" s="73"/>
      <c r="P1165" s="53"/>
      <c r="Q1165" s="81" t="str">
        <f t="shared" si="56"/>
        <v/>
      </c>
    </row>
    <row r="1166" spans="2:17" ht="45" customHeight="1" x14ac:dyDescent="0.25">
      <c r="B1166" s="81" t="str">
        <f>IFERROR(VLOOKUP(D1166,Atv!$D$5:$I$1000,6,0),"")</f>
        <v/>
      </c>
      <c r="C1166" s="51">
        <v>1162</v>
      </c>
      <c r="D1166" s="28"/>
      <c r="E1166" s="28"/>
      <c r="F1166" s="70" t="str">
        <f>IF($D1166="","",VLOOKUP($D1166,Atv!$D$5:$F$1000,2,0))</f>
        <v/>
      </c>
      <c r="G1166" s="71" t="str">
        <f>IF($D1166="","",VLOOKUP($D1166,Atv!$D$5:$F$1000,3,0))</f>
        <v/>
      </c>
      <c r="H1166" s="28"/>
      <c r="I1166" s="28"/>
      <c r="J1166" s="28"/>
      <c r="K1166" s="73"/>
      <c r="L1166" s="76" t="str">
        <f>IFERROR(IF(K1166="","",VLOOKUP(D1166,Atv!$D$5:$G$1000,4,0)),"")</f>
        <v/>
      </c>
      <c r="M1166" s="78" t="str">
        <f t="shared" si="57"/>
        <v/>
      </c>
      <c r="N1166" s="78" t="str">
        <f t="shared" si="55"/>
        <v/>
      </c>
      <c r="O1166" s="73"/>
      <c r="P1166" s="53"/>
      <c r="Q1166" s="81" t="str">
        <f t="shared" si="56"/>
        <v/>
      </c>
    </row>
    <row r="1167" spans="2:17" ht="45" customHeight="1" x14ac:dyDescent="0.25">
      <c r="B1167" s="81" t="str">
        <f>IFERROR(VLOOKUP(D1167,Atv!$D$5:$I$1000,6,0),"")</f>
        <v/>
      </c>
      <c r="C1167" s="51">
        <v>1163</v>
      </c>
      <c r="D1167" s="28"/>
      <c r="E1167" s="28"/>
      <c r="F1167" s="70" t="str">
        <f>IF($D1167="","",VLOOKUP($D1167,Atv!$D$5:$F$1000,2,0))</f>
        <v/>
      </c>
      <c r="G1167" s="71" t="str">
        <f>IF($D1167="","",VLOOKUP($D1167,Atv!$D$5:$F$1000,3,0))</f>
        <v/>
      </c>
      <c r="H1167" s="28"/>
      <c r="I1167" s="67"/>
      <c r="J1167" s="28"/>
      <c r="K1167" s="73"/>
      <c r="L1167" s="75" t="str">
        <f>IFERROR(IF(K1167="","",VLOOKUP(D1167,Atv!$D$5:$G$1000,4,0)),"")</f>
        <v/>
      </c>
      <c r="M1167" s="78" t="str">
        <f t="shared" si="57"/>
        <v/>
      </c>
      <c r="N1167" s="78" t="str">
        <f t="shared" si="55"/>
        <v/>
      </c>
      <c r="O1167" s="73"/>
      <c r="P1167" s="53"/>
      <c r="Q1167" s="81" t="str">
        <f t="shared" si="56"/>
        <v/>
      </c>
    </row>
    <row r="1168" spans="2:17" ht="45" customHeight="1" x14ac:dyDescent="0.25">
      <c r="B1168" s="81" t="str">
        <f>IFERROR(VLOOKUP(D1168,Atv!$D$5:$I$1000,6,0),"")</f>
        <v/>
      </c>
      <c r="C1168" s="51">
        <v>1164</v>
      </c>
      <c r="D1168" s="28"/>
      <c r="E1168" s="28"/>
      <c r="F1168" s="70" t="str">
        <f>IF($D1168="","",VLOOKUP($D1168,Atv!$D$5:$F$1000,2,0))</f>
        <v/>
      </c>
      <c r="G1168" s="71" t="str">
        <f>IF($D1168="","",VLOOKUP($D1168,Atv!$D$5:$F$1000,3,0))</f>
        <v/>
      </c>
      <c r="H1168" s="28"/>
      <c r="I1168" s="28"/>
      <c r="J1168" s="28"/>
      <c r="K1168" s="73"/>
      <c r="L1168" s="76" t="str">
        <f>IFERROR(IF(K1168="","",VLOOKUP(D1168,Atv!$D$5:$G$1000,4,0)),"")</f>
        <v/>
      </c>
      <c r="M1168" s="78" t="str">
        <f t="shared" si="57"/>
        <v/>
      </c>
      <c r="N1168" s="78" t="str">
        <f t="shared" si="55"/>
        <v/>
      </c>
      <c r="O1168" s="73"/>
      <c r="P1168" s="53"/>
      <c r="Q1168" s="81" t="str">
        <f t="shared" si="56"/>
        <v/>
      </c>
    </row>
    <row r="1169" spans="2:17" ht="45" customHeight="1" x14ac:dyDescent="0.25">
      <c r="B1169" s="81" t="str">
        <f>IFERROR(VLOOKUP(D1169,Atv!$D$5:$I$1000,6,0),"")</f>
        <v/>
      </c>
      <c r="C1169" s="51">
        <v>1165</v>
      </c>
      <c r="D1169" s="28"/>
      <c r="E1169" s="28"/>
      <c r="F1169" s="70" t="str">
        <f>IF($D1169="","",VLOOKUP($D1169,Atv!$D$5:$F$1000,2,0))</f>
        <v/>
      </c>
      <c r="G1169" s="71" t="str">
        <f>IF($D1169="","",VLOOKUP($D1169,Atv!$D$5:$F$1000,3,0))</f>
        <v/>
      </c>
      <c r="H1169" s="28"/>
      <c r="I1169" s="67"/>
      <c r="J1169" s="28"/>
      <c r="K1169" s="73"/>
      <c r="L1169" s="75" t="str">
        <f>IFERROR(IF(K1169="","",VLOOKUP(D1169,Atv!$D$5:$G$1000,4,0)),"")</f>
        <v/>
      </c>
      <c r="M1169" s="78" t="str">
        <f t="shared" si="57"/>
        <v/>
      </c>
      <c r="N1169" s="78" t="str">
        <f t="shared" si="55"/>
        <v/>
      </c>
      <c r="O1169" s="73"/>
      <c r="P1169" s="53"/>
      <c r="Q1169" s="81" t="str">
        <f t="shared" si="56"/>
        <v/>
      </c>
    </row>
    <row r="1170" spans="2:17" ht="45" customHeight="1" x14ac:dyDescent="0.25">
      <c r="B1170" s="81" t="str">
        <f>IFERROR(VLOOKUP(D1170,Atv!$D$5:$I$1000,6,0),"")</f>
        <v/>
      </c>
      <c r="C1170" s="51">
        <v>1166</v>
      </c>
      <c r="D1170" s="28"/>
      <c r="E1170" s="28"/>
      <c r="F1170" s="70" t="str">
        <f>IF($D1170="","",VLOOKUP($D1170,Atv!$D$5:$F$1000,2,0))</f>
        <v/>
      </c>
      <c r="G1170" s="71" t="str">
        <f>IF($D1170="","",VLOOKUP($D1170,Atv!$D$5:$F$1000,3,0))</f>
        <v/>
      </c>
      <c r="H1170" s="28"/>
      <c r="I1170" s="28"/>
      <c r="J1170" s="28"/>
      <c r="K1170" s="73"/>
      <c r="L1170" s="76" t="str">
        <f>IFERROR(IF(K1170="","",VLOOKUP(D1170,Atv!$D$5:$G$1000,4,0)),"")</f>
        <v/>
      </c>
      <c r="M1170" s="78" t="str">
        <f t="shared" si="57"/>
        <v/>
      </c>
      <c r="N1170" s="78" t="str">
        <f t="shared" si="55"/>
        <v/>
      </c>
      <c r="O1170" s="73"/>
      <c r="P1170" s="53"/>
      <c r="Q1170" s="81" t="str">
        <f t="shared" si="56"/>
        <v/>
      </c>
    </row>
    <row r="1171" spans="2:17" ht="45" customHeight="1" x14ac:dyDescent="0.25">
      <c r="B1171" s="81" t="str">
        <f>IFERROR(VLOOKUP(D1171,Atv!$D$5:$I$1000,6,0),"")</f>
        <v/>
      </c>
      <c r="C1171" s="51">
        <v>1167</v>
      </c>
      <c r="D1171" s="28"/>
      <c r="E1171" s="28"/>
      <c r="F1171" s="70" t="str">
        <f>IF($D1171="","",VLOOKUP($D1171,Atv!$D$5:$F$1000,2,0))</f>
        <v/>
      </c>
      <c r="G1171" s="71" t="str">
        <f>IF($D1171="","",VLOOKUP($D1171,Atv!$D$5:$F$1000,3,0))</f>
        <v/>
      </c>
      <c r="H1171" s="28"/>
      <c r="I1171" s="67"/>
      <c r="J1171" s="28"/>
      <c r="K1171" s="73"/>
      <c r="L1171" s="75" t="str">
        <f>IFERROR(IF(K1171="","",VLOOKUP(D1171,Atv!$D$5:$G$1000,4,0)),"")</f>
        <v/>
      </c>
      <c r="M1171" s="78" t="str">
        <f t="shared" si="57"/>
        <v/>
      </c>
      <c r="N1171" s="78" t="str">
        <f t="shared" si="55"/>
        <v/>
      </c>
      <c r="O1171" s="73"/>
      <c r="P1171" s="53"/>
      <c r="Q1171" s="81" t="str">
        <f t="shared" si="56"/>
        <v/>
      </c>
    </row>
    <row r="1172" spans="2:17" ht="45" customHeight="1" x14ac:dyDescent="0.25">
      <c r="B1172" s="81" t="str">
        <f>IFERROR(VLOOKUP(D1172,Atv!$D$5:$I$1000,6,0),"")</f>
        <v/>
      </c>
      <c r="C1172" s="51">
        <v>1168</v>
      </c>
      <c r="D1172" s="28"/>
      <c r="E1172" s="28"/>
      <c r="F1172" s="70" t="str">
        <f>IF($D1172="","",VLOOKUP($D1172,Atv!$D$5:$F$1000,2,0))</f>
        <v/>
      </c>
      <c r="G1172" s="71" t="str">
        <f>IF($D1172="","",VLOOKUP($D1172,Atv!$D$5:$F$1000,3,0))</f>
        <v/>
      </c>
      <c r="H1172" s="28"/>
      <c r="I1172" s="28"/>
      <c r="J1172" s="28"/>
      <c r="K1172" s="73"/>
      <c r="L1172" s="76" t="str">
        <f>IFERROR(IF(K1172="","",VLOOKUP(D1172,Atv!$D$5:$G$1000,4,0)),"")</f>
        <v/>
      </c>
      <c r="M1172" s="78" t="str">
        <f t="shared" si="57"/>
        <v/>
      </c>
      <c r="N1172" s="78" t="str">
        <f t="shared" si="55"/>
        <v/>
      </c>
      <c r="O1172" s="73"/>
      <c r="P1172" s="53"/>
      <c r="Q1172" s="81" t="str">
        <f t="shared" si="56"/>
        <v/>
      </c>
    </row>
    <row r="1173" spans="2:17" ht="45" customHeight="1" x14ac:dyDescent="0.25">
      <c r="B1173" s="81" t="str">
        <f>IFERROR(VLOOKUP(D1173,Atv!$D$5:$I$1000,6,0),"")</f>
        <v/>
      </c>
      <c r="C1173" s="51">
        <v>1169</v>
      </c>
      <c r="D1173" s="28"/>
      <c r="E1173" s="28"/>
      <c r="F1173" s="70" t="str">
        <f>IF($D1173="","",VLOOKUP($D1173,Atv!$D$5:$F$1000,2,0))</f>
        <v/>
      </c>
      <c r="G1173" s="71" t="str">
        <f>IF($D1173="","",VLOOKUP($D1173,Atv!$D$5:$F$1000,3,0))</f>
        <v/>
      </c>
      <c r="H1173" s="28"/>
      <c r="I1173" s="67"/>
      <c r="J1173" s="28"/>
      <c r="K1173" s="73"/>
      <c r="L1173" s="75" t="str">
        <f>IFERROR(IF(K1173="","",VLOOKUP(D1173,Atv!$D$5:$G$1000,4,0)),"")</f>
        <v/>
      </c>
      <c r="M1173" s="78" t="str">
        <f t="shared" si="57"/>
        <v/>
      </c>
      <c r="N1173" s="78" t="str">
        <f t="shared" si="55"/>
        <v/>
      </c>
      <c r="O1173" s="73"/>
      <c r="P1173" s="53"/>
      <c r="Q1173" s="81" t="str">
        <f t="shared" si="56"/>
        <v/>
      </c>
    </row>
    <row r="1174" spans="2:17" ht="45" customHeight="1" x14ac:dyDescent="0.25">
      <c r="B1174" s="81" t="str">
        <f>IFERROR(VLOOKUP(D1174,Atv!$D$5:$I$1000,6,0),"")</f>
        <v/>
      </c>
      <c r="C1174" s="51">
        <v>1170</v>
      </c>
      <c r="D1174" s="28"/>
      <c r="E1174" s="28"/>
      <c r="F1174" s="70" t="str">
        <f>IF($D1174="","",VLOOKUP($D1174,Atv!$D$5:$F$1000,2,0))</f>
        <v/>
      </c>
      <c r="G1174" s="71" t="str">
        <f>IF($D1174="","",VLOOKUP($D1174,Atv!$D$5:$F$1000,3,0))</f>
        <v/>
      </c>
      <c r="H1174" s="28"/>
      <c r="I1174" s="28"/>
      <c r="J1174" s="28"/>
      <c r="K1174" s="73"/>
      <c r="L1174" s="76" t="str">
        <f>IFERROR(IF(K1174="","",VLOOKUP(D1174,Atv!$D$5:$G$1000,4,0)),"")</f>
        <v/>
      </c>
      <c r="M1174" s="78" t="str">
        <f t="shared" si="57"/>
        <v/>
      </c>
      <c r="N1174" s="78" t="str">
        <f t="shared" si="55"/>
        <v/>
      </c>
      <c r="O1174" s="73"/>
      <c r="P1174" s="53"/>
      <c r="Q1174" s="81" t="str">
        <f t="shared" si="56"/>
        <v/>
      </c>
    </row>
    <row r="1175" spans="2:17" ht="45" customHeight="1" x14ac:dyDescent="0.25">
      <c r="B1175" s="81" t="str">
        <f>IFERROR(VLOOKUP(D1175,Atv!$D$5:$I$1000,6,0),"")</f>
        <v/>
      </c>
      <c r="C1175" s="51">
        <v>1171</v>
      </c>
      <c r="D1175" s="28"/>
      <c r="E1175" s="28"/>
      <c r="F1175" s="70" t="str">
        <f>IF($D1175="","",VLOOKUP($D1175,Atv!$D$5:$F$1000,2,0))</f>
        <v/>
      </c>
      <c r="G1175" s="71" t="str">
        <f>IF($D1175="","",VLOOKUP($D1175,Atv!$D$5:$F$1000,3,0))</f>
        <v/>
      </c>
      <c r="H1175" s="28"/>
      <c r="I1175" s="67"/>
      <c r="J1175" s="28"/>
      <c r="K1175" s="73"/>
      <c r="L1175" s="75" t="str">
        <f>IFERROR(IF(K1175="","",VLOOKUP(D1175,Atv!$D$5:$G$1000,4,0)),"")</f>
        <v/>
      </c>
      <c r="M1175" s="78" t="str">
        <f t="shared" si="57"/>
        <v/>
      </c>
      <c r="N1175" s="78" t="str">
        <f t="shared" si="55"/>
        <v/>
      </c>
      <c r="O1175" s="73"/>
      <c r="P1175" s="53"/>
      <c r="Q1175" s="81" t="str">
        <f t="shared" si="56"/>
        <v/>
      </c>
    </row>
    <row r="1176" spans="2:17" ht="45" customHeight="1" x14ac:dyDescent="0.25">
      <c r="B1176" s="81" t="str">
        <f>IFERROR(VLOOKUP(D1176,Atv!$D$5:$I$1000,6,0),"")</f>
        <v/>
      </c>
      <c r="C1176" s="51">
        <v>1172</v>
      </c>
      <c r="D1176" s="28"/>
      <c r="E1176" s="28"/>
      <c r="F1176" s="70" t="str">
        <f>IF($D1176="","",VLOOKUP($D1176,Atv!$D$5:$F$1000,2,0))</f>
        <v/>
      </c>
      <c r="G1176" s="71" t="str">
        <f>IF($D1176="","",VLOOKUP($D1176,Atv!$D$5:$F$1000,3,0))</f>
        <v/>
      </c>
      <c r="H1176" s="28"/>
      <c r="I1176" s="28"/>
      <c r="J1176" s="28"/>
      <c r="K1176" s="73"/>
      <c r="L1176" s="76" t="str">
        <f>IFERROR(IF(K1176="","",VLOOKUP(D1176,Atv!$D$5:$G$1000,4,0)),"")</f>
        <v/>
      </c>
      <c r="M1176" s="78" t="str">
        <f t="shared" si="57"/>
        <v/>
      </c>
      <c r="N1176" s="78" t="str">
        <f t="shared" si="55"/>
        <v/>
      </c>
      <c r="O1176" s="73"/>
      <c r="P1176" s="53"/>
      <c r="Q1176" s="81" t="str">
        <f t="shared" si="56"/>
        <v/>
      </c>
    </row>
    <row r="1177" spans="2:17" ht="45" customHeight="1" x14ac:dyDescent="0.25">
      <c r="B1177" s="81" t="str">
        <f>IFERROR(VLOOKUP(D1177,Atv!$D$5:$I$1000,6,0),"")</f>
        <v/>
      </c>
      <c r="C1177" s="51">
        <v>1173</v>
      </c>
      <c r="D1177" s="28"/>
      <c r="E1177" s="28"/>
      <c r="F1177" s="70" t="str">
        <f>IF($D1177="","",VLOOKUP($D1177,Atv!$D$5:$F$1000,2,0))</f>
        <v/>
      </c>
      <c r="G1177" s="71" t="str">
        <f>IF($D1177="","",VLOOKUP($D1177,Atv!$D$5:$F$1000,3,0))</f>
        <v/>
      </c>
      <c r="H1177" s="28"/>
      <c r="I1177" s="67"/>
      <c r="J1177" s="28"/>
      <c r="K1177" s="73"/>
      <c r="L1177" s="75" t="str">
        <f>IFERROR(IF(K1177="","",VLOOKUP(D1177,Atv!$D$5:$G$1000,4,0)),"")</f>
        <v/>
      </c>
      <c r="M1177" s="78" t="str">
        <f t="shared" si="57"/>
        <v/>
      </c>
      <c r="N1177" s="78" t="str">
        <f t="shared" si="55"/>
        <v/>
      </c>
      <c r="O1177" s="73"/>
      <c r="P1177" s="53"/>
      <c r="Q1177" s="81" t="str">
        <f t="shared" si="56"/>
        <v/>
      </c>
    </row>
    <row r="1178" spans="2:17" ht="45" customHeight="1" x14ac:dyDescent="0.25">
      <c r="B1178" s="81" t="str">
        <f>IFERROR(VLOOKUP(D1178,Atv!$D$5:$I$1000,6,0),"")</f>
        <v/>
      </c>
      <c r="C1178" s="51">
        <v>1174</v>
      </c>
      <c r="D1178" s="28"/>
      <c r="E1178" s="28"/>
      <c r="F1178" s="70" t="str">
        <f>IF($D1178="","",VLOOKUP($D1178,Atv!$D$5:$F$1000,2,0))</f>
        <v/>
      </c>
      <c r="G1178" s="71" t="str">
        <f>IF($D1178="","",VLOOKUP($D1178,Atv!$D$5:$F$1000,3,0))</f>
        <v/>
      </c>
      <c r="H1178" s="28"/>
      <c r="I1178" s="28"/>
      <c r="J1178" s="28"/>
      <c r="K1178" s="73"/>
      <c r="L1178" s="76" t="str">
        <f>IFERROR(IF(K1178="","",VLOOKUP(D1178,Atv!$D$5:$G$1000,4,0)),"")</f>
        <v/>
      </c>
      <c r="M1178" s="78" t="str">
        <f t="shared" si="57"/>
        <v/>
      </c>
      <c r="N1178" s="78" t="str">
        <f t="shared" si="55"/>
        <v/>
      </c>
      <c r="O1178" s="73"/>
      <c r="P1178" s="53"/>
      <c r="Q1178" s="81" t="str">
        <f t="shared" si="56"/>
        <v/>
      </c>
    </row>
    <row r="1179" spans="2:17" ht="45" customHeight="1" x14ac:dyDescent="0.25">
      <c r="B1179" s="81" t="str">
        <f>IFERROR(VLOOKUP(D1179,Atv!$D$5:$I$1000,6,0),"")</f>
        <v/>
      </c>
      <c r="C1179" s="51">
        <v>1175</v>
      </c>
      <c r="D1179" s="28"/>
      <c r="E1179" s="28"/>
      <c r="F1179" s="70" t="str">
        <f>IF($D1179="","",VLOOKUP($D1179,Atv!$D$5:$F$1000,2,0))</f>
        <v/>
      </c>
      <c r="G1179" s="71" t="str">
        <f>IF($D1179="","",VLOOKUP($D1179,Atv!$D$5:$F$1000,3,0))</f>
        <v/>
      </c>
      <c r="H1179" s="28"/>
      <c r="I1179" s="67"/>
      <c r="J1179" s="28"/>
      <c r="K1179" s="73"/>
      <c r="L1179" s="75" t="str">
        <f>IFERROR(IF(K1179="","",VLOOKUP(D1179,Atv!$D$5:$G$1000,4,0)),"")</f>
        <v/>
      </c>
      <c r="M1179" s="78" t="str">
        <f t="shared" si="57"/>
        <v/>
      </c>
      <c r="N1179" s="78" t="str">
        <f t="shared" si="55"/>
        <v/>
      </c>
      <c r="O1179" s="73"/>
      <c r="P1179" s="53"/>
      <c r="Q1179" s="81" t="str">
        <f t="shared" si="56"/>
        <v/>
      </c>
    </row>
    <row r="1180" spans="2:17" ht="45" customHeight="1" x14ac:dyDescent="0.25">
      <c r="B1180" s="81" t="str">
        <f>IFERROR(VLOOKUP(D1180,Atv!$D$5:$I$1000,6,0),"")</f>
        <v/>
      </c>
      <c r="C1180" s="51">
        <v>1176</v>
      </c>
      <c r="D1180" s="28"/>
      <c r="E1180" s="28"/>
      <c r="F1180" s="70" t="str">
        <f>IF($D1180="","",VLOOKUP($D1180,Atv!$D$5:$F$1000,2,0))</f>
        <v/>
      </c>
      <c r="G1180" s="71" t="str">
        <f>IF($D1180="","",VLOOKUP($D1180,Atv!$D$5:$F$1000,3,0))</f>
        <v/>
      </c>
      <c r="H1180" s="28"/>
      <c r="I1180" s="28"/>
      <c r="J1180" s="28"/>
      <c r="K1180" s="73"/>
      <c r="L1180" s="76" t="str">
        <f>IFERROR(IF(K1180="","",VLOOKUP(D1180,Atv!$D$5:$G$1000,4,0)),"")</f>
        <v/>
      </c>
      <c r="M1180" s="78" t="str">
        <f t="shared" si="57"/>
        <v/>
      </c>
      <c r="N1180" s="78" t="str">
        <f t="shared" si="55"/>
        <v/>
      </c>
      <c r="O1180" s="73"/>
      <c r="P1180" s="53"/>
      <c r="Q1180" s="81" t="str">
        <f t="shared" si="56"/>
        <v/>
      </c>
    </row>
    <row r="1181" spans="2:17" ht="45" customHeight="1" x14ac:dyDescent="0.25">
      <c r="B1181" s="81" t="str">
        <f>IFERROR(VLOOKUP(D1181,Atv!$D$5:$I$1000,6,0),"")</f>
        <v/>
      </c>
      <c r="C1181" s="51">
        <v>1177</v>
      </c>
      <c r="D1181" s="28"/>
      <c r="E1181" s="28"/>
      <c r="F1181" s="70" t="str">
        <f>IF($D1181="","",VLOOKUP($D1181,Atv!$D$5:$F$1000,2,0))</f>
        <v/>
      </c>
      <c r="G1181" s="71" t="str">
        <f>IF($D1181="","",VLOOKUP($D1181,Atv!$D$5:$F$1000,3,0))</f>
        <v/>
      </c>
      <c r="H1181" s="28"/>
      <c r="I1181" s="67"/>
      <c r="J1181" s="28"/>
      <c r="K1181" s="73"/>
      <c r="L1181" s="75" t="str">
        <f>IFERROR(IF(K1181="","",VLOOKUP(D1181,Atv!$D$5:$G$1000,4,0)),"")</f>
        <v/>
      </c>
      <c r="M1181" s="78" t="str">
        <f t="shared" si="57"/>
        <v/>
      </c>
      <c r="N1181" s="78" t="str">
        <f t="shared" si="55"/>
        <v/>
      </c>
      <c r="O1181" s="73"/>
      <c r="P1181" s="53"/>
      <c r="Q1181" s="81" t="str">
        <f t="shared" si="56"/>
        <v/>
      </c>
    </row>
    <row r="1182" spans="2:17" ht="45" customHeight="1" x14ac:dyDescent="0.25">
      <c r="B1182" s="81" t="str">
        <f>IFERROR(VLOOKUP(D1182,Atv!$D$5:$I$1000,6,0),"")</f>
        <v/>
      </c>
      <c r="C1182" s="51">
        <v>1178</v>
      </c>
      <c r="D1182" s="28"/>
      <c r="E1182" s="28"/>
      <c r="F1182" s="70" t="str">
        <f>IF($D1182="","",VLOOKUP($D1182,Atv!$D$5:$F$1000,2,0))</f>
        <v/>
      </c>
      <c r="G1182" s="71" t="str">
        <f>IF($D1182="","",VLOOKUP($D1182,Atv!$D$5:$F$1000,3,0))</f>
        <v/>
      </c>
      <c r="H1182" s="28"/>
      <c r="I1182" s="28"/>
      <c r="J1182" s="28"/>
      <c r="K1182" s="73"/>
      <c r="L1182" s="76" t="str">
        <f>IFERROR(IF(K1182="","",VLOOKUP(D1182,Atv!$D$5:$G$1000,4,0)),"")</f>
        <v/>
      </c>
      <c r="M1182" s="78" t="str">
        <f t="shared" si="57"/>
        <v/>
      </c>
      <c r="N1182" s="78" t="str">
        <f t="shared" si="55"/>
        <v/>
      </c>
      <c r="O1182" s="73"/>
      <c r="P1182" s="53"/>
      <c r="Q1182" s="81" t="str">
        <f t="shared" si="56"/>
        <v/>
      </c>
    </row>
    <row r="1183" spans="2:17" ht="45" customHeight="1" x14ac:dyDescent="0.25">
      <c r="B1183" s="81" t="str">
        <f>IFERROR(VLOOKUP(D1183,Atv!$D$5:$I$1000,6,0),"")</f>
        <v/>
      </c>
      <c r="C1183" s="51">
        <v>1179</v>
      </c>
      <c r="D1183" s="28"/>
      <c r="E1183" s="28"/>
      <c r="F1183" s="70" t="str">
        <f>IF($D1183="","",VLOOKUP($D1183,Atv!$D$5:$F$1000,2,0))</f>
        <v/>
      </c>
      <c r="G1183" s="71" t="str">
        <f>IF($D1183="","",VLOOKUP($D1183,Atv!$D$5:$F$1000,3,0))</f>
        <v/>
      </c>
      <c r="H1183" s="28"/>
      <c r="I1183" s="67"/>
      <c r="J1183" s="28"/>
      <c r="K1183" s="73"/>
      <c r="L1183" s="75" t="str">
        <f>IFERROR(IF(K1183="","",VLOOKUP(D1183,Atv!$D$5:$G$1000,4,0)),"")</f>
        <v/>
      </c>
      <c r="M1183" s="78" t="str">
        <f t="shared" si="57"/>
        <v/>
      </c>
      <c r="N1183" s="78" t="str">
        <f t="shared" si="55"/>
        <v/>
      </c>
      <c r="O1183" s="73"/>
      <c r="P1183" s="53"/>
      <c r="Q1183" s="81" t="str">
        <f t="shared" si="56"/>
        <v/>
      </c>
    </row>
    <row r="1184" spans="2:17" ht="45" customHeight="1" x14ac:dyDescent="0.25">
      <c r="B1184" s="81" t="str">
        <f>IFERROR(VLOOKUP(D1184,Atv!$D$5:$I$1000,6,0),"")</f>
        <v/>
      </c>
      <c r="C1184" s="51">
        <v>1180</v>
      </c>
      <c r="D1184" s="28"/>
      <c r="E1184" s="28"/>
      <c r="F1184" s="70" t="str">
        <f>IF($D1184="","",VLOOKUP($D1184,Atv!$D$5:$F$1000,2,0))</f>
        <v/>
      </c>
      <c r="G1184" s="71" t="str">
        <f>IF($D1184="","",VLOOKUP($D1184,Atv!$D$5:$F$1000,3,0))</f>
        <v/>
      </c>
      <c r="H1184" s="28"/>
      <c r="I1184" s="28"/>
      <c r="J1184" s="28"/>
      <c r="K1184" s="73"/>
      <c r="L1184" s="76" t="str">
        <f>IFERROR(IF(K1184="","",VLOOKUP(D1184,Atv!$D$5:$G$1000,4,0)),"")</f>
        <v/>
      </c>
      <c r="M1184" s="78" t="str">
        <f t="shared" si="57"/>
        <v/>
      </c>
      <c r="N1184" s="78" t="str">
        <f t="shared" si="55"/>
        <v/>
      </c>
      <c r="O1184" s="73"/>
      <c r="P1184" s="53"/>
      <c r="Q1184" s="81" t="str">
        <f t="shared" si="56"/>
        <v/>
      </c>
    </row>
    <row r="1185" spans="2:17" ht="45" customHeight="1" x14ac:dyDescent="0.25">
      <c r="B1185" s="81" t="str">
        <f>IFERROR(VLOOKUP(D1185,Atv!$D$5:$I$1000,6,0),"")</f>
        <v/>
      </c>
      <c r="C1185" s="51">
        <v>1181</v>
      </c>
      <c r="D1185" s="28"/>
      <c r="E1185" s="28"/>
      <c r="F1185" s="70" t="str">
        <f>IF($D1185="","",VLOOKUP($D1185,Atv!$D$5:$F$1000,2,0))</f>
        <v/>
      </c>
      <c r="G1185" s="71" t="str">
        <f>IF($D1185="","",VLOOKUP($D1185,Atv!$D$5:$F$1000,3,0))</f>
        <v/>
      </c>
      <c r="H1185" s="28"/>
      <c r="I1185" s="67"/>
      <c r="J1185" s="28"/>
      <c r="K1185" s="73"/>
      <c r="L1185" s="75" t="str">
        <f>IFERROR(IF(K1185="","",VLOOKUP(D1185,Atv!$D$5:$G$1000,4,0)),"")</f>
        <v/>
      </c>
      <c r="M1185" s="78" t="str">
        <f t="shared" si="57"/>
        <v/>
      </c>
      <c r="N1185" s="78" t="str">
        <f t="shared" si="55"/>
        <v/>
      </c>
      <c r="O1185" s="73"/>
      <c r="P1185" s="53"/>
      <c r="Q1185" s="81" t="str">
        <f t="shared" si="56"/>
        <v/>
      </c>
    </row>
    <row r="1186" spans="2:17" ht="45" customHeight="1" x14ac:dyDescent="0.25">
      <c r="B1186" s="81" t="str">
        <f>IFERROR(VLOOKUP(D1186,Atv!$D$5:$I$1000,6,0),"")</f>
        <v/>
      </c>
      <c r="C1186" s="51">
        <v>1182</v>
      </c>
      <c r="D1186" s="28"/>
      <c r="E1186" s="28"/>
      <c r="F1186" s="70" t="str">
        <f>IF($D1186="","",VLOOKUP($D1186,Atv!$D$5:$F$1000,2,0))</f>
        <v/>
      </c>
      <c r="G1186" s="71" t="str">
        <f>IF($D1186="","",VLOOKUP($D1186,Atv!$D$5:$F$1000,3,0))</f>
        <v/>
      </c>
      <c r="H1186" s="28"/>
      <c r="I1186" s="28"/>
      <c r="J1186" s="28"/>
      <c r="K1186" s="73"/>
      <c r="L1186" s="76" t="str">
        <f>IFERROR(IF(K1186="","",VLOOKUP(D1186,Atv!$D$5:$G$1000,4,0)),"")</f>
        <v/>
      </c>
      <c r="M1186" s="78" t="str">
        <f t="shared" si="57"/>
        <v/>
      </c>
      <c r="N1186" s="78" t="str">
        <f t="shared" si="55"/>
        <v/>
      </c>
      <c r="O1186" s="73"/>
      <c r="P1186" s="53"/>
      <c r="Q1186" s="81" t="str">
        <f t="shared" si="56"/>
        <v/>
      </c>
    </row>
    <row r="1187" spans="2:17" ht="45" customHeight="1" x14ac:dyDescent="0.25">
      <c r="B1187" s="81" t="str">
        <f>IFERROR(VLOOKUP(D1187,Atv!$D$5:$I$1000,6,0),"")</f>
        <v/>
      </c>
      <c r="C1187" s="51">
        <v>1183</v>
      </c>
      <c r="D1187" s="28"/>
      <c r="E1187" s="28"/>
      <c r="F1187" s="70" t="str">
        <f>IF($D1187="","",VLOOKUP($D1187,Atv!$D$5:$F$1000,2,0))</f>
        <v/>
      </c>
      <c r="G1187" s="71" t="str">
        <f>IF($D1187="","",VLOOKUP($D1187,Atv!$D$5:$F$1000,3,0))</f>
        <v/>
      </c>
      <c r="H1187" s="28"/>
      <c r="I1187" s="67"/>
      <c r="J1187" s="28"/>
      <c r="K1187" s="73"/>
      <c r="L1187" s="75" t="str">
        <f>IFERROR(IF(K1187="","",VLOOKUP(D1187,Atv!$D$5:$G$1000,4,0)),"")</f>
        <v/>
      </c>
      <c r="M1187" s="78" t="str">
        <f t="shared" si="57"/>
        <v/>
      </c>
      <c r="N1187" s="78" t="str">
        <f t="shared" si="55"/>
        <v/>
      </c>
      <c r="O1187" s="73"/>
      <c r="P1187" s="53"/>
      <c r="Q1187" s="81" t="str">
        <f t="shared" si="56"/>
        <v/>
      </c>
    </row>
    <row r="1188" spans="2:17" ht="45" customHeight="1" x14ac:dyDescent="0.25">
      <c r="B1188" s="81" t="str">
        <f>IFERROR(VLOOKUP(D1188,Atv!$D$5:$I$1000,6,0),"")</f>
        <v/>
      </c>
      <c r="C1188" s="51">
        <v>1184</v>
      </c>
      <c r="D1188" s="28"/>
      <c r="E1188" s="28"/>
      <c r="F1188" s="70" t="str">
        <f>IF($D1188="","",VLOOKUP($D1188,Atv!$D$5:$F$1000,2,0))</f>
        <v/>
      </c>
      <c r="G1188" s="71" t="str">
        <f>IF($D1188="","",VLOOKUP($D1188,Atv!$D$5:$F$1000,3,0))</f>
        <v/>
      </c>
      <c r="H1188" s="28"/>
      <c r="I1188" s="28"/>
      <c r="J1188" s="28"/>
      <c r="K1188" s="73"/>
      <c r="L1188" s="76" t="str">
        <f>IFERROR(IF(K1188="","",VLOOKUP(D1188,Atv!$D$5:$G$1000,4,0)),"")</f>
        <v/>
      </c>
      <c r="M1188" s="78" t="str">
        <f t="shared" si="57"/>
        <v/>
      </c>
      <c r="N1188" s="78" t="str">
        <f t="shared" si="55"/>
        <v/>
      </c>
      <c r="O1188" s="73"/>
      <c r="P1188" s="53"/>
      <c r="Q1188" s="81" t="str">
        <f t="shared" si="56"/>
        <v/>
      </c>
    </row>
    <row r="1189" spans="2:17" ht="45" customHeight="1" x14ac:dyDescent="0.25">
      <c r="B1189" s="81" t="str">
        <f>IFERROR(VLOOKUP(D1189,Atv!$D$5:$I$1000,6,0),"")</f>
        <v/>
      </c>
      <c r="C1189" s="51">
        <v>1185</v>
      </c>
      <c r="D1189" s="28"/>
      <c r="E1189" s="28"/>
      <c r="F1189" s="70" t="str">
        <f>IF($D1189="","",VLOOKUP($D1189,Atv!$D$5:$F$1000,2,0))</f>
        <v/>
      </c>
      <c r="G1189" s="71" t="str">
        <f>IF($D1189="","",VLOOKUP($D1189,Atv!$D$5:$F$1000,3,0))</f>
        <v/>
      </c>
      <c r="H1189" s="28"/>
      <c r="I1189" s="67"/>
      <c r="J1189" s="28"/>
      <c r="K1189" s="73"/>
      <c r="L1189" s="75" t="str">
        <f>IFERROR(IF(K1189="","",VLOOKUP(D1189,Atv!$D$5:$G$1000,4,0)),"")</f>
        <v/>
      </c>
      <c r="M1189" s="78" t="str">
        <f t="shared" si="57"/>
        <v/>
      </c>
      <c r="N1189" s="78" t="str">
        <f t="shared" si="55"/>
        <v/>
      </c>
      <c r="O1189" s="73"/>
      <c r="P1189" s="53"/>
      <c r="Q1189" s="81" t="str">
        <f t="shared" si="56"/>
        <v/>
      </c>
    </row>
    <row r="1190" spans="2:17" ht="45" customHeight="1" x14ac:dyDescent="0.25">
      <c r="B1190" s="81" t="str">
        <f>IFERROR(VLOOKUP(D1190,Atv!$D$5:$I$1000,6,0),"")</f>
        <v/>
      </c>
      <c r="C1190" s="51">
        <v>1186</v>
      </c>
      <c r="D1190" s="28"/>
      <c r="E1190" s="28"/>
      <c r="F1190" s="70" t="str">
        <f>IF($D1190="","",VLOOKUP($D1190,Atv!$D$5:$F$1000,2,0))</f>
        <v/>
      </c>
      <c r="G1190" s="71" t="str">
        <f>IF($D1190="","",VLOOKUP($D1190,Atv!$D$5:$F$1000,3,0))</f>
        <v/>
      </c>
      <c r="H1190" s="28"/>
      <c r="I1190" s="28"/>
      <c r="J1190" s="28"/>
      <c r="K1190" s="73"/>
      <c r="L1190" s="76" t="str">
        <f>IFERROR(IF(K1190="","",VLOOKUP(D1190,Atv!$D$5:$G$1000,4,0)),"")</f>
        <v/>
      </c>
      <c r="M1190" s="78" t="str">
        <f t="shared" si="57"/>
        <v/>
      </c>
      <c r="N1190" s="78" t="str">
        <f t="shared" si="55"/>
        <v/>
      </c>
      <c r="O1190" s="73"/>
      <c r="P1190" s="53"/>
      <c r="Q1190" s="81" t="str">
        <f t="shared" si="56"/>
        <v/>
      </c>
    </row>
    <row r="1191" spans="2:17" ht="45" customHeight="1" x14ac:dyDescent="0.25">
      <c r="B1191" s="81" t="str">
        <f>IFERROR(VLOOKUP(D1191,Atv!$D$5:$I$1000,6,0),"")</f>
        <v/>
      </c>
      <c r="C1191" s="51">
        <v>1187</v>
      </c>
      <c r="D1191" s="28"/>
      <c r="E1191" s="28"/>
      <c r="F1191" s="70" t="str">
        <f>IF($D1191="","",VLOOKUP($D1191,Atv!$D$5:$F$1000,2,0))</f>
        <v/>
      </c>
      <c r="G1191" s="71" t="str">
        <f>IF($D1191="","",VLOOKUP($D1191,Atv!$D$5:$F$1000,3,0))</f>
        <v/>
      </c>
      <c r="H1191" s="28"/>
      <c r="I1191" s="67"/>
      <c r="J1191" s="28"/>
      <c r="K1191" s="73"/>
      <c r="L1191" s="75" t="str">
        <f>IFERROR(IF(K1191="","",VLOOKUP(D1191,Atv!$D$5:$G$1000,4,0)),"")</f>
        <v/>
      </c>
      <c r="M1191" s="78" t="str">
        <f t="shared" si="57"/>
        <v/>
      </c>
      <c r="N1191" s="78" t="str">
        <f t="shared" si="55"/>
        <v/>
      </c>
      <c r="O1191" s="73"/>
      <c r="P1191" s="53"/>
      <c r="Q1191" s="81" t="str">
        <f t="shared" si="56"/>
        <v/>
      </c>
    </row>
    <row r="1192" spans="2:17" ht="45" customHeight="1" x14ac:dyDescent="0.25">
      <c r="B1192" s="81" t="str">
        <f>IFERROR(VLOOKUP(D1192,Atv!$D$5:$I$1000,6,0),"")</f>
        <v/>
      </c>
      <c r="C1192" s="51">
        <v>1188</v>
      </c>
      <c r="D1192" s="28"/>
      <c r="E1192" s="28"/>
      <c r="F1192" s="70" t="str">
        <f>IF($D1192="","",VLOOKUP($D1192,Atv!$D$5:$F$1000,2,0))</f>
        <v/>
      </c>
      <c r="G1192" s="71" t="str">
        <f>IF($D1192="","",VLOOKUP($D1192,Atv!$D$5:$F$1000,3,0))</f>
        <v/>
      </c>
      <c r="H1192" s="28"/>
      <c r="I1192" s="28"/>
      <c r="J1192" s="28"/>
      <c r="K1192" s="73"/>
      <c r="L1192" s="76" t="str">
        <f>IFERROR(IF(K1192="","",VLOOKUP(D1192,Atv!$D$5:$G$1000,4,0)),"")</f>
        <v/>
      </c>
      <c r="M1192" s="78" t="str">
        <f t="shared" si="57"/>
        <v/>
      </c>
      <c r="N1192" s="78" t="str">
        <f t="shared" si="55"/>
        <v/>
      </c>
      <c r="O1192" s="73"/>
      <c r="P1192" s="53"/>
      <c r="Q1192" s="81" t="str">
        <f t="shared" si="56"/>
        <v/>
      </c>
    </row>
    <row r="1193" spans="2:17" ht="45" customHeight="1" x14ac:dyDescent="0.25">
      <c r="B1193" s="81" t="str">
        <f>IFERROR(VLOOKUP(D1193,Atv!$D$5:$I$1000,6,0),"")</f>
        <v/>
      </c>
      <c r="C1193" s="51">
        <v>1189</v>
      </c>
      <c r="D1193" s="28"/>
      <c r="E1193" s="28"/>
      <c r="F1193" s="70" t="str">
        <f>IF($D1193="","",VLOOKUP($D1193,Atv!$D$5:$F$1000,2,0))</f>
        <v/>
      </c>
      <c r="G1193" s="71" t="str">
        <f>IF($D1193="","",VLOOKUP($D1193,Atv!$D$5:$F$1000,3,0))</f>
        <v/>
      </c>
      <c r="H1193" s="28"/>
      <c r="I1193" s="67"/>
      <c r="J1193" s="28"/>
      <c r="K1193" s="73"/>
      <c r="L1193" s="75" t="str">
        <f>IFERROR(IF(K1193="","",VLOOKUP(D1193,Atv!$D$5:$G$1000,4,0)),"")</f>
        <v/>
      </c>
      <c r="M1193" s="78" t="str">
        <f t="shared" si="57"/>
        <v/>
      </c>
      <c r="N1193" s="78" t="str">
        <f t="shared" si="55"/>
        <v/>
      </c>
      <c r="O1193" s="73"/>
      <c r="P1193" s="53"/>
      <c r="Q1193" s="81" t="str">
        <f t="shared" si="56"/>
        <v/>
      </c>
    </row>
    <row r="1194" spans="2:17" ht="45" customHeight="1" x14ac:dyDescent="0.25">
      <c r="B1194" s="81" t="str">
        <f>IFERROR(VLOOKUP(D1194,Atv!$D$5:$I$1000,6,0),"")</f>
        <v/>
      </c>
      <c r="C1194" s="51">
        <v>1190</v>
      </c>
      <c r="D1194" s="28"/>
      <c r="E1194" s="28"/>
      <c r="F1194" s="70" t="str">
        <f>IF($D1194="","",VLOOKUP($D1194,Atv!$D$5:$F$1000,2,0))</f>
        <v/>
      </c>
      <c r="G1194" s="71" t="str">
        <f>IF($D1194="","",VLOOKUP($D1194,Atv!$D$5:$F$1000,3,0))</f>
        <v/>
      </c>
      <c r="H1194" s="28"/>
      <c r="I1194" s="28"/>
      <c r="J1194" s="28"/>
      <c r="K1194" s="73"/>
      <c r="L1194" s="76" t="str">
        <f>IFERROR(IF(K1194="","",VLOOKUP(D1194,Atv!$D$5:$G$1000,4,0)),"")</f>
        <v/>
      </c>
      <c r="M1194" s="78" t="str">
        <f t="shared" si="57"/>
        <v/>
      </c>
      <c r="N1194" s="78" t="str">
        <f t="shared" si="55"/>
        <v/>
      </c>
      <c r="O1194" s="73"/>
      <c r="P1194" s="53"/>
      <c r="Q1194" s="81" t="str">
        <f t="shared" si="56"/>
        <v/>
      </c>
    </row>
    <row r="1195" spans="2:17" ht="45" customHeight="1" x14ac:dyDescent="0.25">
      <c r="B1195" s="81" t="str">
        <f>IFERROR(VLOOKUP(D1195,Atv!$D$5:$I$1000,6,0),"")</f>
        <v/>
      </c>
      <c r="C1195" s="51">
        <v>1191</v>
      </c>
      <c r="D1195" s="28"/>
      <c r="E1195" s="28"/>
      <c r="F1195" s="70" t="str">
        <f>IF($D1195="","",VLOOKUP($D1195,Atv!$D$5:$F$1000,2,0))</f>
        <v/>
      </c>
      <c r="G1195" s="71" t="str">
        <f>IF($D1195="","",VLOOKUP($D1195,Atv!$D$5:$F$1000,3,0))</f>
        <v/>
      </c>
      <c r="H1195" s="28"/>
      <c r="I1195" s="67"/>
      <c r="J1195" s="28"/>
      <c r="K1195" s="73"/>
      <c r="L1195" s="75" t="str">
        <f>IFERROR(IF(K1195="","",VLOOKUP(D1195,Atv!$D$5:$G$1000,4,0)),"")</f>
        <v/>
      </c>
      <c r="M1195" s="78" t="str">
        <f t="shared" si="57"/>
        <v/>
      </c>
      <c r="N1195" s="78" t="str">
        <f t="shared" si="55"/>
        <v/>
      </c>
      <c r="O1195" s="73"/>
      <c r="P1195" s="53"/>
      <c r="Q1195" s="81" t="str">
        <f t="shared" si="56"/>
        <v/>
      </c>
    </row>
    <row r="1196" spans="2:17" ht="45" customHeight="1" x14ac:dyDescent="0.25">
      <c r="B1196" s="81" t="str">
        <f>IFERROR(VLOOKUP(D1196,Atv!$D$5:$I$1000,6,0),"")</f>
        <v/>
      </c>
      <c r="C1196" s="51">
        <v>1192</v>
      </c>
      <c r="D1196" s="28"/>
      <c r="E1196" s="28"/>
      <c r="F1196" s="70" t="str">
        <f>IF($D1196="","",VLOOKUP($D1196,Atv!$D$5:$F$1000,2,0))</f>
        <v/>
      </c>
      <c r="G1196" s="71" t="str">
        <f>IF($D1196="","",VLOOKUP($D1196,Atv!$D$5:$F$1000,3,0))</f>
        <v/>
      </c>
      <c r="H1196" s="28"/>
      <c r="I1196" s="28"/>
      <c r="J1196" s="28"/>
      <c r="K1196" s="73"/>
      <c r="L1196" s="76" t="str">
        <f>IFERROR(IF(K1196="","",VLOOKUP(D1196,Atv!$D$5:$G$1000,4,0)),"")</f>
        <v/>
      </c>
      <c r="M1196" s="78" t="str">
        <f t="shared" si="57"/>
        <v/>
      </c>
      <c r="N1196" s="78" t="str">
        <f t="shared" si="55"/>
        <v/>
      </c>
      <c r="O1196" s="73"/>
      <c r="P1196" s="53"/>
      <c r="Q1196" s="81" t="str">
        <f t="shared" si="56"/>
        <v/>
      </c>
    </row>
    <row r="1197" spans="2:17" ht="45" customHeight="1" x14ac:dyDescent="0.25">
      <c r="B1197" s="81" t="str">
        <f>IFERROR(VLOOKUP(D1197,Atv!$D$5:$I$1000,6,0),"")</f>
        <v/>
      </c>
      <c r="C1197" s="51">
        <v>1193</v>
      </c>
      <c r="D1197" s="28"/>
      <c r="E1197" s="28"/>
      <c r="F1197" s="70" t="str">
        <f>IF($D1197="","",VLOOKUP($D1197,Atv!$D$5:$F$1000,2,0))</f>
        <v/>
      </c>
      <c r="G1197" s="71" t="str">
        <f>IF($D1197="","",VLOOKUP($D1197,Atv!$D$5:$F$1000,3,0))</f>
        <v/>
      </c>
      <c r="H1197" s="28"/>
      <c r="I1197" s="67"/>
      <c r="J1197" s="28"/>
      <c r="K1197" s="73"/>
      <c r="L1197" s="75" t="str">
        <f>IFERROR(IF(K1197="","",VLOOKUP(D1197,Atv!$D$5:$G$1000,4,0)),"")</f>
        <v/>
      </c>
      <c r="M1197" s="78" t="str">
        <f t="shared" si="57"/>
        <v/>
      </c>
      <c r="N1197" s="78" t="str">
        <f t="shared" si="55"/>
        <v/>
      </c>
      <c r="O1197" s="73"/>
      <c r="P1197" s="53"/>
      <c r="Q1197" s="81" t="str">
        <f t="shared" si="56"/>
        <v/>
      </c>
    </row>
    <row r="1198" spans="2:17" ht="45" customHeight="1" x14ac:dyDescent="0.25">
      <c r="B1198" s="81" t="str">
        <f>IFERROR(VLOOKUP(D1198,Atv!$D$5:$I$1000,6,0),"")</f>
        <v/>
      </c>
      <c r="C1198" s="51">
        <v>1194</v>
      </c>
      <c r="D1198" s="28"/>
      <c r="E1198" s="28"/>
      <c r="F1198" s="70" t="str">
        <f>IF($D1198="","",VLOOKUP($D1198,Atv!$D$5:$F$1000,2,0))</f>
        <v/>
      </c>
      <c r="G1198" s="71" t="str">
        <f>IF($D1198="","",VLOOKUP($D1198,Atv!$D$5:$F$1000,3,0))</f>
        <v/>
      </c>
      <c r="H1198" s="28"/>
      <c r="I1198" s="28"/>
      <c r="J1198" s="28"/>
      <c r="K1198" s="73"/>
      <c r="L1198" s="76" t="str">
        <f>IFERROR(IF(K1198="","",VLOOKUP(D1198,Atv!$D$5:$G$1000,4,0)),"")</f>
        <v/>
      </c>
      <c r="M1198" s="78" t="str">
        <f t="shared" si="57"/>
        <v/>
      </c>
      <c r="N1198" s="78" t="str">
        <f t="shared" si="55"/>
        <v/>
      </c>
      <c r="O1198" s="73"/>
      <c r="P1198" s="53"/>
      <c r="Q1198" s="81" t="str">
        <f t="shared" si="56"/>
        <v/>
      </c>
    </row>
    <row r="1199" spans="2:17" ht="45" customHeight="1" x14ac:dyDescent="0.25">
      <c r="B1199" s="81" t="str">
        <f>IFERROR(VLOOKUP(D1199,Atv!$D$5:$I$1000,6,0),"")</f>
        <v/>
      </c>
      <c r="C1199" s="51">
        <v>1195</v>
      </c>
      <c r="D1199" s="28"/>
      <c r="E1199" s="28"/>
      <c r="F1199" s="70" t="str">
        <f>IF($D1199="","",VLOOKUP($D1199,Atv!$D$5:$F$1000,2,0))</f>
        <v/>
      </c>
      <c r="G1199" s="71" t="str">
        <f>IF($D1199="","",VLOOKUP($D1199,Atv!$D$5:$F$1000,3,0))</f>
        <v/>
      </c>
      <c r="H1199" s="28"/>
      <c r="I1199" s="67"/>
      <c r="J1199" s="28"/>
      <c r="K1199" s="73"/>
      <c r="L1199" s="75" t="str">
        <f>IFERROR(IF(K1199="","",VLOOKUP(D1199,Atv!$D$5:$G$1000,4,0)),"")</f>
        <v/>
      </c>
      <c r="M1199" s="78" t="str">
        <f t="shared" si="57"/>
        <v/>
      </c>
      <c r="N1199" s="78" t="str">
        <f t="shared" si="55"/>
        <v/>
      </c>
      <c r="O1199" s="73"/>
      <c r="P1199" s="53"/>
      <c r="Q1199" s="81" t="str">
        <f t="shared" si="56"/>
        <v/>
      </c>
    </row>
    <row r="1200" spans="2:17" ht="45" customHeight="1" x14ac:dyDescent="0.25">
      <c r="B1200" s="81" t="str">
        <f>IFERROR(VLOOKUP(D1200,Atv!$D$5:$I$1000,6,0),"")</f>
        <v/>
      </c>
      <c r="C1200" s="51">
        <v>1196</v>
      </c>
      <c r="D1200" s="28"/>
      <c r="E1200" s="28"/>
      <c r="F1200" s="70" t="str">
        <f>IF($D1200="","",VLOOKUP($D1200,Atv!$D$5:$F$1000,2,0))</f>
        <v/>
      </c>
      <c r="G1200" s="71" t="str">
        <f>IF($D1200="","",VLOOKUP($D1200,Atv!$D$5:$F$1000,3,0))</f>
        <v/>
      </c>
      <c r="H1200" s="28"/>
      <c r="I1200" s="28"/>
      <c r="J1200" s="28"/>
      <c r="K1200" s="73"/>
      <c r="L1200" s="76" t="str">
        <f>IFERROR(IF(K1200="","",VLOOKUP(D1200,Atv!$D$5:$G$1000,4,0)),"")</f>
        <v/>
      </c>
      <c r="M1200" s="78" t="str">
        <f t="shared" si="57"/>
        <v/>
      </c>
      <c r="N1200" s="78" t="str">
        <f t="shared" si="55"/>
        <v/>
      </c>
      <c r="O1200" s="73"/>
      <c r="P1200" s="53"/>
      <c r="Q1200" s="81" t="str">
        <f t="shared" si="56"/>
        <v/>
      </c>
    </row>
    <row r="1201" spans="2:17" ht="45" customHeight="1" x14ac:dyDescent="0.25">
      <c r="B1201" s="81" t="str">
        <f>IFERROR(VLOOKUP(D1201,Atv!$D$5:$I$1000,6,0),"")</f>
        <v/>
      </c>
      <c r="C1201" s="51">
        <v>1197</v>
      </c>
      <c r="D1201" s="28"/>
      <c r="E1201" s="28"/>
      <c r="F1201" s="70" t="str">
        <f>IF($D1201="","",VLOOKUP($D1201,Atv!$D$5:$F$1000,2,0))</f>
        <v/>
      </c>
      <c r="G1201" s="71" t="str">
        <f>IF($D1201="","",VLOOKUP($D1201,Atv!$D$5:$F$1000,3,0))</f>
        <v/>
      </c>
      <c r="H1201" s="28"/>
      <c r="I1201" s="67"/>
      <c r="J1201" s="28"/>
      <c r="K1201" s="73"/>
      <c r="L1201" s="75" t="str">
        <f>IFERROR(IF(K1201="","",VLOOKUP(D1201,Atv!$D$5:$G$1000,4,0)),"")</f>
        <v/>
      </c>
      <c r="M1201" s="78" t="str">
        <f t="shared" si="57"/>
        <v/>
      </c>
      <c r="N1201" s="78" t="str">
        <f t="shared" si="55"/>
        <v/>
      </c>
      <c r="O1201" s="73"/>
      <c r="P1201" s="53"/>
      <c r="Q1201" s="81" t="str">
        <f t="shared" si="56"/>
        <v/>
      </c>
    </row>
    <row r="1202" spans="2:17" ht="45" customHeight="1" x14ac:dyDescent="0.25">
      <c r="B1202" s="81" t="str">
        <f>IFERROR(VLOOKUP(D1202,Atv!$D$5:$I$1000,6,0),"")</f>
        <v/>
      </c>
      <c r="C1202" s="51">
        <v>1198</v>
      </c>
      <c r="D1202" s="28"/>
      <c r="E1202" s="28"/>
      <c r="F1202" s="70" t="str">
        <f>IF($D1202="","",VLOOKUP($D1202,Atv!$D$5:$F$1000,2,0))</f>
        <v/>
      </c>
      <c r="G1202" s="71" t="str">
        <f>IF($D1202="","",VLOOKUP($D1202,Atv!$D$5:$F$1000,3,0))</f>
        <v/>
      </c>
      <c r="H1202" s="28"/>
      <c r="I1202" s="28"/>
      <c r="J1202" s="28"/>
      <c r="K1202" s="73"/>
      <c r="L1202" s="76" t="str">
        <f>IFERROR(IF(K1202="","",VLOOKUP(D1202,Atv!$D$5:$G$1000,4,0)),"")</f>
        <v/>
      </c>
      <c r="M1202" s="78" t="str">
        <f t="shared" si="57"/>
        <v/>
      </c>
      <c r="N1202" s="78" t="str">
        <f t="shared" si="55"/>
        <v/>
      </c>
      <c r="O1202" s="73"/>
      <c r="P1202" s="53"/>
      <c r="Q1202" s="81" t="str">
        <f t="shared" si="56"/>
        <v/>
      </c>
    </row>
    <row r="1203" spans="2:17" ht="45" customHeight="1" x14ac:dyDescent="0.25">
      <c r="B1203" s="81" t="str">
        <f>IFERROR(VLOOKUP(D1203,Atv!$D$5:$I$1000,6,0),"")</f>
        <v/>
      </c>
      <c r="C1203" s="51">
        <v>1199</v>
      </c>
      <c r="D1203" s="28"/>
      <c r="E1203" s="28"/>
      <c r="F1203" s="70" t="str">
        <f>IF($D1203="","",VLOOKUP($D1203,Atv!$D$5:$F$1000,2,0))</f>
        <v/>
      </c>
      <c r="G1203" s="71" t="str">
        <f>IF($D1203="","",VLOOKUP($D1203,Atv!$D$5:$F$1000,3,0))</f>
        <v/>
      </c>
      <c r="H1203" s="28"/>
      <c r="I1203" s="67"/>
      <c r="J1203" s="28"/>
      <c r="K1203" s="73"/>
      <c r="L1203" s="75" t="str">
        <f>IFERROR(IF(K1203="","",VLOOKUP(D1203,Atv!$D$5:$G$1000,4,0)),"")</f>
        <v/>
      </c>
      <c r="M1203" s="78" t="str">
        <f t="shared" si="57"/>
        <v/>
      </c>
      <c r="N1203" s="78" t="str">
        <f t="shared" si="55"/>
        <v/>
      </c>
      <c r="O1203" s="73"/>
      <c r="P1203" s="53"/>
      <c r="Q1203" s="81" t="str">
        <f t="shared" si="56"/>
        <v/>
      </c>
    </row>
    <row r="1204" spans="2:17" ht="45" customHeight="1" x14ac:dyDescent="0.25">
      <c r="B1204" s="81" t="str">
        <f>IFERROR(VLOOKUP(D1204,Atv!$D$5:$I$1000,6,0),"")</f>
        <v/>
      </c>
      <c r="C1204" s="51">
        <v>1200</v>
      </c>
      <c r="D1204" s="28"/>
      <c r="E1204" s="28"/>
      <c r="F1204" s="70" t="str">
        <f>IF($D1204="","",VLOOKUP($D1204,Atv!$D$5:$F$1000,2,0))</f>
        <v/>
      </c>
      <c r="G1204" s="71" t="str">
        <f>IF($D1204="","",VLOOKUP($D1204,Atv!$D$5:$F$1000,3,0))</f>
        <v/>
      </c>
      <c r="H1204" s="28"/>
      <c r="I1204" s="28"/>
      <c r="J1204" s="28"/>
      <c r="K1204" s="73"/>
      <c r="L1204" s="76" t="str">
        <f>IFERROR(IF(K1204="","",VLOOKUP(D1204,Atv!$D$5:$G$1000,4,0)),"")</f>
        <v/>
      </c>
      <c r="M1204" s="78" t="str">
        <f t="shared" si="57"/>
        <v/>
      </c>
      <c r="N1204" s="78" t="str">
        <f t="shared" si="55"/>
        <v/>
      </c>
      <c r="O1204" s="73"/>
      <c r="P1204" s="53"/>
      <c r="Q1204" s="81" t="str">
        <f t="shared" si="56"/>
        <v/>
      </c>
    </row>
    <row r="1205" spans="2:17" ht="45" customHeight="1" x14ac:dyDescent="0.25">
      <c r="B1205" s="81" t="str">
        <f>IFERROR(VLOOKUP(D1205,Atv!$D$5:$I$1000,6,0),"")</f>
        <v/>
      </c>
      <c r="C1205" s="51">
        <v>1201</v>
      </c>
      <c r="D1205" s="28"/>
      <c r="E1205" s="28"/>
      <c r="F1205" s="70" t="str">
        <f>IF($D1205="","",VLOOKUP($D1205,Atv!$D$5:$F$1000,2,0))</f>
        <v/>
      </c>
      <c r="G1205" s="71" t="str">
        <f>IF($D1205="","",VLOOKUP($D1205,Atv!$D$5:$F$1000,3,0))</f>
        <v/>
      </c>
      <c r="H1205" s="28"/>
      <c r="I1205" s="67"/>
      <c r="J1205" s="28"/>
      <c r="K1205" s="73"/>
      <c r="L1205" s="75" t="str">
        <f>IFERROR(IF(K1205="","",VLOOKUP(D1205,Atv!$D$5:$G$1000,4,0)),"")</f>
        <v/>
      </c>
      <c r="M1205" s="78" t="str">
        <f t="shared" si="57"/>
        <v/>
      </c>
      <c r="N1205" s="78" t="str">
        <f t="shared" si="55"/>
        <v/>
      </c>
      <c r="O1205" s="73"/>
      <c r="P1205" s="53"/>
      <c r="Q1205" s="81" t="str">
        <f t="shared" si="56"/>
        <v/>
      </c>
    </row>
    <row r="1206" spans="2:17" ht="45" customHeight="1" x14ac:dyDescent="0.25">
      <c r="B1206" s="81" t="str">
        <f>IFERROR(VLOOKUP(D1206,Atv!$D$5:$I$1000,6,0),"")</f>
        <v/>
      </c>
      <c r="C1206" s="51">
        <v>1202</v>
      </c>
      <c r="D1206" s="28"/>
      <c r="E1206" s="28"/>
      <c r="F1206" s="70" t="str">
        <f>IF($D1206="","",VLOOKUP($D1206,Atv!$D$5:$F$1000,2,0))</f>
        <v/>
      </c>
      <c r="G1206" s="71" t="str">
        <f>IF($D1206="","",VLOOKUP($D1206,Atv!$D$5:$F$1000,3,0))</f>
        <v/>
      </c>
      <c r="H1206" s="28"/>
      <c r="I1206" s="28"/>
      <c r="J1206" s="28"/>
      <c r="K1206" s="73"/>
      <c r="L1206" s="76" t="str">
        <f>IFERROR(IF(K1206="","",VLOOKUP(D1206,Atv!$D$5:$G$1000,4,0)),"")</f>
        <v/>
      </c>
      <c r="M1206" s="78" t="str">
        <f t="shared" si="57"/>
        <v/>
      </c>
      <c r="N1206" s="78" t="str">
        <f t="shared" si="55"/>
        <v/>
      </c>
      <c r="O1206" s="73"/>
      <c r="P1206" s="53"/>
      <c r="Q1206" s="81" t="str">
        <f t="shared" si="56"/>
        <v/>
      </c>
    </row>
    <row r="1207" spans="2:17" ht="45" customHeight="1" x14ac:dyDescent="0.25">
      <c r="B1207" s="81" t="str">
        <f>IFERROR(VLOOKUP(D1207,Atv!$D$5:$I$1000,6,0),"")</f>
        <v/>
      </c>
      <c r="C1207" s="51">
        <v>1203</v>
      </c>
      <c r="D1207" s="28"/>
      <c r="E1207" s="28"/>
      <c r="F1207" s="70" t="str">
        <f>IF($D1207="","",VLOOKUP($D1207,Atv!$D$5:$F$1000,2,0))</f>
        <v/>
      </c>
      <c r="G1207" s="71" t="str">
        <f>IF($D1207="","",VLOOKUP($D1207,Atv!$D$5:$F$1000,3,0))</f>
        <v/>
      </c>
      <c r="H1207" s="28"/>
      <c r="I1207" s="67"/>
      <c r="J1207" s="28"/>
      <c r="K1207" s="73"/>
      <c r="L1207" s="75" t="str">
        <f>IFERROR(IF(K1207="","",VLOOKUP(D1207,Atv!$D$5:$G$1000,4,0)),"")</f>
        <v/>
      </c>
      <c r="M1207" s="78" t="str">
        <f t="shared" si="57"/>
        <v/>
      </c>
      <c r="N1207" s="78" t="str">
        <f t="shared" si="55"/>
        <v/>
      </c>
      <c r="O1207" s="73"/>
      <c r="P1207" s="53"/>
      <c r="Q1207" s="81" t="str">
        <f t="shared" si="56"/>
        <v/>
      </c>
    </row>
    <row r="1208" spans="2:17" ht="45" customHeight="1" x14ac:dyDescent="0.25">
      <c r="B1208" s="81" t="str">
        <f>IFERROR(VLOOKUP(D1208,Atv!$D$5:$I$1000,6,0),"")</f>
        <v/>
      </c>
      <c r="C1208" s="51">
        <v>1204</v>
      </c>
      <c r="D1208" s="28"/>
      <c r="E1208" s="28"/>
      <c r="F1208" s="70" t="str">
        <f>IF($D1208="","",VLOOKUP($D1208,Atv!$D$5:$F$1000,2,0))</f>
        <v/>
      </c>
      <c r="G1208" s="71" t="str">
        <f>IF($D1208="","",VLOOKUP($D1208,Atv!$D$5:$F$1000,3,0))</f>
        <v/>
      </c>
      <c r="H1208" s="28"/>
      <c r="I1208" s="28"/>
      <c r="J1208" s="28"/>
      <c r="K1208" s="73"/>
      <c r="L1208" s="76" t="str">
        <f>IFERROR(IF(K1208="","",VLOOKUP(D1208,Atv!$D$5:$G$1000,4,0)),"")</f>
        <v/>
      </c>
      <c r="M1208" s="78" t="str">
        <f t="shared" si="57"/>
        <v/>
      </c>
      <c r="N1208" s="78" t="str">
        <f t="shared" si="55"/>
        <v/>
      </c>
      <c r="O1208" s="73"/>
      <c r="P1208" s="53"/>
      <c r="Q1208" s="81" t="str">
        <f t="shared" si="56"/>
        <v/>
      </c>
    </row>
    <row r="1209" spans="2:17" ht="45" customHeight="1" x14ac:dyDescent="0.25">
      <c r="B1209" s="81" t="str">
        <f>IFERROR(VLOOKUP(D1209,Atv!$D$5:$I$1000,6,0),"")</f>
        <v/>
      </c>
      <c r="C1209" s="51">
        <v>1205</v>
      </c>
      <c r="D1209" s="28"/>
      <c r="E1209" s="28"/>
      <c r="F1209" s="70" t="str">
        <f>IF($D1209="","",VLOOKUP($D1209,Atv!$D$5:$F$1000,2,0))</f>
        <v/>
      </c>
      <c r="G1209" s="71" t="str">
        <f>IF($D1209="","",VLOOKUP($D1209,Atv!$D$5:$F$1000,3,0))</f>
        <v/>
      </c>
      <c r="H1209" s="28"/>
      <c r="I1209" s="67"/>
      <c r="J1209" s="28"/>
      <c r="K1209" s="73"/>
      <c r="L1209" s="75" t="str">
        <f>IFERROR(IF(K1209="","",VLOOKUP(D1209,Atv!$D$5:$G$1000,4,0)),"")</f>
        <v/>
      </c>
      <c r="M1209" s="78" t="str">
        <f t="shared" si="57"/>
        <v/>
      </c>
      <c r="N1209" s="78" t="str">
        <f t="shared" si="55"/>
        <v/>
      </c>
      <c r="O1209" s="73"/>
      <c r="P1209" s="53"/>
      <c r="Q1209" s="81" t="str">
        <f t="shared" si="56"/>
        <v/>
      </c>
    </row>
    <row r="1210" spans="2:17" ht="45" customHeight="1" x14ac:dyDescent="0.25">
      <c r="B1210" s="81" t="str">
        <f>IFERROR(VLOOKUP(D1210,Atv!$D$5:$I$1000,6,0),"")</f>
        <v/>
      </c>
      <c r="C1210" s="51">
        <v>1206</v>
      </c>
      <c r="D1210" s="28"/>
      <c r="E1210" s="28"/>
      <c r="F1210" s="70" t="str">
        <f>IF($D1210="","",VLOOKUP($D1210,Atv!$D$5:$F$1000,2,0))</f>
        <v/>
      </c>
      <c r="G1210" s="71" t="str">
        <f>IF($D1210="","",VLOOKUP($D1210,Atv!$D$5:$F$1000,3,0))</f>
        <v/>
      </c>
      <c r="H1210" s="28"/>
      <c r="I1210" s="28"/>
      <c r="J1210" s="28"/>
      <c r="K1210" s="73"/>
      <c r="L1210" s="76" t="str">
        <f>IFERROR(IF(K1210="","",VLOOKUP(D1210,Atv!$D$5:$G$1000,4,0)),"")</f>
        <v/>
      </c>
      <c r="M1210" s="78" t="str">
        <f t="shared" si="57"/>
        <v/>
      </c>
      <c r="N1210" s="78" t="str">
        <f t="shared" si="55"/>
        <v/>
      </c>
      <c r="O1210" s="73"/>
      <c r="P1210" s="53"/>
      <c r="Q1210" s="81" t="str">
        <f t="shared" si="56"/>
        <v/>
      </c>
    </row>
    <row r="1211" spans="2:17" ht="45" customHeight="1" x14ac:dyDescent="0.25">
      <c r="B1211" s="81" t="str">
        <f>IFERROR(VLOOKUP(D1211,Atv!$D$5:$I$1000,6,0),"")</f>
        <v/>
      </c>
      <c r="C1211" s="51">
        <v>1207</v>
      </c>
      <c r="D1211" s="28"/>
      <c r="E1211" s="28"/>
      <c r="F1211" s="70" t="str">
        <f>IF($D1211="","",VLOOKUP($D1211,Atv!$D$5:$F$1000,2,0))</f>
        <v/>
      </c>
      <c r="G1211" s="71" t="str">
        <f>IF($D1211="","",VLOOKUP($D1211,Atv!$D$5:$F$1000,3,0))</f>
        <v/>
      </c>
      <c r="H1211" s="28"/>
      <c r="I1211" s="67"/>
      <c r="J1211" s="28"/>
      <c r="K1211" s="73"/>
      <c r="L1211" s="75" t="str">
        <f>IFERROR(IF(K1211="","",VLOOKUP(D1211,Atv!$D$5:$G$1000,4,0)),"")</f>
        <v/>
      </c>
      <c r="M1211" s="78" t="str">
        <f t="shared" si="57"/>
        <v/>
      </c>
      <c r="N1211" s="78" t="str">
        <f t="shared" si="55"/>
        <v/>
      </c>
      <c r="O1211" s="73"/>
      <c r="P1211" s="53"/>
      <c r="Q1211" s="81" t="str">
        <f t="shared" si="56"/>
        <v/>
      </c>
    </row>
    <row r="1212" spans="2:17" ht="45" customHeight="1" x14ac:dyDescent="0.25">
      <c r="B1212" s="81" t="str">
        <f>IFERROR(VLOOKUP(D1212,Atv!$D$5:$I$1000,6,0),"")</f>
        <v/>
      </c>
      <c r="C1212" s="51">
        <v>1208</v>
      </c>
      <c r="D1212" s="28"/>
      <c r="E1212" s="28"/>
      <c r="F1212" s="70" t="str">
        <f>IF($D1212="","",VLOOKUP($D1212,Atv!$D$5:$F$1000,2,0))</f>
        <v/>
      </c>
      <c r="G1212" s="71" t="str">
        <f>IF($D1212="","",VLOOKUP($D1212,Atv!$D$5:$F$1000,3,0))</f>
        <v/>
      </c>
      <c r="H1212" s="28"/>
      <c r="I1212" s="28"/>
      <c r="J1212" s="28"/>
      <c r="K1212" s="73"/>
      <c r="L1212" s="76" t="str">
        <f>IFERROR(IF(K1212="","",VLOOKUP(D1212,Atv!$D$5:$G$1000,4,0)),"")</f>
        <v/>
      </c>
      <c r="M1212" s="78" t="str">
        <f t="shared" si="57"/>
        <v/>
      </c>
      <c r="N1212" s="78" t="str">
        <f t="shared" si="55"/>
        <v/>
      </c>
      <c r="O1212" s="73"/>
      <c r="P1212" s="53"/>
      <c r="Q1212" s="81" t="str">
        <f t="shared" si="56"/>
        <v/>
      </c>
    </row>
    <row r="1213" spans="2:17" ht="45" customHeight="1" x14ac:dyDescent="0.25">
      <c r="B1213" s="81" t="str">
        <f>IFERROR(VLOOKUP(D1213,Atv!$D$5:$I$1000,6,0),"")</f>
        <v/>
      </c>
      <c r="C1213" s="51">
        <v>1209</v>
      </c>
      <c r="D1213" s="28"/>
      <c r="E1213" s="28"/>
      <c r="F1213" s="70" t="str">
        <f>IF($D1213="","",VLOOKUP($D1213,Atv!$D$5:$F$1000,2,0))</f>
        <v/>
      </c>
      <c r="G1213" s="71" t="str">
        <f>IF($D1213="","",VLOOKUP($D1213,Atv!$D$5:$F$1000,3,0))</f>
        <v/>
      </c>
      <c r="H1213" s="28"/>
      <c r="I1213" s="67"/>
      <c r="J1213" s="28"/>
      <c r="K1213" s="73"/>
      <c r="L1213" s="75" t="str">
        <f>IFERROR(IF(K1213="","",VLOOKUP(D1213,Atv!$D$5:$G$1000,4,0)),"")</f>
        <v/>
      </c>
      <c r="M1213" s="78" t="str">
        <f t="shared" si="57"/>
        <v/>
      </c>
      <c r="N1213" s="78" t="str">
        <f t="shared" si="55"/>
        <v/>
      </c>
      <c r="O1213" s="73"/>
      <c r="P1213" s="53"/>
      <c r="Q1213" s="81" t="str">
        <f t="shared" si="56"/>
        <v/>
      </c>
    </row>
    <row r="1214" spans="2:17" ht="45" customHeight="1" x14ac:dyDescent="0.25">
      <c r="B1214" s="81" t="str">
        <f>IFERROR(VLOOKUP(D1214,Atv!$D$5:$I$1000,6,0),"")</f>
        <v/>
      </c>
      <c r="C1214" s="51">
        <v>1210</v>
      </c>
      <c r="D1214" s="28"/>
      <c r="E1214" s="28"/>
      <c r="F1214" s="70" t="str">
        <f>IF($D1214="","",VLOOKUP($D1214,Atv!$D$5:$F$1000,2,0))</f>
        <v/>
      </c>
      <c r="G1214" s="71" t="str">
        <f>IF($D1214="","",VLOOKUP($D1214,Atv!$D$5:$F$1000,3,0))</f>
        <v/>
      </c>
      <c r="H1214" s="28"/>
      <c r="I1214" s="28"/>
      <c r="J1214" s="28"/>
      <c r="K1214" s="73"/>
      <c r="L1214" s="76" t="str">
        <f>IFERROR(IF(K1214="","",VLOOKUP(D1214,Atv!$D$5:$G$1000,4,0)),"")</f>
        <v/>
      </c>
      <c r="M1214" s="78" t="str">
        <f t="shared" si="57"/>
        <v/>
      </c>
      <c r="N1214" s="78" t="str">
        <f t="shared" si="55"/>
        <v/>
      </c>
      <c r="O1214" s="73"/>
      <c r="P1214" s="53"/>
      <c r="Q1214" s="81" t="str">
        <f t="shared" si="56"/>
        <v/>
      </c>
    </row>
    <row r="1215" spans="2:17" ht="45" customHeight="1" x14ac:dyDescent="0.25">
      <c r="B1215" s="81" t="str">
        <f>IFERROR(VLOOKUP(D1215,Atv!$D$5:$I$1000,6,0),"")</f>
        <v/>
      </c>
      <c r="C1215" s="51">
        <v>1211</v>
      </c>
      <c r="D1215" s="28"/>
      <c r="E1215" s="28"/>
      <c r="F1215" s="70" t="str">
        <f>IF($D1215="","",VLOOKUP($D1215,Atv!$D$5:$F$1000,2,0))</f>
        <v/>
      </c>
      <c r="G1215" s="71" t="str">
        <f>IF($D1215="","",VLOOKUP($D1215,Atv!$D$5:$F$1000,3,0))</f>
        <v/>
      </c>
      <c r="H1215" s="28"/>
      <c r="I1215" s="67"/>
      <c r="J1215" s="28"/>
      <c r="K1215" s="73"/>
      <c r="L1215" s="75" t="str">
        <f>IFERROR(IF(K1215="","",VLOOKUP(D1215,Atv!$D$5:$G$1000,4,0)),"")</f>
        <v/>
      </c>
      <c r="M1215" s="78" t="str">
        <f t="shared" si="57"/>
        <v/>
      </c>
      <c r="N1215" s="78" t="str">
        <f t="shared" si="55"/>
        <v/>
      </c>
      <c r="O1215" s="73"/>
      <c r="P1215" s="53"/>
      <c r="Q1215" s="81" t="str">
        <f t="shared" si="56"/>
        <v/>
      </c>
    </row>
    <row r="1216" spans="2:17" ht="45" customHeight="1" x14ac:dyDescent="0.25">
      <c r="B1216" s="81" t="str">
        <f>IFERROR(VLOOKUP(D1216,Atv!$D$5:$I$1000,6,0),"")</f>
        <v/>
      </c>
      <c r="C1216" s="51">
        <v>1212</v>
      </c>
      <c r="D1216" s="28"/>
      <c r="E1216" s="28"/>
      <c r="F1216" s="70" t="str">
        <f>IF($D1216="","",VLOOKUP($D1216,Atv!$D$5:$F$1000,2,0))</f>
        <v/>
      </c>
      <c r="G1216" s="71" t="str">
        <f>IF($D1216="","",VLOOKUP($D1216,Atv!$D$5:$F$1000,3,0))</f>
        <v/>
      </c>
      <c r="H1216" s="28"/>
      <c r="I1216" s="28"/>
      <c r="J1216" s="28"/>
      <c r="K1216" s="73"/>
      <c r="L1216" s="76" t="str">
        <f>IFERROR(IF(K1216="","",VLOOKUP(D1216,Atv!$D$5:$G$1000,4,0)),"")</f>
        <v/>
      </c>
      <c r="M1216" s="78" t="str">
        <f t="shared" si="57"/>
        <v/>
      </c>
      <c r="N1216" s="78" t="str">
        <f t="shared" si="55"/>
        <v/>
      </c>
      <c r="O1216" s="73"/>
      <c r="P1216" s="53"/>
      <c r="Q1216" s="81" t="str">
        <f t="shared" si="56"/>
        <v/>
      </c>
    </row>
    <row r="1217" spans="2:17" ht="45" customHeight="1" x14ac:dyDescent="0.25">
      <c r="B1217" s="81" t="str">
        <f>IFERROR(VLOOKUP(D1217,Atv!$D$5:$I$1000,6,0),"")</f>
        <v/>
      </c>
      <c r="C1217" s="51">
        <v>1213</v>
      </c>
      <c r="D1217" s="28"/>
      <c r="E1217" s="28"/>
      <c r="F1217" s="70" t="str">
        <f>IF($D1217="","",VLOOKUP($D1217,Atv!$D$5:$F$1000,2,0))</f>
        <v/>
      </c>
      <c r="G1217" s="71" t="str">
        <f>IF($D1217="","",VLOOKUP($D1217,Atv!$D$5:$F$1000,3,0))</f>
        <v/>
      </c>
      <c r="H1217" s="28"/>
      <c r="I1217" s="67"/>
      <c r="J1217" s="28"/>
      <c r="K1217" s="73"/>
      <c r="L1217" s="75" t="str">
        <f>IFERROR(IF(K1217="","",VLOOKUP(D1217,Atv!$D$5:$G$1000,4,0)),"")</f>
        <v/>
      </c>
      <c r="M1217" s="78" t="str">
        <f t="shared" si="57"/>
        <v/>
      </c>
      <c r="N1217" s="78" t="str">
        <f t="shared" si="55"/>
        <v/>
      </c>
      <c r="O1217" s="73"/>
      <c r="P1217" s="53"/>
      <c r="Q1217" s="81" t="str">
        <f t="shared" si="56"/>
        <v/>
      </c>
    </row>
    <row r="1218" spans="2:17" ht="45" customHeight="1" x14ac:dyDescent="0.25">
      <c r="B1218" s="81" t="str">
        <f>IFERROR(VLOOKUP(D1218,Atv!$D$5:$I$1000,6,0),"")</f>
        <v/>
      </c>
      <c r="C1218" s="51">
        <v>1214</v>
      </c>
      <c r="D1218" s="28"/>
      <c r="E1218" s="28"/>
      <c r="F1218" s="70" t="str">
        <f>IF($D1218="","",VLOOKUP($D1218,Atv!$D$5:$F$1000,2,0))</f>
        <v/>
      </c>
      <c r="G1218" s="71" t="str">
        <f>IF($D1218="","",VLOOKUP($D1218,Atv!$D$5:$F$1000,3,0))</f>
        <v/>
      </c>
      <c r="H1218" s="28"/>
      <c r="I1218" s="28"/>
      <c r="J1218" s="28"/>
      <c r="K1218" s="73"/>
      <c r="L1218" s="76" t="str">
        <f>IFERROR(IF(K1218="","",VLOOKUP(D1218,Atv!$D$5:$G$1000,4,0)),"")</f>
        <v/>
      </c>
      <c r="M1218" s="78" t="str">
        <f t="shared" si="57"/>
        <v/>
      </c>
      <c r="N1218" s="78" t="str">
        <f t="shared" si="55"/>
        <v/>
      </c>
      <c r="O1218" s="73"/>
      <c r="P1218" s="53"/>
      <c r="Q1218" s="81" t="str">
        <f t="shared" si="56"/>
        <v/>
      </c>
    </row>
    <row r="1219" spans="2:17" ht="45" customHeight="1" x14ac:dyDescent="0.25">
      <c r="B1219" s="81" t="str">
        <f>IFERROR(VLOOKUP(D1219,Atv!$D$5:$I$1000,6,0),"")</f>
        <v/>
      </c>
      <c r="C1219" s="51">
        <v>1215</v>
      </c>
      <c r="D1219" s="28"/>
      <c r="E1219" s="28"/>
      <c r="F1219" s="70" t="str">
        <f>IF($D1219="","",VLOOKUP($D1219,Atv!$D$5:$F$1000,2,0))</f>
        <v/>
      </c>
      <c r="G1219" s="71" t="str">
        <f>IF($D1219="","",VLOOKUP($D1219,Atv!$D$5:$F$1000,3,0))</f>
        <v/>
      </c>
      <c r="H1219" s="28"/>
      <c r="I1219" s="67"/>
      <c r="J1219" s="28"/>
      <c r="K1219" s="73"/>
      <c r="L1219" s="75" t="str">
        <f>IFERROR(IF(K1219="","",VLOOKUP(D1219,Atv!$D$5:$G$1000,4,0)),"")</f>
        <v/>
      </c>
      <c r="M1219" s="78" t="str">
        <f t="shared" si="57"/>
        <v/>
      </c>
      <c r="N1219" s="78" t="str">
        <f t="shared" si="55"/>
        <v/>
      </c>
      <c r="O1219" s="73"/>
      <c r="P1219" s="53"/>
      <c r="Q1219" s="81" t="str">
        <f t="shared" si="56"/>
        <v/>
      </c>
    </row>
    <row r="1220" spans="2:17" ht="45" customHeight="1" x14ac:dyDescent="0.25">
      <c r="B1220" s="81" t="str">
        <f>IFERROR(VLOOKUP(D1220,Atv!$D$5:$I$1000,6,0),"")</f>
        <v/>
      </c>
      <c r="C1220" s="51">
        <v>1216</v>
      </c>
      <c r="D1220" s="28"/>
      <c r="E1220" s="28"/>
      <c r="F1220" s="70" t="str">
        <f>IF($D1220="","",VLOOKUP($D1220,Atv!$D$5:$F$1000,2,0))</f>
        <v/>
      </c>
      <c r="G1220" s="71" t="str">
        <f>IF($D1220="","",VLOOKUP($D1220,Atv!$D$5:$F$1000,3,0))</f>
        <v/>
      </c>
      <c r="H1220" s="28"/>
      <c r="I1220" s="28"/>
      <c r="J1220" s="28"/>
      <c r="K1220" s="73"/>
      <c r="L1220" s="76" t="str">
        <f>IFERROR(IF(K1220="","",VLOOKUP(D1220,Atv!$D$5:$G$1000,4,0)),"")</f>
        <v/>
      </c>
      <c r="M1220" s="78" t="str">
        <f t="shared" si="57"/>
        <v/>
      </c>
      <c r="N1220" s="78" t="str">
        <f t="shared" si="55"/>
        <v/>
      </c>
      <c r="O1220" s="73"/>
      <c r="P1220" s="53"/>
      <c r="Q1220" s="81" t="str">
        <f t="shared" si="56"/>
        <v/>
      </c>
    </row>
    <row r="1221" spans="2:17" ht="45" customHeight="1" x14ac:dyDescent="0.25">
      <c r="B1221" s="81" t="str">
        <f>IFERROR(VLOOKUP(D1221,Atv!$D$5:$I$1000,6,0),"")</f>
        <v/>
      </c>
      <c r="C1221" s="51">
        <v>1217</v>
      </c>
      <c r="D1221" s="28"/>
      <c r="E1221" s="28"/>
      <c r="F1221" s="70" t="str">
        <f>IF($D1221="","",VLOOKUP($D1221,Atv!$D$5:$F$1000,2,0))</f>
        <v/>
      </c>
      <c r="G1221" s="71" t="str">
        <f>IF($D1221="","",VLOOKUP($D1221,Atv!$D$5:$F$1000,3,0))</f>
        <v/>
      </c>
      <c r="H1221" s="28"/>
      <c r="I1221" s="67"/>
      <c r="J1221" s="28"/>
      <c r="K1221" s="73"/>
      <c r="L1221" s="75" t="str">
        <f>IFERROR(IF(K1221="","",VLOOKUP(D1221,Atv!$D$5:$G$1000,4,0)),"")</f>
        <v/>
      </c>
      <c r="M1221" s="78" t="str">
        <f t="shared" si="57"/>
        <v/>
      </c>
      <c r="N1221" s="78" t="str">
        <f t="shared" si="55"/>
        <v/>
      </c>
      <c r="O1221" s="73"/>
      <c r="P1221" s="53"/>
      <c r="Q1221" s="81" t="str">
        <f t="shared" si="56"/>
        <v/>
      </c>
    </row>
    <row r="1222" spans="2:17" ht="45" customHeight="1" x14ac:dyDescent="0.25">
      <c r="B1222" s="81" t="str">
        <f>IFERROR(VLOOKUP(D1222,Atv!$D$5:$I$1000,6,0),"")</f>
        <v/>
      </c>
      <c r="C1222" s="51">
        <v>1218</v>
      </c>
      <c r="D1222" s="28"/>
      <c r="E1222" s="28"/>
      <c r="F1222" s="70" t="str">
        <f>IF($D1222="","",VLOOKUP($D1222,Atv!$D$5:$F$1000,2,0))</f>
        <v/>
      </c>
      <c r="G1222" s="71" t="str">
        <f>IF($D1222="","",VLOOKUP($D1222,Atv!$D$5:$F$1000,3,0))</f>
        <v/>
      </c>
      <c r="H1222" s="28"/>
      <c r="I1222" s="28"/>
      <c r="J1222" s="28"/>
      <c r="K1222" s="73"/>
      <c r="L1222" s="76" t="str">
        <f>IFERROR(IF(K1222="","",VLOOKUP(D1222,Atv!$D$5:$G$1000,4,0)),"")</f>
        <v/>
      </c>
      <c r="M1222" s="78" t="str">
        <f t="shared" si="57"/>
        <v/>
      </c>
      <c r="N1222" s="78" t="str">
        <f t="shared" ref="N1222:N1285" si="58">IF(M1222="","",IFERROR(IF(M1222&lt;=$N$3,"Expirado","No Prazo"),""))</f>
        <v/>
      </c>
      <c r="O1222" s="73"/>
      <c r="P1222" s="53"/>
      <c r="Q1222" s="81" t="str">
        <f t="shared" ref="Q1222:Q1285" si="59">IF(J1222="","",IF(J1222="Janeiro",1,IF(J1222="Fevereiro",2,IF(J1222="Março",3,IF(J1222="Abril",4,IF(J1222="Maio",5,IF(J1222="Junho",6,IF(J1222="Julho",7,IF(J1222="Agosto",8,IF(J1222="Setembro",9,IF(J1222="Outubro",10,IF(J1222="Novembro",11,IF(J1222="Dezembro",12)))))))))))))</f>
        <v/>
      </c>
    </row>
    <row r="1223" spans="2:17" ht="45" customHeight="1" x14ac:dyDescent="0.25">
      <c r="B1223" s="81" t="str">
        <f>IFERROR(VLOOKUP(D1223,Atv!$D$5:$I$1000,6,0),"")</f>
        <v/>
      </c>
      <c r="C1223" s="51">
        <v>1219</v>
      </c>
      <c r="D1223" s="28"/>
      <c r="E1223" s="28"/>
      <c r="F1223" s="70" t="str">
        <f>IF($D1223="","",VLOOKUP($D1223,Atv!$D$5:$F$1000,2,0))</f>
        <v/>
      </c>
      <c r="G1223" s="71" t="str">
        <f>IF($D1223="","",VLOOKUP($D1223,Atv!$D$5:$F$1000,3,0))</f>
        <v/>
      </c>
      <c r="H1223" s="28"/>
      <c r="I1223" s="67"/>
      <c r="J1223" s="28"/>
      <c r="K1223" s="73"/>
      <c r="L1223" s="75" t="str">
        <f>IFERROR(IF(K1223="","",VLOOKUP(D1223,Atv!$D$5:$G$1000,4,0)),"")</f>
        <v/>
      </c>
      <c r="M1223" s="78" t="str">
        <f t="shared" si="57"/>
        <v/>
      </c>
      <c r="N1223" s="78" t="str">
        <f t="shared" si="58"/>
        <v/>
      </c>
      <c r="O1223" s="73"/>
      <c r="P1223" s="53"/>
      <c r="Q1223" s="81" t="str">
        <f t="shared" si="59"/>
        <v/>
      </c>
    </row>
    <row r="1224" spans="2:17" ht="45" customHeight="1" x14ac:dyDescent="0.25">
      <c r="B1224" s="81" t="str">
        <f>IFERROR(VLOOKUP(D1224,Atv!$D$5:$I$1000,6,0),"")</f>
        <v/>
      </c>
      <c r="C1224" s="51">
        <v>1220</v>
      </c>
      <c r="D1224" s="28"/>
      <c r="E1224" s="28"/>
      <c r="F1224" s="70" t="str">
        <f>IF($D1224="","",VLOOKUP($D1224,Atv!$D$5:$F$1000,2,0))</f>
        <v/>
      </c>
      <c r="G1224" s="71" t="str">
        <f>IF($D1224="","",VLOOKUP($D1224,Atv!$D$5:$F$1000,3,0))</f>
        <v/>
      </c>
      <c r="H1224" s="28"/>
      <c r="I1224" s="28"/>
      <c r="J1224" s="28"/>
      <c r="K1224" s="73"/>
      <c r="L1224" s="76" t="str">
        <f>IFERROR(IF(K1224="","",VLOOKUP(D1224,Atv!$D$5:$G$1000,4,0)),"")</f>
        <v/>
      </c>
      <c r="M1224" s="78" t="str">
        <f t="shared" si="57"/>
        <v/>
      </c>
      <c r="N1224" s="78" t="str">
        <f t="shared" si="58"/>
        <v/>
      </c>
      <c r="O1224" s="73"/>
      <c r="P1224" s="53"/>
      <c r="Q1224" s="81" t="str">
        <f t="shared" si="59"/>
        <v/>
      </c>
    </row>
    <row r="1225" spans="2:17" ht="45" customHeight="1" x14ac:dyDescent="0.25">
      <c r="B1225" s="81" t="str">
        <f>IFERROR(VLOOKUP(D1225,Atv!$D$5:$I$1000,6,0),"")</f>
        <v/>
      </c>
      <c r="C1225" s="51">
        <v>1221</v>
      </c>
      <c r="D1225" s="28"/>
      <c r="E1225" s="28"/>
      <c r="F1225" s="70" t="str">
        <f>IF($D1225="","",VLOOKUP($D1225,Atv!$D$5:$F$1000,2,0))</f>
        <v/>
      </c>
      <c r="G1225" s="71" t="str">
        <f>IF($D1225="","",VLOOKUP($D1225,Atv!$D$5:$F$1000,3,0))</f>
        <v/>
      </c>
      <c r="H1225" s="28"/>
      <c r="I1225" s="67"/>
      <c r="J1225" s="28"/>
      <c r="K1225" s="73"/>
      <c r="L1225" s="75" t="str">
        <f>IFERROR(IF(K1225="","",VLOOKUP(D1225,Atv!$D$5:$G$1000,4,0)),"")</f>
        <v/>
      </c>
      <c r="M1225" s="78" t="str">
        <f t="shared" si="57"/>
        <v/>
      </c>
      <c r="N1225" s="78" t="str">
        <f t="shared" si="58"/>
        <v/>
      </c>
      <c r="O1225" s="73"/>
      <c r="P1225" s="53"/>
      <c r="Q1225" s="81" t="str">
        <f t="shared" si="59"/>
        <v/>
      </c>
    </row>
    <row r="1226" spans="2:17" ht="45" customHeight="1" x14ac:dyDescent="0.25">
      <c r="B1226" s="81" t="str">
        <f>IFERROR(VLOOKUP(D1226,Atv!$D$5:$I$1000,6,0),"")</f>
        <v/>
      </c>
      <c r="C1226" s="51">
        <v>1222</v>
      </c>
      <c r="D1226" s="28"/>
      <c r="E1226" s="28"/>
      <c r="F1226" s="70" t="str">
        <f>IF($D1226="","",VLOOKUP($D1226,Atv!$D$5:$F$1000,2,0))</f>
        <v/>
      </c>
      <c r="G1226" s="71" t="str">
        <f>IF($D1226="","",VLOOKUP($D1226,Atv!$D$5:$F$1000,3,0))</f>
        <v/>
      </c>
      <c r="H1226" s="28"/>
      <c r="I1226" s="28"/>
      <c r="J1226" s="28"/>
      <c r="K1226" s="73"/>
      <c r="L1226" s="76" t="str">
        <f>IFERROR(IF(K1226="","",VLOOKUP(D1226,Atv!$D$5:$G$1000,4,0)),"")</f>
        <v/>
      </c>
      <c r="M1226" s="78" t="str">
        <f t="shared" si="57"/>
        <v/>
      </c>
      <c r="N1226" s="78" t="str">
        <f t="shared" si="58"/>
        <v/>
      </c>
      <c r="O1226" s="73"/>
      <c r="P1226" s="53"/>
      <c r="Q1226" s="81" t="str">
        <f t="shared" si="59"/>
        <v/>
      </c>
    </row>
    <row r="1227" spans="2:17" ht="45" customHeight="1" x14ac:dyDescent="0.25">
      <c r="B1227" s="81" t="str">
        <f>IFERROR(VLOOKUP(D1227,Atv!$D$5:$I$1000,6,0),"")</f>
        <v/>
      </c>
      <c r="C1227" s="51">
        <v>1223</v>
      </c>
      <c r="D1227" s="28"/>
      <c r="E1227" s="28"/>
      <c r="F1227" s="70" t="str">
        <f>IF($D1227="","",VLOOKUP($D1227,Atv!$D$5:$F$1000,2,0))</f>
        <v/>
      </c>
      <c r="G1227" s="71" t="str">
        <f>IF($D1227="","",VLOOKUP($D1227,Atv!$D$5:$F$1000,3,0))</f>
        <v/>
      </c>
      <c r="H1227" s="28"/>
      <c r="I1227" s="67"/>
      <c r="J1227" s="28"/>
      <c r="K1227" s="73"/>
      <c r="L1227" s="75" t="str">
        <f>IFERROR(IF(K1227="","",VLOOKUP(D1227,Atv!$D$5:$G$1000,4,0)),"")</f>
        <v/>
      </c>
      <c r="M1227" s="78" t="str">
        <f t="shared" si="57"/>
        <v/>
      </c>
      <c r="N1227" s="78" t="str">
        <f t="shared" si="58"/>
        <v/>
      </c>
      <c r="O1227" s="73"/>
      <c r="P1227" s="53"/>
      <c r="Q1227" s="81" t="str">
        <f t="shared" si="59"/>
        <v/>
      </c>
    </row>
    <row r="1228" spans="2:17" ht="45" customHeight="1" x14ac:dyDescent="0.25">
      <c r="B1228" s="81" t="str">
        <f>IFERROR(VLOOKUP(D1228,Atv!$D$5:$I$1000,6,0),"")</f>
        <v/>
      </c>
      <c r="C1228" s="51">
        <v>1224</v>
      </c>
      <c r="D1228" s="28"/>
      <c r="E1228" s="28"/>
      <c r="F1228" s="70" t="str">
        <f>IF($D1228="","",VLOOKUP($D1228,Atv!$D$5:$F$1000,2,0))</f>
        <v/>
      </c>
      <c r="G1228" s="71" t="str">
        <f>IF($D1228="","",VLOOKUP($D1228,Atv!$D$5:$F$1000,3,0))</f>
        <v/>
      </c>
      <c r="H1228" s="28"/>
      <c r="I1228" s="28"/>
      <c r="J1228" s="28"/>
      <c r="K1228" s="73"/>
      <c r="L1228" s="76" t="str">
        <f>IFERROR(IF(K1228="","",VLOOKUP(D1228,Atv!$D$5:$G$1000,4,0)),"")</f>
        <v/>
      </c>
      <c r="M1228" s="78" t="str">
        <f t="shared" ref="M1228:M1291" si="60">IFERROR(IF(L1228="","",K1228+L1228),"")</f>
        <v/>
      </c>
      <c r="N1228" s="78" t="str">
        <f t="shared" si="58"/>
        <v/>
      </c>
      <c r="O1228" s="73"/>
      <c r="P1228" s="53"/>
      <c r="Q1228" s="81" t="str">
        <f t="shared" si="59"/>
        <v/>
      </c>
    </row>
    <row r="1229" spans="2:17" ht="45" customHeight="1" x14ac:dyDescent="0.25">
      <c r="B1229" s="81" t="str">
        <f>IFERROR(VLOOKUP(D1229,Atv!$D$5:$I$1000,6,0),"")</f>
        <v/>
      </c>
      <c r="C1229" s="51">
        <v>1225</v>
      </c>
      <c r="D1229" s="28"/>
      <c r="E1229" s="28"/>
      <c r="F1229" s="70" t="str">
        <f>IF($D1229="","",VLOOKUP($D1229,Atv!$D$5:$F$1000,2,0))</f>
        <v/>
      </c>
      <c r="G1229" s="71" t="str">
        <f>IF($D1229="","",VLOOKUP($D1229,Atv!$D$5:$F$1000,3,0))</f>
        <v/>
      </c>
      <c r="H1229" s="28"/>
      <c r="I1229" s="67"/>
      <c r="J1229" s="28"/>
      <c r="K1229" s="73"/>
      <c r="L1229" s="75" t="str">
        <f>IFERROR(IF(K1229="","",VLOOKUP(D1229,Atv!$D$5:$G$1000,4,0)),"")</f>
        <v/>
      </c>
      <c r="M1229" s="78" t="str">
        <f t="shared" si="60"/>
        <v/>
      </c>
      <c r="N1229" s="78" t="str">
        <f t="shared" si="58"/>
        <v/>
      </c>
      <c r="O1229" s="73"/>
      <c r="P1229" s="53"/>
      <c r="Q1229" s="81" t="str">
        <f t="shared" si="59"/>
        <v/>
      </c>
    </row>
    <row r="1230" spans="2:17" ht="45" customHeight="1" x14ac:dyDescent="0.25">
      <c r="B1230" s="81" t="str">
        <f>IFERROR(VLOOKUP(D1230,Atv!$D$5:$I$1000,6,0),"")</f>
        <v/>
      </c>
      <c r="C1230" s="51">
        <v>1226</v>
      </c>
      <c r="D1230" s="28"/>
      <c r="E1230" s="28"/>
      <c r="F1230" s="70" t="str">
        <f>IF($D1230="","",VLOOKUP($D1230,Atv!$D$5:$F$1000,2,0))</f>
        <v/>
      </c>
      <c r="G1230" s="71" t="str">
        <f>IF($D1230="","",VLOOKUP($D1230,Atv!$D$5:$F$1000,3,0))</f>
        <v/>
      </c>
      <c r="H1230" s="28"/>
      <c r="I1230" s="28"/>
      <c r="J1230" s="28"/>
      <c r="K1230" s="73"/>
      <c r="L1230" s="76" t="str">
        <f>IFERROR(IF(K1230="","",VLOOKUP(D1230,Atv!$D$5:$G$1000,4,0)),"")</f>
        <v/>
      </c>
      <c r="M1230" s="78" t="str">
        <f t="shared" si="60"/>
        <v/>
      </c>
      <c r="N1230" s="78" t="str">
        <f t="shared" si="58"/>
        <v/>
      </c>
      <c r="O1230" s="73"/>
      <c r="P1230" s="53"/>
      <c r="Q1230" s="81" t="str">
        <f t="shared" si="59"/>
        <v/>
      </c>
    </row>
    <row r="1231" spans="2:17" ht="45" customHeight="1" x14ac:dyDescent="0.25">
      <c r="B1231" s="81" t="str">
        <f>IFERROR(VLOOKUP(D1231,Atv!$D$5:$I$1000,6,0),"")</f>
        <v/>
      </c>
      <c r="C1231" s="51">
        <v>1227</v>
      </c>
      <c r="D1231" s="28"/>
      <c r="E1231" s="28"/>
      <c r="F1231" s="70" t="str">
        <f>IF($D1231="","",VLOOKUP($D1231,Atv!$D$5:$F$1000,2,0))</f>
        <v/>
      </c>
      <c r="G1231" s="71" t="str">
        <f>IF($D1231="","",VLOOKUP($D1231,Atv!$D$5:$F$1000,3,0))</f>
        <v/>
      </c>
      <c r="H1231" s="28"/>
      <c r="I1231" s="67"/>
      <c r="J1231" s="28"/>
      <c r="K1231" s="73"/>
      <c r="L1231" s="75" t="str">
        <f>IFERROR(IF(K1231="","",VLOOKUP(D1231,Atv!$D$5:$G$1000,4,0)),"")</f>
        <v/>
      </c>
      <c r="M1231" s="78" t="str">
        <f t="shared" si="60"/>
        <v/>
      </c>
      <c r="N1231" s="78" t="str">
        <f t="shared" si="58"/>
        <v/>
      </c>
      <c r="O1231" s="73"/>
      <c r="P1231" s="53"/>
      <c r="Q1231" s="81" t="str">
        <f t="shared" si="59"/>
        <v/>
      </c>
    </row>
    <row r="1232" spans="2:17" ht="45" customHeight="1" x14ac:dyDescent="0.25">
      <c r="B1232" s="81" t="str">
        <f>IFERROR(VLOOKUP(D1232,Atv!$D$5:$I$1000,6,0),"")</f>
        <v/>
      </c>
      <c r="C1232" s="51">
        <v>1228</v>
      </c>
      <c r="D1232" s="28"/>
      <c r="E1232" s="28"/>
      <c r="F1232" s="70" t="str">
        <f>IF($D1232="","",VLOOKUP($D1232,Atv!$D$5:$F$1000,2,0))</f>
        <v/>
      </c>
      <c r="G1232" s="71" t="str">
        <f>IF($D1232="","",VLOOKUP($D1232,Atv!$D$5:$F$1000,3,0))</f>
        <v/>
      </c>
      <c r="H1232" s="28"/>
      <c r="I1232" s="28"/>
      <c r="J1232" s="28"/>
      <c r="K1232" s="73"/>
      <c r="L1232" s="76" t="str">
        <f>IFERROR(IF(K1232="","",VLOOKUP(D1232,Atv!$D$5:$G$1000,4,0)),"")</f>
        <v/>
      </c>
      <c r="M1232" s="78" t="str">
        <f t="shared" si="60"/>
        <v/>
      </c>
      <c r="N1232" s="78" t="str">
        <f t="shared" si="58"/>
        <v/>
      </c>
      <c r="O1232" s="73"/>
      <c r="P1232" s="53"/>
      <c r="Q1232" s="81" t="str">
        <f t="shared" si="59"/>
        <v/>
      </c>
    </row>
    <row r="1233" spans="2:17" ht="45" customHeight="1" x14ac:dyDescent="0.25">
      <c r="B1233" s="81" t="str">
        <f>IFERROR(VLOOKUP(D1233,Atv!$D$5:$I$1000,6,0),"")</f>
        <v/>
      </c>
      <c r="C1233" s="51">
        <v>1229</v>
      </c>
      <c r="D1233" s="28"/>
      <c r="E1233" s="28"/>
      <c r="F1233" s="70" t="str">
        <f>IF($D1233="","",VLOOKUP($D1233,Atv!$D$5:$F$1000,2,0))</f>
        <v/>
      </c>
      <c r="G1233" s="71" t="str">
        <f>IF($D1233="","",VLOOKUP($D1233,Atv!$D$5:$F$1000,3,0))</f>
        <v/>
      </c>
      <c r="H1233" s="28"/>
      <c r="I1233" s="67"/>
      <c r="J1233" s="28"/>
      <c r="K1233" s="73"/>
      <c r="L1233" s="75" t="str">
        <f>IFERROR(IF(K1233="","",VLOOKUP(D1233,Atv!$D$5:$G$1000,4,0)),"")</f>
        <v/>
      </c>
      <c r="M1233" s="78" t="str">
        <f t="shared" si="60"/>
        <v/>
      </c>
      <c r="N1233" s="78" t="str">
        <f t="shared" si="58"/>
        <v/>
      </c>
      <c r="O1233" s="73"/>
      <c r="P1233" s="53"/>
      <c r="Q1233" s="81" t="str">
        <f t="shared" si="59"/>
        <v/>
      </c>
    </row>
    <row r="1234" spans="2:17" ht="45" customHeight="1" x14ac:dyDescent="0.25">
      <c r="B1234" s="81" t="str">
        <f>IFERROR(VLOOKUP(D1234,Atv!$D$5:$I$1000,6,0),"")</f>
        <v/>
      </c>
      <c r="C1234" s="51">
        <v>1230</v>
      </c>
      <c r="D1234" s="28"/>
      <c r="E1234" s="28"/>
      <c r="F1234" s="70" t="str">
        <f>IF($D1234="","",VLOOKUP($D1234,Atv!$D$5:$F$1000,2,0))</f>
        <v/>
      </c>
      <c r="G1234" s="71" t="str">
        <f>IF($D1234="","",VLOOKUP($D1234,Atv!$D$5:$F$1000,3,0))</f>
        <v/>
      </c>
      <c r="H1234" s="28"/>
      <c r="I1234" s="28"/>
      <c r="J1234" s="28"/>
      <c r="K1234" s="73"/>
      <c r="L1234" s="76" t="str">
        <f>IFERROR(IF(K1234="","",VLOOKUP(D1234,Atv!$D$5:$G$1000,4,0)),"")</f>
        <v/>
      </c>
      <c r="M1234" s="78" t="str">
        <f t="shared" si="60"/>
        <v/>
      </c>
      <c r="N1234" s="78" t="str">
        <f t="shared" si="58"/>
        <v/>
      </c>
      <c r="O1234" s="73"/>
      <c r="P1234" s="53"/>
      <c r="Q1234" s="81" t="str">
        <f t="shared" si="59"/>
        <v/>
      </c>
    </row>
    <row r="1235" spans="2:17" ht="45" customHeight="1" x14ac:dyDescent="0.25">
      <c r="B1235" s="81" t="str">
        <f>IFERROR(VLOOKUP(D1235,Atv!$D$5:$I$1000,6,0),"")</f>
        <v/>
      </c>
      <c r="C1235" s="51">
        <v>1231</v>
      </c>
      <c r="D1235" s="28"/>
      <c r="E1235" s="28"/>
      <c r="F1235" s="70" t="str">
        <f>IF($D1235="","",VLOOKUP($D1235,Atv!$D$5:$F$1000,2,0))</f>
        <v/>
      </c>
      <c r="G1235" s="71" t="str">
        <f>IF($D1235="","",VLOOKUP($D1235,Atv!$D$5:$F$1000,3,0))</f>
        <v/>
      </c>
      <c r="H1235" s="28"/>
      <c r="I1235" s="67"/>
      <c r="J1235" s="28"/>
      <c r="K1235" s="73"/>
      <c r="L1235" s="75" t="str">
        <f>IFERROR(IF(K1235="","",VLOOKUP(D1235,Atv!$D$5:$G$1000,4,0)),"")</f>
        <v/>
      </c>
      <c r="M1235" s="78" t="str">
        <f t="shared" si="60"/>
        <v/>
      </c>
      <c r="N1235" s="78" t="str">
        <f t="shared" si="58"/>
        <v/>
      </c>
      <c r="O1235" s="73"/>
      <c r="P1235" s="53"/>
      <c r="Q1235" s="81" t="str">
        <f t="shared" si="59"/>
        <v/>
      </c>
    </row>
    <row r="1236" spans="2:17" ht="45" customHeight="1" x14ac:dyDescent="0.25">
      <c r="B1236" s="81" t="str">
        <f>IFERROR(VLOOKUP(D1236,Atv!$D$5:$I$1000,6,0),"")</f>
        <v/>
      </c>
      <c r="C1236" s="51">
        <v>1232</v>
      </c>
      <c r="D1236" s="28"/>
      <c r="E1236" s="28"/>
      <c r="F1236" s="70" t="str">
        <f>IF($D1236="","",VLOOKUP($D1236,Atv!$D$5:$F$1000,2,0))</f>
        <v/>
      </c>
      <c r="G1236" s="71" t="str">
        <f>IF($D1236="","",VLOOKUP($D1236,Atv!$D$5:$F$1000,3,0))</f>
        <v/>
      </c>
      <c r="H1236" s="28"/>
      <c r="I1236" s="28"/>
      <c r="J1236" s="28"/>
      <c r="K1236" s="73"/>
      <c r="L1236" s="76" t="str">
        <f>IFERROR(IF(K1236="","",VLOOKUP(D1236,Atv!$D$5:$G$1000,4,0)),"")</f>
        <v/>
      </c>
      <c r="M1236" s="78" t="str">
        <f t="shared" si="60"/>
        <v/>
      </c>
      <c r="N1236" s="78" t="str">
        <f t="shared" si="58"/>
        <v/>
      </c>
      <c r="O1236" s="73"/>
      <c r="P1236" s="53"/>
      <c r="Q1236" s="81" t="str">
        <f t="shared" si="59"/>
        <v/>
      </c>
    </row>
    <row r="1237" spans="2:17" ht="45" customHeight="1" x14ac:dyDescent="0.25">
      <c r="B1237" s="81" t="str">
        <f>IFERROR(VLOOKUP(D1237,Atv!$D$5:$I$1000,6,0),"")</f>
        <v/>
      </c>
      <c r="C1237" s="51">
        <v>1233</v>
      </c>
      <c r="D1237" s="28"/>
      <c r="E1237" s="28"/>
      <c r="F1237" s="70" t="str">
        <f>IF($D1237="","",VLOOKUP($D1237,Atv!$D$5:$F$1000,2,0))</f>
        <v/>
      </c>
      <c r="G1237" s="71" t="str">
        <f>IF($D1237="","",VLOOKUP($D1237,Atv!$D$5:$F$1000,3,0))</f>
        <v/>
      </c>
      <c r="H1237" s="28"/>
      <c r="I1237" s="67"/>
      <c r="J1237" s="28"/>
      <c r="K1237" s="73"/>
      <c r="L1237" s="75" t="str">
        <f>IFERROR(IF(K1237="","",VLOOKUP(D1237,Atv!$D$5:$G$1000,4,0)),"")</f>
        <v/>
      </c>
      <c r="M1237" s="78" t="str">
        <f t="shared" si="60"/>
        <v/>
      </c>
      <c r="N1237" s="78" t="str">
        <f t="shared" si="58"/>
        <v/>
      </c>
      <c r="O1237" s="73"/>
      <c r="P1237" s="53"/>
      <c r="Q1237" s="81" t="str">
        <f t="shared" si="59"/>
        <v/>
      </c>
    </row>
    <row r="1238" spans="2:17" ht="45" customHeight="1" x14ac:dyDescent="0.25">
      <c r="B1238" s="81" t="str">
        <f>IFERROR(VLOOKUP(D1238,Atv!$D$5:$I$1000,6,0),"")</f>
        <v/>
      </c>
      <c r="C1238" s="51">
        <v>1234</v>
      </c>
      <c r="D1238" s="28"/>
      <c r="E1238" s="28"/>
      <c r="F1238" s="70" t="str">
        <f>IF($D1238="","",VLOOKUP($D1238,Atv!$D$5:$F$1000,2,0))</f>
        <v/>
      </c>
      <c r="G1238" s="71" t="str">
        <f>IF($D1238="","",VLOOKUP($D1238,Atv!$D$5:$F$1000,3,0))</f>
        <v/>
      </c>
      <c r="H1238" s="28"/>
      <c r="I1238" s="28"/>
      <c r="J1238" s="28"/>
      <c r="K1238" s="73"/>
      <c r="L1238" s="76" t="str">
        <f>IFERROR(IF(K1238="","",VLOOKUP(D1238,Atv!$D$5:$G$1000,4,0)),"")</f>
        <v/>
      </c>
      <c r="M1238" s="78" t="str">
        <f t="shared" si="60"/>
        <v/>
      </c>
      <c r="N1238" s="78" t="str">
        <f t="shared" si="58"/>
        <v/>
      </c>
      <c r="O1238" s="73"/>
      <c r="P1238" s="53"/>
      <c r="Q1238" s="81" t="str">
        <f t="shared" si="59"/>
        <v/>
      </c>
    </row>
    <row r="1239" spans="2:17" ht="45" customHeight="1" x14ac:dyDescent="0.25">
      <c r="B1239" s="81" t="str">
        <f>IFERROR(VLOOKUP(D1239,Atv!$D$5:$I$1000,6,0),"")</f>
        <v/>
      </c>
      <c r="C1239" s="51">
        <v>1235</v>
      </c>
      <c r="D1239" s="28"/>
      <c r="E1239" s="28"/>
      <c r="F1239" s="70" t="str">
        <f>IF($D1239="","",VLOOKUP($D1239,Atv!$D$5:$F$1000,2,0))</f>
        <v/>
      </c>
      <c r="G1239" s="71" t="str">
        <f>IF($D1239="","",VLOOKUP($D1239,Atv!$D$5:$F$1000,3,0))</f>
        <v/>
      </c>
      <c r="H1239" s="28"/>
      <c r="I1239" s="67"/>
      <c r="J1239" s="28"/>
      <c r="K1239" s="73"/>
      <c r="L1239" s="75" t="str">
        <f>IFERROR(IF(K1239="","",VLOOKUP(D1239,Atv!$D$5:$G$1000,4,0)),"")</f>
        <v/>
      </c>
      <c r="M1239" s="78" t="str">
        <f t="shared" si="60"/>
        <v/>
      </c>
      <c r="N1239" s="78" t="str">
        <f t="shared" si="58"/>
        <v/>
      </c>
      <c r="O1239" s="73"/>
      <c r="P1239" s="53"/>
      <c r="Q1239" s="81" t="str">
        <f t="shared" si="59"/>
        <v/>
      </c>
    </row>
    <row r="1240" spans="2:17" ht="45" customHeight="1" x14ac:dyDescent="0.25">
      <c r="B1240" s="81" t="str">
        <f>IFERROR(VLOOKUP(D1240,Atv!$D$5:$I$1000,6,0),"")</f>
        <v/>
      </c>
      <c r="C1240" s="51">
        <v>1236</v>
      </c>
      <c r="D1240" s="28"/>
      <c r="E1240" s="28"/>
      <c r="F1240" s="70" t="str">
        <f>IF($D1240="","",VLOOKUP($D1240,Atv!$D$5:$F$1000,2,0))</f>
        <v/>
      </c>
      <c r="G1240" s="71" t="str">
        <f>IF($D1240="","",VLOOKUP($D1240,Atv!$D$5:$F$1000,3,0))</f>
        <v/>
      </c>
      <c r="H1240" s="28"/>
      <c r="I1240" s="28"/>
      <c r="J1240" s="28"/>
      <c r="K1240" s="73"/>
      <c r="L1240" s="76" t="str">
        <f>IFERROR(IF(K1240="","",VLOOKUP(D1240,Atv!$D$5:$G$1000,4,0)),"")</f>
        <v/>
      </c>
      <c r="M1240" s="78" t="str">
        <f t="shared" si="60"/>
        <v/>
      </c>
      <c r="N1240" s="78" t="str">
        <f t="shared" si="58"/>
        <v/>
      </c>
      <c r="O1240" s="73"/>
      <c r="P1240" s="53"/>
      <c r="Q1240" s="81" t="str">
        <f t="shared" si="59"/>
        <v/>
      </c>
    </row>
    <row r="1241" spans="2:17" ht="45" customHeight="1" x14ac:dyDescent="0.25">
      <c r="B1241" s="81" t="str">
        <f>IFERROR(VLOOKUP(D1241,Atv!$D$5:$I$1000,6,0),"")</f>
        <v/>
      </c>
      <c r="C1241" s="51">
        <v>1237</v>
      </c>
      <c r="D1241" s="28"/>
      <c r="E1241" s="28"/>
      <c r="F1241" s="70" t="str">
        <f>IF($D1241="","",VLOOKUP($D1241,Atv!$D$5:$F$1000,2,0))</f>
        <v/>
      </c>
      <c r="G1241" s="71" t="str">
        <f>IF($D1241="","",VLOOKUP($D1241,Atv!$D$5:$F$1000,3,0))</f>
        <v/>
      </c>
      <c r="H1241" s="28"/>
      <c r="I1241" s="67"/>
      <c r="J1241" s="28"/>
      <c r="K1241" s="73"/>
      <c r="L1241" s="75" t="str">
        <f>IFERROR(IF(K1241="","",VLOOKUP(D1241,Atv!$D$5:$G$1000,4,0)),"")</f>
        <v/>
      </c>
      <c r="M1241" s="78" t="str">
        <f t="shared" si="60"/>
        <v/>
      </c>
      <c r="N1241" s="78" t="str">
        <f t="shared" si="58"/>
        <v/>
      </c>
      <c r="O1241" s="73"/>
      <c r="P1241" s="53"/>
      <c r="Q1241" s="81" t="str">
        <f t="shared" si="59"/>
        <v/>
      </c>
    </row>
    <row r="1242" spans="2:17" ht="45" customHeight="1" x14ac:dyDescent="0.25">
      <c r="B1242" s="81" t="str">
        <f>IFERROR(VLOOKUP(D1242,Atv!$D$5:$I$1000,6,0),"")</f>
        <v/>
      </c>
      <c r="C1242" s="51">
        <v>1238</v>
      </c>
      <c r="D1242" s="28"/>
      <c r="E1242" s="28"/>
      <c r="F1242" s="70" t="str">
        <f>IF($D1242="","",VLOOKUP($D1242,Atv!$D$5:$F$1000,2,0))</f>
        <v/>
      </c>
      <c r="G1242" s="71" t="str">
        <f>IF($D1242="","",VLOOKUP($D1242,Atv!$D$5:$F$1000,3,0))</f>
        <v/>
      </c>
      <c r="H1242" s="28"/>
      <c r="I1242" s="28"/>
      <c r="J1242" s="28"/>
      <c r="K1242" s="73"/>
      <c r="L1242" s="76" t="str">
        <f>IFERROR(IF(K1242="","",VLOOKUP(D1242,Atv!$D$5:$G$1000,4,0)),"")</f>
        <v/>
      </c>
      <c r="M1242" s="78" t="str">
        <f t="shared" si="60"/>
        <v/>
      </c>
      <c r="N1242" s="78" t="str">
        <f t="shared" si="58"/>
        <v/>
      </c>
      <c r="O1242" s="73"/>
      <c r="P1242" s="53"/>
      <c r="Q1242" s="81" t="str">
        <f t="shared" si="59"/>
        <v/>
      </c>
    </row>
    <row r="1243" spans="2:17" ht="45" customHeight="1" x14ac:dyDescent="0.25">
      <c r="B1243" s="81" t="str">
        <f>IFERROR(VLOOKUP(D1243,Atv!$D$5:$I$1000,6,0),"")</f>
        <v/>
      </c>
      <c r="C1243" s="51">
        <v>1239</v>
      </c>
      <c r="D1243" s="28"/>
      <c r="E1243" s="28"/>
      <c r="F1243" s="70" t="str">
        <f>IF($D1243="","",VLOOKUP($D1243,Atv!$D$5:$F$1000,2,0))</f>
        <v/>
      </c>
      <c r="G1243" s="71" t="str">
        <f>IF($D1243="","",VLOOKUP($D1243,Atv!$D$5:$F$1000,3,0))</f>
        <v/>
      </c>
      <c r="H1243" s="28"/>
      <c r="I1243" s="67"/>
      <c r="J1243" s="28"/>
      <c r="K1243" s="73"/>
      <c r="L1243" s="75" t="str">
        <f>IFERROR(IF(K1243="","",VLOOKUP(D1243,Atv!$D$5:$G$1000,4,0)),"")</f>
        <v/>
      </c>
      <c r="M1243" s="78" t="str">
        <f t="shared" si="60"/>
        <v/>
      </c>
      <c r="N1243" s="78" t="str">
        <f t="shared" si="58"/>
        <v/>
      </c>
      <c r="O1243" s="73"/>
      <c r="P1243" s="53"/>
      <c r="Q1243" s="81" t="str">
        <f t="shared" si="59"/>
        <v/>
      </c>
    </row>
    <row r="1244" spans="2:17" ht="45" customHeight="1" x14ac:dyDescent="0.25">
      <c r="B1244" s="81" t="str">
        <f>IFERROR(VLOOKUP(D1244,Atv!$D$5:$I$1000,6,0),"")</f>
        <v/>
      </c>
      <c r="C1244" s="51">
        <v>1240</v>
      </c>
      <c r="D1244" s="28"/>
      <c r="E1244" s="28"/>
      <c r="F1244" s="70" t="str">
        <f>IF($D1244="","",VLOOKUP($D1244,Atv!$D$5:$F$1000,2,0))</f>
        <v/>
      </c>
      <c r="G1244" s="71" t="str">
        <f>IF($D1244="","",VLOOKUP($D1244,Atv!$D$5:$F$1000,3,0))</f>
        <v/>
      </c>
      <c r="H1244" s="28"/>
      <c r="I1244" s="28"/>
      <c r="J1244" s="28"/>
      <c r="K1244" s="73"/>
      <c r="L1244" s="76" t="str">
        <f>IFERROR(IF(K1244="","",VLOOKUP(D1244,Atv!$D$5:$G$1000,4,0)),"")</f>
        <v/>
      </c>
      <c r="M1244" s="78" t="str">
        <f t="shared" si="60"/>
        <v/>
      </c>
      <c r="N1244" s="78" t="str">
        <f t="shared" si="58"/>
        <v/>
      </c>
      <c r="O1244" s="73"/>
      <c r="P1244" s="53"/>
      <c r="Q1244" s="81" t="str">
        <f t="shared" si="59"/>
        <v/>
      </c>
    </row>
    <row r="1245" spans="2:17" ht="45" customHeight="1" x14ac:dyDescent="0.25">
      <c r="B1245" s="81" t="str">
        <f>IFERROR(VLOOKUP(D1245,Atv!$D$5:$I$1000,6,0),"")</f>
        <v/>
      </c>
      <c r="C1245" s="51">
        <v>1241</v>
      </c>
      <c r="D1245" s="28"/>
      <c r="E1245" s="28"/>
      <c r="F1245" s="70" t="str">
        <f>IF($D1245="","",VLOOKUP($D1245,Atv!$D$5:$F$1000,2,0))</f>
        <v/>
      </c>
      <c r="G1245" s="71" t="str">
        <f>IF($D1245="","",VLOOKUP($D1245,Atv!$D$5:$F$1000,3,0))</f>
        <v/>
      </c>
      <c r="H1245" s="28"/>
      <c r="I1245" s="67"/>
      <c r="J1245" s="28"/>
      <c r="K1245" s="73"/>
      <c r="L1245" s="75" t="str">
        <f>IFERROR(IF(K1245="","",VLOOKUP(D1245,Atv!$D$5:$G$1000,4,0)),"")</f>
        <v/>
      </c>
      <c r="M1245" s="78" t="str">
        <f t="shared" si="60"/>
        <v/>
      </c>
      <c r="N1245" s="78" t="str">
        <f t="shared" si="58"/>
        <v/>
      </c>
      <c r="O1245" s="73"/>
      <c r="P1245" s="53"/>
      <c r="Q1245" s="81" t="str">
        <f t="shared" si="59"/>
        <v/>
      </c>
    </row>
    <row r="1246" spans="2:17" ht="45" customHeight="1" x14ac:dyDescent="0.25">
      <c r="B1246" s="81" t="str">
        <f>IFERROR(VLOOKUP(D1246,Atv!$D$5:$I$1000,6,0),"")</f>
        <v/>
      </c>
      <c r="C1246" s="51">
        <v>1242</v>
      </c>
      <c r="D1246" s="28"/>
      <c r="E1246" s="28"/>
      <c r="F1246" s="70" t="str">
        <f>IF($D1246="","",VLOOKUP($D1246,Atv!$D$5:$F$1000,2,0))</f>
        <v/>
      </c>
      <c r="G1246" s="71" t="str">
        <f>IF($D1246="","",VLOOKUP($D1246,Atv!$D$5:$F$1000,3,0))</f>
        <v/>
      </c>
      <c r="H1246" s="28"/>
      <c r="I1246" s="28"/>
      <c r="J1246" s="28"/>
      <c r="K1246" s="73"/>
      <c r="L1246" s="76" t="str">
        <f>IFERROR(IF(K1246="","",VLOOKUP(D1246,Atv!$D$5:$G$1000,4,0)),"")</f>
        <v/>
      </c>
      <c r="M1246" s="78" t="str">
        <f t="shared" si="60"/>
        <v/>
      </c>
      <c r="N1246" s="78" t="str">
        <f t="shared" si="58"/>
        <v/>
      </c>
      <c r="O1246" s="73"/>
      <c r="P1246" s="53"/>
      <c r="Q1246" s="81" t="str">
        <f t="shared" si="59"/>
        <v/>
      </c>
    </row>
    <row r="1247" spans="2:17" ht="45" customHeight="1" x14ac:dyDescent="0.25">
      <c r="B1247" s="81" t="str">
        <f>IFERROR(VLOOKUP(D1247,Atv!$D$5:$I$1000,6,0),"")</f>
        <v/>
      </c>
      <c r="C1247" s="51">
        <v>1243</v>
      </c>
      <c r="D1247" s="28"/>
      <c r="E1247" s="28"/>
      <c r="F1247" s="70" t="str">
        <f>IF($D1247="","",VLOOKUP($D1247,Atv!$D$5:$F$1000,2,0))</f>
        <v/>
      </c>
      <c r="G1247" s="71" t="str">
        <f>IF($D1247="","",VLOOKUP($D1247,Atv!$D$5:$F$1000,3,0))</f>
        <v/>
      </c>
      <c r="H1247" s="28"/>
      <c r="I1247" s="67"/>
      <c r="J1247" s="28"/>
      <c r="K1247" s="73"/>
      <c r="L1247" s="75" t="str">
        <f>IFERROR(IF(K1247="","",VLOOKUP(D1247,Atv!$D$5:$G$1000,4,0)),"")</f>
        <v/>
      </c>
      <c r="M1247" s="78" t="str">
        <f t="shared" si="60"/>
        <v/>
      </c>
      <c r="N1247" s="78" t="str">
        <f t="shared" si="58"/>
        <v/>
      </c>
      <c r="O1247" s="73"/>
      <c r="P1247" s="53"/>
      <c r="Q1247" s="81" t="str">
        <f t="shared" si="59"/>
        <v/>
      </c>
    </row>
    <row r="1248" spans="2:17" ht="45" customHeight="1" x14ac:dyDescent="0.25">
      <c r="B1248" s="81" t="str">
        <f>IFERROR(VLOOKUP(D1248,Atv!$D$5:$I$1000,6,0),"")</f>
        <v/>
      </c>
      <c r="C1248" s="51">
        <v>1244</v>
      </c>
      <c r="D1248" s="28"/>
      <c r="E1248" s="28"/>
      <c r="F1248" s="70" t="str">
        <f>IF($D1248="","",VLOOKUP($D1248,Atv!$D$5:$F$1000,2,0))</f>
        <v/>
      </c>
      <c r="G1248" s="71" t="str">
        <f>IF($D1248="","",VLOOKUP($D1248,Atv!$D$5:$F$1000,3,0))</f>
        <v/>
      </c>
      <c r="H1248" s="28"/>
      <c r="I1248" s="28"/>
      <c r="J1248" s="28"/>
      <c r="K1248" s="73"/>
      <c r="L1248" s="76" t="str">
        <f>IFERROR(IF(K1248="","",VLOOKUP(D1248,Atv!$D$5:$G$1000,4,0)),"")</f>
        <v/>
      </c>
      <c r="M1248" s="78" t="str">
        <f t="shared" si="60"/>
        <v/>
      </c>
      <c r="N1248" s="78" t="str">
        <f t="shared" si="58"/>
        <v/>
      </c>
      <c r="O1248" s="73"/>
      <c r="P1248" s="53"/>
      <c r="Q1248" s="81" t="str">
        <f t="shared" si="59"/>
        <v/>
      </c>
    </row>
    <row r="1249" spans="2:17" ht="45" customHeight="1" x14ac:dyDescent="0.25">
      <c r="B1249" s="81" t="str">
        <f>IFERROR(VLOOKUP(D1249,Atv!$D$5:$I$1000,6,0),"")</f>
        <v/>
      </c>
      <c r="C1249" s="51">
        <v>1245</v>
      </c>
      <c r="D1249" s="28"/>
      <c r="E1249" s="28"/>
      <c r="F1249" s="70" t="str">
        <f>IF($D1249="","",VLOOKUP($D1249,Atv!$D$5:$F$1000,2,0))</f>
        <v/>
      </c>
      <c r="G1249" s="71" t="str">
        <f>IF($D1249="","",VLOOKUP($D1249,Atv!$D$5:$F$1000,3,0))</f>
        <v/>
      </c>
      <c r="H1249" s="28"/>
      <c r="I1249" s="67"/>
      <c r="J1249" s="28"/>
      <c r="K1249" s="73"/>
      <c r="L1249" s="75" t="str">
        <f>IFERROR(IF(K1249="","",VLOOKUP(D1249,Atv!$D$5:$G$1000,4,0)),"")</f>
        <v/>
      </c>
      <c r="M1249" s="78" t="str">
        <f t="shared" si="60"/>
        <v/>
      </c>
      <c r="N1249" s="78" t="str">
        <f t="shared" si="58"/>
        <v/>
      </c>
      <c r="O1249" s="73"/>
      <c r="P1249" s="53"/>
      <c r="Q1249" s="81" t="str">
        <f t="shared" si="59"/>
        <v/>
      </c>
    </row>
    <row r="1250" spans="2:17" ht="45" customHeight="1" x14ac:dyDescent="0.25">
      <c r="B1250" s="81" t="str">
        <f>IFERROR(VLOOKUP(D1250,Atv!$D$5:$I$1000,6,0),"")</f>
        <v/>
      </c>
      <c r="C1250" s="51">
        <v>1246</v>
      </c>
      <c r="D1250" s="28"/>
      <c r="E1250" s="28"/>
      <c r="F1250" s="70" t="str">
        <f>IF($D1250="","",VLOOKUP($D1250,Atv!$D$5:$F$1000,2,0))</f>
        <v/>
      </c>
      <c r="G1250" s="71" t="str">
        <f>IF($D1250="","",VLOOKUP($D1250,Atv!$D$5:$F$1000,3,0))</f>
        <v/>
      </c>
      <c r="H1250" s="28"/>
      <c r="I1250" s="28"/>
      <c r="J1250" s="28"/>
      <c r="K1250" s="73"/>
      <c r="L1250" s="76" t="str">
        <f>IFERROR(IF(K1250="","",VLOOKUP(D1250,Atv!$D$5:$G$1000,4,0)),"")</f>
        <v/>
      </c>
      <c r="M1250" s="78" t="str">
        <f t="shared" si="60"/>
        <v/>
      </c>
      <c r="N1250" s="78" t="str">
        <f t="shared" si="58"/>
        <v/>
      </c>
      <c r="O1250" s="73"/>
      <c r="P1250" s="53"/>
      <c r="Q1250" s="81" t="str">
        <f t="shared" si="59"/>
        <v/>
      </c>
    </row>
    <row r="1251" spans="2:17" ht="45" customHeight="1" x14ac:dyDescent="0.25">
      <c r="B1251" s="81" t="str">
        <f>IFERROR(VLOOKUP(D1251,Atv!$D$5:$I$1000,6,0),"")</f>
        <v/>
      </c>
      <c r="C1251" s="51">
        <v>1247</v>
      </c>
      <c r="D1251" s="28"/>
      <c r="E1251" s="28"/>
      <c r="F1251" s="70" t="str">
        <f>IF($D1251="","",VLOOKUP($D1251,Atv!$D$5:$F$1000,2,0))</f>
        <v/>
      </c>
      <c r="G1251" s="71" t="str">
        <f>IF($D1251="","",VLOOKUP($D1251,Atv!$D$5:$F$1000,3,0))</f>
        <v/>
      </c>
      <c r="H1251" s="28"/>
      <c r="I1251" s="67"/>
      <c r="J1251" s="28"/>
      <c r="K1251" s="73"/>
      <c r="L1251" s="75" t="str">
        <f>IFERROR(IF(K1251="","",VLOOKUP(D1251,Atv!$D$5:$G$1000,4,0)),"")</f>
        <v/>
      </c>
      <c r="M1251" s="78" t="str">
        <f t="shared" si="60"/>
        <v/>
      </c>
      <c r="N1251" s="78" t="str">
        <f t="shared" si="58"/>
        <v/>
      </c>
      <c r="O1251" s="73"/>
      <c r="P1251" s="53"/>
      <c r="Q1251" s="81" t="str">
        <f t="shared" si="59"/>
        <v/>
      </c>
    </row>
    <row r="1252" spans="2:17" ht="45" customHeight="1" x14ac:dyDescent="0.25">
      <c r="B1252" s="81" t="str">
        <f>IFERROR(VLOOKUP(D1252,Atv!$D$5:$I$1000,6,0),"")</f>
        <v/>
      </c>
      <c r="C1252" s="51">
        <v>1248</v>
      </c>
      <c r="D1252" s="28"/>
      <c r="E1252" s="28"/>
      <c r="F1252" s="70" t="str">
        <f>IF($D1252="","",VLOOKUP($D1252,Atv!$D$5:$F$1000,2,0))</f>
        <v/>
      </c>
      <c r="G1252" s="71" t="str">
        <f>IF($D1252="","",VLOOKUP($D1252,Atv!$D$5:$F$1000,3,0))</f>
        <v/>
      </c>
      <c r="H1252" s="28"/>
      <c r="I1252" s="28"/>
      <c r="J1252" s="28"/>
      <c r="K1252" s="73"/>
      <c r="L1252" s="76" t="str">
        <f>IFERROR(IF(K1252="","",VLOOKUP(D1252,Atv!$D$5:$G$1000,4,0)),"")</f>
        <v/>
      </c>
      <c r="M1252" s="78" t="str">
        <f t="shared" si="60"/>
        <v/>
      </c>
      <c r="N1252" s="78" t="str">
        <f t="shared" si="58"/>
        <v/>
      </c>
      <c r="O1252" s="73"/>
      <c r="P1252" s="53"/>
      <c r="Q1252" s="81" t="str">
        <f t="shared" si="59"/>
        <v/>
      </c>
    </row>
    <row r="1253" spans="2:17" ht="45" customHeight="1" x14ac:dyDescent="0.25">
      <c r="B1253" s="81" t="str">
        <f>IFERROR(VLOOKUP(D1253,Atv!$D$5:$I$1000,6,0),"")</f>
        <v/>
      </c>
      <c r="C1253" s="51">
        <v>1249</v>
      </c>
      <c r="D1253" s="28"/>
      <c r="E1253" s="28"/>
      <c r="F1253" s="70" t="str">
        <f>IF($D1253="","",VLOOKUP($D1253,Atv!$D$5:$F$1000,2,0))</f>
        <v/>
      </c>
      <c r="G1253" s="71" t="str">
        <f>IF($D1253="","",VLOOKUP($D1253,Atv!$D$5:$F$1000,3,0))</f>
        <v/>
      </c>
      <c r="H1253" s="28"/>
      <c r="I1253" s="67"/>
      <c r="J1253" s="28"/>
      <c r="K1253" s="73"/>
      <c r="L1253" s="75" t="str">
        <f>IFERROR(IF(K1253="","",VLOOKUP(D1253,Atv!$D$5:$G$1000,4,0)),"")</f>
        <v/>
      </c>
      <c r="M1253" s="78" t="str">
        <f t="shared" si="60"/>
        <v/>
      </c>
      <c r="N1253" s="78" t="str">
        <f t="shared" si="58"/>
        <v/>
      </c>
      <c r="O1253" s="73"/>
      <c r="P1253" s="53"/>
      <c r="Q1253" s="81" t="str">
        <f t="shared" si="59"/>
        <v/>
      </c>
    </row>
    <row r="1254" spans="2:17" ht="45" customHeight="1" x14ac:dyDescent="0.25">
      <c r="B1254" s="81" t="str">
        <f>IFERROR(VLOOKUP(D1254,Atv!$D$5:$I$1000,6,0),"")</f>
        <v/>
      </c>
      <c r="C1254" s="51">
        <v>1250</v>
      </c>
      <c r="D1254" s="28"/>
      <c r="E1254" s="28"/>
      <c r="F1254" s="70" t="str">
        <f>IF($D1254="","",VLOOKUP($D1254,Atv!$D$5:$F$1000,2,0))</f>
        <v/>
      </c>
      <c r="G1254" s="71" t="str">
        <f>IF($D1254="","",VLOOKUP($D1254,Atv!$D$5:$F$1000,3,0))</f>
        <v/>
      </c>
      <c r="H1254" s="28"/>
      <c r="I1254" s="28"/>
      <c r="J1254" s="28"/>
      <c r="K1254" s="73"/>
      <c r="L1254" s="76" t="str">
        <f>IFERROR(IF(K1254="","",VLOOKUP(D1254,Atv!$D$5:$G$1000,4,0)),"")</f>
        <v/>
      </c>
      <c r="M1254" s="78" t="str">
        <f t="shared" si="60"/>
        <v/>
      </c>
      <c r="N1254" s="78" t="str">
        <f t="shared" si="58"/>
        <v/>
      </c>
      <c r="O1254" s="73"/>
      <c r="P1254" s="53"/>
      <c r="Q1254" s="81" t="str">
        <f t="shared" si="59"/>
        <v/>
      </c>
    </row>
    <row r="1255" spans="2:17" ht="45" customHeight="1" x14ac:dyDescent="0.25">
      <c r="B1255" s="81" t="str">
        <f>IFERROR(VLOOKUP(D1255,Atv!$D$5:$I$1000,6,0),"")</f>
        <v/>
      </c>
      <c r="C1255" s="51">
        <v>1251</v>
      </c>
      <c r="D1255" s="28"/>
      <c r="E1255" s="28"/>
      <c r="F1255" s="70" t="str">
        <f>IF($D1255="","",VLOOKUP($D1255,Atv!$D$5:$F$1000,2,0))</f>
        <v/>
      </c>
      <c r="G1255" s="71" t="str">
        <f>IF($D1255="","",VLOOKUP($D1255,Atv!$D$5:$F$1000,3,0))</f>
        <v/>
      </c>
      <c r="H1255" s="28"/>
      <c r="I1255" s="67"/>
      <c r="J1255" s="28"/>
      <c r="K1255" s="73"/>
      <c r="L1255" s="75" t="str">
        <f>IFERROR(IF(K1255="","",VLOOKUP(D1255,Atv!$D$5:$G$1000,4,0)),"")</f>
        <v/>
      </c>
      <c r="M1255" s="78" t="str">
        <f t="shared" si="60"/>
        <v/>
      </c>
      <c r="N1255" s="78" t="str">
        <f t="shared" si="58"/>
        <v/>
      </c>
      <c r="O1255" s="73"/>
      <c r="P1255" s="53"/>
      <c r="Q1255" s="81" t="str">
        <f t="shared" si="59"/>
        <v/>
      </c>
    </row>
    <row r="1256" spans="2:17" ht="45" customHeight="1" x14ac:dyDescent="0.25">
      <c r="B1256" s="81" t="str">
        <f>IFERROR(VLOOKUP(D1256,Atv!$D$5:$I$1000,6,0),"")</f>
        <v/>
      </c>
      <c r="C1256" s="51">
        <v>1252</v>
      </c>
      <c r="D1256" s="28"/>
      <c r="E1256" s="28"/>
      <c r="F1256" s="70" t="str">
        <f>IF($D1256="","",VLOOKUP($D1256,Atv!$D$5:$F$1000,2,0))</f>
        <v/>
      </c>
      <c r="G1256" s="71" t="str">
        <f>IF($D1256="","",VLOOKUP($D1256,Atv!$D$5:$F$1000,3,0))</f>
        <v/>
      </c>
      <c r="H1256" s="28"/>
      <c r="I1256" s="28"/>
      <c r="J1256" s="28"/>
      <c r="K1256" s="73"/>
      <c r="L1256" s="76" t="str">
        <f>IFERROR(IF(K1256="","",VLOOKUP(D1256,Atv!$D$5:$G$1000,4,0)),"")</f>
        <v/>
      </c>
      <c r="M1256" s="78" t="str">
        <f t="shared" si="60"/>
        <v/>
      </c>
      <c r="N1256" s="78" t="str">
        <f t="shared" si="58"/>
        <v/>
      </c>
      <c r="O1256" s="73"/>
      <c r="P1256" s="53"/>
      <c r="Q1256" s="81" t="str">
        <f t="shared" si="59"/>
        <v/>
      </c>
    </row>
    <row r="1257" spans="2:17" ht="45" customHeight="1" x14ac:dyDescent="0.25">
      <c r="B1257" s="81" t="str">
        <f>IFERROR(VLOOKUP(D1257,Atv!$D$5:$I$1000,6,0),"")</f>
        <v/>
      </c>
      <c r="C1257" s="51">
        <v>1253</v>
      </c>
      <c r="D1257" s="28"/>
      <c r="E1257" s="28"/>
      <c r="F1257" s="70" t="str">
        <f>IF($D1257="","",VLOOKUP($D1257,Atv!$D$5:$F$1000,2,0))</f>
        <v/>
      </c>
      <c r="G1257" s="71" t="str">
        <f>IF($D1257="","",VLOOKUP($D1257,Atv!$D$5:$F$1000,3,0))</f>
        <v/>
      </c>
      <c r="H1257" s="28"/>
      <c r="I1257" s="67"/>
      <c r="J1257" s="28"/>
      <c r="K1257" s="73"/>
      <c r="L1257" s="75" t="str">
        <f>IFERROR(IF(K1257="","",VLOOKUP(D1257,Atv!$D$5:$G$1000,4,0)),"")</f>
        <v/>
      </c>
      <c r="M1257" s="78" t="str">
        <f t="shared" si="60"/>
        <v/>
      </c>
      <c r="N1257" s="78" t="str">
        <f t="shared" si="58"/>
        <v/>
      </c>
      <c r="O1257" s="73"/>
      <c r="P1257" s="53"/>
      <c r="Q1257" s="81" t="str">
        <f t="shared" si="59"/>
        <v/>
      </c>
    </row>
    <row r="1258" spans="2:17" ht="45" customHeight="1" x14ac:dyDescent="0.25">
      <c r="B1258" s="81" t="str">
        <f>IFERROR(VLOOKUP(D1258,Atv!$D$5:$I$1000,6,0),"")</f>
        <v/>
      </c>
      <c r="C1258" s="51">
        <v>1254</v>
      </c>
      <c r="D1258" s="28"/>
      <c r="E1258" s="28"/>
      <c r="F1258" s="70" t="str">
        <f>IF($D1258="","",VLOOKUP($D1258,Atv!$D$5:$F$1000,2,0))</f>
        <v/>
      </c>
      <c r="G1258" s="71" t="str">
        <f>IF($D1258="","",VLOOKUP($D1258,Atv!$D$5:$F$1000,3,0))</f>
        <v/>
      </c>
      <c r="H1258" s="28"/>
      <c r="I1258" s="28"/>
      <c r="J1258" s="28"/>
      <c r="K1258" s="73"/>
      <c r="L1258" s="76" t="str">
        <f>IFERROR(IF(K1258="","",VLOOKUP(D1258,Atv!$D$5:$G$1000,4,0)),"")</f>
        <v/>
      </c>
      <c r="M1258" s="78" t="str">
        <f t="shared" si="60"/>
        <v/>
      </c>
      <c r="N1258" s="78" t="str">
        <f t="shared" si="58"/>
        <v/>
      </c>
      <c r="O1258" s="73"/>
      <c r="P1258" s="53"/>
      <c r="Q1258" s="81" t="str">
        <f t="shared" si="59"/>
        <v/>
      </c>
    </row>
    <row r="1259" spans="2:17" ht="45" customHeight="1" x14ac:dyDescent="0.25">
      <c r="B1259" s="81" t="str">
        <f>IFERROR(VLOOKUP(D1259,Atv!$D$5:$I$1000,6,0),"")</f>
        <v/>
      </c>
      <c r="C1259" s="51">
        <v>1255</v>
      </c>
      <c r="D1259" s="28"/>
      <c r="E1259" s="28"/>
      <c r="F1259" s="70" t="str">
        <f>IF($D1259="","",VLOOKUP($D1259,Atv!$D$5:$F$1000,2,0))</f>
        <v/>
      </c>
      <c r="G1259" s="71" t="str">
        <f>IF($D1259="","",VLOOKUP($D1259,Atv!$D$5:$F$1000,3,0))</f>
        <v/>
      </c>
      <c r="H1259" s="28"/>
      <c r="I1259" s="67"/>
      <c r="J1259" s="28"/>
      <c r="K1259" s="73"/>
      <c r="L1259" s="75" t="str">
        <f>IFERROR(IF(K1259="","",VLOOKUP(D1259,Atv!$D$5:$G$1000,4,0)),"")</f>
        <v/>
      </c>
      <c r="M1259" s="78" t="str">
        <f t="shared" si="60"/>
        <v/>
      </c>
      <c r="N1259" s="78" t="str">
        <f t="shared" si="58"/>
        <v/>
      </c>
      <c r="O1259" s="73"/>
      <c r="P1259" s="53"/>
      <c r="Q1259" s="81" t="str">
        <f t="shared" si="59"/>
        <v/>
      </c>
    </row>
    <row r="1260" spans="2:17" ht="45" customHeight="1" x14ac:dyDescent="0.25">
      <c r="B1260" s="81" t="str">
        <f>IFERROR(VLOOKUP(D1260,Atv!$D$5:$I$1000,6,0),"")</f>
        <v/>
      </c>
      <c r="C1260" s="51">
        <v>1256</v>
      </c>
      <c r="D1260" s="28"/>
      <c r="E1260" s="28"/>
      <c r="F1260" s="70" t="str">
        <f>IF($D1260="","",VLOOKUP($D1260,Atv!$D$5:$F$1000,2,0))</f>
        <v/>
      </c>
      <c r="G1260" s="71" t="str">
        <f>IF($D1260="","",VLOOKUP($D1260,Atv!$D$5:$F$1000,3,0))</f>
        <v/>
      </c>
      <c r="H1260" s="28"/>
      <c r="I1260" s="28"/>
      <c r="J1260" s="28"/>
      <c r="K1260" s="73"/>
      <c r="L1260" s="76" t="str">
        <f>IFERROR(IF(K1260="","",VLOOKUP(D1260,Atv!$D$5:$G$1000,4,0)),"")</f>
        <v/>
      </c>
      <c r="M1260" s="78" t="str">
        <f t="shared" si="60"/>
        <v/>
      </c>
      <c r="N1260" s="78" t="str">
        <f t="shared" si="58"/>
        <v/>
      </c>
      <c r="O1260" s="73"/>
      <c r="P1260" s="53"/>
      <c r="Q1260" s="81" t="str">
        <f t="shared" si="59"/>
        <v/>
      </c>
    </row>
    <row r="1261" spans="2:17" ht="45" customHeight="1" x14ac:dyDescent="0.25">
      <c r="B1261" s="81" t="str">
        <f>IFERROR(VLOOKUP(D1261,Atv!$D$5:$I$1000,6,0),"")</f>
        <v/>
      </c>
      <c r="C1261" s="51">
        <v>1257</v>
      </c>
      <c r="D1261" s="28"/>
      <c r="E1261" s="28"/>
      <c r="F1261" s="70" t="str">
        <f>IF($D1261="","",VLOOKUP($D1261,Atv!$D$5:$F$1000,2,0))</f>
        <v/>
      </c>
      <c r="G1261" s="71" t="str">
        <f>IF($D1261="","",VLOOKUP($D1261,Atv!$D$5:$F$1000,3,0))</f>
        <v/>
      </c>
      <c r="H1261" s="28"/>
      <c r="I1261" s="67"/>
      <c r="J1261" s="28"/>
      <c r="K1261" s="73"/>
      <c r="L1261" s="75" t="str">
        <f>IFERROR(IF(K1261="","",VLOOKUP(D1261,Atv!$D$5:$G$1000,4,0)),"")</f>
        <v/>
      </c>
      <c r="M1261" s="78" t="str">
        <f t="shared" si="60"/>
        <v/>
      </c>
      <c r="N1261" s="78" t="str">
        <f t="shared" si="58"/>
        <v/>
      </c>
      <c r="O1261" s="73"/>
      <c r="P1261" s="53"/>
      <c r="Q1261" s="81" t="str">
        <f t="shared" si="59"/>
        <v/>
      </c>
    </row>
    <row r="1262" spans="2:17" ht="45" customHeight="1" x14ac:dyDescent="0.25">
      <c r="B1262" s="81" t="str">
        <f>IFERROR(VLOOKUP(D1262,Atv!$D$5:$I$1000,6,0),"")</f>
        <v/>
      </c>
      <c r="C1262" s="51">
        <v>1258</v>
      </c>
      <c r="D1262" s="28"/>
      <c r="E1262" s="28"/>
      <c r="F1262" s="70" t="str">
        <f>IF($D1262="","",VLOOKUP($D1262,Atv!$D$5:$F$1000,2,0))</f>
        <v/>
      </c>
      <c r="G1262" s="71" t="str">
        <f>IF($D1262="","",VLOOKUP($D1262,Atv!$D$5:$F$1000,3,0))</f>
        <v/>
      </c>
      <c r="H1262" s="28"/>
      <c r="I1262" s="28"/>
      <c r="J1262" s="28"/>
      <c r="K1262" s="73"/>
      <c r="L1262" s="76" t="str">
        <f>IFERROR(IF(K1262="","",VLOOKUP(D1262,Atv!$D$5:$G$1000,4,0)),"")</f>
        <v/>
      </c>
      <c r="M1262" s="78" t="str">
        <f t="shared" si="60"/>
        <v/>
      </c>
      <c r="N1262" s="78" t="str">
        <f t="shared" si="58"/>
        <v/>
      </c>
      <c r="O1262" s="73"/>
      <c r="P1262" s="53"/>
      <c r="Q1262" s="81" t="str">
        <f t="shared" si="59"/>
        <v/>
      </c>
    </row>
    <row r="1263" spans="2:17" ht="45" customHeight="1" x14ac:dyDescent="0.25">
      <c r="B1263" s="81" t="str">
        <f>IFERROR(VLOOKUP(D1263,Atv!$D$5:$I$1000,6,0),"")</f>
        <v/>
      </c>
      <c r="C1263" s="51">
        <v>1259</v>
      </c>
      <c r="D1263" s="28"/>
      <c r="E1263" s="28"/>
      <c r="F1263" s="70" t="str">
        <f>IF($D1263="","",VLOOKUP($D1263,Atv!$D$5:$F$1000,2,0))</f>
        <v/>
      </c>
      <c r="G1263" s="71" t="str">
        <f>IF($D1263="","",VLOOKUP($D1263,Atv!$D$5:$F$1000,3,0))</f>
        <v/>
      </c>
      <c r="H1263" s="28"/>
      <c r="I1263" s="67"/>
      <c r="J1263" s="28"/>
      <c r="K1263" s="73"/>
      <c r="L1263" s="75" t="str">
        <f>IFERROR(IF(K1263="","",VLOOKUP(D1263,Atv!$D$5:$G$1000,4,0)),"")</f>
        <v/>
      </c>
      <c r="M1263" s="78" t="str">
        <f t="shared" si="60"/>
        <v/>
      </c>
      <c r="N1263" s="78" t="str">
        <f t="shared" si="58"/>
        <v/>
      </c>
      <c r="O1263" s="73"/>
      <c r="P1263" s="53"/>
      <c r="Q1263" s="81" t="str">
        <f t="shared" si="59"/>
        <v/>
      </c>
    </row>
    <row r="1264" spans="2:17" ht="45" customHeight="1" x14ac:dyDescent="0.25">
      <c r="B1264" s="81" t="str">
        <f>IFERROR(VLOOKUP(D1264,Atv!$D$5:$I$1000,6,0),"")</f>
        <v/>
      </c>
      <c r="C1264" s="51">
        <v>1260</v>
      </c>
      <c r="D1264" s="28"/>
      <c r="E1264" s="28"/>
      <c r="F1264" s="70" t="str">
        <f>IF($D1264="","",VLOOKUP($D1264,Atv!$D$5:$F$1000,2,0))</f>
        <v/>
      </c>
      <c r="G1264" s="71" t="str">
        <f>IF($D1264="","",VLOOKUP($D1264,Atv!$D$5:$F$1000,3,0))</f>
        <v/>
      </c>
      <c r="H1264" s="28"/>
      <c r="I1264" s="28"/>
      <c r="J1264" s="28"/>
      <c r="K1264" s="73"/>
      <c r="L1264" s="76" t="str">
        <f>IFERROR(IF(K1264="","",VLOOKUP(D1264,Atv!$D$5:$G$1000,4,0)),"")</f>
        <v/>
      </c>
      <c r="M1264" s="78" t="str">
        <f t="shared" si="60"/>
        <v/>
      </c>
      <c r="N1264" s="78" t="str">
        <f t="shared" si="58"/>
        <v/>
      </c>
      <c r="O1264" s="73"/>
      <c r="P1264" s="53"/>
      <c r="Q1264" s="81" t="str">
        <f t="shared" si="59"/>
        <v/>
      </c>
    </row>
    <row r="1265" spans="2:17" ht="45" customHeight="1" x14ac:dyDescent="0.25">
      <c r="B1265" s="81" t="str">
        <f>IFERROR(VLOOKUP(D1265,Atv!$D$5:$I$1000,6,0),"")</f>
        <v/>
      </c>
      <c r="C1265" s="51">
        <v>1261</v>
      </c>
      <c r="D1265" s="28"/>
      <c r="E1265" s="28"/>
      <c r="F1265" s="70" t="str">
        <f>IF($D1265="","",VLOOKUP($D1265,Atv!$D$5:$F$1000,2,0))</f>
        <v/>
      </c>
      <c r="G1265" s="71" t="str">
        <f>IF($D1265="","",VLOOKUP($D1265,Atv!$D$5:$F$1000,3,0))</f>
        <v/>
      </c>
      <c r="H1265" s="28"/>
      <c r="I1265" s="67"/>
      <c r="J1265" s="28"/>
      <c r="K1265" s="73"/>
      <c r="L1265" s="75" t="str">
        <f>IFERROR(IF(K1265="","",VLOOKUP(D1265,Atv!$D$5:$G$1000,4,0)),"")</f>
        <v/>
      </c>
      <c r="M1265" s="78" t="str">
        <f t="shared" si="60"/>
        <v/>
      </c>
      <c r="N1265" s="78" t="str">
        <f t="shared" si="58"/>
        <v/>
      </c>
      <c r="O1265" s="73"/>
      <c r="P1265" s="53"/>
      <c r="Q1265" s="81" t="str">
        <f t="shared" si="59"/>
        <v/>
      </c>
    </row>
    <row r="1266" spans="2:17" ht="45" customHeight="1" x14ac:dyDescent="0.25">
      <c r="B1266" s="81" t="str">
        <f>IFERROR(VLOOKUP(D1266,Atv!$D$5:$I$1000,6,0),"")</f>
        <v/>
      </c>
      <c r="C1266" s="51">
        <v>1262</v>
      </c>
      <c r="D1266" s="28"/>
      <c r="E1266" s="28"/>
      <c r="F1266" s="70" t="str">
        <f>IF($D1266="","",VLOOKUP($D1266,Atv!$D$5:$F$1000,2,0))</f>
        <v/>
      </c>
      <c r="G1266" s="71" t="str">
        <f>IF($D1266="","",VLOOKUP($D1266,Atv!$D$5:$F$1000,3,0))</f>
        <v/>
      </c>
      <c r="H1266" s="28"/>
      <c r="I1266" s="28"/>
      <c r="J1266" s="28"/>
      <c r="K1266" s="73"/>
      <c r="L1266" s="76" t="str">
        <f>IFERROR(IF(K1266="","",VLOOKUP(D1266,Atv!$D$5:$G$1000,4,0)),"")</f>
        <v/>
      </c>
      <c r="M1266" s="78" t="str">
        <f t="shared" si="60"/>
        <v/>
      </c>
      <c r="N1266" s="78" t="str">
        <f t="shared" si="58"/>
        <v/>
      </c>
      <c r="O1266" s="73"/>
      <c r="P1266" s="53"/>
      <c r="Q1266" s="81" t="str">
        <f t="shared" si="59"/>
        <v/>
      </c>
    </row>
    <row r="1267" spans="2:17" ht="45" customHeight="1" x14ac:dyDescent="0.25">
      <c r="B1267" s="81" t="str">
        <f>IFERROR(VLOOKUP(D1267,Atv!$D$5:$I$1000,6,0),"")</f>
        <v/>
      </c>
      <c r="C1267" s="51">
        <v>1263</v>
      </c>
      <c r="D1267" s="28"/>
      <c r="E1267" s="28"/>
      <c r="F1267" s="70" t="str">
        <f>IF($D1267="","",VLOOKUP($D1267,Atv!$D$5:$F$1000,2,0))</f>
        <v/>
      </c>
      <c r="G1267" s="71" t="str">
        <f>IF($D1267="","",VLOOKUP($D1267,Atv!$D$5:$F$1000,3,0))</f>
        <v/>
      </c>
      <c r="H1267" s="28"/>
      <c r="I1267" s="67"/>
      <c r="J1267" s="28"/>
      <c r="K1267" s="73"/>
      <c r="L1267" s="75" t="str">
        <f>IFERROR(IF(K1267="","",VLOOKUP(D1267,Atv!$D$5:$G$1000,4,0)),"")</f>
        <v/>
      </c>
      <c r="M1267" s="78" t="str">
        <f t="shared" si="60"/>
        <v/>
      </c>
      <c r="N1267" s="78" t="str">
        <f t="shared" si="58"/>
        <v/>
      </c>
      <c r="O1267" s="73"/>
      <c r="P1267" s="53"/>
      <c r="Q1267" s="81" t="str">
        <f t="shared" si="59"/>
        <v/>
      </c>
    </row>
    <row r="1268" spans="2:17" ht="45" customHeight="1" x14ac:dyDescent="0.25">
      <c r="B1268" s="81" t="str">
        <f>IFERROR(VLOOKUP(D1268,Atv!$D$5:$I$1000,6,0),"")</f>
        <v/>
      </c>
      <c r="C1268" s="51">
        <v>1264</v>
      </c>
      <c r="D1268" s="28"/>
      <c r="E1268" s="28"/>
      <c r="F1268" s="70" t="str">
        <f>IF($D1268="","",VLOOKUP($D1268,Atv!$D$5:$F$1000,2,0))</f>
        <v/>
      </c>
      <c r="G1268" s="71" t="str">
        <f>IF($D1268="","",VLOOKUP($D1268,Atv!$D$5:$F$1000,3,0))</f>
        <v/>
      </c>
      <c r="H1268" s="28"/>
      <c r="I1268" s="28"/>
      <c r="J1268" s="28"/>
      <c r="K1268" s="73"/>
      <c r="L1268" s="76" t="str">
        <f>IFERROR(IF(K1268="","",VLOOKUP(D1268,Atv!$D$5:$G$1000,4,0)),"")</f>
        <v/>
      </c>
      <c r="M1268" s="78" t="str">
        <f t="shared" si="60"/>
        <v/>
      </c>
      <c r="N1268" s="78" t="str">
        <f t="shared" si="58"/>
        <v/>
      </c>
      <c r="O1268" s="73"/>
      <c r="P1268" s="53"/>
      <c r="Q1268" s="81" t="str">
        <f t="shared" si="59"/>
        <v/>
      </c>
    </row>
    <row r="1269" spans="2:17" ht="45" customHeight="1" x14ac:dyDescent="0.25">
      <c r="B1269" s="81" t="str">
        <f>IFERROR(VLOOKUP(D1269,Atv!$D$5:$I$1000,6,0),"")</f>
        <v/>
      </c>
      <c r="C1269" s="51">
        <v>1265</v>
      </c>
      <c r="D1269" s="28"/>
      <c r="E1269" s="28"/>
      <c r="F1269" s="70" t="str">
        <f>IF($D1269="","",VLOOKUP($D1269,Atv!$D$5:$F$1000,2,0))</f>
        <v/>
      </c>
      <c r="G1269" s="71" t="str">
        <f>IF($D1269="","",VLOOKUP($D1269,Atv!$D$5:$F$1000,3,0))</f>
        <v/>
      </c>
      <c r="H1269" s="28"/>
      <c r="I1269" s="67"/>
      <c r="J1269" s="28"/>
      <c r="K1269" s="73"/>
      <c r="L1269" s="75" t="str">
        <f>IFERROR(IF(K1269="","",VLOOKUP(D1269,Atv!$D$5:$G$1000,4,0)),"")</f>
        <v/>
      </c>
      <c r="M1269" s="78" t="str">
        <f t="shared" si="60"/>
        <v/>
      </c>
      <c r="N1269" s="78" t="str">
        <f t="shared" si="58"/>
        <v/>
      </c>
      <c r="O1269" s="73"/>
      <c r="P1269" s="53"/>
      <c r="Q1269" s="81" t="str">
        <f t="shared" si="59"/>
        <v/>
      </c>
    </row>
    <row r="1270" spans="2:17" ht="45" customHeight="1" x14ac:dyDescent="0.25">
      <c r="B1270" s="81" t="str">
        <f>IFERROR(VLOOKUP(D1270,Atv!$D$5:$I$1000,6,0),"")</f>
        <v/>
      </c>
      <c r="C1270" s="51">
        <v>1266</v>
      </c>
      <c r="D1270" s="28"/>
      <c r="E1270" s="28"/>
      <c r="F1270" s="70" t="str">
        <f>IF($D1270="","",VLOOKUP($D1270,Atv!$D$5:$F$1000,2,0))</f>
        <v/>
      </c>
      <c r="G1270" s="71" t="str">
        <f>IF($D1270="","",VLOOKUP($D1270,Atv!$D$5:$F$1000,3,0))</f>
        <v/>
      </c>
      <c r="H1270" s="28"/>
      <c r="I1270" s="28"/>
      <c r="J1270" s="28"/>
      <c r="K1270" s="73"/>
      <c r="L1270" s="76" t="str">
        <f>IFERROR(IF(K1270="","",VLOOKUP(D1270,Atv!$D$5:$G$1000,4,0)),"")</f>
        <v/>
      </c>
      <c r="M1270" s="78" t="str">
        <f t="shared" si="60"/>
        <v/>
      </c>
      <c r="N1270" s="78" t="str">
        <f t="shared" si="58"/>
        <v/>
      </c>
      <c r="O1270" s="73"/>
      <c r="P1270" s="53"/>
      <c r="Q1270" s="81" t="str">
        <f t="shared" si="59"/>
        <v/>
      </c>
    </row>
    <row r="1271" spans="2:17" ht="45" customHeight="1" x14ac:dyDescent="0.25">
      <c r="B1271" s="81" t="str">
        <f>IFERROR(VLOOKUP(D1271,Atv!$D$5:$I$1000,6,0),"")</f>
        <v/>
      </c>
      <c r="C1271" s="51">
        <v>1267</v>
      </c>
      <c r="D1271" s="28"/>
      <c r="E1271" s="28"/>
      <c r="F1271" s="70" t="str">
        <f>IF($D1271="","",VLOOKUP($D1271,Atv!$D$5:$F$1000,2,0))</f>
        <v/>
      </c>
      <c r="G1271" s="71" t="str">
        <f>IF($D1271="","",VLOOKUP($D1271,Atv!$D$5:$F$1000,3,0))</f>
        <v/>
      </c>
      <c r="H1271" s="28"/>
      <c r="I1271" s="67"/>
      <c r="J1271" s="28"/>
      <c r="K1271" s="73"/>
      <c r="L1271" s="75" t="str">
        <f>IFERROR(IF(K1271="","",VLOOKUP(D1271,Atv!$D$5:$G$1000,4,0)),"")</f>
        <v/>
      </c>
      <c r="M1271" s="78" t="str">
        <f t="shared" si="60"/>
        <v/>
      </c>
      <c r="N1271" s="78" t="str">
        <f t="shared" si="58"/>
        <v/>
      </c>
      <c r="O1271" s="73"/>
      <c r="P1271" s="53"/>
      <c r="Q1271" s="81" t="str">
        <f t="shared" si="59"/>
        <v/>
      </c>
    </row>
    <row r="1272" spans="2:17" ht="45" customHeight="1" x14ac:dyDescent="0.25">
      <c r="B1272" s="81" t="str">
        <f>IFERROR(VLOOKUP(D1272,Atv!$D$5:$I$1000,6,0),"")</f>
        <v/>
      </c>
      <c r="C1272" s="51">
        <v>1268</v>
      </c>
      <c r="D1272" s="28"/>
      <c r="E1272" s="28"/>
      <c r="F1272" s="70" t="str">
        <f>IF($D1272="","",VLOOKUP($D1272,Atv!$D$5:$F$1000,2,0))</f>
        <v/>
      </c>
      <c r="G1272" s="71" t="str">
        <f>IF($D1272="","",VLOOKUP($D1272,Atv!$D$5:$F$1000,3,0))</f>
        <v/>
      </c>
      <c r="H1272" s="28"/>
      <c r="I1272" s="28"/>
      <c r="J1272" s="28"/>
      <c r="K1272" s="73"/>
      <c r="L1272" s="76" t="str">
        <f>IFERROR(IF(K1272="","",VLOOKUP(D1272,Atv!$D$5:$G$1000,4,0)),"")</f>
        <v/>
      </c>
      <c r="M1272" s="78" t="str">
        <f t="shared" si="60"/>
        <v/>
      </c>
      <c r="N1272" s="78" t="str">
        <f t="shared" si="58"/>
        <v/>
      </c>
      <c r="O1272" s="73"/>
      <c r="P1272" s="53"/>
      <c r="Q1272" s="81" t="str">
        <f t="shared" si="59"/>
        <v/>
      </c>
    </row>
    <row r="1273" spans="2:17" ht="45" customHeight="1" x14ac:dyDescent="0.25">
      <c r="B1273" s="81" t="str">
        <f>IFERROR(VLOOKUP(D1273,Atv!$D$5:$I$1000,6,0),"")</f>
        <v/>
      </c>
      <c r="C1273" s="51">
        <v>1269</v>
      </c>
      <c r="D1273" s="28"/>
      <c r="E1273" s="28"/>
      <c r="F1273" s="70" t="str">
        <f>IF($D1273="","",VLOOKUP($D1273,Atv!$D$5:$F$1000,2,0))</f>
        <v/>
      </c>
      <c r="G1273" s="71" t="str">
        <f>IF($D1273="","",VLOOKUP($D1273,Atv!$D$5:$F$1000,3,0))</f>
        <v/>
      </c>
      <c r="H1273" s="28"/>
      <c r="I1273" s="67"/>
      <c r="J1273" s="28"/>
      <c r="K1273" s="73"/>
      <c r="L1273" s="75" t="str">
        <f>IFERROR(IF(K1273="","",VLOOKUP(D1273,Atv!$D$5:$G$1000,4,0)),"")</f>
        <v/>
      </c>
      <c r="M1273" s="78" t="str">
        <f t="shared" si="60"/>
        <v/>
      </c>
      <c r="N1273" s="78" t="str">
        <f t="shared" si="58"/>
        <v/>
      </c>
      <c r="O1273" s="73"/>
      <c r="P1273" s="53"/>
      <c r="Q1273" s="81" t="str">
        <f t="shared" si="59"/>
        <v/>
      </c>
    </row>
    <row r="1274" spans="2:17" ht="45" customHeight="1" x14ac:dyDescent="0.25">
      <c r="B1274" s="81" t="str">
        <f>IFERROR(VLOOKUP(D1274,Atv!$D$5:$I$1000,6,0),"")</f>
        <v/>
      </c>
      <c r="C1274" s="51">
        <v>1270</v>
      </c>
      <c r="D1274" s="28"/>
      <c r="E1274" s="28"/>
      <c r="F1274" s="70" t="str">
        <f>IF($D1274="","",VLOOKUP($D1274,Atv!$D$5:$F$1000,2,0))</f>
        <v/>
      </c>
      <c r="G1274" s="71" t="str">
        <f>IF($D1274="","",VLOOKUP($D1274,Atv!$D$5:$F$1000,3,0))</f>
        <v/>
      </c>
      <c r="H1274" s="28"/>
      <c r="I1274" s="28"/>
      <c r="J1274" s="28"/>
      <c r="K1274" s="73"/>
      <c r="L1274" s="76" t="str">
        <f>IFERROR(IF(K1274="","",VLOOKUP(D1274,Atv!$D$5:$G$1000,4,0)),"")</f>
        <v/>
      </c>
      <c r="M1274" s="78" t="str">
        <f t="shared" si="60"/>
        <v/>
      </c>
      <c r="N1274" s="78" t="str">
        <f t="shared" si="58"/>
        <v/>
      </c>
      <c r="O1274" s="73"/>
      <c r="P1274" s="53"/>
      <c r="Q1274" s="81" t="str">
        <f t="shared" si="59"/>
        <v/>
      </c>
    </row>
    <row r="1275" spans="2:17" ht="45" customHeight="1" x14ac:dyDescent="0.25">
      <c r="B1275" s="81" t="str">
        <f>IFERROR(VLOOKUP(D1275,Atv!$D$5:$I$1000,6,0),"")</f>
        <v/>
      </c>
      <c r="C1275" s="51">
        <v>1271</v>
      </c>
      <c r="D1275" s="28"/>
      <c r="E1275" s="28"/>
      <c r="F1275" s="70" t="str">
        <f>IF($D1275="","",VLOOKUP($D1275,Atv!$D$5:$F$1000,2,0))</f>
        <v/>
      </c>
      <c r="G1275" s="71" t="str">
        <f>IF($D1275="","",VLOOKUP($D1275,Atv!$D$5:$F$1000,3,0))</f>
        <v/>
      </c>
      <c r="H1275" s="28"/>
      <c r="I1275" s="67"/>
      <c r="J1275" s="28"/>
      <c r="K1275" s="73"/>
      <c r="L1275" s="75" t="str">
        <f>IFERROR(IF(K1275="","",VLOOKUP(D1275,Atv!$D$5:$G$1000,4,0)),"")</f>
        <v/>
      </c>
      <c r="M1275" s="78" t="str">
        <f t="shared" si="60"/>
        <v/>
      </c>
      <c r="N1275" s="78" t="str">
        <f t="shared" si="58"/>
        <v/>
      </c>
      <c r="O1275" s="73"/>
      <c r="P1275" s="53"/>
      <c r="Q1275" s="81" t="str">
        <f t="shared" si="59"/>
        <v/>
      </c>
    </row>
    <row r="1276" spans="2:17" ht="45" customHeight="1" x14ac:dyDescent="0.25">
      <c r="B1276" s="81" t="str">
        <f>IFERROR(VLOOKUP(D1276,Atv!$D$5:$I$1000,6,0),"")</f>
        <v/>
      </c>
      <c r="C1276" s="51">
        <v>1272</v>
      </c>
      <c r="D1276" s="28"/>
      <c r="E1276" s="28"/>
      <c r="F1276" s="70" t="str">
        <f>IF($D1276="","",VLOOKUP($D1276,Atv!$D$5:$F$1000,2,0))</f>
        <v/>
      </c>
      <c r="G1276" s="71" t="str">
        <f>IF($D1276="","",VLOOKUP($D1276,Atv!$D$5:$F$1000,3,0))</f>
        <v/>
      </c>
      <c r="H1276" s="28"/>
      <c r="I1276" s="28"/>
      <c r="J1276" s="28"/>
      <c r="K1276" s="73"/>
      <c r="L1276" s="76" t="str">
        <f>IFERROR(IF(K1276="","",VLOOKUP(D1276,Atv!$D$5:$G$1000,4,0)),"")</f>
        <v/>
      </c>
      <c r="M1276" s="78" t="str">
        <f t="shared" si="60"/>
        <v/>
      </c>
      <c r="N1276" s="78" t="str">
        <f t="shared" si="58"/>
        <v/>
      </c>
      <c r="O1276" s="73"/>
      <c r="P1276" s="53"/>
      <c r="Q1276" s="81" t="str">
        <f t="shared" si="59"/>
        <v/>
      </c>
    </row>
    <row r="1277" spans="2:17" ht="45" customHeight="1" x14ac:dyDescent="0.25">
      <c r="B1277" s="81" t="str">
        <f>IFERROR(VLOOKUP(D1277,Atv!$D$5:$I$1000,6,0),"")</f>
        <v/>
      </c>
      <c r="C1277" s="51">
        <v>1273</v>
      </c>
      <c r="D1277" s="28"/>
      <c r="E1277" s="28"/>
      <c r="F1277" s="70" t="str">
        <f>IF($D1277="","",VLOOKUP($D1277,Atv!$D$5:$F$1000,2,0))</f>
        <v/>
      </c>
      <c r="G1277" s="71" t="str">
        <f>IF($D1277="","",VLOOKUP($D1277,Atv!$D$5:$F$1000,3,0))</f>
        <v/>
      </c>
      <c r="H1277" s="28"/>
      <c r="I1277" s="67"/>
      <c r="J1277" s="28"/>
      <c r="K1277" s="73"/>
      <c r="L1277" s="75" t="str">
        <f>IFERROR(IF(K1277="","",VLOOKUP(D1277,Atv!$D$5:$G$1000,4,0)),"")</f>
        <v/>
      </c>
      <c r="M1277" s="78" t="str">
        <f t="shared" si="60"/>
        <v/>
      </c>
      <c r="N1277" s="78" t="str">
        <f t="shared" si="58"/>
        <v/>
      </c>
      <c r="O1277" s="73"/>
      <c r="P1277" s="53"/>
      <c r="Q1277" s="81" t="str">
        <f t="shared" si="59"/>
        <v/>
      </c>
    </row>
    <row r="1278" spans="2:17" ht="45" customHeight="1" x14ac:dyDescent="0.25">
      <c r="B1278" s="81" t="str">
        <f>IFERROR(VLOOKUP(D1278,Atv!$D$5:$I$1000,6,0),"")</f>
        <v/>
      </c>
      <c r="C1278" s="51">
        <v>1274</v>
      </c>
      <c r="D1278" s="28"/>
      <c r="E1278" s="28"/>
      <c r="F1278" s="70" t="str">
        <f>IF($D1278="","",VLOOKUP($D1278,Atv!$D$5:$F$1000,2,0))</f>
        <v/>
      </c>
      <c r="G1278" s="71" t="str">
        <f>IF($D1278="","",VLOOKUP($D1278,Atv!$D$5:$F$1000,3,0))</f>
        <v/>
      </c>
      <c r="H1278" s="28"/>
      <c r="I1278" s="28"/>
      <c r="J1278" s="28"/>
      <c r="K1278" s="73"/>
      <c r="L1278" s="76" t="str">
        <f>IFERROR(IF(K1278="","",VLOOKUP(D1278,Atv!$D$5:$G$1000,4,0)),"")</f>
        <v/>
      </c>
      <c r="M1278" s="78" t="str">
        <f t="shared" si="60"/>
        <v/>
      </c>
      <c r="N1278" s="78" t="str">
        <f t="shared" si="58"/>
        <v/>
      </c>
      <c r="O1278" s="73"/>
      <c r="P1278" s="53"/>
      <c r="Q1278" s="81" t="str">
        <f t="shared" si="59"/>
        <v/>
      </c>
    </row>
    <row r="1279" spans="2:17" ht="45" customHeight="1" x14ac:dyDescent="0.25">
      <c r="B1279" s="81" t="str">
        <f>IFERROR(VLOOKUP(D1279,Atv!$D$5:$I$1000,6,0),"")</f>
        <v/>
      </c>
      <c r="C1279" s="51">
        <v>1275</v>
      </c>
      <c r="D1279" s="28"/>
      <c r="E1279" s="28"/>
      <c r="F1279" s="70" t="str">
        <f>IF($D1279="","",VLOOKUP($D1279,Atv!$D$5:$F$1000,2,0))</f>
        <v/>
      </c>
      <c r="G1279" s="71" t="str">
        <f>IF($D1279="","",VLOOKUP($D1279,Atv!$D$5:$F$1000,3,0))</f>
        <v/>
      </c>
      <c r="H1279" s="28"/>
      <c r="I1279" s="67"/>
      <c r="J1279" s="28"/>
      <c r="K1279" s="73"/>
      <c r="L1279" s="75" t="str">
        <f>IFERROR(IF(K1279="","",VLOOKUP(D1279,Atv!$D$5:$G$1000,4,0)),"")</f>
        <v/>
      </c>
      <c r="M1279" s="78" t="str">
        <f t="shared" si="60"/>
        <v/>
      </c>
      <c r="N1279" s="78" t="str">
        <f t="shared" si="58"/>
        <v/>
      </c>
      <c r="O1279" s="73"/>
      <c r="P1279" s="53"/>
      <c r="Q1279" s="81" t="str">
        <f t="shared" si="59"/>
        <v/>
      </c>
    </row>
    <row r="1280" spans="2:17" ht="45" customHeight="1" x14ac:dyDescent="0.25">
      <c r="B1280" s="81" t="str">
        <f>IFERROR(VLOOKUP(D1280,Atv!$D$5:$I$1000,6,0),"")</f>
        <v/>
      </c>
      <c r="C1280" s="51">
        <v>1276</v>
      </c>
      <c r="D1280" s="28"/>
      <c r="E1280" s="28"/>
      <c r="F1280" s="70" t="str">
        <f>IF($D1280="","",VLOOKUP($D1280,Atv!$D$5:$F$1000,2,0))</f>
        <v/>
      </c>
      <c r="G1280" s="71" t="str">
        <f>IF($D1280="","",VLOOKUP($D1280,Atv!$D$5:$F$1000,3,0))</f>
        <v/>
      </c>
      <c r="H1280" s="28"/>
      <c r="I1280" s="28"/>
      <c r="J1280" s="28"/>
      <c r="K1280" s="73"/>
      <c r="L1280" s="76" t="str">
        <f>IFERROR(IF(K1280="","",VLOOKUP(D1280,Atv!$D$5:$G$1000,4,0)),"")</f>
        <v/>
      </c>
      <c r="M1280" s="78" t="str">
        <f t="shared" si="60"/>
        <v/>
      </c>
      <c r="N1280" s="78" t="str">
        <f t="shared" si="58"/>
        <v/>
      </c>
      <c r="O1280" s="73"/>
      <c r="P1280" s="53"/>
      <c r="Q1280" s="81" t="str">
        <f t="shared" si="59"/>
        <v/>
      </c>
    </row>
    <row r="1281" spans="2:17" ht="45" customHeight="1" x14ac:dyDescent="0.25">
      <c r="B1281" s="81" t="str">
        <f>IFERROR(VLOOKUP(D1281,Atv!$D$5:$I$1000,6,0),"")</f>
        <v/>
      </c>
      <c r="C1281" s="51">
        <v>1277</v>
      </c>
      <c r="D1281" s="28"/>
      <c r="E1281" s="28"/>
      <c r="F1281" s="70" t="str">
        <f>IF($D1281="","",VLOOKUP($D1281,Atv!$D$5:$F$1000,2,0))</f>
        <v/>
      </c>
      <c r="G1281" s="71" t="str">
        <f>IF($D1281="","",VLOOKUP($D1281,Atv!$D$5:$F$1000,3,0))</f>
        <v/>
      </c>
      <c r="H1281" s="28"/>
      <c r="I1281" s="67"/>
      <c r="J1281" s="28"/>
      <c r="K1281" s="73"/>
      <c r="L1281" s="75" t="str">
        <f>IFERROR(IF(K1281="","",VLOOKUP(D1281,Atv!$D$5:$G$1000,4,0)),"")</f>
        <v/>
      </c>
      <c r="M1281" s="78" t="str">
        <f t="shared" si="60"/>
        <v/>
      </c>
      <c r="N1281" s="78" t="str">
        <f t="shared" si="58"/>
        <v/>
      </c>
      <c r="O1281" s="73"/>
      <c r="P1281" s="53"/>
      <c r="Q1281" s="81" t="str">
        <f t="shared" si="59"/>
        <v/>
      </c>
    </row>
    <row r="1282" spans="2:17" ht="45" customHeight="1" x14ac:dyDescent="0.25">
      <c r="B1282" s="81" t="str">
        <f>IFERROR(VLOOKUP(D1282,Atv!$D$5:$I$1000,6,0),"")</f>
        <v/>
      </c>
      <c r="C1282" s="51">
        <v>1278</v>
      </c>
      <c r="D1282" s="28"/>
      <c r="E1282" s="28"/>
      <c r="F1282" s="70" t="str">
        <f>IF($D1282="","",VLOOKUP($D1282,Atv!$D$5:$F$1000,2,0))</f>
        <v/>
      </c>
      <c r="G1282" s="71" t="str">
        <f>IF($D1282="","",VLOOKUP($D1282,Atv!$D$5:$F$1000,3,0))</f>
        <v/>
      </c>
      <c r="H1282" s="28"/>
      <c r="I1282" s="28"/>
      <c r="J1282" s="28"/>
      <c r="K1282" s="73"/>
      <c r="L1282" s="76" t="str">
        <f>IFERROR(IF(K1282="","",VLOOKUP(D1282,Atv!$D$5:$G$1000,4,0)),"")</f>
        <v/>
      </c>
      <c r="M1282" s="78" t="str">
        <f t="shared" si="60"/>
        <v/>
      </c>
      <c r="N1282" s="78" t="str">
        <f t="shared" si="58"/>
        <v/>
      </c>
      <c r="O1282" s="73"/>
      <c r="P1282" s="53"/>
      <c r="Q1282" s="81" t="str">
        <f t="shared" si="59"/>
        <v/>
      </c>
    </row>
    <row r="1283" spans="2:17" ht="45" customHeight="1" x14ac:dyDescent="0.25">
      <c r="B1283" s="81" t="str">
        <f>IFERROR(VLOOKUP(D1283,Atv!$D$5:$I$1000,6,0),"")</f>
        <v/>
      </c>
      <c r="C1283" s="51">
        <v>1279</v>
      </c>
      <c r="D1283" s="28"/>
      <c r="E1283" s="28"/>
      <c r="F1283" s="70" t="str">
        <f>IF($D1283="","",VLOOKUP($D1283,Atv!$D$5:$F$1000,2,0))</f>
        <v/>
      </c>
      <c r="G1283" s="71" t="str">
        <f>IF($D1283="","",VLOOKUP($D1283,Atv!$D$5:$F$1000,3,0))</f>
        <v/>
      </c>
      <c r="H1283" s="28"/>
      <c r="I1283" s="67"/>
      <c r="J1283" s="28"/>
      <c r="K1283" s="73"/>
      <c r="L1283" s="75" t="str">
        <f>IFERROR(IF(K1283="","",VLOOKUP(D1283,Atv!$D$5:$G$1000,4,0)),"")</f>
        <v/>
      </c>
      <c r="M1283" s="78" t="str">
        <f t="shared" si="60"/>
        <v/>
      </c>
      <c r="N1283" s="78" t="str">
        <f t="shared" si="58"/>
        <v/>
      </c>
      <c r="O1283" s="73"/>
      <c r="P1283" s="53"/>
      <c r="Q1283" s="81" t="str">
        <f t="shared" si="59"/>
        <v/>
      </c>
    </row>
    <row r="1284" spans="2:17" ht="45" customHeight="1" x14ac:dyDescent="0.25">
      <c r="B1284" s="81" t="str">
        <f>IFERROR(VLOOKUP(D1284,Atv!$D$5:$I$1000,6,0),"")</f>
        <v/>
      </c>
      <c r="C1284" s="51">
        <v>1280</v>
      </c>
      <c r="D1284" s="28"/>
      <c r="E1284" s="28"/>
      <c r="F1284" s="70" t="str">
        <f>IF($D1284="","",VLOOKUP($D1284,Atv!$D$5:$F$1000,2,0))</f>
        <v/>
      </c>
      <c r="G1284" s="71" t="str">
        <f>IF($D1284="","",VLOOKUP($D1284,Atv!$D$5:$F$1000,3,0))</f>
        <v/>
      </c>
      <c r="H1284" s="28"/>
      <c r="I1284" s="28"/>
      <c r="J1284" s="28"/>
      <c r="K1284" s="73"/>
      <c r="L1284" s="76" t="str">
        <f>IFERROR(IF(K1284="","",VLOOKUP(D1284,Atv!$D$5:$G$1000,4,0)),"")</f>
        <v/>
      </c>
      <c r="M1284" s="78" t="str">
        <f t="shared" si="60"/>
        <v/>
      </c>
      <c r="N1284" s="78" t="str">
        <f t="shared" si="58"/>
        <v/>
      </c>
      <c r="O1284" s="73"/>
      <c r="P1284" s="53"/>
      <c r="Q1284" s="81" t="str">
        <f t="shared" si="59"/>
        <v/>
      </c>
    </row>
    <row r="1285" spans="2:17" ht="45" customHeight="1" x14ac:dyDescent="0.25">
      <c r="B1285" s="81" t="str">
        <f>IFERROR(VLOOKUP(D1285,Atv!$D$5:$I$1000,6,0),"")</f>
        <v/>
      </c>
      <c r="C1285" s="51">
        <v>1281</v>
      </c>
      <c r="D1285" s="28"/>
      <c r="E1285" s="28"/>
      <c r="F1285" s="70" t="str">
        <f>IF($D1285="","",VLOOKUP($D1285,Atv!$D$5:$F$1000,2,0))</f>
        <v/>
      </c>
      <c r="G1285" s="71" t="str">
        <f>IF($D1285="","",VLOOKUP($D1285,Atv!$D$5:$F$1000,3,0))</f>
        <v/>
      </c>
      <c r="H1285" s="28"/>
      <c r="I1285" s="67"/>
      <c r="J1285" s="28"/>
      <c r="K1285" s="73"/>
      <c r="L1285" s="75" t="str">
        <f>IFERROR(IF(K1285="","",VLOOKUP(D1285,Atv!$D$5:$G$1000,4,0)),"")</f>
        <v/>
      </c>
      <c r="M1285" s="78" t="str">
        <f t="shared" si="60"/>
        <v/>
      </c>
      <c r="N1285" s="78" t="str">
        <f t="shared" si="58"/>
        <v/>
      </c>
      <c r="O1285" s="73"/>
      <c r="P1285" s="53"/>
      <c r="Q1285" s="81" t="str">
        <f t="shared" si="59"/>
        <v/>
      </c>
    </row>
    <row r="1286" spans="2:17" ht="45" customHeight="1" x14ac:dyDescent="0.25">
      <c r="B1286" s="81" t="str">
        <f>IFERROR(VLOOKUP(D1286,Atv!$D$5:$I$1000,6,0),"")</f>
        <v/>
      </c>
      <c r="C1286" s="51">
        <v>1282</v>
      </c>
      <c r="D1286" s="28"/>
      <c r="E1286" s="28"/>
      <c r="F1286" s="70" t="str">
        <f>IF($D1286="","",VLOOKUP($D1286,Atv!$D$5:$F$1000,2,0))</f>
        <v/>
      </c>
      <c r="G1286" s="71" t="str">
        <f>IF($D1286="","",VLOOKUP($D1286,Atv!$D$5:$F$1000,3,0))</f>
        <v/>
      </c>
      <c r="H1286" s="28"/>
      <c r="I1286" s="28"/>
      <c r="J1286" s="28"/>
      <c r="K1286" s="73"/>
      <c r="L1286" s="76" t="str">
        <f>IFERROR(IF(K1286="","",VLOOKUP(D1286,Atv!$D$5:$G$1000,4,0)),"")</f>
        <v/>
      </c>
      <c r="M1286" s="78" t="str">
        <f t="shared" si="60"/>
        <v/>
      </c>
      <c r="N1286" s="78" t="str">
        <f t="shared" ref="N1286:N1349" si="61">IF(M1286="","",IFERROR(IF(M1286&lt;=$N$3,"Expirado","No Prazo"),""))</f>
        <v/>
      </c>
      <c r="O1286" s="73"/>
      <c r="P1286" s="53"/>
      <c r="Q1286" s="81" t="str">
        <f t="shared" ref="Q1286:Q1349" si="62">IF(J1286="","",IF(J1286="Janeiro",1,IF(J1286="Fevereiro",2,IF(J1286="Março",3,IF(J1286="Abril",4,IF(J1286="Maio",5,IF(J1286="Junho",6,IF(J1286="Julho",7,IF(J1286="Agosto",8,IF(J1286="Setembro",9,IF(J1286="Outubro",10,IF(J1286="Novembro",11,IF(J1286="Dezembro",12)))))))))))))</f>
        <v/>
      </c>
    </row>
    <row r="1287" spans="2:17" ht="45" customHeight="1" x14ac:dyDescent="0.25">
      <c r="B1287" s="81" t="str">
        <f>IFERROR(VLOOKUP(D1287,Atv!$D$5:$I$1000,6,0),"")</f>
        <v/>
      </c>
      <c r="C1287" s="51">
        <v>1283</v>
      </c>
      <c r="D1287" s="28"/>
      <c r="E1287" s="28"/>
      <c r="F1287" s="70" t="str">
        <f>IF($D1287="","",VLOOKUP($D1287,Atv!$D$5:$F$1000,2,0))</f>
        <v/>
      </c>
      <c r="G1287" s="71" t="str">
        <f>IF($D1287="","",VLOOKUP($D1287,Atv!$D$5:$F$1000,3,0))</f>
        <v/>
      </c>
      <c r="H1287" s="28"/>
      <c r="I1287" s="67"/>
      <c r="J1287" s="28"/>
      <c r="K1287" s="73"/>
      <c r="L1287" s="75" t="str">
        <f>IFERROR(IF(K1287="","",VLOOKUP(D1287,Atv!$D$5:$G$1000,4,0)),"")</f>
        <v/>
      </c>
      <c r="M1287" s="78" t="str">
        <f t="shared" si="60"/>
        <v/>
      </c>
      <c r="N1287" s="78" t="str">
        <f t="shared" si="61"/>
        <v/>
      </c>
      <c r="O1287" s="73"/>
      <c r="P1287" s="53"/>
      <c r="Q1287" s="81" t="str">
        <f t="shared" si="62"/>
        <v/>
      </c>
    </row>
    <row r="1288" spans="2:17" ht="45" customHeight="1" x14ac:dyDescent="0.25">
      <c r="B1288" s="81" t="str">
        <f>IFERROR(VLOOKUP(D1288,Atv!$D$5:$I$1000,6,0),"")</f>
        <v/>
      </c>
      <c r="C1288" s="51">
        <v>1284</v>
      </c>
      <c r="D1288" s="28"/>
      <c r="E1288" s="28"/>
      <c r="F1288" s="70" t="str">
        <f>IF($D1288="","",VLOOKUP($D1288,Atv!$D$5:$F$1000,2,0))</f>
        <v/>
      </c>
      <c r="G1288" s="71" t="str">
        <f>IF($D1288="","",VLOOKUP($D1288,Atv!$D$5:$F$1000,3,0))</f>
        <v/>
      </c>
      <c r="H1288" s="28"/>
      <c r="I1288" s="28"/>
      <c r="J1288" s="28"/>
      <c r="K1288" s="73"/>
      <c r="L1288" s="76" t="str">
        <f>IFERROR(IF(K1288="","",VLOOKUP(D1288,Atv!$D$5:$G$1000,4,0)),"")</f>
        <v/>
      </c>
      <c r="M1288" s="78" t="str">
        <f t="shared" si="60"/>
        <v/>
      </c>
      <c r="N1288" s="78" t="str">
        <f t="shared" si="61"/>
        <v/>
      </c>
      <c r="O1288" s="73"/>
      <c r="P1288" s="53"/>
      <c r="Q1288" s="81" t="str">
        <f t="shared" si="62"/>
        <v/>
      </c>
    </row>
    <row r="1289" spans="2:17" ht="45" customHeight="1" x14ac:dyDescent="0.25">
      <c r="B1289" s="81" t="str">
        <f>IFERROR(VLOOKUP(D1289,Atv!$D$5:$I$1000,6,0),"")</f>
        <v/>
      </c>
      <c r="C1289" s="51">
        <v>1285</v>
      </c>
      <c r="D1289" s="28"/>
      <c r="E1289" s="28"/>
      <c r="F1289" s="70" t="str">
        <f>IF($D1289="","",VLOOKUP($D1289,Atv!$D$5:$F$1000,2,0))</f>
        <v/>
      </c>
      <c r="G1289" s="71" t="str">
        <f>IF($D1289="","",VLOOKUP($D1289,Atv!$D$5:$F$1000,3,0))</f>
        <v/>
      </c>
      <c r="H1289" s="28"/>
      <c r="I1289" s="67"/>
      <c r="J1289" s="28"/>
      <c r="K1289" s="73"/>
      <c r="L1289" s="75" t="str">
        <f>IFERROR(IF(K1289="","",VLOOKUP(D1289,Atv!$D$5:$G$1000,4,0)),"")</f>
        <v/>
      </c>
      <c r="M1289" s="78" t="str">
        <f t="shared" si="60"/>
        <v/>
      </c>
      <c r="N1289" s="78" t="str">
        <f t="shared" si="61"/>
        <v/>
      </c>
      <c r="O1289" s="73"/>
      <c r="P1289" s="53"/>
      <c r="Q1289" s="81" t="str">
        <f t="shared" si="62"/>
        <v/>
      </c>
    </row>
    <row r="1290" spans="2:17" ht="45" customHeight="1" x14ac:dyDescent="0.25">
      <c r="B1290" s="81" t="str">
        <f>IFERROR(VLOOKUP(D1290,Atv!$D$5:$I$1000,6,0),"")</f>
        <v/>
      </c>
      <c r="C1290" s="51">
        <v>1286</v>
      </c>
      <c r="D1290" s="28"/>
      <c r="E1290" s="28"/>
      <c r="F1290" s="70" t="str">
        <f>IF($D1290="","",VLOOKUP($D1290,Atv!$D$5:$F$1000,2,0))</f>
        <v/>
      </c>
      <c r="G1290" s="71" t="str">
        <f>IF($D1290="","",VLOOKUP($D1290,Atv!$D$5:$F$1000,3,0))</f>
        <v/>
      </c>
      <c r="H1290" s="28"/>
      <c r="I1290" s="28"/>
      <c r="J1290" s="28"/>
      <c r="K1290" s="73"/>
      <c r="L1290" s="76" t="str">
        <f>IFERROR(IF(K1290="","",VLOOKUP(D1290,Atv!$D$5:$G$1000,4,0)),"")</f>
        <v/>
      </c>
      <c r="M1290" s="78" t="str">
        <f t="shared" si="60"/>
        <v/>
      </c>
      <c r="N1290" s="78" t="str">
        <f t="shared" si="61"/>
        <v/>
      </c>
      <c r="O1290" s="73"/>
      <c r="P1290" s="53"/>
      <c r="Q1290" s="81" t="str">
        <f t="shared" si="62"/>
        <v/>
      </c>
    </row>
    <row r="1291" spans="2:17" ht="45" customHeight="1" x14ac:dyDescent="0.25">
      <c r="B1291" s="81" t="str">
        <f>IFERROR(VLOOKUP(D1291,Atv!$D$5:$I$1000,6,0),"")</f>
        <v/>
      </c>
      <c r="C1291" s="51">
        <v>1287</v>
      </c>
      <c r="D1291" s="28"/>
      <c r="E1291" s="28"/>
      <c r="F1291" s="70" t="str">
        <f>IF($D1291="","",VLOOKUP($D1291,Atv!$D$5:$F$1000,2,0))</f>
        <v/>
      </c>
      <c r="G1291" s="71" t="str">
        <f>IF($D1291="","",VLOOKUP($D1291,Atv!$D$5:$F$1000,3,0))</f>
        <v/>
      </c>
      <c r="H1291" s="28"/>
      <c r="I1291" s="67"/>
      <c r="J1291" s="28"/>
      <c r="K1291" s="73"/>
      <c r="L1291" s="75" t="str">
        <f>IFERROR(IF(K1291="","",VLOOKUP(D1291,Atv!$D$5:$G$1000,4,0)),"")</f>
        <v/>
      </c>
      <c r="M1291" s="78" t="str">
        <f t="shared" si="60"/>
        <v/>
      </c>
      <c r="N1291" s="78" t="str">
        <f t="shared" si="61"/>
        <v/>
      </c>
      <c r="O1291" s="73"/>
      <c r="P1291" s="53"/>
      <c r="Q1291" s="81" t="str">
        <f t="shared" si="62"/>
        <v/>
      </c>
    </row>
    <row r="1292" spans="2:17" ht="45" customHeight="1" x14ac:dyDescent="0.25">
      <c r="B1292" s="81" t="str">
        <f>IFERROR(VLOOKUP(D1292,Atv!$D$5:$I$1000,6,0),"")</f>
        <v/>
      </c>
      <c r="C1292" s="51">
        <v>1288</v>
      </c>
      <c r="D1292" s="28"/>
      <c r="E1292" s="28"/>
      <c r="F1292" s="70" t="str">
        <f>IF($D1292="","",VLOOKUP($D1292,Atv!$D$5:$F$1000,2,0))</f>
        <v/>
      </c>
      <c r="G1292" s="71" t="str">
        <f>IF($D1292="","",VLOOKUP($D1292,Atv!$D$5:$F$1000,3,0))</f>
        <v/>
      </c>
      <c r="H1292" s="28"/>
      <c r="I1292" s="28"/>
      <c r="J1292" s="28"/>
      <c r="K1292" s="73"/>
      <c r="L1292" s="76" t="str">
        <f>IFERROR(IF(K1292="","",VLOOKUP(D1292,Atv!$D$5:$G$1000,4,0)),"")</f>
        <v/>
      </c>
      <c r="M1292" s="78" t="str">
        <f t="shared" ref="M1292:M1355" si="63">IFERROR(IF(L1292="","",K1292+L1292),"")</f>
        <v/>
      </c>
      <c r="N1292" s="78" t="str">
        <f t="shared" si="61"/>
        <v/>
      </c>
      <c r="O1292" s="73"/>
      <c r="P1292" s="53"/>
      <c r="Q1292" s="81" t="str">
        <f t="shared" si="62"/>
        <v/>
      </c>
    </row>
    <row r="1293" spans="2:17" ht="45" customHeight="1" x14ac:dyDescent="0.25">
      <c r="B1293" s="81" t="str">
        <f>IFERROR(VLOOKUP(D1293,Atv!$D$5:$I$1000,6,0),"")</f>
        <v/>
      </c>
      <c r="C1293" s="51">
        <v>1289</v>
      </c>
      <c r="D1293" s="28"/>
      <c r="E1293" s="28"/>
      <c r="F1293" s="70" t="str">
        <f>IF($D1293="","",VLOOKUP($D1293,Atv!$D$5:$F$1000,2,0))</f>
        <v/>
      </c>
      <c r="G1293" s="71" t="str">
        <f>IF($D1293="","",VLOOKUP($D1293,Atv!$D$5:$F$1000,3,0))</f>
        <v/>
      </c>
      <c r="H1293" s="28"/>
      <c r="I1293" s="67"/>
      <c r="J1293" s="28"/>
      <c r="K1293" s="73"/>
      <c r="L1293" s="75" t="str">
        <f>IFERROR(IF(K1293="","",VLOOKUP(D1293,Atv!$D$5:$G$1000,4,0)),"")</f>
        <v/>
      </c>
      <c r="M1293" s="78" t="str">
        <f t="shared" si="63"/>
        <v/>
      </c>
      <c r="N1293" s="78" t="str">
        <f t="shared" si="61"/>
        <v/>
      </c>
      <c r="O1293" s="73"/>
      <c r="P1293" s="53"/>
      <c r="Q1293" s="81" t="str">
        <f t="shared" si="62"/>
        <v/>
      </c>
    </row>
    <row r="1294" spans="2:17" ht="45" customHeight="1" x14ac:dyDescent="0.25">
      <c r="B1294" s="81" t="str">
        <f>IFERROR(VLOOKUP(D1294,Atv!$D$5:$I$1000,6,0),"")</f>
        <v/>
      </c>
      <c r="C1294" s="51">
        <v>1290</v>
      </c>
      <c r="D1294" s="28"/>
      <c r="E1294" s="28"/>
      <c r="F1294" s="70" t="str">
        <f>IF($D1294="","",VLOOKUP($D1294,Atv!$D$5:$F$1000,2,0))</f>
        <v/>
      </c>
      <c r="G1294" s="71" t="str">
        <f>IF($D1294="","",VLOOKUP($D1294,Atv!$D$5:$F$1000,3,0))</f>
        <v/>
      </c>
      <c r="H1294" s="28"/>
      <c r="I1294" s="28"/>
      <c r="J1294" s="28"/>
      <c r="K1294" s="73"/>
      <c r="L1294" s="76" t="str">
        <f>IFERROR(IF(K1294="","",VLOOKUP(D1294,Atv!$D$5:$G$1000,4,0)),"")</f>
        <v/>
      </c>
      <c r="M1294" s="78" t="str">
        <f t="shared" si="63"/>
        <v/>
      </c>
      <c r="N1294" s="78" t="str">
        <f t="shared" si="61"/>
        <v/>
      </c>
      <c r="O1294" s="73"/>
      <c r="P1294" s="53"/>
      <c r="Q1294" s="81" t="str">
        <f t="shared" si="62"/>
        <v/>
      </c>
    </row>
    <row r="1295" spans="2:17" ht="45" customHeight="1" x14ac:dyDescent="0.25">
      <c r="B1295" s="81" t="str">
        <f>IFERROR(VLOOKUP(D1295,Atv!$D$5:$I$1000,6,0),"")</f>
        <v/>
      </c>
      <c r="C1295" s="51">
        <v>1291</v>
      </c>
      <c r="D1295" s="28"/>
      <c r="E1295" s="28"/>
      <c r="F1295" s="70" t="str">
        <f>IF($D1295="","",VLOOKUP($D1295,Atv!$D$5:$F$1000,2,0))</f>
        <v/>
      </c>
      <c r="G1295" s="71" t="str">
        <f>IF($D1295="","",VLOOKUP($D1295,Atv!$D$5:$F$1000,3,0))</f>
        <v/>
      </c>
      <c r="H1295" s="28"/>
      <c r="I1295" s="67"/>
      <c r="J1295" s="28"/>
      <c r="K1295" s="73"/>
      <c r="L1295" s="75" t="str">
        <f>IFERROR(IF(K1295="","",VLOOKUP(D1295,Atv!$D$5:$G$1000,4,0)),"")</f>
        <v/>
      </c>
      <c r="M1295" s="78" t="str">
        <f t="shared" si="63"/>
        <v/>
      </c>
      <c r="N1295" s="78" t="str">
        <f t="shared" si="61"/>
        <v/>
      </c>
      <c r="O1295" s="73"/>
      <c r="P1295" s="53"/>
      <c r="Q1295" s="81" t="str">
        <f t="shared" si="62"/>
        <v/>
      </c>
    </row>
    <row r="1296" spans="2:17" ht="45" customHeight="1" x14ac:dyDescent="0.25">
      <c r="B1296" s="81" t="str">
        <f>IFERROR(VLOOKUP(D1296,Atv!$D$5:$I$1000,6,0),"")</f>
        <v/>
      </c>
      <c r="C1296" s="51">
        <v>1292</v>
      </c>
      <c r="D1296" s="28"/>
      <c r="E1296" s="28"/>
      <c r="F1296" s="70" t="str">
        <f>IF($D1296="","",VLOOKUP($D1296,Atv!$D$5:$F$1000,2,0))</f>
        <v/>
      </c>
      <c r="G1296" s="71" t="str">
        <f>IF($D1296="","",VLOOKUP($D1296,Atv!$D$5:$F$1000,3,0))</f>
        <v/>
      </c>
      <c r="H1296" s="28"/>
      <c r="I1296" s="28"/>
      <c r="J1296" s="28"/>
      <c r="K1296" s="73"/>
      <c r="L1296" s="76" t="str">
        <f>IFERROR(IF(K1296="","",VLOOKUP(D1296,Atv!$D$5:$G$1000,4,0)),"")</f>
        <v/>
      </c>
      <c r="M1296" s="78" t="str">
        <f t="shared" si="63"/>
        <v/>
      </c>
      <c r="N1296" s="78" t="str">
        <f t="shared" si="61"/>
        <v/>
      </c>
      <c r="O1296" s="73"/>
      <c r="P1296" s="53"/>
      <c r="Q1296" s="81" t="str">
        <f t="shared" si="62"/>
        <v/>
      </c>
    </row>
    <row r="1297" spans="2:17" ht="45" customHeight="1" x14ac:dyDescent="0.25">
      <c r="B1297" s="81" t="str">
        <f>IFERROR(VLOOKUP(D1297,Atv!$D$5:$I$1000,6,0),"")</f>
        <v/>
      </c>
      <c r="C1297" s="51">
        <v>1293</v>
      </c>
      <c r="D1297" s="28"/>
      <c r="E1297" s="28"/>
      <c r="F1297" s="70" t="str">
        <f>IF($D1297="","",VLOOKUP($D1297,Atv!$D$5:$F$1000,2,0))</f>
        <v/>
      </c>
      <c r="G1297" s="71" t="str">
        <f>IF($D1297="","",VLOOKUP($D1297,Atv!$D$5:$F$1000,3,0))</f>
        <v/>
      </c>
      <c r="H1297" s="28"/>
      <c r="I1297" s="67"/>
      <c r="J1297" s="28"/>
      <c r="K1297" s="73"/>
      <c r="L1297" s="75" t="str">
        <f>IFERROR(IF(K1297="","",VLOOKUP(D1297,Atv!$D$5:$G$1000,4,0)),"")</f>
        <v/>
      </c>
      <c r="M1297" s="78" t="str">
        <f t="shared" si="63"/>
        <v/>
      </c>
      <c r="N1297" s="78" t="str">
        <f t="shared" si="61"/>
        <v/>
      </c>
      <c r="O1297" s="73"/>
      <c r="P1297" s="53"/>
      <c r="Q1297" s="81" t="str">
        <f t="shared" si="62"/>
        <v/>
      </c>
    </row>
    <row r="1298" spans="2:17" ht="45" customHeight="1" x14ac:dyDescent="0.25">
      <c r="B1298" s="81" t="str">
        <f>IFERROR(VLOOKUP(D1298,Atv!$D$5:$I$1000,6,0),"")</f>
        <v/>
      </c>
      <c r="C1298" s="51">
        <v>1294</v>
      </c>
      <c r="D1298" s="28"/>
      <c r="E1298" s="28"/>
      <c r="F1298" s="70" t="str">
        <f>IF($D1298="","",VLOOKUP($D1298,Atv!$D$5:$F$1000,2,0))</f>
        <v/>
      </c>
      <c r="G1298" s="71" t="str">
        <f>IF($D1298="","",VLOOKUP($D1298,Atv!$D$5:$F$1000,3,0))</f>
        <v/>
      </c>
      <c r="H1298" s="28"/>
      <c r="I1298" s="28"/>
      <c r="J1298" s="28"/>
      <c r="K1298" s="73"/>
      <c r="L1298" s="76" t="str">
        <f>IFERROR(IF(K1298="","",VLOOKUP(D1298,Atv!$D$5:$G$1000,4,0)),"")</f>
        <v/>
      </c>
      <c r="M1298" s="78" t="str">
        <f t="shared" si="63"/>
        <v/>
      </c>
      <c r="N1298" s="78" t="str">
        <f t="shared" si="61"/>
        <v/>
      </c>
      <c r="O1298" s="73"/>
      <c r="P1298" s="53"/>
      <c r="Q1298" s="81" t="str">
        <f t="shared" si="62"/>
        <v/>
      </c>
    </row>
    <row r="1299" spans="2:17" ht="45" customHeight="1" x14ac:dyDescent="0.25">
      <c r="B1299" s="81" t="str">
        <f>IFERROR(VLOOKUP(D1299,Atv!$D$5:$I$1000,6,0),"")</f>
        <v/>
      </c>
      <c r="C1299" s="51">
        <v>1295</v>
      </c>
      <c r="D1299" s="28"/>
      <c r="E1299" s="28"/>
      <c r="F1299" s="70" t="str">
        <f>IF($D1299="","",VLOOKUP($D1299,Atv!$D$5:$F$1000,2,0))</f>
        <v/>
      </c>
      <c r="G1299" s="71" t="str">
        <f>IF($D1299="","",VLOOKUP($D1299,Atv!$D$5:$F$1000,3,0))</f>
        <v/>
      </c>
      <c r="H1299" s="28"/>
      <c r="I1299" s="67"/>
      <c r="J1299" s="28"/>
      <c r="K1299" s="73"/>
      <c r="L1299" s="75" t="str">
        <f>IFERROR(IF(K1299="","",VLOOKUP(D1299,Atv!$D$5:$G$1000,4,0)),"")</f>
        <v/>
      </c>
      <c r="M1299" s="78" t="str">
        <f t="shared" si="63"/>
        <v/>
      </c>
      <c r="N1299" s="78" t="str">
        <f t="shared" si="61"/>
        <v/>
      </c>
      <c r="O1299" s="73"/>
      <c r="P1299" s="53"/>
      <c r="Q1299" s="81" t="str">
        <f t="shared" si="62"/>
        <v/>
      </c>
    </row>
    <row r="1300" spans="2:17" ht="45" customHeight="1" x14ac:dyDescent="0.25">
      <c r="B1300" s="81" t="str">
        <f>IFERROR(VLOOKUP(D1300,Atv!$D$5:$I$1000,6,0),"")</f>
        <v/>
      </c>
      <c r="C1300" s="51">
        <v>1296</v>
      </c>
      <c r="D1300" s="28"/>
      <c r="E1300" s="28"/>
      <c r="F1300" s="70" t="str">
        <f>IF($D1300="","",VLOOKUP($D1300,Atv!$D$5:$F$1000,2,0))</f>
        <v/>
      </c>
      <c r="G1300" s="71" t="str">
        <f>IF($D1300="","",VLOOKUP($D1300,Atv!$D$5:$F$1000,3,0))</f>
        <v/>
      </c>
      <c r="H1300" s="28"/>
      <c r="I1300" s="28"/>
      <c r="J1300" s="28"/>
      <c r="K1300" s="73"/>
      <c r="L1300" s="76" t="str">
        <f>IFERROR(IF(K1300="","",VLOOKUP(D1300,Atv!$D$5:$G$1000,4,0)),"")</f>
        <v/>
      </c>
      <c r="M1300" s="78" t="str">
        <f t="shared" si="63"/>
        <v/>
      </c>
      <c r="N1300" s="78" t="str">
        <f t="shared" si="61"/>
        <v/>
      </c>
      <c r="O1300" s="73"/>
      <c r="P1300" s="53"/>
      <c r="Q1300" s="81" t="str">
        <f t="shared" si="62"/>
        <v/>
      </c>
    </row>
    <row r="1301" spans="2:17" ht="45" customHeight="1" x14ac:dyDescent="0.25">
      <c r="B1301" s="81" t="str">
        <f>IFERROR(VLOOKUP(D1301,Atv!$D$5:$I$1000,6,0),"")</f>
        <v/>
      </c>
      <c r="C1301" s="51">
        <v>1297</v>
      </c>
      <c r="D1301" s="28"/>
      <c r="E1301" s="28"/>
      <c r="F1301" s="70" t="str">
        <f>IF($D1301="","",VLOOKUP($D1301,Atv!$D$5:$F$1000,2,0))</f>
        <v/>
      </c>
      <c r="G1301" s="71" t="str">
        <f>IF($D1301="","",VLOOKUP($D1301,Atv!$D$5:$F$1000,3,0))</f>
        <v/>
      </c>
      <c r="H1301" s="28"/>
      <c r="I1301" s="67"/>
      <c r="J1301" s="28"/>
      <c r="K1301" s="73"/>
      <c r="L1301" s="75" t="str">
        <f>IFERROR(IF(K1301="","",VLOOKUP(D1301,Atv!$D$5:$G$1000,4,0)),"")</f>
        <v/>
      </c>
      <c r="M1301" s="78" t="str">
        <f t="shared" si="63"/>
        <v/>
      </c>
      <c r="N1301" s="78" t="str">
        <f t="shared" si="61"/>
        <v/>
      </c>
      <c r="O1301" s="73"/>
      <c r="P1301" s="53"/>
      <c r="Q1301" s="81" t="str">
        <f t="shared" si="62"/>
        <v/>
      </c>
    </row>
    <row r="1302" spans="2:17" ht="45" customHeight="1" x14ac:dyDescent="0.25">
      <c r="B1302" s="81" t="str">
        <f>IFERROR(VLOOKUP(D1302,Atv!$D$5:$I$1000,6,0),"")</f>
        <v/>
      </c>
      <c r="C1302" s="51">
        <v>1298</v>
      </c>
      <c r="D1302" s="28"/>
      <c r="E1302" s="28"/>
      <c r="F1302" s="70" t="str">
        <f>IF($D1302="","",VLOOKUP($D1302,Atv!$D$5:$F$1000,2,0))</f>
        <v/>
      </c>
      <c r="G1302" s="71" t="str">
        <f>IF($D1302="","",VLOOKUP($D1302,Atv!$D$5:$F$1000,3,0))</f>
        <v/>
      </c>
      <c r="H1302" s="28"/>
      <c r="I1302" s="28"/>
      <c r="J1302" s="28"/>
      <c r="K1302" s="73"/>
      <c r="L1302" s="76" t="str">
        <f>IFERROR(IF(K1302="","",VLOOKUP(D1302,Atv!$D$5:$G$1000,4,0)),"")</f>
        <v/>
      </c>
      <c r="M1302" s="78" t="str">
        <f t="shared" si="63"/>
        <v/>
      </c>
      <c r="N1302" s="78" t="str">
        <f t="shared" si="61"/>
        <v/>
      </c>
      <c r="O1302" s="73"/>
      <c r="P1302" s="53"/>
      <c r="Q1302" s="81" t="str">
        <f t="shared" si="62"/>
        <v/>
      </c>
    </row>
    <row r="1303" spans="2:17" ht="45" customHeight="1" x14ac:dyDescent="0.25">
      <c r="B1303" s="81" t="str">
        <f>IFERROR(VLOOKUP(D1303,Atv!$D$5:$I$1000,6,0),"")</f>
        <v/>
      </c>
      <c r="C1303" s="51">
        <v>1299</v>
      </c>
      <c r="D1303" s="28"/>
      <c r="E1303" s="28"/>
      <c r="F1303" s="70" t="str">
        <f>IF($D1303="","",VLOOKUP($D1303,Atv!$D$5:$F$1000,2,0))</f>
        <v/>
      </c>
      <c r="G1303" s="71" t="str">
        <f>IF($D1303="","",VLOOKUP($D1303,Atv!$D$5:$F$1000,3,0))</f>
        <v/>
      </c>
      <c r="H1303" s="28"/>
      <c r="I1303" s="67"/>
      <c r="J1303" s="28"/>
      <c r="K1303" s="73"/>
      <c r="L1303" s="75" t="str">
        <f>IFERROR(IF(K1303="","",VLOOKUP(D1303,Atv!$D$5:$G$1000,4,0)),"")</f>
        <v/>
      </c>
      <c r="M1303" s="78" t="str">
        <f t="shared" si="63"/>
        <v/>
      </c>
      <c r="N1303" s="78" t="str">
        <f t="shared" si="61"/>
        <v/>
      </c>
      <c r="O1303" s="73"/>
      <c r="P1303" s="53"/>
      <c r="Q1303" s="81" t="str">
        <f t="shared" si="62"/>
        <v/>
      </c>
    </row>
    <row r="1304" spans="2:17" ht="45" customHeight="1" x14ac:dyDescent="0.25">
      <c r="B1304" s="81" t="str">
        <f>IFERROR(VLOOKUP(D1304,Atv!$D$5:$I$1000,6,0),"")</f>
        <v/>
      </c>
      <c r="C1304" s="51">
        <v>1300</v>
      </c>
      <c r="D1304" s="28"/>
      <c r="E1304" s="28"/>
      <c r="F1304" s="70" t="str">
        <f>IF($D1304="","",VLOOKUP($D1304,Atv!$D$5:$F$1000,2,0))</f>
        <v/>
      </c>
      <c r="G1304" s="71" t="str">
        <f>IF($D1304="","",VLOOKUP($D1304,Atv!$D$5:$F$1000,3,0))</f>
        <v/>
      </c>
      <c r="H1304" s="28"/>
      <c r="I1304" s="28"/>
      <c r="J1304" s="28"/>
      <c r="K1304" s="73"/>
      <c r="L1304" s="76" t="str">
        <f>IFERROR(IF(K1304="","",VLOOKUP(D1304,Atv!$D$5:$G$1000,4,0)),"")</f>
        <v/>
      </c>
      <c r="M1304" s="78" t="str">
        <f t="shared" si="63"/>
        <v/>
      </c>
      <c r="N1304" s="78" t="str">
        <f t="shared" si="61"/>
        <v/>
      </c>
      <c r="O1304" s="73"/>
      <c r="P1304" s="53"/>
      <c r="Q1304" s="81" t="str">
        <f t="shared" si="62"/>
        <v/>
      </c>
    </row>
    <row r="1305" spans="2:17" ht="45" customHeight="1" x14ac:dyDescent="0.25">
      <c r="B1305" s="81" t="str">
        <f>IFERROR(VLOOKUP(D1305,Atv!$D$5:$I$1000,6,0),"")</f>
        <v/>
      </c>
      <c r="C1305" s="51">
        <v>1301</v>
      </c>
      <c r="D1305" s="28"/>
      <c r="E1305" s="28"/>
      <c r="F1305" s="70" t="str">
        <f>IF($D1305="","",VLOOKUP($D1305,Atv!$D$5:$F$1000,2,0))</f>
        <v/>
      </c>
      <c r="G1305" s="71" t="str">
        <f>IF($D1305="","",VLOOKUP($D1305,Atv!$D$5:$F$1000,3,0))</f>
        <v/>
      </c>
      <c r="H1305" s="28"/>
      <c r="I1305" s="67"/>
      <c r="J1305" s="28"/>
      <c r="K1305" s="73"/>
      <c r="L1305" s="75" t="str">
        <f>IFERROR(IF(K1305="","",VLOOKUP(D1305,Atv!$D$5:$G$1000,4,0)),"")</f>
        <v/>
      </c>
      <c r="M1305" s="78" t="str">
        <f t="shared" si="63"/>
        <v/>
      </c>
      <c r="N1305" s="78" t="str">
        <f t="shared" si="61"/>
        <v/>
      </c>
      <c r="O1305" s="73"/>
      <c r="P1305" s="53"/>
      <c r="Q1305" s="81" t="str">
        <f t="shared" si="62"/>
        <v/>
      </c>
    </row>
    <row r="1306" spans="2:17" ht="45" customHeight="1" x14ac:dyDescent="0.25">
      <c r="B1306" s="81" t="str">
        <f>IFERROR(VLOOKUP(D1306,Atv!$D$5:$I$1000,6,0),"")</f>
        <v/>
      </c>
      <c r="C1306" s="51">
        <v>1302</v>
      </c>
      <c r="D1306" s="28"/>
      <c r="E1306" s="28"/>
      <c r="F1306" s="70" t="str">
        <f>IF($D1306="","",VLOOKUP($D1306,Atv!$D$5:$F$1000,2,0))</f>
        <v/>
      </c>
      <c r="G1306" s="71" t="str">
        <f>IF($D1306="","",VLOOKUP($D1306,Atv!$D$5:$F$1000,3,0))</f>
        <v/>
      </c>
      <c r="H1306" s="28"/>
      <c r="I1306" s="28"/>
      <c r="J1306" s="28"/>
      <c r="K1306" s="73"/>
      <c r="L1306" s="76" t="str">
        <f>IFERROR(IF(K1306="","",VLOOKUP(D1306,Atv!$D$5:$G$1000,4,0)),"")</f>
        <v/>
      </c>
      <c r="M1306" s="78" t="str">
        <f t="shared" si="63"/>
        <v/>
      </c>
      <c r="N1306" s="78" t="str">
        <f t="shared" si="61"/>
        <v/>
      </c>
      <c r="O1306" s="73"/>
      <c r="P1306" s="53"/>
      <c r="Q1306" s="81" t="str">
        <f t="shared" si="62"/>
        <v/>
      </c>
    </row>
    <row r="1307" spans="2:17" ht="45" customHeight="1" x14ac:dyDescent="0.25">
      <c r="B1307" s="81" t="str">
        <f>IFERROR(VLOOKUP(D1307,Atv!$D$5:$I$1000,6,0),"")</f>
        <v/>
      </c>
      <c r="C1307" s="51">
        <v>1303</v>
      </c>
      <c r="D1307" s="28"/>
      <c r="E1307" s="28"/>
      <c r="F1307" s="70" t="str">
        <f>IF($D1307="","",VLOOKUP($D1307,Atv!$D$5:$F$1000,2,0))</f>
        <v/>
      </c>
      <c r="G1307" s="71" t="str">
        <f>IF($D1307="","",VLOOKUP($D1307,Atv!$D$5:$F$1000,3,0))</f>
        <v/>
      </c>
      <c r="H1307" s="28"/>
      <c r="I1307" s="67"/>
      <c r="J1307" s="28"/>
      <c r="K1307" s="73"/>
      <c r="L1307" s="75" t="str">
        <f>IFERROR(IF(K1307="","",VLOOKUP(D1307,Atv!$D$5:$G$1000,4,0)),"")</f>
        <v/>
      </c>
      <c r="M1307" s="78" t="str">
        <f t="shared" si="63"/>
        <v/>
      </c>
      <c r="N1307" s="78" t="str">
        <f t="shared" si="61"/>
        <v/>
      </c>
      <c r="O1307" s="73"/>
      <c r="P1307" s="53"/>
      <c r="Q1307" s="81" t="str">
        <f t="shared" si="62"/>
        <v/>
      </c>
    </row>
    <row r="1308" spans="2:17" ht="45" customHeight="1" x14ac:dyDescent="0.25">
      <c r="B1308" s="81" t="str">
        <f>IFERROR(VLOOKUP(D1308,Atv!$D$5:$I$1000,6,0),"")</f>
        <v/>
      </c>
      <c r="C1308" s="51">
        <v>1304</v>
      </c>
      <c r="D1308" s="28"/>
      <c r="E1308" s="28"/>
      <c r="F1308" s="70" t="str">
        <f>IF($D1308="","",VLOOKUP($D1308,Atv!$D$5:$F$1000,2,0))</f>
        <v/>
      </c>
      <c r="G1308" s="71" t="str">
        <f>IF($D1308="","",VLOOKUP($D1308,Atv!$D$5:$F$1000,3,0))</f>
        <v/>
      </c>
      <c r="H1308" s="28"/>
      <c r="I1308" s="28"/>
      <c r="J1308" s="28"/>
      <c r="K1308" s="73"/>
      <c r="L1308" s="76" t="str">
        <f>IFERROR(IF(K1308="","",VLOOKUP(D1308,Atv!$D$5:$G$1000,4,0)),"")</f>
        <v/>
      </c>
      <c r="M1308" s="78" t="str">
        <f t="shared" si="63"/>
        <v/>
      </c>
      <c r="N1308" s="78" t="str">
        <f t="shared" si="61"/>
        <v/>
      </c>
      <c r="O1308" s="73"/>
      <c r="P1308" s="53"/>
      <c r="Q1308" s="81" t="str">
        <f t="shared" si="62"/>
        <v/>
      </c>
    </row>
    <row r="1309" spans="2:17" ht="45" customHeight="1" x14ac:dyDescent="0.25">
      <c r="B1309" s="81" t="str">
        <f>IFERROR(VLOOKUP(D1309,Atv!$D$5:$I$1000,6,0),"")</f>
        <v/>
      </c>
      <c r="C1309" s="51">
        <v>1305</v>
      </c>
      <c r="D1309" s="28"/>
      <c r="E1309" s="28"/>
      <c r="F1309" s="70" t="str">
        <f>IF($D1309="","",VLOOKUP($D1309,Atv!$D$5:$F$1000,2,0))</f>
        <v/>
      </c>
      <c r="G1309" s="71" t="str">
        <f>IF($D1309="","",VLOOKUP($D1309,Atv!$D$5:$F$1000,3,0))</f>
        <v/>
      </c>
      <c r="H1309" s="28"/>
      <c r="I1309" s="67"/>
      <c r="J1309" s="28"/>
      <c r="K1309" s="73"/>
      <c r="L1309" s="75" t="str">
        <f>IFERROR(IF(K1309="","",VLOOKUP(D1309,Atv!$D$5:$G$1000,4,0)),"")</f>
        <v/>
      </c>
      <c r="M1309" s="78" t="str">
        <f t="shared" si="63"/>
        <v/>
      </c>
      <c r="N1309" s="78" t="str">
        <f t="shared" si="61"/>
        <v/>
      </c>
      <c r="O1309" s="73"/>
      <c r="P1309" s="53"/>
      <c r="Q1309" s="81" t="str">
        <f t="shared" si="62"/>
        <v/>
      </c>
    </row>
    <row r="1310" spans="2:17" ht="45" customHeight="1" x14ac:dyDescent="0.25">
      <c r="B1310" s="81" t="str">
        <f>IFERROR(VLOOKUP(D1310,Atv!$D$5:$I$1000,6,0),"")</f>
        <v/>
      </c>
      <c r="C1310" s="51">
        <v>1306</v>
      </c>
      <c r="D1310" s="28"/>
      <c r="E1310" s="28"/>
      <c r="F1310" s="70" t="str">
        <f>IF($D1310="","",VLOOKUP($D1310,Atv!$D$5:$F$1000,2,0))</f>
        <v/>
      </c>
      <c r="G1310" s="71" t="str">
        <f>IF($D1310="","",VLOOKUP($D1310,Atv!$D$5:$F$1000,3,0))</f>
        <v/>
      </c>
      <c r="H1310" s="28"/>
      <c r="I1310" s="28"/>
      <c r="J1310" s="28"/>
      <c r="K1310" s="73"/>
      <c r="L1310" s="76" t="str">
        <f>IFERROR(IF(K1310="","",VLOOKUP(D1310,Atv!$D$5:$G$1000,4,0)),"")</f>
        <v/>
      </c>
      <c r="M1310" s="78" t="str">
        <f t="shared" si="63"/>
        <v/>
      </c>
      <c r="N1310" s="78" t="str">
        <f t="shared" si="61"/>
        <v/>
      </c>
      <c r="O1310" s="73"/>
      <c r="P1310" s="53"/>
      <c r="Q1310" s="81" t="str">
        <f t="shared" si="62"/>
        <v/>
      </c>
    </row>
    <row r="1311" spans="2:17" ht="45" customHeight="1" x14ac:dyDescent="0.25">
      <c r="B1311" s="81" t="str">
        <f>IFERROR(VLOOKUP(D1311,Atv!$D$5:$I$1000,6,0),"")</f>
        <v/>
      </c>
      <c r="C1311" s="51">
        <v>1307</v>
      </c>
      <c r="D1311" s="28"/>
      <c r="E1311" s="28"/>
      <c r="F1311" s="70" t="str">
        <f>IF($D1311="","",VLOOKUP($D1311,Atv!$D$5:$F$1000,2,0))</f>
        <v/>
      </c>
      <c r="G1311" s="71" t="str">
        <f>IF($D1311="","",VLOOKUP($D1311,Atv!$D$5:$F$1000,3,0))</f>
        <v/>
      </c>
      <c r="H1311" s="28"/>
      <c r="I1311" s="67"/>
      <c r="J1311" s="28"/>
      <c r="K1311" s="73"/>
      <c r="L1311" s="75" t="str">
        <f>IFERROR(IF(K1311="","",VLOOKUP(D1311,Atv!$D$5:$G$1000,4,0)),"")</f>
        <v/>
      </c>
      <c r="M1311" s="78" t="str">
        <f t="shared" si="63"/>
        <v/>
      </c>
      <c r="N1311" s="78" t="str">
        <f t="shared" si="61"/>
        <v/>
      </c>
      <c r="O1311" s="73"/>
      <c r="P1311" s="53"/>
      <c r="Q1311" s="81" t="str">
        <f t="shared" si="62"/>
        <v/>
      </c>
    </row>
    <row r="1312" spans="2:17" ht="45" customHeight="1" x14ac:dyDescent="0.25">
      <c r="B1312" s="81" t="str">
        <f>IFERROR(VLOOKUP(D1312,Atv!$D$5:$I$1000,6,0),"")</f>
        <v/>
      </c>
      <c r="C1312" s="51">
        <v>1308</v>
      </c>
      <c r="D1312" s="28"/>
      <c r="E1312" s="28"/>
      <c r="F1312" s="70" t="str">
        <f>IF($D1312="","",VLOOKUP($D1312,Atv!$D$5:$F$1000,2,0))</f>
        <v/>
      </c>
      <c r="G1312" s="71" t="str">
        <f>IF($D1312="","",VLOOKUP($D1312,Atv!$D$5:$F$1000,3,0))</f>
        <v/>
      </c>
      <c r="H1312" s="28"/>
      <c r="I1312" s="28"/>
      <c r="J1312" s="28"/>
      <c r="K1312" s="73"/>
      <c r="L1312" s="76" t="str">
        <f>IFERROR(IF(K1312="","",VLOOKUP(D1312,Atv!$D$5:$G$1000,4,0)),"")</f>
        <v/>
      </c>
      <c r="M1312" s="78" t="str">
        <f t="shared" si="63"/>
        <v/>
      </c>
      <c r="N1312" s="78" t="str">
        <f t="shared" si="61"/>
        <v/>
      </c>
      <c r="O1312" s="73"/>
      <c r="P1312" s="53"/>
      <c r="Q1312" s="81" t="str">
        <f t="shared" si="62"/>
        <v/>
      </c>
    </row>
    <row r="1313" spans="2:17" ht="45" customHeight="1" x14ac:dyDescent="0.25">
      <c r="B1313" s="81" t="str">
        <f>IFERROR(VLOOKUP(D1313,Atv!$D$5:$I$1000,6,0),"")</f>
        <v/>
      </c>
      <c r="C1313" s="51">
        <v>1309</v>
      </c>
      <c r="D1313" s="28"/>
      <c r="E1313" s="28"/>
      <c r="F1313" s="70" t="str">
        <f>IF($D1313="","",VLOOKUP($D1313,Atv!$D$5:$F$1000,2,0))</f>
        <v/>
      </c>
      <c r="G1313" s="71" t="str">
        <f>IF($D1313="","",VLOOKUP($D1313,Atv!$D$5:$F$1000,3,0))</f>
        <v/>
      </c>
      <c r="H1313" s="28"/>
      <c r="I1313" s="67"/>
      <c r="J1313" s="28"/>
      <c r="K1313" s="73"/>
      <c r="L1313" s="75" t="str">
        <f>IFERROR(IF(K1313="","",VLOOKUP(D1313,Atv!$D$5:$G$1000,4,0)),"")</f>
        <v/>
      </c>
      <c r="M1313" s="78" t="str">
        <f t="shared" si="63"/>
        <v/>
      </c>
      <c r="N1313" s="78" t="str">
        <f t="shared" si="61"/>
        <v/>
      </c>
      <c r="O1313" s="73"/>
      <c r="P1313" s="53"/>
      <c r="Q1313" s="81" t="str">
        <f t="shared" si="62"/>
        <v/>
      </c>
    </row>
    <row r="1314" spans="2:17" ht="45" customHeight="1" x14ac:dyDescent="0.25">
      <c r="B1314" s="81" t="str">
        <f>IFERROR(VLOOKUP(D1314,Atv!$D$5:$I$1000,6,0),"")</f>
        <v/>
      </c>
      <c r="C1314" s="51">
        <v>1310</v>
      </c>
      <c r="D1314" s="28"/>
      <c r="E1314" s="28"/>
      <c r="F1314" s="70" t="str">
        <f>IF($D1314="","",VLOOKUP($D1314,Atv!$D$5:$F$1000,2,0))</f>
        <v/>
      </c>
      <c r="G1314" s="71" t="str">
        <f>IF($D1314="","",VLOOKUP($D1314,Atv!$D$5:$F$1000,3,0))</f>
        <v/>
      </c>
      <c r="H1314" s="28"/>
      <c r="I1314" s="28"/>
      <c r="J1314" s="28"/>
      <c r="K1314" s="73"/>
      <c r="L1314" s="76" t="str">
        <f>IFERROR(IF(K1314="","",VLOOKUP(D1314,Atv!$D$5:$G$1000,4,0)),"")</f>
        <v/>
      </c>
      <c r="M1314" s="78" t="str">
        <f t="shared" si="63"/>
        <v/>
      </c>
      <c r="N1314" s="78" t="str">
        <f t="shared" si="61"/>
        <v/>
      </c>
      <c r="O1314" s="73"/>
      <c r="P1314" s="53"/>
      <c r="Q1314" s="81" t="str">
        <f t="shared" si="62"/>
        <v/>
      </c>
    </row>
    <row r="1315" spans="2:17" ht="45" customHeight="1" x14ac:dyDescent="0.25">
      <c r="B1315" s="81" t="str">
        <f>IFERROR(VLOOKUP(D1315,Atv!$D$5:$I$1000,6,0),"")</f>
        <v/>
      </c>
      <c r="C1315" s="51">
        <v>1311</v>
      </c>
      <c r="D1315" s="28"/>
      <c r="E1315" s="28"/>
      <c r="F1315" s="70" t="str">
        <f>IF($D1315="","",VLOOKUP($D1315,Atv!$D$5:$F$1000,2,0))</f>
        <v/>
      </c>
      <c r="G1315" s="71" t="str">
        <f>IF($D1315="","",VLOOKUP($D1315,Atv!$D$5:$F$1000,3,0))</f>
        <v/>
      </c>
      <c r="H1315" s="28"/>
      <c r="I1315" s="67"/>
      <c r="J1315" s="28"/>
      <c r="K1315" s="73"/>
      <c r="L1315" s="75" t="str">
        <f>IFERROR(IF(K1315="","",VLOOKUP(D1315,Atv!$D$5:$G$1000,4,0)),"")</f>
        <v/>
      </c>
      <c r="M1315" s="78" t="str">
        <f t="shared" si="63"/>
        <v/>
      </c>
      <c r="N1315" s="78" t="str">
        <f t="shared" si="61"/>
        <v/>
      </c>
      <c r="O1315" s="73"/>
      <c r="P1315" s="53"/>
      <c r="Q1315" s="81" t="str">
        <f t="shared" si="62"/>
        <v/>
      </c>
    </row>
    <row r="1316" spans="2:17" ht="45" customHeight="1" x14ac:dyDescent="0.25">
      <c r="B1316" s="81" t="str">
        <f>IFERROR(VLOOKUP(D1316,Atv!$D$5:$I$1000,6,0),"")</f>
        <v/>
      </c>
      <c r="C1316" s="51">
        <v>1312</v>
      </c>
      <c r="D1316" s="28"/>
      <c r="E1316" s="28"/>
      <c r="F1316" s="70" t="str">
        <f>IF($D1316="","",VLOOKUP($D1316,Atv!$D$5:$F$1000,2,0))</f>
        <v/>
      </c>
      <c r="G1316" s="71" t="str">
        <f>IF($D1316="","",VLOOKUP($D1316,Atv!$D$5:$F$1000,3,0))</f>
        <v/>
      </c>
      <c r="H1316" s="28"/>
      <c r="I1316" s="28"/>
      <c r="J1316" s="28"/>
      <c r="K1316" s="73"/>
      <c r="L1316" s="76" t="str">
        <f>IFERROR(IF(K1316="","",VLOOKUP(D1316,Atv!$D$5:$G$1000,4,0)),"")</f>
        <v/>
      </c>
      <c r="M1316" s="78" t="str">
        <f t="shared" si="63"/>
        <v/>
      </c>
      <c r="N1316" s="78" t="str">
        <f t="shared" si="61"/>
        <v/>
      </c>
      <c r="O1316" s="73"/>
      <c r="P1316" s="53"/>
      <c r="Q1316" s="81" t="str">
        <f t="shared" si="62"/>
        <v/>
      </c>
    </row>
    <row r="1317" spans="2:17" ht="45" customHeight="1" x14ac:dyDescent="0.25">
      <c r="B1317" s="81" t="str">
        <f>IFERROR(VLOOKUP(D1317,Atv!$D$5:$I$1000,6,0),"")</f>
        <v/>
      </c>
      <c r="C1317" s="51">
        <v>1313</v>
      </c>
      <c r="D1317" s="28"/>
      <c r="E1317" s="28"/>
      <c r="F1317" s="70" t="str">
        <f>IF($D1317="","",VLOOKUP($D1317,Atv!$D$5:$F$1000,2,0))</f>
        <v/>
      </c>
      <c r="G1317" s="71" t="str">
        <f>IF($D1317="","",VLOOKUP($D1317,Atv!$D$5:$F$1000,3,0))</f>
        <v/>
      </c>
      <c r="H1317" s="28"/>
      <c r="I1317" s="67"/>
      <c r="J1317" s="28"/>
      <c r="K1317" s="73"/>
      <c r="L1317" s="75" t="str">
        <f>IFERROR(IF(K1317="","",VLOOKUP(D1317,Atv!$D$5:$G$1000,4,0)),"")</f>
        <v/>
      </c>
      <c r="M1317" s="78" t="str">
        <f t="shared" si="63"/>
        <v/>
      </c>
      <c r="N1317" s="78" t="str">
        <f t="shared" si="61"/>
        <v/>
      </c>
      <c r="O1317" s="73"/>
      <c r="P1317" s="53"/>
      <c r="Q1317" s="81" t="str">
        <f t="shared" si="62"/>
        <v/>
      </c>
    </row>
    <row r="1318" spans="2:17" ht="45" customHeight="1" x14ac:dyDescent="0.25">
      <c r="B1318" s="81" t="str">
        <f>IFERROR(VLOOKUP(D1318,Atv!$D$5:$I$1000,6,0),"")</f>
        <v/>
      </c>
      <c r="C1318" s="51">
        <v>1314</v>
      </c>
      <c r="D1318" s="28"/>
      <c r="E1318" s="28"/>
      <c r="F1318" s="70" t="str">
        <f>IF($D1318="","",VLOOKUP($D1318,Atv!$D$5:$F$1000,2,0))</f>
        <v/>
      </c>
      <c r="G1318" s="71" t="str">
        <f>IF($D1318="","",VLOOKUP($D1318,Atv!$D$5:$F$1000,3,0))</f>
        <v/>
      </c>
      <c r="H1318" s="28"/>
      <c r="I1318" s="28"/>
      <c r="J1318" s="28"/>
      <c r="K1318" s="73"/>
      <c r="L1318" s="76" t="str">
        <f>IFERROR(IF(K1318="","",VLOOKUP(D1318,Atv!$D$5:$G$1000,4,0)),"")</f>
        <v/>
      </c>
      <c r="M1318" s="78" t="str">
        <f t="shared" si="63"/>
        <v/>
      </c>
      <c r="N1318" s="78" t="str">
        <f t="shared" si="61"/>
        <v/>
      </c>
      <c r="O1318" s="73"/>
      <c r="P1318" s="53"/>
      <c r="Q1318" s="81" t="str">
        <f t="shared" si="62"/>
        <v/>
      </c>
    </row>
    <row r="1319" spans="2:17" ht="45" customHeight="1" x14ac:dyDescent="0.25">
      <c r="B1319" s="81" t="str">
        <f>IFERROR(VLOOKUP(D1319,Atv!$D$5:$I$1000,6,0),"")</f>
        <v/>
      </c>
      <c r="C1319" s="51">
        <v>1315</v>
      </c>
      <c r="D1319" s="28"/>
      <c r="E1319" s="28"/>
      <c r="F1319" s="70" t="str">
        <f>IF($D1319="","",VLOOKUP($D1319,Atv!$D$5:$F$1000,2,0))</f>
        <v/>
      </c>
      <c r="G1319" s="71" t="str">
        <f>IF($D1319="","",VLOOKUP($D1319,Atv!$D$5:$F$1000,3,0))</f>
        <v/>
      </c>
      <c r="H1319" s="28"/>
      <c r="I1319" s="67"/>
      <c r="J1319" s="28"/>
      <c r="K1319" s="73"/>
      <c r="L1319" s="75" t="str">
        <f>IFERROR(IF(K1319="","",VLOOKUP(D1319,Atv!$D$5:$G$1000,4,0)),"")</f>
        <v/>
      </c>
      <c r="M1319" s="78" t="str">
        <f t="shared" si="63"/>
        <v/>
      </c>
      <c r="N1319" s="78" t="str">
        <f t="shared" si="61"/>
        <v/>
      </c>
      <c r="O1319" s="73"/>
      <c r="P1319" s="53"/>
      <c r="Q1319" s="81" t="str">
        <f t="shared" si="62"/>
        <v/>
      </c>
    </row>
    <row r="1320" spans="2:17" ht="45" customHeight="1" x14ac:dyDescent="0.25">
      <c r="B1320" s="81" t="str">
        <f>IFERROR(VLOOKUP(D1320,Atv!$D$5:$I$1000,6,0),"")</f>
        <v/>
      </c>
      <c r="C1320" s="51">
        <v>1316</v>
      </c>
      <c r="D1320" s="28"/>
      <c r="E1320" s="28"/>
      <c r="F1320" s="70" t="str">
        <f>IF($D1320="","",VLOOKUP($D1320,Atv!$D$5:$F$1000,2,0))</f>
        <v/>
      </c>
      <c r="G1320" s="71" t="str">
        <f>IF($D1320="","",VLOOKUP($D1320,Atv!$D$5:$F$1000,3,0))</f>
        <v/>
      </c>
      <c r="H1320" s="28"/>
      <c r="I1320" s="28"/>
      <c r="J1320" s="28"/>
      <c r="K1320" s="73"/>
      <c r="L1320" s="76" t="str">
        <f>IFERROR(IF(K1320="","",VLOOKUP(D1320,Atv!$D$5:$G$1000,4,0)),"")</f>
        <v/>
      </c>
      <c r="M1320" s="78" t="str">
        <f t="shared" si="63"/>
        <v/>
      </c>
      <c r="N1320" s="78" t="str">
        <f t="shared" si="61"/>
        <v/>
      </c>
      <c r="O1320" s="73"/>
      <c r="P1320" s="53"/>
      <c r="Q1320" s="81" t="str">
        <f t="shared" si="62"/>
        <v/>
      </c>
    </row>
    <row r="1321" spans="2:17" ht="45" customHeight="1" x14ac:dyDescent="0.25">
      <c r="B1321" s="81" t="str">
        <f>IFERROR(VLOOKUP(D1321,Atv!$D$5:$I$1000,6,0),"")</f>
        <v/>
      </c>
      <c r="C1321" s="51">
        <v>1317</v>
      </c>
      <c r="D1321" s="28"/>
      <c r="E1321" s="28"/>
      <c r="F1321" s="70" t="str">
        <f>IF($D1321="","",VLOOKUP($D1321,Atv!$D$5:$F$1000,2,0))</f>
        <v/>
      </c>
      <c r="G1321" s="71" t="str">
        <f>IF($D1321="","",VLOOKUP($D1321,Atv!$D$5:$F$1000,3,0))</f>
        <v/>
      </c>
      <c r="H1321" s="28"/>
      <c r="I1321" s="67"/>
      <c r="J1321" s="28"/>
      <c r="K1321" s="73"/>
      <c r="L1321" s="75" t="str">
        <f>IFERROR(IF(K1321="","",VLOOKUP(D1321,Atv!$D$5:$G$1000,4,0)),"")</f>
        <v/>
      </c>
      <c r="M1321" s="78" t="str">
        <f t="shared" si="63"/>
        <v/>
      </c>
      <c r="N1321" s="78" t="str">
        <f t="shared" si="61"/>
        <v/>
      </c>
      <c r="O1321" s="73"/>
      <c r="P1321" s="53"/>
      <c r="Q1321" s="81" t="str">
        <f t="shared" si="62"/>
        <v/>
      </c>
    </row>
    <row r="1322" spans="2:17" ht="45" customHeight="1" x14ac:dyDescent="0.25">
      <c r="B1322" s="81" t="str">
        <f>IFERROR(VLOOKUP(D1322,Atv!$D$5:$I$1000,6,0),"")</f>
        <v/>
      </c>
      <c r="C1322" s="51">
        <v>1318</v>
      </c>
      <c r="D1322" s="28"/>
      <c r="E1322" s="28"/>
      <c r="F1322" s="70" t="str">
        <f>IF($D1322="","",VLOOKUP($D1322,Atv!$D$5:$F$1000,2,0))</f>
        <v/>
      </c>
      <c r="G1322" s="71" t="str">
        <f>IF($D1322="","",VLOOKUP($D1322,Atv!$D$5:$F$1000,3,0))</f>
        <v/>
      </c>
      <c r="H1322" s="28"/>
      <c r="I1322" s="28"/>
      <c r="J1322" s="28"/>
      <c r="K1322" s="73"/>
      <c r="L1322" s="76" t="str">
        <f>IFERROR(IF(K1322="","",VLOOKUP(D1322,Atv!$D$5:$G$1000,4,0)),"")</f>
        <v/>
      </c>
      <c r="M1322" s="78" t="str">
        <f t="shared" si="63"/>
        <v/>
      </c>
      <c r="N1322" s="78" t="str">
        <f t="shared" si="61"/>
        <v/>
      </c>
      <c r="O1322" s="73"/>
      <c r="P1322" s="53"/>
      <c r="Q1322" s="81" t="str">
        <f t="shared" si="62"/>
        <v/>
      </c>
    </row>
    <row r="1323" spans="2:17" ht="45" customHeight="1" x14ac:dyDescent="0.25">
      <c r="B1323" s="81" t="str">
        <f>IFERROR(VLOOKUP(D1323,Atv!$D$5:$I$1000,6,0),"")</f>
        <v/>
      </c>
      <c r="C1323" s="51">
        <v>1319</v>
      </c>
      <c r="D1323" s="28"/>
      <c r="E1323" s="28"/>
      <c r="F1323" s="70" t="str">
        <f>IF($D1323="","",VLOOKUP($D1323,Atv!$D$5:$F$1000,2,0))</f>
        <v/>
      </c>
      <c r="G1323" s="71" t="str">
        <f>IF($D1323="","",VLOOKUP($D1323,Atv!$D$5:$F$1000,3,0))</f>
        <v/>
      </c>
      <c r="H1323" s="28"/>
      <c r="I1323" s="67"/>
      <c r="J1323" s="28"/>
      <c r="K1323" s="73"/>
      <c r="L1323" s="75" t="str">
        <f>IFERROR(IF(K1323="","",VLOOKUP(D1323,Atv!$D$5:$G$1000,4,0)),"")</f>
        <v/>
      </c>
      <c r="M1323" s="78" t="str">
        <f t="shared" si="63"/>
        <v/>
      </c>
      <c r="N1323" s="78" t="str">
        <f t="shared" si="61"/>
        <v/>
      </c>
      <c r="O1323" s="73"/>
      <c r="P1323" s="53"/>
      <c r="Q1323" s="81" t="str">
        <f t="shared" si="62"/>
        <v/>
      </c>
    </row>
    <row r="1324" spans="2:17" ht="45" customHeight="1" x14ac:dyDescent="0.25">
      <c r="B1324" s="81" t="str">
        <f>IFERROR(VLOOKUP(D1324,Atv!$D$5:$I$1000,6,0),"")</f>
        <v/>
      </c>
      <c r="C1324" s="51">
        <v>1320</v>
      </c>
      <c r="D1324" s="28"/>
      <c r="E1324" s="28"/>
      <c r="F1324" s="70" t="str">
        <f>IF($D1324="","",VLOOKUP($D1324,Atv!$D$5:$F$1000,2,0))</f>
        <v/>
      </c>
      <c r="G1324" s="71" t="str">
        <f>IF($D1324="","",VLOOKUP($D1324,Atv!$D$5:$F$1000,3,0))</f>
        <v/>
      </c>
      <c r="H1324" s="28"/>
      <c r="I1324" s="28"/>
      <c r="J1324" s="28"/>
      <c r="K1324" s="73"/>
      <c r="L1324" s="76" t="str">
        <f>IFERROR(IF(K1324="","",VLOOKUP(D1324,Atv!$D$5:$G$1000,4,0)),"")</f>
        <v/>
      </c>
      <c r="M1324" s="78" t="str">
        <f t="shared" si="63"/>
        <v/>
      </c>
      <c r="N1324" s="78" t="str">
        <f t="shared" si="61"/>
        <v/>
      </c>
      <c r="O1324" s="73"/>
      <c r="P1324" s="53"/>
      <c r="Q1324" s="81" t="str">
        <f t="shared" si="62"/>
        <v/>
      </c>
    </row>
    <row r="1325" spans="2:17" ht="45" customHeight="1" x14ac:dyDescent="0.25">
      <c r="B1325" s="81" t="str">
        <f>IFERROR(VLOOKUP(D1325,Atv!$D$5:$I$1000,6,0),"")</f>
        <v/>
      </c>
      <c r="C1325" s="51">
        <v>1321</v>
      </c>
      <c r="D1325" s="28"/>
      <c r="E1325" s="28"/>
      <c r="F1325" s="70" t="str">
        <f>IF($D1325="","",VLOOKUP($D1325,Atv!$D$5:$F$1000,2,0))</f>
        <v/>
      </c>
      <c r="G1325" s="71" t="str">
        <f>IF($D1325="","",VLOOKUP($D1325,Atv!$D$5:$F$1000,3,0))</f>
        <v/>
      </c>
      <c r="H1325" s="28"/>
      <c r="I1325" s="67"/>
      <c r="J1325" s="28"/>
      <c r="K1325" s="73"/>
      <c r="L1325" s="75" t="str">
        <f>IFERROR(IF(K1325="","",VLOOKUP(D1325,Atv!$D$5:$G$1000,4,0)),"")</f>
        <v/>
      </c>
      <c r="M1325" s="78" t="str">
        <f t="shared" si="63"/>
        <v/>
      </c>
      <c r="N1325" s="78" t="str">
        <f t="shared" si="61"/>
        <v/>
      </c>
      <c r="O1325" s="73"/>
      <c r="P1325" s="53"/>
      <c r="Q1325" s="81" t="str">
        <f t="shared" si="62"/>
        <v/>
      </c>
    </row>
    <row r="1326" spans="2:17" ht="45" customHeight="1" x14ac:dyDescent="0.25">
      <c r="B1326" s="81" t="str">
        <f>IFERROR(VLOOKUP(D1326,Atv!$D$5:$I$1000,6,0),"")</f>
        <v/>
      </c>
      <c r="C1326" s="51">
        <v>1322</v>
      </c>
      <c r="D1326" s="28"/>
      <c r="E1326" s="28"/>
      <c r="F1326" s="70" t="str">
        <f>IF($D1326="","",VLOOKUP($D1326,Atv!$D$5:$F$1000,2,0))</f>
        <v/>
      </c>
      <c r="G1326" s="71" t="str">
        <f>IF($D1326="","",VLOOKUP($D1326,Atv!$D$5:$F$1000,3,0))</f>
        <v/>
      </c>
      <c r="H1326" s="28"/>
      <c r="I1326" s="28"/>
      <c r="J1326" s="28"/>
      <c r="K1326" s="73"/>
      <c r="L1326" s="76" t="str">
        <f>IFERROR(IF(K1326="","",VLOOKUP(D1326,Atv!$D$5:$G$1000,4,0)),"")</f>
        <v/>
      </c>
      <c r="M1326" s="78" t="str">
        <f t="shared" si="63"/>
        <v/>
      </c>
      <c r="N1326" s="78" t="str">
        <f t="shared" si="61"/>
        <v/>
      </c>
      <c r="O1326" s="73"/>
      <c r="P1326" s="53"/>
      <c r="Q1326" s="81" t="str">
        <f t="shared" si="62"/>
        <v/>
      </c>
    </row>
    <row r="1327" spans="2:17" ht="45" customHeight="1" x14ac:dyDescent="0.25">
      <c r="B1327" s="81" t="str">
        <f>IFERROR(VLOOKUP(D1327,Atv!$D$5:$I$1000,6,0),"")</f>
        <v/>
      </c>
      <c r="C1327" s="51">
        <v>1323</v>
      </c>
      <c r="D1327" s="28"/>
      <c r="E1327" s="28"/>
      <c r="F1327" s="70" t="str">
        <f>IF($D1327="","",VLOOKUP($D1327,Atv!$D$5:$F$1000,2,0))</f>
        <v/>
      </c>
      <c r="G1327" s="71" t="str">
        <f>IF($D1327="","",VLOOKUP($D1327,Atv!$D$5:$F$1000,3,0))</f>
        <v/>
      </c>
      <c r="H1327" s="28"/>
      <c r="I1327" s="67"/>
      <c r="J1327" s="28"/>
      <c r="K1327" s="73"/>
      <c r="L1327" s="75" t="str">
        <f>IFERROR(IF(K1327="","",VLOOKUP(D1327,Atv!$D$5:$G$1000,4,0)),"")</f>
        <v/>
      </c>
      <c r="M1327" s="78" t="str">
        <f t="shared" si="63"/>
        <v/>
      </c>
      <c r="N1327" s="78" t="str">
        <f t="shared" si="61"/>
        <v/>
      </c>
      <c r="O1327" s="73"/>
      <c r="P1327" s="53"/>
      <c r="Q1327" s="81" t="str">
        <f t="shared" si="62"/>
        <v/>
      </c>
    </row>
    <row r="1328" spans="2:17" ht="45" customHeight="1" x14ac:dyDescent="0.25">
      <c r="B1328" s="81" t="str">
        <f>IFERROR(VLOOKUP(D1328,Atv!$D$5:$I$1000,6,0),"")</f>
        <v/>
      </c>
      <c r="C1328" s="51">
        <v>1324</v>
      </c>
      <c r="D1328" s="28"/>
      <c r="E1328" s="28"/>
      <c r="F1328" s="70" t="str">
        <f>IF($D1328="","",VLOOKUP($D1328,Atv!$D$5:$F$1000,2,0))</f>
        <v/>
      </c>
      <c r="G1328" s="71" t="str">
        <f>IF($D1328="","",VLOOKUP($D1328,Atv!$D$5:$F$1000,3,0))</f>
        <v/>
      </c>
      <c r="H1328" s="28"/>
      <c r="I1328" s="28"/>
      <c r="J1328" s="28"/>
      <c r="K1328" s="73"/>
      <c r="L1328" s="76" t="str">
        <f>IFERROR(IF(K1328="","",VLOOKUP(D1328,Atv!$D$5:$G$1000,4,0)),"")</f>
        <v/>
      </c>
      <c r="M1328" s="78" t="str">
        <f t="shared" si="63"/>
        <v/>
      </c>
      <c r="N1328" s="78" t="str">
        <f t="shared" si="61"/>
        <v/>
      </c>
      <c r="O1328" s="73"/>
      <c r="P1328" s="53"/>
      <c r="Q1328" s="81" t="str">
        <f t="shared" si="62"/>
        <v/>
      </c>
    </row>
    <row r="1329" spans="2:17" ht="45" customHeight="1" x14ac:dyDescent="0.25">
      <c r="B1329" s="81" t="str">
        <f>IFERROR(VLOOKUP(D1329,Atv!$D$5:$I$1000,6,0),"")</f>
        <v/>
      </c>
      <c r="C1329" s="51">
        <v>1325</v>
      </c>
      <c r="D1329" s="28"/>
      <c r="E1329" s="28"/>
      <c r="F1329" s="70" t="str">
        <f>IF($D1329="","",VLOOKUP($D1329,Atv!$D$5:$F$1000,2,0))</f>
        <v/>
      </c>
      <c r="G1329" s="71" t="str">
        <f>IF($D1329="","",VLOOKUP($D1329,Atv!$D$5:$F$1000,3,0))</f>
        <v/>
      </c>
      <c r="H1329" s="28"/>
      <c r="I1329" s="67"/>
      <c r="J1329" s="28"/>
      <c r="K1329" s="73"/>
      <c r="L1329" s="75" t="str">
        <f>IFERROR(IF(K1329="","",VLOOKUP(D1329,Atv!$D$5:$G$1000,4,0)),"")</f>
        <v/>
      </c>
      <c r="M1329" s="78" t="str">
        <f t="shared" si="63"/>
        <v/>
      </c>
      <c r="N1329" s="78" t="str">
        <f t="shared" si="61"/>
        <v/>
      </c>
      <c r="O1329" s="73"/>
      <c r="P1329" s="53"/>
      <c r="Q1329" s="81" t="str">
        <f t="shared" si="62"/>
        <v/>
      </c>
    </row>
    <row r="1330" spans="2:17" ht="45" customHeight="1" x14ac:dyDescent="0.25">
      <c r="B1330" s="81" t="str">
        <f>IFERROR(VLOOKUP(D1330,Atv!$D$5:$I$1000,6,0),"")</f>
        <v/>
      </c>
      <c r="C1330" s="51">
        <v>1326</v>
      </c>
      <c r="D1330" s="28"/>
      <c r="E1330" s="28"/>
      <c r="F1330" s="70" t="str">
        <f>IF($D1330="","",VLOOKUP($D1330,Atv!$D$5:$F$1000,2,0))</f>
        <v/>
      </c>
      <c r="G1330" s="71" t="str">
        <f>IF($D1330="","",VLOOKUP($D1330,Atv!$D$5:$F$1000,3,0))</f>
        <v/>
      </c>
      <c r="H1330" s="28"/>
      <c r="I1330" s="28"/>
      <c r="J1330" s="28"/>
      <c r="K1330" s="73"/>
      <c r="L1330" s="76" t="str">
        <f>IFERROR(IF(K1330="","",VLOOKUP(D1330,Atv!$D$5:$G$1000,4,0)),"")</f>
        <v/>
      </c>
      <c r="M1330" s="78" t="str">
        <f t="shared" si="63"/>
        <v/>
      </c>
      <c r="N1330" s="78" t="str">
        <f t="shared" si="61"/>
        <v/>
      </c>
      <c r="O1330" s="73"/>
      <c r="P1330" s="53"/>
      <c r="Q1330" s="81" t="str">
        <f t="shared" si="62"/>
        <v/>
      </c>
    </row>
    <row r="1331" spans="2:17" ht="45" customHeight="1" x14ac:dyDescent="0.25">
      <c r="B1331" s="81" t="str">
        <f>IFERROR(VLOOKUP(D1331,Atv!$D$5:$I$1000,6,0),"")</f>
        <v/>
      </c>
      <c r="C1331" s="51">
        <v>1327</v>
      </c>
      <c r="D1331" s="28"/>
      <c r="E1331" s="28"/>
      <c r="F1331" s="70" t="str">
        <f>IF($D1331="","",VLOOKUP($D1331,Atv!$D$5:$F$1000,2,0))</f>
        <v/>
      </c>
      <c r="G1331" s="71" t="str">
        <f>IF($D1331="","",VLOOKUP($D1331,Atv!$D$5:$F$1000,3,0))</f>
        <v/>
      </c>
      <c r="H1331" s="28"/>
      <c r="I1331" s="67"/>
      <c r="J1331" s="28"/>
      <c r="K1331" s="73"/>
      <c r="L1331" s="75" t="str">
        <f>IFERROR(IF(K1331="","",VLOOKUP(D1331,Atv!$D$5:$G$1000,4,0)),"")</f>
        <v/>
      </c>
      <c r="M1331" s="78" t="str">
        <f t="shared" si="63"/>
        <v/>
      </c>
      <c r="N1331" s="78" t="str">
        <f t="shared" si="61"/>
        <v/>
      </c>
      <c r="O1331" s="73"/>
      <c r="P1331" s="53"/>
      <c r="Q1331" s="81" t="str">
        <f t="shared" si="62"/>
        <v/>
      </c>
    </row>
    <row r="1332" spans="2:17" ht="45" customHeight="1" x14ac:dyDescent="0.25">
      <c r="B1332" s="81" t="str">
        <f>IFERROR(VLOOKUP(D1332,Atv!$D$5:$I$1000,6,0),"")</f>
        <v/>
      </c>
      <c r="C1332" s="51">
        <v>1328</v>
      </c>
      <c r="D1332" s="28"/>
      <c r="E1332" s="28"/>
      <c r="F1332" s="70" t="str">
        <f>IF($D1332="","",VLOOKUP($D1332,Atv!$D$5:$F$1000,2,0))</f>
        <v/>
      </c>
      <c r="G1332" s="71" t="str">
        <f>IF($D1332="","",VLOOKUP($D1332,Atv!$D$5:$F$1000,3,0))</f>
        <v/>
      </c>
      <c r="H1332" s="28"/>
      <c r="I1332" s="28"/>
      <c r="J1332" s="28"/>
      <c r="K1332" s="73"/>
      <c r="L1332" s="76" t="str">
        <f>IFERROR(IF(K1332="","",VLOOKUP(D1332,Atv!$D$5:$G$1000,4,0)),"")</f>
        <v/>
      </c>
      <c r="M1332" s="78" t="str">
        <f t="shared" si="63"/>
        <v/>
      </c>
      <c r="N1332" s="78" t="str">
        <f t="shared" si="61"/>
        <v/>
      </c>
      <c r="O1332" s="73"/>
      <c r="P1332" s="53"/>
      <c r="Q1332" s="81" t="str">
        <f t="shared" si="62"/>
        <v/>
      </c>
    </row>
    <row r="1333" spans="2:17" ht="45" customHeight="1" x14ac:dyDescent="0.25">
      <c r="B1333" s="81" t="str">
        <f>IFERROR(VLOOKUP(D1333,Atv!$D$5:$I$1000,6,0),"")</f>
        <v/>
      </c>
      <c r="C1333" s="51">
        <v>1329</v>
      </c>
      <c r="D1333" s="28"/>
      <c r="E1333" s="28"/>
      <c r="F1333" s="70" t="str">
        <f>IF($D1333="","",VLOOKUP($D1333,Atv!$D$5:$F$1000,2,0))</f>
        <v/>
      </c>
      <c r="G1333" s="71" t="str">
        <f>IF($D1333="","",VLOOKUP($D1333,Atv!$D$5:$F$1000,3,0))</f>
        <v/>
      </c>
      <c r="H1333" s="28"/>
      <c r="I1333" s="67"/>
      <c r="J1333" s="28"/>
      <c r="K1333" s="73"/>
      <c r="L1333" s="75" t="str">
        <f>IFERROR(IF(K1333="","",VLOOKUP(D1333,Atv!$D$5:$G$1000,4,0)),"")</f>
        <v/>
      </c>
      <c r="M1333" s="78" t="str">
        <f t="shared" si="63"/>
        <v/>
      </c>
      <c r="N1333" s="78" t="str">
        <f t="shared" si="61"/>
        <v/>
      </c>
      <c r="O1333" s="73"/>
      <c r="P1333" s="53"/>
      <c r="Q1333" s="81" t="str">
        <f t="shared" si="62"/>
        <v/>
      </c>
    </row>
    <row r="1334" spans="2:17" ht="45" customHeight="1" x14ac:dyDescent="0.25">
      <c r="B1334" s="81" t="str">
        <f>IFERROR(VLOOKUP(D1334,Atv!$D$5:$I$1000,6,0),"")</f>
        <v/>
      </c>
      <c r="C1334" s="51">
        <v>1330</v>
      </c>
      <c r="D1334" s="28"/>
      <c r="E1334" s="28"/>
      <c r="F1334" s="70" t="str">
        <f>IF($D1334="","",VLOOKUP($D1334,Atv!$D$5:$F$1000,2,0))</f>
        <v/>
      </c>
      <c r="G1334" s="71" t="str">
        <f>IF($D1334="","",VLOOKUP($D1334,Atv!$D$5:$F$1000,3,0))</f>
        <v/>
      </c>
      <c r="H1334" s="28"/>
      <c r="I1334" s="28"/>
      <c r="J1334" s="28"/>
      <c r="K1334" s="73"/>
      <c r="L1334" s="76" t="str">
        <f>IFERROR(IF(K1334="","",VLOOKUP(D1334,Atv!$D$5:$G$1000,4,0)),"")</f>
        <v/>
      </c>
      <c r="M1334" s="78" t="str">
        <f t="shared" si="63"/>
        <v/>
      </c>
      <c r="N1334" s="78" t="str">
        <f t="shared" si="61"/>
        <v/>
      </c>
      <c r="O1334" s="73"/>
      <c r="P1334" s="53"/>
      <c r="Q1334" s="81" t="str">
        <f t="shared" si="62"/>
        <v/>
      </c>
    </row>
    <row r="1335" spans="2:17" ht="45" customHeight="1" x14ac:dyDescent="0.25">
      <c r="B1335" s="81" t="str">
        <f>IFERROR(VLOOKUP(D1335,Atv!$D$5:$I$1000,6,0),"")</f>
        <v/>
      </c>
      <c r="C1335" s="51">
        <v>1331</v>
      </c>
      <c r="D1335" s="28"/>
      <c r="E1335" s="28"/>
      <c r="F1335" s="70" t="str">
        <f>IF($D1335="","",VLOOKUP($D1335,Atv!$D$5:$F$1000,2,0))</f>
        <v/>
      </c>
      <c r="G1335" s="71" t="str">
        <f>IF($D1335="","",VLOOKUP($D1335,Atv!$D$5:$F$1000,3,0))</f>
        <v/>
      </c>
      <c r="H1335" s="28"/>
      <c r="I1335" s="67"/>
      <c r="J1335" s="28"/>
      <c r="K1335" s="73"/>
      <c r="L1335" s="75" t="str">
        <f>IFERROR(IF(K1335="","",VLOOKUP(D1335,Atv!$D$5:$G$1000,4,0)),"")</f>
        <v/>
      </c>
      <c r="M1335" s="78" t="str">
        <f t="shared" si="63"/>
        <v/>
      </c>
      <c r="N1335" s="78" t="str">
        <f t="shared" si="61"/>
        <v/>
      </c>
      <c r="O1335" s="73"/>
      <c r="P1335" s="53"/>
      <c r="Q1335" s="81" t="str">
        <f t="shared" si="62"/>
        <v/>
      </c>
    </row>
    <row r="1336" spans="2:17" ht="45" customHeight="1" x14ac:dyDescent="0.25">
      <c r="B1336" s="81" t="str">
        <f>IFERROR(VLOOKUP(D1336,Atv!$D$5:$I$1000,6,0),"")</f>
        <v/>
      </c>
      <c r="C1336" s="51">
        <v>1332</v>
      </c>
      <c r="D1336" s="28"/>
      <c r="E1336" s="28"/>
      <c r="F1336" s="70" t="str">
        <f>IF($D1336="","",VLOOKUP($D1336,Atv!$D$5:$F$1000,2,0))</f>
        <v/>
      </c>
      <c r="G1336" s="71" t="str">
        <f>IF($D1336="","",VLOOKUP($D1336,Atv!$D$5:$F$1000,3,0))</f>
        <v/>
      </c>
      <c r="H1336" s="28"/>
      <c r="I1336" s="28"/>
      <c r="J1336" s="28"/>
      <c r="K1336" s="73"/>
      <c r="L1336" s="76" t="str">
        <f>IFERROR(IF(K1336="","",VLOOKUP(D1336,Atv!$D$5:$G$1000,4,0)),"")</f>
        <v/>
      </c>
      <c r="M1336" s="78" t="str">
        <f t="shared" si="63"/>
        <v/>
      </c>
      <c r="N1336" s="78" t="str">
        <f t="shared" si="61"/>
        <v/>
      </c>
      <c r="O1336" s="73"/>
      <c r="P1336" s="53"/>
      <c r="Q1336" s="81" t="str">
        <f t="shared" si="62"/>
        <v/>
      </c>
    </row>
    <row r="1337" spans="2:17" ht="45" customHeight="1" x14ac:dyDescent="0.25">
      <c r="B1337" s="81" t="str">
        <f>IFERROR(VLOOKUP(D1337,Atv!$D$5:$I$1000,6,0),"")</f>
        <v/>
      </c>
      <c r="C1337" s="51">
        <v>1333</v>
      </c>
      <c r="D1337" s="28"/>
      <c r="E1337" s="28"/>
      <c r="F1337" s="70" t="str">
        <f>IF($D1337="","",VLOOKUP($D1337,Atv!$D$5:$F$1000,2,0))</f>
        <v/>
      </c>
      <c r="G1337" s="71" t="str">
        <f>IF($D1337="","",VLOOKUP($D1337,Atv!$D$5:$F$1000,3,0))</f>
        <v/>
      </c>
      <c r="H1337" s="28"/>
      <c r="I1337" s="67"/>
      <c r="J1337" s="28"/>
      <c r="K1337" s="73"/>
      <c r="L1337" s="75" t="str">
        <f>IFERROR(IF(K1337="","",VLOOKUP(D1337,Atv!$D$5:$G$1000,4,0)),"")</f>
        <v/>
      </c>
      <c r="M1337" s="78" t="str">
        <f t="shared" si="63"/>
        <v/>
      </c>
      <c r="N1337" s="78" t="str">
        <f t="shared" si="61"/>
        <v/>
      </c>
      <c r="O1337" s="73"/>
      <c r="P1337" s="53"/>
      <c r="Q1337" s="81" t="str">
        <f t="shared" si="62"/>
        <v/>
      </c>
    </row>
    <row r="1338" spans="2:17" ht="45" customHeight="1" x14ac:dyDescent="0.25">
      <c r="B1338" s="81" t="str">
        <f>IFERROR(VLOOKUP(D1338,Atv!$D$5:$I$1000,6,0),"")</f>
        <v/>
      </c>
      <c r="C1338" s="51">
        <v>1334</v>
      </c>
      <c r="D1338" s="28"/>
      <c r="E1338" s="28"/>
      <c r="F1338" s="70" t="str">
        <f>IF($D1338="","",VLOOKUP($D1338,Atv!$D$5:$F$1000,2,0))</f>
        <v/>
      </c>
      <c r="G1338" s="71" t="str">
        <f>IF($D1338="","",VLOOKUP($D1338,Atv!$D$5:$F$1000,3,0))</f>
        <v/>
      </c>
      <c r="H1338" s="28"/>
      <c r="I1338" s="28"/>
      <c r="J1338" s="28"/>
      <c r="K1338" s="73"/>
      <c r="L1338" s="76" t="str">
        <f>IFERROR(IF(K1338="","",VLOOKUP(D1338,Atv!$D$5:$G$1000,4,0)),"")</f>
        <v/>
      </c>
      <c r="M1338" s="78" t="str">
        <f t="shared" si="63"/>
        <v/>
      </c>
      <c r="N1338" s="78" t="str">
        <f t="shared" si="61"/>
        <v/>
      </c>
      <c r="O1338" s="73"/>
      <c r="P1338" s="53"/>
      <c r="Q1338" s="81" t="str">
        <f t="shared" si="62"/>
        <v/>
      </c>
    </row>
    <row r="1339" spans="2:17" ht="45" customHeight="1" x14ac:dyDescent="0.25">
      <c r="B1339" s="81" t="str">
        <f>IFERROR(VLOOKUP(D1339,Atv!$D$5:$I$1000,6,0),"")</f>
        <v/>
      </c>
      <c r="C1339" s="51">
        <v>1335</v>
      </c>
      <c r="D1339" s="28"/>
      <c r="E1339" s="28"/>
      <c r="F1339" s="70" t="str">
        <f>IF($D1339="","",VLOOKUP($D1339,Atv!$D$5:$F$1000,2,0))</f>
        <v/>
      </c>
      <c r="G1339" s="71" t="str">
        <f>IF($D1339="","",VLOOKUP($D1339,Atv!$D$5:$F$1000,3,0))</f>
        <v/>
      </c>
      <c r="H1339" s="28"/>
      <c r="I1339" s="67"/>
      <c r="J1339" s="28"/>
      <c r="K1339" s="73"/>
      <c r="L1339" s="75" t="str">
        <f>IFERROR(IF(K1339="","",VLOOKUP(D1339,Atv!$D$5:$G$1000,4,0)),"")</f>
        <v/>
      </c>
      <c r="M1339" s="78" t="str">
        <f t="shared" si="63"/>
        <v/>
      </c>
      <c r="N1339" s="78" t="str">
        <f t="shared" si="61"/>
        <v/>
      </c>
      <c r="O1339" s="73"/>
      <c r="P1339" s="53"/>
      <c r="Q1339" s="81" t="str">
        <f t="shared" si="62"/>
        <v/>
      </c>
    </row>
    <row r="1340" spans="2:17" ht="45" customHeight="1" x14ac:dyDescent="0.25">
      <c r="B1340" s="81" t="str">
        <f>IFERROR(VLOOKUP(D1340,Atv!$D$5:$I$1000,6,0),"")</f>
        <v/>
      </c>
      <c r="C1340" s="51">
        <v>1336</v>
      </c>
      <c r="D1340" s="28"/>
      <c r="E1340" s="28"/>
      <c r="F1340" s="70" t="str">
        <f>IF($D1340="","",VLOOKUP($D1340,Atv!$D$5:$F$1000,2,0))</f>
        <v/>
      </c>
      <c r="G1340" s="71" t="str">
        <f>IF($D1340="","",VLOOKUP($D1340,Atv!$D$5:$F$1000,3,0))</f>
        <v/>
      </c>
      <c r="H1340" s="28"/>
      <c r="I1340" s="28"/>
      <c r="J1340" s="28"/>
      <c r="K1340" s="73"/>
      <c r="L1340" s="76" t="str">
        <f>IFERROR(IF(K1340="","",VLOOKUP(D1340,Atv!$D$5:$G$1000,4,0)),"")</f>
        <v/>
      </c>
      <c r="M1340" s="78" t="str">
        <f t="shared" si="63"/>
        <v/>
      </c>
      <c r="N1340" s="78" t="str">
        <f t="shared" si="61"/>
        <v/>
      </c>
      <c r="O1340" s="73"/>
      <c r="P1340" s="53"/>
      <c r="Q1340" s="81" t="str">
        <f t="shared" si="62"/>
        <v/>
      </c>
    </row>
    <row r="1341" spans="2:17" ht="45" customHeight="1" x14ac:dyDescent="0.25">
      <c r="B1341" s="81" t="str">
        <f>IFERROR(VLOOKUP(D1341,Atv!$D$5:$I$1000,6,0),"")</f>
        <v/>
      </c>
      <c r="C1341" s="51">
        <v>1337</v>
      </c>
      <c r="D1341" s="28"/>
      <c r="E1341" s="28"/>
      <c r="F1341" s="70" t="str">
        <f>IF($D1341="","",VLOOKUP($D1341,Atv!$D$5:$F$1000,2,0))</f>
        <v/>
      </c>
      <c r="G1341" s="71" t="str">
        <f>IF($D1341="","",VLOOKUP($D1341,Atv!$D$5:$F$1000,3,0))</f>
        <v/>
      </c>
      <c r="H1341" s="28"/>
      <c r="I1341" s="67"/>
      <c r="J1341" s="28"/>
      <c r="K1341" s="73"/>
      <c r="L1341" s="75" t="str">
        <f>IFERROR(IF(K1341="","",VLOOKUP(D1341,Atv!$D$5:$G$1000,4,0)),"")</f>
        <v/>
      </c>
      <c r="M1341" s="78" t="str">
        <f t="shared" si="63"/>
        <v/>
      </c>
      <c r="N1341" s="78" t="str">
        <f t="shared" si="61"/>
        <v/>
      </c>
      <c r="O1341" s="73"/>
      <c r="P1341" s="53"/>
      <c r="Q1341" s="81" t="str">
        <f t="shared" si="62"/>
        <v/>
      </c>
    </row>
    <row r="1342" spans="2:17" ht="45" customHeight="1" x14ac:dyDescent="0.25">
      <c r="B1342" s="81" t="str">
        <f>IFERROR(VLOOKUP(D1342,Atv!$D$5:$I$1000,6,0),"")</f>
        <v/>
      </c>
      <c r="C1342" s="51">
        <v>1338</v>
      </c>
      <c r="D1342" s="28"/>
      <c r="E1342" s="28"/>
      <c r="F1342" s="70" t="str">
        <f>IF($D1342="","",VLOOKUP($D1342,Atv!$D$5:$F$1000,2,0))</f>
        <v/>
      </c>
      <c r="G1342" s="71" t="str">
        <f>IF($D1342="","",VLOOKUP($D1342,Atv!$D$5:$F$1000,3,0))</f>
        <v/>
      </c>
      <c r="H1342" s="28"/>
      <c r="I1342" s="28"/>
      <c r="J1342" s="28"/>
      <c r="K1342" s="73"/>
      <c r="L1342" s="76" t="str">
        <f>IFERROR(IF(K1342="","",VLOOKUP(D1342,Atv!$D$5:$G$1000,4,0)),"")</f>
        <v/>
      </c>
      <c r="M1342" s="78" t="str">
        <f t="shared" si="63"/>
        <v/>
      </c>
      <c r="N1342" s="78" t="str">
        <f t="shared" si="61"/>
        <v/>
      </c>
      <c r="O1342" s="73"/>
      <c r="P1342" s="53"/>
      <c r="Q1342" s="81" t="str">
        <f t="shared" si="62"/>
        <v/>
      </c>
    </row>
    <row r="1343" spans="2:17" ht="45" customHeight="1" x14ac:dyDescent="0.25">
      <c r="B1343" s="81" t="str">
        <f>IFERROR(VLOOKUP(D1343,Atv!$D$5:$I$1000,6,0),"")</f>
        <v/>
      </c>
      <c r="C1343" s="51">
        <v>1339</v>
      </c>
      <c r="D1343" s="28"/>
      <c r="E1343" s="28"/>
      <c r="F1343" s="70" t="str">
        <f>IF($D1343="","",VLOOKUP($D1343,Atv!$D$5:$F$1000,2,0))</f>
        <v/>
      </c>
      <c r="G1343" s="71" t="str">
        <f>IF($D1343="","",VLOOKUP($D1343,Atv!$D$5:$F$1000,3,0))</f>
        <v/>
      </c>
      <c r="H1343" s="28"/>
      <c r="I1343" s="67"/>
      <c r="J1343" s="28"/>
      <c r="K1343" s="73"/>
      <c r="L1343" s="75" t="str">
        <f>IFERROR(IF(K1343="","",VLOOKUP(D1343,Atv!$D$5:$G$1000,4,0)),"")</f>
        <v/>
      </c>
      <c r="M1343" s="78" t="str">
        <f t="shared" si="63"/>
        <v/>
      </c>
      <c r="N1343" s="78" t="str">
        <f t="shared" si="61"/>
        <v/>
      </c>
      <c r="O1343" s="73"/>
      <c r="P1343" s="53"/>
      <c r="Q1343" s="81" t="str">
        <f t="shared" si="62"/>
        <v/>
      </c>
    </row>
    <row r="1344" spans="2:17" ht="45" customHeight="1" x14ac:dyDescent="0.25">
      <c r="B1344" s="81" t="str">
        <f>IFERROR(VLOOKUP(D1344,Atv!$D$5:$I$1000,6,0),"")</f>
        <v/>
      </c>
      <c r="C1344" s="51">
        <v>1340</v>
      </c>
      <c r="D1344" s="28"/>
      <c r="E1344" s="28"/>
      <c r="F1344" s="70" t="str">
        <f>IF($D1344="","",VLOOKUP($D1344,Atv!$D$5:$F$1000,2,0))</f>
        <v/>
      </c>
      <c r="G1344" s="71" t="str">
        <f>IF($D1344="","",VLOOKUP($D1344,Atv!$D$5:$F$1000,3,0))</f>
        <v/>
      </c>
      <c r="H1344" s="28"/>
      <c r="I1344" s="28"/>
      <c r="J1344" s="28"/>
      <c r="K1344" s="73"/>
      <c r="L1344" s="76" t="str">
        <f>IFERROR(IF(K1344="","",VLOOKUP(D1344,Atv!$D$5:$G$1000,4,0)),"")</f>
        <v/>
      </c>
      <c r="M1344" s="78" t="str">
        <f t="shared" si="63"/>
        <v/>
      </c>
      <c r="N1344" s="78" t="str">
        <f t="shared" si="61"/>
        <v/>
      </c>
      <c r="O1344" s="73"/>
      <c r="P1344" s="53"/>
      <c r="Q1344" s="81" t="str">
        <f t="shared" si="62"/>
        <v/>
      </c>
    </row>
    <row r="1345" spans="2:17" ht="45" customHeight="1" x14ac:dyDescent="0.25">
      <c r="B1345" s="81" t="str">
        <f>IFERROR(VLOOKUP(D1345,Atv!$D$5:$I$1000,6,0),"")</f>
        <v/>
      </c>
      <c r="C1345" s="51">
        <v>1341</v>
      </c>
      <c r="D1345" s="28"/>
      <c r="E1345" s="28"/>
      <c r="F1345" s="70" t="str">
        <f>IF($D1345="","",VLOOKUP($D1345,Atv!$D$5:$F$1000,2,0))</f>
        <v/>
      </c>
      <c r="G1345" s="71" t="str">
        <f>IF($D1345="","",VLOOKUP($D1345,Atv!$D$5:$F$1000,3,0))</f>
        <v/>
      </c>
      <c r="H1345" s="28"/>
      <c r="I1345" s="67"/>
      <c r="J1345" s="28"/>
      <c r="K1345" s="73"/>
      <c r="L1345" s="75" t="str">
        <f>IFERROR(IF(K1345="","",VLOOKUP(D1345,Atv!$D$5:$G$1000,4,0)),"")</f>
        <v/>
      </c>
      <c r="M1345" s="78" t="str">
        <f t="shared" si="63"/>
        <v/>
      </c>
      <c r="N1345" s="78" t="str">
        <f t="shared" si="61"/>
        <v/>
      </c>
      <c r="O1345" s="73"/>
      <c r="P1345" s="53"/>
      <c r="Q1345" s="81" t="str">
        <f t="shared" si="62"/>
        <v/>
      </c>
    </row>
    <row r="1346" spans="2:17" ht="45" customHeight="1" x14ac:dyDescent="0.25">
      <c r="B1346" s="81" t="str">
        <f>IFERROR(VLOOKUP(D1346,Atv!$D$5:$I$1000,6,0),"")</f>
        <v/>
      </c>
      <c r="C1346" s="51">
        <v>1342</v>
      </c>
      <c r="D1346" s="28"/>
      <c r="E1346" s="28"/>
      <c r="F1346" s="70" t="str">
        <f>IF($D1346="","",VLOOKUP($D1346,Atv!$D$5:$F$1000,2,0))</f>
        <v/>
      </c>
      <c r="G1346" s="71" t="str">
        <f>IF($D1346="","",VLOOKUP($D1346,Atv!$D$5:$F$1000,3,0))</f>
        <v/>
      </c>
      <c r="H1346" s="28"/>
      <c r="I1346" s="28"/>
      <c r="J1346" s="28"/>
      <c r="K1346" s="73"/>
      <c r="L1346" s="76" t="str">
        <f>IFERROR(IF(K1346="","",VLOOKUP(D1346,Atv!$D$5:$G$1000,4,0)),"")</f>
        <v/>
      </c>
      <c r="M1346" s="78" t="str">
        <f t="shared" si="63"/>
        <v/>
      </c>
      <c r="N1346" s="78" t="str">
        <f t="shared" si="61"/>
        <v/>
      </c>
      <c r="O1346" s="73"/>
      <c r="P1346" s="53"/>
      <c r="Q1346" s="81" t="str">
        <f t="shared" si="62"/>
        <v/>
      </c>
    </row>
    <row r="1347" spans="2:17" ht="45" customHeight="1" x14ac:dyDescent="0.25">
      <c r="B1347" s="81" t="str">
        <f>IFERROR(VLOOKUP(D1347,Atv!$D$5:$I$1000,6,0),"")</f>
        <v/>
      </c>
      <c r="C1347" s="51">
        <v>1343</v>
      </c>
      <c r="D1347" s="28"/>
      <c r="E1347" s="28"/>
      <c r="F1347" s="70" t="str">
        <f>IF($D1347="","",VLOOKUP($D1347,Atv!$D$5:$F$1000,2,0))</f>
        <v/>
      </c>
      <c r="G1347" s="71" t="str">
        <f>IF($D1347="","",VLOOKUP($D1347,Atv!$D$5:$F$1000,3,0))</f>
        <v/>
      </c>
      <c r="H1347" s="28"/>
      <c r="I1347" s="67"/>
      <c r="J1347" s="28"/>
      <c r="K1347" s="73"/>
      <c r="L1347" s="75" t="str">
        <f>IFERROR(IF(K1347="","",VLOOKUP(D1347,Atv!$D$5:$G$1000,4,0)),"")</f>
        <v/>
      </c>
      <c r="M1347" s="78" t="str">
        <f t="shared" si="63"/>
        <v/>
      </c>
      <c r="N1347" s="78" t="str">
        <f t="shared" si="61"/>
        <v/>
      </c>
      <c r="O1347" s="73"/>
      <c r="P1347" s="53"/>
      <c r="Q1347" s="81" t="str">
        <f t="shared" si="62"/>
        <v/>
      </c>
    </row>
    <row r="1348" spans="2:17" ht="45" customHeight="1" x14ac:dyDescent="0.25">
      <c r="B1348" s="81" t="str">
        <f>IFERROR(VLOOKUP(D1348,Atv!$D$5:$I$1000,6,0),"")</f>
        <v/>
      </c>
      <c r="C1348" s="51">
        <v>1344</v>
      </c>
      <c r="D1348" s="28"/>
      <c r="E1348" s="28"/>
      <c r="F1348" s="70" t="str">
        <f>IF($D1348="","",VLOOKUP($D1348,Atv!$D$5:$F$1000,2,0))</f>
        <v/>
      </c>
      <c r="G1348" s="71" t="str">
        <f>IF($D1348="","",VLOOKUP($D1348,Atv!$D$5:$F$1000,3,0))</f>
        <v/>
      </c>
      <c r="H1348" s="28"/>
      <c r="I1348" s="28"/>
      <c r="J1348" s="28"/>
      <c r="K1348" s="73"/>
      <c r="L1348" s="76" t="str">
        <f>IFERROR(IF(K1348="","",VLOOKUP(D1348,Atv!$D$5:$G$1000,4,0)),"")</f>
        <v/>
      </c>
      <c r="M1348" s="78" t="str">
        <f t="shared" si="63"/>
        <v/>
      </c>
      <c r="N1348" s="78" t="str">
        <f t="shared" si="61"/>
        <v/>
      </c>
      <c r="O1348" s="73"/>
      <c r="P1348" s="53"/>
      <c r="Q1348" s="81" t="str">
        <f t="shared" si="62"/>
        <v/>
      </c>
    </row>
    <row r="1349" spans="2:17" ht="45" customHeight="1" x14ac:dyDescent="0.25">
      <c r="B1349" s="81" t="str">
        <f>IFERROR(VLOOKUP(D1349,Atv!$D$5:$I$1000,6,0),"")</f>
        <v/>
      </c>
      <c r="C1349" s="51">
        <v>1345</v>
      </c>
      <c r="D1349" s="28"/>
      <c r="E1349" s="28"/>
      <c r="F1349" s="70" t="str">
        <f>IF($D1349="","",VLOOKUP($D1349,Atv!$D$5:$F$1000,2,0))</f>
        <v/>
      </c>
      <c r="G1349" s="71" t="str">
        <f>IF($D1349="","",VLOOKUP($D1349,Atv!$D$5:$F$1000,3,0))</f>
        <v/>
      </c>
      <c r="H1349" s="28"/>
      <c r="I1349" s="67"/>
      <c r="J1349" s="28"/>
      <c r="K1349" s="73"/>
      <c r="L1349" s="75" t="str">
        <f>IFERROR(IF(K1349="","",VLOOKUP(D1349,Atv!$D$5:$G$1000,4,0)),"")</f>
        <v/>
      </c>
      <c r="M1349" s="78" t="str">
        <f t="shared" si="63"/>
        <v/>
      </c>
      <c r="N1349" s="78" t="str">
        <f t="shared" si="61"/>
        <v/>
      </c>
      <c r="O1349" s="73"/>
      <c r="P1349" s="53"/>
      <c r="Q1349" s="81" t="str">
        <f t="shared" si="62"/>
        <v/>
      </c>
    </row>
    <row r="1350" spans="2:17" ht="45" customHeight="1" x14ac:dyDescent="0.25">
      <c r="B1350" s="81" t="str">
        <f>IFERROR(VLOOKUP(D1350,Atv!$D$5:$I$1000,6,0),"")</f>
        <v/>
      </c>
      <c r="C1350" s="51">
        <v>1346</v>
      </c>
      <c r="D1350" s="28"/>
      <c r="E1350" s="28"/>
      <c r="F1350" s="70" t="str">
        <f>IF($D1350="","",VLOOKUP($D1350,Atv!$D$5:$F$1000,2,0))</f>
        <v/>
      </c>
      <c r="G1350" s="71" t="str">
        <f>IF($D1350="","",VLOOKUP($D1350,Atv!$D$5:$F$1000,3,0))</f>
        <v/>
      </c>
      <c r="H1350" s="28"/>
      <c r="I1350" s="28"/>
      <c r="J1350" s="28"/>
      <c r="K1350" s="73"/>
      <c r="L1350" s="76" t="str">
        <f>IFERROR(IF(K1350="","",VLOOKUP(D1350,Atv!$D$5:$G$1000,4,0)),"")</f>
        <v/>
      </c>
      <c r="M1350" s="78" t="str">
        <f t="shared" si="63"/>
        <v/>
      </c>
      <c r="N1350" s="78" t="str">
        <f t="shared" ref="N1350:N1413" si="64">IF(M1350="","",IFERROR(IF(M1350&lt;=$N$3,"Expirado","No Prazo"),""))</f>
        <v/>
      </c>
      <c r="O1350" s="73"/>
      <c r="P1350" s="53"/>
      <c r="Q1350" s="81" t="str">
        <f t="shared" ref="Q1350:Q1413" si="65">IF(J1350="","",IF(J1350="Janeiro",1,IF(J1350="Fevereiro",2,IF(J1350="Março",3,IF(J1350="Abril",4,IF(J1350="Maio",5,IF(J1350="Junho",6,IF(J1350="Julho",7,IF(J1350="Agosto",8,IF(J1350="Setembro",9,IF(J1350="Outubro",10,IF(J1350="Novembro",11,IF(J1350="Dezembro",12)))))))))))))</f>
        <v/>
      </c>
    </row>
    <row r="1351" spans="2:17" ht="45" customHeight="1" x14ac:dyDescent="0.25">
      <c r="B1351" s="81" t="str">
        <f>IFERROR(VLOOKUP(D1351,Atv!$D$5:$I$1000,6,0),"")</f>
        <v/>
      </c>
      <c r="C1351" s="51">
        <v>1347</v>
      </c>
      <c r="D1351" s="28"/>
      <c r="E1351" s="28"/>
      <c r="F1351" s="70" t="str">
        <f>IF($D1351="","",VLOOKUP($D1351,Atv!$D$5:$F$1000,2,0))</f>
        <v/>
      </c>
      <c r="G1351" s="71" t="str">
        <f>IF($D1351="","",VLOOKUP($D1351,Atv!$D$5:$F$1000,3,0))</f>
        <v/>
      </c>
      <c r="H1351" s="28"/>
      <c r="I1351" s="67"/>
      <c r="J1351" s="28"/>
      <c r="K1351" s="73"/>
      <c r="L1351" s="75" t="str">
        <f>IFERROR(IF(K1351="","",VLOOKUP(D1351,Atv!$D$5:$G$1000,4,0)),"")</f>
        <v/>
      </c>
      <c r="M1351" s="78" t="str">
        <f t="shared" si="63"/>
        <v/>
      </c>
      <c r="N1351" s="78" t="str">
        <f t="shared" si="64"/>
        <v/>
      </c>
      <c r="O1351" s="73"/>
      <c r="P1351" s="53"/>
      <c r="Q1351" s="81" t="str">
        <f t="shared" si="65"/>
        <v/>
      </c>
    </row>
    <row r="1352" spans="2:17" ht="45" customHeight="1" x14ac:dyDescent="0.25">
      <c r="B1352" s="81" t="str">
        <f>IFERROR(VLOOKUP(D1352,Atv!$D$5:$I$1000,6,0),"")</f>
        <v/>
      </c>
      <c r="C1352" s="51">
        <v>1348</v>
      </c>
      <c r="D1352" s="28"/>
      <c r="E1352" s="28"/>
      <c r="F1352" s="70" t="str">
        <f>IF($D1352="","",VLOOKUP($D1352,Atv!$D$5:$F$1000,2,0))</f>
        <v/>
      </c>
      <c r="G1352" s="71" t="str">
        <f>IF($D1352="","",VLOOKUP($D1352,Atv!$D$5:$F$1000,3,0))</f>
        <v/>
      </c>
      <c r="H1352" s="28"/>
      <c r="I1352" s="28"/>
      <c r="J1352" s="28"/>
      <c r="K1352" s="73"/>
      <c r="L1352" s="76" t="str">
        <f>IFERROR(IF(K1352="","",VLOOKUP(D1352,Atv!$D$5:$G$1000,4,0)),"")</f>
        <v/>
      </c>
      <c r="M1352" s="78" t="str">
        <f t="shared" si="63"/>
        <v/>
      </c>
      <c r="N1352" s="78" t="str">
        <f t="shared" si="64"/>
        <v/>
      </c>
      <c r="O1352" s="73"/>
      <c r="P1352" s="53"/>
      <c r="Q1352" s="81" t="str">
        <f t="shared" si="65"/>
        <v/>
      </c>
    </row>
    <row r="1353" spans="2:17" ht="45" customHeight="1" x14ac:dyDescent="0.25">
      <c r="B1353" s="81" t="str">
        <f>IFERROR(VLOOKUP(D1353,Atv!$D$5:$I$1000,6,0),"")</f>
        <v/>
      </c>
      <c r="C1353" s="51">
        <v>1349</v>
      </c>
      <c r="D1353" s="28"/>
      <c r="E1353" s="28"/>
      <c r="F1353" s="70" t="str">
        <f>IF($D1353="","",VLOOKUP($D1353,Atv!$D$5:$F$1000,2,0))</f>
        <v/>
      </c>
      <c r="G1353" s="71" t="str">
        <f>IF($D1353="","",VLOOKUP($D1353,Atv!$D$5:$F$1000,3,0))</f>
        <v/>
      </c>
      <c r="H1353" s="28"/>
      <c r="I1353" s="67"/>
      <c r="J1353" s="28"/>
      <c r="K1353" s="73"/>
      <c r="L1353" s="75" t="str">
        <f>IFERROR(IF(K1353="","",VLOOKUP(D1353,Atv!$D$5:$G$1000,4,0)),"")</f>
        <v/>
      </c>
      <c r="M1353" s="78" t="str">
        <f t="shared" si="63"/>
        <v/>
      </c>
      <c r="N1353" s="78" t="str">
        <f t="shared" si="64"/>
        <v/>
      </c>
      <c r="O1353" s="73"/>
      <c r="P1353" s="53"/>
      <c r="Q1353" s="81" t="str">
        <f t="shared" si="65"/>
        <v/>
      </c>
    </row>
    <row r="1354" spans="2:17" ht="45" customHeight="1" x14ac:dyDescent="0.25">
      <c r="B1354" s="81" t="str">
        <f>IFERROR(VLOOKUP(D1354,Atv!$D$5:$I$1000,6,0),"")</f>
        <v/>
      </c>
      <c r="C1354" s="51">
        <v>1350</v>
      </c>
      <c r="D1354" s="28"/>
      <c r="E1354" s="28"/>
      <c r="F1354" s="70" t="str">
        <f>IF($D1354="","",VLOOKUP($D1354,Atv!$D$5:$F$1000,2,0))</f>
        <v/>
      </c>
      <c r="G1354" s="71" t="str">
        <f>IF($D1354="","",VLOOKUP($D1354,Atv!$D$5:$F$1000,3,0))</f>
        <v/>
      </c>
      <c r="H1354" s="28"/>
      <c r="I1354" s="28"/>
      <c r="J1354" s="28"/>
      <c r="K1354" s="73"/>
      <c r="L1354" s="76" t="str">
        <f>IFERROR(IF(K1354="","",VLOOKUP(D1354,Atv!$D$5:$G$1000,4,0)),"")</f>
        <v/>
      </c>
      <c r="M1354" s="78" t="str">
        <f t="shared" si="63"/>
        <v/>
      </c>
      <c r="N1354" s="78" t="str">
        <f t="shared" si="64"/>
        <v/>
      </c>
      <c r="O1354" s="73"/>
      <c r="P1354" s="53"/>
      <c r="Q1354" s="81" t="str">
        <f t="shared" si="65"/>
        <v/>
      </c>
    </row>
    <row r="1355" spans="2:17" ht="45" customHeight="1" x14ac:dyDescent="0.25">
      <c r="B1355" s="81" t="str">
        <f>IFERROR(VLOOKUP(D1355,Atv!$D$5:$I$1000,6,0),"")</f>
        <v/>
      </c>
      <c r="C1355" s="51">
        <v>1351</v>
      </c>
      <c r="D1355" s="28"/>
      <c r="E1355" s="28"/>
      <c r="F1355" s="70" t="str">
        <f>IF($D1355="","",VLOOKUP($D1355,Atv!$D$5:$F$1000,2,0))</f>
        <v/>
      </c>
      <c r="G1355" s="71" t="str">
        <f>IF($D1355="","",VLOOKUP($D1355,Atv!$D$5:$F$1000,3,0))</f>
        <v/>
      </c>
      <c r="H1355" s="28"/>
      <c r="I1355" s="67"/>
      <c r="J1355" s="28"/>
      <c r="K1355" s="73"/>
      <c r="L1355" s="75" t="str">
        <f>IFERROR(IF(K1355="","",VLOOKUP(D1355,Atv!$D$5:$G$1000,4,0)),"")</f>
        <v/>
      </c>
      <c r="M1355" s="78" t="str">
        <f t="shared" si="63"/>
        <v/>
      </c>
      <c r="N1355" s="78" t="str">
        <f t="shared" si="64"/>
        <v/>
      </c>
      <c r="O1355" s="73"/>
      <c r="P1355" s="53"/>
      <c r="Q1355" s="81" t="str">
        <f t="shared" si="65"/>
        <v/>
      </c>
    </row>
    <row r="1356" spans="2:17" ht="45" customHeight="1" x14ac:dyDescent="0.25">
      <c r="B1356" s="81" t="str">
        <f>IFERROR(VLOOKUP(D1356,Atv!$D$5:$I$1000,6,0),"")</f>
        <v/>
      </c>
      <c r="C1356" s="51">
        <v>1352</v>
      </c>
      <c r="D1356" s="28"/>
      <c r="E1356" s="28"/>
      <c r="F1356" s="70" t="str">
        <f>IF($D1356="","",VLOOKUP($D1356,Atv!$D$5:$F$1000,2,0))</f>
        <v/>
      </c>
      <c r="G1356" s="71" t="str">
        <f>IF($D1356="","",VLOOKUP($D1356,Atv!$D$5:$F$1000,3,0))</f>
        <v/>
      </c>
      <c r="H1356" s="28"/>
      <c r="I1356" s="28"/>
      <c r="J1356" s="28"/>
      <c r="K1356" s="73"/>
      <c r="L1356" s="76" t="str">
        <f>IFERROR(IF(K1356="","",VLOOKUP(D1356,Atv!$D$5:$G$1000,4,0)),"")</f>
        <v/>
      </c>
      <c r="M1356" s="78" t="str">
        <f t="shared" ref="M1356:M1419" si="66">IFERROR(IF(L1356="","",K1356+L1356),"")</f>
        <v/>
      </c>
      <c r="N1356" s="78" t="str">
        <f t="shared" si="64"/>
        <v/>
      </c>
      <c r="O1356" s="73"/>
      <c r="P1356" s="53"/>
      <c r="Q1356" s="81" t="str">
        <f t="shared" si="65"/>
        <v/>
      </c>
    </row>
    <row r="1357" spans="2:17" ht="45" customHeight="1" x14ac:dyDescent="0.25">
      <c r="B1357" s="81" t="str">
        <f>IFERROR(VLOOKUP(D1357,Atv!$D$5:$I$1000,6,0),"")</f>
        <v/>
      </c>
      <c r="C1357" s="51">
        <v>1353</v>
      </c>
      <c r="D1357" s="28"/>
      <c r="E1357" s="28"/>
      <c r="F1357" s="70" t="str">
        <f>IF($D1357="","",VLOOKUP($D1357,Atv!$D$5:$F$1000,2,0))</f>
        <v/>
      </c>
      <c r="G1357" s="71" t="str">
        <f>IF($D1357="","",VLOOKUP($D1357,Atv!$D$5:$F$1000,3,0))</f>
        <v/>
      </c>
      <c r="H1357" s="28"/>
      <c r="I1357" s="67"/>
      <c r="J1357" s="28"/>
      <c r="K1357" s="73"/>
      <c r="L1357" s="75" t="str">
        <f>IFERROR(IF(K1357="","",VLOOKUP(D1357,Atv!$D$5:$G$1000,4,0)),"")</f>
        <v/>
      </c>
      <c r="M1357" s="78" t="str">
        <f t="shared" si="66"/>
        <v/>
      </c>
      <c r="N1357" s="78" t="str">
        <f t="shared" si="64"/>
        <v/>
      </c>
      <c r="O1357" s="73"/>
      <c r="P1357" s="53"/>
      <c r="Q1357" s="81" t="str">
        <f t="shared" si="65"/>
        <v/>
      </c>
    </row>
    <row r="1358" spans="2:17" ht="45" customHeight="1" x14ac:dyDescent="0.25">
      <c r="B1358" s="81" t="str">
        <f>IFERROR(VLOOKUP(D1358,Atv!$D$5:$I$1000,6,0),"")</f>
        <v/>
      </c>
      <c r="C1358" s="51">
        <v>1354</v>
      </c>
      <c r="D1358" s="28"/>
      <c r="E1358" s="28"/>
      <c r="F1358" s="70" t="str">
        <f>IF($D1358="","",VLOOKUP($D1358,Atv!$D$5:$F$1000,2,0))</f>
        <v/>
      </c>
      <c r="G1358" s="71" t="str">
        <f>IF($D1358="","",VLOOKUP($D1358,Atv!$D$5:$F$1000,3,0))</f>
        <v/>
      </c>
      <c r="H1358" s="28"/>
      <c r="I1358" s="28"/>
      <c r="J1358" s="28"/>
      <c r="K1358" s="73"/>
      <c r="L1358" s="76" t="str">
        <f>IFERROR(IF(K1358="","",VLOOKUP(D1358,Atv!$D$5:$G$1000,4,0)),"")</f>
        <v/>
      </c>
      <c r="M1358" s="78" t="str">
        <f t="shared" si="66"/>
        <v/>
      </c>
      <c r="N1358" s="78" t="str">
        <f t="shared" si="64"/>
        <v/>
      </c>
      <c r="O1358" s="73"/>
      <c r="P1358" s="53"/>
      <c r="Q1358" s="81" t="str">
        <f t="shared" si="65"/>
        <v/>
      </c>
    </row>
    <row r="1359" spans="2:17" ht="45" customHeight="1" x14ac:dyDescent="0.25">
      <c r="B1359" s="81" t="str">
        <f>IFERROR(VLOOKUP(D1359,Atv!$D$5:$I$1000,6,0),"")</f>
        <v/>
      </c>
      <c r="C1359" s="51">
        <v>1355</v>
      </c>
      <c r="D1359" s="28"/>
      <c r="E1359" s="28"/>
      <c r="F1359" s="70" t="str">
        <f>IF($D1359="","",VLOOKUP($D1359,Atv!$D$5:$F$1000,2,0))</f>
        <v/>
      </c>
      <c r="G1359" s="71" t="str">
        <f>IF($D1359="","",VLOOKUP($D1359,Atv!$D$5:$F$1000,3,0))</f>
        <v/>
      </c>
      <c r="H1359" s="28"/>
      <c r="I1359" s="67"/>
      <c r="J1359" s="28"/>
      <c r="K1359" s="73"/>
      <c r="L1359" s="75" t="str">
        <f>IFERROR(IF(K1359="","",VLOOKUP(D1359,Atv!$D$5:$G$1000,4,0)),"")</f>
        <v/>
      </c>
      <c r="M1359" s="78" t="str">
        <f t="shared" si="66"/>
        <v/>
      </c>
      <c r="N1359" s="78" t="str">
        <f t="shared" si="64"/>
        <v/>
      </c>
      <c r="O1359" s="73"/>
      <c r="P1359" s="53"/>
      <c r="Q1359" s="81" t="str">
        <f t="shared" si="65"/>
        <v/>
      </c>
    </row>
    <row r="1360" spans="2:17" ht="45" customHeight="1" x14ac:dyDescent="0.25">
      <c r="B1360" s="81" t="str">
        <f>IFERROR(VLOOKUP(D1360,Atv!$D$5:$I$1000,6,0),"")</f>
        <v/>
      </c>
      <c r="C1360" s="51">
        <v>1356</v>
      </c>
      <c r="D1360" s="28"/>
      <c r="E1360" s="28"/>
      <c r="F1360" s="70" t="str">
        <f>IF($D1360="","",VLOOKUP($D1360,Atv!$D$5:$F$1000,2,0))</f>
        <v/>
      </c>
      <c r="G1360" s="71" t="str">
        <f>IF($D1360="","",VLOOKUP($D1360,Atv!$D$5:$F$1000,3,0))</f>
        <v/>
      </c>
      <c r="H1360" s="28"/>
      <c r="I1360" s="28"/>
      <c r="J1360" s="28"/>
      <c r="K1360" s="73"/>
      <c r="L1360" s="76" t="str">
        <f>IFERROR(IF(K1360="","",VLOOKUP(D1360,Atv!$D$5:$G$1000,4,0)),"")</f>
        <v/>
      </c>
      <c r="M1360" s="78" t="str">
        <f t="shared" si="66"/>
        <v/>
      </c>
      <c r="N1360" s="78" t="str">
        <f t="shared" si="64"/>
        <v/>
      </c>
      <c r="O1360" s="73"/>
      <c r="P1360" s="53"/>
      <c r="Q1360" s="81" t="str">
        <f t="shared" si="65"/>
        <v/>
      </c>
    </row>
    <row r="1361" spans="2:17" ht="45" customHeight="1" x14ac:dyDescent="0.25">
      <c r="B1361" s="81" t="str">
        <f>IFERROR(VLOOKUP(D1361,Atv!$D$5:$I$1000,6,0),"")</f>
        <v/>
      </c>
      <c r="C1361" s="51">
        <v>1357</v>
      </c>
      <c r="D1361" s="28"/>
      <c r="E1361" s="28"/>
      <c r="F1361" s="70" t="str">
        <f>IF($D1361="","",VLOOKUP($D1361,Atv!$D$5:$F$1000,2,0))</f>
        <v/>
      </c>
      <c r="G1361" s="71" t="str">
        <f>IF($D1361="","",VLOOKUP($D1361,Atv!$D$5:$F$1000,3,0))</f>
        <v/>
      </c>
      <c r="H1361" s="28"/>
      <c r="I1361" s="67"/>
      <c r="J1361" s="28"/>
      <c r="K1361" s="73"/>
      <c r="L1361" s="75" t="str">
        <f>IFERROR(IF(K1361="","",VLOOKUP(D1361,Atv!$D$5:$G$1000,4,0)),"")</f>
        <v/>
      </c>
      <c r="M1361" s="78" t="str">
        <f t="shared" si="66"/>
        <v/>
      </c>
      <c r="N1361" s="78" t="str">
        <f t="shared" si="64"/>
        <v/>
      </c>
      <c r="O1361" s="73"/>
      <c r="P1361" s="53"/>
      <c r="Q1361" s="81" t="str">
        <f t="shared" si="65"/>
        <v/>
      </c>
    </row>
    <row r="1362" spans="2:17" ht="45" customHeight="1" x14ac:dyDescent="0.25">
      <c r="B1362" s="81" t="str">
        <f>IFERROR(VLOOKUP(D1362,Atv!$D$5:$I$1000,6,0),"")</f>
        <v/>
      </c>
      <c r="C1362" s="51">
        <v>1358</v>
      </c>
      <c r="D1362" s="28"/>
      <c r="E1362" s="28"/>
      <c r="F1362" s="70" t="str">
        <f>IF($D1362="","",VLOOKUP($D1362,Atv!$D$5:$F$1000,2,0))</f>
        <v/>
      </c>
      <c r="G1362" s="71" t="str">
        <f>IF($D1362="","",VLOOKUP($D1362,Atv!$D$5:$F$1000,3,0))</f>
        <v/>
      </c>
      <c r="H1362" s="28"/>
      <c r="I1362" s="28"/>
      <c r="J1362" s="28"/>
      <c r="K1362" s="73"/>
      <c r="L1362" s="76" t="str">
        <f>IFERROR(IF(K1362="","",VLOOKUP(D1362,Atv!$D$5:$G$1000,4,0)),"")</f>
        <v/>
      </c>
      <c r="M1362" s="78" t="str">
        <f t="shared" si="66"/>
        <v/>
      </c>
      <c r="N1362" s="78" t="str">
        <f t="shared" si="64"/>
        <v/>
      </c>
      <c r="O1362" s="73"/>
      <c r="P1362" s="53"/>
      <c r="Q1362" s="81" t="str">
        <f t="shared" si="65"/>
        <v/>
      </c>
    </row>
    <row r="1363" spans="2:17" ht="45" customHeight="1" x14ac:dyDescent="0.25">
      <c r="B1363" s="81" t="str">
        <f>IFERROR(VLOOKUP(D1363,Atv!$D$5:$I$1000,6,0),"")</f>
        <v/>
      </c>
      <c r="C1363" s="51">
        <v>1359</v>
      </c>
      <c r="D1363" s="28"/>
      <c r="E1363" s="28"/>
      <c r="F1363" s="70" t="str">
        <f>IF($D1363="","",VLOOKUP($D1363,Atv!$D$5:$F$1000,2,0))</f>
        <v/>
      </c>
      <c r="G1363" s="71" t="str">
        <f>IF($D1363="","",VLOOKUP($D1363,Atv!$D$5:$F$1000,3,0))</f>
        <v/>
      </c>
      <c r="H1363" s="28"/>
      <c r="I1363" s="67"/>
      <c r="J1363" s="28"/>
      <c r="K1363" s="73"/>
      <c r="L1363" s="75" t="str">
        <f>IFERROR(IF(K1363="","",VLOOKUP(D1363,Atv!$D$5:$G$1000,4,0)),"")</f>
        <v/>
      </c>
      <c r="M1363" s="78" t="str">
        <f t="shared" si="66"/>
        <v/>
      </c>
      <c r="N1363" s="78" t="str">
        <f t="shared" si="64"/>
        <v/>
      </c>
      <c r="O1363" s="73"/>
      <c r="P1363" s="53"/>
      <c r="Q1363" s="81" t="str">
        <f t="shared" si="65"/>
        <v/>
      </c>
    </row>
    <row r="1364" spans="2:17" ht="45" customHeight="1" x14ac:dyDescent="0.25">
      <c r="B1364" s="81" t="str">
        <f>IFERROR(VLOOKUP(D1364,Atv!$D$5:$I$1000,6,0),"")</f>
        <v/>
      </c>
      <c r="C1364" s="51">
        <v>1360</v>
      </c>
      <c r="D1364" s="28"/>
      <c r="E1364" s="28"/>
      <c r="F1364" s="70" t="str">
        <f>IF($D1364="","",VLOOKUP($D1364,Atv!$D$5:$F$1000,2,0))</f>
        <v/>
      </c>
      <c r="G1364" s="71" t="str">
        <f>IF($D1364="","",VLOOKUP($D1364,Atv!$D$5:$F$1000,3,0))</f>
        <v/>
      </c>
      <c r="H1364" s="28"/>
      <c r="I1364" s="28"/>
      <c r="J1364" s="28"/>
      <c r="K1364" s="73"/>
      <c r="L1364" s="76" t="str">
        <f>IFERROR(IF(K1364="","",VLOOKUP(D1364,Atv!$D$5:$G$1000,4,0)),"")</f>
        <v/>
      </c>
      <c r="M1364" s="78" t="str">
        <f t="shared" si="66"/>
        <v/>
      </c>
      <c r="N1364" s="78" t="str">
        <f t="shared" si="64"/>
        <v/>
      </c>
      <c r="O1364" s="73"/>
      <c r="P1364" s="53"/>
      <c r="Q1364" s="81" t="str">
        <f t="shared" si="65"/>
        <v/>
      </c>
    </row>
    <row r="1365" spans="2:17" ht="45" customHeight="1" x14ac:dyDescent="0.25">
      <c r="B1365" s="81" t="str">
        <f>IFERROR(VLOOKUP(D1365,Atv!$D$5:$I$1000,6,0),"")</f>
        <v/>
      </c>
      <c r="C1365" s="51">
        <v>1361</v>
      </c>
      <c r="D1365" s="28"/>
      <c r="E1365" s="28"/>
      <c r="F1365" s="70" t="str">
        <f>IF($D1365="","",VLOOKUP($D1365,Atv!$D$5:$F$1000,2,0))</f>
        <v/>
      </c>
      <c r="G1365" s="71" t="str">
        <f>IF($D1365="","",VLOOKUP($D1365,Atv!$D$5:$F$1000,3,0))</f>
        <v/>
      </c>
      <c r="H1365" s="28"/>
      <c r="I1365" s="67"/>
      <c r="J1365" s="28"/>
      <c r="K1365" s="73"/>
      <c r="L1365" s="75" t="str">
        <f>IFERROR(IF(K1365="","",VLOOKUP(D1365,Atv!$D$5:$G$1000,4,0)),"")</f>
        <v/>
      </c>
      <c r="M1365" s="78" t="str">
        <f t="shared" si="66"/>
        <v/>
      </c>
      <c r="N1365" s="78" t="str">
        <f t="shared" si="64"/>
        <v/>
      </c>
      <c r="O1365" s="73"/>
      <c r="P1365" s="53"/>
      <c r="Q1365" s="81" t="str">
        <f t="shared" si="65"/>
        <v/>
      </c>
    </row>
    <row r="1366" spans="2:17" ht="45" customHeight="1" x14ac:dyDescent="0.25">
      <c r="B1366" s="81" t="str">
        <f>IFERROR(VLOOKUP(D1366,Atv!$D$5:$I$1000,6,0),"")</f>
        <v/>
      </c>
      <c r="C1366" s="51">
        <v>1362</v>
      </c>
      <c r="D1366" s="28"/>
      <c r="E1366" s="28"/>
      <c r="F1366" s="70" t="str">
        <f>IF($D1366="","",VLOOKUP($D1366,Atv!$D$5:$F$1000,2,0))</f>
        <v/>
      </c>
      <c r="G1366" s="71" t="str">
        <f>IF($D1366="","",VLOOKUP($D1366,Atv!$D$5:$F$1000,3,0))</f>
        <v/>
      </c>
      <c r="H1366" s="28"/>
      <c r="I1366" s="28"/>
      <c r="J1366" s="28"/>
      <c r="K1366" s="73"/>
      <c r="L1366" s="76" t="str">
        <f>IFERROR(IF(K1366="","",VLOOKUP(D1366,Atv!$D$5:$G$1000,4,0)),"")</f>
        <v/>
      </c>
      <c r="M1366" s="78" t="str">
        <f t="shared" si="66"/>
        <v/>
      </c>
      <c r="N1366" s="78" t="str">
        <f t="shared" si="64"/>
        <v/>
      </c>
      <c r="O1366" s="73"/>
      <c r="P1366" s="53"/>
      <c r="Q1366" s="81" t="str">
        <f t="shared" si="65"/>
        <v/>
      </c>
    </row>
    <row r="1367" spans="2:17" ht="45" customHeight="1" x14ac:dyDescent="0.25">
      <c r="B1367" s="81" t="str">
        <f>IFERROR(VLOOKUP(D1367,Atv!$D$5:$I$1000,6,0),"")</f>
        <v/>
      </c>
      <c r="C1367" s="51">
        <v>1363</v>
      </c>
      <c r="D1367" s="28"/>
      <c r="E1367" s="28"/>
      <c r="F1367" s="70" t="str">
        <f>IF($D1367="","",VLOOKUP($D1367,Atv!$D$5:$F$1000,2,0))</f>
        <v/>
      </c>
      <c r="G1367" s="71" t="str">
        <f>IF($D1367="","",VLOOKUP($D1367,Atv!$D$5:$F$1000,3,0))</f>
        <v/>
      </c>
      <c r="H1367" s="28"/>
      <c r="I1367" s="67"/>
      <c r="J1367" s="28"/>
      <c r="K1367" s="73"/>
      <c r="L1367" s="75" t="str">
        <f>IFERROR(IF(K1367="","",VLOOKUP(D1367,Atv!$D$5:$G$1000,4,0)),"")</f>
        <v/>
      </c>
      <c r="M1367" s="78" t="str">
        <f t="shared" si="66"/>
        <v/>
      </c>
      <c r="N1367" s="78" t="str">
        <f t="shared" si="64"/>
        <v/>
      </c>
      <c r="O1367" s="73"/>
      <c r="P1367" s="53"/>
      <c r="Q1367" s="81" t="str">
        <f t="shared" si="65"/>
        <v/>
      </c>
    </row>
    <row r="1368" spans="2:17" ht="45" customHeight="1" x14ac:dyDescent="0.25">
      <c r="B1368" s="81" t="str">
        <f>IFERROR(VLOOKUP(D1368,Atv!$D$5:$I$1000,6,0),"")</f>
        <v/>
      </c>
      <c r="C1368" s="51">
        <v>1364</v>
      </c>
      <c r="D1368" s="28"/>
      <c r="E1368" s="28"/>
      <c r="F1368" s="70" t="str">
        <f>IF($D1368="","",VLOOKUP($D1368,Atv!$D$5:$F$1000,2,0))</f>
        <v/>
      </c>
      <c r="G1368" s="71" t="str">
        <f>IF($D1368="","",VLOOKUP($D1368,Atv!$D$5:$F$1000,3,0))</f>
        <v/>
      </c>
      <c r="H1368" s="28"/>
      <c r="I1368" s="28"/>
      <c r="J1368" s="28"/>
      <c r="K1368" s="73"/>
      <c r="L1368" s="76" t="str">
        <f>IFERROR(IF(K1368="","",VLOOKUP(D1368,Atv!$D$5:$G$1000,4,0)),"")</f>
        <v/>
      </c>
      <c r="M1368" s="78" t="str">
        <f t="shared" si="66"/>
        <v/>
      </c>
      <c r="N1368" s="78" t="str">
        <f t="shared" si="64"/>
        <v/>
      </c>
      <c r="O1368" s="73"/>
      <c r="P1368" s="53"/>
      <c r="Q1368" s="81" t="str">
        <f t="shared" si="65"/>
        <v/>
      </c>
    </row>
    <row r="1369" spans="2:17" ht="45" customHeight="1" x14ac:dyDescent="0.25">
      <c r="B1369" s="81" t="str">
        <f>IFERROR(VLOOKUP(D1369,Atv!$D$5:$I$1000,6,0),"")</f>
        <v/>
      </c>
      <c r="C1369" s="51">
        <v>1365</v>
      </c>
      <c r="D1369" s="28"/>
      <c r="E1369" s="28"/>
      <c r="F1369" s="70" t="str">
        <f>IF($D1369="","",VLOOKUP($D1369,Atv!$D$5:$F$1000,2,0))</f>
        <v/>
      </c>
      <c r="G1369" s="71" t="str">
        <f>IF($D1369="","",VLOOKUP($D1369,Atv!$D$5:$F$1000,3,0))</f>
        <v/>
      </c>
      <c r="H1369" s="28"/>
      <c r="I1369" s="67"/>
      <c r="J1369" s="28"/>
      <c r="K1369" s="73"/>
      <c r="L1369" s="75" t="str">
        <f>IFERROR(IF(K1369="","",VLOOKUP(D1369,Atv!$D$5:$G$1000,4,0)),"")</f>
        <v/>
      </c>
      <c r="M1369" s="78" t="str">
        <f t="shared" si="66"/>
        <v/>
      </c>
      <c r="N1369" s="78" t="str">
        <f t="shared" si="64"/>
        <v/>
      </c>
      <c r="O1369" s="73"/>
      <c r="P1369" s="53"/>
      <c r="Q1369" s="81" t="str">
        <f t="shared" si="65"/>
        <v/>
      </c>
    </row>
    <row r="1370" spans="2:17" ht="45" customHeight="1" x14ac:dyDescent="0.25">
      <c r="B1370" s="81" t="str">
        <f>IFERROR(VLOOKUP(D1370,Atv!$D$5:$I$1000,6,0),"")</f>
        <v/>
      </c>
      <c r="C1370" s="51">
        <v>1366</v>
      </c>
      <c r="D1370" s="28"/>
      <c r="E1370" s="28"/>
      <c r="F1370" s="70" t="str">
        <f>IF($D1370="","",VLOOKUP($D1370,Atv!$D$5:$F$1000,2,0))</f>
        <v/>
      </c>
      <c r="G1370" s="71" t="str">
        <f>IF($D1370="","",VLOOKUP($D1370,Atv!$D$5:$F$1000,3,0))</f>
        <v/>
      </c>
      <c r="H1370" s="28"/>
      <c r="I1370" s="28"/>
      <c r="J1370" s="28"/>
      <c r="K1370" s="73"/>
      <c r="L1370" s="76" t="str">
        <f>IFERROR(IF(K1370="","",VLOOKUP(D1370,Atv!$D$5:$G$1000,4,0)),"")</f>
        <v/>
      </c>
      <c r="M1370" s="78" t="str">
        <f t="shared" si="66"/>
        <v/>
      </c>
      <c r="N1370" s="78" t="str">
        <f t="shared" si="64"/>
        <v/>
      </c>
      <c r="O1370" s="73"/>
      <c r="P1370" s="53"/>
      <c r="Q1370" s="81" t="str">
        <f t="shared" si="65"/>
        <v/>
      </c>
    </row>
    <row r="1371" spans="2:17" ht="45" customHeight="1" x14ac:dyDescent="0.25">
      <c r="B1371" s="81" t="str">
        <f>IFERROR(VLOOKUP(D1371,Atv!$D$5:$I$1000,6,0),"")</f>
        <v/>
      </c>
      <c r="C1371" s="51">
        <v>1367</v>
      </c>
      <c r="D1371" s="28"/>
      <c r="E1371" s="28"/>
      <c r="F1371" s="70" t="str">
        <f>IF($D1371="","",VLOOKUP($D1371,Atv!$D$5:$F$1000,2,0))</f>
        <v/>
      </c>
      <c r="G1371" s="71" t="str">
        <f>IF($D1371="","",VLOOKUP($D1371,Atv!$D$5:$F$1000,3,0))</f>
        <v/>
      </c>
      <c r="H1371" s="28"/>
      <c r="I1371" s="67"/>
      <c r="J1371" s="28"/>
      <c r="K1371" s="73"/>
      <c r="L1371" s="75" t="str">
        <f>IFERROR(IF(K1371="","",VLOOKUP(D1371,Atv!$D$5:$G$1000,4,0)),"")</f>
        <v/>
      </c>
      <c r="M1371" s="78" t="str">
        <f t="shared" si="66"/>
        <v/>
      </c>
      <c r="N1371" s="78" t="str">
        <f t="shared" si="64"/>
        <v/>
      </c>
      <c r="O1371" s="73"/>
      <c r="P1371" s="53"/>
      <c r="Q1371" s="81" t="str">
        <f t="shared" si="65"/>
        <v/>
      </c>
    </row>
    <row r="1372" spans="2:17" ht="45" customHeight="1" x14ac:dyDescent="0.25">
      <c r="B1372" s="81" t="str">
        <f>IFERROR(VLOOKUP(D1372,Atv!$D$5:$I$1000,6,0),"")</f>
        <v/>
      </c>
      <c r="C1372" s="51">
        <v>1368</v>
      </c>
      <c r="D1372" s="28"/>
      <c r="E1372" s="28"/>
      <c r="F1372" s="70" t="str">
        <f>IF($D1372="","",VLOOKUP($D1372,Atv!$D$5:$F$1000,2,0))</f>
        <v/>
      </c>
      <c r="G1372" s="71" t="str">
        <f>IF($D1372="","",VLOOKUP($D1372,Atv!$D$5:$F$1000,3,0))</f>
        <v/>
      </c>
      <c r="H1372" s="28"/>
      <c r="I1372" s="28"/>
      <c r="J1372" s="28"/>
      <c r="K1372" s="73"/>
      <c r="L1372" s="76" t="str">
        <f>IFERROR(IF(K1372="","",VLOOKUP(D1372,Atv!$D$5:$G$1000,4,0)),"")</f>
        <v/>
      </c>
      <c r="M1372" s="78" t="str">
        <f t="shared" si="66"/>
        <v/>
      </c>
      <c r="N1372" s="78" t="str">
        <f t="shared" si="64"/>
        <v/>
      </c>
      <c r="O1372" s="73"/>
      <c r="P1372" s="53"/>
      <c r="Q1372" s="81" t="str">
        <f t="shared" si="65"/>
        <v/>
      </c>
    </row>
    <row r="1373" spans="2:17" ht="45" customHeight="1" x14ac:dyDescent="0.25">
      <c r="B1373" s="81" t="str">
        <f>IFERROR(VLOOKUP(D1373,Atv!$D$5:$I$1000,6,0),"")</f>
        <v/>
      </c>
      <c r="C1373" s="51">
        <v>1369</v>
      </c>
      <c r="D1373" s="28"/>
      <c r="E1373" s="28"/>
      <c r="F1373" s="70" t="str">
        <f>IF($D1373="","",VLOOKUP($D1373,Atv!$D$5:$F$1000,2,0))</f>
        <v/>
      </c>
      <c r="G1373" s="71" t="str">
        <f>IF($D1373="","",VLOOKUP($D1373,Atv!$D$5:$F$1000,3,0))</f>
        <v/>
      </c>
      <c r="H1373" s="28"/>
      <c r="I1373" s="67"/>
      <c r="J1373" s="28"/>
      <c r="K1373" s="73"/>
      <c r="L1373" s="75" t="str">
        <f>IFERROR(IF(K1373="","",VLOOKUP(D1373,Atv!$D$5:$G$1000,4,0)),"")</f>
        <v/>
      </c>
      <c r="M1373" s="78" t="str">
        <f t="shared" si="66"/>
        <v/>
      </c>
      <c r="N1373" s="78" t="str">
        <f t="shared" si="64"/>
        <v/>
      </c>
      <c r="O1373" s="73"/>
      <c r="P1373" s="53"/>
      <c r="Q1373" s="81" t="str">
        <f t="shared" si="65"/>
        <v/>
      </c>
    </row>
    <row r="1374" spans="2:17" ht="45" customHeight="1" x14ac:dyDescent="0.25">
      <c r="B1374" s="81" t="str">
        <f>IFERROR(VLOOKUP(D1374,Atv!$D$5:$I$1000,6,0),"")</f>
        <v/>
      </c>
      <c r="C1374" s="51">
        <v>1370</v>
      </c>
      <c r="D1374" s="28"/>
      <c r="E1374" s="28"/>
      <c r="F1374" s="70" t="str">
        <f>IF($D1374="","",VLOOKUP($D1374,Atv!$D$5:$F$1000,2,0))</f>
        <v/>
      </c>
      <c r="G1374" s="71" t="str">
        <f>IF($D1374="","",VLOOKUP($D1374,Atv!$D$5:$F$1000,3,0))</f>
        <v/>
      </c>
      <c r="H1374" s="28"/>
      <c r="I1374" s="28"/>
      <c r="J1374" s="28"/>
      <c r="K1374" s="73"/>
      <c r="L1374" s="76" t="str">
        <f>IFERROR(IF(K1374="","",VLOOKUP(D1374,Atv!$D$5:$G$1000,4,0)),"")</f>
        <v/>
      </c>
      <c r="M1374" s="78" t="str">
        <f t="shared" si="66"/>
        <v/>
      </c>
      <c r="N1374" s="78" t="str">
        <f t="shared" si="64"/>
        <v/>
      </c>
      <c r="O1374" s="73"/>
      <c r="P1374" s="53"/>
      <c r="Q1374" s="81" t="str">
        <f t="shared" si="65"/>
        <v/>
      </c>
    </row>
    <row r="1375" spans="2:17" ht="45" customHeight="1" x14ac:dyDescent="0.25">
      <c r="B1375" s="81" t="str">
        <f>IFERROR(VLOOKUP(D1375,Atv!$D$5:$I$1000,6,0),"")</f>
        <v/>
      </c>
      <c r="C1375" s="51">
        <v>1371</v>
      </c>
      <c r="D1375" s="28"/>
      <c r="E1375" s="28"/>
      <c r="F1375" s="70" t="str">
        <f>IF($D1375="","",VLOOKUP($D1375,Atv!$D$5:$F$1000,2,0))</f>
        <v/>
      </c>
      <c r="G1375" s="71" t="str">
        <f>IF($D1375="","",VLOOKUP($D1375,Atv!$D$5:$F$1000,3,0))</f>
        <v/>
      </c>
      <c r="H1375" s="28"/>
      <c r="I1375" s="67"/>
      <c r="J1375" s="28"/>
      <c r="K1375" s="73"/>
      <c r="L1375" s="75" t="str">
        <f>IFERROR(IF(K1375="","",VLOOKUP(D1375,Atv!$D$5:$G$1000,4,0)),"")</f>
        <v/>
      </c>
      <c r="M1375" s="78" t="str">
        <f t="shared" si="66"/>
        <v/>
      </c>
      <c r="N1375" s="78" t="str">
        <f t="shared" si="64"/>
        <v/>
      </c>
      <c r="O1375" s="73"/>
      <c r="P1375" s="53"/>
      <c r="Q1375" s="81" t="str">
        <f t="shared" si="65"/>
        <v/>
      </c>
    </row>
    <row r="1376" spans="2:17" ht="45" customHeight="1" x14ac:dyDescent="0.25">
      <c r="B1376" s="81" t="str">
        <f>IFERROR(VLOOKUP(D1376,Atv!$D$5:$I$1000,6,0),"")</f>
        <v/>
      </c>
      <c r="C1376" s="51">
        <v>1372</v>
      </c>
      <c r="D1376" s="28"/>
      <c r="E1376" s="28"/>
      <c r="F1376" s="70" t="str">
        <f>IF($D1376="","",VLOOKUP($D1376,Atv!$D$5:$F$1000,2,0))</f>
        <v/>
      </c>
      <c r="G1376" s="71" t="str">
        <f>IF($D1376="","",VLOOKUP($D1376,Atv!$D$5:$F$1000,3,0))</f>
        <v/>
      </c>
      <c r="H1376" s="28"/>
      <c r="I1376" s="28"/>
      <c r="J1376" s="28"/>
      <c r="K1376" s="73"/>
      <c r="L1376" s="76" t="str">
        <f>IFERROR(IF(K1376="","",VLOOKUP(D1376,Atv!$D$5:$G$1000,4,0)),"")</f>
        <v/>
      </c>
      <c r="M1376" s="78" t="str">
        <f t="shared" si="66"/>
        <v/>
      </c>
      <c r="N1376" s="78" t="str">
        <f t="shared" si="64"/>
        <v/>
      </c>
      <c r="O1376" s="73"/>
      <c r="P1376" s="53"/>
      <c r="Q1376" s="81" t="str">
        <f t="shared" si="65"/>
        <v/>
      </c>
    </row>
    <row r="1377" spans="2:17" ht="45" customHeight="1" x14ac:dyDescent="0.25">
      <c r="B1377" s="81" t="str">
        <f>IFERROR(VLOOKUP(D1377,Atv!$D$5:$I$1000,6,0),"")</f>
        <v/>
      </c>
      <c r="C1377" s="51">
        <v>1373</v>
      </c>
      <c r="D1377" s="28"/>
      <c r="E1377" s="28"/>
      <c r="F1377" s="70" t="str">
        <f>IF($D1377="","",VLOOKUP($D1377,Atv!$D$5:$F$1000,2,0))</f>
        <v/>
      </c>
      <c r="G1377" s="71" t="str">
        <f>IF($D1377="","",VLOOKUP($D1377,Atv!$D$5:$F$1000,3,0))</f>
        <v/>
      </c>
      <c r="H1377" s="28"/>
      <c r="I1377" s="67"/>
      <c r="J1377" s="28"/>
      <c r="K1377" s="73"/>
      <c r="L1377" s="75" t="str">
        <f>IFERROR(IF(K1377="","",VLOOKUP(D1377,Atv!$D$5:$G$1000,4,0)),"")</f>
        <v/>
      </c>
      <c r="M1377" s="78" t="str">
        <f t="shared" si="66"/>
        <v/>
      </c>
      <c r="N1377" s="78" t="str">
        <f t="shared" si="64"/>
        <v/>
      </c>
      <c r="O1377" s="73"/>
      <c r="P1377" s="53"/>
      <c r="Q1377" s="81" t="str">
        <f t="shared" si="65"/>
        <v/>
      </c>
    </row>
    <row r="1378" spans="2:17" ht="45" customHeight="1" x14ac:dyDescent="0.25">
      <c r="B1378" s="81" t="str">
        <f>IFERROR(VLOOKUP(D1378,Atv!$D$5:$I$1000,6,0),"")</f>
        <v/>
      </c>
      <c r="C1378" s="51">
        <v>1374</v>
      </c>
      <c r="D1378" s="28"/>
      <c r="E1378" s="28"/>
      <c r="F1378" s="70" t="str">
        <f>IF($D1378="","",VLOOKUP($D1378,Atv!$D$5:$F$1000,2,0))</f>
        <v/>
      </c>
      <c r="G1378" s="71" t="str">
        <f>IF($D1378="","",VLOOKUP($D1378,Atv!$D$5:$F$1000,3,0))</f>
        <v/>
      </c>
      <c r="H1378" s="28"/>
      <c r="I1378" s="28"/>
      <c r="J1378" s="28"/>
      <c r="K1378" s="73"/>
      <c r="L1378" s="76" t="str">
        <f>IFERROR(IF(K1378="","",VLOOKUP(D1378,Atv!$D$5:$G$1000,4,0)),"")</f>
        <v/>
      </c>
      <c r="M1378" s="78" t="str">
        <f t="shared" si="66"/>
        <v/>
      </c>
      <c r="N1378" s="78" t="str">
        <f t="shared" si="64"/>
        <v/>
      </c>
      <c r="O1378" s="73"/>
      <c r="P1378" s="53"/>
      <c r="Q1378" s="81" t="str">
        <f t="shared" si="65"/>
        <v/>
      </c>
    </row>
    <row r="1379" spans="2:17" ht="45" customHeight="1" x14ac:dyDescent="0.25">
      <c r="B1379" s="81" t="str">
        <f>IFERROR(VLOOKUP(D1379,Atv!$D$5:$I$1000,6,0),"")</f>
        <v/>
      </c>
      <c r="C1379" s="51">
        <v>1375</v>
      </c>
      <c r="D1379" s="28"/>
      <c r="E1379" s="28"/>
      <c r="F1379" s="70" t="str">
        <f>IF($D1379="","",VLOOKUP($D1379,Atv!$D$5:$F$1000,2,0))</f>
        <v/>
      </c>
      <c r="G1379" s="71" t="str">
        <f>IF($D1379="","",VLOOKUP($D1379,Atv!$D$5:$F$1000,3,0))</f>
        <v/>
      </c>
      <c r="H1379" s="28"/>
      <c r="I1379" s="67"/>
      <c r="J1379" s="28"/>
      <c r="K1379" s="73"/>
      <c r="L1379" s="75" t="str">
        <f>IFERROR(IF(K1379="","",VLOOKUP(D1379,Atv!$D$5:$G$1000,4,0)),"")</f>
        <v/>
      </c>
      <c r="M1379" s="78" t="str">
        <f t="shared" si="66"/>
        <v/>
      </c>
      <c r="N1379" s="78" t="str">
        <f t="shared" si="64"/>
        <v/>
      </c>
      <c r="O1379" s="73"/>
      <c r="P1379" s="53"/>
      <c r="Q1379" s="81" t="str">
        <f t="shared" si="65"/>
        <v/>
      </c>
    </row>
    <row r="1380" spans="2:17" ht="45" customHeight="1" x14ac:dyDescent="0.25">
      <c r="B1380" s="81" t="str">
        <f>IFERROR(VLOOKUP(D1380,Atv!$D$5:$I$1000,6,0),"")</f>
        <v/>
      </c>
      <c r="C1380" s="51">
        <v>1376</v>
      </c>
      <c r="D1380" s="28"/>
      <c r="E1380" s="28"/>
      <c r="F1380" s="70" t="str">
        <f>IF($D1380="","",VLOOKUP($D1380,Atv!$D$5:$F$1000,2,0))</f>
        <v/>
      </c>
      <c r="G1380" s="71" t="str">
        <f>IF($D1380="","",VLOOKUP($D1380,Atv!$D$5:$F$1000,3,0))</f>
        <v/>
      </c>
      <c r="H1380" s="28"/>
      <c r="I1380" s="28"/>
      <c r="J1380" s="28"/>
      <c r="K1380" s="73"/>
      <c r="L1380" s="76" t="str">
        <f>IFERROR(IF(K1380="","",VLOOKUP(D1380,Atv!$D$5:$G$1000,4,0)),"")</f>
        <v/>
      </c>
      <c r="M1380" s="78" t="str">
        <f t="shared" si="66"/>
        <v/>
      </c>
      <c r="N1380" s="78" t="str">
        <f t="shared" si="64"/>
        <v/>
      </c>
      <c r="O1380" s="73"/>
      <c r="P1380" s="53"/>
      <c r="Q1380" s="81" t="str">
        <f t="shared" si="65"/>
        <v/>
      </c>
    </row>
    <row r="1381" spans="2:17" ht="45" customHeight="1" x14ac:dyDescent="0.25">
      <c r="B1381" s="81" t="str">
        <f>IFERROR(VLOOKUP(D1381,Atv!$D$5:$I$1000,6,0),"")</f>
        <v/>
      </c>
      <c r="C1381" s="51">
        <v>1377</v>
      </c>
      <c r="D1381" s="28"/>
      <c r="E1381" s="28"/>
      <c r="F1381" s="70" t="str">
        <f>IF($D1381="","",VLOOKUP($D1381,Atv!$D$5:$F$1000,2,0))</f>
        <v/>
      </c>
      <c r="G1381" s="71" t="str">
        <f>IF($D1381="","",VLOOKUP($D1381,Atv!$D$5:$F$1000,3,0))</f>
        <v/>
      </c>
      <c r="H1381" s="28"/>
      <c r="I1381" s="67"/>
      <c r="J1381" s="28"/>
      <c r="K1381" s="73"/>
      <c r="L1381" s="75" t="str">
        <f>IFERROR(IF(K1381="","",VLOOKUP(D1381,Atv!$D$5:$G$1000,4,0)),"")</f>
        <v/>
      </c>
      <c r="M1381" s="78" t="str">
        <f t="shared" si="66"/>
        <v/>
      </c>
      <c r="N1381" s="78" t="str">
        <f t="shared" si="64"/>
        <v/>
      </c>
      <c r="O1381" s="73"/>
      <c r="P1381" s="53"/>
      <c r="Q1381" s="81" t="str">
        <f t="shared" si="65"/>
        <v/>
      </c>
    </row>
    <row r="1382" spans="2:17" ht="45" customHeight="1" x14ac:dyDescent="0.25">
      <c r="B1382" s="81" t="str">
        <f>IFERROR(VLOOKUP(D1382,Atv!$D$5:$I$1000,6,0),"")</f>
        <v/>
      </c>
      <c r="C1382" s="51">
        <v>1378</v>
      </c>
      <c r="D1382" s="28"/>
      <c r="E1382" s="28"/>
      <c r="F1382" s="70" t="str">
        <f>IF($D1382="","",VLOOKUP($D1382,Atv!$D$5:$F$1000,2,0))</f>
        <v/>
      </c>
      <c r="G1382" s="71" t="str">
        <f>IF($D1382="","",VLOOKUP($D1382,Atv!$D$5:$F$1000,3,0))</f>
        <v/>
      </c>
      <c r="H1382" s="28"/>
      <c r="I1382" s="28"/>
      <c r="J1382" s="28"/>
      <c r="K1382" s="73"/>
      <c r="L1382" s="76" t="str">
        <f>IFERROR(IF(K1382="","",VLOOKUP(D1382,Atv!$D$5:$G$1000,4,0)),"")</f>
        <v/>
      </c>
      <c r="M1382" s="78" t="str">
        <f t="shared" si="66"/>
        <v/>
      </c>
      <c r="N1382" s="78" t="str">
        <f t="shared" si="64"/>
        <v/>
      </c>
      <c r="O1382" s="73"/>
      <c r="P1382" s="53"/>
      <c r="Q1382" s="81" t="str">
        <f t="shared" si="65"/>
        <v/>
      </c>
    </row>
    <row r="1383" spans="2:17" ht="45" customHeight="1" x14ac:dyDescent="0.25">
      <c r="B1383" s="81" t="str">
        <f>IFERROR(VLOOKUP(D1383,Atv!$D$5:$I$1000,6,0),"")</f>
        <v/>
      </c>
      <c r="C1383" s="51">
        <v>1379</v>
      </c>
      <c r="D1383" s="28"/>
      <c r="E1383" s="28"/>
      <c r="F1383" s="70" t="str">
        <f>IF($D1383="","",VLOOKUP($D1383,Atv!$D$5:$F$1000,2,0))</f>
        <v/>
      </c>
      <c r="G1383" s="71" t="str">
        <f>IF($D1383="","",VLOOKUP($D1383,Atv!$D$5:$F$1000,3,0))</f>
        <v/>
      </c>
      <c r="H1383" s="28"/>
      <c r="I1383" s="67"/>
      <c r="J1383" s="28"/>
      <c r="K1383" s="73"/>
      <c r="L1383" s="75" t="str">
        <f>IFERROR(IF(K1383="","",VLOOKUP(D1383,Atv!$D$5:$G$1000,4,0)),"")</f>
        <v/>
      </c>
      <c r="M1383" s="78" t="str">
        <f t="shared" si="66"/>
        <v/>
      </c>
      <c r="N1383" s="78" t="str">
        <f t="shared" si="64"/>
        <v/>
      </c>
      <c r="O1383" s="73"/>
      <c r="P1383" s="53"/>
      <c r="Q1383" s="81" t="str">
        <f t="shared" si="65"/>
        <v/>
      </c>
    </row>
    <row r="1384" spans="2:17" ht="45" customHeight="1" x14ac:dyDescent="0.25">
      <c r="B1384" s="81" t="str">
        <f>IFERROR(VLOOKUP(D1384,Atv!$D$5:$I$1000,6,0),"")</f>
        <v/>
      </c>
      <c r="C1384" s="51">
        <v>1380</v>
      </c>
      <c r="D1384" s="28"/>
      <c r="E1384" s="28"/>
      <c r="F1384" s="70" t="str">
        <f>IF($D1384="","",VLOOKUP($D1384,Atv!$D$5:$F$1000,2,0))</f>
        <v/>
      </c>
      <c r="G1384" s="71" t="str">
        <f>IF($D1384="","",VLOOKUP($D1384,Atv!$D$5:$F$1000,3,0))</f>
        <v/>
      </c>
      <c r="H1384" s="28"/>
      <c r="I1384" s="28"/>
      <c r="J1384" s="28"/>
      <c r="K1384" s="73"/>
      <c r="L1384" s="76" t="str">
        <f>IFERROR(IF(K1384="","",VLOOKUP(D1384,Atv!$D$5:$G$1000,4,0)),"")</f>
        <v/>
      </c>
      <c r="M1384" s="78" t="str">
        <f t="shared" si="66"/>
        <v/>
      </c>
      <c r="N1384" s="78" t="str">
        <f t="shared" si="64"/>
        <v/>
      </c>
      <c r="O1384" s="73"/>
      <c r="P1384" s="53"/>
      <c r="Q1384" s="81" t="str">
        <f t="shared" si="65"/>
        <v/>
      </c>
    </row>
    <row r="1385" spans="2:17" ht="45" customHeight="1" x14ac:dyDescent="0.25">
      <c r="B1385" s="81" t="str">
        <f>IFERROR(VLOOKUP(D1385,Atv!$D$5:$I$1000,6,0),"")</f>
        <v/>
      </c>
      <c r="C1385" s="51">
        <v>1381</v>
      </c>
      <c r="D1385" s="28"/>
      <c r="E1385" s="28"/>
      <c r="F1385" s="70" t="str">
        <f>IF($D1385="","",VLOOKUP($D1385,Atv!$D$5:$F$1000,2,0))</f>
        <v/>
      </c>
      <c r="G1385" s="71" t="str">
        <f>IF($D1385="","",VLOOKUP($D1385,Atv!$D$5:$F$1000,3,0))</f>
        <v/>
      </c>
      <c r="H1385" s="28"/>
      <c r="I1385" s="67"/>
      <c r="J1385" s="28"/>
      <c r="K1385" s="73"/>
      <c r="L1385" s="75" t="str">
        <f>IFERROR(IF(K1385="","",VLOOKUP(D1385,Atv!$D$5:$G$1000,4,0)),"")</f>
        <v/>
      </c>
      <c r="M1385" s="78" t="str">
        <f t="shared" si="66"/>
        <v/>
      </c>
      <c r="N1385" s="78" t="str">
        <f t="shared" si="64"/>
        <v/>
      </c>
      <c r="O1385" s="73"/>
      <c r="P1385" s="53"/>
      <c r="Q1385" s="81" t="str">
        <f t="shared" si="65"/>
        <v/>
      </c>
    </row>
    <row r="1386" spans="2:17" ht="45" customHeight="1" x14ac:dyDescent="0.25">
      <c r="B1386" s="81" t="str">
        <f>IFERROR(VLOOKUP(D1386,Atv!$D$5:$I$1000,6,0),"")</f>
        <v/>
      </c>
      <c r="C1386" s="51">
        <v>1382</v>
      </c>
      <c r="D1386" s="28"/>
      <c r="E1386" s="28"/>
      <c r="F1386" s="70" t="str">
        <f>IF($D1386="","",VLOOKUP($D1386,Atv!$D$5:$F$1000,2,0))</f>
        <v/>
      </c>
      <c r="G1386" s="71" t="str">
        <f>IF($D1386="","",VLOOKUP($D1386,Atv!$D$5:$F$1000,3,0))</f>
        <v/>
      </c>
      <c r="H1386" s="28"/>
      <c r="I1386" s="28"/>
      <c r="J1386" s="28"/>
      <c r="K1386" s="73"/>
      <c r="L1386" s="76" t="str">
        <f>IFERROR(IF(K1386="","",VLOOKUP(D1386,Atv!$D$5:$G$1000,4,0)),"")</f>
        <v/>
      </c>
      <c r="M1386" s="78" t="str">
        <f t="shared" si="66"/>
        <v/>
      </c>
      <c r="N1386" s="78" t="str">
        <f t="shared" si="64"/>
        <v/>
      </c>
      <c r="O1386" s="73"/>
      <c r="P1386" s="53"/>
      <c r="Q1386" s="81" t="str">
        <f t="shared" si="65"/>
        <v/>
      </c>
    </row>
    <row r="1387" spans="2:17" ht="45" customHeight="1" x14ac:dyDescent="0.25">
      <c r="B1387" s="81" t="str">
        <f>IFERROR(VLOOKUP(D1387,Atv!$D$5:$I$1000,6,0),"")</f>
        <v/>
      </c>
      <c r="C1387" s="51">
        <v>1383</v>
      </c>
      <c r="D1387" s="28"/>
      <c r="E1387" s="28"/>
      <c r="F1387" s="70" t="str">
        <f>IF($D1387="","",VLOOKUP($D1387,Atv!$D$5:$F$1000,2,0))</f>
        <v/>
      </c>
      <c r="G1387" s="71" t="str">
        <f>IF($D1387="","",VLOOKUP($D1387,Atv!$D$5:$F$1000,3,0))</f>
        <v/>
      </c>
      <c r="H1387" s="28"/>
      <c r="I1387" s="67"/>
      <c r="J1387" s="28"/>
      <c r="K1387" s="73"/>
      <c r="L1387" s="75" t="str">
        <f>IFERROR(IF(K1387="","",VLOOKUP(D1387,Atv!$D$5:$G$1000,4,0)),"")</f>
        <v/>
      </c>
      <c r="M1387" s="78" t="str">
        <f t="shared" si="66"/>
        <v/>
      </c>
      <c r="N1387" s="78" t="str">
        <f t="shared" si="64"/>
        <v/>
      </c>
      <c r="O1387" s="73"/>
      <c r="P1387" s="53"/>
      <c r="Q1387" s="81" t="str">
        <f t="shared" si="65"/>
        <v/>
      </c>
    </row>
    <row r="1388" spans="2:17" ht="45" customHeight="1" x14ac:dyDescent="0.25">
      <c r="B1388" s="81" t="str">
        <f>IFERROR(VLOOKUP(D1388,Atv!$D$5:$I$1000,6,0),"")</f>
        <v/>
      </c>
      <c r="C1388" s="51">
        <v>1384</v>
      </c>
      <c r="D1388" s="28"/>
      <c r="E1388" s="28"/>
      <c r="F1388" s="70" t="str">
        <f>IF($D1388="","",VLOOKUP($D1388,Atv!$D$5:$F$1000,2,0))</f>
        <v/>
      </c>
      <c r="G1388" s="71" t="str">
        <f>IF($D1388="","",VLOOKUP($D1388,Atv!$D$5:$F$1000,3,0))</f>
        <v/>
      </c>
      <c r="H1388" s="28"/>
      <c r="I1388" s="28"/>
      <c r="J1388" s="28"/>
      <c r="K1388" s="73"/>
      <c r="L1388" s="76" t="str">
        <f>IFERROR(IF(K1388="","",VLOOKUP(D1388,Atv!$D$5:$G$1000,4,0)),"")</f>
        <v/>
      </c>
      <c r="M1388" s="78" t="str">
        <f t="shared" si="66"/>
        <v/>
      </c>
      <c r="N1388" s="78" t="str">
        <f t="shared" si="64"/>
        <v/>
      </c>
      <c r="O1388" s="73"/>
      <c r="P1388" s="53"/>
      <c r="Q1388" s="81" t="str">
        <f t="shared" si="65"/>
        <v/>
      </c>
    </row>
    <row r="1389" spans="2:17" ht="45" customHeight="1" x14ac:dyDescent="0.25">
      <c r="B1389" s="81" t="str">
        <f>IFERROR(VLOOKUP(D1389,Atv!$D$5:$I$1000,6,0),"")</f>
        <v/>
      </c>
      <c r="C1389" s="51">
        <v>1385</v>
      </c>
      <c r="D1389" s="28"/>
      <c r="E1389" s="28"/>
      <c r="F1389" s="70" t="str">
        <f>IF($D1389="","",VLOOKUP($D1389,Atv!$D$5:$F$1000,2,0))</f>
        <v/>
      </c>
      <c r="G1389" s="71" t="str">
        <f>IF($D1389="","",VLOOKUP($D1389,Atv!$D$5:$F$1000,3,0))</f>
        <v/>
      </c>
      <c r="H1389" s="28"/>
      <c r="I1389" s="67"/>
      <c r="J1389" s="28"/>
      <c r="K1389" s="73"/>
      <c r="L1389" s="75" t="str">
        <f>IFERROR(IF(K1389="","",VLOOKUP(D1389,Atv!$D$5:$G$1000,4,0)),"")</f>
        <v/>
      </c>
      <c r="M1389" s="78" t="str">
        <f t="shared" si="66"/>
        <v/>
      </c>
      <c r="N1389" s="78" t="str">
        <f t="shared" si="64"/>
        <v/>
      </c>
      <c r="O1389" s="73"/>
      <c r="P1389" s="53"/>
      <c r="Q1389" s="81" t="str">
        <f t="shared" si="65"/>
        <v/>
      </c>
    </row>
    <row r="1390" spans="2:17" ht="45" customHeight="1" x14ac:dyDescent="0.25">
      <c r="B1390" s="81" t="str">
        <f>IFERROR(VLOOKUP(D1390,Atv!$D$5:$I$1000,6,0),"")</f>
        <v/>
      </c>
      <c r="C1390" s="51">
        <v>1386</v>
      </c>
      <c r="D1390" s="28"/>
      <c r="E1390" s="28"/>
      <c r="F1390" s="70" t="str">
        <f>IF($D1390="","",VLOOKUP($D1390,Atv!$D$5:$F$1000,2,0))</f>
        <v/>
      </c>
      <c r="G1390" s="71" t="str">
        <f>IF($D1390="","",VLOOKUP($D1390,Atv!$D$5:$F$1000,3,0))</f>
        <v/>
      </c>
      <c r="H1390" s="28"/>
      <c r="I1390" s="28"/>
      <c r="J1390" s="28"/>
      <c r="K1390" s="73"/>
      <c r="L1390" s="76" t="str">
        <f>IFERROR(IF(K1390="","",VLOOKUP(D1390,Atv!$D$5:$G$1000,4,0)),"")</f>
        <v/>
      </c>
      <c r="M1390" s="78" t="str">
        <f t="shared" si="66"/>
        <v/>
      </c>
      <c r="N1390" s="78" t="str">
        <f t="shared" si="64"/>
        <v/>
      </c>
      <c r="O1390" s="73"/>
      <c r="P1390" s="53"/>
      <c r="Q1390" s="81" t="str">
        <f t="shared" si="65"/>
        <v/>
      </c>
    </row>
    <row r="1391" spans="2:17" ht="45" customHeight="1" x14ac:dyDescent="0.25">
      <c r="B1391" s="81" t="str">
        <f>IFERROR(VLOOKUP(D1391,Atv!$D$5:$I$1000,6,0),"")</f>
        <v/>
      </c>
      <c r="C1391" s="51">
        <v>1387</v>
      </c>
      <c r="D1391" s="28"/>
      <c r="E1391" s="28"/>
      <c r="F1391" s="70" t="str">
        <f>IF($D1391="","",VLOOKUP($D1391,Atv!$D$5:$F$1000,2,0))</f>
        <v/>
      </c>
      <c r="G1391" s="71" t="str">
        <f>IF($D1391="","",VLOOKUP($D1391,Atv!$D$5:$F$1000,3,0))</f>
        <v/>
      </c>
      <c r="H1391" s="28"/>
      <c r="I1391" s="67"/>
      <c r="J1391" s="28"/>
      <c r="K1391" s="73"/>
      <c r="L1391" s="75" t="str">
        <f>IFERROR(IF(K1391="","",VLOOKUP(D1391,Atv!$D$5:$G$1000,4,0)),"")</f>
        <v/>
      </c>
      <c r="M1391" s="78" t="str">
        <f t="shared" si="66"/>
        <v/>
      </c>
      <c r="N1391" s="78" t="str">
        <f t="shared" si="64"/>
        <v/>
      </c>
      <c r="O1391" s="73"/>
      <c r="P1391" s="53"/>
      <c r="Q1391" s="81" t="str">
        <f t="shared" si="65"/>
        <v/>
      </c>
    </row>
    <row r="1392" spans="2:17" ht="45" customHeight="1" x14ac:dyDescent="0.25">
      <c r="B1392" s="81" t="str">
        <f>IFERROR(VLOOKUP(D1392,Atv!$D$5:$I$1000,6,0),"")</f>
        <v/>
      </c>
      <c r="C1392" s="51">
        <v>1388</v>
      </c>
      <c r="D1392" s="28"/>
      <c r="E1392" s="28"/>
      <c r="F1392" s="70" t="str">
        <f>IF($D1392="","",VLOOKUP($D1392,Atv!$D$5:$F$1000,2,0))</f>
        <v/>
      </c>
      <c r="G1392" s="71" t="str">
        <f>IF($D1392="","",VLOOKUP($D1392,Atv!$D$5:$F$1000,3,0))</f>
        <v/>
      </c>
      <c r="H1392" s="28"/>
      <c r="I1392" s="28"/>
      <c r="J1392" s="28"/>
      <c r="K1392" s="73"/>
      <c r="L1392" s="76" t="str">
        <f>IFERROR(IF(K1392="","",VLOOKUP(D1392,Atv!$D$5:$G$1000,4,0)),"")</f>
        <v/>
      </c>
      <c r="M1392" s="78" t="str">
        <f t="shared" si="66"/>
        <v/>
      </c>
      <c r="N1392" s="78" t="str">
        <f t="shared" si="64"/>
        <v/>
      </c>
      <c r="O1392" s="73"/>
      <c r="P1392" s="53"/>
      <c r="Q1392" s="81" t="str">
        <f t="shared" si="65"/>
        <v/>
      </c>
    </row>
    <row r="1393" spans="2:17" ht="45" customHeight="1" x14ac:dyDescent="0.25">
      <c r="B1393" s="81" t="str">
        <f>IFERROR(VLOOKUP(D1393,Atv!$D$5:$I$1000,6,0),"")</f>
        <v/>
      </c>
      <c r="C1393" s="51">
        <v>1389</v>
      </c>
      <c r="D1393" s="28"/>
      <c r="E1393" s="28"/>
      <c r="F1393" s="70" t="str">
        <f>IF($D1393="","",VLOOKUP($D1393,Atv!$D$5:$F$1000,2,0))</f>
        <v/>
      </c>
      <c r="G1393" s="71" t="str">
        <f>IF($D1393="","",VLOOKUP($D1393,Atv!$D$5:$F$1000,3,0))</f>
        <v/>
      </c>
      <c r="H1393" s="28"/>
      <c r="I1393" s="67"/>
      <c r="J1393" s="28"/>
      <c r="K1393" s="73"/>
      <c r="L1393" s="75" t="str">
        <f>IFERROR(IF(K1393="","",VLOOKUP(D1393,Atv!$D$5:$G$1000,4,0)),"")</f>
        <v/>
      </c>
      <c r="M1393" s="78" t="str">
        <f t="shared" si="66"/>
        <v/>
      </c>
      <c r="N1393" s="78" t="str">
        <f t="shared" si="64"/>
        <v/>
      </c>
      <c r="O1393" s="73"/>
      <c r="P1393" s="53"/>
      <c r="Q1393" s="81" t="str">
        <f t="shared" si="65"/>
        <v/>
      </c>
    </row>
    <row r="1394" spans="2:17" ht="45" customHeight="1" x14ac:dyDescent="0.25">
      <c r="B1394" s="81" t="str">
        <f>IFERROR(VLOOKUP(D1394,Atv!$D$5:$I$1000,6,0),"")</f>
        <v/>
      </c>
      <c r="C1394" s="51">
        <v>1390</v>
      </c>
      <c r="D1394" s="28"/>
      <c r="E1394" s="28"/>
      <c r="F1394" s="70" t="str">
        <f>IF($D1394="","",VLOOKUP($D1394,Atv!$D$5:$F$1000,2,0))</f>
        <v/>
      </c>
      <c r="G1394" s="71" t="str">
        <f>IF($D1394="","",VLOOKUP($D1394,Atv!$D$5:$F$1000,3,0))</f>
        <v/>
      </c>
      <c r="H1394" s="28"/>
      <c r="I1394" s="28"/>
      <c r="J1394" s="28"/>
      <c r="K1394" s="73"/>
      <c r="L1394" s="76" t="str">
        <f>IFERROR(IF(K1394="","",VLOOKUP(D1394,Atv!$D$5:$G$1000,4,0)),"")</f>
        <v/>
      </c>
      <c r="M1394" s="78" t="str">
        <f t="shared" si="66"/>
        <v/>
      </c>
      <c r="N1394" s="78" t="str">
        <f t="shared" si="64"/>
        <v/>
      </c>
      <c r="O1394" s="73"/>
      <c r="P1394" s="53"/>
      <c r="Q1394" s="81" t="str">
        <f t="shared" si="65"/>
        <v/>
      </c>
    </row>
    <row r="1395" spans="2:17" ht="45" customHeight="1" x14ac:dyDescent="0.25">
      <c r="B1395" s="81" t="str">
        <f>IFERROR(VLOOKUP(D1395,Atv!$D$5:$I$1000,6,0),"")</f>
        <v/>
      </c>
      <c r="C1395" s="51">
        <v>1391</v>
      </c>
      <c r="D1395" s="28"/>
      <c r="E1395" s="28"/>
      <c r="F1395" s="70" t="str">
        <f>IF($D1395="","",VLOOKUP($D1395,Atv!$D$5:$F$1000,2,0))</f>
        <v/>
      </c>
      <c r="G1395" s="71" t="str">
        <f>IF($D1395="","",VLOOKUP($D1395,Atv!$D$5:$F$1000,3,0))</f>
        <v/>
      </c>
      <c r="H1395" s="28"/>
      <c r="I1395" s="67"/>
      <c r="J1395" s="28"/>
      <c r="K1395" s="73"/>
      <c r="L1395" s="75" t="str">
        <f>IFERROR(IF(K1395="","",VLOOKUP(D1395,Atv!$D$5:$G$1000,4,0)),"")</f>
        <v/>
      </c>
      <c r="M1395" s="78" t="str">
        <f t="shared" si="66"/>
        <v/>
      </c>
      <c r="N1395" s="78" t="str">
        <f t="shared" si="64"/>
        <v/>
      </c>
      <c r="O1395" s="73"/>
      <c r="P1395" s="53"/>
      <c r="Q1395" s="81" t="str">
        <f t="shared" si="65"/>
        <v/>
      </c>
    </row>
    <row r="1396" spans="2:17" ht="45" customHeight="1" x14ac:dyDescent="0.25">
      <c r="B1396" s="81" t="str">
        <f>IFERROR(VLOOKUP(D1396,Atv!$D$5:$I$1000,6,0),"")</f>
        <v/>
      </c>
      <c r="C1396" s="51">
        <v>1392</v>
      </c>
      <c r="D1396" s="28"/>
      <c r="E1396" s="28"/>
      <c r="F1396" s="70" t="str">
        <f>IF($D1396="","",VLOOKUP($D1396,Atv!$D$5:$F$1000,2,0))</f>
        <v/>
      </c>
      <c r="G1396" s="71" t="str">
        <f>IF($D1396="","",VLOOKUP($D1396,Atv!$D$5:$F$1000,3,0))</f>
        <v/>
      </c>
      <c r="H1396" s="28"/>
      <c r="I1396" s="28"/>
      <c r="J1396" s="28"/>
      <c r="K1396" s="73"/>
      <c r="L1396" s="76" t="str">
        <f>IFERROR(IF(K1396="","",VLOOKUP(D1396,Atv!$D$5:$G$1000,4,0)),"")</f>
        <v/>
      </c>
      <c r="M1396" s="78" t="str">
        <f t="shared" si="66"/>
        <v/>
      </c>
      <c r="N1396" s="78" t="str">
        <f t="shared" si="64"/>
        <v/>
      </c>
      <c r="O1396" s="73"/>
      <c r="P1396" s="53"/>
      <c r="Q1396" s="81" t="str">
        <f t="shared" si="65"/>
        <v/>
      </c>
    </row>
    <row r="1397" spans="2:17" ht="45" customHeight="1" x14ac:dyDescent="0.25">
      <c r="B1397" s="81" t="str">
        <f>IFERROR(VLOOKUP(D1397,Atv!$D$5:$I$1000,6,0),"")</f>
        <v/>
      </c>
      <c r="C1397" s="51">
        <v>1393</v>
      </c>
      <c r="D1397" s="28"/>
      <c r="E1397" s="28"/>
      <c r="F1397" s="70" t="str">
        <f>IF($D1397="","",VLOOKUP($D1397,Atv!$D$5:$F$1000,2,0))</f>
        <v/>
      </c>
      <c r="G1397" s="71" t="str">
        <f>IF($D1397="","",VLOOKUP($D1397,Atv!$D$5:$F$1000,3,0))</f>
        <v/>
      </c>
      <c r="H1397" s="28"/>
      <c r="I1397" s="67"/>
      <c r="J1397" s="28"/>
      <c r="K1397" s="73"/>
      <c r="L1397" s="75" t="str">
        <f>IFERROR(IF(K1397="","",VLOOKUP(D1397,Atv!$D$5:$G$1000,4,0)),"")</f>
        <v/>
      </c>
      <c r="M1397" s="78" t="str">
        <f t="shared" si="66"/>
        <v/>
      </c>
      <c r="N1397" s="78" t="str">
        <f t="shared" si="64"/>
        <v/>
      </c>
      <c r="O1397" s="73"/>
      <c r="P1397" s="53"/>
      <c r="Q1397" s="81" t="str">
        <f t="shared" si="65"/>
        <v/>
      </c>
    </row>
    <row r="1398" spans="2:17" ht="45" customHeight="1" x14ac:dyDescent="0.25">
      <c r="B1398" s="81" t="str">
        <f>IFERROR(VLOOKUP(D1398,Atv!$D$5:$I$1000,6,0),"")</f>
        <v/>
      </c>
      <c r="C1398" s="51">
        <v>1394</v>
      </c>
      <c r="D1398" s="28"/>
      <c r="E1398" s="28"/>
      <c r="F1398" s="70" t="str">
        <f>IF($D1398="","",VLOOKUP($D1398,Atv!$D$5:$F$1000,2,0))</f>
        <v/>
      </c>
      <c r="G1398" s="71" t="str">
        <f>IF($D1398="","",VLOOKUP($D1398,Atv!$D$5:$F$1000,3,0))</f>
        <v/>
      </c>
      <c r="H1398" s="28"/>
      <c r="I1398" s="28"/>
      <c r="J1398" s="28"/>
      <c r="K1398" s="73"/>
      <c r="L1398" s="76" t="str">
        <f>IFERROR(IF(K1398="","",VLOOKUP(D1398,Atv!$D$5:$G$1000,4,0)),"")</f>
        <v/>
      </c>
      <c r="M1398" s="78" t="str">
        <f t="shared" si="66"/>
        <v/>
      </c>
      <c r="N1398" s="78" t="str">
        <f t="shared" si="64"/>
        <v/>
      </c>
      <c r="O1398" s="73"/>
      <c r="P1398" s="53"/>
      <c r="Q1398" s="81" t="str">
        <f t="shared" si="65"/>
        <v/>
      </c>
    </row>
    <row r="1399" spans="2:17" ht="45" customHeight="1" x14ac:dyDescent="0.25">
      <c r="B1399" s="81" t="str">
        <f>IFERROR(VLOOKUP(D1399,Atv!$D$5:$I$1000,6,0),"")</f>
        <v/>
      </c>
      <c r="C1399" s="51">
        <v>1395</v>
      </c>
      <c r="D1399" s="28"/>
      <c r="E1399" s="28"/>
      <c r="F1399" s="70" t="str">
        <f>IF($D1399="","",VLOOKUP($D1399,Atv!$D$5:$F$1000,2,0))</f>
        <v/>
      </c>
      <c r="G1399" s="71" t="str">
        <f>IF($D1399="","",VLOOKUP($D1399,Atv!$D$5:$F$1000,3,0))</f>
        <v/>
      </c>
      <c r="H1399" s="28"/>
      <c r="I1399" s="67"/>
      <c r="J1399" s="28"/>
      <c r="K1399" s="73"/>
      <c r="L1399" s="75" t="str">
        <f>IFERROR(IF(K1399="","",VLOOKUP(D1399,Atv!$D$5:$G$1000,4,0)),"")</f>
        <v/>
      </c>
      <c r="M1399" s="78" t="str">
        <f t="shared" si="66"/>
        <v/>
      </c>
      <c r="N1399" s="78" t="str">
        <f t="shared" si="64"/>
        <v/>
      </c>
      <c r="O1399" s="73"/>
      <c r="P1399" s="53"/>
      <c r="Q1399" s="81" t="str">
        <f t="shared" si="65"/>
        <v/>
      </c>
    </row>
    <row r="1400" spans="2:17" ht="45" customHeight="1" x14ac:dyDescent="0.25">
      <c r="B1400" s="81" t="str">
        <f>IFERROR(VLOOKUP(D1400,Atv!$D$5:$I$1000,6,0),"")</f>
        <v/>
      </c>
      <c r="C1400" s="51">
        <v>1396</v>
      </c>
      <c r="D1400" s="28"/>
      <c r="E1400" s="28"/>
      <c r="F1400" s="70" t="str">
        <f>IF($D1400="","",VLOOKUP($D1400,Atv!$D$5:$F$1000,2,0))</f>
        <v/>
      </c>
      <c r="G1400" s="71" t="str">
        <f>IF($D1400="","",VLOOKUP($D1400,Atv!$D$5:$F$1000,3,0))</f>
        <v/>
      </c>
      <c r="H1400" s="28"/>
      <c r="I1400" s="28"/>
      <c r="J1400" s="28"/>
      <c r="K1400" s="73"/>
      <c r="L1400" s="76" t="str">
        <f>IFERROR(IF(K1400="","",VLOOKUP(D1400,Atv!$D$5:$G$1000,4,0)),"")</f>
        <v/>
      </c>
      <c r="M1400" s="78" t="str">
        <f t="shared" si="66"/>
        <v/>
      </c>
      <c r="N1400" s="78" t="str">
        <f t="shared" si="64"/>
        <v/>
      </c>
      <c r="O1400" s="73"/>
      <c r="P1400" s="53"/>
      <c r="Q1400" s="81" t="str">
        <f t="shared" si="65"/>
        <v/>
      </c>
    </row>
    <row r="1401" spans="2:17" ht="45" customHeight="1" x14ac:dyDescent="0.25">
      <c r="B1401" s="81" t="str">
        <f>IFERROR(VLOOKUP(D1401,Atv!$D$5:$I$1000,6,0),"")</f>
        <v/>
      </c>
      <c r="C1401" s="51">
        <v>1397</v>
      </c>
      <c r="D1401" s="28"/>
      <c r="E1401" s="28"/>
      <c r="F1401" s="70" t="str">
        <f>IF($D1401="","",VLOOKUP($D1401,Atv!$D$5:$F$1000,2,0))</f>
        <v/>
      </c>
      <c r="G1401" s="71" t="str">
        <f>IF($D1401="","",VLOOKUP($D1401,Atv!$D$5:$F$1000,3,0))</f>
        <v/>
      </c>
      <c r="H1401" s="28"/>
      <c r="I1401" s="67"/>
      <c r="J1401" s="28"/>
      <c r="K1401" s="73"/>
      <c r="L1401" s="75" t="str">
        <f>IFERROR(IF(K1401="","",VLOOKUP(D1401,Atv!$D$5:$G$1000,4,0)),"")</f>
        <v/>
      </c>
      <c r="M1401" s="78" t="str">
        <f t="shared" si="66"/>
        <v/>
      </c>
      <c r="N1401" s="78" t="str">
        <f t="shared" si="64"/>
        <v/>
      </c>
      <c r="O1401" s="73"/>
      <c r="P1401" s="53"/>
      <c r="Q1401" s="81" t="str">
        <f t="shared" si="65"/>
        <v/>
      </c>
    </row>
    <row r="1402" spans="2:17" ht="45" customHeight="1" x14ac:dyDescent="0.25">
      <c r="B1402" s="81" t="str">
        <f>IFERROR(VLOOKUP(D1402,Atv!$D$5:$I$1000,6,0),"")</f>
        <v/>
      </c>
      <c r="C1402" s="51">
        <v>1398</v>
      </c>
      <c r="D1402" s="28"/>
      <c r="E1402" s="28"/>
      <c r="F1402" s="70" t="str">
        <f>IF($D1402="","",VLOOKUP($D1402,Atv!$D$5:$F$1000,2,0))</f>
        <v/>
      </c>
      <c r="G1402" s="71" t="str">
        <f>IF($D1402="","",VLOOKUP($D1402,Atv!$D$5:$F$1000,3,0))</f>
        <v/>
      </c>
      <c r="H1402" s="28"/>
      <c r="I1402" s="28"/>
      <c r="J1402" s="28"/>
      <c r="K1402" s="73"/>
      <c r="L1402" s="76" t="str">
        <f>IFERROR(IF(K1402="","",VLOOKUP(D1402,Atv!$D$5:$G$1000,4,0)),"")</f>
        <v/>
      </c>
      <c r="M1402" s="78" t="str">
        <f t="shared" si="66"/>
        <v/>
      </c>
      <c r="N1402" s="78" t="str">
        <f t="shared" si="64"/>
        <v/>
      </c>
      <c r="O1402" s="73"/>
      <c r="P1402" s="53"/>
      <c r="Q1402" s="81" t="str">
        <f t="shared" si="65"/>
        <v/>
      </c>
    </row>
    <row r="1403" spans="2:17" ht="45" customHeight="1" x14ac:dyDescent="0.25">
      <c r="B1403" s="81" t="str">
        <f>IFERROR(VLOOKUP(D1403,Atv!$D$5:$I$1000,6,0),"")</f>
        <v/>
      </c>
      <c r="C1403" s="51">
        <v>1399</v>
      </c>
      <c r="D1403" s="28"/>
      <c r="E1403" s="28"/>
      <c r="F1403" s="70" t="str">
        <f>IF($D1403="","",VLOOKUP($D1403,Atv!$D$5:$F$1000,2,0))</f>
        <v/>
      </c>
      <c r="G1403" s="71" t="str">
        <f>IF($D1403="","",VLOOKUP($D1403,Atv!$D$5:$F$1000,3,0))</f>
        <v/>
      </c>
      <c r="H1403" s="28"/>
      <c r="I1403" s="67"/>
      <c r="J1403" s="28"/>
      <c r="K1403" s="73"/>
      <c r="L1403" s="75" t="str">
        <f>IFERROR(IF(K1403="","",VLOOKUP(D1403,Atv!$D$5:$G$1000,4,0)),"")</f>
        <v/>
      </c>
      <c r="M1403" s="78" t="str">
        <f t="shared" si="66"/>
        <v/>
      </c>
      <c r="N1403" s="78" t="str">
        <f t="shared" si="64"/>
        <v/>
      </c>
      <c r="O1403" s="73"/>
      <c r="P1403" s="53"/>
      <c r="Q1403" s="81" t="str">
        <f t="shared" si="65"/>
        <v/>
      </c>
    </row>
    <row r="1404" spans="2:17" ht="45" customHeight="1" x14ac:dyDescent="0.25">
      <c r="B1404" s="81" t="str">
        <f>IFERROR(VLOOKUP(D1404,Atv!$D$5:$I$1000,6,0),"")</f>
        <v/>
      </c>
      <c r="C1404" s="51">
        <v>1400</v>
      </c>
      <c r="D1404" s="28"/>
      <c r="E1404" s="28"/>
      <c r="F1404" s="70" t="str">
        <f>IF($D1404="","",VLOOKUP($D1404,Atv!$D$5:$F$1000,2,0))</f>
        <v/>
      </c>
      <c r="G1404" s="71" t="str">
        <f>IF($D1404="","",VLOOKUP($D1404,Atv!$D$5:$F$1000,3,0))</f>
        <v/>
      </c>
      <c r="H1404" s="28"/>
      <c r="I1404" s="28"/>
      <c r="J1404" s="28"/>
      <c r="K1404" s="73"/>
      <c r="L1404" s="76" t="str">
        <f>IFERROR(IF(K1404="","",VLOOKUP(D1404,Atv!$D$5:$G$1000,4,0)),"")</f>
        <v/>
      </c>
      <c r="M1404" s="78" t="str">
        <f t="shared" si="66"/>
        <v/>
      </c>
      <c r="N1404" s="78" t="str">
        <f t="shared" si="64"/>
        <v/>
      </c>
      <c r="O1404" s="73"/>
      <c r="P1404" s="53"/>
      <c r="Q1404" s="81" t="str">
        <f t="shared" si="65"/>
        <v/>
      </c>
    </row>
    <row r="1405" spans="2:17" ht="45" customHeight="1" x14ac:dyDescent="0.25">
      <c r="B1405" s="81" t="str">
        <f>IFERROR(VLOOKUP(D1405,Atv!$D$5:$I$1000,6,0),"")</f>
        <v/>
      </c>
      <c r="C1405" s="51">
        <v>1401</v>
      </c>
      <c r="D1405" s="28"/>
      <c r="E1405" s="28"/>
      <c r="F1405" s="70" t="str">
        <f>IF($D1405="","",VLOOKUP($D1405,Atv!$D$5:$F$1000,2,0))</f>
        <v/>
      </c>
      <c r="G1405" s="71" t="str">
        <f>IF($D1405="","",VLOOKUP($D1405,Atv!$D$5:$F$1000,3,0))</f>
        <v/>
      </c>
      <c r="H1405" s="28"/>
      <c r="I1405" s="67"/>
      <c r="J1405" s="28"/>
      <c r="K1405" s="73"/>
      <c r="L1405" s="75" t="str">
        <f>IFERROR(IF(K1405="","",VLOOKUP(D1405,Atv!$D$5:$G$1000,4,0)),"")</f>
        <v/>
      </c>
      <c r="M1405" s="78" t="str">
        <f t="shared" si="66"/>
        <v/>
      </c>
      <c r="N1405" s="78" t="str">
        <f t="shared" si="64"/>
        <v/>
      </c>
      <c r="O1405" s="73"/>
      <c r="P1405" s="53"/>
      <c r="Q1405" s="81" t="str">
        <f t="shared" si="65"/>
        <v/>
      </c>
    </row>
    <row r="1406" spans="2:17" ht="45" customHeight="1" x14ac:dyDescent="0.25">
      <c r="B1406" s="81" t="str">
        <f>IFERROR(VLOOKUP(D1406,Atv!$D$5:$I$1000,6,0),"")</f>
        <v/>
      </c>
      <c r="C1406" s="51">
        <v>1402</v>
      </c>
      <c r="D1406" s="28"/>
      <c r="E1406" s="28"/>
      <c r="F1406" s="70" t="str">
        <f>IF($D1406="","",VLOOKUP($D1406,Atv!$D$5:$F$1000,2,0))</f>
        <v/>
      </c>
      <c r="G1406" s="71" t="str">
        <f>IF($D1406="","",VLOOKUP($D1406,Atv!$D$5:$F$1000,3,0))</f>
        <v/>
      </c>
      <c r="H1406" s="28"/>
      <c r="I1406" s="28"/>
      <c r="J1406" s="28"/>
      <c r="K1406" s="73"/>
      <c r="L1406" s="76" t="str">
        <f>IFERROR(IF(K1406="","",VLOOKUP(D1406,Atv!$D$5:$G$1000,4,0)),"")</f>
        <v/>
      </c>
      <c r="M1406" s="78" t="str">
        <f t="shared" si="66"/>
        <v/>
      </c>
      <c r="N1406" s="78" t="str">
        <f t="shared" si="64"/>
        <v/>
      </c>
      <c r="O1406" s="73"/>
      <c r="P1406" s="53"/>
      <c r="Q1406" s="81" t="str">
        <f t="shared" si="65"/>
        <v/>
      </c>
    </row>
    <row r="1407" spans="2:17" ht="45" customHeight="1" x14ac:dyDescent="0.25">
      <c r="B1407" s="81" t="str">
        <f>IFERROR(VLOOKUP(D1407,Atv!$D$5:$I$1000,6,0),"")</f>
        <v/>
      </c>
      <c r="C1407" s="51">
        <v>1403</v>
      </c>
      <c r="D1407" s="28"/>
      <c r="E1407" s="28"/>
      <c r="F1407" s="70" t="str">
        <f>IF($D1407="","",VLOOKUP($D1407,Atv!$D$5:$F$1000,2,0))</f>
        <v/>
      </c>
      <c r="G1407" s="71" t="str">
        <f>IF($D1407="","",VLOOKUP($D1407,Atv!$D$5:$F$1000,3,0))</f>
        <v/>
      </c>
      <c r="H1407" s="28"/>
      <c r="I1407" s="67"/>
      <c r="J1407" s="28"/>
      <c r="K1407" s="73"/>
      <c r="L1407" s="75" t="str">
        <f>IFERROR(IF(K1407="","",VLOOKUP(D1407,Atv!$D$5:$G$1000,4,0)),"")</f>
        <v/>
      </c>
      <c r="M1407" s="78" t="str">
        <f t="shared" si="66"/>
        <v/>
      </c>
      <c r="N1407" s="78" t="str">
        <f t="shared" si="64"/>
        <v/>
      </c>
      <c r="O1407" s="73"/>
      <c r="P1407" s="53"/>
      <c r="Q1407" s="81" t="str">
        <f t="shared" si="65"/>
        <v/>
      </c>
    </row>
    <row r="1408" spans="2:17" ht="45" customHeight="1" x14ac:dyDescent="0.25">
      <c r="B1408" s="81" t="str">
        <f>IFERROR(VLOOKUP(D1408,Atv!$D$5:$I$1000,6,0),"")</f>
        <v/>
      </c>
      <c r="C1408" s="51">
        <v>1404</v>
      </c>
      <c r="D1408" s="28"/>
      <c r="E1408" s="28"/>
      <c r="F1408" s="70" t="str">
        <f>IF($D1408="","",VLOOKUP($D1408,Atv!$D$5:$F$1000,2,0))</f>
        <v/>
      </c>
      <c r="G1408" s="71" t="str">
        <f>IF($D1408="","",VLOOKUP($D1408,Atv!$D$5:$F$1000,3,0))</f>
        <v/>
      </c>
      <c r="H1408" s="28"/>
      <c r="I1408" s="28"/>
      <c r="J1408" s="28"/>
      <c r="K1408" s="73"/>
      <c r="L1408" s="76" t="str">
        <f>IFERROR(IF(K1408="","",VLOOKUP(D1408,Atv!$D$5:$G$1000,4,0)),"")</f>
        <v/>
      </c>
      <c r="M1408" s="78" t="str">
        <f t="shared" si="66"/>
        <v/>
      </c>
      <c r="N1408" s="78" t="str">
        <f t="shared" si="64"/>
        <v/>
      </c>
      <c r="O1408" s="73"/>
      <c r="P1408" s="53"/>
      <c r="Q1408" s="81" t="str">
        <f t="shared" si="65"/>
        <v/>
      </c>
    </row>
    <row r="1409" spans="2:17" ht="45" customHeight="1" x14ac:dyDescent="0.25">
      <c r="B1409" s="81" t="str">
        <f>IFERROR(VLOOKUP(D1409,Atv!$D$5:$I$1000,6,0),"")</f>
        <v/>
      </c>
      <c r="C1409" s="51">
        <v>1405</v>
      </c>
      <c r="D1409" s="28"/>
      <c r="E1409" s="28"/>
      <c r="F1409" s="70" t="str">
        <f>IF($D1409="","",VLOOKUP($D1409,Atv!$D$5:$F$1000,2,0))</f>
        <v/>
      </c>
      <c r="G1409" s="71" t="str">
        <f>IF($D1409="","",VLOOKUP($D1409,Atv!$D$5:$F$1000,3,0))</f>
        <v/>
      </c>
      <c r="H1409" s="28"/>
      <c r="I1409" s="67"/>
      <c r="J1409" s="28"/>
      <c r="K1409" s="73"/>
      <c r="L1409" s="75" t="str">
        <f>IFERROR(IF(K1409="","",VLOOKUP(D1409,Atv!$D$5:$G$1000,4,0)),"")</f>
        <v/>
      </c>
      <c r="M1409" s="78" t="str">
        <f t="shared" si="66"/>
        <v/>
      </c>
      <c r="N1409" s="78" t="str">
        <f t="shared" si="64"/>
        <v/>
      </c>
      <c r="O1409" s="73"/>
      <c r="P1409" s="53"/>
      <c r="Q1409" s="81" t="str">
        <f t="shared" si="65"/>
        <v/>
      </c>
    </row>
    <row r="1410" spans="2:17" ht="45" customHeight="1" x14ac:dyDescent="0.25">
      <c r="B1410" s="81" t="str">
        <f>IFERROR(VLOOKUP(D1410,Atv!$D$5:$I$1000,6,0),"")</f>
        <v/>
      </c>
      <c r="C1410" s="51">
        <v>1406</v>
      </c>
      <c r="D1410" s="28"/>
      <c r="E1410" s="28"/>
      <c r="F1410" s="70" t="str">
        <f>IF($D1410="","",VLOOKUP($D1410,Atv!$D$5:$F$1000,2,0))</f>
        <v/>
      </c>
      <c r="G1410" s="71" t="str">
        <f>IF($D1410="","",VLOOKUP($D1410,Atv!$D$5:$F$1000,3,0))</f>
        <v/>
      </c>
      <c r="H1410" s="28"/>
      <c r="I1410" s="28"/>
      <c r="J1410" s="28"/>
      <c r="K1410" s="73"/>
      <c r="L1410" s="76" t="str">
        <f>IFERROR(IF(K1410="","",VLOOKUP(D1410,Atv!$D$5:$G$1000,4,0)),"")</f>
        <v/>
      </c>
      <c r="M1410" s="78" t="str">
        <f t="shared" si="66"/>
        <v/>
      </c>
      <c r="N1410" s="78" t="str">
        <f t="shared" si="64"/>
        <v/>
      </c>
      <c r="O1410" s="73"/>
      <c r="P1410" s="53"/>
      <c r="Q1410" s="81" t="str">
        <f t="shared" si="65"/>
        <v/>
      </c>
    </row>
    <row r="1411" spans="2:17" ht="45" customHeight="1" x14ac:dyDescent="0.25">
      <c r="B1411" s="81" t="str">
        <f>IFERROR(VLOOKUP(D1411,Atv!$D$5:$I$1000,6,0),"")</f>
        <v/>
      </c>
      <c r="C1411" s="51">
        <v>1407</v>
      </c>
      <c r="D1411" s="28"/>
      <c r="E1411" s="28"/>
      <c r="F1411" s="70" t="str">
        <f>IF($D1411="","",VLOOKUP($D1411,Atv!$D$5:$F$1000,2,0))</f>
        <v/>
      </c>
      <c r="G1411" s="71" t="str">
        <f>IF($D1411="","",VLOOKUP($D1411,Atv!$D$5:$F$1000,3,0))</f>
        <v/>
      </c>
      <c r="H1411" s="28"/>
      <c r="I1411" s="67"/>
      <c r="J1411" s="28"/>
      <c r="K1411" s="73"/>
      <c r="L1411" s="75" t="str">
        <f>IFERROR(IF(K1411="","",VLOOKUP(D1411,Atv!$D$5:$G$1000,4,0)),"")</f>
        <v/>
      </c>
      <c r="M1411" s="78" t="str">
        <f t="shared" si="66"/>
        <v/>
      </c>
      <c r="N1411" s="78" t="str">
        <f t="shared" si="64"/>
        <v/>
      </c>
      <c r="O1411" s="73"/>
      <c r="P1411" s="53"/>
      <c r="Q1411" s="81" t="str">
        <f t="shared" si="65"/>
        <v/>
      </c>
    </row>
    <row r="1412" spans="2:17" ht="45" customHeight="1" x14ac:dyDescent="0.25">
      <c r="B1412" s="81" t="str">
        <f>IFERROR(VLOOKUP(D1412,Atv!$D$5:$I$1000,6,0),"")</f>
        <v/>
      </c>
      <c r="C1412" s="51">
        <v>1408</v>
      </c>
      <c r="D1412" s="28"/>
      <c r="E1412" s="28"/>
      <c r="F1412" s="70" t="str">
        <f>IF($D1412="","",VLOOKUP($D1412,Atv!$D$5:$F$1000,2,0))</f>
        <v/>
      </c>
      <c r="G1412" s="71" t="str">
        <f>IF($D1412="","",VLOOKUP($D1412,Atv!$D$5:$F$1000,3,0))</f>
        <v/>
      </c>
      <c r="H1412" s="28"/>
      <c r="I1412" s="28"/>
      <c r="J1412" s="28"/>
      <c r="K1412" s="73"/>
      <c r="L1412" s="76" t="str">
        <f>IFERROR(IF(K1412="","",VLOOKUP(D1412,Atv!$D$5:$G$1000,4,0)),"")</f>
        <v/>
      </c>
      <c r="M1412" s="78" t="str">
        <f t="shared" si="66"/>
        <v/>
      </c>
      <c r="N1412" s="78" t="str">
        <f t="shared" si="64"/>
        <v/>
      </c>
      <c r="O1412" s="73"/>
      <c r="P1412" s="53"/>
      <c r="Q1412" s="81" t="str">
        <f t="shared" si="65"/>
        <v/>
      </c>
    </row>
    <row r="1413" spans="2:17" ht="45" customHeight="1" x14ac:dyDescent="0.25">
      <c r="B1413" s="81" t="str">
        <f>IFERROR(VLOOKUP(D1413,Atv!$D$5:$I$1000,6,0),"")</f>
        <v/>
      </c>
      <c r="C1413" s="51">
        <v>1409</v>
      </c>
      <c r="D1413" s="28"/>
      <c r="E1413" s="28"/>
      <c r="F1413" s="70" t="str">
        <f>IF($D1413="","",VLOOKUP($D1413,Atv!$D$5:$F$1000,2,0))</f>
        <v/>
      </c>
      <c r="G1413" s="71" t="str">
        <f>IF($D1413="","",VLOOKUP($D1413,Atv!$D$5:$F$1000,3,0))</f>
        <v/>
      </c>
      <c r="H1413" s="28"/>
      <c r="I1413" s="67"/>
      <c r="J1413" s="28"/>
      <c r="K1413" s="73"/>
      <c r="L1413" s="75" t="str">
        <f>IFERROR(IF(K1413="","",VLOOKUP(D1413,Atv!$D$5:$G$1000,4,0)),"")</f>
        <v/>
      </c>
      <c r="M1413" s="78" t="str">
        <f t="shared" si="66"/>
        <v/>
      </c>
      <c r="N1413" s="78" t="str">
        <f t="shared" si="64"/>
        <v/>
      </c>
      <c r="O1413" s="73"/>
      <c r="P1413" s="53"/>
      <c r="Q1413" s="81" t="str">
        <f t="shared" si="65"/>
        <v/>
      </c>
    </row>
    <row r="1414" spans="2:17" ht="45" customHeight="1" x14ac:dyDescent="0.25">
      <c r="B1414" s="81" t="str">
        <f>IFERROR(VLOOKUP(D1414,Atv!$D$5:$I$1000,6,0),"")</f>
        <v/>
      </c>
      <c r="C1414" s="51">
        <v>1410</v>
      </c>
      <c r="D1414" s="28"/>
      <c r="E1414" s="28"/>
      <c r="F1414" s="70" t="str">
        <f>IF($D1414="","",VLOOKUP($D1414,Atv!$D$5:$F$1000,2,0))</f>
        <v/>
      </c>
      <c r="G1414" s="71" t="str">
        <f>IF($D1414="","",VLOOKUP($D1414,Atv!$D$5:$F$1000,3,0))</f>
        <v/>
      </c>
      <c r="H1414" s="28"/>
      <c r="I1414" s="28"/>
      <c r="J1414" s="28"/>
      <c r="K1414" s="73"/>
      <c r="L1414" s="76" t="str">
        <f>IFERROR(IF(K1414="","",VLOOKUP(D1414,Atv!$D$5:$G$1000,4,0)),"")</f>
        <v/>
      </c>
      <c r="M1414" s="78" t="str">
        <f t="shared" si="66"/>
        <v/>
      </c>
      <c r="N1414" s="78" t="str">
        <f t="shared" ref="N1414:N1477" si="67">IF(M1414="","",IFERROR(IF(M1414&lt;=$N$3,"Expirado","No Prazo"),""))</f>
        <v/>
      </c>
      <c r="O1414" s="73"/>
      <c r="P1414" s="53"/>
      <c r="Q1414" s="81" t="str">
        <f t="shared" ref="Q1414:Q1477" si="68">IF(J1414="","",IF(J1414="Janeiro",1,IF(J1414="Fevereiro",2,IF(J1414="Março",3,IF(J1414="Abril",4,IF(J1414="Maio",5,IF(J1414="Junho",6,IF(J1414="Julho",7,IF(J1414="Agosto",8,IF(J1414="Setembro",9,IF(J1414="Outubro",10,IF(J1414="Novembro",11,IF(J1414="Dezembro",12)))))))))))))</f>
        <v/>
      </c>
    </row>
    <row r="1415" spans="2:17" ht="45" customHeight="1" x14ac:dyDescent="0.25">
      <c r="B1415" s="81" t="str">
        <f>IFERROR(VLOOKUP(D1415,Atv!$D$5:$I$1000,6,0),"")</f>
        <v/>
      </c>
      <c r="C1415" s="51">
        <v>1411</v>
      </c>
      <c r="D1415" s="28"/>
      <c r="E1415" s="28"/>
      <c r="F1415" s="70" t="str">
        <f>IF($D1415="","",VLOOKUP($D1415,Atv!$D$5:$F$1000,2,0))</f>
        <v/>
      </c>
      <c r="G1415" s="71" t="str">
        <f>IF($D1415="","",VLOOKUP($D1415,Atv!$D$5:$F$1000,3,0))</f>
        <v/>
      </c>
      <c r="H1415" s="28"/>
      <c r="I1415" s="67"/>
      <c r="J1415" s="28"/>
      <c r="K1415" s="73"/>
      <c r="L1415" s="75" t="str">
        <f>IFERROR(IF(K1415="","",VLOOKUP(D1415,Atv!$D$5:$G$1000,4,0)),"")</f>
        <v/>
      </c>
      <c r="M1415" s="78" t="str">
        <f t="shared" si="66"/>
        <v/>
      </c>
      <c r="N1415" s="78" t="str">
        <f t="shared" si="67"/>
        <v/>
      </c>
      <c r="O1415" s="73"/>
      <c r="P1415" s="53"/>
      <c r="Q1415" s="81" t="str">
        <f t="shared" si="68"/>
        <v/>
      </c>
    </row>
    <row r="1416" spans="2:17" ht="45" customHeight="1" x14ac:dyDescent="0.25">
      <c r="B1416" s="81" t="str">
        <f>IFERROR(VLOOKUP(D1416,Atv!$D$5:$I$1000,6,0),"")</f>
        <v/>
      </c>
      <c r="C1416" s="51">
        <v>1412</v>
      </c>
      <c r="D1416" s="28"/>
      <c r="E1416" s="28"/>
      <c r="F1416" s="70" t="str">
        <f>IF($D1416="","",VLOOKUP($D1416,Atv!$D$5:$F$1000,2,0))</f>
        <v/>
      </c>
      <c r="G1416" s="71" t="str">
        <f>IF($D1416="","",VLOOKUP($D1416,Atv!$D$5:$F$1000,3,0))</f>
        <v/>
      </c>
      <c r="H1416" s="28"/>
      <c r="I1416" s="28"/>
      <c r="J1416" s="28"/>
      <c r="K1416" s="73"/>
      <c r="L1416" s="76" t="str">
        <f>IFERROR(IF(K1416="","",VLOOKUP(D1416,Atv!$D$5:$G$1000,4,0)),"")</f>
        <v/>
      </c>
      <c r="M1416" s="78" t="str">
        <f t="shared" si="66"/>
        <v/>
      </c>
      <c r="N1416" s="78" t="str">
        <f t="shared" si="67"/>
        <v/>
      </c>
      <c r="O1416" s="73"/>
      <c r="P1416" s="53"/>
      <c r="Q1416" s="81" t="str">
        <f t="shared" si="68"/>
        <v/>
      </c>
    </row>
    <row r="1417" spans="2:17" ht="45" customHeight="1" x14ac:dyDescent="0.25">
      <c r="B1417" s="81" t="str">
        <f>IFERROR(VLOOKUP(D1417,Atv!$D$5:$I$1000,6,0),"")</f>
        <v/>
      </c>
      <c r="C1417" s="51">
        <v>1413</v>
      </c>
      <c r="D1417" s="28"/>
      <c r="E1417" s="28"/>
      <c r="F1417" s="70" t="str">
        <f>IF($D1417="","",VLOOKUP($D1417,Atv!$D$5:$F$1000,2,0))</f>
        <v/>
      </c>
      <c r="G1417" s="71" t="str">
        <f>IF($D1417="","",VLOOKUP($D1417,Atv!$D$5:$F$1000,3,0))</f>
        <v/>
      </c>
      <c r="H1417" s="28"/>
      <c r="I1417" s="67"/>
      <c r="J1417" s="28"/>
      <c r="K1417" s="73"/>
      <c r="L1417" s="75" t="str">
        <f>IFERROR(IF(K1417="","",VLOOKUP(D1417,Atv!$D$5:$G$1000,4,0)),"")</f>
        <v/>
      </c>
      <c r="M1417" s="78" t="str">
        <f t="shared" si="66"/>
        <v/>
      </c>
      <c r="N1417" s="78" t="str">
        <f t="shared" si="67"/>
        <v/>
      </c>
      <c r="O1417" s="73"/>
      <c r="P1417" s="53"/>
      <c r="Q1417" s="81" t="str">
        <f t="shared" si="68"/>
        <v/>
      </c>
    </row>
    <row r="1418" spans="2:17" ht="45" customHeight="1" x14ac:dyDescent="0.25">
      <c r="B1418" s="81" t="str">
        <f>IFERROR(VLOOKUP(D1418,Atv!$D$5:$I$1000,6,0),"")</f>
        <v/>
      </c>
      <c r="C1418" s="51">
        <v>1414</v>
      </c>
      <c r="D1418" s="28"/>
      <c r="E1418" s="28"/>
      <c r="F1418" s="70" t="str">
        <f>IF($D1418="","",VLOOKUP($D1418,Atv!$D$5:$F$1000,2,0))</f>
        <v/>
      </c>
      <c r="G1418" s="71" t="str">
        <f>IF($D1418="","",VLOOKUP($D1418,Atv!$D$5:$F$1000,3,0))</f>
        <v/>
      </c>
      <c r="H1418" s="28"/>
      <c r="I1418" s="28"/>
      <c r="J1418" s="28"/>
      <c r="K1418" s="73"/>
      <c r="L1418" s="76" t="str">
        <f>IFERROR(IF(K1418="","",VLOOKUP(D1418,Atv!$D$5:$G$1000,4,0)),"")</f>
        <v/>
      </c>
      <c r="M1418" s="78" t="str">
        <f t="shared" si="66"/>
        <v/>
      </c>
      <c r="N1418" s="78" t="str">
        <f t="shared" si="67"/>
        <v/>
      </c>
      <c r="O1418" s="73"/>
      <c r="P1418" s="53"/>
      <c r="Q1418" s="81" t="str">
        <f t="shared" si="68"/>
        <v/>
      </c>
    </row>
    <row r="1419" spans="2:17" ht="45" customHeight="1" x14ac:dyDescent="0.25">
      <c r="B1419" s="81" t="str">
        <f>IFERROR(VLOOKUP(D1419,Atv!$D$5:$I$1000,6,0),"")</f>
        <v/>
      </c>
      <c r="C1419" s="51">
        <v>1415</v>
      </c>
      <c r="D1419" s="28"/>
      <c r="E1419" s="28"/>
      <c r="F1419" s="70" t="str">
        <f>IF($D1419="","",VLOOKUP($D1419,Atv!$D$5:$F$1000,2,0))</f>
        <v/>
      </c>
      <c r="G1419" s="71" t="str">
        <f>IF($D1419="","",VLOOKUP($D1419,Atv!$D$5:$F$1000,3,0))</f>
        <v/>
      </c>
      <c r="H1419" s="28"/>
      <c r="I1419" s="67"/>
      <c r="J1419" s="28"/>
      <c r="K1419" s="73"/>
      <c r="L1419" s="75" t="str">
        <f>IFERROR(IF(K1419="","",VLOOKUP(D1419,Atv!$D$5:$G$1000,4,0)),"")</f>
        <v/>
      </c>
      <c r="M1419" s="78" t="str">
        <f t="shared" si="66"/>
        <v/>
      </c>
      <c r="N1419" s="78" t="str">
        <f t="shared" si="67"/>
        <v/>
      </c>
      <c r="O1419" s="73"/>
      <c r="P1419" s="53"/>
      <c r="Q1419" s="81" t="str">
        <f t="shared" si="68"/>
        <v/>
      </c>
    </row>
    <row r="1420" spans="2:17" ht="45" customHeight="1" x14ac:dyDescent="0.25">
      <c r="B1420" s="81" t="str">
        <f>IFERROR(VLOOKUP(D1420,Atv!$D$5:$I$1000,6,0),"")</f>
        <v/>
      </c>
      <c r="C1420" s="51">
        <v>1416</v>
      </c>
      <c r="D1420" s="28"/>
      <c r="E1420" s="28"/>
      <c r="F1420" s="70" t="str">
        <f>IF($D1420="","",VLOOKUP($D1420,Atv!$D$5:$F$1000,2,0))</f>
        <v/>
      </c>
      <c r="G1420" s="71" t="str">
        <f>IF($D1420="","",VLOOKUP($D1420,Atv!$D$5:$F$1000,3,0))</f>
        <v/>
      </c>
      <c r="H1420" s="28"/>
      <c r="I1420" s="28"/>
      <c r="J1420" s="28"/>
      <c r="K1420" s="73"/>
      <c r="L1420" s="76" t="str">
        <f>IFERROR(IF(K1420="","",VLOOKUP(D1420,Atv!$D$5:$G$1000,4,0)),"")</f>
        <v/>
      </c>
      <c r="M1420" s="78" t="str">
        <f t="shared" ref="M1420:M1483" si="69">IFERROR(IF(L1420="","",K1420+L1420),"")</f>
        <v/>
      </c>
      <c r="N1420" s="78" t="str">
        <f t="shared" si="67"/>
        <v/>
      </c>
      <c r="O1420" s="73"/>
      <c r="P1420" s="53"/>
      <c r="Q1420" s="81" t="str">
        <f t="shared" si="68"/>
        <v/>
      </c>
    </row>
    <row r="1421" spans="2:17" ht="45" customHeight="1" x14ac:dyDescent="0.25">
      <c r="B1421" s="81" t="str">
        <f>IFERROR(VLOOKUP(D1421,Atv!$D$5:$I$1000,6,0),"")</f>
        <v/>
      </c>
      <c r="C1421" s="51">
        <v>1417</v>
      </c>
      <c r="D1421" s="28"/>
      <c r="E1421" s="28"/>
      <c r="F1421" s="70" t="str">
        <f>IF($D1421="","",VLOOKUP($D1421,Atv!$D$5:$F$1000,2,0))</f>
        <v/>
      </c>
      <c r="G1421" s="71" t="str">
        <f>IF($D1421="","",VLOOKUP($D1421,Atv!$D$5:$F$1000,3,0))</f>
        <v/>
      </c>
      <c r="H1421" s="28"/>
      <c r="I1421" s="67"/>
      <c r="J1421" s="28"/>
      <c r="K1421" s="73"/>
      <c r="L1421" s="75" t="str">
        <f>IFERROR(IF(K1421="","",VLOOKUP(D1421,Atv!$D$5:$G$1000,4,0)),"")</f>
        <v/>
      </c>
      <c r="M1421" s="78" t="str">
        <f t="shared" si="69"/>
        <v/>
      </c>
      <c r="N1421" s="78" t="str">
        <f t="shared" si="67"/>
        <v/>
      </c>
      <c r="O1421" s="73"/>
      <c r="P1421" s="53"/>
      <c r="Q1421" s="81" t="str">
        <f t="shared" si="68"/>
        <v/>
      </c>
    </row>
    <row r="1422" spans="2:17" ht="45" customHeight="1" x14ac:dyDescent="0.25">
      <c r="B1422" s="81" t="str">
        <f>IFERROR(VLOOKUP(D1422,Atv!$D$5:$I$1000,6,0),"")</f>
        <v/>
      </c>
      <c r="C1422" s="51">
        <v>1418</v>
      </c>
      <c r="D1422" s="28"/>
      <c r="E1422" s="28"/>
      <c r="F1422" s="70" t="str">
        <f>IF($D1422="","",VLOOKUP($D1422,Atv!$D$5:$F$1000,2,0))</f>
        <v/>
      </c>
      <c r="G1422" s="71" t="str">
        <f>IF($D1422="","",VLOOKUP($D1422,Atv!$D$5:$F$1000,3,0))</f>
        <v/>
      </c>
      <c r="H1422" s="28"/>
      <c r="I1422" s="28"/>
      <c r="J1422" s="28"/>
      <c r="K1422" s="73"/>
      <c r="L1422" s="76" t="str">
        <f>IFERROR(IF(K1422="","",VLOOKUP(D1422,Atv!$D$5:$G$1000,4,0)),"")</f>
        <v/>
      </c>
      <c r="M1422" s="78" t="str">
        <f t="shared" si="69"/>
        <v/>
      </c>
      <c r="N1422" s="78" t="str">
        <f t="shared" si="67"/>
        <v/>
      </c>
      <c r="O1422" s="73"/>
      <c r="P1422" s="53"/>
      <c r="Q1422" s="81" t="str">
        <f t="shared" si="68"/>
        <v/>
      </c>
    </row>
    <row r="1423" spans="2:17" ht="45" customHeight="1" x14ac:dyDescent="0.25">
      <c r="B1423" s="81" t="str">
        <f>IFERROR(VLOOKUP(D1423,Atv!$D$5:$I$1000,6,0),"")</f>
        <v/>
      </c>
      <c r="C1423" s="51">
        <v>1419</v>
      </c>
      <c r="D1423" s="28"/>
      <c r="E1423" s="28"/>
      <c r="F1423" s="70" t="str">
        <f>IF($D1423="","",VLOOKUP($D1423,Atv!$D$5:$F$1000,2,0))</f>
        <v/>
      </c>
      <c r="G1423" s="71" t="str">
        <f>IF($D1423="","",VLOOKUP($D1423,Atv!$D$5:$F$1000,3,0))</f>
        <v/>
      </c>
      <c r="H1423" s="28"/>
      <c r="I1423" s="67"/>
      <c r="J1423" s="28"/>
      <c r="K1423" s="73"/>
      <c r="L1423" s="75" t="str">
        <f>IFERROR(IF(K1423="","",VLOOKUP(D1423,Atv!$D$5:$G$1000,4,0)),"")</f>
        <v/>
      </c>
      <c r="M1423" s="78" t="str">
        <f t="shared" si="69"/>
        <v/>
      </c>
      <c r="N1423" s="78" t="str">
        <f t="shared" si="67"/>
        <v/>
      </c>
      <c r="O1423" s="73"/>
      <c r="P1423" s="53"/>
      <c r="Q1423" s="81" t="str">
        <f t="shared" si="68"/>
        <v/>
      </c>
    </row>
    <row r="1424" spans="2:17" ht="45" customHeight="1" x14ac:dyDescent="0.25">
      <c r="B1424" s="81" t="str">
        <f>IFERROR(VLOOKUP(D1424,Atv!$D$5:$I$1000,6,0),"")</f>
        <v/>
      </c>
      <c r="C1424" s="51">
        <v>1420</v>
      </c>
      <c r="D1424" s="28"/>
      <c r="E1424" s="28"/>
      <c r="F1424" s="70" t="str">
        <f>IF($D1424="","",VLOOKUP($D1424,Atv!$D$5:$F$1000,2,0))</f>
        <v/>
      </c>
      <c r="G1424" s="71" t="str">
        <f>IF($D1424="","",VLOOKUP($D1424,Atv!$D$5:$F$1000,3,0))</f>
        <v/>
      </c>
      <c r="H1424" s="28"/>
      <c r="I1424" s="28"/>
      <c r="J1424" s="28"/>
      <c r="K1424" s="73"/>
      <c r="L1424" s="76" t="str">
        <f>IFERROR(IF(K1424="","",VLOOKUP(D1424,Atv!$D$5:$G$1000,4,0)),"")</f>
        <v/>
      </c>
      <c r="M1424" s="78" t="str">
        <f t="shared" si="69"/>
        <v/>
      </c>
      <c r="N1424" s="78" t="str">
        <f t="shared" si="67"/>
        <v/>
      </c>
      <c r="O1424" s="73"/>
      <c r="P1424" s="53"/>
      <c r="Q1424" s="81" t="str">
        <f t="shared" si="68"/>
        <v/>
      </c>
    </row>
    <row r="1425" spans="2:17" ht="45" customHeight="1" x14ac:dyDescent="0.25">
      <c r="B1425" s="81" t="str">
        <f>IFERROR(VLOOKUP(D1425,Atv!$D$5:$I$1000,6,0),"")</f>
        <v/>
      </c>
      <c r="C1425" s="51">
        <v>1421</v>
      </c>
      <c r="D1425" s="28"/>
      <c r="E1425" s="28"/>
      <c r="F1425" s="70" t="str">
        <f>IF($D1425="","",VLOOKUP($D1425,Atv!$D$5:$F$1000,2,0))</f>
        <v/>
      </c>
      <c r="G1425" s="71" t="str">
        <f>IF($D1425="","",VLOOKUP($D1425,Atv!$D$5:$F$1000,3,0))</f>
        <v/>
      </c>
      <c r="H1425" s="28"/>
      <c r="I1425" s="67"/>
      <c r="J1425" s="28"/>
      <c r="K1425" s="73"/>
      <c r="L1425" s="75" t="str">
        <f>IFERROR(IF(K1425="","",VLOOKUP(D1425,Atv!$D$5:$G$1000,4,0)),"")</f>
        <v/>
      </c>
      <c r="M1425" s="78" t="str">
        <f t="shared" si="69"/>
        <v/>
      </c>
      <c r="N1425" s="78" t="str">
        <f t="shared" si="67"/>
        <v/>
      </c>
      <c r="O1425" s="73"/>
      <c r="P1425" s="53"/>
      <c r="Q1425" s="81" t="str">
        <f t="shared" si="68"/>
        <v/>
      </c>
    </row>
    <row r="1426" spans="2:17" ht="45" customHeight="1" x14ac:dyDescent="0.25">
      <c r="B1426" s="81" t="str">
        <f>IFERROR(VLOOKUP(D1426,Atv!$D$5:$I$1000,6,0),"")</f>
        <v/>
      </c>
      <c r="C1426" s="51">
        <v>1422</v>
      </c>
      <c r="D1426" s="28"/>
      <c r="E1426" s="28"/>
      <c r="F1426" s="70" t="str">
        <f>IF($D1426="","",VLOOKUP($D1426,Atv!$D$5:$F$1000,2,0))</f>
        <v/>
      </c>
      <c r="G1426" s="71" t="str">
        <f>IF($D1426="","",VLOOKUP($D1426,Atv!$D$5:$F$1000,3,0))</f>
        <v/>
      </c>
      <c r="H1426" s="28"/>
      <c r="I1426" s="28"/>
      <c r="J1426" s="28"/>
      <c r="K1426" s="73"/>
      <c r="L1426" s="76" t="str">
        <f>IFERROR(IF(K1426="","",VLOOKUP(D1426,Atv!$D$5:$G$1000,4,0)),"")</f>
        <v/>
      </c>
      <c r="M1426" s="78" t="str">
        <f t="shared" si="69"/>
        <v/>
      </c>
      <c r="N1426" s="78" t="str">
        <f t="shared" si="67"/>
        <v/>
      </c>
      <c r="O1426" s="73"/>
      <c r="P1426" s="53"/>
      <c r="Q1426" s="81" t="str">
        <f t="shared" si="68"/>
        <v/>
      </c>
    </row>
    <row r="1427" spans="2:17" ht="45" customHeight="1" x14ac:dyDescent="0.25">
      <c r="B1427" s="81" t="str">
        <f>IFERROR(VLOOKUP(D1427,Atv!$D$5:$I$1000,6,0),"")</f>
        <v/>
      </c>
      <c r="C1427" s="51">
        <v>1423</v>
      </c>
      <c r="D1427" s="28"/>
      <c r="E1427" s="28"/>
      <c r="F1427" s="70" t="str">
        <f>IF($D1427="","",VLOOKUP($D1427,Atv!$D$5:$F$1000,2,0))</f>
        <v/>
      </c>
      <c r="G1427" s="71" t="str">
        <f>IF($D1427="","",VLOOKUP($D1427,Atv!$D$5:$F$1000,3,0))</f>
        <v/>
      </c>
      <c r="H1427" s="28"/>
      <c r="I1427" s="67"/>
      <c r="J1427" s="28"/>
      <c r="K1427" s="73"/>
      <c r="L1427" s="75" t="str">
        <f>IFERROR(IF(K1427="","",VLOOKUP(D1427,Atv!$D$5:$G$1000,4,0)),"")</f>
        <v/>
      </c>
      <c r="M1427" s="78" t="str">
        <f t="shared" si="69"/>
        <v/>
      </c>
      <c r="N1427" s="78" t="str">
        <f t="shared" si="67"/>
        <v/>
      </c>
      <c r="O1427" s="73"/>
      <c r="P1427" s="53"/>
      <c r="Q1427" s="81" t="str">
        <f t="shared" si="68"/>
        <v/>
      </c>
    </row>
    <row r="1428" spans="2:17" ht="45" customHeight="1" x14ac:dyDescent="0.25">
      <c r="B1428" s="81" t="str">
        <f>IFERROR(VLOOKUP(D1428,Atv!$D$5:$I$1000,6,0),"")</f>
        <v/>
      </c>
      <c r="C1428" s="51">
        <v>1424</v>
      </c>
      <c r="D1428" s="28"/>
      <c r="E1428" s="28"/>
      <c r="F1428" s="70" t="str">
        <f>IF($D1428="","",VLOOKUP($D1428,Atv!$D$5:$F$1000,2,0))</f>
        <v/>
      </c>
      <c r="G1428" s="71" t="str">
        <f>IF($D1428="","",VLOOKUP($D1428,Atv!$D$5:$F$1000,3,0))</f>
        <v/>
      </c>
      <c r="H1428" s="28"/>
      <c r="I1428" s="28"/>
      <c r="J1428" s="28"/>
      <c r="K1428" s="73"/>
      <c r="L1428" s="76" t="str">
        <f>IFERROR(IF(K1428="","",VLOOKUP(D1428,Atv!$D$5:$G$1000,4,0)),"")</f>
        <v/>
      </c>
      <c r="M1428" s="78" t="str">
        <f t="shared" si="69"/>
        <v/>
      </c>
      <c r="N1428" s="78" t="str">
        <f t="shared" si="67"/>
        <v/>
      </c>
      <c r="O1428" s="73"/>
      <c r="P1428" s="53"/>
      <c r="Q1428" s="81" t="str">
        <f t="shared" si="68"/>
        <v/>
      </c>
    </row>
    <row r="1429" spans="2:17" ht="45" customHeight="1" x14ac:dyDescent="0.25">
      <c r="B1429" s="81" t="str">
        <f>IFERROR(VLOOKUP(D1429,Atv!$D$5:$I$1000,6,0),"")</f>
        <v/>
      </c>
      <c r="C1429" s="51">
        <v>1425</v>
      </c>
      <c r="D1429" s="28"/>
      <c r="E1429" s="28"/>
      <c r="F1429" s="70" t="str">
        <f>IF($D1429="","",VLOOKUP($D1429,Atv!$D$5:$F$1000,2,0))</f>
        <v/>
      </c>
      <c r="G1429" s="71" t="str">
        <f>IF($D1429="","",VLOOKUP($D1429,Atv!$D$5:$F$1000,3,0))</f>
        <v/>
      </c>
      <c r="H1429" s="28"/>
      <c r="I1429" s="67"/>
      <c r="J1429" s="28"/>
      <c r="K1429" s="73"/>
      <c r="L1429" s="75" t="str">
        <f>IFERROR(IF(K1429="","",VLOOKUP(D1429,Atv!$D$5:$G$1000,4,0)),"")</f>
        <v/>
      </c>
      <c r="M1429" s="78" t="str">
        <f t="shared" si="69"/>
        <v/>
      </c>
      <c r="N1429" s="78" t="str">
        <f t="shared" si="67"/>
        <v/>
      </c>
      <c r="O1429" s="73"/>
      <c r="P1429" s="53"/>
      <c r="Q1429" s="81" t="str">
        <f t="shared" si="68"/>
        <v/>
      </c>
    </row>
    <row r="1430" spans="2:17" ht="45" customHeight="1" x14ac:dyDescent="0.25">
      <c r="B1430" s="81" t="str">
        <f>IFERROR(VLOOKUP(D1430,Atv!$D$5:$I$1000,6,0),"")</f>
        <v/>
      </c>
      <c r="C1430" s="51">
        <v>1426</v>
      </c>
      <c r="D1430" s="28"/>
      <c r="E1430" s="28"/>
      <c r="F1430" s="70" t="str">
        <f>IF($D1430="","",VLOOKUP($D1430,Atv!$D$5:$F$1000,2,0))</f>
        <v/>
      </c>
      <c r="G1430" s="71" t="str">
        <f>IF($D1430="","",VLOOKUP($D1430,Atv!$D$5:$F$1000,3,0))</f>
        <v/>
      </c>
      <c r="H1430" s="28"/>
      <c r="I1430" s="28"/>
      <c r="J1430" s="28"/>
      <c r="K1430" s="73"/>
      <c r="L1430" s="76" t="str">
        <f>IFERROR(IF(K1430="","",VLOOKUP(D1430,Atv!$D$5:$G$1000,4,0)),"")</f>
        <v/>
      </c>
      <c r="M1430" s="78" t="str">
        <f t="shared" si="69"/>
        <v/>
      </c>
      <c r="N1430" s="78" t="str">
        <f t="shared" si="67"/>
        <v/>
      </c>
      <c r="O1430" s="73"/>
      <c r="P1430" s="53"/>
      <c r="Q1430" s="81" t="str">
        <f t="shared" si="68"/>
        <v/>
      </c>
    </row>
    <row r="1431" spans="2:17" ht="45" customHeight="1" x14ac:dyDescent="0.25">
      <c r="B1431" s="81" t="str">
        <f>IFERROR(VLOOKUP(D1431,Atv!$D$5:$I$1000,6,0),"")</f>
        <v/>
      </c>
      <c r="C1431" s="51">
        <v>1427</v>
      </c>
      <c r="D1431" s="28"/>
      <c r="E1431" s="28"/>
      <c r="F1431" s="70" t="str">
        <f>IF($D1431="","",VLOOKUP($D1431,Atv!$D$5:$F$1000,2,0))</f>
        <v/>
      </c>
      <c r="G1431" s="71" t="str">
        <f>IF($D1431="","",VLOOKUP($D1431,Atv!$D$5:$F$1000,3,0))</f>
        <v/>
      </c>
      <c r="H1431" s="28"/>
      <c r="I1431" s="67"/>
      <c r="J1431" s="28"/>
      <c r="K1431" s="73"/>
      <c r="L1431" s="75" t="str">
        <f>IFERROR(IF(K1431="","",VLOOKUP(D1431,Atv!$D$5:$G$1000,4,0)),"")</f>
        <v/>
      </c>
      <c r="M1431" s="78" t="str">
        <f t="shared" si="69"/>
        <v/>
      </c>
      <c r="N1431" s="78" t="str">
        <f t="shared" si="67"/>
        <v/>
      </c>
      <c r="O1431" s="73"/>
      <c r="P1431" s="53"/>
      <c r="Q1431" s="81" t="str">
        <f t="shared" si="68"/>
        <v/>
      </c>
    </row>
    <row r="1432" spans="2:17" ht="45" customHeight="1" x14ac:dyDescent="0.25">
      <c r="B1432" s="81" t="str">
        <f>IFERROR(VLOOKUP(D1432,Atv!$D$5:$I$1000,6,0),"")</f>
        <v/>
      </c>
      <c r="C1432" s="51">
        <v>1428</v>
      </c>
      <c r="D1432" s="28"/>
      <c r="E1432" s="28"/>
      <c r="F1432" s="70" t="str">
        <f>IF($D1432="","",VLOOKUP($D1432,Atv!$D$5:$F$1000,2,0))</f>
        <v/>
      </c>
      <c r="G1432" s="71" t="str">
        <f>IF($D1432="","",VLOOKUP($D1432,Atv!$D$5:$F$1000,3,0))</f>
        <v/>
      </c>
      <c r="H1432" s="28"/>
      <c r="I1432" s="28"/>
      <c r="J1432" s="28"/>
      <c r="K1432" s="73"/>
      <c r="L1432" s="76" t="str">
        <f>IFERROR(IF(K1432="","",VLOOKUP(D1432,Atv!$D$5:$G$1000,4,0)),"")</f>
        <v/>
      </c>
      <c r="M1432" s="78" t="str">
        <f t="shared" si="69"/>
        <v/>
      </c>
      <c r="N1432" s="78" t="str">
        <f t="shared" si="67"/>
        <v/>
      </c>
      <c r="O1432" s="73"/>
      <c r="P1432" s="53"/>
      <c r="Q1432" s="81" t="str">
        <f t="shared" si="68"/>
        <v/>
      </c>
    </row>
    <row r="1433" spans="2:17" ht="45" customHeight="1" x14ac:dyDescent="0.25">
      <c r="B1433" s="81" t="str">
        <f>IFERROR(VLOOKUP(D1433,Atv!$D$5:$I$1000,6,0),"")</f>
        <v/>
      </c>
      <c r="C1433" s="51">
        <v>1429</v>
      </c>
      <c r="D1433" s="28"/>
      <c r="E1433" s="28"/>
      <c r="F1433" s="70" t="str">
        <f>IF($D1433="","",VLOOKUP($D1433,Atv!$D$5:$F$1000,2,0))</f>
        <v/>
      </c>
      <c r="G1433" s="71" t="str">
        <f>IF($D1433="","",VLOOKUP($D1433,Atv!$D$5:$F$1000,3,0))</f>
        <v/>
      </c>
      <c r="H1433" s="28"/>
      <c r="I1433" s="67"/>
      <c r="J1433" s="28"/>
      <c r="K1433" s="73"/>
      <c r="L1433" s="75" t="str">
        <f>IFERROR(IF(K1433="","",VLOOKUP(D1433,Atv!$D$5:$G$1000,4,0)),"")</f>
        <v/>
      </c>
      <c r="M1433" s="78" t="str">
        <f t="shared" si="69"/>
        <v/>
      </c>
      <c r="N1433" s="78" t="str">
        <f t="shared" si="67"/>
        <v/>
      </c>
      <c r="O1433" s="73"/>
      <c r="P1433" s="53"/>
      <c r="Q1433" s="81" t="str">
        <f t="shared" si="68"/>
        <v/>
      </c>
    </row>
    <row r="1434" spans="2:17" ht="45" customHeight="1" x14ac:dyDescent="0.25">
      <c r="B1434" s="81" t="str">
        <f>IFERROR(VLOOKUP(D1434,Atv!$D$5:$I$1000,6,0),"")</f>
        <v/>
      </c>
      <c r="C1434" s="51">
        <v>1430</v>
      </c>
      <c r="D1434" s="28"/>
      <c r="E1434" s="28"/>
      <c r="F1434" s="70" t="str">
        <f>IF($D1434="","",VLOOKUP($D1434,Atv!$D$5:$F$1000,2,0))</f>
        <v/>
      </c>
      <c r="G1434" s="71" t="str">
        <f>IF($D1434="","",VLOOKUP($D1434,Atv!$D$5:$F$1000,3,0))</f>
        <v/>
      </c>
      <c r="H1434" s="28"/>
      <c r="I1434" s="28"/>
      <c r="J1434" s="28"/>
      <c r="K1434" s="73"/>
      <c r="L1434" s="76" t="str">
        <f>IFERROR(IF(K1434="","",VLOOKUP(D1434,Atv!$D$5:$G$1000,4,0)),"")</f>
        <v/>
      </c>
      <c r="M1434" s="78" t="str">
        <f t="shared" si="69"/>
        <v/>
      </c>
      <c r="N1434" s="78" t="str">
        <f t="shared" si="67"/>
        <v/>
      </c>
      <c r="O1434" s="73"/>
      <c r="P1434" s="53"/>
      <c r="Q1434" s="81" t="str">
        <f t="shared" si="68"/>
        <v/>
      </c>
    </row>
    <row r="1435" spans="2:17" ht="45" customHeight="1" x14ac:dyDescent="0.25">
      <c r="B1435" s="81" t="str">
        <f>IFERROR(VLOOKUP(D1435,Atv!$D$5:$I$1000,6,0),"")</f>
        <v/>
      </c>
      <c r="C1435" s="51">
        <v>1431</v>
      </c>
      <c r="D1435" s="28"/>
      <c r="E1435" s="28"/>
      <c r="F1435" s="70" t="str">
        <f>IF($D1435="","",VLOOKUP($D1435,Atv!$D$5:$F$1000,2,0))</f>
        <v/>
      </c>
      <c r="G1435" s="71" t="str">
        <f>IF($D1435="","",VLOOKUP($D1435,Atv!$D$5:$F$1000,3,0))</f>
        <v/>
      </c>
      <c r="H1435" s="28"/>
      <c r="I1435" s="67"/>
      <c r="J1435" s="28"/>
      <c r="K1435" s="73"/>
      <c r="L1435" s="75" t="str">
        <f>IFERROR(IF(K1435="","",VLOOKUP(D1435,Atv!$D$5:$G$1000,4,0)),"")</f>
        <v/>
      </c>
      <c r="M1435" s="78" t="str">
        <f t="shared" si="69"/>
        <v/>
      </c>
      <c r="N1435" s="78" t="str">
        <f t="shared" si="67"/>
        <v/>
      </c>
      <c r="O1435" s="73"/>
      <c r="P1435" s="53"/>
      <c r="Q1435" s="81" t="str">
        <f t="shared" si="68"/>
        <v/>
      </c>
    </row>
    <row r="1436" spans="2:17" ht="45" customHeight="1" x14ac:dyDescent="0.25">
      <c r="B1436" s="81" t="str">
        <f>IFERROR(VLOOKUP(D1436,Atv!$D$5:$I$1000,6,0),"")</f>
        <v/>
      </c>
      <c r="C1436" s="51">
        <v>1432</v>
      </c>
      <c r="D1436" s="28"/>
      <c r="E1436" s="28"/>
      <c r="F1436" s="70" t="str">
        <f>IF($D1436="","",VLOOKUP($D1436,Atv!$D$5:$F$1000,2,0))</f>
        <v/>
      </c>
      <c r="G1436" s="71" t="str">
        <f>IF($D1436="","",VLOOKUP($D1436,Atv!$D$5:$F$1000,3,0))</f>
        <v/>
      </c>
      <c r="H1436" s="28"/>
      <c r="I1436" s="28"/>
      <c r="J1436" s="28"/>
      <c r="K1436" s="73"/>
      <c r="L1436" s="76" t="str">
        <f>IFERROR(IF(K1436="","",VLOOKUP(D1436,Atv!$D$5:$G$1000,4,0)),"")</f>
        <v/>
      </c>
      <c r="M1436" s="78" t="str">
        <f t="shared" si="69"/>
        <v/>
      </c>
      <c r="N1436" s="78" t="str">
        <f t="shared" si="67"/>
        <v/>
      </c>
      <c r="O1436" s="73"/>
      <c r="P1436" s="53"/>
      <c r="Q1436" s="81" t="str">
        <f t="shared" si="68"/>
        <v/>
      </c>
    </row>
    <row r="1437" spans="2:17" ht="45" customHeight="1" x14ac:dyDescent="0.25">
      <c r="B1437" s="81" t="str">
        <f>IFERROR(VLOOKUP(D1437,Atv!$D$5:$I$1000,6,0),"")</f>
        <v/>
      </c>
      <c r="C1437" s="51">
        <v>1433</v>
      </c>
      <c r="D1437" s="28"/>
      <c r="E1437" s="28"/>
      <c r="F1437" s="70" t="str">
        <f>IF($D1437="","",VLOOKUP($D1437,Atv!$D$5:$F$1000,2,0))</f>
        <v/>
      </c>
      <c r="G1437" s="71" t="str">
        <f>IF($D1437="","",VLOOKUP($D1437,Atv!$D$5:$F$1000,3,0))</f>
        <v/>
      </c>
      <c r="H1437" s="28"/>
      <c r="I1437" s="67"/>
      <c r="J1437" s="28"/>
      <c r="K1437" s="73"/>
      <c r="L1437" s="75" t="str">
        <f>IFERROR(IF(K1437="","",VLOOKUP(D1437,Atv!$D$5:$G$1000,4,0)),"")</f>
        <v/>
      </c>
      <c r="M1437" s="78" t="str">
        <f t="shared" si="69"/>
        <v/>
      </c>
      <c r="N1437" s="78" t="str">
        <f t="shared" si="67"/>
        <v/>
      </c>
      <c r="O1437" s="73"/>
      <c r="P1437" s="53"/>
      <c r="Q1437" s="81" t="str">
        <f t="shared" si="68"/>
        <v/>
      </c>
    </row>
    <row r="1438" spans="2:17" ht="45" customHeight="1" x14ac:dyDescent="0.25">
      <c r="B1438" s="81" t="str">
        <f>IFERROR(VLOOKUP(D1438,Atv!$D$5:$I$1000,6,0),"")</f>
        <v/>
      </c>
      <c r="C1438" s="51">
        <v>1434</v>
      </c>
      <c r="D1438" s="28"/>
      <c r="E1438" s="28"/>
      <c r="F1438" s="70" t="str">
        <f>IF($D1438="","",VLOOKUP($D1438,Atv!$D$5:$F$1000,2,0))</f>
        <v/>
      </c>
      <c r="G1438" s="71" t="str">
        <f>IF($D1438="","",VLOOKUP($D1438,Atv!$D$5:$F$1000,3,0))</f>
        <v/>
      </c>
      <c r="H1438" s="28"/>
      <c r="I1438" s="28"/>
      <c r="J1438" s="28"/>
      <c r="K1438" s="73"/>
      <c r="L1438" s="76" t="str">
        <f>IFERROR(IF(K1438="","",VLOOKUP(D1438,Atv!$D$5:$G$1000,4,0)),"")</f>
        <v/>
      </c>
      <c r="M1438" s="78" t="str">
        <f t="shared" si="69"/>
        <v/>
      </c>
      <c r="N1438" s="78" t="str">
        <f t="shared" si="67"/>
        <v/>
      </c>
      <c r="O1438" s="73"/>
      <c r="P1438" s="53"/>
      <c r="Q1438" s="81" t="str">
        <f t="shared" si="68"/>
        <v/>
      </c>
    </row>
    <row r="1439" spans="2:17" ht="45" customHeight="1" x14ac:dyDescent="0.25">
      <c r="B1439" s="81" t="str">
        <f>IFERROR(VLOOKUP(D1439,Atv!$D$5:$I$1000,6,0),"")</f>
        <v/>
      </c>
      <c r="C1439" s="51">
        <v>1435</v>
      </c>
      <c r="D1439" s="28"/>
      <c r="E1439" s="28"/>
      <c r="F1439" s="70" t="str">
        <f>IF($D1439="","",VLOOKUP($D1439,Atv!$D$5:$F$1000,2,0))</f>
        <v/>
      </c>
      <c r="G1439" s="71" t="str">
        <f>IF($D1439="","",VLOOKUP($D1439,Atv!$D$5:$F$1000,3,0))</f>
        <v/>
      </c>
      <c r="H1439" s="28"/>
      <c r="I1439" s="67"/>
      <c r="J1439" s="28"/>
      <c r="K1439" s="73"/>
      <c r="L1439" s="75" t="str">
        <f>IFERROR(IF(K1439="","",VLOOKUP(D1439,Atv!$D$5:$G$1000,4,0)),"")</f>
        <v/>
      </c>
      <c r="M1439" s="78" t="str">
        <f t="shared" si="69"/>
        <v/>
      </c>
      <c r="N1439" s="78" t="str">
        <f t="shared" si="67"/>
        <v/>
      </c>
      <c r="O1439" s="73"/>
      <c r="P1439" s="53"/>
      <c r="Q1439" s="81" t="str">
        <f t="shared" si="68"/>
        <v/>
      </c>
    </row>
    <row r="1440" spans="2:17" ht="45" customHeight="1" x14ac:dyDescent="0.25">
      <c r="B1440" s="81" t="str">
        <f>IFERROR(VLOOKUP(D1440,Atv!$D$5:$I$1000,6,0),"")</f>
        <v/>
      </c>
      <c r="C1440" s="51">
        <v>1436</v>
      </c>
      <c r="D1440" s="28"/>
      <c r="E1440" s="28"/>
      <c r="F1440" s="70" t="str">
        <f>IF($D1440="","",VLOOKUP($D1440,Atv!$D$5:$F$1000,2,0))</f>
        <v/>
      </c>
      <c r="G1440" s="71" t="str">
        <f>IF($D1440="","",VLOOKUP($D1440,Atv!$D$5:$F$1000,3,0))</f>
        <v/>
      </c>
      <c r="H1440" s="28"/>
      <c r="I1440" s="28"/>
      <c r="J1440" s="28"/>
      <c r="K1440" s="73"/>
      <c r="L1440" s="76" t="str">
        <f>IFERROR(IF(K1440="","",VLOOKUP(D1440,Atv!$D$5:$G$1000,4,0)),"")</f>
        <v/>
      </c>
      <c r="M1440" s="78" t="str">
        <f t="shared" si="69"/>
        <v/>
      </c>
      <c r="N1440" s="78" t="str">
        <f t="shared" si="67"/>
        <v/>
      </c>
      <c r="O1440" s="73"/>
      <c r="P1440" s="53"/>
      <c r="Q1440" s="81" t="str">
        <f t="shared" si="68"/>
        <v/>
      </c>
    </row>
    <row r="1441" spans="2:17" ht="45" customHeight="1" x14ac:dyDescent="0.25">
      <c r="B1441" s="81" t="str">
        <f>IFERROR(VLOOKUP(D1441,Atv!$D$5:$I$1000,6,0),"")</f>
        <v/>
      </c>
      <c r="C1441" s="51">
        <v>1437</v>
      </c>
      <c r="D1441" s="28"/>
      <c r="E1441" s="28"/>
      <c r="F1441" s="70" t="str">
        <f>IF($D1441="","",VLOOKUP($D1441,Atv!$D$5:$F$1000,2,0))</f>
        <v/>
      </c>
      <c r="G1441" s="71" t="str">
        <f>IF($D1441="","",VLOOKUP($D1441,Atv!$D$5:$F$1000,3,0))</f>
        <v/>
      </c>
      <c r="H1441" s="28"/>
      <c r="I1441" s="67"/>
      <c r="J1441" s="28"/>
      <c r="K1441" s="73"/>
      <c r="L1441" s="75" t="str">
        <f>IFERROR(IF(K1441="","",VLOOKUP(D1441,Atv!$D$5:$G$1000,4,0)),"")</f>
        <v/>
      </c>
      <c r="M1441" s="78" t="str">
        <f t="shared" si="69"/>
        <v/>
      </c>
      <c r="N1441" s="78" t="str">
        <f t="shared" si="67"/>
        <v/>
      </c>
      <c r="O1441" s="73"/>
      <c r="P1441" s="53"/>
      <c r="Q1441" s="81" t="str">
        <f t="shared" si="68"/>
        <v/>
      </c>
    </row>
    <row r="1442" spans="2:17" ht="45" customHeight="1" x14ac:dyDescent="0.25">
      <c r="B1442" s="81" t="str">
        <f>IFERROR(VLOOKUP(D1442,Atv!$D$5:$I$1000,6,0),"")</f>
        <v/>
      </c>
      <c r="C1442" s="51">
        <v>1438</v>
      </c>
      <c r="D1442" s="28"/>
      <c r="E1442" s="28"/>
      <c r="F1442" s="70" t="str">
        <f>IF($D1442="","",VLOOKUP($D1442,Atv!$D$5:$F$1000,2,0))</f>
        <v/>
      </c>
      <c r="G1442" s="71" t="str">
        <f>IF($D1442="","",VLOOKUP($D1442,Atv!$D$5:$F$1000,3,0))</f>
        <v/>
      </c>
      <c r="H1442" s="28"/>
      <c r="I1442" s="28"/>
      <c r="J1442" s="28"/>
      <c r="K1442" s="73"/>
      <c r="L1442" s="76" t="str">
        <f>IFERROR(IF(K1442="","",VLOOKUP(D1442,Atv!$D$5:$G$1000,4,0)),"")</f>
        <v/>
      </c>
      <c r="M1442" s="78" t="str">
        <f t="shared" si="69"/>
        <v/>
      </c>
      <c r="N1442" s="78" t="str">
        <f t="shared" si="67"/>
        <v/>
      </c>
      <c r="O1442" s="73"/>
      <c r="P1442" s="53"/>
      <c r="Q1442" s="81" t="str">
        <f t="shared" si="68"/>
        <v/>
      </c>
    </row>
    <row r="1443" spans="2:17" ht="45" customHeight="1" x14ac:dyDescent="0.25">
      <c r="B1443" s="81" t="str">
        <f>IFERROR(VLOOKUP(D1443,Atv!$D$5:$I$1000,6,0),"")</f>
        <v/>
      </c>
      <c r="C1443" s="51">
        <v>1439</v>
      </c>
      <c r="D1443" s="28"/>
      <c r="E1443" s="28"/>
      <c r="F1443" s="70" t="str">
        <f>IF($D1443="","",VLOOKUP($D1443,Atv!$D$5:$F$1000,2,0))</f>
        <v/>
      </c>
      <c r="G1443" s="71" t="str">
        <f>IF($D1443="","",VLOOKUP($D1443,Atv!$D$5:$F$1000,3,0))</f>
        <v/>
      </c>
      <c r="H1443" s="28"/>
      <c r="I1443" s="67"/>
      <c r="J1443" s="28"/>
      <c r="K1443" s="73"/>
      <c r="L1443" s="75" t="str">
        <f>IFERROR(IF(K1443="","",VLOOKUP(D1443,Atv!$D$5:$G$1000,4,0)),"")</f>
        <v/>
      </c>
      <c r="M1443" s="78" t="str">
        <f t="shared" si="69"/>
        <v/>
      </c>
      <c r="N1443" s="78" t="str">
        <f t="shared" si="67"/>
        <v/>
      </c>
      <c r="O1443" s="73"/>
      <c r="P1443" s="53"/>
      <c r="Q1443" s="81" t="str">
        <f t="shared" si="68"/>
        <v/>
      </c>
    </row>
    <row r="1444" spans="2:17" ht="45" customHeight="1" x14ac:dyDescent="0.25">
      <c r="B1444" s="81" t="str">
        <f>IFERROR(VLOOKUP(D1444,Atv!$D$5:$I$1000,6,0),"")</f>
        <v/>
      </c>
      <c r="C1444" s="51">
        <v>1440</v>
      </c>
      <c r="D1444" s="28"/>
      <c r="E1444" s="28"/>
      <c r="F1444" s="70" t="str">
        <f>IF($D1444="","",VLOOKUP($D1444,Atv!$D$5:$F$1000,2,0))</f>
        <v/>
      </c>
      <c r="G1444" s="71" t="str">
        <f>IF($D1444="","",VLOOKUP($D1444,Atv!$D$5:$F$1000,3,0))</f>
        <v/>
      </c>
      <c r="H1444" s="28"/>
      <c r="I1444" s="28"/>
      <c r="J1444" s="28"/>
      <c r="K1444" s="73"/>
      <c r="L1444" s="76" t="str">
        <f>IFERROR(IF(K1444="","",VLOOKUP(D1444,Atv!$D$5:$G$1000,4,0)),"")</f>
        <v/>
      </c>
      <c r="M1444" s="78" t="str">
        <f t="shared" si="69"/>
        <v/>
      </c>
      <c r="N1444" s="78" t="str">
        <f t="shared" si="67"/>
        <v/>
      </c>
      <c r="O1444" s="73"/>
      <c r="P1444" s="53"/>
      <c r="Q1444" s="81" t="str">
        <f t="shared" si="68"/>
        <v/>
      </c>
    </row>
    <row r="1445" spans="2:17" ht="45" customHeight="1" x14ac:dyDescent="0.25">
      <c r="B1445" s="81" t="str">
        <f>IFERROR(VLOOKUP(D1445,Atv!$D$5:$I$1000,6,0),"")</f>
        <v/>
      </c>
      <c r="C1445" s="51">
        <v>1441</v>
      </c>
      <c r="D1445" s="28"/>
      <c r="E1445" s="28"/>
      <c r="F1445" s="70" t="str">
        <f>IF($D1445="","",VLOOKUP($D1445,Atv!$D$5:$F$1000,2,0))</f>
        <v/>
      </c>
      <c r="G1445" s="71" t="str">
        <f>IF($D1445="","",VLOOKUP($D1445,Atv!$D$5:$F$1000,3,0))</f>
        <v/>
      </c>
      <c r="H1445" s="28"/>
      <c r="I1445" s="67"/>
      <c r="J1445" s="28"/>
      <c r="K1445" s="73"/>
      <c r="L1445" s="75" t="str">
        <f>IFERROR(IF(K1445="","",VLOOKUP(D1445,Atv!$D$5:$G$1000,4,0)),"")</f>
        <v/>
      </c>
      <c r="M1445" s="78" t="str">
        <f t="shared" si="69"/>
        <v/>
      </c>
      <c r="N1445" s="78" t="str">
        <f t="shared" si="67"/>
        <v/>
      </c>
      <c r="O1445" s="73"/>
      <c r="P1445" s="53"/>
      <c r="Q1445" s="81" t="str">
        <f t="shared" si="68"/>
        <v/>
      </c>
    </row>
    <row r="1446" spans="2:17" ht="45" customHeight="1" x14ac:dyDescent="0.25">
      <c r="B1446" s="81" t="str">
        <f>IFERROR(VLOOKUP(D1446,Atv!$D$5:$I$1000,6,0),"")</f>
        <v/>
      </c>
      <c r="C1446" s="51">
        <v>1442</v>
      </c>
      <c r="D1446" s="28"/>
      <c r="E1446" s="28"/>
      <c r="F1446" s="70" t="str">
        <f>IF($D1446="","",VLOOKUP($D1446,Atv!$D$5:$F$1000,2,0))</f>
        <v/>
      </c>
      <c r="G1446" s="71" t="str">
        <f>IF($D1446="","",VLOOKUP($D1446,Atv!$D$5:$F$1000,3,0))</f>
        <v/>
      </c>
      <c r="H1446" s="28"/>
      <c r="I1446" s="28"/>
      <c r="J1446" s="28"/>
      <c r="K1446" s="73"/>
      <c r="L1446" s="76" t="str">
        <f>IFERROR(IF(K1446="","",VLOOKUP(D1446,Atv!$D$5:$G$1000,4,0)),"")</f>
        <v/>
      </c>
      <c r="M1446" s="78" t="str">
        <f t="shared" si="69"/>
        <v/>
      </c>
      <c r="N1446" s="78" t="str">
        <f t="shared" si="67"/>
        <v/>
      </c>
      <c r="O1446" s="73"/>
      <c r="P1446" s="53"/>
      <c r="Q1446" s="81" t="str">
        <f t="shared" si="68"/>
        <v/>
      </c>
    </row>
    <row r="1447" spans="2:17" ht="45" customHeight="1" x14ac:dyDescent="0.25">
      <c r="B1447" s="81" t="str">
        <f>IFERROR(VLOOKUP(D1447,Atv!$D$5:$I$1000,6,0),"")</f>
        <v/>
      </c>
      <c r="C1447" s="51">
        <v>1443</v>
      </c>
      <c r="D1447" s="28"/>
      <c r="E1447" s="28"/>
      <c r="F1447" s="70" t="str">
        <f>IF($D1447="","",VLOOKUP($D1447,Atv!$D$5:$F$1000,2,0))</f>
        <v/>
      </c>
      <c r="G1447" s="71" t="str">
        <f>IF($D1447="","",VLOOKUP($D1447,Atv!$D$5:$F$1000,3,0))</f>
        <v/>
      </c>
      <c r="H1447" s="28"/>
      <c r="I1447" s="67"/>
      <c r="J1447" s="28"/>
      <c r="K1447" s="73"/>
      <c r="L1447" s="75" t="str">
        <f>IFERROR(IF(K1447="","",VLOOKUP(D1447,Atv!$D$5:$G$1000,4,0)),"")</f>
        <v/>
      </c>
      <c r="M1447" s="78" t="str">
        <f t="shared" si="69"/>
        <v/>
      </c>
      <c r="N1447" s="78" t="str">
        <f t="shared" si="67"/>
        <v/>
      </c>
      <c r="O1447" s="73"/>
      <c r="P1447" s="53"/>
      <c r="Q1447" s="81" t="str">
        <f t="shared" si="68"/>
        <v/>
      </c>
    </row>
    <row r="1448" spans="2:17" ht="45" customHeight="1" x14ac:dyDescent="0.25">
      <c r="B1448" s="81" t="str">
        <f>IFERROR(VLOOKUP(D1448,Atv!$D$5:$I$1000,6,0),"")</f>
        <v/>
      </c>
      <c r="C1448" s="51">
        <v>1444</v>
      </c>
      <c r="D1448" s="28"/>
      <c r="E1448" s="28"/>
      <c r="F1448" s="70" t="str">
        <f>IF($D1448="","",VLOOKUP($D1448,Atv!$D$5:$F$1000,2,0))</f>
        <v/>
      </c>
      <c r="G1448" s="71" t="str">
        <f>IF($D1448="","",VLOOKUP($D1448,Atv!$D$5:$F$1000,3,0))</f>
        <v/>
      </c>
      <c r="H1448" s="28"/>
      <c r="I1448" s="28"/>
      <c r="J1448" s="28"/>
      <c r="K1448" s="73"/>
      <c r="L1448" s="76" t="str">
        <f>IFERROR(IF(K1448="","",VLOOKUP(D1448,Atv!$D$5:$G$1000,4,0)),"")</f>
        <v/>
      </c>
      <c r="M1448" s="78" t="str">
        <f t="shared" si="69"/>
        <v/>
      </c>
      <c r="N1448" s="78" t="str">
        <f t="shared" si="67"/>
        <v/>
      </c>
      <c r="O1448" s="73"/>
      <c r="P1448" s="53"/>
      <c r="Q1448" s="81" t="str">
        <f t="shared" si="68"/>
        <v/>
      </c>
    </row>
    <row r="1449" spans="2:17" ht="45" customHeight="1" x14ac:dyDescent="0.25">
      <c r="B1449" s="81" t="str">
        <f>IFERROR(VLOOKUP(D1449,Atv!$D$5:$I$1000,6,0),"")</f>
        <v/>
      </c>
      <c r="C1449" s="51">
        <v>1445</v>
      </c>
      <c r="D1449" s="28"/>
      <c r="E1449" s="28"/>
      <c r="F1449" s="70" t="str">
        <f>IF($D1449="","",VLOOKUP($D1449,Atv!$D$5:$F$1000,2,0))</f>
        <v/>
      </c>
      <c r="G1449" s="71" t="str">
        <f>IF($D1449="","",VLOOKUP($D1449,Atv!$D$5:$F$1000,3,0))</f>
        <v/>
      </c>
      <c r="H1449" s="28"/>
      <c r="I1449" s="67"/>
      <c r="J1449" s="28"/>
      <c r="K1449" s="73"/>
      <c r="L1449" s="75" t="str">
        <f>IFERROR(IF(K1449="","",VLOOKUP(D1449,Atv!$D$5:$G$1000,4,0)),"")</f>
        <v/>
      </c>
      <c r="M1449" s="78" t="str">
        <f t="shared" si="69"/>
        <v/>
      </c>
      <c r="N1449" s="78" t="str">
        <f t="shared" si="67"/>
        <v/>
      </c>
      <c r="O1449" s="73"/>
      <c r="P1449" s="53"/>
      <c r="Q1449" s="81" t="str">
        <f t="shared" si="68"/>
        <v/>
      </c>
    </row>
    <row r="1450" spans="2:17" ht="45" customHeight="1" x14ac:dyDescent="0.25">
      <c r="B1450" s="81" t="str">
        <f>IFERROR(VLOOKUP(D1450,Atv!$D$5:$I$1000,6,0),"")</f>
        <v/>
      </c>
      <c r="C1450" s="51">
        <v>1446</v>
      </c>
      <c r="D1450" s="28"/>
      <c r="E1450" s="28"/>
      <c r="F1450" s="70" t="str">
        <f>IF($D1450="","",VLOOKUP($D1450,Atv!$D$5:$F$1000,2,0))</f>
        <v/>
      </c>
      <c r="G1450" s="71" t="str">
        <f>IF($D1450="","",VLOOKUP($D1450,Atv!$D$5:$F$1000,3,0))</f>
        <v/>
      </c>
      <c r="H1450" s="28"/>
      <c r="I1450" s="28"/>
      <c r="J1450" s="28"/>
      <c r="K1450" s="73"/>
      <c r="L1450" s="76" t="str">
        <f>IFERROR(IF(K1450="","",VLOOKUP(D1450,Atv!$D$5:$G$1000,4,0)),"")</f>
        <v/>
      </c>
      <c r="M1450" s="78" t="str">
        <f t="shared" si="69"/>
        <v/>
      </c>
      <c r="N1450" s="78" t="str">
        <f t="shared" si="67"/>
        <v/>
      </c>
      <c r="O1450" s="73"/>
      <c r="P1450" s="53"/>
      <c r="Q1450" s="81" t="str">
        <f t="shared" si="68"/>
        <v/>
      </c>
    </row>
    <row r="1451" spans="2:17" ht="45" customHeight="1" x14ac:dyDescent="0.25">
      <c r="B1451" s="81" t="str">
        <f>IFERROR(VLOOKUP(D1451,Atv!$D$5:$I$1000,6,0),"")</f>
        <v/>
      </c>
      <c r="C1451" s="51">
        <v>1447</v>
      </c>
      <c r="D1451" s="28"/>
      <c r="E1451" s="28"/>
      <c r="F1451" s="70" t="str">
        <f>IF($D1451="","",VLOOKUP($D1451,Atv!$D$5:$F$1000,2,0))</f>
        <v/>
      </c>
      <c r="G1451" s="71" t="str">
        <f>IF($D1451="","",VLOOKUP($D1451,Atv!$D$5:$F$1000,3,0))</f>
        <v/>
      </c>
      <c r="H1451" s="28"/>
      <c r="I1451" s="67"/>
      <c r="J1451" s="28"/>
      <c r="K1451" s="73"/>
      <c r="L1451" s="75" t="str">
        <f>IFERROR(IF(K1451="","",VLOOKUP(D1451,Atv!$D$5:$G$1000,4,0)),"")</f>
        <v/>
      </c>
      <c r="M1451" s="78" t="str">
        <f t="shared" si="69"/>
        <v/>
      </c>
      <c r="N1451" s="78" t="str">
        <f t="shared" si="67"/>
        <v/>
      </c>
      <c r="O1451" s="73"/>
      <c r="P1451" s="53"/>
      <c r="Q1451" s="81" t="str">
        <f t="shared" si="68"/>
        <v/>
      </c>
    </row>
    <row r="1452" spans="2:17" ht="45" customHeight="1" x14ac:dyDescent="0.25">
      <c r="B1452" s="81" t="str">
        <f>IFERROR(VLOOKUP(D1452,Atv!$D$5:$I$1000,6,0),"")</f>
        <v/>
      </c>
      <c r="C1452" s="51">
        <v>1448</v>
      </c>
      <c r="D1452" s="28"/>
      <c r="E1452" s="28"/>
      <c r="F1452" s="70" t="str">
        <f>IF($D1452="","",VLOOKUP($D1452,Atv!$D$5:$F$1000,2,0))</f>
        <v/>
      </c>
      <c r="G1452" s="71" t="str">
        <f>IF($D1452="","",VLOOKUP($D1452,Atv!$D$5:$F$1000,3,0))</f>
        <v/>
      </c>
      <c r="H1452" s="28"/>
      <c r="I1452" s="28"/>
      <c r="J1452" s="28"/>
      <c r="K1452" s="73"/>
      <c r="L1452" s="76" t="str">
        <f>IFERROR(IF(K1452="","",VLOOKUP(D1452,Atv!$D$5:$G$1000,4,0)),"")</f>
        <v/>
      </c>
      <c r="M1452" s="78" t="str">
        <f t="shared" si="69"/>
        <v/>
      </c>
      <c r="N1452" s="78" t="str">
        <f t="shared" si="67"/>
        <v/>
      </c>
      <c r="O1452" s="73"/>
      <c r="P1452" s="53"/>
      <c r="Q1452" s="81" t="str">
        <f t="shared" si="68"/>
        <v/>
      </c>
    </row>
    <row r="1453" spans="2:17" ht="45" customHeight="1" x14ac:dyDescent="0.25">
      <c r="B1453" s="81" t="str">
        <f>IFERROR(VLOOKUP(D1453,Atv!$D$5:$I$1000,6,0),"")</f>
        <v/>
      </c>
      <c r="C1453" s="51">
        <v>1449</v>
      </c>
      <c r="D1453" s="28"/>
      <c r="E1453" s="28"/>
      <c r="F1453" s="70" t="str">
        <f>IF($D1453="","",VLOOKUP($D1453,Atv!$D$5:$F$1000,2,0))</f>
        <v/>
      </c>
      <c r="G1453" s="71" t="str">
        <f>IF($D1453="","",VLOOKUP($D1453,Atv!$D$5:$F$1000,3,0))</f>
        <v/>
      </c>
      <c r="H1453" s="28"/>
      <c r="I1453" s="67"/>
      <c r="J1453" s="28"/>
      <c r="K1453" s="73"/>
      <c r="L1453" s="75" t="str">
        <f>IFERROR(IF(K1453="","",VLOOKUP(D1453,Atv!$D$5:$G$1000,4,0)),"")</f>
        <v/>
      </c>
      <c r="M1453" s="78" t="str">
        <f t="shared" si="69"/>
        <v/>
      </c>
      <c r="N1453" s="78" t="str">
        <f t="shared" si="67"/>
        <v/>
      </c>
      <c r="O1453" s="73"/>
      <c r="P1453" s="53"/>
      <c r="Q1453" s="81" t="str">
        <f t="shared" si="68"/>
        <v/>
      </c>
    </row>
    <row r="1454" spans="2:17" ht="45" customHeight="1" x14ac:dyDescent="0.25">
      <c r="B1454" s="81" t="str">
        <f>IFERROR(VLOOKUP(D1454,Atv!$D$5:$I$1000,6,0),"")</f>
        <v/>
      </c>
      <c r="C1454" s="51">
        <v>1450</v>
      </c>
      <c r="D1454" s="28"/>
      <c r="E1454" s="28"/>
      <c r="F1454" s="70" t="str">
        <f>IF($D1454="","",VLOOKUP($D1454,Atv!$D$5:$F$1000,2,0))</f>
        <v/>
      </c>
      <c r="G1454" s="71" t="str">
        <f>IF($D1454="","",VLOOKUP($D1454,Atv!$D$5:$F$1000,3,0))</f>
        <v/>
      </c>
      <c r="H1454" s="28"/>
      <c r="I1454" s="28"/>
      <c r="J1454" s="28"/>
      <c r="K1454" s="73"/>
      <c r="L1454" s="76" t="str">
        <f>IFERROR(IF(K1454="","",VLOOKUP(D1454,Atv!$D$5:$G$1000,4,0)),"")</f>
        <v/>
      </c>
      <c r="M1454" s="78" t="str">
        <f t="shared" si="69"/>
        <v/>
      </c>
      <c r="N1454" s="78" t="str">
        <f t="shared" si="67"/>
        <v/>
      </c>
      <c r="O1454" s="73"/>
      <c r="P1454" s="53"/>
      <c r="Q1454" s="81" t="str">
        <f t="shared" si="68"/>
        <v/>
      </c>
    </row>
    <row r="1455" spans="2:17" ht="45" customHeight="1" x14ac:dyDescent="0.25">
      <c r="B1455" s="81" t="str">
        <f>IFERROR(VLOOKUP(D1455,Atv!$D$5:$I$1000,6,0),"")</f>
        <v/>
      </c>
      <c r="C1455" s="51">
        <v>1451</v>
      </c>
      <c r="D1455" s="28"/>
      <c r="E1455" s="28"/>
      <c r="F1455" s="70" t="str">
        <f>IF($D1455="","",VLOOKUP($D1455,Atv!$D$5:$F$1000,2,0))</f>
        <v/>
      </c>
      <c r="G1455" s="71" t="str">
        <f>IF($D1455="","",VLOOKUP($D1455,Atv!$D$5:$F$1000,3,0))</f>
        <v/>
      </c>
      <c r="H1455" s="28"/>
      <c r="I1455" s="67"/>
      <c r="J1455" s="28"/>
      <c r="K1455" s="73"/>
      <c r="L1455" s="75" t="str">
        <f>IFERROR(IF(K1455="","",VLOOKUP(D1455,Atv!$D$5:$G$1000,4,0)),"")</f>
        <v/>
      </c>
      <c r="M1455" s="78" t="str">
        <f t="shared" si="69"/>
        <v/>
      </c>
      <c r="N1455" s="78" t="str">
        <f t="shared" si="67"/>
        <v/>
      </c>
      <c r="O1455" s="73"/>
      <c r="P1455" s="53"/>
      <c r="Q1455" s="81" t="str">
        <f t="shared" si="68"/>
        <v/>
      </c>
    </row>
    <row r="1456" spans="2:17" ht="45" customHeight="1" x14ac:dyDescent="0.25">
      <c r="B1456" s="81" t="str">
        <f>IFERROR(VLOOKUP(D1456,Atv!$D$5:$I$1000,6,0),"")</f>
        <v/>
      </c>
      <c r="C1456" s="51">
        <v>1452</v>
      </c>
      <c r="D1456" s="28"/>
      <c r="E1456" s="28"/>
      <c r="F1456" s="70" t="str">
        <f>IF($D1456="","",VLOOKUP($D1456,Atv!$D$5:$F$1000,2,0))</f>
        <v/>
      </c>
      <c r="G1456" s="71" t="str">
        <f>IF($D1456="","",VLOOKUP($D1456,Atv!$D$5:$F$1000,3,0))</f>
        <v/>
      </c>
      <c r="H1456" s="28"/>
      <c r="I1456" s="28"/>
      <c r="J1456" s="28"/>
      <c r="K1456" s="73"/>
      <c r="L1456" s="76" t="str">
        <f>IFERROR(IF(K1456="","",VLOOKUP(D1456,Atv!$D$5:$G$1000,4,0)),"")</f>
        <v/>
      </c>
      <c r="M1456" s="78" t="str">
        <f t="shared" si="69"/>
        <v/>
      </c>
      <c r="N1456" s="78" t="str">
        <f t="shared" si="67"/>
        <v/>
      </c>
      <c r="O1456" s="73"/>
      <c r="P1456" s="53"/>
      <c r="Q1456" s="81" t="str">
        <f t="shared" si="68"/>
        <v/>
      </c>
    </row>
    <row r="1457" spans="2:17" ht="45" customHeight="1" x14ac:dyDescent="0.25">
      <c r="B1457" s="81" t="str">
        <f>IFERROR(VLOOKUP(D1457,Atv!$D$5:$I$1000,6,0),"")</f>
        <v/>
      </c>
      <c r="C1457" s="51">
        <v>1453</v>
      </c>
      <c r="D1457" s="28"/>
      <c r="E1457" s="28"/>
      <c r="F1457" s="70" t="str">
        <f>IF($D1457="","",VLOOKUP($D1457,Atv!$D$5:$F$1000,2,0))</f>
        <v/>
      </c>
      <c r="G1457" s="71" t="str">
        <f>IF($D1457="","",VLOOKUP($D1457,Atv!$D$5:$F$1000,3,0))</f>
        <v/>
      </c>
      <c r="H1457" s="28"/>
      <c r="I1457" s="67"/>
      <c r="J1457" s="28"/>
      <c r="K1457" s="73"/>
      <c r="L1457" s="75" t="str">
        <f>IFERROR(IF(K1457="","",VLOOKUP(D1457,Atv!$D$5:$G$1000,4,0)),"")</f>
        <v/>
      </c>
      <c r="M1457" s="78" t="str">
        <f t="shared" si="69"/>
        <v/>
      </c>
      <c r="N1457" s="78" t="str">
        <f t="shared" si="67"/>
        <v/>
      </c>
      <c r="O1457" s="73"/>
      <c r="P1457" s="53"/>
      <c r="Q1457" s="81" t="str">
        <f t="shared" si="68"/>
        <v/>
      </c>
    </row>
    <row r="1458" spans="2:17" ht="45" customHeight="1" x14ac:dyDescent="0.25">
      <c r="B1458" s="81" t="str">
        <f>IFERROR(VLOOKUP(D1458,Atv!$D$5:$I$1000,6,0),"")</f>
        <v/>
      </c>
      <c r="C1458" s="51">
        <v>1454</v>
      </c>
      <c r="D1458" s="28"/>
      <c r="E1458" s="28"/>
      <c r="F1458" s="70" t="str">
        <f>IF($D1458="","",VLOOKUP($D1458,Atv!$D$5:$F$1000,2,0))</f>
        <v/>
      </c>
      <c r="G1458" s="71" t="str">
        <f>IF($D1458="","",VLOOKUP($D1458,Atv!$D$5:$F$1000,3,0))</f>
        <v/>
      </c>
      <c r="H1458" s="28"/>
      <c r="I1458" s="28"/>
      <c r="J1458" s="28"/>
      <c r="K1458" s="73"/>
      <c r="L1458" s="76" t="str">
        <f>IFERROR(IF(K1458="","",VLOOKUP(D1458,Atv!$D$5:$G$1000,4,0)),"")</f>
        <v/>
      </c>
      <c r="M1458" s="78" t="str">
        <f t="shared" si="69"/>
        <v/>
      </c>
      <c r="N1458" s="78" t="str">
        <f t="shared" si="67"/>
        <v/>
      </c>
      <c r="O1458" s="73"/>
      <c r="P1458" s="53"/>
      <c r="Q1458" s="81" t="str">
        <f t="shared" si="68"/>
        <v/>
      </c>
    </row>
    <row r="1459" spans="2:17" ht="45" customHeight="1" x14ac:dyDescent="0.25">
      <c r="B1459" s="81" t="str">
        <f>IFERROR(VLOOKUP(D1459,Atv!$D$5:$I$1000,6,0),"")</f>
        <v/>
      </c>
      <c r="C1459" s="51">
        <v>1455</v>
      </c>
      <c r="D1459" s="28"/>
      <c r="E1459" s="28"/>
      <c r="F1459" s="70" t="str">
        <f>IF($D1459="","",VLOOKUP($D1459,Atv!$D$5:$F$1000,2,0))</f>
        <v/>
      </c>
      <c r="G1459" s="71" t="str">
        <f>IF($D1459="","",VLOOKUP($D1459,Atv!$D$5:$F$1000,3,0))</f>
        <v/>
      </c>
      <c r="H1459" s="28"/>
      <c r="I1459" s="67"/>
      <c r="J1459" s="28"/>
      <c r="K1459" s="73"/>
      <c r="L1459" s="75" t="str">
        <f>IFERROR(IF(K1459="","",VLOOKUP(D1459,Atv!$D$5:$G$1000,4,0)),"")</f>
        <v/>
      </c>
      <c r="M1459" s="78" t="str">
        <f t="shared" si="69"/>
        <v/>
      </c>
      <c r="N1459" s="78" t="str">
        <f t="shared" si="67"/>
        <v/>
      </c>
      <c r="O1459" s="73"/>
      <c r="P1459" s="53"/>
      <c r="Q1459" s="81" t="str">
        <f t="shared" si="68"/>
        <v/>
      </c>
    </row>
    <row r="1460" spans="2:17" ht="45" customHeight="1" x14ac:dyDescent="0.25">
      <c r="B1460" s="81" t="str">
        <f>IFERROR(VLOOKUP(D1460,Atv!$D$5:$I$1000,6,0),"")</f>
        <v/>
      </c>
      <c r="C1460" s="51">
        <v>1456</v>
      </c>
      <c r="D1460" s="28"/>
      <c r="E1460" s="28"/>
      <c r="F1460" s="70" t="str">
        <f>IF($D1460="","",VLOOKUP($D1460,Atv!$D$5:$F$1000,2,0))</f>
        <v/>
      </c>
      <c r="G1460" s="71" t="str">
        <f>IF($D1460="","",VLOOKUP($D1460,Atv!$D$5:$F$1000,3,0))</f>
        <v/>
      </c>
      <c r="H1460" s="28"/>
      <c r="I1460" s="28"/>
      <c r="J1460" s="28"/>
      <c r="K1460" s="73"/>
      <c r="L1460" s="76" t="str">
        <f>IFERROR(IF(K1460="","",VLOOKUP(D1460,Atv!$D$5:$G$1000,4,0)),"")</f>
        <v/>
      </c>
      <c r="M1460" s="78" t="str">
        <f t="shared" si="69"/>
        <v/>
      </c>
      <c r="N1460" s="78" t="str">
        <f t="shared" si="67"/>
        <v/>
      </c>
      <c r="O1460" s="73"/>
      <c r="P1460" s="53"/>
      <c r="Q1460" s="81" t="str">
        <f t="shared" si="68"/>
        <v/>
      </c>
    </row>
    <row r="1461" spans="2:17" ht="45" customHeight="1" x14ac:dyDescent="0.25">
      <c r="B1461" s="81" t="str">
        <f>IFERROR(VLOOKUP(D1461,Atv!$D$5:$I$1000,6,0),"")</f>
        <v/>
      </c>
      <c r="C1461" s="51">
        <v>1457</v>
      </c>
      <c r="D1461" s="28"/>
      <c r="E1461" s="28"/>
      <c r="F1461" s="70" t="str">
        <f>IF($D1461="","",VLOOKUP($D1461,Atv!$D$5:$F$1000,2,0))</f>
        <v/>
      </c>
      <c r="G1461" s="71" t="str">
        <f>IF($D1461="","",VLOOKUP($D1461,Atv!$D$5:$F$1000,3,0))</f>
        <v/>
      </c>
      <c r="H1461" s="28"/>
      <c r="I1461" s="67"/>
      <c r="J1461" s="28"/>
      <c r="K1461" s="73"/>
      <c r="L1461" s="75" t="str">
        <f>IFERROR(IF(K1461="","",VLOOKUP(D1461,Atv!$D$5:$G$1000,4,0)),"")</f>
        <v/>
      </c>
      <c r="M1461" s="78" t="str">
        <f t="shared" si="69"/>
        <v/>
      </c>
      <c r="N1461" s="78" t="str">
        <f t="shared" si="67"/>
        <v/>
      </c>
      <c r="O1461" s="73"/>
      <c r="P1461" s="53"/>
      <c r="Q1461" s="81" t="str">
        <f t="shared" si="68"/>
        <v/>
      </c>
    </row>
    <row r="1462" spans="2:17" ht="45" customHeight="1" x14ac:dyDescent="0.25">
      <c r="B1462" s="81" t="str">
        <f>IFERROR(VLOOKUP(D1462,Atv!$D$5:$I$1000,6,0),"")</f>
        <v/>
      </c>
      <c r="C1462" s="51">
        <v>1458</v>
      </c>
      <c r="D1462" s="28"/>
      <c r="E1462" s="28"/>
      <c r="F1462" s="70" t="str">
        <f>IF($D1462="","",VLOOKUP($D1462,Atv!$D$5:$F$1000,2,0))</f>
        <v/>
      </c>
      <c r="G1462" s="71" t="str">
        <f>IF($D1462="","",VLOOKUP($D1462,Atv!$D$5:$F$1000,3,0))</f>
        <v/>
      </c>
      <c r="H1462" s="28"/>
      <c r="I1462" s="28"/>
      <c r="J1462" s="28"/>
      <c r="K1462" s="73"/>
      <c r="L1462" s="76" t="str">
        <f>IFERROR(IF(K1462="","",VLOOKUP(D1462,Atv!$D$5:$G$1000,4,0)),"")</f>
        <v/>
      </c>
      <c r="M1462" s="78" t="str">
        <f t="shared" si="69"/>
        <v/>
      </c>
      <c r="N1462" s="78" t="str">
        <f t="shared" si="67"/>
        <v/>
      </c>
      <c r="O1462" s="73"/>
      <c r="P1462" s="53"/>
      <c r="Q1462" s="81" t="str">
        <f t="shared" si="68"/>
        <v/>
      </c>
    </row>
    <row r="1463" spans="2:17" ht="45" customHeight="1" x14ac:dyDescent="0.25">
      <c r="B1463" s="81" t="str">
        <f>IFERROR(VLOOKUP(D1463,Atv!$D$5:$I$1000,6,0),"")</f>
        <v/>
      </c>
      <c r="C1463" s="51">
        <v>1459</v>
      </c>
      <c r="D1463" s="28"/>
      <c r="E1463" s="28"/>
      <c r="F1463" s="70" t="str">
        <f>IF($D1463="","",VLOOKUP($D1463,Atv!$D$5:$F$1000,2,0))</f>
        <v/>
      </c>
      <c r="G1463" s="71" t="str">
        <f>IF($D1463="","",VLOOKUP($D1463,Atv!$D$5:$F$1000,3,0))</f>
        <v/>
      </c>
      <c r="H1463" s="28"/>
      <c r="I1463" s="67"/>
      <c r="J1463" s="28"/>
      <c r="K1463" s="73"/>
      <c r="L1463" s="75" t="str">
        <f>IFERROR(IF(K1463="","",VLOOKUP(D1463,Atv!$D$5:$G$1000,4,0)),"")</f>
        <v/>
      </c>
      <c r="M1463" s="78" t="str">
        <f t="shared" si="69"/>
        <v/>
      </c>
      <c r="N1463" s="78" t="str">
        <f t="shared" si="67"/>
        <v/>
      </c>
      <c r="O1463" s="73"/>
      <c r="P1463" s="53"/>
      <c r="Q1463" s="81" t="str">
        <f t="shared" si="68"/>
        <v/>
      </c>
    </row>
    <row r="1464" spans="2:17" ht="45" customHeight="1" x14ac:dyDescent="0.25">
      <c r="B1464" s="81" t="str">
        <f>IFERROR(VLOOKUP(D1464,Atv!$D$5:$I$1000,6,0),"")</f>
        <v/>
      </c>
      <c r="C1464" s="51">
        <v>1460</v>
      </c>
      <c r="D1464" s="28"/>
      <c r="E1464" s="28"/>
      <c r="F1464" s="70" t="str">
        <f>IF($D1464="","",VLOOKUP($D1464,Atv!$D$5:$F$1000,2,0))</f>
        <v/>
      </c>
      <c r="G1464" s="71" t="str">
        <f>IF($D1464="","",VLOOKUP($D1464,Atv!$D$5:$F$1000,3,0))</f>
        <v/>
      </c>
      <c r="H1464" s="28"/>
      <c r="I1464" s="28"/>
      <c r="J1464" s="28"/>
      <c r="K1464" s="73"/>
      <c r="L1464" s="76" t="str">
        <f>IFERROR(IF(K1464="","",VLOOKUP(D1464,Atv!$D$5:$G$1000,4,0)),"")</f>
        <v/>
      </c>
      <c r="M1464" s="78" t="str">
        <f t="shared" si="69"/>
        <v/>
      </c>
      <c r="N1464" s="78" t="str">
        <f t="shared" si="67"/>
        <v/>
      </c>
      <c r="O1464" s="73"/>
      <c r="P1464" s="53"/>
      <c r="Q1464" s="81" t="str">
        <f t="shared" si="68"/>
        <v/>
      </c>
    </row>
    <row r="1465" spans="2:17" ht="45" customHeight="1" x14ac:dyDescent="0.25">
      <c r="B1465" s="81" t="str">
        <f>IFERROR(VLOOKUP(D1465,Atv!$D$5:$I$1000,6,0),"")</f>
        <v/>
      </c>
      <c r="C1465" s="51">
        <v>1461</v>
      </c>
      <c r="D1465" s="28"/>
      <c r="E1465" s="28"/>
      <c r="F1465" s="70" t="str">
        <f>IF($D1465="","",VLOOKUP($D1465,Atv!$D$5:$F$1000,2,0))</f>
        <v/>
      </c>
      <c r="G1465" s="71" t="str">
        <f>IF($D1465="","",VLOOKUP($D1465,Atv!$D$5:$F$1000,3,0))</f>
        <v/>
      </c>
      <c r="H1465" s="28"/>
      <c r="I1465" s="67"/>
      <c r="J1465" s="28"/>
      <c r="K1465" s="73"/>
      <c r="L1465" s="75" t="str">
        <f>IFERROR(IF(K1465="","",VLOOKUP(D1465,Atv!$D$5:$G$1000,4,0)),"")</f>
        <v/>
      </c>
      <c r="M1465" s="78" t="str">
        <f t="shared" si="69"/>
        <v/>
      </c>
      <c r="N1465" s="78" t="str">
        <f t="shared" si="67"/>
        <v/>
      </c>
      <c r="O1465" s="73"/>
      <c r="P1465" s="53"/>
      <c r="Q1465" s="81" t="str">
        <f t="shared" si="68"/>
        <v/>
      </c>
    </row>
    <row r="1466" spans="2:17" ht="45" customHeight="1" x14ac:dyDescent="0.25">
      <c r="B1466" s="81" t="str">
        <f>IFERROR(VLOOKUP(D1466,Atv!$D$5:$I$1000,6,0),"")</f>
        <v/>
      </c>
      <c r="C1466" s="51">
        <v>1462</v>
      </c>
      <c r="D1466" s="28"/>
      <c r="E1466" s="28"/>
      <c r="F1466" s="70" t="str">
        <f>IF($D1466="","",VLOOKUP($D1466,Atv!$D$5:$F$1000,2,0))</f>
        <v/>
      </c>
      <c r="G1466" s="71" t="str">
        <f>IF($D1466="","",VLOOKUP($D1466,Atv!$D$5:$F$1000,3,0))</f>
        <v/>
      </c>
      <c r="H1466" s="28"/>
      <c r="I1466" s="28"/>
      <c r="J1466" s="28"/>
      <c r="K1466" s="73"/>
      <c r="L1466" s="76" t="str">
        <f>IFERROR(IF(K1466="","",VLOOKUP(D1466,Atv!$D$5:$G$1000,4,0)),"")</f>
        <v/>
      </c>
      <c r="M1466" s="78" t="str">
        <f t="shared" si="69"/>
        <v/>
      </c>
      <c r="N1466" s="78" t="str">
        <f t="shared" si="67"/>
        <v/>
      </c>
      <c r="O1466" s="73"/>
      <c r="P1466" s="53"/>
      <c r="Q1466" s="81" t="str">
        <f t="shared" si="68"/>
        <v/>
      </c>
    </row>
    <row r="1467" spans="2:17" ht="45" customHeight="1" x14ac:dyDescent="0.25">
      <c r="B1467" s="81" t="str">
        <f>IFERROR(VLOOKUP(D1467,Atv!$D$5:$I$1000,6,0),"")</f>
        <v/>
      </c>
      <c r="C1467" s="51">
        <v>1463</v>
      </c>
      <c r="D1467" s="28"/>
      <c r="E1467" s="28"/>
      <c r="F1467" s="70" t="str">
        <f>IF($D1467="","",VLOOKUP($D1467,Atv!$D$5:$F$1000,2,0))</f>
        <v/>
      </c>
      <c r="G1467" s="71" t="str">
        <f>IF($D1467="","",VLOOKUP($D1467,Atv!$D$5:$F$1000,3,0))</f>
        <v/>
      </c>
      <c r="H1467" s="28"/>
      <c r="I1467" s="67"/>
      <c r="J1467" s="28"/>
      <c r="K1467" s="73"/>
      <c r="L1467" s="75" t="str">
        <f>IFERROR(IF(K1467="","",VLOOKUP(D1467,Atv!$D$5:$G$1000,4,0)),"")</f>
        <v/>
      </c>
      <c r="M1467" s="78" t="str">
        <f t="shared" si="69"/>
        <v/>
      </c>
      <c r="N1467" s="78" t="str">
        <f t="shared" si="67"/>
        <v/>
      </c>
      <c r="O1467" s="73"/>
      <c r="P1467" s="53"/>
      <c r="Q1467" s="81" t="str">
        <f t="shared" si="68"/>
        <v/>
      </c>
    </row>
    <row r="1468" spans="2:17" ht="45" customHeight="1" x14ac:dyDescent="0.25">
      <c r="B1468" s="81" t="str">
        <f>IFERROR(VLOOKUP(D1468,Atv!$D$5:$I$1000,6,0),"")</f>
        <v/>
      </c>
      <c r="C1468" s="51">
        <v>1464</v>
      </c>
      <c r="D1468" s="28"/>
      <c r="E1468" s="28"/>
      <c r="F1468" s="70" t="str">
        <f>IF($D1468="","",VLOOKUP($D1468,Atv!$D$5:$F$1000,2,0))</f>
        <v/>
      </c>
      <c r="G1468" s="71" t="str">
        <f>IF($D1468="","",VLOOKUP($D1468,Atv!$D$5:$F$1000,3,0))</f>
        <v/>
      </c>
      <c r="H1468" s="28"/>
      <c r="I1468" s="28"/>
      <c r="J1468" s="28"/>
      <c r="K1468" s="73"/>
      <c r="L1468" s="76" t="str">
        <f>IFERROR(IF(K1468="","",VLOOKUP(D1468,Atv!$D$5:$G$1000,4,0)),"")</f>
        <v/>
      </c>
      <c r="M1468" s="78" t="str">
        <f t="shared" si="69"/>
        <v/>
      </c>
      <c r="N1468" s="78" t="str">
        <f t="shared" si="67"/>
        <v/>
      </c>
      <c r="O1468" s="73"/>
      <c r="P1468" s="53"/>
      <c r="Q1468" s="81" t="str">
        <f t="shared" si="68"/>
        <v/>
      </c>
    </row>
    <row r="1469" spans="2:17" ht="45" customHeight="1" x14ac:dyDescent="0.25">
      <c r="B1469" s="81" t="str">
        <f>IFERROR(VLOOKUP(D1469,Atv!$D$5:$I$1000,6,0),"")</f>
        <v/>
      </c>
      <c r="C1469" s="51">
        <v>1465</v>
      </c>
      <c r="D1469" s="28"/>
      <c r="E1469" s="28"/>
      <c r="F1469" s="70" t="str">
        <f>IF($D1469="","",VLOOKUP($D1469,Atv!$D$5:$F$1000,2,0))</f>
        <v/>
      </c>
      <c r="G1469" s="71" t="str">
        <f>IF($D1469="","",VLOOKUP($D1469,Atv!$D$5:$F$1000,3,0))</f>
        <v/>
      </c>
      <c r="H1469" s="28"/>
      <c r="I1469" s="67"/>
      <c r="J1469" s="28"/>
      <c r="K1469" s="73"/>
      <c r="L1469" s="75" t="str">
        <f>IFERROR(IF(K1469="","",VLOOKUP(D1469,Atv!$D$5:$G$1000,4,0)),"")</f>
        <v/>
      </c>
      <c r="M1469" s="78" t="str">
        <f t="shared" si="69"/>
        <v/>
      </c>
      <c r="N1469" s="78" t="str">
        <f t="shared" si="67"/>
        <v/>
      </c>
      <c r="O1469" s="73"/>
      <c r="P1469" s="53"/>
      <c r="Q1469" s="81" t="str">
        <f t="shared" si="68"/>
        <v/>
      </c>
    </row>
    <row r="1470" spans="2:17" ht="45" customHeight="1" x14ac:dyDescent="0.25">
      <c r="B1470" s="81" t="str">
        <f>IFERROR(VLOOKUP(D1470,Atv!$D$5:$I$1000,6,0),"")</f>
        <v/>
      </c>
      <c r="C1470" s="51">
        <v>1466</v>
      </c>
      <c r="D1470" s="28"/>
      <c r="E1470" s="28"/>
      <c r="F1470" s="70" t="str">
        <f>IF($D1470="","",VLOOKUP($D1470,Atv!$D$5:$F$1000,2,0))</f>
        <v/>
      </c>
      <c r="G1470" s="71" t="str">
        <f>IF($D1470="","",VLOOKUP($D1470,Atv!$D$5:$F$1000,3,0))</f>
        <v/>
      </c>
      <c r="H1470" s="28"/>
      <c r="I1470" s="28"/>
      <c r="J1470" s="28"/>
      <c r="K1470" s="73"/>
      <c r="L1470" s="76" t="str">
        <f>IFERROR(IF(K1470="","",VLOOKUP(D1470,Atv!$D$5:$G$1000,4,0)),"")</f>
        <v/>
      </c>
      <c r="M1470" s="78" t="str">
        <f t="shared" si="69"/>
        <v/>
      </c>
      <c r="N1470" s="78" t="str">
        <f t="shared" si="67"/>
        <v/>
      </c>
      <c r="O1470" s="73"/>
      <c r="P1470" s="53"/>
      <c r="Q1470" s="81" t="str">
        <f t="shared" si="68"/>
        <v/>
      </c>
    </row>
    <row r="1471" spans="2:17" ht="45" customHeight="1" x14ac:dyDescent="0.25">
      <c r="B1471" s="81" t="str">
        <f>IFERROR(VLOOKUP(D1471,Atv!$D$5:$I$1000,6,0),"")</f>
        <v/>
      </c>
      <c r="C1471" s="51">
        <v>1467</v>
      </c>
      <c r="D1471" s="28"/>
      <c r="E1471" s="28"/>
      <c r="F1471" s="70" t="str">
        <f>IF($D1471="","",VLOOKUP($D1471,Atv!$D$5:$F$1000,2,0))</f>
        <v/>
      </c>
      <c r="G1471" s="71" t="str">
        <f>IF($D1471="","",VLOOKUP($D1471,Atv!$D$5:$F$1000,3,0))</f>
        <v/>
      </c>
      <c r="H1471" s="28"/>
      <c r="I1471" s="67"/>
      <c r="J1471" s="28"/>
      <c r="K1471" s="73"/>
      <c r="L1471" s="75" t="str">
        <f>IFERROR(IF(K1471="","",VLOOKUP(D1471,Atv!$D$5:$G$1000,4,0)),"")</f>
        <v/>
      </c>
      <c r="M1471" s="78" t="str">
        <f t="shared" si="69"/>
        <v/>
      </c>
      <c r="N1471" s="78" t="str">
        <f t="shared" si="67"/>
        <v/>
      </c>
      <c r="O1471" s="73"/>
      <c r="P1471" s="53"/>
      <c r="Q1471" s="81" t="str">
        <f t="shared" si="68"/>
        <v/>
      </c>
    </row>
    <row r="1472" spans="2:17" ht="45" customHeight="1" x14ac:dyDescent="0.25">
      <c r="B1472" s="81" t="str">
        <f>IFERROR(VLOOKUP(D1472,Atv!$D$5:$I$1000,6,0),"")</f>
        <v/>
      </c>
      <c r="C1472" s="51">
        <v>1468</v>
      </c>
      <c r="D1472" s="28"/>
      <c r="E1472" s="28"/>
      <c r="F1472" s="70" t="str">
        <f>IF($D1472="","",VLOOKUP($D1472,Atv!$D$5:$F$1000,2,0))</f>
        <v/>
      </c>
      <c r="G1472" s="71" t="str">
        <f>IF($D1472="","",VLOOKUP($D1472,Atv!$D$5:$F$1000,3,0))</f>
        <v/>
      </c>
      <c r="H1472" s="28"/>
      <c r="I1472" s="28"/>
      <c r="J1472" s="28"/>
      <c r="K1472" s="73"/>
      <c r="L1472" s="76" t="str">
        <f>IFERROR(IF(K1472="","",VLOOKUP(D1472,Atv!$D$5:$G$1000,4,0)),"")</f>
        <v/>
      </c>
      <c r="M1472" s="78" t="str">
        <f t="shared" si="69"/>
        <v/>
      </c>
      <c r="N1472" s="78" t="str">
        <f t="shared" si="67"/>
        <v/>
      </c>
      <c r="O1472" s="73"/>
      <c r="P1472" s="53"/>
      <c r="Q1472" s="81" t="str">
        <f t="shared" si="68"/>
        <v/>
      </c>
    </row>
    <row r="1473" spans="2:17" ht="45" customHeight="1" x14ac:dyDescent="0.25">
      <c r="B1473" s="81" t="str">
        <f>IFERROR(VLOOKUP(D1473,Atv!$D$5:$I$1000,6,0),"")</f>
        <v/>
      </c>
      <c r="C1473" s="51">
        <v>1469</v>
      </c>
      <c r="D1473" s="28"/>
      <c r="E1473" s="28"/>
      <c r="F1473" s="70" t="str">
        <f>IF($D1473="","",VLOOKUP($D1473,Atv!$D$5:$F$1000,2,0))</f>
        <v/>
      </c>
      <c r="G1473" s="71" t="str">
        <f>IF($D1473="","",VLOOKUP($D1473,Atv!$D$5:$F$1000,3,0))</f>
        <v/>
      </c>
      <c r="H1473" s="28"/>
      <c r="I1473" s="67"/>
      <c r="J1473" s="28"/>
      <c r="K1473" s="73"/>
      <c r="L1473" s="75" t="str">
        <f>IFERROR(IF(K1473="","",VLOOKUP(D1473,Atv!$D$5:$G$1000,4,0)),"")</f>
        <v/>
      </c>
      <c r="M1473" s="78" t="str">
        <f t="shared" si="69"/>
        <v/>
      </c>
      <c r="N1473" s="78" t="str">
        <f t="shared" si="67"/>
        <v/>
      </c>
      <c r="O1473" s="73"/>
      <c r="P1473" s="53"/>
      <c r="Q1473" s="81" t="str">
        <f t="shared" si="68"/>
        <v/>
      </c>
    </row>
    <row r="1474" spans="2:17" ht="45" customHeight="1" x14ac:dyDescent="0.25">
      <c r="B1474" s="81" t="str">
        <f>IFERROR(VLOOKUP(D1474,Atv!$D$5:$I$1000,6,0),"")</f>
        <v/>
      </c>
      <c r="C1474" s="51">
        <v>1470</v>
      </c>
      <c r="D1474" s="28"/>
      <c r="E1474" s="28"/>
      <c r="F1474" s="70" t="str">
        <f>IF($D1474="","",VLOOKUP($D1474,Atv!$D$5:$F$1000,2,0))</f>
        <v/>
      </c>
      <c r="G1474" s="71" t="str">
        <f>IF($D1474="","",VLOOKUP($D1474,Atv!$D$5:$F$1000,3,0))</f>
        <v/>
      </c>
      <c r="H1474" s="28"/>
      <c r="I1474" s="28"/>
      <c r="J1474" s="28"/>
      <c r="K1474" s="73"/>
      <c r="L1474" s="76" t="str">
        <f>IFERROR(IF(K1474="","",VLOOKUP(D1474,Atv!$D$5:$G$1000,4,0)),"")</f>
        <v/>
      </c>
      <c r="M1474" s="78" t="str">
        <f t="shared" si="69"/>
        <v/>
      </c>
      <c r="N1474" s="78" t="str">
        <f t="shared" si="67"/>
        <v/>
      </c>
      <c r="O1474" s="73"/>
      <c r="P1474" s="53"/>
      <c r="Q1474" s="81" t="str">
        <f t="shared" si="68"/>
        <v/>
      </c>
    </row>
    <row r="1475" spans="2:17" ht="45" customHeight="1" x14ac:dyDescent="0.25">
      <c r="B1475" s="81" t="str">
        <f>IFERROR(VLOOKUP(D1475,Atv!$D$5:$I$1000,6,0),"")</f>
        <v/>
      </c>
      <c r="C1475" s="51">
        <v>1471</v>
      </c>
      <c r="D1475" s="28"/>
      <c r="E1475" s="28"/>
      <c r="F1475" s="70" t="str">
        <f>IF($D1475="","",VLOOKUP($D1475,Atv!$D$5:$F$1000,2,0))</f>
        <v/>
      </c>
      <c r="G1475" s="71" t="str">
        <f>IF($D1475="","",VLOOKUP($D1475,Atv!$D$5:$F$1000,3,0))</f>
        <v/>
      </c>
      <c r="H1475" s="28"/>
      <c r="I1475" s="67"/>
      <c r="J1475" s="28"/>
      <c r="K1475" s="73"/>
      <c r="L1475" s="75" t="str">
        <f>IFERROR(IF(K1475="","",VLOOKUP(D1475,Atv!$D$5:$G$1000,4,0)),"")</f>
        <v/>
      </c>
      <c r="M1475" s="78" t="str">
        <f t="shared" si="69"/>
        <v/>
      </c>
      <c r="N1475" s="78" t="str">
        <f t="shared" si="67"/>
        <v/>
      </c>
      <c r="O1475" s="73"/>
      <c r="P1475" s="53"/>
      <c r="Q1475" s="81" t="str">
        <f t="shared" si="68"/>
        <v/>
      </c>
    </row>
    <row r="1476" spans="2:17" ht="45" customHeight="1" x14ac:dyDescent="0.25">
      <c r="B1476" s="81" t="str">
        <f>IFERROR(VLOOKUP(D1476,Atv!$D$5:$I$1000,6,0),"")</f>
        <v/>
      </c>
      <c r="C1476" s="51">
        <v>1472</v>
      </c>
      <c r="D1476" s="28"/>
      <c r="E1476" s="28"/>
      <c r="F1476" s="70" t="str">
        <f>IF($D1476="","",VLOOKUP($D1476,Atv!$D$5:$F$1000,2,0))</f>
        <v/>
      </c>
      <c r="G1476" s="71" t="str">
        <f>IF($D1476="","",VLOOKUP($D1476,Atv!$D$5:$F$1000,3,0))</f>
        <v/>
      </c>
      <c r="H1476" s="28"/>
      <c r="I1476" s="28"/>
      <c r="J1476" s="28"/>
      <c r="K1476" s="73"/>
      <c r="L1476" s="76" t="str">
        <f>IFERROR(IF(K1476="","",VLOOKUP(D1476,Atv!$D$5:$G$1000,4,0)),"")</f>
        <v/>
      </c>
      <c r="M1476" s="78" t="str">
        <f t="shared" si="69"/>
        <v/>
      </c>
      <c r="N1476" s="78" t="str">
        <f t="shared" si="67"/>
        <v/>
      </c>
      <c r="O1476" s="73"/>
      <c r="P1476" s="53"/>
      <c r="Q1476" s="81" t="str">
        <f t="shared" si="68"/>
        <v/>
      </c>
    </row>
    <row r="1477" spans="2:17" ht="45" customHeight="1" x14ac:dyDescent="0.25">
      <c r="B1477" s="81" t="str">
        <f>IFERROR(VLOOKUP(D1477,Atv!$D$5:$I$1000,6,0),"")</f>
        <v/>
      </c>
      <c r="C1477" s="51">
        <v>1473</v>
      </c>
      <c r="D1477" s="28"/>
      <c r="E1477" s="28"/>
      <c r="F1477" s="70" t="str">
        <f>IF($D1477="","",VLOOKUP($D1477,Atv!$D$5:$F$1000,2,0))</f>
        <v/>
      </c>
      <c r="G1477" s="71" t="str">
        <f>IF($D1477="","",VLOOKUP($D1477,Atv!$D$5:$F$1000,3,0))</f>
        <v/>
      </c>
      <c r="H1477" s="28"/>
      <c r="I1477" s="67"/>
      <c r="J1477" s="28"/>
      <c r="K1477" s="73"/>
      <c r="L1477" s="75" t="str">
        <f>IFERROR(IF(K1477="","",VLOOKUP(D1477,Atv!$D$5:$G$1000,4,0)),"")</f>
        <v/>
      </c>
      <c r="M1477" s="78" t="str">
        <f t="shared" si="69"/>
        <v/>
      </c>
      <c r="N1477" s="78" t="str">
        <f t="shared" si="67"/>
        <v/>
      </c>
      <c r="O1477" s="73"/>
      <c r="P1477" s="53"/>
      <c r="Q1477" s="81" t="str">
        <f t="shared" si="68"/>
        <v/>
      </c>
    </row>
    <row r="1478" spans="2:17" ht="45" customHeight="1" x14ac:dyDescent="0.25">
      <c r="B1478" s="81" t="str">
        <f>IFERROR(VLOOKUP(D1478,Atv!$D$5:$I$1000,6,0),"")</f>
        <v/>
      </c>
      <c r="C1478" s="51">
        <v>1474</v>
      </c>
      <c r="D1478" s="28"/>
      <c r="E1478" s="28"/>
      <c r="F1478" s="70" t="str">
        <f>IF($D1478="","",VLOOKUP($D1478,Atv!$D$5:$F$1000,2,0))</f>
        <v/>
      </c>
      <c r="G1478" s="71" t="str">
        <f>IF($D1478="","",VLOOKUP($D1478,Atv!$D$5:$F$1000,3,0))</f>
        <v/>
      </c>
      <c r="H1478" s="28"/>
      <c r="I1478" s="28"/>
      <c r="J1478" s="28"/>
      <c r="K1478" s="73"/>
      <c r="L1478" s="76" t="str">
        <f>IFERROR(IF(K1478="","",VLOOKUP(D1478,Atv!$D$5:$G$1000,4,0)),"")</f>
        <v/>
      </c>
      <c r="M1478" s="78" t="str">
        <f t="shared" si="69"/>
        <v/>
      </c>
      <c r="N1478" s="78" t="str">
        <f t="shared" ref="N1478:N1541" si="70">IF(M1478="","",IFERROR(IF(M1478&lt;=$N$3,"Expirado","No Prazo"),""))</f>
        <v/>
      </c>
      <c r="O1478" s="73"/>
      <c r="P1478" s="53"/>
      <c r="Q1478" s="81" t="str">
        <f t="shared" ref="Q1478:Q1541" si="71">IF(J1478="","",IF(J1478="Janeiro",1,IF(J1478="Fevereiro",2,IF(J1478="Março",3,IF(J1478="Abril",4,IF(J1478="Maio",5,IF(J1478="Junho",6,IF(J1478="Julho",7,IF(J1478="Agosto",8,IF(J1478="Setembro",9,IF(J1478="Outubro",10,IF(J1478="Novembro",11,IF(J1478="Dezembro",12)))))))))))))</f>
        <v/>
      </c>
    </row>
    <row r="1479" spans="2:17" ht="45" customHeight="1" x14ac:dyDescent="0.25">
      <c r="B1479" s="81" t="str">
        <f>IFERROR(VLOOKUP(D1479,Atv!$D$5:$I$1000,6,0),"")</f>
        <v/>
      </c>
      <c r="C1479" s="51">
        <v>1475</v>
      </c>
      <c r="D1479" s="28"/>
      <c r="E1479" s="28"/>
      <c r="F1479" s="70" t="str">
        <f>IF($D1479="","",VLOOKUP($D1479,Atv!$D$5:$F$1000,2,0))</f>
        <v/>
      </c>
      <c r="G1479" s="71" t="str">
        <f>IF($D1479="","",VLOOKUP($D1479,Atv!$D$5:$F$1000,3,0))</f>
        <v/>
      </c>
      <c r="H1479" s="28"/>
      <c r="I1479" s="67"/>
      <c r="J1479" s="28"/>
      <c r="K1479" s="73"/>
      <c r="L1479" s="75" t="str">
        <f>IFERROR(IF(K1479="","",VLOOKUP(D1479,Atv!$D$5:$G$1000,4,0)),"")</f>
        <v/>
      </c>
      <c r="M1479" s="78" t="str">
        <f t="shared" si="69"/>
        <v/>
      </c>
      <c r="N1479" s="78" t="str">
        <f t="shared" si="70"/>
        <v/>
      </c>
      <c r="O1479" s="73"/>
      <c r="P1479" s="53"/>
      <c r="Q1479" s="81" t="str">
        <f t="shared" si="71"/>
        <v/>
      </c>
    </row>
    <row r="1480" spans="2:17" ht="45" customHeight="1" x14ac:dyDescent="0.25">
      <c r="B1480" s="81" t="str">
        <f>IFERROR(VLOOKUP(D1480,Atv!$D$5:$I$1000,6,0),"")</f>
        <v/>
      </c>
      <c r="C1480" s="51">
        <v>1476</v>
      </c>
      <c r="D1480" s="28"/>
      <c r="E1480" s="28"/>
      <c r="F1480" s="70" t="str">
        <f>IF($D1480="","",VLOOKUP($D1480,Atv!$D$5:$F$1000,2,0))</f>
        <v/>
      </c>
      <c r="G1480" s="71" t="str">
        <f>IF($D1480="","",VLOOKUP($D1480,Atv!$D$5:$F$1000,3,0))</f>
        <v/>
      </c>
      <c r="H1480" s="28"/>
      <c r="I1480" s="28"/>
      <c r="J1480" s="28"/>
      <c r="K1480" s="73"/>
      <c r="L1480" s="76" t="str">
        <f>IFERROR(IF(K1480="","",VLOOKUP(D1480,Atv!$D$5:$G$1000,4,0)),"")</f>
        <v/>
      </c>
      <c r="M1480" s="78" t="str">
        <f t="shared" si="69"/>
        <v/>
      </c>
      <c r="N1480" s="78" t="str">
        <f t="shared" si="70"/>
        <v/>
      </c>
      <c r="O1480" s="73"/>
      <c r="P1480" s="53"/>
      <c r="Q1480" s="81" t="str">
        <f t="shared" si="71"/>
        <v/>
      </c>
    </row>
    <row r="1481" spans="2:17" ht="45" customHeight="1" x14ac:dyDescent="0.25">
      <c r="B1481" s="81" t="str">
        <f>IFERROR(VLOOKUP(D1481,Atv!$D$5:$I$1000,6,0),"")</f>
        <v/>
      </c>
      <c r="C1481" s="51">
        <v>1477</v>
      </c>
      <c r="D1481" s="28"/>
      <c r="E1481" s="28"/>
      <c r="F1481" s="70" t="str">
        <f>IF($D1481="","",VLOOKUP($D1481,Atv!$D$5:$F$1000,2,0))</f>
        <v/>
      </c>
      <c r="G1481" s="71" t="str">
        <f>IF($D1481="","",VLOOKUP($D1481,Atv!$D$5:$F$1000,3,0))</f>
        <v/>
      </c>
      <c r="H1481" s="28"/>
      <c r="I1481" s="67"/>
      <c r="J1481" s="28"/>
      <c r="K1481" s="73"/>
      <c r="L1481" s="75" t="str">
        <f>IFERROR(IF(K1481="","",VLOOKUP(D1481,Atv!$D$5:$G$1000,4,0)),"")</f>
        <v/>
      </c>
      <c r="M1481" s="78" t="str">
        <f t="shared" si="69"/>
        <v/>
      </c>
      <c r="N1481" s="78" t="str">
        <f t="shared" si="70"/>
        <v/>
      </c>
      <c r="O1481" s="73"/>
      <c r="P1481" s="53"/>
      <c r="Q1481" s="81" t="str">
        <f t="shared" si="71"/>
        <v/>
      </c>
    </row>
    <row r="1482" spans="2:17" ht="45" customHeight="1" x14ac:dyDescent="0.25">
      <c r="B1482" s="81" t="str">
        <f>IFERROR(VLOOKUP(D1482,Atv!$D$5:$I$1000,6,0),"")</f>
        <v/>
      </c>
      <c r="C1482" s="51">
        <v>1478</v>
      </c>
      <c r="D1482" s="28"/>
      <c r="E1482" s="28"/>
      <c r="F1482" s="70" t="str">
        <f>IF($D1482="","",VLOOKUP($D1482,Atv!$D$5:$F$1000,2,0))</f>
        <v/>
      </c>
      <c r="G1482" s="71" t="str">
        <f>IF($D1482="","",VLOOKUP($D1482,Atv!$D$5:$F$1000,3,0))</f>
        <v/>
      </c>
      <c r="H1482" s="28"/>
      <c r="I1482" s="28"/>
      <c r="J1482" s="28"/>
      <c r="K1482" s="73"/>
      <c r="L1482" s="76" t="str">
        <f>IFERROR(IF(K1482="","",VLOOKUP(D1482,Atv!$D$5:$G$1000,4,0)),"")</f>
        <v/>
      </c>
      <c r="M1482" s="78" t="str">
        <f t="shared" si="69"/>
        <v/>
      </c>
      <c r="N1482" s="78" t="str">
        <f t="shared" si="70"/>
        <v/>
      </c>
      <c r="O1482" s="73"/>
      <c r="P1482" s="53"/>
      <c r="Q1482" s="81" t="str">
        <f t="shared" si="71"/>
        <v/>
      </c>
    </row>
    <row r="1483" spans="2:17" ht="45" customHeight="1" x14ac:dyDescent="0.25">
      <c r="B1483" s="81" t="str">
        <f>IFERROR(VLOOKUP(D1483,Atv!$D$5:$I$1000,6,0),"")</f>
        <v/>
      </c>
      <c r="C1483" s="51">
        <v>1479</v>
      </c>
      <c r="D1483" s="28"/>
      <c r="E1483" s="28"/>
      <c r="F1483" s="70" t="str">
        <f>IF($D1483="","",VLOOKUP($D1483,Atv!$D$5:$F$1000,2,0))</f>
        <v/>
      </c>
      <c r="G1483" s="71" t="str">
        <f>IF($D1483="","",VLOOKUP($D1483,Atv!$D$5:$F$1000,3,0))</f>
        <v/>
      </c>
      <c r="H1483" s="28"/>
      <c r="I1483" s="67"/>
      <c r="J1483" s="28"/>
      <c r="K1483" s="73"/>
      <c r="L1483" s="75" t="str">
        <f>IFERROR(IF(K1483="","",VLOOKUP(D1483,Atv!$D$5:$G$1000,4,0)),"")</f>
        <v/>
      </c>
      <c r="M1483" s="78" t="str">
        <f t="shared" si="69"/>
        <v/>
      </c>
      <c r="N1483" s="78" t="str">
        <f t="shared" si="70"/>
        <v/>
      </c>
      <c r="O1483" s="73"/>
      <c r="P1483" s="53"/>
      <c r="Q1483" s="81" t="str">
        <f t="shared" si="71"/>
        <v/>
      </c>
    </row>
    <row r="1484" spans="2:17" ht="45" customHeight="1" x14ac:dyDescent="0.25">
      <c r="B1484" s="81" t="str">
        <f>IFERROR(VLOOKUP(D1484,Atv!$D$5:$I$1000,6,0),"")</f>
        <v/>
      </c>
      <c r="C1484" s="51">
        <v>1480</v>
      </c>
      <c r="D1484" s="28"/>
      <c r="E1484" s="28"/>
      <c r="F1484" s="70" t="str">
        <f>IF($D1484="","",VLOOKUP($D1484,Atv!$D$5:$F$1000,2,0))</f>
        <v/>
      </c>
      <c r="G1484" s="71" t="str">
        <f>IF($D1484="","",VLOOKUP($D1484,Atv!$D$5:$F$1000,3,0))</f>
        <v/>
      </c>
      <c r="H1484" s="28"/>
      <c r="I1484" s="28"/>
      <c r="J1484" s="28"/>
      <c r="K1484" s="73"/>
      <c r="L1484" s="76" t="str">
        <f>IFERROR(IF(K1484="","",VLOOKUP(D1484,Atv!$D$5:$G$1000,4,0)),"")</f>
        <v/>
      </c>
      <c r="M1484" s="78" t="str">
        <f t="shared" ref="M1484:M1547" si="72">IFERROR(IF(L1484="","",K1484+L1484),"")</f>
        <v/>
      </c>
      <c r="N1484" s="78" t="str">
        <f t="shared" si="70"/>
        <v/>
      </c>
      <c r="O1484" s="73"/>
      <c r="P1484" s="53"/>
      <c r="Q1484" s="81" t="str">
        <f t="shared" si="71"/>
        <v/>
      </c>
    </row>
    <row r="1485" spans="2:17" ht="45" customHeight="1" x14ac:dyDescent="0.25">
      <c r="B1485" s="81" t="str">
        <f>IFERROR(VLOOKUP(D1485,Atv!$D$5:$I$1000,6,0),"")</f>
        <v/>
      </c>
      <c r="C1485" s="51">
        <v>1481</v>
      </c>
      <c r="D1485" s="28"/>
      <c r="E1485" s="28"/>
      <c r="F1485" s="70" t="str">
        <f>IF($D1485="","",VLOOKUP($D1485,Atv!$D$5:$F$1000,2,0))</f>
        <v/>
      </c>
      <c r="G1485" s="71" t="str">
        <f>IF($D1485="","",VLOOKUP($D1485,Atv!$D$5:$F$1000,3,0))</f>
        <v/>
      </c>
      <c r="H1485" s="28"/>
      <c r="I1485" s="67"/>
      <c r="J1485" s="28"/>
      <c r="K1485" s="73"/>
      <c r="L1485" s="75" t="str">
        <f>IFERROR(IF(K1485="","",VLOOKUP(D1485,Atv!$D$5:$G$1000,4,0)),"")</f>
        <v/>
      </c>
      <c r="M1485" s="78" t="str">
        <f t="shared" si="72"/>
        <v/>
      </c>
      <c r="N1485" s="78" t="str">
        <f t="shared" si="70"/>
        <v/>
      </c>
      <c r="O1485" s="73"/>
      <c r="P1485" s="53"/>
      <c r="Q1485" s="81" t="str">
        <f t="shared" si="71"/>
        <v/>
      </c>
    </row>
    <row r="1486" spans="2:17" ht="45" customHeight="1" x14ac:dyDescent="0.25">
      <c r="B1486" s="81" t="str">
        <f>IFERROR(VLOOKUP(D1486,Atv!$D$5:$I$1000,6,0),"")</f>
        <v/>
      </c>
      <c r="C1486" s="51">
        <v>1482</v>
      </c>
      <c r="D1486" s="28"/>
      <c r="E1486" s="28"/>
      <c r="F1486" s="70" t="str">
        <f>IF($D1486="","",VLOOKUP($D1486,Atv!$D$5:$F$1000,2,0))</f>
        <v/>
      </c>
      <c r="G1486" s="71" t="str">
        <f>IF($D1486="","",VLOOKUP($D1486,Atv!$D$5:$F$1000,3,0))</f>
        <v/>
      </c>
      <c r="H1486" s="28"/>
      <c r="I1486" s="28"/>
      <c r="J1486" s="28"/>
      <c r="K1486" s="73"/>
      <c r="L1486" s="76" t="str">
        <f>IFERROR(IF(K1486="","",VLOOKUP(D1486,Atv!$D$5:$G$1000,4,0)),"")</f>
        <v/>
      </c>
      <c r="M1486" s="78" t="str">
        <f t="shared" si="72"/>
        <v/>
      </c>
      <c r="N1486" s="78" t="str">
        <f t="shared" si="70"/>
        <v/>
      </c>
      <c r="O1486" s="73"/>
      <c r="P1486" s="53"/>
      <c r="Q1486" s="81" t="str">
        <f t="shared" si="71"/>
        <v/>
      </c>
    </row>
    <row r="1487" spans="2:17" ht="45" customHeight="1" x14ac:dyDescent="0.25">
      <c r="B1487" s="81" t="str">
        <f>IFERROR(VLOOKUP(D1487,Atv!$D$5:$I$1000,6,0),"")</f>
        <v/>
      </c>
      <c r="C1487" s="51">
        <v>1483</v>
      </c>
      <c r="D1487" s="28"/>
      <c r="E1487" s="28"/>
      <c r="F1487" s="70" t="str">
        <f>IF($D1487="","",VLOOKUP($D1487,Atv!$D$5:$F$1000,2,0))</f>
        <v/>
      </c>
      <c r="G1487" s="71" t="str">
        <f>IF($D1487="","",VLOOKUP($D1487,Atv!$D$5:$F$1000,3,0))</f>
        <v/>
      </c>
      <c r="H1487" s="28"/>
      <c r="I1487" s="67"/>
      <c r="J1487" s="28"/>
      <c r="K1487" s="73"/>
      <c r="L1487" s="75" t="str">
        <f>IFERROR(IF(K1487="","",VLOOKUP(D1487,Atv!$D$5:$G$1000,4,0)),"")</f>
        <v/>
      </c>
      <c r="M1487" s="78" t="str">
        <f t="shared" si="72"/>
        <v/>
      </c>
      <c r="N1487" s="78" t="str">
        <f t="shared" si="70"/>
        <v/>
      </c>
      <c r="O1487" s="73"/>
      <c r="P1487" s="53"/>
      <c r="Q1487" s="81" t="str">
        <f t="shared" si="71"/>
        <v/>
      </c>
    </row>
    <row r="1488" spans="2:17" ht="45" customHeight="1" x14ac:dyDescent="0.25">
      <c r="B1488" s="81" t="str">
        <f>IFERROR(VLOOKUP(D1488,Atv!$D$5:$I$1000,6,0),"")</f>
        <v/>
      </c>
      <c r="C1488" s="51">
        <v>1484</v>
      </c>
      <c r="D1488" s="28"/>
      <c r="E1488" s="28"/>
      <c r="F1488" s="70" t="str">
        <f>IF($D1488="","",VLOOKUP($D1488,Atv!$D$5:$F$1000,2,0))</f>
        <v/>
      </c>
      <c r="G1488" s="71" t="str">
        <f>IF($D1488="","",VLOOKUP($D1488,Atv!$D$5:$F$1000,3,0))</f>
        <v/>
      </c>
      <c r="H1488" s="28"/>
      <c r="I1488" s="28"/>
      <c r="J1488" s="28"/>
      <c r="K1488" s="73"/>
      <c r="L1488" s="76" t="str">
        <f>IFERROR(IF(K1488="","",VLOOKUP(D1488,Atv!$D$5:$G$1000,4,0)),"")</f>
        <v/>
      </c>
      <c r="M1488" s="78" t="str">
        <f t="shared" si="72"/>
        <v/>
      </c>
      <c r="N1488" s="78" t="str">
        <f t="shared" si="70"/>
        <v/>
      </c>
      <c r="O1488" s="73"/>
      <c r="P1488" s="53"/>
      <c r="Q1488" s="81" t="str">
        <f t="shared" si="71"/>
        <v/>
      </c>
    </row>
    <row r="1489" spans="2:17" ht="45" customHeight="1" x14ac:dyDescent="0.25">
      <c r="B1489" s="81" t="str">
        <f>IFERROR(VLOOKUP(D1489,Atv!$D$5:$I$1000,6,0),"")</f>
        <v/>
      </c>
      <c r="C1489" s="51">
        <v>1485</v>
      </c>
      <c r="D1489" s="28"/>
      <c r="E1489" s="28"/>
      <c r="F1489" s="70" t="str">
        <f>IF($D1489="","",VLOOKUP($D1489,Atv!$D$5:$F$1000,2,0))</f>
        <v/>
      </c>
      <c r="G1489" s="71" t="str">
        <f>IF($D1489="","",VLOOKUP($D1489,Atv!$D$5:$F$1000,3,0))</f>
        <v/>
      </c>
      <c r="H1489" s="28"/>
      <c r="I1489" s="67"/>
      <c r="J1489" s="28"/>
      <c r="K1489" s="73"/>
      <c r="L1489" s="75" t="str">
        <f>IFERROR(IF(K1489="","",VLOOKUP(D1489,Atv!$D$5:$G$1000,4,0)),"")</f>
        <v/>
      </c>
      <c r="M1489" s="78" t="str">
        <f t="shared" si="72"/>
        <v/>
      </c>
      <c r="N1489" s="78" t="str">
        <f t="shared" si="70"/>
        <v/>
      </c>
      <c r="O1489" s="73"/>
      <c r="P1489" s="53"/>
      <c r="Q1489" s="81" t="str">
        <f t="shared" si="71"/>
        <v/>
      </c>
    </row>
    <row r="1490" spans="2:17" ht="45" customHeight="1" x14ac:dyDescent="0.25">
      <c r="B1490" s="81" t="str">
        <f>IFERROR(VLOOKUP(D1490,Atv!$D$5:$I$1000,6,0),"")</f>
        <v/>
      </c>
      <c r="C1490" s="51">
        <v>1486</v>
      </c>
      <c r="D1490" s="28"/>
      <c r="E1490" s="28"/>
      <c r="F1490" s="70" t="str">
        <f>IF($D1490="","",VLOOKUP($D1490,Atv!$D$5:$F$1000,2,0))</f>
        <v/>
      </c>
      <c r="G1490" s="71" t="str">
        <f>IF($D1490="","",VLOOKUP($D1490,Atv!$D$5:$F$1000,3,0))</f>
        <v/>
      </c>
      <c r="H1490" s="28"/>
      <c r="I1490" s="28"/>
      <c r="J1490" s="28"/>
      <c r="K1490" s="73"/>
      <c r="L1490" s="76" t="str">
        <f>IFERROR(IF(K1490="","",VLOOKUP(D1490,Atv!$D$5:$G$1000,4,0)),"")</f>
        <v/>
      </c>
      <c r="M1490" s="78" t="str">
        <f t="shared" si="72"/>
        <v/>
      </c>
      <c r="N1490" s="78" t="str">
        <f t="shared" si="70"/>
        <v/>
      </c>
      <c r="O1490" s="73"/>
      <c r="P1490" s="53"/>
      <c r="Q1490" s="81" t="str">
        <f t="shared" si="71"/>
        <v/>
      </c>
    </row>
    <row r="1491" spans="2:17" ht="45" customHeight="1" x14ac:dyDescent="0.25">
      <c r="B1491" s="81" t="str">
        <f>IFERROR(VLOOKUP(D1491,Atv!$D$5:$I$1000,6,0),"")</f>
        <v/>
      </c>
      <c r="C1491" s="51">
        <v>1487</v>
      </c>
      <c r="D1491" s="28"/>
      <c r="E1491" s="28"/>
      <c r="F1491" s="70" t="str">
        <f>IF($D1491="","",VLOOKUP($D1491,Atv!$D$5:$F$1000,2,0))</f>
        <v/>
      </c>
      <c r="G1491" s="71" t="str">
        <f>IF($D1491="","",VLOOKUP($D1491,Atv!$D$5:$F$1000,3,0))</f>
        <v/>
      </c>
      <c r="H1491" s="28"/>
      <c r="I1491" s="67"/>
      <c r="J1491" s="28"/>
      <c r="K1491" s="73"/>
      <c r="L1491" s="75" t="str">
        <f>IFERROR(IF(K1491="","",VLOOKUP(D1491,Atv!$D$5:$G$1000,4,0)),"")</f>
        <v/>
      </c>
      <c r="M1491" s="78" t="str">
        <f t="shared" si="72"/>
        <v/>
      </c>
      <c r="N1491" s="78" t="str">
        <f t="shared" si="70"/>
        <v/>
      </c>
      <c r="O1491" s="73"/>
      <c r="P1491" s="53"/>
      <c r="Q1491" s="81" t="str">
        <f t="shared" si="71"/>
        <v/>
      </c>
    </row>
    <row r="1492" spans="2:17" ht="45" customHeight="1" x14ac:dyDescent="0.25">
      <c r="B1492" s="81" t="str">
        <f>IFERROR(VLOOKUP(D1492,Atv!$D$5:$I$1000,6,0),"")</f>
        <v/>
      </c>
      <c r="C1492" s="51">
        <v>1488</v>
      </c>
      <c r="D1492" s="28"/>
      <c r="E1492" s="28"/>
      <c r="F1492" s="70" t="str">
        <f>IF($D1492="","",VLOOKUP($D1492,Atv!$D$5:$F$1000,2,0))</f>
        <v/>
      </c>
      <c r="G1492" s="71" t="str">
        <f>IF($D1492="","",VLOOKUP($D1492,Atv!$D$5:$F$1000,3,0))</f>
        <v/>
      </c>
      <c r="H1492" s="28"/>
      <c r="I1492" s="28"/>
      <c r="J1492" s="28"/>
      <c r="K1492" s="73"/>
      <c r="L1492" s="76" t="str">
        <f>IFERROR(IF(K1492="","",VLOOKUP(D1492,Atv!$D$5:$G$1000,4,0)),"")</f>
        <v/>
      </c>
      <c r="M1492" s="78" t="str">
        <f t="shared" si="72"/>
        <v/>
      </c>
      <c r="N1492" s="78" t="str">
        <f t="shared" si="70"/>
        <v/>
      </c>
      <c r="O1492" s="73"/>
      <c r="P1492" s="53"/>
      <c r="Q1492" s="81" t="str">
        <f t="shared" si="71"/>
        <v/>
      </c>
    </row>
    <row r="1493" spans="2:17" ht="45" customHeight="1" x14ac:dyDescent="0.25">
      <c r="B1493" s="81" t="str">
        <f>IFERROR(VLOOKUP(D1493,Atv!$D$5:$I$1000,6,0),"")</f>
        <v/>
      </c>
      <c r="C1493" s="51">
        <v>1489</v>
      </c>
      <c r="D1493" s="28"/>
      <c r="E1493" s="28"/>
      <c r="F1493" s="70" t="str">
        <f>IF($D1493="","",VLOOKUP($D1493,Atv!$D$5:$F$1000,2,0))</f>
        <v/>
      </c>
      <c r="G1493" s="71" t="str">
        <f>IF($D1493="","",VLOOKUP($D1493,Atv!$D$5:$F$1000,3,0))</f>
        <v/>
      </c>
      <c r="H1493" s="28"/>
      <c r="I1493" s="67"/>
      <c r="J1493" s="28"/>
      <c r="K1493" s="73"/>
      <c r="L1493" s="75" t="str">
        <f>IFERROR(IF(K1493="","",VLOOKUP(D1493,Atv!$D$5:$G$1000,4,0)),"")</f>
        <v/>
      </c>
      <c r="M1493" s="78" t="str">
        <f t="shared" si="72"/>
        <v/>
      </c>
      <c r="N1493" s="78" t="str">
        <f t="shared" si="70"/>
        <v/>
      </c>
      <c r="O1493" s="73"/>
      <c r="P1493" s="53"/>
      <c r="Q1493" s="81" t="str">
        <f t="shared" si="71"/>
        <v/>
      </c>
    </row>
    <row r="1494" spans="2:17" ht="45" customHeight="1" x14ac:dyDescent="0.25">
      <c r="B1494" s="81" t="str">
        <f>IFERROR(VLOOKUP(D1494,Atv!$D$5:$I$1000,6,0),"")</f>
        <v/>
      </c>
      <c r="C1494" s="51">
        <v>1490</v>
      </c>
      <c r="D1494" s="28"/>
      <c r="E1494" s="28"/>
      <c r="F1494" s="70" t="str">
        <f>IF($D1494="","",VLOOKUP($D1494,Atv!$D$5:$F$1000,2,0))</f>
        <v/>
      </c>
      <c r="G1494" s="71" t="str">
        <f>IF($D1494="","",VLOOKUP($D1494,Atv!$D$5:$F$1000,3,0))</f>
        <v/>
      </c>
      <c r="H1494" s="28"/>
      <c r="I1494" s="28"/>
      <c r="J1494" s="28"/>
      <c r="K1494" s="73"/>
      <c r="L1494" s="76" t="str">
        <f>IFERROR(IF(K1494="","",VLOOKUP(D1494,Atv!$D$5:$G$1000,4,0)),"")</f>
        <v/>
      </c>
      <c r="M1494" s="78" t="str">
        <f t="shared" si="72"/>
        <v/>
      </c>
      <c r="N1494" s="78" t="str">
        <f t="shared" si="70"/>
        <v/>
      </c>
      <c r="O1494" s="73"/>
      <c r="P1494" s="53"/>
      <c r="Q1494" s="81" t="str">
        <f t="shared" si="71"/>
        <v/>
      </c>
    </row>
    <row r="1495" spans="2:17" ht="45" customHeight="1" x14ac:dyDescent="0.25">
      <c r="B1495" s="81" t="str">
        <f>IFERROR(VLOOKUP(D1495,Atv!$D$5:$I$1000,6,0),"")</f>
        <v/>
      </c>
      <c r="C1495" s="51">
        <v>1491</v>
      </c>
      <c r="D1495" s="28"/>
      <c r="E1495" s="28"/>
      <c r="F1495" s="70" t="str">
        <f>IF($D1495="","",VLOOKUP($D1495,Atv!$D$5:$F$1000,2,0))</f>
        <v/>
      </c>
      <c r="G1495" s="71" t="str">
        <f>IF($D1495="","",VLOOKUP($D1495,Atv!$D$5:$F$1000,3,0))</f>
        <v/>
      </c>
      <c r="H1495" s="28"/>
      <c r="I1495" s="67"/>
      <c r="J1495" s="28"/>
      <c r="K1495" s="73"/>
      <c r="L1495" s="75" t="str">
        <f>IFERROR(IF(K1495="","",VLOOKUP(D1495,Atv!$D$5:$G$1000,4,0)),"")</f>
        <v/>
      </c>
      <c r="M1495" s="78" t="str">
        <f t="shared" si="72"/>
        <v/>
      </c>
      <c r="N1495" s="78" t="str">
        <f t="shared" si="70"/>
        <v/>
      </c>
      <c r="O1495" s="73"/>
      <c r="P1495" s="53"/>
      <c r="Q1495" s="81" t="str">
        <f t="shared" si="71"/>
        <v/>
      </c>
    </row>
    <row r="1496" spans="2:17" ht="45" customHeight="1" x14ac:dyDescent="0.25">
      <c r="B1496" s="81" t="str">
        <f>IFERROR(VLOOKUP(D1496,Atv!$D$5:$I$1000,6,0),"")</f>
        <v/>
      </c>
      <c r="C1496" s="51">
        <v>1492</v>
      </c>
      <c r="D1496" s="28"/>
      <c r="E1496" s="28"/>
      <c r="F1496" s="70" t="str">
        <f>IF($D1496="","",VLOOKUP($D1496,Atv!$D$5:$F$1000,2,0))</f>
        <v/>
      </c>
      <c r="G1496" s="71" t="str">
        <f>IF($D1496="","",VLOOKUP($D1496,Atv!$D$5:$F$1000,3,0))</f>
        <v/>
      </c>
      <c r="H1496" s="28"/>
      <c r="I1496" s="28"/>
      <c r="J1496" s="28"/>
      <c r="K1496" s="73"/>
      <c r="L1496" s="76" t="str">
        <f>IFERROR(IF(K1496="","",VLOOKUP(D1496,Atv!$D$5:$G$1000,4,0)),"")</f>
        <v/>
      </c>
      <c r="M1496" s="78" t="str">
        <f t="shared" si="72"/>
        <v/>
      </c>
      <c r="N1496" s="78" t="str">
        <f t="shared" si="70"/>
        <v/>
      </c>
      <c r="O1496" s="73"/>
      <c r="P1496" s="53"/>
      <c r="Q1496" s="81" t="str">
        <f t="shared" si="71"/>
        <v/>
      </c>
    </row>
    <row r="1497" spans="2:17" ht="45" customHeight="1" x14ac:dyDescent="0.25">
      <c r="B1497" s="81" t="str">
        <f>IFERROR(VLOOKUP(D1497,Atv!$D$5:$I$1000,6,0),"")</f>
        <v/>
      </c>
      <c r="C1497" s="51">
        <v>1493</v>
      </c>
      <c r="D1497" s="28"/>
      <c r="E1497" s="28"/>
      <c r="F1497" s="70" t="str">
        <f>IF($D1497="","",VLOOKUP($D1497,Atv!$D$5:$F$1000,2,0))</f>
        <v/>
      </c>
      <c r="G1497" s="71" t="str">
        <f>IF($D1497="","",VLOOKUP($D1497,Atv!$D$5:$F$1000,3,0))</f>
        <v/>
      </c>
      <c r="H1497" s="28"/>
      <c r="I1497" s="67"/>
      <c r="J1497" s="28"/>
      <c r="K1497" s="73"/>
      <c r="L1497" s="75" t="str">
        <f>IFERROR(IF(K1497="","",VLOOKUP(D1497,Atv!$D$5:$G$1000,4,0)),"")</f>
        <v/>
      </c>
      <c r="M1497" s="78" t="str">
        <f t="shared" si="72"/>
        <v/>
      </c>
      <c r="N1497" s="78" t="str">
        <f t="shared" si="70"/>
        <v/>
      </c>
      <c r="O1497" s="73"/>
      <c r="P1497" s="53"/>
      <c r="Q1497" s="81" t="str">
        <f t="shared" si="71"/>
        <v/>
      </c>
    </row>
    <row r="1498" spans="2:17" ht="45" customHeight="1" x14ac:dyDescent="0.25">
      <c r="B1498" s="81" t="str">
        <f>IFERROR(VLOOKUP(D1498,Atv!$D$5:$I$1000,6,0),"")</f>
        <v/>
      </c>
      <c r="C1498" s="51">
        <v>1494</v>
      </c>
      <c r="D1498" s="28"/>
      <c r="E1498" s="28"/>
      <c r="F1498" s="70" t="str">
        <f>IF($D1498="","",VLOOKUP($D1498,Atv!$D$5:$F$1000,2,0))</f>
        <v/>
      </c>
      <c r="G1498" s="71" t="str">
        <f>IF($D1498="","",VLOOKUP($D1498,Atv!$D$5:$F$1000,3,0))</f>
        <v/>
      </c>
      <c r="H1498" s="28"/>
      <c r="I1498" s="28"/>
      <c r="J1498" s="28"/>
      <c r="K1498" s="73"/>
      <c r="L1498" s="76" t="str">
        <f>IFERROR(IF(K1498="","",VLOOKUP(D1498,Atv!$D$5:$G$1000,4,0)),"")</f>
        <v/>
      </c>
      <c r="M1498" s="78" t="str">
        <f t="shared" si="72"/>
        <v/>
      </c>
      <c r="N1498" s="78" t="str">
        <f t="shared" si="70"/>
        <v/>
      </c>
      <c r="O1498" s="73"/>
      <c r="P1498" s="53"/>
      <c r="Q1498" s="81" t="str">
        <f t="shared" si="71"/>
        <v/>
      </c>
    </row>
    <row r="1499" spans="2:17" ht="45" customHeight="1" x14ac:dyDescent="0.25">
      <c r="B1499" s="81" t="str">
        <f>IFERROR(VLOOKUP(D1499,Atv!$D$5:$I$1000,6,0),"")</f>
        <v/>
      </c>
      <c r="C1499" s="51">
        <v>1495</v>
      </c>
      <c r="D1499" s="28"/>
      <c r="E1499" s="28"/>
      <c r="F1499" s="70" t="str">
        <f>IF($D1499="","",VLOOKUP($D1499,Atv!$D$5:$F$1000,2,0))</f>
        <v/>
      </c>
      <c r="G1499" s="71" t="str">
        <f>IF($D1499="","",VLOOKUP($D1499,Atv!$D$5:$F$1000,3,0))</f>
        <v/>
      </c>
      <c r="H1499" s="28"/>
      <c r="I1499" s="67"/>
      <c r="J1499" s="28"/>
      <c r="K1499" s="73"/>
      <c r="L1499" s="75" t="str">
        <f>IFERROR(IF(K1499="","",VLOOKUP(D1499,Atv!$D$5:$G$1000,4,0)),"")</f>
        <v/>
      </c>
      <c r="M1499" s="78" t="str">
        <f t="shared" si="72"/>
        <v/>
      </c>
      <c r="N1499" s="78" t="str">
        <f t="shared" si="70"/>
        <v/>
      </c>
      <c r="O1499" s="73"/>
      <c r="P1499" s="53"/>
      <c r="Q1499" s="81" t="str">
        <f t="shared" si="71"/>
        <v/>
      </c>
    </row>
    <row r="1500" spans="2:17" ht="45" customHeight="1" x14ac:dyDescent="0.25">
      <c r="B1500" s="81" t="str">
        <f>IFERROR(VLOOKUP(D1500,Atv!$D$5:$I$1000,6,0),"")</f>
        <v/>
      </c>
      <c r="C1500" s="51">
        <v>1496</v>
      </c>
      <c r="D1500" s="28"/>
      <c r="E1500" s="28"/>
      <c r="F1500" s="70" t="str">
        <f>IF($D1500="","",VLOOKUP($D1500,Atv!$D$5:$F$1000,2,0))</f>
        <v/>
      </c>
      <c r="G1500" s="71" t="str">
        <f>IF($D1500="","",VLOOKUP($D1500,Atv!$D$5:$F$1000,3,0))</f>
        <v/>
      </c>
      <c r="H1500" s="28"/>
      <c r="I1500" s="28"/>
      <c r="J1500" s="28"/>
      <c r="K1500" s="73"/>
      <c r="L1500" s="76" t="str">
        <f>IFERROR(IF(K1500="","",VLOOKUP(D1500,Atv!$D$5:$G$1000,4,0)),"")</f>
        <v/>
      </c>
      <c r="M1500" s="78" t="str">
        <f t="shared" si="72"/>
        <v/>
      </c>
      <c r="N1500" s="78" t="str">
        <f t="shared" si="70"/>
        <v/>
      </c>
      <c r="O1500" s="73"/>
      <c r="P1500" s="53"/>
      <c r="Q1500" s="81" t="str">
        <f t="shared" si="71"/>
        <v/>
      </c>
    </row>
    <row r="1501" spans="2:17" ht="45" customHeight="1" x14ac:dyDescent="0.25">
      <c r="B1501" s="81" t="str">
        <f>IFERROR(VLOOKUP(D1501,Atv!$D$5:$I$1000,6,0),"")</f>
        <v/>
      </c>
      <c r="C1501" s="51">
        <v>1497</v>
      </c>
      <c r="D1501" s="28"/>
      <c r="E1501" s="28"/>
      <c r="F1501" s="70" t="str">
        <f>IF($D1501="","",VLOOKUP($D1501,Atv!$D$5:$F$1000,2,0))</f>
        <v/>
      </c>
      <c r="G1501" s="71" t="str">
        <f>IF($D1501="","",VLOOKUP($D1501,Atv!$D$5:$F$1000,3,0))</f>
        <v/>
      </c>
      <c r="H1501" s="28"/>
      <c r="I1501" s="67"/>
      <c r="J1501" s="28"/>
      <c r="K1501" s="73"/>
      <c r="L1501" s="75" t="str">
        <f>IFERROR(IF(K1501="","",VLOOKUP(D1501,Atv!$D$5:$G$1000,4,0)),"")</f>
        <v/>
      </c>
      <c r="M1501" s="78" t="str">
        <f t="shared" si="72"/>
        <v/>
      </c>
      <c r="N1501" s="78" t="str">
        <f t="shared" si="70"/>
        <v/>
      </c>
      <c r="O1501" s="73"/>
      <c r="P1501" s="53"/>
      <c r="Q1501" s="81" t="str">
        <f t="shared" si="71"/>
        <v/>
      </c>
    </row>
    <row r="1502" spans="2:17" ht="45" customHeight="1" x14ac:dyDescent="0.25">
      <c r="B1502" s="81" t="str">
        <f>IFERROR(VLOOKUP(D1502,Atv!$D$5:$I$1000,6,0),"")</f>
        <v/>
      </c>
      <c r="C1502" s="51">
        <v>1498</v>
      </c>
      <c r="D1502" s="28"/>
      <c r="E1502" s="28"/>
      <c r="F1502" s="70" t="str">
        <f>IF($D1502="","",VLOOKUP($D1502,Atv!$D$5:$F$1000,2,0))</f>
        <v/>
      </c>
      <c r="G1502" s="71" t="str">
        <f>IF($D1502="","",VLOOKUP($D1502,Atv!$D$5:$F$1000,3,0))</f>
        <v/>
      </c>
      <c r="H1502" s="28"/>
      <c r="I1502" s="28"/>
      <c r="J1502" s="28"/>
      <c r="K1502" s="73"/>
      <c r="L1502" s="76" t="str">
        <f>IFERROR(IF(K1502="","",VLOOKUP(D1502,Atv!$D$5:$G$1000,4,0)),"")</f>
        <v/>
      </c>
      <c r="M1502" s="78" t="str">
        <f t="shared" si="72"/>
        <v/>
      </c>
      <c r="N1502" s="78" t="str">
        <f t="shared" si="70"/>
        <v/>
      </c>
      <c r="O1502" s="73"/>
      <c r="P1502" s="53"/>
      <c r="Q1502" s="81" t="str">
        <f t="shared" si="71"/>
        <v/>
      </c>
    </row>
    <row r="1503" spans="2:17" ht="45" customHeight="1" x14ac:dyDescent="0.25">
      <c r="B1503" s="81" t="str">
        <f>IFERROR(VLOOKUP(D1503,Atv!$D$5:$I$1000,6,0),"")</f>
        <v/>
      </c>
      <c r="C1503" s="51">
        <v>1499</v>
      </c>
      <c r="D1503" s="28"/>
      <c r="E1503" s="28"/>
      <c r="F1503" s="70" t="str">
        <f>IF($D1503="","",VLOOKUP($D1503,Atv!$D$5:$F$1000,2,0))</f>
        <v/>
      </c>
      <c r="G1503" s="71" t="str">
        <f>IF($D1503="","",VLOOKUP($D1503,Atv!$D$5:$F$1000,3,0))</f>
        <v/>
      </c>
      <c r="H1503" s="28"/>
      <c r="I1503" s="67"/>
      <c r="J1503" s="28"/>
      <c r="K1503" s="73"/>
      <c r="L1503" s="75" t="str">
        <f>IFERROR(IF(K1503="","",VLOOKUP(D1503,Atv!$D$5:$G$1000,4,0)),"")</f>
        <v/>
      </c>
      <c r="M1503" s="78" t="str">
        <f t="shared" si="72"/>
        <v/>
      </c>
      <c r="N1503" s="78" t="str">
        <f t="shared" si="70"/>
        <v/>
      </c>
      <c r="O1503" s="73"/>
      <c r="P1503" s="53"/>
      <c r="Q1503" s="81" t="str">
        <f t="shared" si="71"/>
        <v/>
      </c>
    </row>
    <row r="1504" spans="2:17" ht="45" customHeight="1" x14ac:dyDescent="0.25">
      <c r="B1504" s="81" t="str">
        <f>IFERROR(VLOOKUP(D1504,Atv!$D$5:$I$1000,6,0),"")</f>
        <v/>
      </c>
      <c r="C1504" s="51">
        <v>1500</v>
      </c>
      <c r="D1504" s="28"/>
      <c r="E1504" s="28"/>
      <c r="F1504" s="70" t="str">
        <f>IF($D1504="","",VLOOKUP($D1504,Atv!$D$5:$F$1000,2,0))</f>
        <v/>
      </c>
      <c r="G1504" s="71" t="str">
        <f>IF($D1504="","",VLOOKUP($D1504,Atv!$D$5:$F$1000,3,0))</f>
        <v/>
      </c>
      <c r="H1504" s="28"/>
      <c r="I1504" s="28"/>
      <c r="J1504" s="28"/>
      <c r="K1504" s="73"/>
      <c r="L1504" s="76" t="str">
        <f>IFERROR(IF(K1504="","",VLOOKUP(D1504,Atv!$D$5:$G$1000,4,0)),"")</f>
        <v/>
      </c>
      <c r="M1504" s="78" t="str">
        <f t="shared" si="72"/>
        <v/>
      </c>
      <c r="N1504" s="78" t="str">
        <f t="shared" si="70"/>
        <v/>
      </c>
      <c r="O1504" s="73"/>
      <c r="P1504" s="53"/>
      <c r="Q1504" s="81" t="str">
        <f t="shared" si="71"/>
        <v/>
      </c>
    </row>
    <row r="1505" spans="2:17" ht="45" customHeight="1" x14ac:dyDescent="0.25">
      <c r="B1505" s="81" t="str">
        <f>IFERROR(VLOOKUP(D1505,Atv!$D$5:$I$1000,6,0),"")</f>
        <v/>
      </c>
      <c r="C1505" s="51">
        <v>1501</v>
      </c>
      <c r="D1505" s="28"/>
      <c r="E1505" s="28"/>
      <c r="F1505" s="70" t="str">
        <f>IF($D1505="","",VLOOKUP($D1505,Atv!$D$5:$F$1000,2,0))</f>
        <v/>
      </c>
      <c r="G1505" s="71" t="str">
        <f>IF($D1505="","",VLOOKUP($D1505,Atv!$D$5:$F$1000,3,0))</f>
        <v/>
      </c>
      <c r="H1505" s="28"/>
      <c r="I1505" s="67"/>
      <c r="J1505" s="28"/>
      <c r="K1505" s="73"/>
      <c r="L1505" s="75" t="str">
        <f>IFERROR(IF(K1505="","",VLOOKUP(D1505,Atv!$D$5:$G$1000,4,0)),"")</f>
        <v/>
      </c>
      <c r="M1505" s="78" t="str">
        <f t="shared" si="72"/>
        <v/>
      </c>
      <c r="N1505" s="78" t="str">
        <f t="shared" si="70"/>
        <v/>
      </c>
      <c r="O1505" s="73"/>
      <c r="P1505" s="53"/>
      <c r="Q1505" s="81" t="str">
        <f t="shared" si="71"/>
        <v/>
      </c>
    </row>
    <row r="1506" spans="2:17" ht="45" customHeight="1" x14ac:dyDescent="0.25">
      <c r="B1506" s="81" t="str">
        <f>IFERROR(VLOOKUP(D1506,Atv!$D$5:$I$1000,6,0),"")</f>
        <v/>
      </c>
      <c r="C1506" s="51">
        <v>1502</v>
      </c>
      <c r="D1506" s="28"/>
      <c r="E1506" s="28"/>
      <c r="F1506" s="70" t="str">
        <f>IF($D1506="","",VLOOKUP($D1506,Atv!$D$5:$F$1000,2,0))</f>
        <v/>
      </c>
      <c r="G1506" s="71" t="str">
        <f>IF($D1506="","",VLOOKUP($D1506,Atv!$D$5:$F$1000,3,0))</f>
        <v/>
      </c>
      <c r="H1506" s="28"/>
      <c r="I1506" s="28"/>
      <c r="J1506" s="28"/>
      <c r="K1506" s="73"/>
      <c r="L1506" s="76" t="str">
        <f>IFERROR(IF(K1506="","",VLOOKUP(D1506,Atv!$D$5:$G$1000,4,0)),"")</f>
        <v/>
      </c>
      <c r="M1506" s="78" t="str">
        <f t="shared" si="72"/>
        <v/>
      </c>
      <c r="N1506" s="78" t="str">
        <f t="shared" si="70"/>
        <v/>
      </c>
      <c r="O1506" s="73"/>
      <c r="P1506" s="53"/>
      <c r="Q1506" s="81" t="str">
        <f t="shared" si="71"/>
        <v/>
      </c>
    </row>
    <row r="1507" spans="2:17" ht="45" customHeight="1" x14ac:dyDescent="0.25">
      <c r="B1507" s="81" t="str">
        <f>IFERROR(VLOOKUP(D1507,Atv!$D$5:$I$1000,6,0),"")</f>
        <v/>
      </c>
      <c r="C1507" s="51">
        <v>1503</v>
      </c>
      <c r="D1507" s="28"/>
      <c r="E1507" s="28"/>
      <c r="F1507" s="70" t="str">
        <f>IF($D1507="","",VLOOKUP($D1507,Atv!$D$5:$F$1000,2,0))</f>
        <v/>
      </c>
      <c r="G1507" s="71" t="str">
        <f>IF($D1507="","",VLOOKUP($D1507,Atv!$D$5:$F$1000,3,0))</f>
        <v/>
      </c>
      <c r="H1507" s="28"/>
      <c r="I1507" s="67"/>
      <c r="J1507" s="28"/>
      <c r="K1507" s="73"/>
      <c r="L1507" s="75" t="str">
        <f>IFERROR(IF(K1507="","",VLOOKUP(D1507,Atv!$D$5:$G$1000,4,0)),"")</f>
        <v/>
      </c>
      <c r="M1507" s="78" t="str">
        <f t="shared" si="72"/>
        <v/>
      </c>
      <c r="N1507" s="78" t="str">
        <f t="shared" si="70"/>
        <v/>
      </c>
      <c r="O1507" s="73"/>
      <c r="P1507" s="53"/>
      <c r="Q1507" s="81" t="str">
        <f t="shared" si="71"/>
        <v/>
      </c>
    </row>
    <row r="1508" spans="2:17" ht="45" customHeight="1" x14ac:dyDescent="0.25">
      <c r="B1508" s="81" t="str">
        <f>IFERROR(VLOOKUP(D1508,Atv!$D$5:$I$1000,6,0),"")</f>
        <v/>
      </c>
      <c r="C1508" s="51">
        <v>1504</v>
      </c>
      <c r="D1508" s="28"/>
      <c r="E1508" s="28"/>
      <c r="F1508" s="70" t="str">
        <f>IF($D1508="","",VLOOKUP($D1508,Atv!$D$5:$F$1000,2,0))</f>
        <v/>
      </c>
      <c r="G1508" s="71" t="str">
        <f>IF($D1508="","",VLOOKUP($D1508,Atv!$D$5:$F$1000,3,0))</f>
        <v/>
      </c>
      <c r="H1508" s="28"/>
      <c r="I1508" s="28"/>
      <c r="J1508" s="28"/>
      <c r="K1508" s="73"/>
      <c r="L1508" s="76" t="str">
        <f>IFERROR(IF(K1508="","",VLOOKUP(D1508,Atv!$D$5:$G$1000,4,0)),"")</f>
        <v/>
      </c>
      <c r="M1508" s="78" t="str">
        <f t="shared" si="72"/>
        <v/>
      </c>
      <c r="N1508" s="78" t="str">
        <f t="shared" si="70"/>
        <v/>
      </c>
      <c r="O1508" s="73"/>
      <c r="P1508" s="53"/>
      <c r="Q1508" s="81" t="str">
        <f t="shared" si="71"/>
        <v/>
      </c>
    </row>
    <row r="1509" spans="2:17" ht="45" customHeight="1" x14ac:dyDescent="0.25">
      <c r="B1509" s="81" t="str">
        <f>IFERROR(VLOOKUP(D1509,Atv!$D$5:$I$1000,6,0),"")</f>
        <v/>
      </c>
      <c r="C1509" s="51">
        <v>1505</v>
      </c>
      <c r="D1509" s="28"/>
      <c r="E1509" s="28"/>
      <c r="F1509" s="70" t="str">
        <f>IF($D1509="","",VLOOKUP($D1509,Atv!$D$5:$F$1000,2,0))</f>
        <v/>
      </c>
      <c r="G1509" s="71" t="str">
        <f>IF($D1509="","",VLOOKUP($D1509,Atv!$D$5:$F$1000,3,0))</f>
        <v/>
      </c>
      <c r="H1509" s="28"/>
      <c r="I1509" s="67"/>
      <c r="J1509" s="28"/>
      <c r="K1509" s="73"/>
      <c r="L1509" s="75" t="str">
        <f>IFERROR(IF(K1509="","",VLOOKUP(D1509,Atv!$D$5:$G$1000,4,0)),"")</f>
        <v/>
      </c>
      <c r="M1509" s="78" t="str">
        <f t="shared" si="72"/>
        <v/>
      </c>
      <c r="N1509" s="78" t="str">
        <f t="shared" si="70"/>
        <v/>
      </c>
      <c r="O1509" s="73"/>
      <c r="P1509" s="53"/>
      <c r="Q1509" s="81" t="str">
        <f t="shared" si="71"/>
        <v/>
      </c>
    </row>
    <row r="1510" spans="2:17" ht="45" customHeight="1" x14ac:dyDescent="0.25">
      <c r="B1510" s="81" t="str">
        <f>IFERROR(VLOOKUP(D1510,Atv!$D$5:$I$1000,6,0),"")</f>
        <v/>
      </c>
      <c r="C1510" s="51">
        <v>1506</v>
      </c>
      <c r="D1510" s="28"/>
      <c r="E1510" s="28"/>
      <c r="F1510" s="70" t="str">
        <f>IF($D1510="","",VLOOKUP($D1510,Atv!$D$5:$F$1000,2,0))</f>
        <v/>
      </c>
      <c r="G1510" s="71" t="str">
        <f>IF($D1510="","",VLOOKUP($D1510,Atv!$D$5:$F$1000,3,0))</f>
        <v/>
      </c>
      <c r="H1510" s="28"/>
      <c r="I1510" s="28"/>
      <c r="J1510" s="28"/>
      <c r="K1510" s="73"/>
      <c r="L1510" s="76" t="str">
        <f>IFERROR(IF(K1510="","",VLOOKUP(D1510,Atv!$D$5:$G$1000,4,0)),"")</f>
        <v/>
      </c>
      <c r="M1510" s="78" t="str">
        <f t="shared" si="72"/>
        <v/>
      </c>
      <c r="N1510" s="78" t="str">
        <f t="shared" si="70"/>
        <v/>
      </c>
      <c r="O1510" s="73"/>
      <c r="P1510" s="53"/>
      <c r="Q1510" s="81" t="str">
        <f t="shared" si="71"/>
        <v/>
      </c>
    </row>
    <row r="1511" spans="2:17" ht="45" customHeight="1" x14ac:dyDescent="0.25">
      <c r="B1511" s="81" t="str">
        <f>IFERROR(VLOOKUP(D1511,Atv!$D$5:$I$1000,6,0),"")</f>
        <v/>
      </c>
      <c r="C1511" s="51">
        <v>1507</v>
      </c>
      <c r="D1511" s="28"/>
      <c r="E1511" s="28"/>
      <c r="F1511" s="70" t="str">
        <f>IF($D1511="","",VLOOKUP($D1511,Atv!$D$5:$F$1000,2,0))</f>
        <v/>
      </c>
      <c r="G1511" s="71" t="str">
        <f>IF($D1511="","",VLOOKUP($D1511,Atv!$D$5:$F$1000,3,0))</f>
        <v/>
      </c>
      <c r="H1511" s="28"/>
      <c r="I1511" s="67"/>
      <c r="J1511" s="28"/>
      <c r="K1511" s="73"/>
      <c r="L1511" s="75" t="str">
        <f>IFERROR(IF(K1511="","",VLOOKUP(D1511,Atv!$D$5:$G$1000,4,0)),"")</f>
        <v/>
      </c>
      <c r="M1511" s="78" t="str">
        <f t="shared" si="72"/>
        <v/>
      </c>
      <c r="N1511" s="78" t="str">
        <f t="shared" si="70"/>
        <v/>
      </c>
      <c r="O1511" s="73"/>
      <c r="P1511" s="53"/>
      <c r="Q1511" s="81" t="str">
        <f t="shared" si="71"/>
        <v/>
      </c>
    </row>
    <row r="1512" spans="2:17" ht="45" customHeight="1" x14ac:dyDescent="0.25">
      <c r="B1512" s="81" t="str">
        <f>IFERROR(VLOOKUP(D1512,Atv!$D$5:$I$1000,6,0),"")</f>
        <v/>
      </c>
      <c r="C1512" s="51">
        <v>1508</v>
      </c>
      <c r="D1512" s="28"/>
      <c r="E1512" s="28"/>
      <c r="F1512" s="70" t="str">
        <f>IF($D1512="","",VLOOKUP($D1512,Atv!$D$5:$F$1000,2,0))</f>
        <v/>
      </c>
      <c r="G1512" s="71" t="str">
        <f>IF($D1512="","",VLOOKUP($D1512,Atv!$D$5:$F$1000,3,0))</f>
        <v/>
      </c>
      <c r="H1512" s="28"/>
      <c r="I1512" s="28"/>
      <c r="J1512" s="28"/>
      <c r="K1512" s="73"/>
      <c r="L1512" s="76" t="str">
        <f>IFERROR(IF(K1512="","",VLOOKUP(D1512,Atv!$D$5:$G$1000,4,0)),"")</f>
        <v/>
      </c>
      <c r="M1512" s="78" t="str">
        <f t="shared" si="72"/>
        <v/>
      </c>
      <c r="N1512" s="78" t="str">
        <f t="shared" si="70"/>
        <v/>
      </c>
      <c r="O1512" s="73"/>
      <c r="P1512" s="53"/>
      <c r="Q1512" s="81" t="str">
        <f t="shared" si="71"/>
        <v/>
      </c>
    </row>
    <row r="1513" spans="2:17" ht="45" customHeight="1" x14ac:dyDescent="0.25">
      <c r="B1513" s="81" t="str">
        <f>IFERROR(VLOOKUP(D1513,Atv!$D$5:$I$1000,6,0),"")</f>
        <v/>
      </c>
      <c r="C1513" s="51">
        <v>1509</v>
      </c>
      <c r="D1513" s="28"/>
      <c r="E1513" s="28"/>
      <c r="F1513" s="70" t="str">
        <f>IF($D1513="","",VLOOKUP($D1513,Atv!$D$5:$F$1000,2,0))</f>
        <v/>
      </c>
      <c r="G1513" s="71" t="str">
        <f>IF($D1513="","",VLOOKUP($D1513,Atv!$D$5:$F$1000,3,0))</f>
        <v/>
      </c>
      <c r="H1513" s="28"/>
      <c r="I1513" s="67"/>
      <c r="J1513" s="28"/>
      <c r="K1513" s="73"/>
      <c r="L1513" s="75" t="str">
        <f>IFERROR(IF(K1513="","",VLOOKUP(D1513,Atv!$D$5:$G$1000,4,0)),"")</f>
        <v/>
      </c>
      <c r="M1513" s="78" t="str">
        <f t="shared" si="72"/>
        <v/>
      </c>
      <c r="N1513" s="78" t="str">
        <f t="shared" si="70"/>
        <v/>
      </c>
      <c r="O1513" s="73"/>
      <c r="P1513" s="53"/>
      <c r="Q1513" s="81" t="str">
        <f t="shared" si="71"/>
        <v/>
      </c>
    </row>
    <row r="1514" spans="2:17" ht="45" customHeight="1" x14ac:dyDescent="0.25">
      <c r="B1514" s="81" t="str">
        <f>IFERROR(VLOOKUP(D1514,Atv!$D$5:$I$1000,6,0),"")</f>
        <v/>
      </c>
      <c r="C1514" s="51">
        <v>1510</v>
      </c>
      <c r="D1514" s="28"/>
      <c r="E1514" s="28"/>
      <c r="F1514" s="70" t="str">
        <f>IF($D1514="","",VLOOKUP($D1514,Atv!$D$5:$F$1000,2,0))</f>
        <v/>
      </c>
      <c r="G1514" s="71" t="str">
        <f>IF($D1514="","",VLOOKUP($D1514,Atv!$D$5:$F$1000,3,0))</f>
        <v/>
      </c>
      <c r="H1514" s="28"/>
      <c r="I1514" s="28"/>
      <c r="J1514" s="28"/>
      <c r="K1514" s="73"/>
      <c r="L1514" s="76" t="str">
        <f>IFERROR(IF(K1514="","",VLOOKUP(D1514,Atv!$D$5:$G$1000,4,0)),"")</f>
        <v/>
      </c>
      <c r="M1514" s="78" t="str">
        <f t="shared" si="72"/>
        <v/>
      </c>
      <c r="N1514" s="78" t="str">
        <f t="shared" si="70"/>
        <v/>
      </c>
      <c r="O1514" s="73"/>
      <c r="P1514" s="53"/>
      <c r="Q1514" s="81" t="str">
        <f t="shared" si="71"/>
        <v/>
      </c>
    </row>
    <row r="1515" spans="2:17" ht="45" customHeight="1" x14ac:dyDescent="0.25">
      <c r="B1515" s="81" t="str">
        <f>IFERROR(VLOOKUP(D1515,Atv!$D$5:$I$1000,6,0),"")</f>
        <v/>
      </c>
      <c r="C1515" s="51">
        <v>1511</v>
      </c>
      <c r="D1515" s="28"/>
      <c r="E1515" s="28"/>
      <c r="F1515" s="70" t="str">
        <f>IF($D1515="","",VLOOKUP($D1515,Atv!$D$5:$F$1000,2,0))</f>
        <v/>
      </c>
      <c r="G1515" s="71" t="str">
        <f>IF($D1515="","",VLOOKUP($D1515,Atv!$D$5:$F$1000,3,0))</f>
        <v/>
      </c>
      <c r="H1515" s="28"/>
      <c r="I1515" s="67"/>
      <c r="J1515" s="28"/>
      <c r="K1515" s="73"/>
      <c r="L1515" s="75" t="str">
        <f>IFERROR(IF(K1515="","",VLOOKUP(D1515,Atv!$D$5:$G$1000,4,0)),"")</f>
        <v/>
      </c>
      <c r="M1515" s="78" t="str">
        <f t="shared" si="72"/>
        <v/>
      </c>
      <c r="N1515" s="78" t="str">
        <f t="shared" si="70"/>
        <v/>
      </c>
      <c r="O1515" s="73"/>
      <c r="P1515" s="53"/>
      <c r="Q1515" s="81" t="str">
        <f t="shared" si="71"/>
        <v/>
      </c>
    </row>
    <row r="1516" spans="2:17" ht="45" customHeight="1" x14ac:dyDescent="0.25">
      <c r="B1516" s="81" t="str">
        <f>IFERROR(VLOOKUP(D1516,Atv!$D$5:$I$1000,6,0),"")</f>
        <v/>
      </c>
      <c r="C1516" s="51">
        <v>1512</v>
      </c>
      <c r="D1516" s="28"/>
      <c r="E1516" s="28"/>
      <c r="F1516" s="70" t="str">
        <f>IF($D1516="","",VLOOKUP($D1516,Atv!$D$5:$F$1000,2,0))</f>
        <v/>
      </c>
      <c r="G1516" s="71" t="str">
        <f>IF($D1516="","",VLOOKUP($D1516,Atv!$D$5:$F$1000,3,0))</f>
        <v/>
      </c>
      <c r="H1516" s="28"/>
      <c r="I1516" s="28"/>
      <c r="J1516" s="28"/>
      <c r="K1516" s="73"/>
      <c r="L1516" s="76" t="str">
        <f>IFERROR(IF(K1516="","",VLOOKUP(D1516,Atv!$D$5:$G$1000,4,0)),"")</f>
        <v/>
      </c>
      <c r="M1516" s="78" t="str">
        <f t="shared" si="72"/>
        <v/>
      </c>
      <c r="N1516" s="78" t="str">
        <f t="shared" si="70"/>
        <v/>
      </c>
      <c r="O1516" s="73"/>
      <c r="P1516" s="53"/>
      <c r="Q1516" s="81" t="str">
        <f t="shared" si="71"/>
        <v/>
      </c>
    </row>
    <row r="1517" spans="2:17" ht="45" customHeight="1" x14ac:dyDescent="0.25">
      <c r="B1517" s="81" t="str">
        <f>IFERROR(VLOOKUP(D1517,Atv!$D$5:$I$1000,6,0),"")</f>
        <v/>
      </c>
      <c r="C1517" s="51">
        <v>1513</v>
      </c>
      <c r="D1517" s="28"/>
      <c r="E1517" s="28"/>
      <c r="F1517" s="70" t="str">
        <f>IF($D1517="","",VLOOKUP($D1517,Atv!$D$5:$F$1000,2,0))</f>
        <v/>
      </c>
      <c r="G1517" s="71" t="str">
        <f>IF($D1517="","",VLOOKUP($D1517,Atv!$D$5:$F$1000,3,0))</f>
        <v/>
      </c>
      <c r="H1517" s="28"/>
      <c r="I1517" s="67"/>
      <c r="J1517" s="28"/>
      <c r="K1517" s="73"/>
      <c r="L1517" s="75" t="str">
        <f>IFERROR(IF(K1517="","",VLOOKUP(D1517,Atv!$D$5:$G$1000,4,0)),"")</f>
        <v/>
      </c>
      <c r="M1517" s="78" t="str">
        <f t="shared" si="72"/>
        <v/>
      </c>
      <c r="N1517" s="78" t="str">
        <f t="shared" si="70"/>
        <v/>
      </c>
      <c r="O1517" s="73"/>
      <c r="P1517" s="53"/>
      <c r="Q1517" s="81" t="str">
        <f t="shared" si="71"/>
        <v/>
      </c>
    </row>
    <row r="1518" spans="2:17" ht="45" customHeight="1" x14ac:dyDescent="0.25">
      <c r="B1518" s="81" t="str">
        <f>IFERROR(VLOOKUP(D1518,Atv!$D$5:$I$1000,6,0),"")</f>
        <v/>
      </c>
      <c r="C1518" s="51">
        <v>1514</v>
      </c>
      <c r="D1518" s="28"/>
      <c r="E1518" s="28"/>
      <c r="F1518" s="70" t="str">
        <f>IF($D1518="","",VLOOKUP($D1518,Atv!$D$5:$F$1000,2,0))</f>
        <v/>
      </c>
      <c r="G1518" s="71" t="str">
        <f>IF($D1518="","",VLOOKUP($D1518,Atv!$D$5:$F$1000,3,0))</f>
        <v/>
      </c>
      <c r="H1518" s="28"/>
      <c r="I1518" s="28"/>
      <c r="J1518" s="28"/>
      <c r="K1518" s="73"/>
      <c r="L1518" s="76" t="str">
        <f>IFERROR(IF(K1518="","",VLOOKUP(D1518,Atv!$D$5:$G$1000,4,0)),"")</f>
        <v/>
      </c>
      <c r="M1518" s="78" t="str">
        <f t="shared" si="72"/>
        <v/>
      </c>
      <c r="N1518" s="78" t="str">
        <f t="shared" si="70"/>
        <v/>
      </c>
      <c r="O1518" s="73"/>
      <c r="P1518" s="53"/>
      <c r="Q1518" s="81" t="str">
        <f t="shared" si="71"/>
        <v/>
      </c>
    </row>
    <row r="1519" spans="2:17" ht="45" customHeight="1" x14ac:dyDescent="0.25">
      <c r="B1519" s="81" t="str">
        <f>IFERROR(VLOOKUP(D1519,Atv!$D$5:$I$1000,6,0),"")</f>
        <v/>
      </c>
      <c r="C1519" s="51">
        <v>1515</v>
      </c>
      <c r="D1519" s="28"/>
      <c r="E1519" s="28"/>
      <c r="F1519" s="70" t="str">
        <f>IF($D1519="","",VLOOKUP($D1519,Atv!$D$5:$F$1000,2,0))</f>
        <v/>
      </c>
      <c r="G1519" s="71" t="str">
        <f>IF($D1519="","",VLOOKUP($D1519,Atv!$D$5:$F$1000,3,0))</f>
        <v/>
      </c>
      <c r="H1519" s="28"/>
      <c r="I1519" s="67"/>
      <c r="J1519" s="28"/>
      <c r="K1519" s="73"/>
      <c r="L1519" s="75" t="str">
        <f>IFERROR(IF(K1519="","",VLOOKUP(D1519,Atv!$D$5:$G$1000,4,0)),"")</f>
        <v/>
      </c>
      <c r="M1519" s="78" t="str">
        <f t="shared" si="72"/>
        <v/>
      </c>
      <c r="N1519" s="78" t="str">
        <f t="shared" si="70"/>
        <v/>
      </c>
      <c r="O1519" s="73"/>
      <c r="P1519" s="53"/>
      <c r="Q1519" s="81" t="str">
        <f t="shared" si="71"/>
        <v/>
      </c>
    </row>
    <row r="1520" spans="2:17" ht="45" customHeight="1" x14ac:dyDescent="0.25">
      <c r="B1520" s="81" t="str">
        <f>IFERROR(VLOOKUP(D1520,Atv!$D$5:$I$1000,6,0),"")</f>
        <v/>
      </c>
      <c r="C1520" s="51">
        <v>1516</v>
      </c>
      <c r="D1520" s="28"/>
      <c r="E1520" s="28"/>
      <c r="F1520" s="70" t="str">
        <f>IF($D1520="","",VLOOKUP($D1520,Atv!$D$5:$F$1000,2,0))</f>
        <v/>
      </c>
      <c r="G1520" s="71" t="str">
        <f>IF($D1520="","",VLOOKUP($D1520,Atv!$D$5:$F$1000,3,0))</f>
        <v/>
      </c>
      <c r="H1520" s="28"/>
      <c r="I1520" s="28"/>
      <c r="J1520" s="28"/>
      <c r="K1520" s="73"/>
      <c r="L1520" s="76" t="str">
        <f>IFERROR(IF(K1520="","",VLOOKUP(D1520,Atv!$D$5:$G$1000,4,0)),"")</f>
        <v/>
      </c>
      <c r="M1520" s="78" t="str">
        <f t="shared" si="72"/>
        <v/>
      </c>
      <c r="N1520" s="78" t="str">
        <f t="shared" si="70"/>
        <v/>
      </c>
      <c r="O1520" s="73"/>
      <c r="P1520" s="53"/>
      <c r="Q1520" s="81" t="str">
        <f t="shared" si="71"/>
        <v/>
      </c>
    </row>
    <row r="1521" spans="2:17" ht="45" customHeight="1" x14ac:dyDescent="0.25">
      <c r="B1521" s="81" t="str">
        <f>IFERROR(VLOOKUP(D1521,Atv!$D$5:$I$1000,6,0),"")</f>
        <v/>
      </c>
      <c r="C1521" s="51">
        <v>1517</v>
      </c>
      <c r="D1521" s="28"/>
      <c r="E1521" s="28"/>
      <c r="F1521" s="70" t="str">
        <f>IF($D1521="","",VLOOKUP($D1521,Atv!$D$5:$F$1000,2,0))</f>
        <v/>
      </c>
      <c r="G1521" s="71" t="str">
        <f>IF($D1521="","",VLOOKUP($D1521,Atv!$D$5:$F$1000,3,0))</f>
        <v/>
      </c>
      <c r="H1521" s="28"/>
      <c r="I1521" s="67"/>
      <c r="J1521" s="28"/>
      <c r="K1521" s="73"/>
      <c r="L1521" s="75" t="str">
        <f>IFERROR(IF(K1521="","",VLOOKUP(D1521,Atv!$D$5:$G$1000,4,0)),"")</f>
        <v/>
      </c>
      <c r="M1521" s="78" t="str">
        <f t="shared" si="72"/>
        <v/>
      </c>
      <c r="N1521" s="78" t="str">
        <f t="shared" si="70"/>
        <v/>
      </c>
      <c r="O1521" s="73"/>
      <c r="P1521" s="53"/>
      <c r="Q1521" s="81" t="str">
        <f t="shared" si="71"/>
        <v/>
      </c>
    </row>
    <row r="1522" spans="2:17" ht="45" customHeight="1" x14ac:dyDescent="0.25">
      <c r="B1522" s="81" t="str">
        <f>IFERROR(VLOOKUP(D1522,Atv!$D$5:$I$1000,6,0),"")</f>
        <v/>
      </c>
      <c r="C1522" s="51">
        <v>1518</v>
      </c>
      <c r="D1522" s="28"/>
      <c r="E1522" s="28"/>
      <c r="F1522" s="70" t="str">
        <f>IF($D1522="","",VLOOKUP($D1522,Atv!$D$5:$F$1000,2,0))</f>
        <v/>
      </c>
      <c r="G1522" s="71" t="str">
        <f>IF($D1522="","",VLOOKUP($D1522,Atv!$D$5:$F$1000,3,0))</f>
        <v/>
      </c>
      <c r="H1522" s="28"/>
      <c r="I1522" s="28"/>
      <c r="J1522" s="28"/>
      <c r="K1522" s="73"/>
      <c r="L1522" s="76" t="str">
        <f>IFERROR(IF(K1522="","",VLOOKUP(D1522,Atv!$D$5:$G$1000,4,0)),"")</f>
        <v/>
      </c>
      <c r="M1522" s="78" t="str">
        <f t="shared" si="72"/>
        <v/>
      </c>
      <c r="N1522" s="78" t="str">
        <f t="shared" si="70"/>
        <v/>
      </c>
      <c r="O1522" s="73"/>
      <c r="P1522" s="53"/>
      <c r="Q1522" s="81" t="str">
        <f t="shared" si="71"/>
        <v/>
      </c>
    </row>
    <row r="1523" spans="2:17" ht="45" customHeight="1" x14ac:dyDescent="0.25">
      <c r="B1523" s="81" t="str">
        <f>IFERROR(VLOOKUP(D1523,Atv!$D$5:$I$1000,6,0),"")</f>
        <v/>
      </c>
      <c r="C1523" s="51">
        <v>1519</v>
      </c>
      <c r="D1523" s="28"/>
      <c r="E1523" s="28"/>
      <c r="F1523" s="70" t="str">
        <f>IF($D1523="","",VLOOKUP($D1523,Atv!$D$5:$F$1000,2,0))</f>
        <v/>
      </c>
      <c r="G1523" s="71" t="str">
        <f>IF($D1523="","",VLOOKUP($D1523,Atv!$D$5:$F$1000,3,0))</f>
        <v/>
      </c>
      <c r="H1523" s="28"/>
      <c r="I1523" s="67"/>
      <c r="J1523" s="28"/>
      <c r="K1523" s="73"/>
      <c r="L1523" s="75" t="str">
        <f>IFERROR(IF(K1523="","",VLOOKUP(D1523,Atv!$D$5:$G$1000,4,0)),"")</f>
        <v/>
      </c>
      <c r="M1523" s="78" t="str">
        <f t="shared" si="72"/>
        <v/>
      </c>
      <c r="N1523" s="78" t="str">
        <f t="shared" si="70"/>
        <v/>
      </c>
      <c r="O1523" s="73"/>
      <c r="P1523" s="53"/>
      <c r="Q1523" s="81" t="str">
        <f t="shared" si="71"/>
        <v/>
      </c>
    </row>
    <row r="1524" spans="2:17" ht="45" customHeight="1" x14ac:dyDescent="0.25">
      <c r="B1524" s="81" t="str">
        <f>IFERROR(VLOOKUP(D1524,Atv!$D$5:$I$1000,6,0),"")</f>
        <v/>
      </c>
      <c r="C1524" s="51">
        <v>1520</v>
      </c>
      <c r="D1524" s="28"/>
      <c r="E1524" s="28"/>
      <c r="F1524" s="70" t="str">
        <f>IF($D1524="","",VLOOKUP($D1524,Atv!$D$5:$F$1000,2,0))</f>
        <v/>
      </c>
      <c r="G1524" s="71" t="str">
        <f>IF($D1524="","",VLOOKUP($D1524,Atv!$D$5:$F$1000,3,0))</f>
        <v/>
      </c>
      <c r="H1524" s="28"/>
      <c r="I1524" s="28"/>
      <c r="J1524" s="28"/>
      <c r="K1524" s="73"/>
      <c r="L1524" s="76" t="str">
        <f>IFERROR(IF(K1524="","",VLOOKUP(D1524,Atv!$D$5:$G$1000,4,0)),"")</f>
        <v/>
      </c>
      <c r="M1524" s="78" t="str">
        <f t="shared" si="72"/>
        <v/>
      </c>
      <c r="N1524" s="78" t="str">
        <f t="shared" si="70"/>
        <v/>
      </c>
      <c r="O1524" s="73"/>
      <c r="P1524" s="53"/>
      <c r="Q1524" s="81" t="str">
        <f t="shared" si="71"/>
        <v/>
      </c>
    </row>
    <row r="1525" spans="2:17" ht="45" customHeight="1" x14ac:dyDescent="0.25">
      <c r="B1525" s="81" t="str">
        <f>IFERROR(VLOOKUP(D1525,Atv!$D$5:$I$1000,6,0),"")</f>
        <v/>
      </c>
      <c r="C1525" s="51">
        <v>1521</v>
      </c>
      <c r="D1525" s="28"/>
      <c r="E1525" s="28"/>
      <c r="F1525" s="70" t="str">
        <f>IF($D1525="","",VLOOKUP($D1525,Atv!$D$5:$F$1000,2,0))</f>
        <v/>
      </c>
      <c r="G1525" s="71" t="str">
        <f>IF($D1525="","",VLOOKUP($D1525,Atv!$D$5:$F$1000,3,0))</f>
        <v/>
      </c>
      <c r="H1525" s="28"/>
      <c r="I1525" s="67"/>
      <c r="J1525" s="28"/>
      <c r="K1525" s="73"/>
      <c r="L1525" s="75" t="str">
        <f>IFERROR(IF(K1525="","",VLOOKUP(D1525,Atv!$D$5:$G$1000,4,0)),"")</f>
        <v/>
      </c>
      <c r="M1525" s="78" t="str">
        <f t="shared" si="72"/>
        <v/>
      </c>
      <c r="N1525" s="78" t="str">
        <f t="shared" si="70"/>
        <v/>
      </c>
      <c r="O1525" s="73"/>
      <c r="P1525" s="53"/>
      <c r="Q1525" s="81" t="str">
        <f t="shared" si="71"/>
        <v/>
      </c>
    </row>
    <row r="1526" spans="2:17" ht="45" customHeight="1" x14ac:dyDescent="0.25">
      <c r="B1526" s="81" t="str">
        <f>IFERROR(VLOOKUP(D1526,Atv!$D$5:$I$1000,6,0),"")</f>
        <v/>
      </c>
      <c r="C1526" s="51">
        <v>1522</v>
      </c>
      <c r="D1526" s="28"/>
      <c r="E1526" s="28"/>
      <c r="F1526" s="70" t="str">
        <f>IF($D1526="","",VLOOKUP($D1526,Atv!$D$5:$F$1000,2,0))</f>
        <v/>
      </c>
      <c r="G1526" s="71" t="str">
        <f>IF($D1526="","",VLOOKUP($D1526,Atv!$D$5:$F$1000,3,0))</f>
        <v/>
      </c>
      <c r="H1526" s="28"/>
      <c r="I1526" s="28"/>
      <c r="J1526" s="28"/>
      <c r="K1526" s="73"/>
      <c r="L1526" s="76" t="str">
        <f>IFERROR(IF(K1526="","",VLOOKUP(D1526,Atv!$D$5:$G$1000,4,0)),"")</f>
        <v/>
      </c>
      <c r="M1526" s="78" t="str">
        <f t="shared" si="72"/>
        <v/>
      </c>
      <c r="N1526" s="78" t="str">
        <f t="shared" si="70"/>
        <v/>
      </c>
      <c r="O1526" s="73"/>
      <c r="P1526" s="53"/>
      <c r="Q1526" s="81" t="str">
        <f t="shared" si="71"/>
        <v/>
      </c>
    </row>
    <row r="1527" spans="2:17" ht="45" customHeight="1" x14ac:dyDescent="0.25">
      <c r="B1527" s="81" t="str">
        <f>IFERROR(VLOOKUP(D1527,Atv!$D$5:$I$1000,6,0),"")</f>
        <v/>
      </c>
      <c r="C1527" s="51">
        <v>1523</v>
      </c>
      <c r="D1527" s="28"/>
      <c r="E1527" s="28"/>
      <c r="F1527" s="70" t="str">
        <f>IF($D1527="","",VLOOKUP($D1527,Atv!$D$5:$F$1000,2,0))</f>
        <v/>
      </c>
      <c r="G1527" s="71" t="str">
        <f>IF($D1527="","",VLOOKUP($D1527,Atv!$D$5:$F$1000,3,0))</f>
        <v/>
      </c>
      <c r="H1527" s="28"/>
      <c r="I1527" s="67"/>
      <c r="J1527" s="28"/>
      <c r="K1527" s="73"/>
      <c r="L1527" s="75" t="str">
        <f>IFERROR(IF(K1527="","",VLOOKUP(D1527,Atv!$D$5:$G$1000,4,0)),"")</f>
        <v/>
      </c>
      <c r="M1527" s="78" t="str">
        <f t="shared" si="72"/>
        <v/>
      </c>
      <c r="N1527" s="78" t="str">
        <f t="shared" si="70"/>
        <v/>
      </c>
      <c r="O1527" s="73"/>
      <c r="P1527" s="53"/>
      <c r="Q1527" s="81" t="str">
        <f t="shared" si="71"/>
        <v/>
      </c>
    </row>
    <row r="1528" spans="2:17" ht="45" customHeight="1" x14ac:dyDescent="0.25">
      <c r="B1528" s="81" t="str">
        <f>IFERROR(VLOOKUP(D1528,Atv!$D$5:$I$1000,6,0),"")</f>
        <v/>
      </c>
      <c r="C1528" s="51">
        <v>1524</v>
      </c>
      <c r="D1528" s="28"/>
      <c r="E1528" s="28"/>
      <c r="F1528" s="70" t="str">
        <f>IF($D1528="","",VLOOKUP($D1528,Atv!$D$5:$F$1000,2,0))</f>
        <v/>
      </c>
      <c r="G1528" s="71" t="str">
        <f>IF($D1528="","",VLOOKUP($D1528,Atv!$D$5:$F$1000,3,0))</f>
        <v/>
      </c>
      <c r="H1528" s="28"/>
      <c r="I1528" s="28"/>
      <c r="J1528" s="28"/>
      <c r="K1528" s="73"/>
      <c r="L1528" s="76" t="str">
        <f>IFERROR(IF(K1528="","",VLOOKUP(D1528,Atv!$D$5:$G$1000,4,0)),"")</f>
        <v/>
      </c>
      <c r="M1528" s="78" t="str">
        <f t="shared" si="72"/>
        <v/>
      </c>
      <c r="N1528" s="78" t="str">
        <f t="shared" si="70"/>
        <v/>
      </c>
      <c r="O1528" s="73"/>
      <c r="P1528" s="53"/>
      <c r="Q1528" s="81" t="str">
        <f t="shared" si="71"/>
        <v/>
      </c>
    </row>
    <row r="1529" spans="2:17" ht="45" customHeight="1" x14ac:dyDescent="0.25">
      <c r="B1529" s="81" t="str">
        <f>IFERROR(VLOOKUP(D1529,Atv!$D$5:$I$1000,6,0),"")</f>
        <v/>
      </c>
      <c r="C1529" s="51">
        <v>1525</v>
      </c>
      <c r="D1529" s="28"/>
      <c r="E1529" s="28"/>
      <c r="F1529" s="70" t="str">
        <f>IF($D1529="","",VLOOKUP($D1529,Atv!$D$5:$F$1000,2,0))</f>
        <v/>
      </c>
      <c r="G1529" s="71" t="str">
        <f>IF($D1529="","",VLOOKUP($D1529,Atv!$D$5:$F$1000,3,0))</f>
        <v/>
      </c>
      <c r="H1529" s="28"/>
      <c r="I1529" s="67"/>
      <c r="J1529" s="28"/>
      <c r="K1529" s="73"/>
      <c r="L1529" s="75" t="str">
        <f>IFERROR(IF(K1529="","",VLOOKUP(D1529,Atv!$D$5:$G$1000,4,0)),"")</f>
        <v/>
      </c>
      <c r="M1529" s="78" t="str">
        <f t="shared" si="72"/>
        <v/>
      </c>
      <c r="N1529" s="78" t="str">
        <f t="shared" si="70"/>
        <v/>
      </c>
      <c r="O1529" s="73"/>
      <c r="P1529" s="53"/>
      <c r="Q1529" s="81" t="str">
        <f t="shared" si="71"/>
        <v/>
      </c>
    </row>
    <row r="1530" spans="2:17" ht="45" customHeight="1" x14ac:dyDescent="0.25">
      <c r="B1530" s="81" t="str">
        <f>IFERROR(VLOOKUP(D1530,Atv!$D$5:$I$1000,6,0),"")</f>
        <v/>
      </c>
      <c r="C1530" s="51">
        <v>1526</v>
      </c>
      <c r="D1530" s="28"/>
      <c r="E1530" s="28"/>
      <c r="F1530" s="70" t="str">
        <f>IF($D1530="","",VLOOKUP($D1530,Atv!$D$5:$F$1000,2,0))</f>
        <v/>
      </c>
      <c r="G1530" s="71" t="str">
        <f>IF($D1530="","",VLOOKUP($D1530,Atv!$D$5:$F$1000,3,0))</f>
        <v/>
      </c>
      <c r="H1530" s="28"/>
      <c r="I1530" s="28"/>
      <c r="J1530" s="28"/>
      <c r="K1530" s="73"/>
      <c r="L1530" s="76" t="str">
        <f>IFERROR(IF(K1530="","",VLOOKUP(D1530,Atv!$D$5:$G$1000,4,0)),"")</f>
        <v/>
      </c>
      <c r="M1530" s="78" t="str">
        <f t="shared" si="72"/>
        <v/>
      </c>
      <c r="N1530" s="78" t="str">
        <f t="shared" si="70"/>
        <v/>
      </c>
      <c r="O1530" s="73"/>
      <c r="P1530" s="53"/>
      <c r="Q1530" s="81" t="str">
        <f t="shared" si="71"/>
        <v/>
      </c>
    </row>
    <row r="1531" spans="2:17" ht="45" customHeight="1" x14ac:dyDescent="0.25">
      <c r="B1531" s="81" t="str">
        <f>IFERROR(VLOOKUP(D1531,Atv!$D$5:$I$1000,6,0),"")</f>
        <v/>
      </c>
      <c r="C1531" s="51">
        <v>1527</v>
      </c>
      <c r="D1531" s="28"/>
      <c r="E1531" s="28"/>
      <c r="F1531" s="70" t="str">
        <f>IF($D1531="","",VLOOKUP($D1531,Atv!$D$5:$F$1000,2,0))</f>
        <v/>
      </c>
      <c r="G1531" s="71" t="str">
        <f>IF($D1531="","",VLOOKUP($D1531,Atv!$D$5:$F$1000,3,0))</f>
        <v/>
      </c>
      <c r="H1531" s="28"/>
      <c r="I1531" s="67"/>
      <c r="J1531" s="28"/>
      <c r="K1531" s="73"/>
      <c r="L1531" s="75" t="str">
        <f>IFERROR(IF(K1531="","",VLOOKUP(D1531,Atv!$D$5:$G$1000,4,0)),"")</f>
        <v/>
      </c>
      <c r="M1531" s="78" t="str">
        <f t="shared" si="72"/>
        <v/>
      </c>
      <c r="N1531" s="78" t="str">
        <f t="shared" si="70"/>
        <v/>
      </c>
      <c r="O1531" s="73"/>
      <c r="P1531" s="53"/>
      <c r="Q1531" s="81" t="str">
        <f t="shared" si="71"/>
        <v/>
      </c>
    </row>
    <row r="1532" spans="2:17" ht="45" customHeight="1" x14ac:dyDescent="0.25">
      <c r="B1532" s="81" t="str">
        <f>IFERROR(VLOOKUP(D1532,Atv!$D$5:$I$1000,6,0),"")</f>
        <v/>
      </c>
      <c r="C1532" s="51">
        <v>1528</v>
      </c>
      <c r="D1532" s="28"/>
      <c r="E1532" s="28"/>
      <c r="F1532" s="70" t="str">
        <f>IF($D1532="","",VLOOKUP($D1532,Atv!$D$5:$F$1000,2,0))</f>
        <v/>
      </c>
      <c r="G1532" s="71" t="str">
        <f>IF($D1532="","",VLOOKUP($D1532,Atv!$D$5:$F$1000,3,0))</f>
        <v/>
      </c>
      <c r="H1532" s="28"/>
      <c r="I1532" s="28"/>
      <c r="J1532" s="28"/>
      <c r="K1532" s="73"/>
      <c r="L1532" s="76" t="str">
        <f>IFERROR(IF(K1532="","",VLOOKUP(D1532,Atv!$D$5:$G$1000,4,0)),"")</f>
        <v/>
      </c>
      <c r="M1532" s="78" t="str">
        <f t="shared" si="72"/>
        <v/>
      </c>
      <c r="N1532" s="78" t="str">
        <f t="shared" si="70"/>
        <v/>
      </c>
      <c r="O1532" s="73"/>
      <c r="P1532" s="53"/>
      <c r="Q1532" s="81" t="str">
        <f t="shared" si="71"/>
        <v/>
      </c>
    </row>
    <row r="1533" spans="2:17" ht="45" customHeight="1" x14ac:dyDescent="0.25">
      <c r="B1533" s="81" t="str">
        <f>IFERROR(VLOOKUP(D1533,Atv!$D$5:$I$1000,6,0),"")</f>
        <v/>
      </c>
      <c r="C1533" s="51">
        <v>1529</v>
      </c>
      <c r="D1533" s="28"/>
      <c r="E1533" s="28"/>
      <c r="F1533" s="70" t="str">
        <f>IF($D1533="","",VLOOKUP($D1533,Atv!$D$5:$F$1000,2,0))</f>
        <v/>
      </c>
      <c r="G1533" s="71" t="str">
        <f>IF($D1533="","",VLOOKUP($D1533,Atv!$D$5:$F$1000,3,0))</f>
        <v/>
      </c>
      <c r="H1533" s="28"/>
      <c r="I1533" s="67"/>
      <c r="J1533" s="28"/>
      <c r="K1533" s="73"/>
      <c r="L1533" s="75" t="str">
        <f>IFERROR(IF(K1533="","",VLOOKUP(D1533,Atv!$D$5:$G$1000,4,0)),"")</f>
        <v/>
      </c>
      <c r="M1533" s="78" t="str">
        <f t="shared" si="72"/>
        <v/>
      </c>
      <c r="N1533" s="78" t="str">
        <f t="shared" si="70"/>
        <v/>
      </c>
      <c r="O1533" s="73"/>
      <c r="P1533" s="53"/>
      <c r="Q1533" s="81" t="str">
        <f t="shared" si="71"/>
        <v/>
      </c>
    </row>
    <row r="1534" spans="2:17" ht="45" customHeight="1" x14ac:dyDescent="0.25">
      <c r="B1534" s="81" t="str">
        <f>IFERROR(VLOOKUP(D1534,Atv!$D$5:$I$1000,6,0),"")</f>
        <v/>
      </c>
      <c r="C1534" s="51">
        <v>1530</v>
      </c>
      <c r="D1534" s="28"/>
      <c r="E1534" s="28"/>
      <c r="F1534" s="70" t="str">
        <f>IF($D1534="","",VLOOKUP($D1534,Atv!$D$5:$F$1000,2,0))</f>
        <v/>
      </c>
      <c r="G1534" s="71" t="str">
        <f>IF($D1534="","",VLOOKUP($D1534,Atv!$D$5:$F$1000,3,0))</f>
        <v/>
      </c>
      <c r="H1534" s="28"/>
      <c r="I1534" s="28"/>
      <c r="J1534" s="28"/>
      <c r="K1534" s="73"/>
      <c r="L1534" s="76" t="str">
        <f>IFERROR(IF(K1534="","",VLOOKUP(D1534,Atv!$D$5:$G$1000,4,0)),"")</f>
        <v/>
      </c>
      <c r="M1534" s="78" t="str">
        <f t="shared" si="72"/>
        <v/>
      </c>
      <c r="N1534" s="78" t="str">
        <f t="shared" si="70"/>
        <v/>
      </c>
      <c r="O1534" s="73"/>
      <c r="P1534" s="53"/>
      <c r="Q1534" s="81" t="str">
        <f t="shared" si="71"/>
        <v/>
      </c>
    </row>
    <row r="1535" spans="2:17" ht="45" customHeight="1" x14ac:dyDescent="0.25">
      <c r="B1535" s="81" t="str">
        <f>IFERROR(VLOOKUP(D1535,Atv!$D$5:$I$1000,6,0),"")</f>
        <v/>
      </c>
      <c r="C1535" s="51">
        <v>1531</v>
      </c>
      <c r="D1535" s="28"/>
      <c r="E1535" s="28"/>
      <c r="F1535" s="70" t="str">
        <f>IF($D1535="","",VLOOKUP($D1535,Atv!$D$5:$F$1000,2,0))</f>
        <v/>
      </c>
      <c r="G1535" s="71" t="str">
        <f>IF($D1535="","",VLOOKUP($D1535,Atv!$D$5:$F$1000,3,0))</f>
        <v/>
      </c>
      <c r="H1535" s="28"/>
      <c r="I1535" s="67"/>
      <c r="J1535" s="28"/>
      <c r="K1535" s="73"/>
      <c r="L1535" s="75" t="str">
        <f>IFERROR(IF(K1535="","",VLOOKUP(D1535,Atv!$D$5:$G$1000,4,0)),"")</f>
        <v/>
      </c>
      <c r="M1535" s="78" t="str">
        <f t="shared" si="72"/>
        <v/>
      </c>
      <c r="N1535" s="78" t="str">
        <f t="shared" si="70"/>
        <v/>
      </c>
      <c r="O1535" s="73"/>
      <c r="P1535" s="53"/>
      <c r="Q1535" s="81" t="str">
        <f t="shared" si="71"/>
        <v/>
      </c>
    </row>
    <row r="1536" spans="2:17" ht="45" customHeight="1" x14ac:dyDescent="0.25">
      <c r="B1536" s="81" t="str">
        <f>IFERROR(VLOOKUP(D1536,Atv!$D$5:$I$1000,6,0),"")</f>
        <v/>
      </c>
      <c r="C1536" s="51">
        <v>1532</v>
      </c>
      <c r="D1536" s="28"/>
      <c r="E1536" s="28"/>
      <c r="F1536" s="70" t="str">
        <f>IF($D1536="","",VLOOKUP($D1536,Atv!$D$5:$F$1000,2,0))</f>
        <v/>
      </c>
      <c r="G1536" s="71" t="str">
        <f>IF($D1536="","",VLOOKUP($D1536,Atv!$D$5:$F$1000,3,0))</f>
        <v/>
      </c>
      <c r="H1536" s="28"/>
      <c r="I1536" s="28"/>
      <c r="J1536" s="28"/>
      <c r="K1536" s="73"/>
      <c r="L1536" s="76" t="str">
        <f>IFERROR(IF(K1536="","",VLOOKUP(D1536,Atv!$D$5:$G$1000,4,0)),"")</f>
        <v/>
      </c>
      <c r="M1536" s="78" t="str">
        <f t="shared" si="72"/>
        <v/>
      </c>
      <c r="N1536" s="78" t="str">
        <f t="shared" si="70"/>
        <v/>
      </c>
      <c r="O1536" s="73"/>
      <c r="P1536" s="53"/>
      <c r="Q1536" s="81" t="str">
        <f t="shared" si="71"/>
        <v/>
      </c>
    </row>
    <row r="1537" spans="2:17" ht="45" customHeight="1" x14ac:dyDescent="0.25">
      <c r="B1537" s="81" t="str">
        <f>IFERROR(VLOOKUP(D1537,Atv!$D$5:$I$1000,6,0),"")</f>
        <v/>
      </c>
      <c r="C1537" s="51">
        <v>1533</v>
      </c>
      <c r="D1537" s="28"/>
      <c r="E1537" s="28"/>
      <c r="F1537" s="70" t="str">
        <f>IF($D1537="","",VLOOKUP($D1537,Atv!$D$5:$F$1000,2,0))</f>
        <v/>
      </c>
      <c r="G1537" s="71" t="str">
        <f>IF($D1537="","",VLOOKUP($D1537,Atv!$D$5:$F$1000,3,0))</f>
        <v/>
      </c>
      <c r="H1537" s="28"/>
      <c r="I1537" s="67"/>
      <c r="J1537" s="28"/>
      <c r="K1537" s="73"/>
      <c r="L1537" s="75" t="str">
        <f>IFERROR(IF(K1537="","",VLOOKUP(D1537,Atv!$D$5:$G$1000,4,0)),"")</f>
        <v/>
      </c>
      <c r="M1537" s="78" t="str">
        <f t="shared" si="72"/>
        <v/>
      </c>
      <c r="N1537" s="78" t="str">
        <f t="shared" si="70"/>
        <v/>
      </c>
      <c r="O1537" s="73"/>
      <c r="P1537" s="53"/>
      <c r="Q1537" s="81" t="str">
        <f t="shared" si="71"/>
        <v/>
      </c>
    </row>
    <row r="1538" spans="2:17" ht="45" customHeight="1" x14ac:dyDescent="0.25">
      <c r="B1538" s="81" t="str">
        <f>IFERROR(VLOOKUP(D1538,Atv!$D$5:$I$1000,6,0),"")</f>
        <v/>
      </c>
      <c r="C1538" s="51">
        <v>1534</v>
      </c>
      <c r="D1538" s="28"/>
      <c r="E1538" s="28"/>
      <c r="F1538" s="70" t="str">
        <f>IF($D1538="","",VLOOKUP($D1538,Atv!$D$5:$F$1000,2,0))</f>
        <v/>
      </c>
      <c r="G1538" s="71" t="str">
        <f>IF($D1538="","",VLOOKUP($D1538,Atv!$D$5:$F$1000,3,0))</f>
        <v/>
      </c>
      <c r="H1538" s="28"/>
      <c r="I1538" s="28"/>
      <c r="J1538" s="28"/>
      <c r="K1538" s="73"/>
      <c r="L1538" s="76" t="str">
        <f>IFERROR(IF(K1538="","",VLOOKUP(D1538,Atv!$D$5:$G$1000,4,0)),"")</f>
        <v/>
      </c>
      <c r="M1538" s="78" t="str">
        <f t="shared" si="72"/>
        <v/>
      </c>
      <c r="N1538" s="78" t="str">
        <f t="shared" si="70"/>
        <v/>
      </c>
      <c r="O1538" s="73"/>
      <c r="P1538" s="53"/>
      <c r="Q1538" s="81" t="str">
        <f t="shared" si="71"/>
        <v/>
      </c>
    </row>
    <row r="1539" spans="2:17" ht="45" customHeight="1" x14ac:dyDescent="0.25">
      <c r="B1539" s="81" t="str">
        <f>IFERROR(VLOOKUP(D1539,Atv!$D$5:$I$1000,6,0),"")</f>
        <v/>
      </c>
      <c r="C1539" s="51">
        <v>1535</v>
      </c>
      <c r="D1539" s="28"/>
      <c r="E1539" s="28"/>
      <c r="F1539" s="70" t="str">
        <f>IF($D1539="","",VLOOKUP($D1539,Atv!$D$5:$F$1000,2,0))</f>
        <v/>
      </c>
      <c r="G1539" s="71" t="str">
        <f>IF($D1539="","",VLOOKUP($D1539,Atv!$D$5:$F$1000,3,0))</f>
        <v/>
      </c>
      <c r="H1539" s="28"/>
      <c r="I1539" s="67"/>
      <c r="J1539" s="28"/>
      <c r="K1539" s="73"/>
      <c r="L1539" s="75" t="str">
        <f>IFERROR(IF(K1539="","",VLOOKUP(D1539,Atv!$D$5:$G$1000,4,0)),"")</f>
        <v/>
      </c>
      <c r="M1539" s="78" t="str">
        <f t="shared" si="72"/>
        <v/>
      </c>
      <c r="N1539" s="78" t="str">
        <f t="shared" si="70"/>
        <v/>
      </c>
      <c r="O1539" s="73"/>
      <c r="P1539" s="53"/>
      <c r="Q1539" s="81" t="str">
        <f t="shared" si="71"/>
        <v/>
      </c>
    </row>
    <row r="1540" spans="2:17" ht="45" customHeight="1" x14ac:dyDescent="0.25">
      <c r="B1540" s="81" t="str">
        <f>IFERROR(VLOOKUP(D1540,Atv!$D$5:$I$1000,6,0),"")</f>
        <v/>
      </c>
      <c r="C1540" s="51">
        <v>1536</v>
      </c>
      <c r="D1540" s="28"/>
      <c r="E1540" s="28"/>
      <c r="F1540" s="70" t="str">
        <f>IF($D1540="","",VLOOKUP($D1540,Atv!$D$5:$F$1000,2,0))</f>
        <v/>
      </c>
      <c r="G1540" s="71" t="str">
        <f>IF($D1540="","",VLOOKUP($D1540,Atv!$D$5:$F$1000,3,0))</f>
        <v/>
      </c>
      <c r="H1540" s="28"/>
      <c r="I1540" s="28"/>
      <c r="J1540" s="28"/>
      <c r="K1540" s="73"/>
      <c r="L1540" s="76" t="str">
        <f>IFERROR(IF(K1540="","",VLOOKUP(D1540,Atv!$D$5:$G$1000,4,0)),"")</f>
        <v/>
      </c>
      <c r="M1540" s="78" t="str">
        <f t="shared" si="72"/>
        <v/>
      </c>
      <c r="N1540" s="78" t="str">
        <f t="shared" si="70"/>
        <v/>
      </c>
      <c r="O1540" s="73"/>
      <c r="P1540" s="53"/>
      <c r="Q1540" s="81" t="str">
        <f t="shared" si="71"/>
        <v/>
      </c>
    </row>
    <row r="1541" spans="2:17" ht="45" customHeight="1" x14ac:dyDescent="0.25">
      <c r="B1541" s="81" t="str">
        <f>IFERROR(VLOOKUP(D1541,Atv!$D$5:$I$1000,6,0),"")</f>
        <v/>
      </c>
      <c r="C1541" s="51">
        <v>1537</v>
      </c>
      <c r="D1541" s="28"/>
      <c r="E1541" s="28"/>
      <c r="F1541" s="70" t="str">
        <f>IF($D1541="","",VLOOKUP($D1541,Atv!$D$5:$F$1000,2,0))</f>
        <v/>
      </c>
      <c r="G1541" s="71" t="str">
        <f>IF($D1541="","",VLOOKUP($D1541,Atv!$D$5:$F$1000,3,0))</f>
        <v/>
      </c>
      <c r="H1541" s="28"/>
      <c r="I1541" s="67"/>
      <c r="J1541" s="28"/>
      <c r="K1541" s="73"/>
      <c r="L1541" s="75" t="str">
        <f>IFERROR(IF(K1541="","",VLOOKUP(D1541,Atv!$D$5:$G$1000,4,0)),"")</f>
        <v/>
      </c>
      <c r="M1541" s="78" t="str">
        <f t="shared" si="72"/>
        <v/>
      </c>
      <c r="N1541" s="78" t="str">
        <f t="shared" si="70"/>
        <v/>
      </c>
      <c r="O1541" s="73"/>
      <c r="P1541" s="53"/>
      <c r="Q1541" s="81" t="str">
        <f t="shared" si="71"/>
        <v/>
      </c>
    </row>
    <row r="1542" spans="2:17" ht="45" customHeight="1" x14ac:dyDescent="0.25">
      <c r="B1542" s="81" t="str">
        <f>IFERROR(VLOOKUP(D1542,Atv!$D$5:$I$1000,6,0),"")</f>
        <v/>
      </c>
      <c r="C1542" s="51">
        <v>1538</v>
      </c>
      <c r="D1542" s="28"/>
      <c r="E1542" s="28"/>
      <c r="F1542" s="70" t="str">
        <f>IF($D1542="","",VLOOKUP($D1542,Atv!$D$5:$F$1000,2,0))</f>
        <v/>
      </c>
      <c r="G1542" s="71" t="str">
        <f>IF($D1542="","",VLOOKUP($D1542,Atv!$D$5:$F$1000,3,0))</f>
        <v/>
      </c>
      <c r="H1542" s="28"/>
      <c r="I1542" s="28"/>
      <c r="J1542" s="28"/>
      <c r="K1542" s="73"/>
      <c r="L1542" s="76" t="str">
        <f>IFERROR(IF(K1542="","",VLOOKUP(D1542,Atv!$D$5:$G$1000,4,0)),"")</f>
        <v/>
      </c>
      <c r="M1542" s="78" t="str">
        <f t="shared" si="72"/>
        <v/>
      </c>
      <c r="N1542" s="78" t="str">
        <f t="shared" ref="N1542:N1605" si="73">IF(M1542="","",IFERROR(IF(M1542&lt;=$N$3,"Expirado","No Prazo"),""))</f>
        <v/>
      </c>
      <c r="O1542" s="73"/>
      <c r="P1542" s="53"/>
      <c r="Q1542" s="81" t="str">
        <f t="shared" ref="Q1542:Q1605" si="74">IF(J1542="","",IF(J1542="Janeiro",1,IF(J1542="Fevereiro",2,IF(J1542="Março",3,IF(J1542="Abril",4,IF(J1542="Maio",5,IF(J1542="Junho",6,IF(J1542="Julho",7,IF(J1542="Agosto",8,IF(J1542="Setembro",9,IF(J1542="Outubro",10,IF(J1542="Novembro",11,IF(J1542="Dezembro",12)))))))))))))</f>
        <v/>
      </c>
    </row>
    <row r="1543" spans="2:17" ht="45" customHeight="1" x14ac:dyDescent="0.25">
      <c r="B1543" s="81" t="str">
        <f>IFERROR(VLOOKUP(D1543,Atv!$D$5:$I$1000,6,0),"")</f>
        <v/>
      </c>
      <c r="C1543" s="51">
        <v>1539</v>
      </c>
      <c r="D1543" s="28"/>
      <c r="E1543" s="28"/>
      <c r="F1543" s="70" t="str">
        <f>IF($D1543="","",VLOOKUP($D1543,Atv!$D$5:$F$1000,2,0))</f>
        <v/>
      </c>
      <c r="G1543" s="71" t="str">
        <f>IF($D1543="","",VLOOKUP($D1543,Atv!$D$5:$F$1000,3,0))</f>
        <v/>
      </c>
      <c r="H1543" s="28"/>
      <c r="I1543" s="67"/>
      <c r="J1543" s="28"/>
      <c r="K1543" s="73"/>
      <c r="L1543" s="75" t="str">
        <f>IFERROR(IF(K1543="","",VLOOKUP(D1543,Atv!$D$5:$G$1000,4,0)),"")</f>
        <v/>
      </c>
      <c r="M1543" s="78" t="str">
        <f t="shared" si="72"/>
        <v/>
      </c>
      <c r="N1543" s="78" t="str">
        <f t="shared" si="73"/>
        <v/>
      </c>
      <c r="O1543" s="73"/>
      <c r="P1543" s="53"/>
      <c r="Q1543" s="81" t="str">
        <f t="shared" si="74"/>
        <v/>
      </c>
    </row>
    <row r="1544" spans="2:17" ht="45" customHeight="1" x14ac:dyDescent="0.25">
      <c r="B1544" s="81" t="str">
        <f>IFERROR(VLOOKUP(D1544,Atv!$D$5:$I$1000,6,0),"")</f>
        <v/>
      </c>
      <c r="C1544" s="51">
        <v>1540</v>
      </c>
      <c r="D1544" s="28"/>
      <c r="E1544" s="28"/>
      <c r="F1544" s="70" t="str">
        <f>IF($D1544="","",VLOOKUP($D1544,Atv!$D$5:$F$1000,2,0))</f>
        <v/>
      </c>
      <c r="G1544" s="71" t="str">
        <f>IF($D1544="","",VLOOKUP($D1544,Atv!$D$5:$F$1000,3,0))</f>
        <v/>
      </c>
      <c r="H1544" s="28"/>
      <c r="I1544" s="28"/>
      <c r="J1544" s="28"/>
      <c r="K1544" s="73"/>
      <c r="L1544" s="76" t="str">
        <f>IFERROR(IF(K1544="","",VLOOKUP(D1544,Atv!$D$5:$G$1000,4,0)),"")</f>
        <v/>
      </c>
      <c r="M1544" s="78" t="str">
        <f t="shared" si="72"/>
        <v/>
      </c>
      <c r="N1544" s="78" t="str">
        <f t="shared" si="73"/>
        <v/>
      </c>
      <c r="O1544" s="73"/>
      <c r="P1544" s="53"/>
      <c r="Q1544" s="81" t="str">
        <f t="shared" si="74"/>
        <v/>
      </c>
    </row>
    <row r="1545" spans="2:17" ht="45" customHeight="1" x14ac:dyDescent="0.25">
      <c r="B1545" s="81" t="str">
        <f>IFERROR(VLOOKUP(D1545,Atv!$D$5:$I$1000,6,0),"")</f>
        <v/>
      </c>
      <c r="C1545" s="51">
        <v>1541</v>
      </c>
      <c r="D1545" s="28"/>
      <c r="E1545" s="28"/>
      <c r="F1545" s="70" t="str">
        <f>IF($D1545="","",VLOOKUP($D1545,Atv!$D$5:$F$1000,2,0))</f>
        <v/>
      </c>
      <c r="G1545" s="71" t="str">
        <f>IF($D1545="","",VLOOKUP($D1545,Atv!$D$5:$F$1000,3,0))</f>
        <v/>
      </c>
      <c r="H1545" s="28"/>
      <c r="I1545" s="67"/>
      <c r="J1545" s="28"/>
      <c r="K1545" s="73"/>
      <c r="L1545" s="75" t="str">
        <f>IFERROR(IF(K1545="","",VLOOKUP(D1545,Atv!$D$5:$G$1000,4,0)),"")</f>
        <v/>
      </c>
      <c r="M1545" s="78" t="str">
        <f t="shared" si="72"/>
        <v/>
      </c>
      <c r="N1545" s="78" t="str">
        <f t="shared" si="73"/>
        <v/>
      </c>
      <c r="O1545" s="73"/>
      <c r="P1545" s="53"/>
      <c r="Q1545" s="81" t="str">
        <f t="shared" si="74"/>
        <v/>
      </c>
    </row>
    <row r="1546" spans="2:17" ht="45" customHeight="1" x14ac:dyDescent="0.25">
      <c r="B1546" s="81" t="str">
        <f>IFERROR(VLOOKUP(D1546,Atv!$D$5:$I$1000,6,0),"")</f>
        <v/>
      </c>
      <c r="C1546" s="51">
        <v>1542</v>
      </c>
      <c r="D1546" s="28"/>
      <c r="E1546" s="28"/>
      <c r="F1546" s="70" t="str">
        <f>IF($D1546="","",VLOOKUP($D1546,Atv!$D$5:$F$1000,2,0))</f>
        <v/>
      </c>
      <c r="G1546" s="71" t="str">
        <f>IF($D1546="","",VLOOKUP($D1546,Atv!$D$5:$F$1000,3,0))</f>
        <v/>
      </c>
      <c r="H1546" s="28"/>
      <c r="I1546" s="28"/>
      <c r="J1546" s="28"/>
      <c r="K1546" s="73"/>
      <c r="L1546" s="76" t="str">
        <f>IFERROR(IF(K1546="","",VLOOKUP(D1546,Atv!$D$5:$G$1000,4,0)),"")</f>
        <v/>
      </c>
      <c r="M1546" s="78" t="str">
        <f t="shared" si="72"/>
        <v/>
      </c>
      <c r="N1546" s="78" t="str">
        <f t="shared" si="73"/>
        <v/>
      </c>
      <c r="O1546" s="73"/>
      <c r="P1546" s="53"/>
      <c r="Q1546" s="81" t="str">
        <f t="shared" si="74"/>
        <v/>
      </c>
    </row>
    <row r="1547" spans="2:17" ht="45" customHeight="1" x14ac:dyDescent="0.25">
      <c r="B1547" s="81" t="str">
        <f>IFERROR(VLOOKUP(D1547,Atv!$D$5:$I$1000,6,0),"")</f>
        <v/>
      </c>
      <c r="C1547" s="51">
        <v>1543</v>
      </c>
      <c r="D1547" s="28"/>
      <c r="E1547" s="28"/>
      <c r="F1547" s="70" t="str">
        <f>IF($D1547="","",VLOOKUP($D1547,Atv!$D$5:$F$1000,2,0))</f>
        <v/>
      </c>
      <c r="G1547" s="71" t="str">
        <f>IF($D1547="","",VLOOKUP($D1547,Atv!$D$5:$F$1000,3,0))</f>
        <v/>
      </c>
      <c r="H1547" s="28"/>
      <c r="I1547" s="67"/>
      <c r="J1547" s="28"/>
      <c r="K1547" s="73"/>
      <c r="L1547" s="75" t="str">
        <f>IFERROR(IF(K1547="","",VLOOKUP(D1547,Atv!$D$5:$G$1000,4,0)),"")</f>
        <v/>
      </c>
      <c r="M1547" s="78" t="str">
        <f t="shared" si="72"/>
        <v/>
      </c>
      <c r="N1547" s="78" t="str">
        <f t="shared" si="73"/>
        <v/>
      </c>
      <c r="O1547" s="73"/>
      <c r="P1547" s="53"/>
      <c r="Q1547" s="81" t="str">
        <f t="shared" si="74"/>
        <v/>
      </c>
    </row>
    <row r="1548" spans="2:17" ht="45" customHeight="1" x14ac:dyDescent="0.25">
      <c r="B1548" s="81" t="str">
        <f>IFERROR(VLOOKUP(D1548,Atv!$D$5:$I$1000,6,0),"")</f>
        <v/>
      </c>
      <c r="C1548" s="51">
        <v>1544</v>
      </c>
      <c r="D1548" s="28"/>
      <c r="E1548" s="28"/>
      <c r="F1548" s="70" t="str">
        <f>IF($D1548="","",VLOOKUP($D1548,Atv!$D$5:$F$1000,2,0))</f>
        <v/>
      </c>
      <c r="G1548" s="71" t="str">
        <f>IF($D1548="","",VLOOKUP($D1548,Atv!$D$5:$F$1000,3,0))</f>
        <v/>
      </c>
      <c r="H1548" s="28"/>
      <c r="I1548" s="28"/>
      <c r="J1548" s="28"/>
      <c r="K1548" s="73"/>
      <c r="L1548" s="76" t="str">
        <f>IFERROR(IF(K1548="","",VLOOKUP(D1548,Atv!$D$5:$G$1000,4,0)),"")</f>
        <v/>
      </c>
      <c r="M1548" s="78" t="str">
        <f t="shared" ref="M1548:M1611" si="75">IFERROR(IF(L1548="","",K1548+L1548),"")</f>
        <v/>
      </c>
      <c r="N1548" s="78" t="str">
        <f t="shared" si="73"/>
        <v/>
      </c>
      <c r="O1548" s="73"/>
      <c r="P1548" s="53"/>
      <c r="Q1548" s="81" t="str">
        <f t="shared" si="74"/>
        <v/>
      </c>
    </row>
    <row r="1549" spans="2:17" ht="45" customHeight="1" x14ac:dyDescent="0.25">
      <c r="B1549" s="81" t="str">
        <f>IFERROR(VLOOKUP(D1549,Atv!$D$5:$I$1000,6,0),"")</f>
        <v/>
      </c>
      <c r="C1549" s="51">
        <v>1545</v>
      </c>
      <c r="D1549" s="28"/>
      <c r="E1549" s="28"/>
      <c r="F1549" s="70" t="str">
        <f>IF($D1549="","",VLOOKUP($D1549,Atv!$D$5:$F$1000,2,0))</f>
        <v/>
      </c>
      <c r="G1549" s="71" t="str">
        <f>IF($D1549="","",VLOOKUP($D1549,Atv!$D$5:$F$1000,3,0))</f>
        <v/>
      </c>
      <c r="H1549" s="28"/>
      <c r="I1549" s="67"/>
      <c r="J1549" s="28"/>
      <c r="K1549" s="73"/>
      <c r="L1549" s="75" t="str">
        <f>IFERROR(IF(K1549="","",VLOOKUP(D1549,Atv!$D$5:$G$1000,4,0)),"")</f>
        <v/>
      </c>
      <c r="M1549" s="78" t="str">
        <f t="shared" si="75"/>
        <v/>
      </c>
      <c r="N1549" s="78" t="str">
        <f t="shared" si="73"/>
        <v/>
      </c>
      <c r="O1549" s="73"/>
      <c r="P1549" s="53"/>
      <c r="Q1549" s="81" t="str">
        <f t="shared" si="74"/>
        <v/>
      </c>
    </row>
    <row r="1550" spans="2:17" ht="45" customHeight="1" x14ac:dyDescent="0.25">
      <c r="B1550" s="81" t="str">
        <f>IFERROR(VLOOKUP(D1550,Atv!$D$5:$I$1000,6,0),"")</f>
        <v/>
      </c>
      <c r="C1550" s="51">
        <v>1546</v>
      </c>
      <c r="D1550" s="28"/>
      <c r="E1550" s="28"/>
      <c r="F1550" s="70" t="str">
        <f>IF($D1550="","",VLOOKUP($D1550,Atv!$D$5:$F$1000,2,0))</f>
        <v/>
      </c>
      <c r="G1550" s="71" t="str">
        <f>IF($D1550="","",VLOOKUP($D1550,Atv!$D$5:$F$1000,3,0))</f>
        <v/>
      </c>
      <c r="H1550" s="28"/>
      <c r="I1550" s="28"/>
      <c r="J1550" s="28"/>
      <c r="K1550" s="73"/>
      <c r="L1550" s="76" t="str">
        <f>IFERROR(IF(K1550="","",VLOOKUP(D1550,Atv!$D$5:$G$1000,4,0)),"")</f>
        <v/>
      </c>
      <c r="M1550" s="78" t="str">
        <f t="shared" si="75"/>
        <v/>
      </c>
      <c r="N1550" s="78" t="str">
        <f t="shared" si="73"/>
        <v/>
      </c>
      <c r="O1550" s="73"/>
      <c r="P1550" s="53"/>
      <c r="Q1550" s="81" t="str">
        <f t="shared" si="74"/>
        <v/>
      </c>
    </row>
    <row r="1551" spans="2:17" ht="45" customHeight="1" x14ac:dyDescent="0.25">
      <c r="B1551" s="81" t="str">
        <f>IFERROR(VLOOKUP(D1551,Atv!$D$5:$I$1000,6,0),"")</f>
        <v/>
      </c>
      <c r="C1551" s="51">
        <v>1547</v>
      </c>
      <c r="D1551" s="28"/>
      <c r="E1551" s="28"/>
      <c r="F1551" s="70" t="str">
        <f>IF($D1551="","",VLOOKUP($D1551,Atv!$D$5:$F$1000,2,0))</f>
        <v/>
      </c>
      <c r="G1551" s="71" t="str">
        <f>IF($D1551="","",VLOOKUP($D1551,Atv!$D$5:$F$1000,3,0))</f>
        <v/>
      </c>
      <c r="H1551" s="28"/>
      <c r="I1551" s="67"/>
      <c r="J1551" s="28"/>
      <c r="K1551" s="73"/>
      <c r="L1551" s="75" t="str">
        <f>IFERROR(IF(K1551="","",VLOOKUP(D1551,Atv!$D$5:$G$1000,4,0)),"")</f>
        <v/>
      </c>
      <c r="M1551" s="78" t="str">
        <f t="shared" si="75"/>
        <v/>
      </c>
      <c r="N1551" s="78" t="str">
        <f t="shared" si="73"/>
        <v/>
      </c>
      <c r="O1551" s="73"/>
      <c r="P1551" s="53"/>
      <c r="Q1551" s="81" t="str">
        <f t="shared" si="74"/>
        <v/>
      </c>
    </row>
    <row r="1552" spans="2:17" ht="45" customHeight="1" x14ac:dyDescent="0.25">
      <c r="B1552" s="81" t="str">
        <f>IFERROR(VLOOKUP(D1552,Atv!$D$5:$I$1000,6,0),"")</f>
        <v/>
      </c>
      <c r="C1552" s="51">
        <v>1548</v>
      </c>
      <c r="D1552" s="28"/>
      <c r="E1552" s="28"/>
      <c r="F1552" s="70" t="str">
        <f>IF($D1552="","",VLOOKUP($D1552,Atv!$D$5:$F$1000,2,0))</f>
        <v/>
      </c>
      <c r="G1552" s="71" t="str">
        <f>IF($D1552="","",VLOOKUP($D1552,Atv!$D$5:$F$1000,3,0))</f>
        <v/>
      </c>
      <c r="H1552" s="28"/>
      <c r="I1552" s="28"/>
      <c r="J1552" s="28"/>
      <c r="K1552" s="73"/>
      <c r="L1552" s="76" t="str">
        <f>IFERROR(IF(K1552="","",VLOOKUP(D1552,Atv!$D$5:$G$1000,4,0)),"")</f>
        <v/>
      </c>
      <c r="M1552" s="78" t="str">
        <f t="shared" si="75"/>
        <v/>
      </c>
      <c r="N1552" s="78" t="str">
        <f t="shared" si="73"/>
        <v/>
      </c>
      <c r="O1552" s="73"/>
      <c r="P1552" s="53"/>
      <c r="Q1552" s="81" t="str">
        <f t="shared" si="74"/>
        <v/>
      </c>
    </row>
    <row r="1553" spans="2:17" ht="45" customHeight="1" x14ac:dyDescent="0.25">
      <c r="B1553" s="81" t="str">
        <f>IFERROR(VLOOKUP(D1553,Atv!$D$5:$I$1000,6,0),"")</f>
        <v/>
      </c>
      <c r="C1553" s="51">
        <v>1549</v>
      </c>
      <c r="D1553" s="28"/>
      <c r="E1553" s="28"/>
      <c r="F1553" s="70" t="str">
        <f>IF($D1553="","",VLOOKUP($D1553,Atv!$D$5:$F$1000,2,0))</f>
        <v/>
      </c>
      <c r="G1553" s="71" t="str">
        <f>IF($D1553="","",VLOOKUP($D1553,Atv!$D$5:$F$1000,3,0))</f>
        <v/>
      </c>
      <c r="H1553" s="28"/>
      <c r="I1553" s="67"/>
      <c r="J1553" s="28"/>
      <c r="K1553" s="73"/>
      <c r="L1553" s="75" t="str">
        <f>IFERROR(IF(K1553="","",VLOOKUP(D1553,Atv!$D$5:$G$1000,4,0)),"")</f>
        <v/>
      </c>
      <c r="M1553" s="78" t="str">
        <f t="shared" si="75"/>
        <v/>
      </c>
      <c r="N1553" s="78" t="str">
        <f t="shared" si="73"/>
        <v/>
      </c>
      <c r="O1553" s="73"/>
      <c r="P1553" s="53"/>
      <c r="Q1553" s="81" t="str">
        <f t="shared" si="74"/>
        <v/>
      </c>
    </row>
    <row r="1554" spans="2:17" ht="45" customHeight="1" x14ac:dyDescent="0.25">
      <c r="B1554" s="81" t="str">
        <f>IFERROR(VLOOKUP(D1554,Atv!$D$5:$I$1000,6,0),"")</f>
        <v/>
      </c>
      <c r="C1554" s="51">
        <v>1550</v>
      </c>
      <c r="D1554" s="28"/>
      <c r="E1554" s="28"/>
      <c r="F1554" s="70" t="str">
        <f>IF($D1554="","",VLOOKUP($D1554,Atv!$D$5:$F$1000,2,0))</f>
        <v/>
      </c>
      <c r="G1554" s="71" t="str">
        <f>IF($D1554="","",VLOOKUP($D1554,Atv!$D$5:$F$1000,3,0))</f>
        <v/>
      </c>
      <c r="H1554" s="28"/>
      <c r="I1554" s="28"/>
      <c r="J1554" s="28"/>
      <c r="K1554" s="73"/>
      <c r="L1554" s="76" t="str">
        <f>IFERROR(IF(K1554="","",VLOOKUP(D1554,Atv!$D$5:$G$1000,4,0)),"")</f>
        <v/>
      </c>
      <c r="M1554" s="78" t="str">
        <f t="shared" si="75"/>
        <v/>
      </c>
      <c r="N1554" s="78" t="str">
        <f t="shared" si="73"/>
        <v/>
      </c>
      <c r="O1554" s="73"/>
      <c r="P1554" s="53"/>
      <c r="Q1554" s="81" t="str">
        <f t="shared" si="74"/>
        <v/>
      </c>
    </row>
    <row r="1555" spans="2:17" ht="45" customHeight="1" x14ac:dyDescent="0.25">
      <c r="B1555" s="81" t="str">
        <f>IFERROR(VLOOKUP(D1555,Atv!$D$5:$I$1000,6,0),"")</f>
        <v/>
      </c>
      <c r="C1555" s="51">
        <v>1551</v>
      </c>
      <c r="D1555" s="28"/>
      <c r="E1555" s="28"/>
      <c r="F1555" s="70" t="str">
        <f>IF($D1555="","",VLOOKUP($D1555,Atv!$D$5:$F$1000,2,0))</f>
        <v/>
      </c>
      <c r="G1555" s="71" t="str">
        <f>IF($D1555="","",VLOOKUP($D1555,Atv!$D$5:$F$1000,3,0))</f>
        <v/>
      </c>
      <c r="H1555" s="28"/>
      <c r="I1555" s="67"/>
      <c r="J1555" s="28"/>
      <c r="K1555" s="73"/>
      <c r="L1555" s="75" t="str">
        <f>IFERROR(IF(K1555="","",VLOOKUP(D1555,Atv!$D$5:$G$1000,4,0)),"")</f>
        <v/>
      </c>
      <c r="M1555" s="78" t="str">
        <f t="shared" si="75"/>
        <v/>
      </c>
      <c r="N1555" s="78" t="str">
        <f t="shared" si="73"/>
        <v/>
      </c>
      <c r="O1555" s="73"/>
      <c r="P1555" s="53"/>
      <c r="Q1555" s="81" t="str">
        <f t="shared" si="74"/>
        <v/>
      </c>
    </row>
    <row r="1556" spans="2:17" ht="45" customHeight="1" x14ac:dyDescent="0.25">
      <c r="B1556" s="81" t="str">
        <f>IFERROR(VLOOKUP(D1556,Atv!$D$5:$I$1000,6,0),"")</f>
        <v/>
      </c>
      <c r="C1556" s="51">
        <v>1552</v>
      </c>
      <c r="D1556" s="28"/>
      <c r="E1556" s="28"/>
      <c r="F1556" s="70" t="str">
        <f>IF($D1556="","",VLOOKUP($D1556,Atv!$D$5:$F$1000,2,0))</f>
        <v/>
      </c>
      <c r="G1556" s="71" t="str">
        <f>IF($D1556="","",VLOOKUP($D1556,Atv!$D$5:$F$1000,3,0))</f>
        <v/>
      </c>
      <c r="H1556" s="28"/>
      <c r="I1556" s="28"/>
      <c r="J1556" s="28"/>
      <c r="K1556" s="73"/>
      <c r="L1556" s="76" t="str">
        <f>IFERROR(IF(K1556="","",VLOOKUP(D1556,Atv!$D$5:$G$1000,4,0)),"")</f>
        <v/>
      </c>
      <c r="M1556" s="78" t="str">
        <f t="shared" si="75"/>
        <v/>
      </c>
      <c r="N1556" s="78" t="str">
        <f t="shared" si="73"/>
        <v/>
      </c>
      <c r="O1556" s="73"/>
      <c r="P1556" s="53"/>
      <c r="Q1556" s="81" t="str">
        <f t="shared" si="74"/>
        <v/>
      </c>
    </row>
    <row r="1557" spans="2:17" ht="45" customHeight="1" x14ac:dyDescent="0.25">
      <c r="B1557" s="81" t="str">
        <f>IFERROR(VLOOKUP(D1557,Atv!$D$5:$I$1000,6,0),"")</f>
        <v/>
      </c>
      <c r="C1557" s="51">
        <v>1553</v>
      </c>
      <c r="D1557" s="28"/>
      <c r="E1557" s="28"/>
      <c r="F1557" s="70" t="str">
        <f>IF($D1557="","",VLOOKUP($D1557,Atv!$D$5:$F$1000,2,0))</f>
        <v/>
      </c>
      <c r="G1557" s="71" t="str">
        <f>IF($D1557="","",VLOOKUP($D1557,Atv!$D$5:$F$1000,3,0))</f>
        <v/>
      </c>
      <c r="H1557" s="28"/>
      <c r="I1557" s="67"/>
      <c r="J1557" s="28"/>
      <c r="K1557" s="73"/>
      <c r="L1557" s="75" t="str">
        <f>IFERROR(IF(K1557="","",VLOOKUP(D1557,Atv!$D$5:$G$1000,4,0)),"")</f>
        <v/>
      </c>
      <c r="M1557" s="78" t="str">
        <f t="shared" si="75"/>
        <v/>
      </c>
      <c r="N1557" s="78" t="str">
        <f t="shared" si="73"/>
        <v/>
      </c>
      <c r="O1557" s="73"/>
      <c r="P1557" s="53"/>
      <c r="Q1557" s="81" t="str">
        <f t="shared" si="74"/>
        <v/>
      </c>
    </row>
    <row r="1558" spans="2:17" ht="45" customHeight="1" x14ac:dyDescent="0.25">
      <c r="B1558" s="81" t="str">
        <f>IFERROR(VLOOKUP(D1558,Atv!$D$5:$I$1000,6,0),"")</f>
        <v/>
      </c>
      <c r="C1558" s="51">
        <v>1554</v>
      </c>
      <c r="D1558" s="28"/>
      <c r="E1558" s="28"/>
      <c r="F1558" s="70" t="str">
        <f>IF($D1558="","",VLOOKUP($D1558,Atv!$D$5:$F$1000,2,0))</f>
        <v/>
      </c>
      <c r="G1558" s="71" t="str">
        <f>IF($D1558="","",VLOOKUP($D1558,Atv!$D$5:$F$1000,3,0))</f>
        <v/>
      </c>
      <c r="H1558" s="28"/>
      <c r="I1558" s="28"/>
      <c r="J1558" s="28"/>
      <c r="K1558" s="73"/>
      <c r="L1558" s="76" t="str">
        <f>IFERROR(IF(K1558="","",VLOOKUP(D1558,Atv!$D$5:$G$1000,4,0)),"")</f>
        <v/>
      </c>
      <c r="M1558" s="78" t="str">
        <f t="shared" si="75"/>
        <v/>
      </c>
      <c r="N1558" s="78" t="str">
        <f t="shared" si="73"/>
        <v/>
      </c>
      <c r="O1558" s="73"/>
      <c r="P1558" s="53"/>
      <c r="Q1558" s="81" t="str">
        <f t="shared" si="74"/>
        <v/>
      </c>
    </row>
    <row r="1559" spans="2:17" ht="45" customHeight="1" x14ac:dyDescent="0.25">
      <c r="B1559" s="81" t="str">
        <f>IFERROR(VLOOKUP(D1559,Atv!$D$5:$I$1000,6,0),"")</f>
        <v/>
      </c>
      <c r="C1559" s="51">
        <v>1555</v>
      </c>
      <c r="D1559" s="28"/>
      <c r="E1559" s="28"/>
      <c r="F1559" s="70" t="str">
        <f>IF($D1559="","",VLOOKUP($D1559,Atv!$D$5:$F$1000,2,0))</f>
        <v/>
      </c>
      <c r="G1559" s="71" t="str">
        <f>IF($D1559="","",VLOOKUP($D1559,Atv!$D$5:$F$1000,3,0))</f>
        <v/>
      </c>
      <c r="H1559" s="28"/>
      <c r="I1559" s="67"/>
      <c r="J1559" s="28"/>
      <c r="K1559" s="73"/>
      <c r="L1559" s="75" t="str">
        <f>IFERROR(IF(K1559="","",VLOOKUP(D1559,Atv!$D$5:$G$1000,4,0)),"")</f>
        <v/>
      </c>
      <c r="M1559" s="78" t="str">
        <f t="shared" si="75"/>
        <v/>
      </c>
      <c r="N1559" s="78" t="str">
        <f t="shared" si="73"/>
        <v/>
      </c>
      <c r="O1559" s="73"/>
      <c r="P1559" s="53"/>
      <c r="Q1559" s="81" t="str">
        <f t="shared" si="74"/>
        <v/>
      </c>
    </row>
    <row r="1560" spans="2:17" ht="45" customHeight="1" x14ac:dyDescent="0.25">
      <c r="B1560" s="81" t="str">
        <f>IFERROR(VLOOKUP(D1560,Atv!$D$5:$I$1000,6,0),"")</f>
        <v/>
      </c>
      <c r="C1560" s="51">
        <v>1556</v>
      </c>
      <c r="D1560" s="28"/>
      <c r="E1560" s="28"/>
      <c r="F1560" s="70" t="str">
        <f>IF($D1560="","",VLOOKUP($D1560,Atv!$D$5:$F$1000,2,0))</f>
        <v/>
      </c>
      <c r="G1560" s="71" t="str">
        <f>IF($D1560="","",VLOOKUP($D1560,Atv!$D$5:$F$1000,3,0))</f>
        <v/>
      </c>
      <c r="H1560" s="28"/>
      <c r="I1560" s="28"/>
      <c r="J1560" s="28"/>
      <c r="K1560" s="73"/>
      <c r="L1560" s="76" t="str">
        <f>IFERROR(IF(K1560="","",VLOOKUP(D1560,Atv!$D$5:$G$1000,4,0)),"")</f>
        <v/>
      </c>
      <c r="M1560" s="78" t="str">
        <f t="shared" si="75"/>
        <v/>
      </c>
      <c r="N1560" s="78" t="str">
        <f t="shared" si="73"/>
        <v/>
      </c>
      <c r="O1560" s="73"/>
      <c r="P1560" s="53"/>
      <c r="Q1560" s="81" t="str">
        <f t="shared" si="74"/>
        <v/>
      </c>
    </row>
    <row r="1561" spans="2:17" ht="45" customHeight="1" x14ac:dyDescent="0.25">
      <c r="B1561" s="81" t="str">
        <f>IFERROR(VLOOKUP(D1561,Atv!$D$5:$I$1000,6,0),"")</f>
        <v/>
      </c>
      <c r="C1561" s="51">
        <v>1557</v>
      </c>
      <c r="D1561" s="28"/>
      <c r="E1561" s="28"/>
      <c r="F1561" s="70" t="str">
        <f>IF($D1561="","",VLOOKUP($D1561,Atv!$D$5:$F$1000,2,0))</f>
        <v/>
      </c>
      <c r="G1561" s="71" t="str">
        <f>IF($D1561="","",VLOOKUP($D1561,Atv!$D$5:$F$1000,3,0))</f>
        <v/>
      </c>
      <c r="H1561" s="28"/>
      <c r="I1561" s="67"/>
      <c r="J1561" s="28"/>
      <c r="K1561" s="73"/>
      <c r="L1561" s="75" t="str">
        <f>IFERROR(IF(K1561="","",VLOOKUP(D1561,Atv!$D$5:$G$1000,4,0)),"")</f>
        <v/>
      </c>
      <c r="M1561" s="78" t="str">
        <f t="shared" si="75"/>
        <v/>
      </c>
      <c r="N1561" s="78" t="str">
        <f t="shared" si="73"/>
        <v/>
      </c>
      <c r="O1561" s="73"/>
      <c r="P1561" s="53"/>
      <c r="Q1561" s="81" t="str">
        <f t="shared" si="74"/>
        <v/>
      </c>
    </row>
    <row r="1562" spans="2:17" ht="45" customHeight="1" x14ac:dyDescent="0.25">
      <c r="B1562" s="81" t="str">
        <f>IFERROR(VLOOKUP(D1562,Atv!$D$5:$I$1000,6,0),"")</f>
        <v/>
      </c>
      <c r="C1562" s="51">
        <v>1558</v>
      </c>
      <c r="D1562" s="28"/>
      <c r="E1562" s="28"/>
      <c r="F1562" s="70" t="str">
        <f>IF($D1562="","",VLOOKUP($D1562,Atv!$D$5:$F$1000,2,0))</f>
        <v/>
      </c>
      <c r="G1562" s="71" t="str">
        <f>IF($D1562="","",VLOOKUP($D1562,Atv!$D$5:$F$1000,3,0))</f>
        <v/>
      </c>
      <c r="H1562" s="28"/>
      <c r="I1562" s="28"/>
      <c r="J1562" s="28"/>
      <c r="K1562" s="73"/>
      <c r="L1562" s="76" t="str">
        <f>IFERROR(IF(K1562="","",VLOOKUP(D1562,Atv!$D$5:$G$1000,4,0)),"")</f>
        <v/>
      </c>
      <c r="M1562" s="78" t="str">
        <f t="shared" si="75"/>
        <v/>
      </c>
      <c r="N1562" s="78" t="str">
        <f t="shared" si="73"/>
        <v/>
      </c>
      <c r="O1562" s="73"/>
      <c r="P1562" s="53"/>
      <c r="Q1562" s="81" t="str">
        <f t="shared" si="74"/>
        <v/>
      </c>
    </row>
    <row r="1563" spans="2:17" ht="45" customHeight="1" x14ac:dyDescent="0.25">
      <c r="B1563" s="81" t="str">
        <f>IFERROR(VLOOKUP(D1563,Atv!$D$5:$I$1000,6,0),"")</f>
        <v/>
      </c>
      <c r="C1563" s="51">
        <v>1559</v>
      </c>
      <c r="D1563" s="28"/>
      <c r="E1563" s="28"/>
      <c r="F1563" s="70" t="str">
        <f>IF($D1563="","",VLOOKUP($D1563,Atv!$D$5:$F$1000,2,0))</f>
        <v/>
      </c>
      <c r="G1563" s="71" t="str">
        <f>IF($D1563="","",VLOOKUP($D1563,Atv!$D$5:$F$1000,3,0))</f>
        <v/>
      </c>
      <c r="H1563" s="28"/>
      <c r="I1563" s="67"/>
      <c r="J1563" s="28"/>
      <c r="K1563" s="73"/>
      <c r="L1563" s="75" t="str">
        <f>IFERROR(IF(K1563="","",VLOOKUP(D1563,Atv!$D$5:$G$1000,4,0)),"")</f>
        <v/>
      </c>
      <c r="M1563" s="78" t="str">
        <f t="shared" si="75"/>
        <v/>
      </c>
      <c r="N1563" s="78" t="str">
        <f t="shared" si="73"/>
        <v/>
      </c>
      <c r="O1563" s="73"/>
      <c r="P1563" s="53"/>
      <c r="Q1563" s="81" t="str">
        <f t="shared" si="74"/>
        <v/>
      </c>
    </row>
    <row r="1564" spans="2:17" ht="45" customHeight="1" x14ac:dyDescent="0.25">
      <c r="B1564" s="81" t="str">
        <f>IFERROR(VLOOKUP(D1564,Atv!$D$5:$I$1000,6,0),"")</f>
        <v/>
      </c>
      <c r="C1564" s="51">
        <v>1560</v>
      </c>
      <c r="D1564" s="28"/>
      <c r="E1564" s="28"/>
      <c r="F1564" s="70" t="str">
        <f>IF($D1564="","",VLOOKUP($D1564,Atv!$D$5:$F$1000,2,0))</f>
        <v/>
      </c>
      <c r="G1564" s="71" t="str">
        <f>IF($D1564="","",VLOOKUP($D1564,Atv!$D$5:$F$1000,3,0))</f>
        <v/>
      </c>
      <c r="H1564" s="28"/>
      <c r="I1564" s="28"/>
      <c r="J1564" s="28"/>
      <c r="K1564" s="73"/>
      <c r="L1564" s="76" t="str">
        <f>IFERROR(IF(K1564="","",VLOOKUP(D1564,Atv!$D$5:$G$1000,4,0)),"")</f>
        <v/>
      </c>
      <c r="M1564" s="78" t="str">
        <f t="shared" si="75"/>
        <v/>
      </c>
      <c r="N1564" s="78" t="str">
        <f t="shared" si="73"/>
        <v/>
      </c>
      <c r="O1564" s="73"/>
      <c r="P1564" s="53"/>
      <c r="Q1564" s="81" t="str">
        <f t="shared" si="74"/>
        <v/>
      </c>
    </row>
    <row r="1565" spans="2:17" ht="45" customHeight="1" x14ac:dyDescent="0.25">
      <c r="B1565" s="81" t="str">
        <f>IFERROR(VLOOKUP(D1565,Atv!$D$5:$I$1000,6,0),"")</f>
        <v/>
      </c>
      <c r="C1565" s="51">
        <v>1561</v>
      </c>
      <c r="D1565" s="28"/>
      <c r="E1565" s="28"/>
      <c r="F1565" s="70" t="str">
        <f>IF($D1565="","",VLOOKUP($D1565,Atv!$D$5:$F$1000,2,0))</f>
        <v/>
      </c>
      <c r="G1565" s="71" t="str">
        <f>IF($D1565="","",VLOOKUP($D1565,Atv!$D$5:$F$1000,3,0))</f>
        <v/>
      </c>
      <c r="H1565" s="28"/>
      <c r="I1565" s="67"/>
      <c r="J1565" s="28"/>
      <c r="K1565" s="73"/>
      <c r="L1565" s="75" t="str">
        <f>IFERROR(IF(K1565="","",VLOOKUP(D1565,Atv!$D$5:$G$1000,4,0)),"")</f>
        <v/>
      </c>
      <c r="M1565" s="78" t="str">
        <f t="shared" si="75"/>
        <v/>
      </c>
      <c r="N1565" s="78" t="str">
        <f t="shared" si="73"/>
        <v/>
      </c>
      <c r="O1565" s="73"/>
      <c r="P1565" s="53"/>
      <c r="Q1565" s="81" t="str">
        <f t="shared" si="74"/>
        <v/>
      </c>
    </row>
    <row r="1566" spans="2:17" ht="45" customHeight="1" x14ac:dyDescent="0.25">
      <c r="B1566" s="81" t="str">
        <f>IFERROR(VLOOKUP(D1566,Atv!$D$5:$I$1000,6,0),"")</f>
        <v/>
      </c>
      <c r="C1566" s="51">
        <v>1562</v>
      </c>
      <c r="D1566" s="28"/>
      <c r="E1566" s="28"/>
      <c r="F1566" s="70" t="str">
        <f>IF($D1566="","",VLOOKUP($D1566,Atv!$D$5:$F$1000,2,0))</f>
        <v/>
      </c>
      <c r="G1566" s="71" t="str">
        <f>IF($D1566="","",VLOOKUP($D1566,Atv!$D$5:$F$1000,3,0))</f>
        <v/>
      </c>
      <c r="H1566" s="28"/>
      <c r="I1566" s="28"/>
      <c r="J1566" s="28"/>
      <c r="K1566" s="73"/>
      <c r="L1566" s="76" t="str">
        <f>IFERROR(IF(K1566="","",VLOOKUP(D1566,Atv!$D$5:$G$1000,4,0)),"")</f>
        <v/>
      </c>
      <c r="M1566" s="78" t="str">
        <f t="shared" si="75"/>
        <v/>
      </c>
      <c r="N1566" s="78" t="str">
        <f t="shared" si="73"/>
        <v/>
      </c>
      <c r="O1566" s="73"/>
      <c r="P1566" s="53"/>
      <c r="Q1566" s="81" t="str">
        <f t="shared" si="74"/>
        <v/>
      </c>
    </row>
    <row r="1567" spans="2:17" ht="45" customHeight="1" x14ac:dyDescent="0.25">
      <c r="B1567" s="81" t="str">
        <f>IFERROR(VLOOKUP(D1567,Atv!$D$5:$I$1000,6,0),"")</f>
        <v/>
      </c>
      <c r="C1567" s="51">
        <v>1563</v>
      </c>
      <c r="D1567" s="28"/>
      <c r="E1567" s="28"/>
      <c r="F1567" s="70" t="str">
        <f>IF($D1567="","",VLOOKUP($D1567,Atv!$D$5:$F$1000,2,0))</f>
        <v/>
      </c>
      <c r="G1567" s="71" t="str">
        <f>IF($D1567="","",VLOOKUP($D1567,Atv!$D$5:$F$1000,3,0))</f>
        <v/>
      </c>
      <c r="H1567" s="28"/>
      <c r="I1567" s="67"/>
      <c r="J1567" s="28"/>
      <c r="K1567" s="73"/>
      <c r="L1567" s="75" t="str">
        <f>IFERROR(IF(K1567="","",VLOOKUP(D1567,Atv!$D$5:$G$1000,4,0)),"")</f>
        <v/>
      </c>
      <c r="M1567" s="78" t="str">
        <f t="shared" si="75"/>
        <v/>
      </c>
      <c r="N1567" s="78" t="str">
        <f t="shared" si="73"/>
        <v/>
      </c>
      <c r="O1567" s="73"/>
      <c r="P1567" s="53"/>
      <c r="Q1567" s="81" t="str">
        <f t="shared" si="74"/>
        <v/>
      </c>
    </row>
    <row r="1568" spans="2:17" ht="45" customHeight="1" x14ac:dyDescent="0.25">
      <c r="B1568" s="81" t="str">
        <f>IFERROR(VLOOKUP(D1568,Atv!$D$5:$I$1000,6,0),"")</f>
        <v/>
      </c>
      <c r="C1568" s="51">
        <v>1564</v>
      </c>
      <c r="D1568" s="28"/>
      <c r="E1568" s="28"/>
      <c r="F1568" s="70" t="str">
        <f>IF($D1568="","",VLOOKUP($D1568,Atv!$D$5:$F$1000,2,0))</f>
        <v/>
      </c>
      <c r="G1568" s="71" t="str">
        <f>IF($D1568="","",VLOOKUP($D1568,Atv!$D$5:$F$1000,3,0))</f>
        <v/>
      </c>
      <c r="H1568" s="28"/>
      <c r="I1568" s="28"/>
      <c r="J1568" s="28"/>
      <c r="K1568" s="73"/>
      <c r="L1568" s="76" t="str">
        <f>IFERROR(IF(K1568="","",VLOOKUP(D1568,Atv!$D$5:$G$1000,4,0)),"")</f>
        <v/>
      </c>
      <c r="M1568" s="78" t="str">
        <f t="shared" si="75"/>
        <v/>
      </c>
      <c r="N1568" s="78" t="str">
        <f t="shared" si="73"/>
        <v/>
      </c>
      <c r="O1568" s="73"/>
      <c r="P1568" s="53"/>
      <c r="Q1568" s="81" t="str">
        <f t="shared" si="74"/>
        <v/>
      </c>
    </row>
    <row r="1569" spans="2:17" ht="45" customHeight="1" x14ac:dyDescent="0.25">
      <c r="B1569" s="81" t="str">
        <f>IFERROR(VLOOKUP(D1569,Atv!$D$5:$I$1000,6,0),"")</f>
        <v/>
      </c>
      <c r="C1569" s="51">
        <v>1565</v>
      </c>
      <c r="D1569" s="28"/>
      <c r="E1569" s="28"/>
      <c r="F1569" s="70" t="str">
        <f>IF($D1569="","",VLOOKUP($D1569,Atv!$D$5:$F$1000,2,0))</f>
        <v/>
      </c>
      <c r="G1569" s="71" t="str">
        <f>IF($D1569="","",VLOOKUP($D1569,Atv!$D$5:$F$1000,3,0))</f>
        <v/>
      </c>
      <c r="H1569" s="28"/>
      <c r="I1569" s="67"/>
      <c r="J1569" s="28"/>
      <c r="K1569" s="73"/>
      <c r="L1569" s="75" t="str">
        <f>IFERROR(IF(K1569="","",VLOOKUP(D1569,Atv!$D$5:$G$1000,4,0)),"")</f>
        <v/>
      </c>
      <c r="M1569" s="78" t="str">
        <f t="shared" si="75"/>
        <v/>
      </c>
      <c r="N1569" s="78" t="str">
        <f t="shared" si="73"/>
        <v/>
      </c>
      <c r="O1569" s="73"/>
      <c r="P1569" s="53"/>
      <c r="Q1569" s="81" t="str">
        <f t="shared" si="74"/>
        <v/>
      </c>
    </row>
    <row r="1570" spans="2:17" ht="45" customHeight="1" x14ac:dyDescent="0.25">
      <c r="B1570" s="81" t="str">
        <f>IFERROR(VLOOKUP(D1570,Atv!$D$5:$I$1000,6,0),"")</f>
        <v/>
      </c>
      <c r="C1570" s="51">
        <v>1566</v>
      </c>
      <c r="D1570" s="28"/>
      <c r="E1570" s="28"/>
      <c r="F1570" s="70" t="str">
        <f>IF($D1570="","",VLOOKUP($D1570,Atv!$D$5:$F$1000,2,0))</f>
        <v/>
      </c>
      <c r="G1570" s="71" t="str">
        <f>IF($D1570="","",VLOOKUP($D1570,Atv!$D$5:$F$1000,3,0))</f>
        <v/>
      </c>
      <c r="H1570" s="28"/>
      <c r="I1570" s="28"/>
      <c r="J1570" s="28"/>
      <c r="K1570" s="73"/>
      <c r="L1570" s="76" t="str">
        <f>IFERROR(IF(K1570="","",VLOOKUP(D1570,Atv!$D$5:$G$1000,4,0)),"")</f>
        <v/>
      </c>
      <c r="M1570" s="78" t="str">
        <f t="shared" si="75"/>
        <v/>
      </c>
      <c r="N1570" s="78" t="str">
        <f t="shared" si="73"/>
        <v/>
      </c>
      <c r="O1570" s="73"/>
      <c r="P1570" s="53"/>
      <c r="Q1570" s="81" t="str">
        <f t="shared" si="74"/>
        <v/>
      </c>
    </row>
    <row r="1571" spans="2:17" ht="45" customHeight="1" x14ac:dyDescent="0.25">
      <c r="B1571" s="81" t="str">
        <f>IFERROR(VLOOKUP(D1571,Atv!$D$5:$I$1000,6,0),"")</f>
        <v/>
      </c>
      <c r="C1571" s="51">
        <v>1567</v>
      </c>
      <c r="D1571" s="28"/>
      <c r="E1571" s="28"/>
      <c r="F1571" s="70" t="str">
        <f>IF($D1571="","",VLOOKUP($D1571,Atv!$D$5:$F$1000,2,0))</f>
        <v/>
      </c>
      <c r="G1571" s="71" t="str">
        <f>IF($D1571="","",VLOOKUP($D1571,Atv!$D$5:$F$1000,3,0))</f>
        <v/>
      </c>
      <c r="H1571" s="28"/>
      <c r="I1571" s="67"/>
      <c r="J1571" s="28"/>
      <c r="K1571" s="73"/>
      <c r="L1571" s="75" t="str">
        <f>IFERROR(IF(K1571="","",VLOOKUP(D1571,Atv!$D$5:$G$1000,4,0)),"")</f>
        <v/>
      </c>
      <c r="M1571" s="78" t="str">
        <f t="shared" si="75"/>
        <v/>
      </c>
      <c r="N1571" s="78" t="str">
        <f t="shared" si="73"/>
        <v/>
      </c>
      <c r="O1571" s="73"/>
      <c r="P1571" s="53"/>
      <c r="Q1571" s="81" t="str">
        <f t="shared" si="74"/>
        <v/>
      </c>
    </row>
    <row r="1572" spans="2:17" ht="45" customHeight="1" x14ac:dyDescent="0.25">
      <c r="B1572" s="81" t="str">
        <f>IFERROR(VLOOKUP(D1572,Atv!$D$5:$I$1000,6,0),"")</f>
        <v/>
      </c>
      <c r="C1572" s="51">
        <v>1568</v>
      </c>
      <c r="D1572" s="28"/>
      <c r="E1572" s="28"/>
      <c r="F1572" s="70" t="str">
        <f>IF($D1572="","",VLOOKUP($D1572,Atv!$D$5:$F$1000,2,0))</f>
        <v/>
      </c>
      <c r="G1572" s="71" t="str">
        <f>IF($D1572="","",VLOOKUP($D1572,Atv!$D$5:$F$1000,3,0))</f>
        <v/>
      </c>
      <c r="H1572" s="28"/>
      <c r="I1572" s="28"/>
      <c r="J1572" s="28"/>
      <c r="K1572" s="73"/>
      <c r="L1572" s="76" t="str">
        <f>IFERROR(IF(K1572="","",VLOOKUP(D1572,Atv!$D$5:$G$1000,4,0)),"")</f>
        <v/>
      </c>
      <c r="M1572" s="78" t="str">
        <f t="shared" si="75"/>
        <v/>
      </c>
      <c r="N1572" s="78" t="str">
        <f t="shared" si="73"/>
        <v/>
      </c>
      <c r="O1572" s="73"/>
      <c r="P1572" s="53"/>
      <c r="Q1572" s="81" t="str">
        <f t="shared" si="74"/>
        <v/>
      </c>
    </row>
    <row r="1573" spans="2:17" ht="45" customHeight="1" x14ac:dyDescent="0.25">
      <c r="B1573" s="81" t="str">
        <f>IFERROR(VLOOKUP(D1573,Atv!$D$5:$I$1000,6,0),"")</f>
        <v/>
      </c>
      <c r="C1573" s="51">
        <v>1569</v>
      </c>
      <c r="D1573" s="28"/>
      <c r="E1573" s="28"/>
      <c r="F1573" s="70" t="str">
        <f>IF($D1573="","",VLOOKUP($D1573,Atv!$D$5:$F$1000,2,0))</f>
        <v/>
      </c>
      <c r="G1573" s="71" t="str">
        <f>IF($D1573="","",VLOOKUP($D1573,Atv!$D$5:$F$1000,3,0))</f>
        <v/>
      </c>
      <c r="H1573" s="28"/>
      <c r="I1573" s="67"/>
      <c r="J1573" s="28"/>
      <c r="K1573" s="73"/>
      <c r="L1573" s="75" t="str">
        <f>IFERROR(IF(K1573="","",VLOOKUP(D1573,Atv!$D$5:$G$1000,4,0)),"")</f>
        <v/>
      </c>
      <c r="M1573" s="78" t="str">
        <f t="shared" si="75"/>
        <v/>
      </c>
      <c r="N1573" s="78" t="str">
        <f t="shared" si="73"/>
        <v/>
      </c>
      <c r="O1573" s="73"/>
      <c r="P1573" s="53"/>
      <c r="Q1573" s="81" t="str">
        <f t="shared" si="74"/>
        <v/>
      </c>
    </row>
    <row r="1574" spans="2:17" ht="45" customHeight="1" x14ac:dyDescent="0.25">
      <c r="B1574" s="81" t="str">
        <f>IFERROR(VLOOKUP(D1574,Atv!$D$5:$I$1000,6,0),"")</f>
        <v/>
      </c>
      <c r="C1574" s="51">
        <v>1570</v>
      </c>
      <c r="D1574" s="28"/>
      <c r="E1574" s="28"/>
      <c r="F1574" s="70" t="str">
        <f>IF($D1574="","",VLOOKUP($D1574,Atv!$D$5:$F$1000,2,0))</f>
        <v/>
      </c>
      <c r="G1574" s="71" t="str">
        <f>IF($D1574="","",VLOOKUP($D1574,Atv!$D$5:$F$1000,3,0))</f>
        <v/>
      </c>
      <c r="H1574" s="28"/>
      <c r="I1574" s="28"/>
      <c r="J1574" s="28"/>
      <c r="K1574" s="73"/>
      <c r="L1574" s="76" t="str">
        <f>IFERROR(IF(K1574="","",VLOOKUP(D1574,Atv!$D$5:$G$1000,4,0)),"")</f>
        <v/>
      </c>
      <c r="M1574" s="78" t="str">
        <f t="shared" si="75"/>
        <v/>
      </c>
      <c r="N1574" s="78" t="str">
        <f t="shared" si="73"/>
        <v/>
      </c>
      <c r="O1574" s="73"/>
      <c r="P1574" s="53"/>
      <c r="Q1574" s="81" t="str">
        <f t="shared" si="74"/>
        <v/>
      </c>
    </row>
    <row r="1575" spans="2:17" ht="45" customHeight="1" x14ac:dyDescent="0.25">
      <c r="B1575" s="81" t="str">
        <f>IFERROR(VLOOKUP(D1575,Atv!$D$5:$I$1000,6,0),"")</f>
        <v/>
      </c>
      <c r="C1575" s="51">
        <v>1571</v>
      </c>
      <c r="D1575" s="28"/>
      <c r="E1575" s="28"/>
      <c r="F1575" s="70" t="str">
        <f>IF($D1575="","",VLOOKUP($D1575,Atv!$D$5:$F$1000,2,0))</f>
        <v/>
      </c>
      <c r="G1575" s="71" t="str">
        <f>IF($D1575="","",VLOOKUP($D1575,Atv!$D$5:$F$1000,3,0))</f>
        <v/>
      </c>
      <c r="H1575" s="28"/>
      <c r="I1575" s="67"/>
      <c r="J1575" s="28"/>
      <c r="K1575" s="73"/>
      <c r="L1575" s="75" t="str">
        <f>IFERROR(IF(K1575="","",VLOOKUP(D1575,Atv!$D$5:$G$1000,4,0)),"")</f>
        <v/>
      </c>
      <c r="M1575" s="78" t="str">
        <f t="shared" si="75"/>
        <v/>
      </c>
      <c r="N1575" s="78" t="str">
        <f t="shared" si="73"/>
        <v/>
      </c>
      <c r="O1575" s="73"/>
      <c r="P1575" s="53"/>
      <c r="Q1575" s="81" t="str">
        <f t="shared" si="74"/>
        <v/>
      </c>
    </row>
    <row r="1576" spans="2:17" ht="45" customHeight="1" x14ac:dyDescent="0.25">
      <c r="B1576" s="81" t="str">
        <f>IFERROR(VLOOKUP(D1576,Atv!$D$5:$I$1000,6,0),"")</f>
        <v/>
      </c>
      <c r="C1576" s="51">
        <v>1572</v>
      </c>
      <c r="D1576" s="28"/>
      <c r="E1576" s="28"/>
      <c r="F1576" s="70" t="str">
        <f>IF($D1576="","",VLOOKUP($D1576,Atv!$D$5:$F$1000,2,0))</f>
        <v/>
      </c>
      <c r="G1576" s="71" t="str">
        <f>IF($D1576="","",VLOOKUP($D1576,Atv!$D$5:$F$1000,3,0))</f>
        <v/>
      </c>
      <c r="H1576" s="28"/>
      <c r="I1576" s="28"/>
      <c r="J1576" s="28"/>
      <c r="K1576" s="73"/>
      <c r="L1576" s="76" t="str">
        <f>IFERROR(IF(K1576="","",VLOOKUP(D1576,Atv!$D$5:$G$1000,4,0)),"")</f>
        <v/>
      </c>
      <c r="M1576" s="78" t="str">
        <f t="shared" si="75"/>
        <v/>
      </c>
      <c r="N1576" s="78" t="str">
        <f t="shared" si="73"/>
        <v/>
      </c>
      <c r="O1576" s="73"/>
      <c r="P1576" s="53"/>
      <c r="Q1576" s="81" t="str">
        <f t="shared" si="74"/>
        <v/>
      </c>
    </row>
    <row r="1577" spans="2:17" ht="45" customHeight="1" x14ac:dyDescent="0.25">
      <c r="B1577" s="81" t="str">
        <f>IFERROR(VLOOKUP(D1577,Atv!$D$5:$I$1000,6,0),"")</f>
        <v/>
      </c>
      <c r="C1577" s="51">
        <v>1573</v>
      </c>
      <c r="D1577" s="28"/>
      <c r="E1577" s="28"/>
      <c r="F1577" s="70" t="str">
        <f>IF($D1577="","",VLOOKUP($D1577,Atv!$D$5:$F$1000,2,0))</f>
        <v/>
      </c>
      <c r="G1577" s="71" t="str">
        <f>IF($D1577="","",VLOOKUP($D1577,Atv!$D$5:$F$1000,3,0))</f>
        <v/>
      </c>
      <c r="H1577" s="28"/>
      <c r="I1577" s="67"/>
      <c r="J1577" s="28"/>
      <c r="K1577" s="73"/>
      <c r="L1577" s="75" t="str">
        <f>IFERROR(IF(K1577="","",VLOOKUP(D1577,Atv!$D$5:$G$1000,4,0)),"")</f>
        <v/>
      </c>
      <c r="M1577" s="78" t="str">
        <f t="shared" si="75"/>
        <v/>
      </c>
      <c r="N1577" s="78" t="str">
        <f t="shared" si="73"/>
        <v/>
      </c>
      <c r="O1577" s="73"/>
      <c r="P1577" s="53"/>
      <c r="Q1577" s="81" t="str">
        <f t="shared" si="74"/>
        <v/>
      </c>
    </row>
    <row r="1578" spans="2:17" ht="45" customHeight="1" x14ac:dyDescent="0.25">
      <c r="B1578" s="81" t="str">
        <f>IFERROR(VLOOKUP(D1578,Atv!$D$5:$I$1000,6,0),"")</f>
        <v/>
      </c>
      <c r="C1578" s="51">
        <v>1574</v>
      </c>
      <c r="D1578" s="28"/>
      <c r="E1578" s="28"/>
      <c r="F1578" s="70" t="str">
        <f>IF($D1578="","",VLOOKUP($D1578,Atv!$D$5:$F$1000,2,0))</f>
        <v/>
      </c>
      <c r="G1578" s="71" t="str">
        <f>IF($D1578="","",VLOOKUP($D1578,Atv!$D$5:$F$1000,3,0))</f>
        <v/>
      </c>
      <c r="H1578" s="28"/>
      <c r="I1578" s="28"/>
      <c r="J1578" s="28"/>
      <c r="K1578" s="73"/>
      <c r="L1578" s="76" t="str">
        <f>IFERROR(IF(K1578="","",VLOOKUP(D1578,Atv!$D$5:$G$1000,4,0)),"")</f>
        <v/>
      </c>
      <c r="M1578" s="78" t="str">
        <f t="shared" si="75"/>
        <v/>
      </c>
      <c r="N1578" s="78" t="str">
        <f t="shared" si="73"/>
        <v/>
      </c>
      <c r="O1578" s="73"/>
      <c r="P1578" s="53"/>
      <c r="Q1578" s="81" t="str">
        <f t="shared" si="74"/>
        <v/>
      </c>
    </row>
    <row r="1579" spans="2:17" ht="45" customHeight="1" x14ac:dyDescent="0.25">
      <c r="B1579" s="81" t="str">
        <f>IFERROR(VLOOKUP(D1579,Atv!$D$5:$I$1000,6,0),"")</f>
        <v/>
      </c>
      <c r="C1579" s="51">
        <v>1575</v>
      </c>
      <c r="D1579" s="28"/>
      <c r="E1579" s="28"/>
      <c r="F1579" s="70" t="str">
        <f>IF($D1579="","",VLOOKUP($D1579,Atv!$D$5:$F$1000,2,0))</f>
        <v/>
      </c>
      <c r="G1579" s="71" t="str">
        <f>IF($D1579="","",VLOOKUP($D1579,Atv!$D$5:$F$1000,3,0))</f>
        <v/>
      </c>
      <c r="H1579" s="28"/>
      <c r="I1579" s="67"/>
      <c r="J1579" s="28"/>
      <c r="K1579" s="73"/>
      <c r="L1579" s="75" t="str">
        <f>IFERROR(IF(K1579="","",VLOOKUP(D1579,Atv!$D$5:$G$1000,4,0)),"")</f>
        <v/>
      </c>
      <c r="M1579" s="78" t="str">
        <f t="shared" si="75"/>
        <v/>
      </c>
      <c r="N1579" s="78" t="str">
        <f t="shared" si="73"/>
        <v/>
      </c>
      <c r="O1579" s="73"/>
      <c r="P1579" s="53"/>
      <c r="Q1579" s="81" t="str">
        <f t="shared" si="74"/>
        <v/>
      </c>
    </row>
    <row r="1580" spans="2:17" ht="45" customHeight="1" x14ac:dyDescent="0.25">
      <c r="B1580" s="81" t="str">
        <f>IFERROR(VLOOKUP(D1580,Atv!$D$5:$I$1000,6,0),"")</f>
        <v/>
      </c>
      <c r="C1580" s="51">
        <v>1576</v>
      </c>
      <c r="D1580" s="28"/>
      <c r="E1580" s="28"/>
      <c r="F1580" s="70" t="str">
        <f>IF($D1580="","",VLOOKUP($D1580,Atv!$D$5:$F$1000,2,0))</f>
        <v/>
      </c>
      <c r="G1580" s="71" t="str">
        <f>IF($D1580="","",VLOOKUP($D1580,Atv!$D$5:$F$1000,3,0))</f>
        <v/>
      </c>
      <c r="H1580" s="28"/>
      <c r="I1580" s="28"/>
      <c r="J1580" s="28"/>
      <c r="K1580" s="73"/>
      <c r="L1580" s="76" t="str">
        <f>IFERROR(IF(K1580="","",VLOOKUP(D1580,Atv!$D$5:$G$1000,4,0)),"")</f>
        <v/>
      </c>
      <c r="M1580" s="78" t="str">
        <f t="shared" si="75"/>
        <v/>
      </c>
      <c r="N1580" s="78" t="str">
        <f t="shared" si="73"/>
        <v/>
      </c>
      <c r="O1580" s="73"/>
      <c r="P1580" s="53"/>
      <c r="Q1580" s="81" t="str">
        <f t="shared" si="74"/>
        <v/>
      </c>
    </row>
    <row r="1581" spans="2:17" ht="45" customHeight="1" x14ac:dyDescent="0.25">
      <c r="B1581" s="81" t="str">
        <f>IFERROR(VLOOKUP(D1581,Atv!$D$5:$I$1000,6,0),"")</f>
        <v/>
      </c>
      <c r="C1581" s="51">
        <v>1577</v>
      </c>
      <c r="D1581" s="28"/>
      <c r="E1581" s="28"/>
      <c r="F1581" s="70" t="str">
        <f>IF($D1581="","",VLOOKUP($D1581,Atv!$D$5:$F$1000,2,0))</f>
        <v/>
      </c>
      <c r="G1581" s="71" t="str">
        <f>IF($D1581="","",VLOOKUP($D1581,Atv!$D$5:$F$1000,3,0))</f>
        <v/>
      </c>
      <c r="H1581" s="28"/>
      <c r="I1581" s="67"/>
      <c r="J1581" s="28"/>
      <c r="K1581" s="73"/>
      <c r="L1581" s="75" t="str">
        <f>IFERROR(IF(K1581="","",VLOOKUP(D1581,Atv!$D$5:$G$1000,4,0)),"")</f>
        <v/>
      </c>
      <c r="M1581" s="78" t="str">
        <f t="shared" si="75"/>
        <v/>
      </c>
      <c r="N1581" s="78" t="str">
        <f t="shared" si="73"/>
        <v/>
      </c>
      <c r="O1581" s="73"/>
      <c r="P1581" s="53"/>
      <c r="Q1581" s="81" t="str">
        <f t="shared" si="74"/>
        <v/>
      </c>
    </row>
    <row r="1582" spans="2:17" ht="45" customHeight="1" x14ac:dyDescent="0.25">
      <c r="B1582" s="81" t="str">
        <f>IFERROR(VLOOKUP(D1582,Atv!$D$5:$I$1000,6,0),"")</f>
        <v/>
      </c>
      <c r="C1582" s="51">
        <v>1578</v>
      </c>
      <c r="D1582" s="28"/>
      <c r="E1582" s="28"/>
      <c r="F1582" s="70" t="str">
        <f>IF($D1582="","",VLOOKUP($D1582,Atv!$D$5:$F$1000,2,0))</f>
        <v/>
      </c>
      <c r="G1582" s="71" t="str">
        <f>IF($D1582="","",VLOOKUP($D1582,Atv!$D$5:$F$1000,3,0))</f>
        <v/>
      </c>
      <c r="H1582" s="28"/>
      <c r="I1582" s="28"/>
      <c r="J1582" s="28"/>
      <c r="K1582" s="73"/>
      <c r="L1582" s="76" t="str">
        <f>IFERROR(IF(K1582="","",VLOOKUP(D1582,Atv!$D$5:$G$1000,4,0)),"")</f>
        <v/>
      </c>
      <c r="M1582" s="78" t="str">
        <f t="shared" si="75"/>
        <v/>
      </c>
      <c r="N1582" s="78" t="str">
        <f t="shared" si="73"/>
        <v/>
      </c>
      <c r="O1582" s="73"/>
      <c r="P1582" s="53"/>
      <c r="Q1582" s="81" t="str">
        <f t="shared" si="74"/>
        <v/>
      </c>
    </row>
    <row r="1583" spans="2:17" ht="45" customHeight="1" x14ac:dyDescent="0.25">
      <c r="B1583" s="81" t="str">
        <f>IFERROR(VLOOKUP(D1583,Atv!$D$5:$I$1000,6,0),"")</f>
        <v/>
      </c>
      <c r="C1583" s="51">
        <v>1579</v>
      </c>
      <c r="D1583" s="28"/>
      <c r="E1583" s="28"/>
      <c r="F1583" s="70" t="str">
        <f>IF($D1583="","",VLOOKUP($D1583,Atv!$D$5:$F$1000,2,0))</f>
        <v/>
      </c>
      <c r="G1583" s="71" t="str">
        <f>IF($D1583="","",VLOOKUP($D1583,Atv!$D$5:$F$1000,3,0))</f>
        <v/>
      </c>
      <c r="H1583" s="28"/>
      <c r="I1583" s="67"/>
      <c r="J1583" s="28"/>
      <c r="K1583" s="73"/>
      <c r="L1583" s="75" t="str">
        <f>IFERROR(IF(K1583="","",VLOOKUP(D1583,Atv!$D$5:$G$1000,4,0)),"")</f>
        <v/>
      </c>
      <c r="M1583" s="78" t="str">
        <f t="shared" si="75"/>
        <v/>
      </c>
      <c r="N1583" s="78" t="str">
        <f t="shared" si="73"/>
        <v/>
      </c>
      <c r="O1583" s="73"/>
      <c r="P1583" s="53"/>
      <c r="Q1583" s="81" t="str">
        <f t="shared" si="74"/>
        <v/>
      </c>
    </row>
    <row r="1584" spans="2:17" ht="45" customHeight="1" x14ac:dyDescent="0.25">
      <c r="B1584" s="81" t="str">
        <f>IFERROR(VLOOKUP(D1584,Atv!$D$5:$I$1000,6,0),"")</f>
        <v/>
      </c>
      <c r="C1584" s="51">
        <v>1580</v>
      </c>
      <c r="D1584" s="28"/>
      <c r="E1584" s="28"/>
      <c r="F1584" s="70" t="str">
        <f>IF($D1584="","",VLOOKUP($D1584,Atv!$D$5:$F$1000,2,0))</f>
        <v/>
      </c>
      <c r="G1584" s="71" t="str">
        <f>IF($D1584="","",VLOOKUP($D1584,Atv!$D$5:$F$1000,3,0))</f>
        <v/>
      </c>
      <c r="H1584" s="28"/>
      <c r="I1584" s="28"/>
      <c r="J1584" s="28"/>
      <c r="K1584" s="73"/>
      <c r="L1584" s="76" t="str">
        <f>IFERROR(IF(K1584="","",VLOOKUP(D1584,Atv!$D$5:$G$1000,4,0)),"")</f>
        <v/>
      </c>
      <c r="M1584" s="78" t="str">
        <f t="shared" si="75"/>
        <v/>
      </c>
      <c r="N1584" s="78" t="str">
        <f t="shared" si="73"/>
        <v/>
      </c>
      <c r="O1584" s="73"/>
      <c r="P1584" s="53"/>
      <c r="Q1584" s="81" t="str">
        <f t="shared" si="74"/>
        <v/>
      </c>
    </row>
    <row r="1585" spans="2:17" ht="45" customHeight="1" x14ac:dyDescent="0.25">
      <c r="B1585" s="81" t="str">
        <f>IFERROR(VLOOKUP(D1585,Atv!$D$5:$I$1000,6,0),"")</f>
        <v/>
      </c>
      <c r="C1585" s="51">
        <v>1581</v>
      </c>
      <c r="D1585" s="28"/>
      <c r="E1585" s="28"/>
      <c r="F1585" s="70" t="str">
        <f>IF($D1585="","",VLOOKUP($D1585,Atv!$D$5:$F$1000,2,0))</f>
        <v/>
      </c>
      <c r="G1585" s="71" t="str">
        <f>IF($D1585="","",VLOOKUP($D1585,Atv!$D$5:$F$1000,3,0))</f>
        <v/>
      </c>
      <c r="H1585" s="28"/>
      <c r="I1585" s="67"/>
      <c r="J1585" s="28"/>
      <c r="K1585" s="73"/>
      <c r="L1585" s="75" t="str">
        <f>IFERROR(IF(K1585="","",VLOOKUP(D1585,Atv!$D$5:$G$1000,4,0)),"")</f>
        <v/>
      </c>
      <c r="M1585" s="78" t="str">
        <f t="shared" si="75"/>
        <v/>
      </c>
      <c r="N1585" s="78" t="str">
        <f t="shared" si="73"/>
        <v/>
      </c>
      <c r="O1585" s="73"/>
      <c r="P1585" s="53"/>
      <c r="Q1585" s="81" t="str">
        <f t="shared" si="74"/>
        <v/>
      </c>
    </row>
    <row r="1586" spans="2:17" ht="45" customHeight="1" x14ac:dyDescent="0.25">
      <c r="B1586" s="81" t="str">
        <f>IFERROR(VLOOKUP(D1586,Atv!$D$5:$I$1000,6,0),"")</f>
        <v/>
      </c>
      <c r="C1586" s="51">
        <v>1582</v>
      </c>
      <c r="D1586" s="28"/>
      <c r="E1586" s="28"/>
      <c r="F1586" s="70" t="str">
        <f>IF($D1586="","",VLOOKUP($D1586,Atv!$D$5:$F$1000,2,0))</f>
        <v/>
      </c>
      <c r="G1586" s="71" t="str">
        <f>IF($D1586="","",VLOOKUP($D1586,Atv!$D$5:$F$1000,3,0))</f>
        <v/>
      </c>
      <c r="H1586" s="28"/>
      <c r="I1586" s="28"/>
      <c r="J1586" s="28"/>
      <c r="K1586" s="73"/>
      <c r="L1586" s="76" t="str">
        <f>IFERROR(IF(K1586="","",VLOOKUP(D1586,Atv!$D$5:$G$1000,4,0)),"")</f>
        <v/>
      </c>
      <c r="M1586" s="78" t="str">
        <f t="shared" si="75"/>
        <v/>
      </c>
      <c r="N1586" s="78" t="str">
        <f t="shared" si="73"/>
        <v/>
      </c>
      <c r="O1586" s="73"/>
      <c r="P1586" s="53"/>
      <c r="Q1586" s="81" t="str">
        <f t="shared" si="74"/>
        <v/>
      </c>
    </row>
    <row r="1587" spans="2:17" ht="45" customHeight="1" x14ac:dyDescent="0.25">
      <c r="B1587" s="81" t="str">
        <f>IFERROR(VLOOKUP(D1587,Atv!$D$5:$I$1000,6,0),"")</f>
        <v/>
      </c>
      <c r="C1587" s="51">
        <v>1583</v>
      </c>
      <c r="D1587" s="28"/>
      <c r="E1587" s="28"/>
      <c r="F1587" s="70" t="str">
        <f>IF($D1587="","",VLOOKUP($D1587,Atv!$D$5:$F$1000,2,0))</f>
        <v/>
      </c>
      <c r="G1587" s="71" t="str">
        <f>IF($D1587="","",VLOOKUP($D1587,Atv!$D$5:$F$1000,3,0))</f>
        <v/>
      </c>
      <c r="H1587" s="28"/>
      <c r="I1587" s="67"/>
      <c r="J1587" s="28"/>
      <c r="K1587" s="73"/>
      <c r="L1587" s="75" t="str">
        <f>IFERROR(IF(K1587="","",VLOOKUP(D1587,Atv!$D$5:$G$1000,4,0)),"")</f>
        <v/>
      </c>
      <c r="M1587" s="78" t="str">
        <f t="shared" si="75"/>
        <v/>
      </c>
      <c r="N1587" s="78" t="str">
        <f t="shared" si="73"/>
        <v/>
      </c>
      <c r="O1587" s="73"/>
      <c r="P1587" s="53"/>
      <c r="Q1587" s="81" t="str">
        <f t="shared" si="74"/>
        <v/>
      </c>
    </row>
    <row r="1588" spans="2:17" ht="45" customHeight="1" x14ac:dyDescent="0.25">
      <c r="B1588" s="81" t="str">
        <f>IFERROR(VLOOKUP(D1588,Atv!$D$5:$I$1000,6,0),"")</f>
        <v/>
      </c>
      <c r="C1588" s="51">
        <v>1584</v>
      </c>
      <c r="D1588" s="28"/>
      <c r="E1588" s="28"/>
      <c r="F1588" s="70" t="str">
        <f>IF($D1588="","",VLOOKUP($D1588,Atv!$D$5:$F$1000,2,0))</f>
        <v/>
      </c>
      <c r="G1588" s="71" t="str">
        <f>IF($D1588="","",VLOOKUP($D1588,Atv!$D$5:$F$1000,3,0))</f>
        <v/>
      </c>
      <c r="H1588" s="28"/>
      <c r="I1588" s="28"/>
      <c r="J1588" s="28"/>
      <c r="K1588" s="73"/>
      <c r="L1588" s="76" t="str">
        <f>IFERROR(IF(K1588="","",VLOOKUP(D1588,Atv!$D$5:$G$1000,4,0)),"")</f>
        <v/>
      </c>
      <c r="M1588" s="78" t="str">
        <f t="shared" si="75"/>
        <v/>
      </c>
      <c r="N1588" s="78" t="str">
        <f t="shared" si="73"/>
        <v/>
      </c>
      <c r="O1588" s="73"/>
      <c r="P1588" s="53"/>
      <c r="Q1588" s="81" t="str">
        <f t="shared" si="74"/>
        <v/>
      </c>
    </row>
    <row r="1589" spans="2:17" ht="45" customHeight="1" x14ac:dyDescent="0.25">
      <c r="B1589" s="81" t="str">
        <f>IFERROR(VLOOKUP(D1589,Atv!$D$5:$I$1000,6,0),"")</f>
        <v/>
      </c>
      <c r="C1589" s="51">
        <v>1585</v>
      </c>
      <c r="D1589" s="28"/>
      <c r="E1589" s="28"/>
      <c r="F1589" s="70" t="str">
        <f>IF($D1589="","",VLOOKUP($D1589,Atv!$D$5:$F$1000,2,0))</f>
        <v/>
      </c>
      <c r="G1589" s="71" t="str">
        <f>IF($D1589="","",VLOOKUP($D1589,Atv!$D$5:$F$1000,3,0))</f>
        <v/>
      </c>
      <c r="H1589" s="28"/>
      <c r="I1589" s="67"/>
      <c r="J1589" s="28"/>
      <c r="K1589" s="73"/>
      <c r="L1589" s="75" t="str">
        <f>IFERROR(IF(K1589="","",VLOOKUP(D1589,Atv!$D$5:$G$1000,4,0)),"")</f>
        <v/>
      </c>
      <c r="M1589" s="78" t="str">
        <f t="shared" si="75"/>
        <v/>
      </c>
      <c r="N1589" s="78" t="str">
        <f t="shared" si="73"/>
        <v/>
      </c>
      <c r="O1589" s="73"/>
      <c r="P1589" s="53"/>
      <c r="Q1589" s="81" t="str">
        <f t="shared" si="74"/>
        <v/>
      </c>
    </row>
    <row r="1590" spans="2:17" ht="45" customHeight="1" x14ac:dyDescent="0.25">
      <c r="B1590" s="81" t="str">
        <f>IFERROR(VLOOKUP(D1590,Atv!$D$5:$I$1000,6,0),"")</f>
        <v/>
      </c>
      <c r="C1590" s="51">
        <v>1586</v>
      </c>
      <c r="D1590" s="28"/>
      <c r="E1590" s="28"/>
      <c r="F1590" s="70" t="str">
        <f>IF($D1590="","",VLOOKUP($D1590,Atv!$D$5:$F$1000,2,0))</f>
        <v/>
      </c>
      <c r="G1590" s="71" t="str">
        <f>IF($D1590="","",VLOOKUP($D1590,Atv!$D$5:$F$1000,3,0))</f>
        <v/>
      </c>
      <c r="H1590" s="28"/>
      <c r="I1590" s="28"/>
      <c r="J1590" s="28"/>
      <c r="K1590" s="73"/>
      <c r="L1590" s="76" t="str">
        <f>IFERROR(IF(K1590="","",VLOOKUP(D1590,Atv!$D$5:$G$1000,4,0)),"")</f>
        <v/>
      </c>
      <c r="M1590" s="78" t="str">
        <f t="shared" si="75"/>
        <v/>
      </c>
      <c r="N1590" s="78" t="str">
        <f t="shared" si="73"/>
        <v/>
      </c>
      <c r="O1590" s="73"/>
      <c r="P1590" s="53"/>
      <c r="Q1590" s="81" t="str">
        <f t="shared" si="74"/>
        <v/>
      </c>
    </row>
    <row r="1591" spans="2:17" ht="45" customHeight="1" x14ac:dyDescent="0.25">
      <c r="B1591" s="81" t="str">
        <f>IFERROR(VLOOKUP(D1591,Atv!$D$5:$I$1000,6,0),"")</f>
        <v/>
      </c>
      <c r="C1591" s="51">
        <v>1587</v>
      </c>
      <c r="D1591" s="28"/>
      <c r="E1591" s="28"/>
      <c r="F1591" s="70" t="str">
        <f>IF($D1591="","",VLOOKUP($D1591,Atv!$D$5:$F$1000,2,0))</f>
        <v/>
      </c>
      <c r="G1591" s="71" t="str">
        <f>IF($D1591="","",VLOOKUP($D1591,Atv!$D$5:$F$1000,3,0))</f>
        <v/>
      </c>
      <c r="H1591" s="28"/>
      <c r="I1591" s="67"/>
      <c r="J1591" s="28"/>
      <c r="K1591" s="73"/>
      <c r="L1591" s="75" t="str">
        <f>IFERROR(IF(K1591="","",VLOOKUP(D1591,Atv!$D$5:$G$1000,4,0)),"")</f>
        <v/>
      </c>
      <c r="M1591" s="78" t="str">
        <f t="shared" si="75"/>
        <v/>
      </c>
      <c r="N1591" s="78" t="str">
        <f t="shared" si="73"/>
        <v/>
      </c>
      <c r="O1591" s="73"/>
      <c r="P1591" s="53"/>
      <c r="Q1591" s="81" t="str">
        <f t="shared" si="74"/>
        <v/>
      </c>
    </row>
    <row r="1592" spans="2:17" ht="45" customHeight="1" x14ac:dyDescent="0.25">
      <c r="B1592" s="81" t="str">
        <f>IFERROR(VLOOKUP(D1592,Atv!$D$5:$I$1000,6,0),"")</f>
        <v/>
      </c>
      <c r="C1592" s="51">
        <v>1588</v>
      </c>
      <c r="D1592" s="28"/>
      <c r="E1592" s="28"/>
      <c r="F1592" s="70" t="str">
        <f>IF($D1592="","",VLOOKUP($D1592,Atv!$D$5:$F$1000,2,0))</f>
        <v/>
      </c>
      <c r="G1592" s="71" t="str">
        <f>IF($D1592="","",VLOOKUP($D1592,Atv!$D$5:$F$1000,3,0))</f>
        <v/>
      </c>
      <c r="H1592" s="28"/>
      <c r="I1592" s="28"/>
      <c r="J1592" s="28"/>
      <c r="K1592" s="73"/>
      <c r="L1592" s="76" t="str">
        <f>IFERROR(IF(K1592="","",VLOOKUP(D1592,Atv!$D$5:$G$1000,4,0)),"")</f>
        <v/>
      </c>
      <c r="M1592" s="78" t="str">
        <f t="shared" si="75"/>
        <v/>
      </c>
      <c r="N1592" s="78" t="str">
        <f t="shared" si="73"/>
        <v/>
      </c>
      <c r="O1592" s="73"/>
      <c r="P1592" s="53"/>
      <c r="Q1592" s="81" t="str">
        <f t="shared" si="74"/>
        <v/>
      </c>
    </row>
    <row r="1593" spans="2:17" ht="45" customHeight="1" x14ac:dyDescent="0.25">
      <c r="B1593" s="81" t="str">
        <f>IFERROR(VLOOKUP(D1593,Atv!$D$5:$I$1000,6,0),"")</f>
        <v/>
      </c>
      <c r="C1593" s="51">
        <v>1589</v>
      </c>
      <c r="D1593" s="28"/>
      <c r="E1593" s="28"/>
      <c r="F1593" s="70" t="str">
        <f>IF($D1593="","",VLOOKUP($D1593,Atv!$D$5:$F$1000,2,0))</f>
        <v/>
      </c>
      <c r="G1593" s="71" t="str">
        <f>IF($D1593="","",VLOOKUP($D1593,Atv!$D$5:$F$1000,3,0))</f>
        <v/>
      </c>
      <c r="H1593" s="28"/>
      <c r="I1593" s="67"/>
      <c r="J1593" s="28"/>
      <c r="K1593" s="73"/>
      <c r="L1593" s="75" t="str">
        <f>IFERROR(IF(K1593="","",VLOOKUP(D1593,Atv!$D$5:$G$1000,4,0)),"")</f>
        <v/>
      </c>
      <c r="M1593" s="78" t="str">
        <f t="shared" si="75"/>
        <v/>
      </c>
      <c r="N1593" s="78" t="str">
        <f t="shared" si="73"/>
        <v/>
      </c>
      <c r="O1593" s="73"/>
      <c r="P1593" s="53"/>
      <c r="Q1593" s="81" t="str">
        <f t="shared" si="74"/>
        <v/>
      </c>
    </row>
    <row r="1594" spans="2:17" ht="45" customHeight="1" x14ac:dyDescent="0.25">
      <c r="B1594" s="81" t="str">
        <f>IFERROR(VLOOKUP(D1594,Atv!$D$5:$I$1000,6,0),"")</f>
        <v/>
      </c>
      <c r="C1594" s="51">
        <v>1590</v>
      </c>
      <c r="D1594" s="28"/>
      <c r="E1594" s="28"/>
      <c r="F1594" s="70" t="str">
        <f>IF($D1594="","",VLOOKUP($D1594,Atv!$D$5:$F$1000,2,0))</f>
        <v/>
      </c>
      <c r="G1594" s="71" t="str">
        <f>IF($D1594="","",VLOOKUP($D1594,Atv!$D$5:$F$1000,3,0))</f>
        <v/>
      </c>
      <c r="H1594" s="28"/>
      <c r="I1594" s="28"/>
      <c r="J1594" s="28"/>
      <c r="K1594" s="73"/>
      <c r="L1594" s="76" t="str">
        <f>IFERROR(IF(K1594="","",VLOOKUP(D1594,Atv!$D$5:$G$1000,4,0)),"")</f>
        <v/>
      </c>
      <c r="M1594" s="78" t="str">
        <f t="shared" si="75"/>
        <v/>
      </c>
      <c r="N1594" s="78" t="str">
        <f t="shared" si="73"/>
        <v/>
      </c>
      <c r="O1594" s="73"/>
      <c r="P1594" s="53"/>
      <c r="Q1594" s="81" t="str">
        <f t="shared" si="74"/>
        <v/>
      </c>
    </row>
    <row r="1595" spans="2:17" ht="45" customHeight="1" x14ac:dyDescent="0.25">
      <c r="B1595" s="81" t="str">
        <f>IFERROR(VLOOKUP(D1595,Atv!$D$5:$I$1000,6,0),"")</f>
        <v/>
      </c>
      <c r="C1595" s="51">
        <v>1591</v>
      </c>
      <c r="D1595" s="28"/>
      <c r="E1595" s="28"/>
      <c r="F1595" s="70" t="str">
        <f>IF($D1595="","",VLOOKUP($D1595,Atv!$D$5:$F$1000,2,0))</f>
        <v/>
      </c>
      <c r="G1595" s="71" t="str">
        <f>IF($D1595="","",VLOOKUP($D1595,Atv!$D$5:$F$1000,3,0))</f>
        <v/>
      </c>
      <c r="H1595" s="28"/>
      <c r="I1595" s="67"/>
      <c r="J1595" s="28"/>
      <c r="K1595" s="73"/>
      <c r="L1595" s="75" t="str">
        <f>IFERROR(IF(K1595="","",VLOOKUP(D1595,Atv!$D$5:$G$1000,4,0)),"")</f>
        <v/>
      </c>
      <c r="M1595" s="78" t="str">
        <f t="shared" si="75"/>
        <v/>
      </c>
      <c r="N1595" s="78" t="str">
        <f t="shared" si="73"/>
        <v/>
      </c>
      <c r="O1595" s="73"/>
      <c r="P1595" s="53"/>
      <c r="Q1595" s="81" t="str">
        <f t="shared" si="74"/>
        <v/>
      </c>
    </row>
    <row r="1596" spans="2:17" ht="45" customHeight="1" x14ac:dyDescent="0.25">
      <c r="B1596" s="81" t="str">
        <f>IFERROR(VLOOKUP(D1596,Atv!$D$5:$I$1000,6,0),"")</f>
        <v/>
      </c>
      <c r="C1596" s="51">
        <v>1592</v>
      </c>
      <c r="D1596" s="28"/>
      <c r="E1596" s="28"/>
      <c r="F1596" s="70" t="str">
        <f>IF($D1596="","",VLOOKUP($D1596,Atv!$D$5:$F$1000,2,0))</f>
        <v/>
      </c>
      <c r="G1596" s="71" t="str">
        <f>IF($D1596="","",VLOOKUP($D1596,Atv!$D$5:$F$1000,3,0))</f>
        <v/>
      </c>
      <c r="H1596" s="28"/>
      <c r="I1596" s="28"/>
      <c r="J1596" s="28"/>
      <c r="K1596" s="73"/>
      <c r="L1596" s="76" t="str">
        <f>IFERROR(IF(K1596="","",VLOOKUP(D1596,Atv!$D$5:$G$1000,4,0)),"")</f>
        <v/>
      </c>
      <c r="M1596" s="78" t="str">
        <f t="shared" si="75"/>
        <v/>
      </c>
      <c r="N1596" s="78" t="str">
        <f t="shared" si="73"/>
        <v/>
      </c>
      <c r="O1596" s="73"/>
      <c r="P1596" s="53"/>
      <c r="Q1596" s="81" t="str">
        <f t="shared" si="74"/>
        <v/>
      </c>
    </row>
    <row r="1597" spans="2:17" ht="45" customHeight="1" x14ac:dyDescent="0.25">
      <c r="B1597" s="81" t="str">
        <f>IFERROR(VLOOKUP(D1597,Atv!$D$5:$I$1000,6,0),"")</f>
        <v/>
      </c>
      <c r="C1597" s="51">
        <v>1593</v>
      </c>
      <c r="D1597" s="28"/>
      <c r="E1597" s="28"/>
      <c r="F1597" s="70" t="str">
        <f>IF($D1597="","",VLOOKUP($D1597,Atv!$D$5:$F$1000,2,0))</f>
        <v/>
      </c>
      <c r="G1597" s="71" t="str">
        <f>IF($D1597="","",VLOOKUP($D1597,Atv!$D$5:$F$1000,3,0))</f>
        <v/>
      </c>
      <c r="H1597" s="28"/>
      <c r="I1597" s="67"/>
      <c r="J1597" s="28"/>
      <c r="K1597" s="73"/>
      <c r="L1597" s="75" t="str">
        <f>IFERROR(IF(K1597="","",VLOOKUP(D1597,Atv!$D$5:$G$1000,4,0)),"")</f>
        <v/>
      </c>
      <c r="M1597" s="78" t="str">
        <f t="shared" si="75"/>
        <v/>
      </c>
      <c r="N1597" s="78" t="str">
        <f t="shared" si="73"/>
        <v/>
      </c>
      <c r="O1597" s="73"/>
      <c r="P1597" s="53"/>
      <c r="Q1597" s="81" t="str">
        <f t="shared" si="74"/>
        <v/>
      </c>
    </row>
    <row r="1598" spans="2:17" ht="45" customHeight="1" x14ac:dyDescent="0.25">
      <c r="B1598" s="81" t="str">
        <f>IFERROR(VLOOKUP(D1598,Atv!$D$5:$I$1000,6,0),"")</f>
        <v/>
      </c>
      <c r="C1598" s="51">
        <v>1594</v>
      </c>
      <c r="D1598" s="28"/>
      <c r="E1598" s="28"/>
      <c r="F1598" s="70" t="str">
        <f>IF($D1598="","",VLOOKUP($D1598,Atv!$D$5:$F$1000,2,0))</f>
        <v/>
      </c>
      <c r="G1598" s="71" t="str">
        <f>IF($D1598="","",VLOOKUP($D1598,Atv!$D$5:$F$1000,3,0))</f>
        <v/>
      </c>
      <c r="H1598" s="28"/>
      <c r="I1598" s="28"/>
      <c r="J1598" s="28"/>
      <c r="K1598" s="73"/>
      <c r="L1598" s="76" t="str">
        <f>IFERROR(IF(K1598="","",VLOOKUP(D1598,Atv!$D$5:$G$1000,4,0)),"")</f>
        <v/>
      </c>
      <c r="M1598" s="78" t="str">
        <f t="shared" si="75"/>
        <v/>
      </c>
      <c r="N1598" s="78" t="str">
        <f t="shared" si="73"/>
        <v/>
      </c>
      <c r="O1598" s="73"/>
      <c r="P1598" s="53"/>
      <c r="Q1598" s="81" t="str">
        <f t="shared" si="74"/>
        <v/>
      </c>
    </row>
    <row r="1599" spans="2:17" ht="45" customHeight="1" x14ac:dyDescent="0.25">
      <c r="B1599" s="81" t="str">
        <f>IFERROR(VLOOKUP(D1599,Atv!$D$5:$I$1000,6,0),"")</f>
        <v/>
      </c>
      <c r="C1599" s="51">
        <v>1595</v>
      </c>
      <c r="D1599" s="28"/>
      <c r="E1599" s="28"/>
      <c r="F1599" s="70" t="str">
        <f>IF($D1599="","",VLOOKUP($D1599,Atv!$D$5:$F$1000,2,0))</f>
        <v/>
      </c>
      <c r="G1599" s="71" t="str">
        <f>IF($D1599="","",VLOOKUP($D1599,Atv!$D$5:$F$1000,3,0))</f>
        <v/>
      </c>
      <c r="H1599" s="28"/>
      <c r="I1599" s="67"/>
      <c r="J1599" s="28"/>
      <c r="K1599" s="73"/>
      <c r="L1599" s="75" t="str">
        <f>IFERROR(IF(K1599="","",VLOOKUP(D1599,Atv!$D$5:$G$1000,4,0)),"")</f>
        <v/>
      </c>
      <c r="M1599" s="78" t="str">
        <f t="shared" si="75"/>
        <v/>
      </c>
      <c r="N1599" s="78" t="str">
        <f t="shared" si="73"/>
        <v/>
      </c>
      <c r="O1599" s="73"/>
      <c r="P1599" s="53"/>
      <c r="Q1599" s="81" t="str">
        <f t="shared" si="74"/>
        <v/>
      </c>
    </row>
    <row r="1600" spans="2:17" ht="45" customHeight="1" x14ac:dyDescent="0.25">
      <c r="B1600" s="81" t="str">
        <f>IFERROR(VLOOKUP(D1600,Atv!$D$5:$I$1000,6,0),"")</f>
        <v/>
      </c>
      <c r="C1600" s="51">
        <v>1596</v>
      </c>
      <c r="D1600" s="28"/>
      <c r="E1600" s="28"/>
      <c r="F1600" s="70" t="str">
        <f>IF($D1600="","",VLOOKUP($D1600,Atv!$D$5:$F$1000,2,0))</f>
        <v/>
      </c>
      <c r="G1600" s="71" t="str">
        <f>IF($D1600="","",VLOOKUP($D1600,Atv!$D$5:$F$1000,3,0))</f>
        <v/>
      </c>
      <c r="H1600" s="28"/>
      <c r="I1600" s="28"/>
      <c r="J1600" s="28"/>
      <c r="K1600" s="73"/>
      <c r="L1600" s="76" t="str">
        <f>IFERROR(IF(K1600="","",VLOOKUP(D1600,Atv!$D$5:$G$1000,4,0)),"")</f>
        <v/>
      </c>
      <c r="M1600" s="78" t="str">
        <f t="shared" si="75"/>
        <v/>
      </c>
      <c r="N1600" s="78" t="str">
        <f t="shared" si="73"/>
        <v/>
      </c>
      <c r="O1600" s="73"/>
      <c r="P1600" s="53"/>
      <c r="Q1600" s="81" t="str">
        <f t="shared" si="74"/>
        <v/>
      </c>
    </row>
    <row r="1601" spans="2:17" ht="45" customHeight="1" x14ac:dyDescent="0.25">
      <c r="B1601" s="81" t="str">
        <f>IFERROR(VLOOKUP(D1601,Atv!$D$5:$I$1000,6,0),"")</f>
        <v/>
      </c>
      <c r="C1601" s="51">
        <v>1597</v>
      </c>
      <c r="D1601" s="28"/>
      <c r="E1601" s="28"/>
      <c r="F1601" s="70" t="str">
        <f>IF($D1601="","",VLOOKUP($D1601,Atv!$D$5:$F$1000,2,0))</f>
        <v/>
      </c>
      <c r="G1601" s="71" t="str">
        <f>IF($D1601="","",VLOOKUP($D1601,Atv!$D$5:$F$1000,3,0))</f>
        <v/>
      </c>
      <c r="H1601" s="28"/>
      <c r="I1601" s="67"/>
      <c r="J1601" s="28"/>
      <c r="K1601" s="73"/>
      <c r="L1601" s="75" t="str">
        <f>IFERROR(IF(K1601="","",VLOOKUP(D1601,Atv!$D$5:$G$1000,4,0)),"")</f>
        <v/>
      </c>
      <c r="M1601" s="78" t="str">
        <f t="shared" si="75"/>
        <v/>
      </c>
      <c r="N1601" s="78" t="str">
        <f t="shared" si="73"/>
        <v/>
      </c>
      <c r="O1601" s="73"/>
      <c r="P1601" s="53"/>
      <c r="Q1601" s="81" t="str">
        <f t="shared" si="74"/>
        <v/>
      </c>
    </row>
    <row r="1602" spans="2:17" ht="45" customHeight="1" x14ac:dyDescent="0.25">
      <c r="B1602" s="81" t="str">
        <f>IFERROR(VLOOKUP(D1602,Atv!$D$5:$I$1000,6,0),"")</f>
        <v/>
      </c>
      <c r="C1602" s="51">
        <v>1598</v>
      </c>
      <c r="D1602" s="28"/>
      <c r="E1602" s="28"/>
      <c r="F1602" s="70" t="str">
        <f>IF($D1602="","",VLOOKUP($D1602,Atv!$D$5:$F$1000,2,0))</f>
        <v/>
      </c>
      <c r="G1602" s="71" t="str">
        <f>IF($D1602="","",VLOOKUP($D1602,Atv!$D$5:$F$1000,3,0))</f>
        <v/>
      </c>
      <c r="H1602" s="28"/>
      <c r="I1602" s="28"/>
      <c r="J1602" s="28"/>
      <c r="K1602" s="73"/>
      <c r="L1602" s="76" t="str">
        <f>IFERROR(IF(K1602="","",VLOOKUP(D1602,Atv!$D$5:$G$1000,4,0)),"")</f>
        <v/>
      </c>
      <c r="M1602" s="78" t="str">
        <f t="shared" si="75"/>
        <v/>
      </c>
      <c r="N1602" s="78" t="str">
        <f t="shared" si="73"/>
        <v/>
      </c>
      <c r="O1602" s="73"/>
      <c r="P1602" s="53"/>
      <c r="Q1602" s="81" t="str">
        <f t="shared" si="74"/>
        <v/>
      </c>
    </row>
    <row r="1603" spans="2:17" ht="45" customHeight="1" x14ac:dyDescent="0.25">
      <c r="B1603" s="81" t="str">
        <f>IFERROR(VLOOKUP(D1603,Atv!$D$5:$I$1000,6,0),"")</f>
        <v/>
      </c>
      <c r="C1603" s="51">
        <v>1599</v>
      </c>
      <c r="D1603" s="28"/>
      <c r="E1603" s="28"/>
      <c r="F1603" s="70" t="str">
        <f>IF($D1603="","",VLOOKUP($D1603,Atv!$D$5:$F$1000,2,0))</f>
        <v/>
      </c>
      <c r="G1603" s="71" t="str">
        <f>IF($D1603="","",VLOOKUP($D1603,Atv!$D$5:$F$1000,3,0))</f>
        <v/>
      </c>
      <c r="H1603" s="28"/>
      <c r="I1603" s="67"/>
      <c r="J1603" s="28"/>
      <c r="K1603" s="73"/>
      <c r="L1603" s="75" t="str">
        <f>IFERROR(IF(K1603="","",VLOOKUP(D1603,Atv!$D$5:$G$1000,4,0)),"")</f>
        <v/>
      </c>
      <c r="M1603" s="78" t="str">
        <f t="shared" si="75"/>
        <v/>
      </c>
      <c r="N1603" s="78" t="str">
        <f t="shared" si="73"/>
        <v/>
      </c>
      <c r="O1603" s="73"/>
      <c r="P1603" s="53"/>
      <c r="Q1603" s="81" t="str">
        <f t="shared" si="74"/>
        <v/>
      </c>
    </row>
    <row r="1604" spans="2:17" ht="45" customHeight="1" x14ac:dyDescent="0.25">
      <c r="B1604" s="81" t="str">
        <f>IFERROR(VLOOKUP(D1604,Atv!$D$5:$I$1000,6,0),"")</f>
        <v/>
      </c>
      <c r="C1604" s="51">
        <v>1600</v>
      </c>
      <c r="D1604" s="28"/>
      <c r="E1604" s="28"/>
      <c r="F1604" s="70" t="str">
        <f>IF($D1604="","",VLOOKUP($D1604,Atv!$D$5:$F$1000,2,0))</f>
        <v/>
      </c>
      <c r="G1604" s="71" t="str">
        <f>IF($D1604="","",VLOOKUP($D1604,Atv!$D$5:$F$1000,3,0))</f>
        <v/>
      </c>
      <c r="H1604" s="28"/>
      <c r="I1604" s="28"/>
      <c r="J1604" s="28"/>
      <c r="K1604" s="73"/>
      <c r="L1604" s="76" t="str">
        <f>IFERROR(IF(K1604="","",VLOOKUP(D1604,Atv!$D$5:$G$1000,4,0)),"")</f>
        <v/>
      </c>
      <c r="M1604" s="78" t="str">
        <f t="shared" si="75"/>
        <v/>
      </c>
      <c r="N1604" s="78" t="str">
        <f t="shared" si="73"/>
        <v/>
      </c>
      <c r="O1604" s="73"/>
      <c r="P1604" s="53"/>
      <c r="Q1604" s="81" t="str">
        <f t="shared" si="74"/>
        <v/>
      </c>
    </row>
    <row r="1605" spans="2:17" ht="45" customHeight="1" x14ac:dyDescent="0.25">
      <c r="B1605" s="81" t="str">
        <f>IFERROR(VLOOKUP(D1605,Atv!$D$5:$I$1000,6,0),"")</f>
        <v/>
      </c>
      <c r="C1605" s="51">
        <v>1601</v>
      </c>
      <c r="D1605" s="28"/>
      <c r="E1605" s="28"/>
      <c r="F1605" s="70" t="str">
        <f>IF($D1605="","",VLOOKUP($D1605,Atv!$D$5:$F$1000,2,0))</f>
        <v/>
      </c>
      <c r="G1605" s="71" t="str">
        <f>IF($D1605="","",VLOOKUP($D1605,Atv!$D$5:$F$1000,3,0))</f>
        <v/>
      </c>
      <c r="H1605" s="28"/>
      <c r="I1605" s="67"/>
      <c r="J1605" s="28"/>
      <c r="K1605" s="73"/>
      <c r="L1605" s="75" t="str">
        <f>IFERROR(IF(K1605="","",VLOOKUP(D1605,Atv!$D$5:$G$1000,4,0)),"")</f>
        <v/>
      </c>
      <c r="M1605" s="78" t="str">
        <f t="shared" si="75"/>
        <v/>
      </c>
      <c r="N1605" s="78" t="str">
        <f t="shared" si="73"/>
        <v/>
      </c>
      <c r="O1605" s="73"/>
      <c r="P1605" s="53"/>
      <c r="Q1605" s="81" t="str">
        <f t="shared" si="74"/>
        <v/>
      </c>
    </row>
    <row r="1606" spans="2:17" ht="45" customHeight="1" x14ac:dyDescent="0.25">
      <c r="B1606" s="81" t="str">
        <f>IFERROR(VLOOKUP(D1606,Atv!$D$5:$I$1000,6,0),"")</f>
        <v/>
      </c>
      <c r="C1606" s="51">
        <v>1602</v>
      </c>
      <c r="D1606" s="28"/>
      <c r="E1606" s="28"/>
      <c r="F1606" s="70" t="str">
        <f>IF($D1606="","",VLOOKUP($D1606,Atv!$D$5:$F$1000,2,0))</f>
        <v/>
      </c>
      <c r="G1606" s="71" t="str">
        <f>IF($D1606="","",VLOOKUP($D1606,Atv!$D$5:$F$1000,3,0))</f>
        <v/>
      </c>
      <c r="H1606" s="28"/>
      <c r="I1606" s="28"/>
      <c r="J1606" s="28"/>
      <c r="K1606" s="73"/>
      <c r="L1606" s="76" t="str">
        <f>IFERROR(IF(K1606="","",VLOOKUP(D1606,Atv!$D$5:$G$1000,4,0)),"")</f>
        <v/>
      </c>
      <c r="M1606" s="78" t="str">
        <f t="shared" si="75"/>
        <v/>
      </c>
      <c r="N1606" s="78" t="str">
        <f t="shared" ref="N1606:N1669" si="76">IF(M1606="","",IFERROR(IF(M1606&lt;=$N$3,"Expirado","No Prazo"),""))</f>
        <v/>
      </c>
      <c r="O1606" s="73"/>
      <c r="P1606" s="53"/>
      <c r="Q1606" s="81" t="str">
        <f t="shared" ref="Q1606:Q1669" si="77">IF(J1606="","",IF(J1606="Janeiro",1,IF(J1606="Fevereiro",2,IF(J1606="Março",3,IF(J1606="Abril",4,IF(J1606="Maio",5,IF(J1606="Junho",6,IF(J1606="Julho",7,IF(J1606="Agosto",8,IF(J1606="Setembro",9,IF(J1606="Outubro",10,IF(J1606="Novembro",11,IF(J1606="Dezembro",12)))))))))))))</f>
        <v/>
      </c>
    </row>
    <row r="1607" spans="2:17" ht="45" customHeight="1" x14ac:dyDescent="0.25">
      <c r="B1607" s="81" t="str">
        <f>IFERROR(VLOOKUP(D1607,Atv!$D$5:$I$1000,6,0),"")</f>
        <v/>
      </c>
      <c r="C1607" s="51">
        <v>1603</v>
      </c>
      <c r="D1607" s="28"/>
      <c r="E1607" s="28"/>
      <c r="F1607" s="70" t="str">
        <f>IF($D1607="","",VLOOKUP($D1607,Atv!$D$5:$F$1000,2,0))</f>
        <v/>
      </c>
      <c r="G1607" s="71" t="str">
        <f>IF($D1607="","",VLOOKUP($D1607,Atv!$D$5:$F$1000,3,0))</f>
        <v/>
      </c>
      <c r="H1607" s="28"/>
      <c r="I1607" s="67"/>
      <c r="J1607" s="28"/>
      <c r="K1607" s="73"/>
      <c r="L1607" s="75" t="str">
        <f>IFERROR(IF(K1607="","",VLOOKUP(D1607,Atv!$D$5:$G$1000,4,0)),"")</f>
        <v/>
      </c>
      <c r="M1607" s="78" t="str">
        <f t="shared" si="75"/>
        <v/>
      </c>
      <c r="N1607" s="78" t="str">
        <f t="shared" si="76"/>
        <v/>
      </c>
      <c r="O1607" s="73"/>
      <c r="P1607" s="53"/>
      <c r="Q1607" s="81" t="str">
        <f t="shared" si="77"/>
        <v/>
      </c>
    </row>
    <row r="1608" spans="2:17" ht="45" customHeight="1" x14ac:dyDescent="0.25">
      <c r="B1608" s="81" t="str">
        <f>IFERROR(VLOOKUP(D1608,Atv!$D$5:$I$1000,6,0),"")</f>
        <v/>
      </c>
      <c r="C1608" s="51">
        <v>1604</v>
      </c>
      <c r="D1608" s="28"/>
      <c r="E1608" s="28"/>
      <c r="F1608" s="70" t="str">
        <f>IF($D1608="","",VLOOKUP($D1608,Atv!$D$5:$F$1000,2,0))</f>
        <v/>
      </c>
      <c r="G1608" s="71" t="str">
        <f>IF($D1608="","",VLOOKUP($D1608,Atv!$D$5:$F$1000,3,0))</f>
        <v/>
      </c>
      <c r="H1608" s="28"/>
      <c r="I1608" s="28"/>
      <c r="J1608" s="28"/>
      <c r="K1608" s="73"/>
      <c r="L1608" s="76" t="str">
        <f>IFERROR(IF(K1608="","",VLOOKUP(D1608,Atv!$D$5:$G$1000,4,0)),"")</f>
        <v/>
      </c>
      <c r="M1608" s="78" t="str">
        <f t="shared" si="75"/>
        <v/>
      </c>
      <c r="N1608" s="78" t="str">
        <f t="shared" si="76"/>
        <v/>
      </c>
      <c r="O1608" s="73"/>
      <c r="P1608" s="53"/>
      <c r="Q1608" s="81" t="str">
        <f t="shared" si="77"/>
        <v/>
      </c>
    </row>
    <row r="1609" spans="2:17" ht="45" customHeight="1" x14ac:dyDescent="0.25">
      <c r="B1609" s="81" t="str">
        <f>IFERROR(VLOOKUP(D1609,Atv!$D$5:$I$1000,6,0),"")</f>
        <v/>
      </c>
      <c r="C1609" s="51">
        <v>1605</v>
      </c>
      <c r="D1609" s="28"/>
      <c r="E1609" s="28"/>
      <c r="F1609" s="70" t="str">
        <f>IF($D1609="","",VLOOKUP($D1609,Atv!$D$5:$F$1000,2,0))</f>
        <v/>
      </c>
      <c r="G1609" s="71" t="str">
        <f>IF($D1609="","",VLOOKUP($D1609,Atv!$D$5:$F$1000,3,0))</f>
        <v/>
      </c>
      <c r="H1609" s="28"/>
      <c r="I1609" s="67"/>
      <c r="J1609" s="28"/>
      <c r="K1609" s="73"/>
      <c r="L1609" s="75" t="str">
        <f>IFERROR(IF(K1609="","",VLOOKUP(D1609,Atv!$D$5:$G$1000,4,0)),"")</f>
        <v/>
      </c>
      <c r="M1609" s="78" t="str">
        <f t="shared" si="75"/>
        <v/>
      </c>
      <c r="N1609" s="78" t="str">
        <f t="shared" si="76"/>
        <v/>
      </c>
      <c r="O1609" s="73"/>
      <c r="P1609" s="53"/>
      <c r="Q1609" s="81" t="str">
        <f t="shared" si="77"/>
        <v/>
      </c>
    </row>
    <row r="1610" spans="2:17" ht="45" customHeight="1" x14ac:dyDescent="0.25">
      <c r="B1610" s="81" t="str">
        <f>IFERROR(VLOOKUP(D1610,Atv!$D$5:$I$1000,6,0),"")</f>
        <v/>
      </c>
      <c r="C1610" s="51">
        <v>1606</v>
      </c>
      <c r="D1610" s="28"/>
      <c r="E1610" s="28"/>
      <c r="F1610" s="70" t="str">
        <f>IF($D1610="","",VLOOKUP($D1610,Atv!$D$5:$F$1000,2,0))</f>
        <v/>
      </c>
      <c r="G1610" s="71" t="str">
        <f>IF($D1610="","",VLOOKUP($D1610,Atv!$D$5:$F$1000,3,0))</f>
        <v/>
      </c>
      <c r="H1610" s="28"/>
      <c r="I1610" s="28"/>
      <c r="J1610" s="28"/>
      <c r="K1610" s="73"/>
      <c r="L1610" s="76" t="str">
        <f>IFERROR(IF(K1610="","",VLOOKUP(D1610,Atv!$D$5:$G$1000,4,0)),"")</f>
        <v/>
      </c>
      <c r="M1610" s="78" t="str">
        <f t="shared" si="75"/>
        <v/>
      </c>
      <c r="N1610" s="78" t="str">
        <f t="shared" si="76"/>
        <v/>
      </c>
      <c r="O1610" s="73"/>
      <c r="P1610" s="53"/>
      <c r="Q1610" s="81" t="str">
        <f t="shared" si="77"/>
        <v/>
      </c>
    </row>
    <row r="1611" spans="2:17" ht="45" customHeight="1" x14ac:dyDescent="0.25">
      <c r="B1611" s="81" t="str">
        <f>IFERROR(VLOOKUP(D1611,Atv!$D$5:$I$1000,6,0),"")</f>
        <v/>
      </c>
      <c r="C1611" s="51">
        <v>1607</v>
      </c>
      <c r="D1611" s="28"/>
      <c r="E1611" s="28"/>
      <c r="F1611" s="70" t="str">
        <f>IF($D1611="","",VLOOKUP($D1611,Atv!$D$5:$F$1000,2,0))</f>
        <v/>
      </c>
      <c r="G1611" s="71" t="str">
        <f>IF($D1611="","",VLOOKUP($D1611,Atv!$D$5:$F$1000,3,0))</f>
        <v/>
      </c>
      <c r="H1611" s="28"/>
      <c r="I1611" s="67"/>
      <c r="J1611" s="28"/>
      <c r="K1611" s="73"/>
      <c r="L1611" s="75" t="str">
        <f>IFERROR(IF(K1611="","",VLOOKUP(D1611,Atv!$D$5:$G$1000,4,0)),"")</f>
        <v/>
      </c>
      <c r="M1611" s="78" t="str">
        <f t="shared" si="75"/>
        <v/>
      </c>
      <c r="N1611" s="78" t="str">
        <f t="shared" si="76"/>
        <v/>
      </c>
      <c r="O1611" s="73"/>
      <c r="P1611" s="53"/>
      <c r="Q1611" s="81" t="str">
        <f t="shared" si="77"/>
        <v/>
      </c>
    </row>
    <row r="1612" spans="2:17" ht="45" customHeight="1" x14ac:dyDescent="0.25">
      <c r="B1612" s="81" t="str">
        <f>IFERROR(VLOOKUP(D1612,Atv!$D$5:$I$1000,6,0),"")</f>
        <v/>
      </c>
      <c r="C1612" s="51">
        <v>1608</v>
      </c>
      <c r="D1612" s="28"/>
      <c r="E1612" s="28"/>
      <c r="F1612" s="70" t="str">
        <f>IF($D1612="","",VLOOKUP($D1612,Atv!$D$5:$F$1000,2,0))</f>
        <v/>
      </c>
      <c r="G1612" s="71" t="str">
        <f>IF($D1612="","",VLOOKUP($D1612,Atv!$D$5:$F$1000,3,0))</f>
        <v/>
      </c>
      <c r="H1612" s="28"/>
      <c r="I1612" s="28"/>
      <c r="J1612" s="28"/>
      <c r="K1612" s="73"/>
      <c r="L1612" s="76" t="str">
        <f>IFERROR(IF(K1612="","",VLOOKUP(D1612,Atv!$D$5:$G$1000,4,0)),"")</f>
        <v/>
      </c>
      <c r="M1612" s="78" t="str">
        <f t="shared" ref="M1612:M1675" si="78">IFERROR(IF(L1612="","",K1612+L1612),"")</f>
        <v/>
      </c>
      <c r="N1612" s="78" t="str">
        <f t="shared" si="76"/>
        <v/>
      </c>
      <c r="O1612" s="73"/>
      <c r="P1612" s="53"/>
      <c r="Q1612" s="81" t="str">
        <f t="shared" si="77"/>
        <v/>
      </c>
    </row>
    <row r="1613" spans="2:17" ht="45" customHeight="1" x14ac:dyDescent="0.25">
      <c r="B1613" s="81" t="str">
        <f>IFERROR(VLOOKUP(D1613,Atv!$D$5:$I$1000,6,0),"")</f>
        <v/>
      </c>
      <c r="C1613" s="51">
        <v>1609</v>
      </c>
      <c r="D1613" s="28"/>
      <c r="E1613" s="28"/>
      <c r="F1613" s="70" t="str">
        <f>IF($D1613="","",VLOOKUP($D1613,Atv!$D$5:$F$1000,2,0))</f>
        <v/>
      </c>
      <c r="G1613" s="71" t="str">
        <f>IF($D1613="","",VLOOKUP($D1613,Atv!$D$5:$F$1000,3,0))</f>
        <v/>
      </c>
      <c r="H1613" s="28"/>
      <c r="I1613" s="67"/>
      <c r="J1613" s="28"/>
      <c r="K1613" s="73"/>
      <c r="L1613" s="75" t="str">
        <f>IFERROR(IF(K1613="","",VLOOKUP(D1613,Atv!$D$5:$G$1000,4,0)),"")</f>
        <v/>
      </c>
      <c r="M1613" s="78" t="str">
        <f t="shared" si="78"/>
        <v/>
      </c>
      <c r="N1613" s="78" t="str">
        <f t="shared" si="76"/>
        <v/>
      </c>
      <c r="O1613" s="73"/>
      <c r="P1613" s="53"/>
      <c r="Q1613" s="81" t="str">
        <f t="shared" si="77"/>
        <v/>
      </c>
    </row>
    <row r="1614" spans="2:17" ht="45" customHeight="1" x14ac:dyDescent="0.25">
      <c r="B1614" s="81" t="str">
        <f>IFERROR(VLOOKUP(D1614,Atv!$D$5:$I$1000,6,0),"")</f>
        <v/>
      </c>
      <c r="C1614" s="51">
        <v>1610</v>
      </c>
      <c r="D1614" s="28"/>
      <c r="E1614" s="28"/>
      <c r="F1614" s="70" t="str">
        <f>IF($D1614="","",VLOOKUP($D1614,Atv!$D$5:$F$1000,2,0))</f>
        <v/>
      </c>
      <c r="G1614" s="71" t="str">
        <f>IF($D1614="","",VLOOKUP($D1614,Atv!$D$5:$F$1000,3,0))</f>
        <v/>
      </c>
      <c r="H1614" s="28"/>
      <c r="I1614" s="28"/>
      <c r="J1614" s="28"/>
      <c r="K1614" s="73"/>
      <c r="L1614" s="76" t="str">
        <f>IFERROR(IF(K1614="","",VLOOKUP(D1614,Atv!$D$5:$G$1000,4,0)),"")</f>
        <v/>
      </c>
      <c r="M1614" s="78" t="str">
        <f t="shared" si="78"/>
        <v/>
      </c>
      <c r="N1614" s="78" t="str">
        <f t="shared" si="76"/>
        <v/>
      </c>
      <c r="O1614" s="73"/>
      <c r="P1614" s="53"/>
      <c r="Q1614" s="81" t="str">
        <f t="shared" si="77"/>
        <v/>
      </c>
    </row>
    <row r="1615" spans="2:17" ht="45" customHeight="1" x14ac:dyDescent="0.25">
      <c r="B1615" s="81" t="str">
        <f>IFERROR(VLOOKUP(D1615,Atv!$D$5:$I$1000,6,0),"")</f>
        <v/>
      </c>
      <c r="C1615" s="51">
        <v>1611</v>
      </c>
      <c r="D1615" s="28"/>
      <c r="E1615" s="28"/>
      <c r="F1615" s="70" t="str">
        <f>IF($D1615="","",VLOOKUP($D1615,Atv!$D$5:$F$1000,2,0))</f>
        <v/>
      </c>
      <c r="G1615" s="71" t="str">
        <f>IF($D1615="","",VLOOKUP($D1615,Atv!$D$5:$F$1000,3,0))</f>
        <v/>
      </c>
      <c r="H1615" s="28"/>
      <c r="I1615" s="67"/>
      <c r="J1615" s="28"/>
      <c r="K1615" s="73"/>
      <c r="L1615" s="75" t="str">
        <f>IFERROR(IF(K1615="","",VLOOKUP(D1615,Atv!$D$5:$G$1000,4,0)),"")</f>
        <v/>
      </c>
      <c r="M1615" s="78" t="str">
        <f t="shared" si="78"/>
        <v/>
      </c>
      <c r="N1615" s="78" t="str">
        <f t="shared" si="76"/>
        <v/>
      </c>
      <c r="O1615" s="73"/>
      <c r="P1615" s="53"/>
      <c r="Q1615" s="81" t="str">
        <f t="shared" si="77"/>
        <v/>
      </c>
    </row>
    <row r="1616" spans="2:17" ht="45" customHeight="1" x14ac:dyDescent="0.25">
      <c r="B1616" s="81" t="str">
        <f>IFERROR(VLOOKUP(D1616,Atv!$D$5:$I$1000,6,0),"")</f>
        <v/>
      </c>
      <c r="C1616" s="51">
        <v>1612</v>
      </c>
      <c r="D1616" s="28"/>
      <c r="E1616" s="28"/>
      <c r="F1616" s="70" t="str">
        <f>IF($D1616="","",VLOOKUP($D1616,Atv!$D$5:$F$1000,2,0))</f>
        <v/>
      </c>
      <c r="G1616" s="71" t="str">
        <f>IF($D1616="","",VLOOKUP($D1616,Atv!$D$5:$F$1000,3,0))</f>
        <v/>
      </c>
      <c r="H1616" s="28"/>
      <c r="I1616" s="28"/>
      <c r="J1616" s="28"/>
      <c r="K1616" s="73"/>
      <c r="L1616" s="76" t="str">
        <f>IFERROR(IF(K1616="","",VLOOKUP(D1616,Atv!$D$5:$G$1000,4,0)),"")</f>
        <v/>
      </c>
      <c r="M1616" s="78" t="str">
        <f t="shared" si="78"/>
        <v/>
      </c>
      <c r="N1616" s="78" t="str">
        <f t="shared" si="76"/>
        <v/>
      </c>
      <c r="O1616" s="73"/>
      <c r="P1616" s="53"/>
      <c r="Q1616" s="81" t="str">
        <f t="shared" si="77"/>
        <v/>
      </c>
    </row>
    <row r="1617" spans="2:17" ht="45" customHeight="1" x14ac:dyDescent="0.25">
      <c r="B1617" s="81" t="str">
        <f>IFERROR(VLOOKUP(D1617,Atv!$D$5:$I$1000,6,0),"")</f>
        <v/>
      </c>
      <c r="C1617" s="51">
        <v>1613</v>
      </c>
      <c r="D1617" s="28"/>
      <c r="E1617" s="28"/>
      <c r="F1617" s="70" t="str">
        <f>IF($D1617="","",VLOOKUP($D1617,Atv!$D$5:$F$1000,2,0))</f>
        <v/>
      </c>
      <c r="G1617" s="71" t="str">
        <f>IF($D1617="","",VLOOKUP($D1617,Atv!$D$5:$F$1000,3,0))</f>
        <v/>
      </c>
      <c r="H1617" s="28"/>
      <c r="I1617" s="67"/>
      <c r="J1617" s="28"/>
      <c r="K1617" s="73"/>
      <c r="L1617" s="75" t="str">
        <f>IFERROR(IF(K1617="","",VLOOKUP(D1617,Atv!$D$5:$G$1000,4,0)),"")</f>
        <v/>
      </c>
      <c r="M1617" s="78" t="str">
        <f t="shared" si="78"/>
        <v/>
      </c>
      <c r="N1617" s="78" t="str">
        <f t="shared" si="76"/>
        <v/>
      </c>
      <c r="O1617" s="73"/>
      <c r="P1617" s="53"/>
      <c r="Q1617" s="81" t="str">
        <f t="shared" si="77"/>
        <v/>
      </c>
    </row>
    <row r="1618" spans="2:17" ht="45" customHeight="1" x14ac:dyDescent="0.25">
      <c r="B1618" s="81" t="str">
        <f>IFERROR(VLOOKUP(D1618,Atv!$D$5:$I$1000,6,0),"")</f>
        <v/>
      </c>
      <c r="C1618" s="51">
        <v>1614</v>
      </c>
      <c r="D1618" s="28"/>
      <c r="E1618" s="28"/>
      <c r="F1618" s="70" t="str">
        <f>IF($D1618="","",VLOOKUP($D1618,Atv!$D$5:$F$1000,2,0))</f>
        <v/>
      </c>
      <c r="G1618" s="71" t="str">
        <f>IF($D1618="","",VLOOKUP($D1618,Atv!$D$5:$F$1000,3,0))</f>
        <v/>
      </c>
      <c r="H1618" s="28"/>
      <c r="I1618" s="28"/>
      <c r="J1618" s="28"/>
      <c r="K1618" s="73"/>
      <c r="L1618" s="76" t="str">
        <f>IFERROR(IF(K1618="","",VLOOKUP(D1618,Atv!$D$5:$G$1000,4,0)),"")</f>
        <v/>
      </c>
      <c r="M1618" s="78" t="str">
        <f t="shared" si="78"/>
        <v/>
      </c>
      <c r="N1618" s="78" t="str">
        <f t="shared" si="76"/>
        <v/>
      </c>
      <c r="O1618" s="73"/>
      <c r="P1618" s="53"/>
      <c r="Q1618" s="81" t="str">
        <f t="shared" si="77"/>
        <v/>
      </c>
    </row>
    <row r="1619" spans="2:17" ht="45" customHeight="1" x14ac:dyDescent="0.25">
      <c r="B1619" s="81" t="str">
        <f>IFERROR(VLOOKUP(D1619,Atv!$D$5:$I$1000,6,0),"")</f>
        <v/>
      </c>
      <c r="C1619" s="51">
        <v>1615</v>
      </c>
      <c r="D1619" s="28"/>
      <c r="E1619" s="28"/>
      <c r="F1619" s="70" t="str">
        <f>IF($D1619="","",VLOOKUP($D1619,Atv!$D$5:$F$1000,2,0))</f>
        <v/>
      </c>
      <c r="G1619" s="71" t="str">
        <f>IF($D1619="","",VLOOKUP($D1619,Atv!$D$5:$F$1000,3,0))</f>
        <v/>
      </c>
      <c r="H1619" s="28"/>
      <c r="I1619" s="67"/>
      <c r="J1619" s="28"/>
      <c r="K1619" s="73"/>
      <c r="L1619" s="75" t="str">
        <f>IFERROR(IF(K1619="","",VLOOKUP(D1619,Atv!$D$5:$G$1000,4,0)),"")</f>
        <v/>
      </c>
      <c r="M1619" s="78" t="str">
        <f t="shared" si="78"/>
        <v/>
      </c>
      <c r="N1619" s="78" t="str">
        <f t="shared" si="76"/>
        <v/>
      </c>
      <c r="O1619" s="73"/>
      <c r="P1619" s="53"/>
      <c r="Q1619" s="81" t="str">
        <f t="shared" si="77"/>
        <v/>
      </c>
    </row>
    <row r="1620" spans="2:17" ht="45" customHeight="1" x14ac:dyDescent="0.25">
      <c r="B1620" s="81" t="str">
        <f>IFERROR(VLOOKUP(D1620,Atv!$D$5:$I$1000,6,0),"")</f>
        <v/>
      </c>
      <c r="C1620" s="51">
        <v>1616</v>
      </c>
      <c r="D1620" s="28"/>
      <c r="E1620" s="28"/>
      <c r="F1620" s="70" t="str">
        <f>IF($D1620="","",VLOOKUP($D1620,Atv!$D$5:$F$1000,2,0))</f>
        <v/>
      </c>
      <c r="G1620" s="71" t="str">
        <f>IF($D1620="","",VLOOKUP($D1620,Atv!$D$5:$F$1000,3,0))</f>
        <v/>
      </c>
      <c r="H1620" s="28"/>
      <c r="I1620" s="28"/>
      <c r="J1620" s="28"/>
      <c r="K1620" s="73"/>
      <c r="L1620" s="76" t="str">
        <f>IFERROR(IF(K1620="","",VLOOKUP(D1620,Atv!$D$5:$G$1000,4,0)),"")</f>
        <v/>
      </c>
      <c r="M1620" s="78" t="str">
        <f t="shared" si="78"/>
        <v/>
      </c>
      <c r="N1620" s="78" t="str">
        <f t="shared" si="76"/>
        <v/>
      </c>
      <c r="O1620" s="73"/>
      <c r="P1620" s="53"/>
      <c r="Q1620" s="81" t="str">
        <f t="shared" si="77"/>
        <v/>
      </c>
    </row>
    <row r="1621" spans="2:17" ht="45" customHeight="1" x14ac:dyDescent="0.25">
      <c r="B1621" s="81" t="str">
        <f>IFERROR(VLOOKUP(D1621,Atv!$D$5:$I$1000,6,0),"")</f>
        <v/>
      </c>
      <c r="C1621" s="51">
        <v>1617</v>
      </c>
      <c r="D1621" s="28"/>
      <c r="E1621" s="28"/>
      <c r="F1621" s="70" t="str">
        <f>IF($D1621="","",VLOOKUP($D1621,Atv!$D$5:$F$1000,2,0))</f>
        <v/>
      </c>
      <c r="G1621" s="71" t="str">
        <f>IF($D1621="","",VLOOKUP($D1621,Atv!$D$5:$F$1000,3,0))</f>
        <v/>
      </c>
      <c r="H1621" s="28"/>
      <c r="I1621" s="67"/>
      <c r="J1621" s="28"/>
      <c r="K1621" s="73"/>
      <c r="L1621" s="75" t="str">
        <f>IFERROR(IF(K1621="","",VLOOKUP(D1621,Atv!$D$5:$G$1000,4,0)),"")</f>
        <v/>
      </c>
      <c r="M1621" s="78" t="str">
        <f t="shared" si="78"/>
        <v/>
      </c>
      <c r="N1621" s="78" t="str">
        <f t="shared" si="76"/>
        <v/>
      </c>
      <c r="O1621" s="73"/>
      <c r="P1621" s="53"/>
      <c r="Q1621" s="81" t="str">
        <f t="shared" si="77"/>
        <v/>
      </c>
    </row>
    <row r="1622" spans="2:17" ht="45" customHeight="1" x14ac:dyDescent="0.25">
      <c r="B1622" s="81" t="str">
        <f>IFERROR(VLOOKUP(D1622,Atv!$D$5:$I$1000,6,0),"")</f>
        <v/>
      </c>
      <c r="C1622" s="51">
        <v>1618</v>
      </c>
      <c r="D1622" s="28"/>
      <c r="E1622" s="28"/>
      <c r="F1622" s="70" t="str">
        <f>IF($D1622="","",VLOOKUP($D1622,Atv!$D$5:$F$1000,2,0))</f>
        <v/>
      </c>
      <c r="G1622" s="71" t="str">
        <f>IF($D1622="","",VLOOKUP($D1622,Atv!$D$5:$F$1000,3,0))</f>
        <v/>
      </c>
      <c r="H1622" s="28"/>
      <c r="I1622" s="28"/>
      <c r="J1622" s="28"/>
      <c r="K1622" s="73"/>
      <c r="L1622" s="76" t="str">
        <f>IFERROR(IF(K1622="","",VLOOKUP(D1622,Atv!$D$5:$G$1000,4,0)),"")</f>
        <v/>
      </c>
      <c r="M1622" s="78" t="str">
        <f t="shared" si="78"/>
        <v/>
      </c>
      <c r="N1622" s="78" t="str">
        <f t="shared" si="76"/>
        <v/>
      </c>
      <c r="O1622" s="73"/>
      <c r="P1622" s="53"/>
      <c r="Q1622" s="81" t="str">
        <f t="shared" si="77"/>
        <v/>
      </c>
    </row>
    <row r="1623" spans="2:17" ht="45" customHeight="1" x14ac:dyDescent="0.25">
      <c r="B1623" s="81" t="str">
        <f>IFERROR(VLOOKUP(D1623,Atv!$D$5:$I$1000,6,0),"")</f>
        <v/>
      </c>
      <c r="C1623" s="51">
        <v>1619</v>
      </c>
      <c r="D1623" s="28"/>
      <c r="E1623" s="28"/>
      <c r="F1623" s="70" t="str">
        <f>IF($D1623="","",VLOOKUP($D1623,Atv!$D$5:$F$1000,2,0))</f>
        <v/>
      </c>
      <c r="G1623" s="71" t="str">
        <f>IF($D1623="","",VLOOKUP($D1623,Atv!$D$5:$F$1000,3,0))</f>
        <v/>
      </c>
      <c r="H1623" s="28"/>
      <c r="I1623" s="67"/>
      <c r="J1623" s="28"/>
      <c r="K1623" s="73"/>
      <c r="L1623" s="75" t="str">
        <f>IFERROR(IF(K1623="","",VLOOKUP(D1623,Atv!$D$5:$G$1000,4,0)),"")</f>
        <v/>
      </c>
      <c r="M1623" s="78" t="str">
        <f t="shared" si="78"/>
        <v/>
      </c>
      <c r="N1623" s="78" t="str">
        <f t="shared" si="76"/>
        <v/>
      </c>
      <c r="O1623" s="73"/>
      <c r="P1623" s="53"/>
      <c r="Q1623" s="81" t="str">
        <f t="shared" si="77"/>
        <v/>
      </c>
    </row>
    <row r="1624" spans="2:17" ht="45" customHeight="1" x14ac:dyDescent="0.25">
      <c r="B1624" s="81" t="str">
        <f>IFERROR(VLOOKUP(D1624,Atv!$D$5:$I$1000,6,0),"")</f>
        <v/>
      </c>
      <c r="C1624" s="51">
        <v>1620</v>
      </c>
      <c r="D1624" s="28"/>
      <c r="E1624" s="28"/>
      <c r="F1624" s="70" t="str">
        <f>IF($D1624="","",VLOOKUP($D1624,Atv!$D$5:$F$1000,2,0))</f>
        <v/>
      </c>
      <c r="G1624" s="71" t="str">
        <f>IF($D1624="","",VLOOKUP($D1624,Atv!$D$5:$F$1000,3,0))</f>
        <v/>
      </c>
      <c r="H1624" s="28"/>
      <c r="I1624" s="28"/>
      <c r="J1624" s="28"/>
      <c r="K1624" s="73"/>
      <c r="L1624" s="76" t="str">
        <f>IFERROR(IF(K1624="","",VLOOKUP(D1624,Atv!$D$5:$G$1000,4,0)),"")</f>
        <v/>
      </c>
      <c r="M1624" s="78" t="str">
        <f t="shared" si="78"/>
        <v/>
      </c>
      <c r="N1624" s="78" t="str">
        <f t="shared" si="76"/>
        <v/>
      </c>
      <c r="O1624" s="73"/>
      <c r="P1624" s="53"/>
      <c r="Q1624" s="81" t="str">
        <f t="shared" si="77"/>
        <v/>
      </c>
    </row>
    <row r="1625" spans="2:17" ht="45" customHeight="1" x14ac:dyDescent="0.25">
      <c r="B1625" s="81" t="str">
        <f>IFERROR(VLOOKUP(D1625,Atv!$D$5:$I$1000,6,0),"")</f>
        <v/>
      </c>
      <c r="C1625" s="51">
        <v>1621</v>
      </c>
      <c r="D1625" s="28"/>
      <c r="E1625" s="28"/>
      <c r="F1625" s="70" t="str">
        <f>IF($D1625="","",VLOOKUP($D1625,Atv!$D$5:$F$1000,2,0))</f>
        <v/>
      </c>
      <c r="G1625" s="71" t="str">
        <f>IF($D1625="","",VLOOKUP($D1625,Atv!$D$5:$F$1000,3,0))</f>
        <v/>
      </c>
      <c r="H1625" s="28"/>
      <c r="I1625" s="67"/>
      <c r="J1625" s="28"/>
      <c r="K1625" s="73"/>
      <c r="L1625" s="75" t="str">
        <f>IFERROR(IF(K1625="","",VLOOKUP(D1625,Atv!$D$5:$G$1000,4,0)),"")</f>
        <v/>
      </c>
      <c r="M1625" s="78" t="str">
        <f t="shared" si="78"/>
        <v/>
      </c>
      <c r="N1625" s="78" t="str">
        <f t="shared" si="76"/>
        <v/>
      </c>
      <c r="O1625" s="73"/>
      <c r="P1625" s="53"/>
      <c r="Q1625" s="81" t="str">
        <f t="shared" si="77"/>
        <v/>
      </c>
    </row>
    <row r="1626" spans="2:17" ht="45" customHeight="1" x14ac:dyDescent="0.25">
      <c r="B1626" s="81" t="str">
        <f>IFERROR(VLOOKUP(D1626,Atv!$D$5:$I$1000,6,0),"")</f>
        <v/>
      </c>
      <c r="C1626" s="51">
        <v>1622</v>
      </c>
      <c r="D1626" s="28"/>
      <c r="E1626" s="28"/>
      <c r="F1626" s="70" t="str">
        <f>IF($D1626="","",VLOOKUP($D1626,Atv!$D$5:$F$1000,2,0))</f>
        <v/>
      </c>
      <c r="G1626" s="71" t="str">
        <f>IF($D1626="","",VLOOKUP($D1626,Atv!$D$5:$F$1000,3,0))</f>
        <v/>
      </c>
      <c r="H1626" s="28"/>
      <c r="I1626" s="28"/>
      <c r="J1626" s="28"/>
      <c r="K1626" s="73"/>
      <c r="L1626" s="76" t="str">
        <f>IFERROR(IF(K1626="","",VLOOKUP(D1626,Atv!$D$5:$G$1000,4,0)),"")</f>
        <v/>
      </c>
      <c r="M1626" s="78" t="str">
        <f t="shared" si="78"/>
        <v/>
      </c>
      <c r="N1626" s="78" t="str">
        <f t="shared" si="76"/>
        <v/>
      </c>
      <c r="O1626" s="73"/>
      <c r="P1626" s="53"/>
      <c r="Q1626" s="81" t="str">
        <f t="shared" si="77"/>
        <v/>
      </c>
    </row>
    <row r="1627" spans="2:17" ht="45" customHeight="1" x14ac:dyDescent="0.25">
      <c r="B1627" s="81" t="str">
        <f>IFERROR(VLOOKUP(D1627,Atv!$D$5:$I$1000,6,0),"")</f>
        <v/>
      </c>
      <c r="C1627" s="51">
        <v>1623</v>
      </c>
      <c r="D1627" s="28"/>
      <c r="E1627" s="28"/>
      <c r="F1627" s="70" t="str">
        <f>IF($D1627="","",VLOOKUP($D1627,Atv!$D$5:$F$1000,2,0))</f>
        <v/>
      </c>
      <c r="G1627" s="71" t="str">
        <f>IF($D1627="","",VLOOKUP($D1627,Atv!$D$5:$F$1000,3,0))</f>
        <v/>
      </c>
      <c r="H1627" s="28"/>
      <c r="I1627" s="67"/>
      <c r="J1627" s="28"/>
      <c r="K1627" s="73"/>
      <c r="L1627" s="75" t="str">
        <f>IFERROR(IF(K1627="","",VLOOKUP(D1627,Atv!$D$5:$G$1000,4,0)),"")</f>
        <v/>
      </c>
      <c r="M1627" s="78" t="str">
        <f t="shared" si="78"/>
        <v/>
      </c>
      <c r="N1627" s="78" t="str">
        <f t="shared" si="76"/>
        <v/>
      </c>
      <c r="O1627" s="73"/>
      <c r="P1627" s="53"/>
      <c r="Q1627" s="81" t="str">
        <f t="shared" si="77"/>
        <v/>
      </c>
    </row>
    <row r="1628" spans="2:17" ht="45" customHeight="1" x14ac:dyDescent="0.25">
      <c r="B1628" s="81" t="str">
        <f>IFERROR(VLOOKUP(D1628,Atv!$D$5:$I$1000,6,0),"")</f>
        <v/>
      </c>
      <c r="C1628" s="51">
        <v>1624</v>
      </c>
      <c r="D1628" s="28"/>
      <c r="E1628" s="28"/>
      <c r="F1628" s="70" t="str">
        <f>IF($D1628="","",VLOOKUP($D1628,Atv!$D$5:$F$1000,2,0))</f>
        <v/>
      </c>
      <c r="G1628" s="71" t="str">
        <f>IF($D1628="","",VLOOKUP($D1628,Atv!$D$5:$F$1000,3,0))</f>
        <v/>
      </c>
      <c r="H1628" s="28"/>
      <c r="I1628" s="28"/>
      <c r="J1628" s="28"/>
      <c r="K1628" s="73"/>
      <c r="L1628" s="76" t="str">
        <f>IFERROR(IF(K1628="","",VLOOKUP(D1628,Atv!$D$5:$G$1000,4,0)),"")</f>
        <v/>
      </c>
      <c r="M1628" s="78" t="str">
        <f t="shared" si="78"/>
        <v/>
      </c>
      <c r="N1628" s="78" t="str">
        <f t="shared" si="76"/>
        <v/>
      </c>
      <c r="O1628" s="73"/>
      <c r="P1628" s="53"/>
      <c r="Q1628" s="81" t="str">
        <f t="shared" si="77"/>
        <v/>
      </c>
    </row>
    <row r="1629" spans="2:17" ht="45" customHeight="1" x14ac:dyDescent="0.25">
      <c r="B1629" s="81" t="str">
        <f>IFERROR(VLOOKUP(D1629,Atv!$D$5:$I$1000,6,0),"")</f>
        <v/>
      </c>
      <c r="C1629" s="51">
        <v>1625</v>
      </c>
      <c r="D1629" s="28"/>
      <c r="E1629" s="28"/>
      <c r="F1629" s="70" t="str">
        <f>IF($D1629="","",VLOOKUP($D1629,Atv!$D$5:$F$1000,2,0))</f>
        <v/>
      </c>
      <c r="G1629" s="71" t="str">
        <f>IF($D1629="","",VLOOKUP($D1629,Atv!$D$5:$F$1000,3,0))</f>
        <v/>
      </c>
      <c r="H1629" s="28"/>
      <c r="I1629" s="67"/>
      <c r="J1629" s="28"/>
      <c r="K1629" s="73"/>
      <c r="L1629" s="75" t="str">
        <f>IFERROR(IF(K1629="","",VLOOKUP(D1629,Atv!$D$5:$G$1000,4,0)),"")</f>
        <v/>
      </c>
      <c r="M1629" s="78" t="str">
        <f t="shared" si="78"/>
        <v/>
      </c>
      <c r="N1629" s="78" t="str">
        <f t="shared" si="76"/>
        <v/>
      </c>
      <c r="O1629" s="73"/>
      <c r="P1629" s="53"/>
      <c r="Q1629" s="81" t="str">
        <f t="shared" si="77"/>
        <v/>
      </c>
    </row>
    <row r="1630" spans="2:17" ht="45" customHeight="1" x14ac:dyDescent="0.25">
      <c r="B1630" s="81" t="str">
        <f>IFERROR(VLOOKUP(D1630,Atv!$D$5:$I$1000,6,0),"")</f>
        <v/>
      </c>
      <c r="C1630" s="51">
        <v>1626</v>
      </c>
      <c r="D1630" s="28"/>
      <c r="E1630" s="28"/>
      <c r="F1630" s="70" t="str">
        <f>IF($D1630="","",VLOOKUP($D1630,Atv!$D$5:$F$1000,2,0))</f>
        <v/>
      </c>
      <c r="G1630" s="71" t="str">
        <f>IF($D1630="","",VLOOKUP($D1630,Atv!$D$5:$F$1000,3,0))</f>
        <v/>
      </c>
      <c r="H1630" s="28"/>
      <c r="I1630" s="28"/>
      <c r="J1630" s="28"/>
      <c r="K1630" s="73"/>
      <c r="L1630" s="76" t="str">
        <f>IFERROR(IF(K1630="","",VLOOKUP(D1630,Atv!$D$5:$G$1000,4,0)),"")</f>
        <v/>
      </c>
      <c r="M1630" s="78" t="str">
        <f t="shared" si="78"/>
        <v/>
      </c>
      <c r="N1630" s="78" t="str">
        <f t="shared" si="76"/>
        <v/>
      </c>
      <c r="O1630" s="73"/>
      <c r="P1630" s="53"/>
      <c r="Q1630" s="81" t="str">
        <f t="shared" si="77"/>
        <v/>
      </c>
    </row>
    <row r="1631" spans="2:17" ht="45" customHeight="1" x14ac:dyDescent="0.25">
      <c r="B1631" s="81" t="str">
        <f>IFERROR(VLOOKUP(D1631,Atv!$D$5:$I$1000,6,0),"")</f>
        <v/>
      </c>
      <c r="C1631" s="51">
        <v>1627</v>
      </c>
      <c r="D1631" s="28"/>
      <c r="E1631" s="28"/>
      <c r="F1631" s="70" t="str">
        <f>IF($D1631="","",VLOOKUP($D1631,Atv!$D$5:$F$1000,2,0))</f>
        <v/>
      </c>
      <c r="G1631" s="71" t="str">
        <f>IF($D1631="","",VLOOKUP($D1631,Atv!$D$5:$F$1000,3,0))</f>
        <v/>
      </c>
      <c r="H1631" s="28"/>
      <c r="I1631" s="67"/>
      <c r="J1631" s="28"/>
      <c r="K1631" s="73"/>
      <c r="L1631" s="75" t="str">
        <f>IFERROR(IF(K1631="","",VLOOKUP(D1631,Atv!$D$5:$G$1000,4,0)),"")</f>
        <v/>
      </c>
      <c r="M1631" s="78" t="str">
        <f t="shared" si="78"/>
        <v/>
      </c>
      <c r="N1631" s="78" t="str">
        <f t="shared" si="76"/>
        <v/>
      </c>
      <c r="O1631" s="73"/>
      <c r="P1631" s="53"/>
      <c r="Q1631" s="81" t="str">
        <f t="shared" si="77"/>
        <v/>
      </c>
    </row>
    <row r="1632" spans="2:17" ht="45" customHeight="1" x14ac:dyDescent="0.25">
      <c r="B1632" s="81" t="str">
        <f>IFERROR(VLOOKUP(D1632,Atv!$D$5:$I$1000,6,0),"")</f>
        <v/>
      </c>
      <c r="C1632" s="51">
        <v>1628</v>
      </c>
      <c r="D1632" s="28"/>
      <c r="E1632" s="28"/>
      <c r="F1632" s="70" t="str">
        <f>IF($D1632="","",VLOOKUP($D1632,Atv!$D$5:$F$1000,2,0))</f>
        <v/>
      </c>
      <c r="G1632" s="71" t="str">
        <f>IF($D1632="","",VLOOKUP($D1632,Atv!$D$5:$F$1000,3,0))</f>
        <v/>
      </c>
      <c r="H1632" s="28"/>
      <c r="I1632" s="28"/>
      <c r="J1632" s="28"/>
      <c r="K1632" s="73"/>
      <c r="L1632" s="76" t="str">
        <f>IFERROR(IF(K1632="","",VLOOKUP(D1632,Atv!$D$5:$G$1000,4,0)),"")</f>
        <v/>
      </c>
      <c r="M1632" s="78" t="str">
        <f t="shared" si="78"/>
        <v/>
      </c>
      <c r="N1632" s="78" t="str">
        <f t="shared" si="76"/>
        <v/>
      </c>
      <c r="O1632" s="73"/>
      <c r="P1632" s="53"/>
      <c r="Q1632" s="81" t="str">
        <f t="shared" si="77"/>
        <v/>
      </c>
    </row>
    <row r="1633" spans="2:17" ht="45" customHeight="1" x14ac:dyDescent="0.25">
      <c r="B1633" s="81" t="str">
        <f>IFERROR(VLOOKUP(D1633,Atv!$D$5:$I$1000,6,0),"")</f>
        <v/>
      </c>
      <c r="C1633" s="51">
        <v>1629</v>
      </c>
      <c r="D1633" s="28"/>
      <c r="E1633" s="28"/>
      <c r="F1633" s="70" t="str">
        <f>IF($D1633="","",VLOOKUP($D1633,Atv!$D$5:$F$1000,2,0))</f>
        <v/>
      </c>
      <c r="G1633" s="71" t="str">
        <f>IF($D1633="","",VLOOKUP($D1633,Atv!$D$5:$F$1000,3,0))</f>
        <v/>
      </c>
      <c r="H1633" s="28"/>
      <c r="I1633" s="67"/>
      <c r="J1633" s="28"/>
      <c r="K1633" s="73"/>
      <c r="L1633" s="75" t="str">
        <f>IFERROR(IF(K1633="","",VLOOKUP(D1633,Atv!$D$5:$G$1000,4,0)),"")</f>
        <v/>
      </c>
      <c r="M1633" s="78" t="str">
        <f t="shared" si="78"/>
        <v/>
      </c>
      <c r="N1633" s="78" t="str">
        <f t="shared" si="76"/>
        <v/>
      </c>
      <c r="O1633" s="73"/>
      <c r="P1633" s="53"/>
      <c r="Q1633" s="81" t="str">
        <f t="shared" si="77"/>
        <v/>
      </c>
    </row>
    <row r="1634" spans="2:17" ht="45" customHeight="1" x14ac:dyDescent="0.25">
      <c r="B1634" s="81" t="str">
        <f>IFERROR(VLOOKUP(D1634,Atv!$D$5:$I$1000,6,0),"")</f>
        <v/>
      </c>
      <c r="C1634" s="51">
        <v>1630</v>
      </c>
      <c r="D1634" s="28"/>
      <c r="E1634" s="28"/>
      <c r="F1634" s="70" t="str">
        <f>IF($D1634="","",VLOOKUP($D1634,Atv!$D$5:$F$1000,2,0))</f>
        <v/>
      </c>
      <c r="G1634" s="71" t="str">
        <f>IF($D1634="","",VLOOKUP($D1634,Atv!$D$5:$F$1000,3,0))</f>
        <v/>
      </c>
      <c r="H1634" s="28"/>
      <c r="I1634" s="28"/>
      <c r="J1634" s="28"/>
      <c r="K1634" s="73"/>
      <c r="L1634" s="76" t="str">
        <f>IFERROR(IF(K1634="","",VLOOKUP(D1634,Atv!$D$5:$G$1000,4,0)),"")</f>
        <v/>
      </c>
      <c r="M1634" s="78" t="str">
        <f t="shared" si="78"/>
        <v/>
      </c>
      <c r="N1634" s="78" t="str">
        <f t="shared" si="76"/>
        <v/>
      </c>
      <c r="O1634" s="73"/>
      <c r="P1634" s="53"/>
      <c r="Q1634" s="81" t="str">
        <f t="shared" si="77"/>
        <v/>
      </c>
    </row>
    <row r="1635" spans="2:17" ht="45" customHeight="1" x14ac:dyDescent="0.25">
      <c r="B1635" s="81" t="str">
        <f>IFERROR(VLOOKUP(D1635,Atv!$D$5:$I$1000,6,0),"")</f>
        <v/>
      </c>
      <c r="C1635" s="51">
        <v>1631</v>
      </c>
      <c r="D1635" s="28"/>
      <c r="E1635" s="28"/>
      <c r="F1635" s="70" t="str">
        <f>IF($D1635="","",VLOOKUP($D1635,Atv!$D$5:$F$1000,2,0))</f>
        <v/>
      </c>
      <c r="G1635" s="71" t="str">
        <f>IF($D1635="","",VLOOKUP($D1635,Atv!$D$5:$F$1000,3,0))</f>
        <v/>
      </c>
      <c r="H1635" s="28"/>
      <c r="I1635" s="67"/>
      <c r="J1635" s="28"/>
      <c r="K1635" s="73"/>
      <c r="L1635" s="75" t="str">
        <f>IFERROR(IF(K1635="","",VLOOKUP(D1635,Atv!$D$5:$G$1000,4,0)),"")</f>
        <v/>
      </c>
      <c r="M1635" s="78" t="str">
        <f t="shared" si="78"/>
        <v/>
      </c>
      <c r="N1635" s="78" t="str">
        <f t="shared" si="76"/>
        <v/>
      </c>
      <c r="O1635" s="73"/>
      <c r="P1635" s="53"/>
      <c r="Q1635" s="81" t="str">
        <f t="shared" si="77"/>
        <v/>
      </c>
    </row>
    <row r="1636" spans="2:17" ht="45" customHeight="1" x14ac:dyDescent="0.25">
      <c r="B1636" s="81" t="str">
        <f>IFERROR(VLOOKUP(D1636,Atv!$D$5:$I$1000,6,0),"")</f>
        <v/>
      </c>
      <c r="C1636" s="51">
        <v>1632</v>
      </c>
      <c r="D1636" s="28"/>
      <c r="E1636" s="28"/>
      <c r="F1636" s="70" t="str">
        <f>IF($D1636="","",VLOOKUP($D1636,Atv!$D$5:$F$1000,2,0))</f>
        <v/>
      </c>
      <c r="G1636" s="71" t="str">
        <f>IF($D1636="","",VLOOKUP($D1636,Atv!$D$5:$F$1000,3,0))</f>
        <v/>
      </c>
      <c r="H1636" s="28"/>
      <c r="I1636" s="28"/>
      <c r="J1636" s="28"/>
      <c r="K1636" s="73"/>
      <c r="L1636" s="76" t="str">
        <f>IFERROR(IF(K1636="","",VLOOKUP(D1636,Atv!$D$5:$G$1000,4,0)),"")</f>
        <v/>
      </c>
      <c r="M1636" s="78" t="str">
        <f t="shared" si="78"/>
        <v/>
      </c>
      <c r="N1636" s="78" t="str">
        <f t="shared" si="76"/>
        <v/>
      </c>
      <c r="O1636" s="73"/>
      <c r="P1636" s="53"/>
      <c r="Q1636" s="81" t="str">
        <f t="shared" si="77"/>
        <v/>
      </c>
    </row>
    <row r="1637" spans="2:17" ht="45" customHeight="1" x14ac:dyDescent="0.25">
      <c r="B1637" s="81" t="str">
        <f>IFERROR(VLOOKUP(D1637,Atv!$D$5:$I$1000,6,0),"")</f>
        <v/>
      </c>
      <c r="C1637" s="51">
        <v>1633</v>
      </c>
      <c r="D1637" s="28"/>
      <c r="E1637" s="28"/>
      <c r="F1637" s="70" t="str">
        <f>IF($D1637="","",VLOOKUP($D1637,Atv!$D$5:$F$1000,2,0))</f>
        <v/>
      </c>
      <c r="G1637" s="71" t="str">
        <f>IF($D1637="","",VLOOKUP($D1637,Atv!$D$5:$F$1000,3,0))</f>
        <v/>
      </c>
      <c r="H1637" s="28"/>
      <c r="I1637" s="67"/>
      <c r="J1637" s="28"/>
      <c r="K1637" s="73"/>
      <c r="L1637" s="75" t="str">
        <f>IFERROR(IF(K1637="","",VLOOKUP(D1637,Atv!$D$5:$G$1000,4,0)),"")</f>
        <v/>
      </c>
      <c r="M1637" s="78" t="str">
        <f t="shared" si="78"/>
        <v/>
      </c>
      <c r="N1637" s="78" t="str">
        <f t="shared" si="76"/>
        <v/>
      </c>
      <c r="O1637" s="73"/>
      <c r="P1637" s="53"/>
      <c r="Q1637" s="81" t="str">
        <f t="shared" si="77"/>
        <v/>
      </c>
    </row>
    <row r="1638" spans="2:17" ht="45" customHeight="1" x14ac:dyDescent="0.25">
      <c r="B1638" s="81" t="str">
        <f>IFERROR(VLOOKUP(D1638,Atv!$D$5:$I$1000,6,0),"")</f>
        <v/>
      </c>
      <c r="C1638" s="51">
        <v>1634</v>
      </c>
      <c r="D1638" s="28"/>
      <c r="E1638" s="28"/>
      <c r="F1638" s="70" t="str">
        <f>IF($D1638="","",VLOOKUP($D1638,Atv!$D$5:$F$1000,2,0))</f>
        <v/>
      </c>
      <c r="G1638" s="71" t="str">
        <f>IF($D1638="","",VLOOKUP($D1638,Atv!$D$5:$F$1000,3,0))</f>
        <v/>
      </c>
      <c r="H1638" s="28"/>
      <c r="I1638" s="28"/>
      <c r="J1638" s="28"/>
      <c r="K1638" s="73"/>
      <c r="L1638" s="76" t="str">
        <f>IFERROR(IF(K1638="","",VLOOKUP(D1638,Atv!$D$5:$G$1000,4,0)),"")</f>
        <v/>
      </c>
      <c r="M1638" s="78" t="str">
        <f t="shared" si="78"/>
        <v/>
      </c>
      <c r="N1638" s="78" t="str">
        <f t="shared" si="76"/>
        <v/>
      </c>
      <c r="O1638" s="73"/>
      <c r="P1638" s="53"/>
      <c r="Q1638" s="81" t="str">
        <f t="shared" si="77"/>
        <v/>
      </c>
    </row>
    <row r="1639" spans="2:17" ht="45" customHeight="1" x14ac:dyDescent="0.25">
      <c r="B1639" s="81" t="str">
        <f>IFERROR(VLOOKUP(D1639,Atv!$D$5:$I$1000,6,0),"")</f>
        <v/>
      </c>
      <c r="C1639" s="51">
        <v>1635</v>
      </c>
      <c r="D1639" s="28"/>
      <c r="E1639" s="28"/>
      <c r="F1639" s="70" t="str">
        <f>IF($D1639="","",VLOOKUP($D1639,Atv!$D$5:$F$1000,2,0))</f>
        <v/>
      </c>
      <c r="G1639" s="71" t="str">
        <f>IF($D1639="","",VLOOKUP($D1639,Atv!$D$5:$F$1000,3,0))</f>
        <v/>
      </c>
      <c r="H1639" s="28"/>
      <c r="I1639" s="67"/>
      <c r="J1639" s="28"/>
      <c r="K1639" s="73"/>
      <c r="L1639" s="75" t="str">
        <f>IFERROR(IF(K1639="","",VLOOKUP(D1639,Atv!$D$5:$G$1000,4,0)),"")</f>
        <v/>
      </c>
      <c r="M1639" s="78" t="str">
        <f t="shared" si="78"/>
        <v/>
      </c>
      <c r="N1639" s="78" t="str">
        <f t="shared" si="76"/>
        <v/>
      </c>
      <c r="O1639" s="73"/>
      <c r="P1639" s="53"/>
      <c r="Q1639" s="81" t="str">
        <f t="shared" si="77"/>
        <v/>
      </c>
    </row>
    <row r="1640" spans="2:17" ht="45" customHeight="1" x14ac:dyDescent="0.25">
      <c r="B1640" s="81" t="str">
        <f>IFERROR(VLOOKUP(D1640,Atv!$D$5:$I$1000,6,0),"")</f>
        <v/>
      </c>
      <c r="C1640" s="51">
        <v>1636</v>
      </c>
      <c r="D1640" s="28"/>
      <c r="E1640" s="28"/>
      <c r="F1640" s="70" t="str">
        <f>IF($D1640="","",VLOOKUP($D1640,Atv!$D$5:$F$1000,2,0))</f>
        <v/>
      </c>
      <c r="G1640" s="71" t="str">
        <f>IF($D1640="","",VLOOKUP($D1640,Atv!$D$5:$F$1000,3,0))</f>
        <v/>
      </c>
      <c r="H1640" s="28"/>
      <c r="I1640" s="28"/>
      <c r="J1640" s="28"/>
      <c r="K1640" s="73"/>
      <c r="L1640" s="76" t="str">
        <f>IFERROR(IF(K1640="","",VLOOKUP(D1640,Atv!$D$5:$G$1000,4,0)),"")</f>
        <v/>
      </c>
      <c r="M1640" s="78" t="str">
        <f t="shared" si="78"/>
        <v/>
      </c>
      <c r="N1640" s="78" t="str">
        <f t="shared" si="76"/>
        <v/>
      </c>
      <c r="O1640" s="73"/>
      <c r="P1640" s="53"/>
      <c r="Q1640" s="81" t="str">
        <f t="shared" si="77"/>
        <v/>
      </c>
    </row>
    <row r="1641" spans="2:17" ht="45" customHeight="1" x14ac:dyDescent="0.25">
      <c r="B1641" s="81" t="str">
        <f>IFERROR(VLOOKUP(D1641,Atv!$D$5:$I$1000,6,0),"")</f>
        <v/>
      </c>
      <c r="C1641" s="51">
        <v>1637</v>
      </c>
      <c r="D1641" s="28"/>
      <c r="E1641" s="28"/>
      <c r="F1641" s="70" t="str">
        <f>IF($D1641="","",VLOOKUP($D1641,Atv!$D$5:$F$1000,2,0))</f>
        <v/>
      </c>
      <c r="G1641" s="71" t="str">
        <f>IF($D1641="","",VLOOKUP($D1641,Atv!$D$5:$F$1000,3,0))</f>
        <v/>
      </c>
      <c r="H1641" s="28"/>
      <c r="I1641" s="67"/>
      <c r="J1641" s="28"/>
      <c r="K1641" s="73"/>
      <c r="L1641" s="75" t="str">
        <f>IFERROR(IF(K1641="","",VLOOKUP(D1641,Atv!$D$5:$G$1000,4,0)),"")</f>
        <v/>
      </c>
      <c r="M1641" s="78" t="str">
        <f t="shared" si="78"/>
        <v/>
      </c>
      <c r="N1641" s="78" t="str">
        <f t="shared" si="76"/>
        <v/>
      </c>
      <c r="O1641" s="73"/>
      <c r="P1641" s="53"/>
      <c r="Q1641" s="81" t="str">
        <f t="shared" si="77"/>
        <v/>
      </c>
    </row>
    <row r="1642" spans="2:17" ht="45" customHeight="1" x14ac:dyDescent="0.25">
      <c r="B1642" s="81" t="str">
        <f>IFERROR(VLOOKUP(D1642,Atv!$D$5:$I$1000,6,0),"")</f>
        <v/>
      </c>
      <c r="C1642" s="51">
        <v>1638</v>
      </c>
      <c r="D1642" s="28"/>
      <c r="E1642" s="28"/>
      <c r="F1642" s="70" t="str">
        <f>IF($D1642="","",VLOOKUP($D1642,Atv!$D$5:$F$1000,2,0))</f>
        <v/>
      </c>
      <c r="G1642" s="71" t="str">
        <f>IF($D1642="","",VLOOKUP($D1642,Atv!$D$5:$F$1000,3,0))</f>
        <v/>
      </c>
      <c r="H1642" s="28"/>
      <c r="I1642" s="28"/>
      <c r="J1642" s="28"/>
      <c r="K1642" s="73"/>
      <c r="L1642" s="76" t="str">
        <f>IFERROR(IF(K1642="","",VLOOKUP(D1642,Atv!$D$5:$G$1000,4,0)),"")</f>
        <v/>
      </c>
      <c r="M1642" s="78" t="str">
        <f t="shared" si="78"/>
        <v/>
      </c>
      <c r="N1642" s="78" t="str">
        <f t="shared" si="76"/>
        <v/>
      </c>
      <c r="O1642" s="73"/>
      <c r="P1642" s="53"/>
      <c r="Q1642" s="81" t="str">
        <f t="shared" si="77"/>
        <v/>
      </c>
    </row>
    <row r="1643" spans="2:17" ht="45" customHeight="1" x14ac:dyDescent="0.25">
      <c r="B1643" s="81" t="str">
        <f>IFERROR(VLOOKUP(D1643,Atv!$D$5:$I$1000,6,0),"")</f>
        <v/>
      </c>
      <c r="C1643" s="51">
        <v>1639</v>
      </c>
      <c r="D1643" s="28"/>
      <c r="E1643" s="28"/>
      <c r="F1643" s="70" t="str">
        <f>IF($D1643="","",VLOOKUP($D1643,Atv!$D$5:$F$1000,2,0))</f>
        <v/>
      </c>
      <c r="G1643" s="71" t="str">
        <f>IF($D1643="","",VLOOKUP($D1643,Atv!$D$5:$F$1000,3,0))</f>
        <v/>
      </c>
      <c r="H1643" s="28"/>
      <c r="I1643" s="67"/>
      <c r="J1643" s="28"/>
      <c r="K1643" s="73"/>
      <c r="L1643" s="75" t="str">
        <f>IFERROR(IF(K1643="","",VLOOKUP(D1643,Atv!$D$5:$G$1000,4,0)),"")</f>
        <v/>
      </c>
      <c r="M1643" s="78" t="str">
        <f t="shared" si="78"/>
        <v/>
      </c>
      <c r="N1643" s="78" t="str">
        <f t="shared" si="76"/>
        <v/>
      </c>
      <c r="O1643" s="73"/>
      <c r="P1643" s="53"/>
      <c r="Q1643" s="81" t="str">
        <f t="shared" si="77"/>
        <v/>
      </c>
    </row>
    <row r="1644" spans="2:17" ht="45" customHeight="1" x14ac:dyDescent="0.25">
      <c r="B1644" s="81" t="str">
        <f>IFERROR(VLOOKUP(D1644,Atv!$D$5:$I$1000,6,0),"")</f>
        <v/>
      </c>
      <c r="C1644" s="51">
        <v>1640</v>
      </c>
      <c r="D1644" s="28"/>
      <c r="E1644" s="28"/>
      <c r="F1644" s="70" t="str">
        <f>IF($D1644="","",VLOOKUP($D1644,Atv!$D$5:$F$1000,2,0))</f>
        <v/>
      </c>
      <c r="G1644" s="71" t="str">
        <f>IF($D1644="","",VLOOKUP($D1644,Atv!$D$5:$F$1000,3,0))</f>
        <v/>
      </c>
      <c r="H1644" s="28"/>
      <c r="I1644" s="28"/>
      <c r="J1644" s="28"/>
      <c r="K1644" s="73"/>
      <c r="L1644" s="76" t="str">
        <f>IFERROR(IF(K1644="","",VLOOKUP(D1644,Atv!$D$5:$G$1000,4,0)),"")</f>
        <v/>
      </c>
      <c r="M1644" s="78" t="str">
        <f t="shared" si="78"/>
        <v/>
      </c>
      <c r="N1644" s="78" t="str">
        <f t="shared" si="76"/>
        <v/>
      </c>
      <c r="O1644" s="73"/>
      <c r="P1644" s="53"/>
      <c r="Q1644" s="81" t="str">
        <f t="shared" si="77"/>
        <v/>
      </c>
    </row>
    <row r="1645" spans="2:17" ht="45" customHeight="1" x14ac:dyDescent="0.25">
      <c r="B1645" s="81" t="str">
        <f>IFERROR(VLOOKUP(D1645,Atv!$D$5:$I$1000,6,0),"")</f>
        <v/>
      </c>
      <c r="C1645" s="51">
        <v>1641</v>
      </c>
      <c r="D1645" s="28"/>
      <c r="E1645" s="28"/>
      <c r="F1645" s="70" t="str">
        <f>IF($D1645="","",VLOOKUP($D1645,Atv!$D$5:$F$1000,2,0))</f>
        <v/>
      </c>
      <c r="G1645" s="71" t="str">
        <f>IF($D1645="","",VLOOKUP($D1645,Atv!$D$5:$F$1000,3,0))</f>
        <v/>
      </c>
      <c r="H1645" s="28"/>
      <c r="I1645" s="67"/>
      <c r="J1645" s="28"/>
      <c r="K1645" s="73"/>
      <c r="L1645" s="75" t="str">
        <f>IFERROR(IF(K1645="","",VLOOKUP(D1645,Atv!$D$5:$G$1000,4,0)),"")</f>
        <v/>
      </c>
      <c r="M1645" s="78" t="str">
        <f t="shared" si="78"/>
        <v/>
      </c>
      <c r="N1645" s="78" t="str">
        <f t="shared" si="76"/>
        <v/>
      </c>
      <c r="O1645" s="73"/>
      <c r="P1645" s="53"/>
      <c r="Q1645" s="81" t="str">
        <f t="shared" si="77"/>
        <v/>
      </c>
    </row>
    <row r="1646" spans="2:17" ht="45" customHeight="1" x14ac:dyDescent="0.25">
      <c r="B1646" s="81" t="str">
        <f>IFERROR(VLOOKUP(D1646,Atv!$D$5:$I$1000,6,0),"")</f>
        <v/>
      </c>
      <c r="C1646" s="51">
        <v>1642</v>
      </c>
      <c r="D1646" s="28"/>
      <c r="E1646" s="28"/>
      <c r="F1646" s="70" t="str">
        <f>IF($D1646="","",VLOOKUP($D1646,Atv!$D$5:$F$1000,2,0))</f>
        <v/>
      </c>
      <c r="G1646" s="71" t="str">
        <f>IF($D1646="","",VLOOKUP($D1646,Atv!$D$5:$F$1000,3,0))</f>
        <v/>
      </c>
      <c r="H1646" s="28"/>
      <c r="I1646" s="28"/>
      <c r="J1646" s="28"/>
      <c r="K1646" s="73"/>
      <c r="L1646" s="76" t="str">
        <f>IFERROR(IF(K1646="","",VLOOKUP(D1646,Atv!$D$5:$G$1000,4,0)),"")</f>
        <v/>
      </c>
      <c r="M1646" s="78" t="str">
        <f t="shared" si="78"/>
        <v/>
      </c>
      <c r="N1646" s="78" t="str">
        <f t="shared" si="76"/>
        <v/>
      </c>
      <c r="O1646" s="73"/>
      <c r="P1646" s="53"/>
      <c r="Q1646" s="81" t="str">
        <f t="shared" si="77"/>
        <v/>
      </c>
    </row>
    <row r="1647" spans="2:17" ht="45" customHeight="1" x14ac:dyDescent="0.25">
      <c r="B1647" s="81" t="str">
        <f>IFERROR(VLOOKUP(D1647,Atv!$D$5:$I$1000,6,0),"")</f>
        <v/>
      </c>
      <c r="C1647" s="51">
        <v>1643</v>
      </c>
      <c r="D1647" s="28"/>
      <c r="E1647" s="28"/>
      <c r="F1647" s="70" t="str">
        <f>IF($D1647="","",VLOOKUP($D1647,Atv!$D$5:$F$1000,2,0))</f>
        <v/>
      </c>
      <c r="G1647" s="71" t="str">
        <f>IF($D1647="","",VLOOKUP($D1647,Atv!$D$5:$F$1000,3,0))</f>
        <v/>
      </c>
      <c r="H1647" s="28"/>
      <c r="I1647" s="67"/>
      <c r="J1647" s="28"/>
      <c r="K1647" s="73"/>
      <c r="L1647" s="75" t="str">
        <f>IFERROR(IF(K1647="","",VLOOKUP(D1647,Atv!$D$5:$G$1000,4,0)),"")</f>
        <v/>
      </c>
      <c r="M1647" s="78" t="str">
        <f t="shared" si="78"/>
        <v/>
      </c>
      <c r="N1647" s="78" t="str">
        <f t="shared" si="76"/>
        <v/>
      </c>
      <c r="O1647" s="73"/>
      <c r="P1647" s="53"/>
      <c r="Q1647" s="81" t="str">
        <f t="shared" si="77"/>
        <v/>
      </c>
    </row>
    <row r="1648" spans="2:17" ht="45" customHeight="1" x14ac:dyDescent="0.25">
      <c r="B1648" s="81" t="str">
        <f>IFERROR(VLOOKUP(D1648,Atv!$D$5:$I$1000,6,0),"")</f>
        <v/>
      </c>
      <c r="C1648" s="51">
        <v>1644</v>
      </c>
      <c r="D1648" s="28"/>
      <c r="E1648" s="28"/>
      <c r="F1648" s="70" t="str">
        <f>IF($D1648="","",VLOOKUP($D1648,Atv!$D$5:$F$1000,2,0))</f>
        <v/>
      </c>
      <c r="G1648" s="71" t="str">
        <f>IF($D1648="","",VLOOKUP($D1648,Atv!$D$5:$F$1000,3,0))</f>
        <v/>
      </c>
      <c r="H1648" s="28"/>
      <c r="I1648" s="28"/>
      <c r="J1648" s="28"/>
      <c r="K1648" s="73"/>
      <c r="L1648" s="76" t="str">
        <f>IFERROR(IF(K1648="","",VLOOKUP(D1648,Atv!$D$5:$G$1000,4,0)),"")</f>
        <v/>
      </c>
      <c r="M1648" s="78" t="str">
        <f t="shared" si="78"/>
        <v/>
      </c>
      <c r="N1648" s="78" t="str">
        <f t="shared" si="76"/>
        <v/>
      </c>
      <c r="O1648" s="73"/>
      <c r="P1648" s="53"/>
      <c r="Q1648" s="81" t="str">
        <f t="shared" si="77"/>
        <v/>
      </c>
    </row>
    <row r="1649" spans="2:17" ht="45" customHeight="1" x14ac:dyDescent="0.25">
      <c r="B1649" s="81" t="str">
        <f>IFERROR(VLOOKUP(D1649,Atv!$D$5:$I$1000,6,0),"")</f>
        <v/>
      </c>
      <c r="C1649" s="51">
        <v>1645</v>
      </c>
      <c r="D1649" s="28"/>
      <c r="E1649" s="28"/>
      <c r="F1649" s="70" t="str">
        <f>IF($D1649="","",VLOOKUP($D1649,Atv!$D$5:$F$1000,2,0))</f>
        <v/>
      </c>
      <c r="G1649" s="71" t="str">
        <f>IF($D1649="","",VLOOKUP($D1649,Atv!$D$5:$F$1000,3,0))</f>
        <v/>
      </c>
      <c r="H1649" s="28"/>
      <c r="I1649" s="67"/>
      <c r="J1649" s="28"/>
      <c r="K1649" s="73"/>
      <c r="L1649" s="75" t="str">
        <f>IFERROR(IF(K1649="","",VLOOKUP(D1649,Atv!$D$5:$G$1000,4,0)),"")</f>
        <v/>
      </c>
      <c r="M1649" s="78" t="str">
        <f t="shared" si="78"/>
        <v/>
      </c>
      <c r="N1649" s="78" t="str">
        <f t="shared" si="76"/>
        <v/>
      </c>
      <c r="O1649" s="73"/>
      <c r="P1649" s="53"/>
      <c r="Q1649" s="81" t="str">
        <f t="shared" si="77"/>
        <v/>
      </c>
    </row>
    <row r="1650" spans="2:17" ht="45" customHeight="1" x14ac:dyDescent="0.25">
      <c r="B1650" s="81" t="str">
        <f>IFERROR(VLOOKUP(D1650,Atv!$D$5:$I$1000,6,0),"")</f>
        <v/>
      </c>
      <c r="C1650" s="51">
        <v>1646</v>
      </c>
      <c r="D1650" s="28"/>
      <c r="E1650" s="28"/>
      <c r="F1650" s="70" t="str">
        <f>IF($D1650="","",VLOOKUP($D1650,Atv!$D$5:$F$1000,2,0))</f>
        <v/>
      </c>
      <c r="G1650" s="71" t="str">
        <f>IF($D1650="","",VLOOKUP($D1650,Atv!$D$5:$F$1000,3,0))</f>
        <v/>
      </c>
      <c r="H1650" s="28"/>
      <c r="I1650" s="28"/>
      <c r="J1650" s="28"/>
      <c r="K1650" s="73"/>
      <c r="L1650" s="76" t="str">
        <f>IFERROR(IF(K1650="","",VLOOKUP(D1650,Atv!$D$5:$G$1000,4,0)),"")</f>
        <v/>
      </c>
      <c r="M1650" s="78" t="str">
        <f t="shared" si="78"/>
        <v/>
      </c>
      <c r="N1650" s="78" t="str">
        <f t="shared" si="76"/>
        <v/>
      </c>
      <c r="O1650" s="73"/>
      <c r="P1650" s="53"/>
      <c r="Q1650" s="81" t="str">
        <f t="shared" si="77"/>
        <v/>
      </c>
    </row>
    <row r="1651" spans="2:17" ht="45" customHeight="1" x14ac:dyDescent="0.25">
      <c r="B1651" s="81" t="str">
        <f>IFERROR(VLOOKUP(D1651,Atv!$D$5:$I$1000,6,0),"")</f>
        <v/>
      </c>
      <c r="C1651" s="51">
        <v>1647</v>
      </c>
      <c r="D1651" s="28"/>
      <c r="E1651" s="28"/>
      <c r="F1651" s="70" t="str">
        <f>IF($D1651="","",VLOOKUP($D1651,Atv!$D$5:$F$1000,2,0))</f>
        <v/>
      </c>
      <c r="G1651" s="71" t="str">
        <f>IF($D1651="","",VLOOKUP($D1651,Atv!$D$5:$F$1000,3,0))</f>
        <v/>
      </c>
      <c r="H1651" s="28"/>
      <c r="I1651" s="67"/>
      <c r="J1651" s="28"/>
      <c r="K1651" s="73"/>
      <c r="L1651" s="75" t="str">
        <f>IFERROR(IF(K1651="","",VLOOKUP(D1651,Atv!$D$5:$G$1000,4,0)),"")</f>
        <v/>
      </c>
      <c r="M1651" s="78" t="str">
        <f t="shared" si="78"/>
        <v/>
      </c>
      <c r="N1651" s="78" t="str">
        <f t="shared" si="76"/>
        <v/>
      </c>
      <c r="O1651" s="73"/>
      <c r="P1651" s="53"/>
      <c r="Q1651" s="81" t="str">
        <f t="shared" si="77"/>
        <v/>
      </c>
    </row>
    <row r="1652" spans="2:17" ht="45" customHeight="1" x14ac:dyDescent="0.25">
      <c r="B1652" s="81" t="str">
        <f>IFERROR(VLOOKUP(D1652,Atv!$D$5:$I$1000,6,0),"")</f>
        <v/>
      </c>
      <c r="C1652" s="51">
        <v>1648</v>
      </c>
      <c r="D1652" s="28"/>
      <c r="E1652" s="28"/>
      <c r="F1652" s="70" t="str">
        <f>IF($D1652="","",VLOOKUP($D1652,Atv!$D$5:$F$1000,2,0))</f>
        <v/>
      </c>
      <c r="G1652" s="71" t="str">
        <f>IF($D1652="","",VLOOKUP($D1652,Atv!$D$5:$F$1000,3,0))</f>
        <v/>
      </c>
      <c r="H1652" s="28"/>
      <c r="I1652" s="28"/>
      <c r="J1652" s="28"/>
      <c r="K1652" s="73"/>
      <c r="L1652" s="76" t="str">
        <f>IFERROR(IF(K1652="","",VLOOKUP(D1652,Atv!$D$5:$G$1000,4,0)),"")</f>
        <v/>
      </c>
      <c r="M1652" s="78" t="str">
        <f t="shared" si="78"/>
        <v/>
      </c>
      <c r="N1652" s="78" t="str">
        <f t="shared" si="76"/>
        <v/>
      </c>
      <c r="O1652" s="73"/>
      <c r="P1652" s="53"/>
      <c r="Q1652" s="81" t="str">
        <f t="shared" si="77"/>
        <v/>
      </c>
    </row>
    <row r="1653" spans="2:17" ht="45" customHeight="1" x14ac:dyDescent="0.25">
      <c r="B1653" s="81" t="str">
        <f>IFERROR(VLOOKUP(D1653,Atv!$D$5:$I$1000,6,0),"")</f>
        <v/>
      </c>
      <c r="C1653" s="51">
        <v>1649</v>
      </c>
      <c r="D1653" s="28"/>
      <c r="E1653" s="28"/>
      <c r="F1653" s="70" t="str">
        <f>IF($D1653="","",VLOOKUP($D1653,Atv!$D$5:$F$1000,2,0))</f>
        <v/>
      </c>
      <c r="G1653" s="71" t="str">
        <f>IF($D1653="","",VLOOKUP($D1653,Atv!$D$5:$F$1000,3,0))</f>
        <v/>
      </c>
      <c r="H1653" s="28"/>
      <c r="I1653" s="67"/>
      <c r="J1653" s="28"/>
      <c r="K1653" s="73"/>
      <c r="L1653" s="75" t="str">
        <f>IFERROR(IF(K1653="","",VLOOKUP(D1653,Atv!$D$5:$G$1000,4,0)),"")</f>
        <v/>
      </c>
      <c r="M1653" s="78" t="str">
        <f t="shared" si="78"/>
        <v/>
      </c>
      <c r="N1653" s="78" t="str">
        <f t="shared" si="76"/>
        <v/>
      </c>
      <c r="O1653" s="73"/>
      <c r="P1653" s="53"/>
      <c r="Q1653" s="81" t="str">
        <f t="shared" si="77"/>
        <v/>
      </c>
    </row>
    <row r="1654" spans="2:17" ht="45" customHeight="1" x14ac:dyDescent="0.25">
      <c r="B1654" s="81" t="str">
        <f>IFERROR(VLOOKUP(D1654,Atv!$D$5:$I$1000,6,0),"")</f>
        <v/>
      </c>
      <c r="C1654" s="51">
        <v>1650</v>
      </c>
      <c r="D1654" s="28"/>
      <c r="E1654" s="28"/>
      <c r="F1654" s="70" t="str">
        <f>IF($D1654="","",VLOOKUP($D1654,Atv!$D$5:$F$1000,2,0))</f>
        <v/>
      </c>
      <c r="G1654" s="71" t="str">
        <f>IF($D1654="","",VLOOKUP($D1654,Atv!$D$5:$F$1000,3,0))</f>
        <v/>
      </c>
      <c r="H1654" s="28"/>
      <c r="I1654" s="28"/>
      <c r="J1654" s="28"/>
      <c r="K1654" s="73"/>
      <c r="L1654" s="76" t="str">
        <f>IFERROR(IF(K1654="","",VLOOKUP(D1654,Atv!$D$5:$G$1000,4,0)),"")</f>
        <v/>
      </c>
      <c r="M1654" s="78" t="str">
        <f t="shared" si="78"/>
        <v/>
      </c>
      <c r="N1654" s="78" t="str">
        <f t="shared" si="76"/>
        <v/>
      </c>
      <c r="O1654" s="73"/>
      <c r="P1654" s="53"/>
      <c r="Q1654" s="81" t="str">
        <f t="shared" si="77"/>
        <v/>
      </c>
    </row>
    <row r="1655" spans="2:17" ht="45" customHeight="1" x14ac:dyDescent="0.25">
      <c r="B1655" s="81" t="str">
        <f>IFERROR(VLOOKUP(D1655,Atv!$D$5:$I$1000,6,0),"")</f>
        <v/>
      </c>
      <c r="C1655" s="51">
        <v>1651</v>
      </c>
      <c r="D1655" s="28"/>
      <c r="E1655" s="28"/>
      <c r="F1655" s="70" t="str">
        <f>IF($D1655="","",VLOOKUP($D1655,Atv!$D$5:$F$1000,2,0))</f>
        <v/>
      </c>
      <c r="G1655" s="71" t="str">
        <f>IF($D1655="","",VLOOKUP($D1655,Atv!$D$5:$F$1000,3,0))</f>
        <v/>
      </c>
      <c r="H1655" s="28"/>
      <c r="I1655" s="67"/>
      <c r="J1655" s="28"/>
      <c r="K1655" s="73"/>
      <c r="L1655" s="75" t="str">
        <f>IFERROR(IF(K1655="","",VLOOKUP(D1655,Atv!$D$5:$G$1000,4,0)),"")</f>
        <v/>
      </c>
      <c r="M1655" s="78" t="str">
        <f t="shared" si="78"/>
        <v/>
      </c>
      <c r="N1655" s="78" t="str">
        <f t="shared" si="76"/>
        <v/>
      </c>
      <c r="O1655" s="73"/>
      <c r="P1655" s="53"/>
      <c r="Q1655" s="81" t="str">
        <f t="shared" si="77"/>
        <v/>
      </c>
    </row>
    <row r="1656" spans="2:17" ht="45" customHeight="1" x14ac:dyDescent="0.25">
      <c r="B1656" s="81" t="str">
        <f>IFERROR(VLOOKUP(D1656,Atv!$D$5:$I$1000,6,0),"")</f>
        <v/>
      </c>
      <c r="C1656" s="51">
        <v>1652</v>
      </c>
      <c r="D1656" s="28"/>
      <c r="E1656" s="28"/>
      <c r="F1656" s="70" t="str">
        <f>IF($D1656="","",VLOOKUP($D1656,Atv!$D$5:$F$1000,2,0))</f>
        <v/>
      </c>
      <c r="G1656" s="71" t="str">
        <f>IF($D1656="","",VLOOKUP($D1656,Atv!$D$5:$F$1000,3,0))</f>
        <v/>
      </c>
      <c r="H1656" s="28"/>
      <c r="I1656" s="28"/>
      <c r="J1656" s="28"/>
      <c r="K1656" s="73"/>
      <c r="L1656" s="76" t="str">
        <f>IFERROR(IF(K1656="","",VLOOKUP(D1656,Atv!$D$5:$G$1000,4,0)),"")</f>
        <v/>
      </c>
      <c r="M1656" s="78" t="str">
        <f t="shared" si="78"/>
        <v/>
      </c>
      <c r="N1656" s="78" t="str">
        <f t="shared" si="76"/>
        <v/>
      </c>
      <c r="O1656" s="73"/>
      <c r="P1656" s="53"/>
      <c r="Q1656" s="81" t="str">
        <f t="shared" si="77"/>
        <v/>
      </c>
    </row>
    <row r="1657" spans="2:17" ht="45" customHeight="1" x14ac:dyDescent="0.25">
      <c r="B1657" s="81" t="str">
        <f>IFERROR(VLOOKUP(D1657,Atv!$D$5:$I$1000,6,0),"")</f>
        <v/>
      </c>
      <c r="C1657" s="51">
        <v>1653</v>
      </c>
      <c r="D1657" s="28"/>
      <c r="E1657" s="28"/>
      <c r="F1657" s="70" t="str">
        <f>IF($D1657="","",VLOOKUP($D1657,Atv!$D$5:$F$1000,2,0))</f>
        <v/>
      </c>
      <c r="G1657" s="71" t="str">
        <f>IF($D1657="","",VLOOKUP($D1657,Atv!$D$5:$F$1000,3,0))</f>
        <v/>
      </c>
      <c r="H1657" s="28"/>
      <c r="I1657" s="67"/>
      <c r="J1657" s="28"/>
      <c r="K1657" s="73"/>
      <c r="L1657" s="75" t="str">
        <f>IFERROR(IF(K1657="","",VLOOKUP(D1657,Atv!$D$5:$G$1000,4,0)),"")</f>
        <v/>
      </c>
      <c r="M1657" s="78" t="str">
        <f t="shared" si="78"/>
        <v/>
      </c>
      <c r="N1657" s="78" t="str">
        <f t="shared" si="76"/>
        <v/>
      </c>
      <c r="O1657" s="73"/>
      <c r="P1657" s="53"/>
      <c r="Q1657" s="81" t="str">
        <f t="shared" si="77"/>
        <v/>
      </c>
    </row>
    <row r="1658" spans="2:17" ht="45" customHeight="1" x14ac:dyDescent="0.25">
      <c r="B1658" s="81" t="str">
        <f>IFERROR(VLOOKUP(D1658,Atv!$D$5:$I$1000,6,0),"")</f>
        <v/>
      </c>
      <c r="C1658" s="51">
        <v>1654</v>
      </c>
      <c r="D1658" s="28"/>
      <c r="E1658" s="28"/>
      <c r="F1658" s="70" t="str">
        <f>IF($D1658="","",VLOOKUP($D1658,Atv!$D$5:$F$1000,2,0))</f>
        <v/>
      </c>
      <c r="G1658" s="71" t="str">
        <f>IF($D1658="","",VLOOKUP($D1658,Atv!$D$5:$F$1000,3,0))</f>
        <v/>
      </c>
      <c r="H1658" s="28"/>
      <c r="I1658" s="28"/>
      <c r="J1658" s="28"/>
      <c r="K1658" s="73"/>
      <c r="L1658" s="76" t="str">
        <f>IFERROR(IF(K1658="","",VLOOKUP(D1658,Atv!$D$5:$G$1000,4,0)),"")</f>
        <v/>
      </c>
      <c r="M1658" s="78" t="str">
        <f t="shared" si="78"/>
        <v/>
      </c>
      <c r="N1658" s="78" t="str">
        <f t="shared" si="76"/>
        <v/>
      </c>
      <c r="O1658" s="73"/>
      <c r="P1658" s="53"/>
      <c r="Q1658" s="81" t="str">
        <f t="shared" si="77"/>
        <v/>
      </c>
    </row>
    <row r="1659" spans="2:17" ht="45" customHeight="1" x14ac:dyDescent="0.25">
      <c r="B1659" s="81" t="str">
        <f>IFERROR(VLOOKUP(D1659,Atv!$D$5:$I$1000,6,0),"")</f>
        <v/>
      </c>
      <c r="C1659" s="51">
        <v>1655</v>
      </c>
      <c r="D1659" s="28"/>
      <c r="E1659" s="28"/>
      <c r="F1659" s="70" t="str">
        <f>IF($D1659="","",VLOOKUP($D1659,Atv!$D$5:$F$1000,2,0))</f>
        <v/>
      </c>
      <c r="G1659" s="71" t="str">
        <f>IF($D1659="","",VLOOKUP($D1659,Atv!$D$5:$F$1000,3,0))</f>
        <v/>
      </c>
      <c r="H1659" s="28"/>
      <c r="I1659" s="67"/>
      <c r="J1659" s="28"/>
      <c r="K1659" s="73"/>
      <c r="L1659" s="75" t="str">
        <f>IFERROR(IF(K1659="","",VLOOKUP(D1659,Atv!$D$5:$G$1000,4,0)),"")</f>
        <v/>
      </c>
      <c r="M1659" s="78" t="str">
        <f t="shared" si="78"/>
        <v/>
      </c>
      <c r="N1659" s="78" t="str">
        <f t="shared" si="76"/>
        <v/>
      </c>
      <c r="O1659" s="73"/>
      <c r="P1659" s="53"/>
      <c r="Q1659" s="81" t="str">
        <f t="shared" si="77"/>
        <v/>
      </c>
    </row>
    <row r="1660" spans="2:17" ht="45" customHeight="1" x14ac:dyDescent="0.25">
      <c r="B1660" s="81" t="str">
        <f>IFERROR(VLOOKUP(D1660,Atv!$D$5:$I$1000,6,0),"")</f>
        <v/>
      </c>
      <c r="C1660" s="51">
        <v>1656</v>
      </c>
      <c r="D1660" s="28"/>
      <c r="E1660" s="28"/>
      <c r="F1660" s="70" t="str">
        <f>IF($D1660="","",VLOOKUP($D1660,Atv!$D$5:$F$1000,2,0))</f>
        <v/>
      </c>
      <c r="G1660" s="71" t="str">
        <f>IF($D1660="","",VLOOKUP($D1660,Atv!$D$5:$F$1000,3,0))</f>
        <v/>
      </c>
      <c r="H1660" s="28"/>
      <c r="I1660" s="28"/>
      <c r="J1660" s="28"/>
      <c r="K1660" s="73"/>
      <c r="L1660" s="76" t="str">
        <f>IFERROR(IF(K1660="","",VLOOKUP(D1660,Atv!$D$5:$G$1000,4,0)),"")</f>
        <v/>
      </c>
      <c r="M1660" s="78" t="str">
        <f t="shared" si="78"/>
        <v/>
      </c>
      <c r="N1660" s="78" t="str">
        <f t="shared" si="76"/>
        <v/>
      </c>
      <c r="O1660" s="73"/>
      <c r="P1660" s="53"/>
      <c r="Q1660" s="81" t="str">
        <f t="shared" si="77"/>
        <v/>
      </c>
    </row>
    <row r="1661" spans="2:17" ht="45" customHeight="1" x14ac:dyDescent="0.25">
      <c r="B1661" s="81" t="str">
        <f>IFERROR(VLOOKUP(D1661,Atv!$D$5:$I$1000,6,0),"")</f>
        <v/>
      </c>
      <c r="C1661" s="51">
        <v>1657</v>
      </c>
      <c r="D1661" s="28"/>
      <c r="E1661" s="28"/>
      <c r="F1661" s="70" t="str">
        <f>IF($D1661="","",VLOOKUP($D1661,Atv!$D$5:$F$1000,2,0))</f>
        <v/>
      </c>
      <c r="G1661" s="71" t="str">
        <f>IF($D1661="","",VLOOKUP($D1661,Atv!$D$5:$F$1000,3,0))</f>
        <v/>
      </c>
      <c r="H1661" s="28"/>
      <c r="I1661" s="67"/>
      <c r="J1661" s="28"/>
      <c r="K1661" s="73"/>
      <c r="L1661" s="75" t="str">
        <f>IFERROR(IF(K1661="","",VLOOKUP(D1661,Atv!$D$5:$G$1000,4,0)),"")</f>
        <v/>
      </c>
      <c r="M1661" s="78" t="str">
        <f t="shared" si="78"/>
        <v/>
      </c>
      <c r="N1661" s="78" t="str">
        <f t="shared" si="76"/>
        <v/>
      </c>
      <c r="O1661" s="73"/>
      <c r="P1661" s="53"/>
      <c r="Q1661" s="81" t="str">
        <f t="shared" si="77"/>
        <v/>
      </c>
    </row>
    <row r="1662" spans="2:17" ht="45" customHeight="1" x14ac:dyDescent="0.25">
      <c r="B1662" s="81" t="str">
        <f>IFERROR(VLOOKUP(D1662,Atv!$D$5:$I$1000,6,0),"")</f>
        <v/>
      </c>
      <c r="C1662" s="51">
        <v>1658</v>
      </c>
      <c r="D1662" s="28"/>
      <c r="E1662" s="28"/>
      <c r="F1662" s="70" t="str">
        <f>IF($D1662="","",VLOOKUP($D1662,Atv!$D$5:$F$1000,2,0))</f>
        <v/>
      </c>
      <c r="G1662" s="71" t="str">
        <f>IF($D1662="","",VLOOKUP($D1662,Atv!$D$5:$F$1000,3,0))</f>
        <v/>
      </c>
      <c r="H1662" s="28"/>
      <c r="I1662" s="28"/>
      <c r="J1662" s="28"/>
      <c r="K1662" s="73"/>
      <c r="L1662" s="76" t="str">
        <f>IFERROR(IF(K1662="","",VLOOKUP(D1662,Atv!$D$5:$G$1000,4,0)),"")</f>
        <v/>
      </c>
      <c r="M1662" s="78" t="str">
        <f t="shared" si="78"/>
        <v/>
      </c>
      <c r="N1662" s="78" t="str">
        <f t="shared" si="76"/>
        <v/>
      </c>
      <c r="O1662" s="73"/>
      <c r="P1662" s="53"/>
      <c r="Q1662" s="81" t="str">
        <f t="shared" si="77"/>
        <v/>
      </c>
    </row>
    <row r="1663" spans="2:17" ht="45" customHeight="1" x14ac:dyDescent="0.25">
      <c r="B1663" s="81" t="str">
        <f>IFERROR(VLOOKUP(D1663,Atv!$D$5:$I$1000,6,0),"")</f>
        <v/>
      </c>
      <c r="C1663" s="51">
        <v>1659</v>
      </c>
      <c r="D1663" s="28"/>
      <c r="E1663" s="28"/>
      <c r="F1663" s="70" t="str">
        <f>IF($D1663="","",VLOOKUP($D1663,Atv!$D$5:$F$1000,2,0))</f>
        <v/>
      </c>
      <c r="G1663" s="71" t="str">
        <f>IF($D1663="","",VLOOKUP($D1663,Atv!$D$5:$F$1000,3,0))</f>
        <v/>
      </c>
      <c r="H1663" s="28"/>
      <c r="I1663" s="67"/>
      <c r="J1663" s="28"/>
      <c r="K1663" s="73"/>
      <c r="L1663" s="75" t="str">
        <f>IFERROR(IF(K1663="","",VLOOKUP(D1663,Atv!$D$5:$G$1000,4,0)),"")</f>
        <v/>
      </c>
      <c r="M1663" s="78" t="str">
        <f t="shared" si="78"/>
        <v/>
      </c>
      <c r="N1663" s="78" t="str">
        <f t="shared" si="76"/>
        <v/>
      </c>
      <c r="O1663" s="73"/>
      <c r="P1663" s="53"/>
      <c r="Q1663" s="81" t="str">
        <f t="shared" si="77"/>
        <v/>
      </c>
    </row>
    <row r="1664" spans="2:17" ht="45" customHeight="1" x14ac:dyDescent="0.25">
      <c r="B1664" s="81" t="str">
        <f>IFERROR(VLOOKUP(D1664,Atv!$D$5:$I$1000,6,0),"")</f>
        <v/>
      </c>
      <c r="C1664" s="51">
        <v>1660</v>
      </c>
      <c r="D1664" s="28"/>
      <c r="E1664" s="28"/>
      <c r="F1664" s="70" t="str">
        <f>IF($D1664="","",VLOOKUP($D1664,Atv!$D$5:$F$1000,2,0))</f>
        <v/>
      </c>
      <c r="G1664" s="71" t="str">
        <f>IF($D1664="","",VLOOKUP($D1664,Atv!$D$5:$F$1000,3,0))</f>
        <v/>
      </c>
      <c r="H1664" s="28"/>
      <c r="I1664" s="28"/>
      <c r="J1664" s="28"/>
      <c r="K1664" s="73"/>
      <c r="L1664" s="76" t="str">
        <f>IFERROR(IF(K1664="","",VLOOKUP(D1664,Atv!$D$5:$G$1000,4,0)),"")</f>
        <v/>
      </c>
      <c r="M1664" s="78" t="str">
        <f t="shared" si="78"/>
        <v/>
      </c>
      <c r="N1664" s="78" t="str">
        <f t="shared" si="76"/>
        <v/>
      </c>
      <c r="O1664" s="73"/>
      <c r="P1664" s="53"/>
      <c r="Q1664" s="81" t="str">
        <f t="shared" si="77"/>
        <v/>
      </c>
    </row>
    <row r="1665" spans="2:17" ht="45" customHeight="1" x14ac:dyDescent="0.25">
      <c r="B1665" s="81" t="str">
        <f>IFERROR(VLOOKUP(D1665,Atv!$D$5:$I$1000,6,0),"")</f>
        <v/>
      </c>
      <c r="C1665" s="51">
        <v>1661</v>
      </c>
      <c r="D1665" s="28"/>
      <c r="E1665" s="28"/>
      <c r="F1665" s="70" t="str">
        <f>IF($D1665="","",VLOOKUP($D1665,Atv!$D$5:$F$1000,2,0))</f>
        <v/>
      </c>
      <c r="G1665" s="71" t="str">
        <f>IF($D1665="","",VLOOKUP($D1665,Atv!$D$5:$F$1000,3,0))</f>
        <v/>
      </c>
      <c r="H1665" s="28"/>
      <c r="I1665" s="67"/>
      <c r="J1665" s="28"/>
      <c r="K1665" s="73"/>
      <c r="L1665" s="75" t="str">
        <f>IFERROR(IF(K1665="","",VLOOKUP(D1665,Atv!$D$5:$G$1000,4,0)),"")</f>
        <v/>
      </c>
      <c r="M1665" s="78" t="str">
        <f t="shared" si="78"/>
        <v/>
      </c>
      <c r="N1665" s="78" t="str">
        <f t="shared" si="76"/>
        <v/>
      </c>
      <c r="O1665" s="73"/>
      <c r="P1665" s="53"/>
      <c r="Q1665" s="81" t="str">
        <f t="shared" si="77"/>
        <v/>
      </c>
    </row>
    <row r="1666" spans="2:17" ht="45" customHeight="1" x14ac:dyDescent="0.25">
      <c r="B1666" s="81" t="str">
        <f>IFERROR(VLOOKUP(D1666,Atv!$D$5:$I$1000,6,0),"")</f>
        <v/>
      </c>
      <c r="C1666" s="51">
        <v>1662</v>
      </c>
      <c r="D1666" s="28"/>
      <c r="E1666" s="28"/>
      <c r="F1666" s="70" t="str">
        <f>IF($D1666="","",VLOOKUP($D1666,Atv!$D$5:$F$1000,2,0))</f>
        <v/>
      </c>
      <c r="G1666" s="71" t="str">
        <f>IF($D1666="","",VLOOKUP($D1666,Atv!$D$5:$F$1000,3,0))</f>
        <v/>
      </c>
      <c r="H1666" s="28"/>
      <c r="I1666" s="28"/>
      <c r="J1666" s="28"/>
      <c r="K1666" s="73"/>
      <c r="L1666" s="76" t="str">
        <f>IFERROR(IF(K1666="","",VLOOKUP(D1666,Atv!$D$5:$G$1000,4,0)),"")</f>
        <v/>
      </c>
      <c r="M1666" s="78" t="str">
        <f t="shared" si="78"/>
        <v/>
      </c>
      <c r="N1666" s="78" t="str">
        <f t="shared" si="76"/>
        <v/>
      </c>
      <c r="O1666" s="73"/>
      <c r="P1666" s="53"/>
      <c r="Q1666" s="81" t="str">
        <f t="shared" si="77"/>
        <v/>
      </c>
    </row>
    <row r="1667" spans="2:17" ht="45" customHeight="1" x14ac:dyDescent="0.25">
      <c r="B1667" s="81" t="str">
        <f>IFERROR(VLOOKUP(D1667,Atv!$D$5:$I$1000,6,0),"")</f>
        <v/>
      </c>
      <c r="C1667" s="51">
        <v>1663</v>
      </c>
      <c r="D1667" s="28"/>
      <c r="E1667" s="28"/>
      <c r="F1667" s="70" t="str">
        <f>IF($D1667="","",VLOOKUP($D1667,Atv!$D$5:$F$1000,2,0))</f>
        <v/>
      </c>
      <c r="G1667" s="71" t="str">
        <f>IF($D1667="","",VLOOKUP($D1667,Atv!$D$5:$F$1000,3,0))</f>
        <v/>
      </c>
      <c r="H1667" s="28"/>
      <c r="I1667" s="67"/>
      <c r="J1667" s="28"/>
      <c r="K1667" s="73"/>
      <c r="L1667" s="75" t="str">
        <f>IFERROR(IF(K1667="","",VLOOKUP(D1667,Atv!$D$5:$G$1000,4,0)),"")</f>
        <v/>
      </c>
      <c r="M1667" s="78" t="str">
        <f t="shared" si="78"/>
        <v/>
      </c>
      <c r="N1667" s="78" t="str">
        <f t="shared" si="76"/>
        <v/>
      </c>
      <c r="O1667" s="73"/>
      <c r="P1667" s="53"/>
      <c r="Q1667" s="81" t="str">
        <f t="shared" si="77"/>
        <v/>
      </c>
    </row>
    <row r="1668" spans="2:17" ht="45" customHeight="1" x14ac:dyDescent="0.25">
      <c r="B1668" s="81" t="str">
        <f>IFERROR(VLOOKUP(D1668,Atv!$D$5:$I$1000,6,0),"")</f>
        <v/>
      </c>
      <c r="C1668" s="51">
        <v>1664</v>
      </c>
      <c r="D1668" s="28"/>
      <c r="E1668" s="28"/>
      <c r="F1668" s="70" t="str">
        <f>IF($D1668="","",VLOOKUP($D1668,Atv!$D$5:$F$1000,2,0))</f>
        <v/>
      </c>
      <c r="G1668" s="71" t="str">
        <f>IF($D1668="","",VLOOKUP($D1668,Atv!$D$5:$F$1000,3,0))</f>
        <v/>
      </c>
      <c r="H1668" s="28"/>
      <c r="I1668" s="28"/>
      <c r="J1668" s="28"/>
      <c r="K1668" s="73"/>
      <c r="L1668" s="76" t="str">
        <f>IFERROR(IF(K1668="","",VLOOKUP(D1668,Atv!$D$5:$G$1000,4,0)),"")</f>
        <v/>
      </c>
      <c r="M1668" s="78" t="str">
        <f t="shared" si="78"/>
        <v/>
      </c>
      <c r="N1668" s="78" t="str">
        <f t="shared" si="76"/>
        <v/>
      </c>
      <c r="O1668" s="73"/>
      <c r="P1668" s="53"/>
      <c r="Q1668" s="81" t="str">
        <f t="shared" si="77"/>
        <v/>
      </c>
    </row>
    <row r="1669" spans="2:17" ht="45" customHeight="1" x14ac:dyDescent="0.25">
      <c r="B1669" s="81" t="str">
        <f>IFERROR(VLOOKUP(D1669,Atv!$D$5:$I$1000,6,0),"")</f>
        <v/>
      </c>
      <c r="C1669" s="51">
        <v>1665</v>
      </c>
      <c r="D1669" s="28"/>
      <c r="E1669" s="28"/>
      <c r="F1669" s="70" t="str">
        <f>IF($D1669="","",VLOOKUP($D1669,Atv!$D$5:$F$1000,2,0))</f>
        <v/>
      </c>
      <c r="G1669" s="71" t="str">
        <f>IF($D1669="","",VLOOKUP($D1669,Atv!$D$5:$F$1000,3,0))</f>
        <v/>
      </c>
      <c r="H1669" s="28"/>
      <c r="I1669" s="67"/>
      <c r="J1669" s="28"/>
      <c r="K1669" s="73"/>
      <c r="L1669" s="75" t="str">
        <f>IFERROR(IF(K1669="","",VLOOKUP(D1669,Atv!$D$5:$G$1000,4,0)),"")</f>
        <v/>
      </c>
      <c r="M1669" s="78" t="str">
        <f t="shared" si="78"/>
        <v/>
      </c>
      <c r="N1669" s="78" t="str">
        <f t="shared" si="76"/>
        <v/>
      </c>
      <c r="O1669" s="73"/>
      <c r="P1669" s="53"/>
      <c r="Q1669" s="81" t="str">
        <f t="shared" si="77"/>
        <v/>
      </c>
    </row>
    <row r="1670" spans="2:17" ht="45" customHeight="1" x14ac:dyDescent="0.25">
      <c r="B1670" s="81" t="str">
        <f>IFERROR(VLOOKUP(D1670,Atv!$D$5:$I$1000,6,0),"")</f>
        <v/>
      </c>
      <c r="C1670" s="51">
        <v>1666</v>
      </c>
      <c r="D1670" s="28"/>
      <c r="E1670" s="28"/>
      <c r="F1670" s="70" t="str">
        <f>IF($D1670="","",VLOOKUP($D1670,Atv!$D$5:$F$1000,2,0))</f>
        <v/>
      </c>
      <c r="G1670" s="71" t="str">
        <f>IF($D1670="","",VLOOKUP($D1670,Atv!$D$5:$F$1000,3,0))</f>
        <v/>
      </c>
      <c r="H1670" s="28"/>
      <c r="I1670" s="28"/>
      <c r="J1670" s="28"/>
      <c r="K1670" s="73"/>
      <c r="L1670" s="76" t="str">
        <f>IFERROR(IF(K1670="","",VLOOKUP(D1670,Atv!$D$5:$G$1000,4,0)),"")</f>
        <v/>
      </c>
      <c r="M1670" s="78" t="str">
        <f t="shared" si="78"/>
        <v/>
      </c>
      <c r="N1670" s="78" t="str">
        <f t="shared" ref="N1670:N1733" si="79">IF(M1670="","",IFERROR(IF(M1670&lt;=$N$3,"Expirado","No Prazo"),""))</f>
        <v/>
      </c>
      <c r="O1670" s="73"/>
      <c r="P1670" s="53"/>
      <c r="Q1670" s="81" t="str">
        <f t="shared" ref="Q1670:Q1733" si="80">IF(J1670="","",IF(J1670="Janeiro",1,IF(J1670="Fevereiro",2,IF(J1670="Março",3,IF(J1670="Abril",4,IF(J1670="Maio",5,IF(J1670="Junho",6,IF(J1670="Julho",7,IF(J1670="Agosto",8,IF(J1670="Setembro",9,IF(J1670="Outubro",10,IF(J1670="Novembro",11,IF(J1670="Dezembro",12)))))))))))))</f>
        <v/>
      </c>
    </row>
    <row r="1671" spans="2:17" ht="45" customHeight="1" x14ac:dyDescent="0.25">
      <c r="B1671" s="81" t="str">
        <f>IFERROR(VLOOKUP(D1671,Atv!$D$5:$I$1000,6,0),"")</f>
        <v/>
      </c>
      <c r="C1671" s="51">
        <v>1667</v>
      </c>
      <c r="D1671" s="28"/>
      <c r="E1671" s="28"/>
      <c r="F1671" s="70" t="str">
        <f>IF($D1671="","",VLOOKUP($D1671,Atv!$D$5:$F$1000,2,0))</f>
        <v/>
      </c>
      <c r="G1671" s="71" t="str">
        <f>IF($D1671="","",VLOOKUP($D1671,Atv!$D$5:$F$1000,3,0))</f>
        <v/>
      </c>
      <c r="H1671" s="28"/>
      <c r="I1671" s="67"/>
      <c r="J1671" s="28"/>
      <c r="K1671" s="73"/>
      <c r="L1671" s="75" t="str">
        <f>IFERROR(IF(K1671="","",VLOOKUP(D1671,Atv!$D$5:$G$1000,4,0)),"")</f>
        <v/>
      </c>
      <c r="M1671" s="78" t="str">
        <f t="shared" si="78"/>
        <v/>
      </c>
      <c r="N1671" s="78" t="str">
        <f t="shared" si="79"/>
        <v/>
      </c>
      <c r="O1671" s="73"/>
      <c r="P1671" s="53"/>
      <c r="Q1671" s="81" t="str">
        <f t="shared" si="80"/>
        <v/>
      </c>
    </row>
    <row r="1672" spans="2:17" ht="45" customHeight="1" x14ac:dyDescent="0.25">
      <c r="B1672" s="81" t="str">
        <f>IFERROR(VLOOKUP(D1672,Atv!$D$5:$I$1000,6,0),"")</f>
        <v/>
      </c>
      <c r="C1672" s="51">
        <v>1668</v>
      </c>
      <c r="D1672" s="28"/>
      <c r="E1672" s="28"/>
      <c r="F1672" s="70" t="str">
        <f>IF($D1672="","",VLOOKUP($D1672,Atv!$D$5:$F$1000,2,0))</f>
        <v/>
      </c>
      <c r="G1672" s="71" t="str">
        <f>IF($D1672="","",VLOOKUP($D1672,Atv!$D$5:$F$1000,3,0))</f>
        <v/>
      </c>
      <c r="H1672" s="28"/>
      <c r="I1672" s="28"/>
      <c r="J1672" s="28"/>
      <c r="K1672" s="73"/>
      <c r="L1672" s="76" t="str">
        <f>IFERROR(IF(K1672="","",VLOOKUP(D1672,Atv!$D$5:$G$1000,4,0)),"")</f>
        <v/>
      </c>
      <c r="M1672" s="78" t="str">
        <f t="shared" si="78"/>
        <v/>
      </c>
      <c r="N1672" s="78" t="str">
        <f t="shared" si="79"/>
        <v/>
      </c>
      <c r="O1672" s="73"/>
      <c r="P1672" s="53"/>
      <c r="Q1672" s="81" t="str">
        <f t="shared" si="80"/>
        <v/>
      </c>
    </row>
    <row r="1673" spans="2:17" ht="45" customHeight="1" x14ac:dyDescent="0.25">
      <c r="B1673" s="81" t="str">
        <f>IFERROR(VLOOKUP(D1673,Atv!$D$5:$I$1000,6,0),"")</f>
        <v/>
      </c>
      <c r="C1673" s="51">
        <v>1669</v>
      </c>
      <c r="D1673" s="28"/>
      <c r="E1673" s="28"/>
      <c r="F1673" s="70" t="str">
        <f>IF($D1673="","",VLOOKUP($D1673,Atv!$D$5:$F$1000,2,0))</f>
        <v/>
      </c>
      <c r="G1673" s="71" t="str">
        <f>IF($D1673="","",VLOOKUP($D1673,Atv!$D$5:$F$1000,3,0))</f>
        <v/>
      </c>
      <c r="H1673" s="28"/>
      <c r="I1673" s="67"/>
      <c r="J1673" s="28"/>
      <c r="K1673" s="73"/>
      <c r="L1673" s="75" t="str">
        <f>IFERROR(IF(K1673="","",VLOOKUP(D1673,Atv!$D$5:$G$1000,4,0)),"")</f>
        <v/>
      </c>
      <c r="M1673" s="78" t="str">
        <f t="shared" si="78"/>
        <v/>
      </c>
      <c r="N1673" s="78" t="str">
        <f t="shared" si="79"/>
        <v/>
      </c>
      <c r="O1673" s="73"/>
      <c r="P1673" s="53"/>
      <c r="Q1673" s="81" t="str">
        <f t="shared" si="80"/>
        <v/>
      </c>
    </row>
    <row r="1674" spans="2:17" ht="45" customHeight="1" x14ac:dyDescent="0.25">
      <c r="B1674" s="81" t="str">
        <f>IFERROR(VLOOKUP(D1674,Atv!$D$5:$I$1000,6,0),"")</f>
        <v/>
      </c>
      <c r="C1674" s="51">
        <v>1670</v>
      </c>
      <c r="D1674" s="28"/>
      <c r="E1674" s="28"/>
      <c r="F1674" s="70" t="str">
        <f>IF($D1674="","",VLOOKUP($D1674,Atv!$D$5:$F$1000,2,0))</f>
        <v/>
      </c>
      <c r="G1674" s="71" t="str">
        <f>IF($D1674="","",VLOOKUP($D1674,Atv!$D$5:$F$1000,3,0))</f>
        <v/>
      </c>
      <c r="H1674" s="28"/>
      <c r="I1674" s="28"/>
      <c r="J1674" s="28"/>
      <c r="K1674" s="73"/>
      <c r="L1674" s="76" t="str">
        <f>IFERROR(IF(K1674="","",VLOOKUP(D1674,Atv!$D$5:$G$1000,4,0)),"")</f>
        <v/>
      </c>
      <c r="M1674" s="78" t="str">
        <f t="shared" si="78"/>
        <v/>
      </c>
      <c r="N1674" s="78" t="str">
        <f t="shared" si="79"/>
        <v/>
      </c>
      <c r="O1674" s="73"/>
      <c r="P1674" s="53"/>
      <c r="Q1674" s="81" t="str">
        <f t="shared" si="80"/>
        <v/>
      </c>
    </row>
    <row r="1675" spans="2:17" ht="45" customHeight="1" x14ac:dyDescent="0.25">
      <c r="B1675" s="81" t="str">
        <f>IFERROR(VLOOKUP(D1675,Atv!$D$5:$I$1000,6,0),"")</f>
        <v/>
      </c>
      <c r="C1675" s="51">
        <v>1671</v>
      </c>
      <c r="D1675" s="28"/>
      <c r="E1675" s="28"/>
      <c r="F1675" s="70" t="str">
        <f>IF($D1675="","",VLOOKUP($D1675,Atv!$D$5:$F$1000,2,0))</f>
        <v/>
      </c>
      <c r="G1675" s="71" t="str">
        <f>IF($D1675="","",VLOOKUP($D1675,Atv!$D$5:$F$1000,3,0))</f>
        <v/>
      </c>
      <c r="H1675" s="28"/>
      <c r="I1675" s="67"/>
      <c r="J1675" s="28"/>
      <c r="K1675" s="73"/>
      <c r="L1675" s="75" t="str">
        <f>IFERROR(IF(K1675="","",VLOOKUP(D1675,Atv!$D$5:$G$1000,4,0)),"")</f>
        <v/>
      </c>
      <c r="M1675" s="78" t="str">
        <f t="shared" si="78"/>
        <v/>
      </c>
      <c r="N1675" s="78" t="str">
        <f t="shared" si="79"/>
        <v/>
      </c>
      <c r="O1675" s="73"/>
      <c r="P1675" s="53"/>
      <c r="Q1675" s="81" t="str">
        <f t="shared" si="80"/>
        <v/>
      </c>
    </row>
    <row r="1676" spans="2:17" ht="45" customHeight="1" x14ac:dyDescent="0.25">
      <c r="B1676" s="81" t="str">
        <f>IFERROR(VLOOKUP(D1676,Atv!$D$5:$I$1000,6,0),"")</f>
        <v/>
      </c>
      <c r="C1676" s="51">
        <v>1672</v>
      </c>
      <c r="D1676" s="28"/>
      <c r="E1676" s="28"/>
      <c r="F1676" s="70" t="str">
        <f>IF($D1676="","",VLOOKUP($D1676,Atv!$D$5:$F$1000,2,0))</f>
        <v/>
      </c>
      <c r="G1676" s="71" t="str">
        <f>IF($D1676="","",VLOOKUP($D1676,Atv!$D$5:$F$1000,3,0))</f>
        <v/>
      </c>
      <c r="H1676" s="28"/>
      <c r="I1676" s="28"/>
      <c r="J1676" s="28"/>
      <c r="K1676" s="73"/>
      <c r="L1676" s="76" t="str">
        <f>IFERROR(IF(K1676="","",VLOOKUP(D1676,Atv!$D$5:$G$1000,4,0)),"")</f>
        <v/>
      </c>
      <c r="M1676" s="78" t="str">
        <f t="shared" ref="M1676:M1739" si="81">IFERROR(IF(L1676="","",K1676+L1676),"")</f>
        <v/>
      </c>
      <c r="N1676" s="78" t="str">
        <f t="shared" si="79"/>
        <v/>
      </c>
      <c r="O1676" s="73"/>
      <c r="P1676" s="53"/>
      <c r="Q1676" s="81" t="str">
        <f t="shared" si="80"/>
        <v/>
      </c>
    </row>
    <row r="1677" spans="2:17" ht="45" customHeight="1" x14ac:dyDescent="0.25">
      <c r="B1677" s="81" t="str">
        <f>IFERROR(VLOOKUP(D1677,Atv!$D$5:$I$1000,6,0),"")</f>
        <v/>
      </c>
      <c r="C1677" s="51">
        <v>1673</v>
      </c>
      <c r="D1677" s="28"/>
      <c r="E1677" s="28"/>
      <c r="F1677" s="70" t="str">
        <f>IF($D1677="","",VLOOKUP($D1677,Atv!$D$5:$F$1000,2,0))</f>
        <v/>
      </c>
      <c r="G1677" s="71" t="str">
        <f>IF($D1677="","",VLOOKUP($D1677,Atv!$D$5:$F$1000,3,0))</f>
        <v/>
      </c>
      <c r="H1677" s="28"/>
      <c r="I1677" s="67"/>
      <c r="J1677" s="28"/>
      <c r="K1677" s="73"/>
      <c r="L1677" s="75" t="str">
        <f>IFERROR(IF(K1677="","",VLOOKUP(D1677,Atv!$D$5:$G$1000,4,0)),"")</f>
        <v/>
      </c>
      <c r="M1677" s="78" t="str">
        <f t="shared" si="81"/>
        <v/>
      </c>
      <c r="N1677" s="78" t="str">
        <f t="shared" si="79"/>
        <v/>
      </c>
      <c r="O1677" s="73"/>
      <c r="P1677" s="53"/>
      <c r="Q1677" s="81" t="str">
        <f t="shared" si="80"/>
        <v/>
      </c>
    </row>
    <row r="1678" spans="2:17" ht="45" customHeight="1" x14ac:dyDescent="0.25">
      <c r="B1678" s="81" t="str">
        <f>IFERROR(VLOOKUP(D1678,Atv!$D$5:$I$1000,6,0),"")</f>
        <v/>
      </c>
      <c r="C1678" s="51">
        <v>1674</v>
      </c>
      <c r="D1678" s="28"/>
      <c r="E1678" s="28"/>
      <c r="F1678" s="70" t="str">
        <f>IF($D1678="","",VLOOKUP($D1678,Atv!$D$5:$F$1000,2,0))</f>
        <v/>
      </c>
      <c r="G1678" s="71" t="str">
        <f>IF($D1678="","",VLOOKUP($D1678,Atv!$D$5:$F$1000,3,0))</f>
        <v/>
      </c>
      <c r="H1678" s="28"/>
      <c r="I1678" s="28"/>
      <c r="J1678" s="28"/>
      <c r="K1678" s="73"/>
      <c r="L1678" s="76" t="str">
        <f>IFERROR(IF(K1678="","",VLOOKUP(D1678,Atv!$D$5:$G$1000,4,0)),"")</f>
        <v/>
      </c>
      <c r="M1678" s="78" t="str">
        <f t="shared" si="81"/>
        <v/>
      </c>
      <c r="N1678" s="78" t="str">
        <f t="shared" si="79"/>
        <v/>
      </c>
      <c r="O1678" s="73"/>
      <c r="P1678" s="53"/>
      <c r="Q1678" s="81" t="str">
        <f t="shared" si="80"/>
        <v/>
      </c>
    </row>
    <row r="1679" spans="2:17" ht="45" customHeight="1" x14ac:dyDescent="0.25">
      <c r="B1679" s="81" t="str">
        <f>IFERROR(VLOOKUP(D1679,Atv!$D$5:$I$1000,6,0),"")</f>
        <v/>
      </c>
      <c r="C1679" s="51">
        <v>1675</v>
      </c>
      <c r="D1679" s="28"/>
      <c r="E1679" s="28"/>
      <c r="F1679" s="70" t="str">
        <f>IF($D1679="","",VLOOKUP($D1679,Atv!$D$5:$F$1000,2,0))</f>
        <v/>
      </c>
      <c r="G1679" s="71" t="str">
        <f>IF($D1679="","",VLOOKUP($D1679,Atv!$D$5:$F$1000,3,0))</f>
        <v/>
      </c>
      <c r="H1679" s="28"/>
      <c r="I1679" s="67"/>
      <c r="J1679" s="28"/>
      <c r="K1679" s="73"/>
      <c r="L1679" s="75" t="str">
        <f>IFERROR(IF(K1679="","",VLOOKUP(D1679,Atv!$D$5:$G$1000,4,0)),"")</f>
        <v/>
      </c>
      <c r="M1679" s="78" t="str">
        <f t="shared" si="81"/>
        <v/>
      </c>
      <c r="N1679" s="78" t="str">
        <f t="shared" si="79"/>
        <v/>
      </c>
      <c r="O1679" s="73"/>
      <c r="P1679" s="53"/>
      <c r="Q1679" s="81" t="str">
        <f t="shared" si="80"/>
        <v/>
      </c>
    </row>
    <row r="1680" spans="2:17" ht="45" customHeight="1" x14ac:dyDescent="0.25">
      <c r="B1680" s="81" t="str">
        <f>IFERROR(VLOOKUP(D1680,Atv!$D$5:$I$1000,6,0),"")</f>
        <v/>
      </c>
      <c r="C1680" s="51">
        <v>1676</v>
      </c>
      <c r="D1680" s="28"/>
      <c r="E1680" s="28"/>
      <c r="F1680" s="70" t="str">
        <f>IF($D1680="","",VLOOKUP($D1680,Atv!$D$5:$F$1000,2,0))</f>
        <v/>
      </c>
      <c r="G1680" s="71" t="str">
        <f>IF($D1680="","",VLOOKUP($D1680,Atv!$D$5:$F$1000,3,0))</f>
        <v/>
      </c>
      <c r="H1680" s="28"/>
      <c r="I1680" s="28"/>
      <c r="J1680" s="28"/>
      <c r="K1680" s="73"/>
      <c r="L1680" s="76" t="str">
        <f>IFERROR(IF(K1680="","",VLOOKUP(D1680,Atv!$D$5:$G$1000,4,0)),"")</f>
        <v/>
      </c>
      <c r="M1680" s="78" t="str">
        <f t="shared" si="81"/>
        <v/>
      </c>
      <c r="N1680" s="78" t="str">
        <f t="shared" si="79"/>
        <v/>
      </c>
      <c r="O1680" s="73"/>
      <c r="P1680" s="53"/>
      <c r="Q1680" s="81" t="str">
        <f t="shared" si="80"/>
        <v/>
      </c>
    </row>
    <row r="1681" spans="2:17" ht="45" customHeight="1" x14ac:dyDescent="0.25">
      <c r="B1681" s="81" t="str">
        <f>IFERROR(VLOOKUP(D1681,Atv!$D$5:$I$1000,6,0),"")</f>
        <v/>
      </c>
      <c r="C1681" s="51">
        <v>1677</v>
      </c>
      <c r="D1681" s="28"/>
      <c r="E1681" s="28"/>
      <c r="F1681" s="70" t="str">
        <f>IF($D1681="","",VLOOKUP($D1681,Atv!$D$5:$F$1000,2,0))</f>
        <v/>
      </c>
      <c r="G1681" s="71" t="str">
        <f>IF($D1681="","",VLOOKUP($D1681,Atv!$D$5:$F$1000,3,0))</f>
        <v/>
      </c>
      <c r="H1681" s="28"/>
      <c r="I1681" s="67"/>
      <c r="J1681" s="28"/>
      <c r="K1681" s="73"/>
      <c r="L1681" s="75" t="str">
        <f>IFERROR(IF(K1681="","",VLOOKUP(D1681,Atv!$D$5:$G$1000,4,0)),"")</f>
        <v/>
      </c>
      <c r="M1681" s="78" t="str">
        <f t="shared" si="81"/>
        <v/>
      </c>
      <c r="N1681" s="78" t="str">
        <f t="shared" si="79"/>
        <v/>
      </c>
      <c r="O1681" s="73"/>
      <c r="P1681" s="53"/>
      <c r="Q1681" s="81" t="str">
        <f t="shared" si="80"/>
        <v/>
      </c>
    </row>
    <row r="1682" spans="2:17" ht="45" customHeight="1" x14ac:dyDescent="0.25">
      <c r="B1682" s="81" t="str">
        <f>IFERROR(VLOOKUP(D1682,Atv!$D$5:$I$1000,6,0),"")</f>
        <v/>
      </c>
      <c r="C1682" s="51">
        <v>1678</v>
      </c>
      <c r="D1682" s="28"/>
      <c r="E1682" s="28"/>
      <c r="F1682" s="70" t="str">
        <f>IF($D1682="","",VLOOKUP($D1682,Atv!$D$5:$F$1000,2,0))</f>
        <v/>
      </c>
      <c r="G1682" s="71" t="str">
        <f>IF($D1682="","",VLOOKUP($D1682,Atv!$D$5:$F$1000,3,0))</f>
        <v/>
      </c>
      <c r="H1682" s="28"/>
      <c r="I1682" s="28"/>
      <c r="J1682" s="28"/>
      <c r="K1682" s="73"/>
      <c r="L1682" s="76" t="str">
        <f>IFERROR(IF(K1682="","",VLOOKUP(D1682,Atv!$D$5:$G$1000,4,0)),"")</f>
        <v/>
      </c>
      <c r="M1682" s="78" t="str">
        <f t="shared" si="81"/>
        <v/>
      </c>
      <c r="N1682" s="78" t="str">
        <f t="shared" si="79"/>
        <v/>
      </c>
      <c r="O1682" s="73"/>
      <c r="P1682" s="53"/>
      <c r="Q1682" s="81" t="str">
        <f t="shared" si="80"/>
        <v/>
      </c>
    </row>
    <row r="1683" spans="2:17" ht="45" customHeight="1" x14ac:dyDescent="0.25">
      <c r="B1683" s="81" t="str">
        <f>IFERROR(VLOOKUP(D1683,Atv!$D$5:$I$1000,6,0),"")</f>
        <v/>
      </c>
      <c r="C1683" s="51">
        <v>1679</v>
      </c>
      <c r="D1683" s="28"/>
      <c r="E1683" s="28"/>
      <c r="F1683" s="70" t="str">
        <f>IF($D1683="","",VLOOKUP($D1683,Atv!$D$5:$F$1000,2,0))</f>
        <v/>
      </c>
      <c r="G1683" s="71" t="str">
        <f>IF($D1683="","",VLOOKUP($D1683,Atv!$D$5:$F$1000,3,0))</f>
        <v/>
      </c>
      <c r="H1683" s="28"/>
      <c r="I1683" s="67"/>
      <c r="J1683" s="28"/>
      <c r="K1683" s="73"/>
      <c r="L1683" s="75" t="str">
        <f>IFERROR(IF(K1683="","",VLOOKUP(D1683,Atv!$D$5:$G$1000,4,0)),"")</f>
        <v/>
      </c>
      <c r="M1683" s="78" t="str">
        <f t="shared" si="81"/>
        <v/>
      </c>
      <c r="N1683" s="78" t="str">
        <f t="shared" si="79"/>
        <v/>
      </c>
      <c r="O1683" s="73"/>
      <c r="P1683" s="53"/>
      <c r="Q1683" s="81" t="str">
        <f t="shared" si="80"/>
        <v/>
      </c>
    </row>
    <row r="1684" spans="2:17" ht="45" customHeight="1" x14ac:dyDescent="0.25">
      <c r="B1684" s="81" t="str">
        <f>IFERROR(VLOOKUP(D1684,Atv!$D$5:$I$1000,6,0),"")</f>
        <v/>
      </c>
      <c r="C1684" s="51">
        <v>1680</v>
      </c>
      <c r="D1684" s="28"/>
      <c r="E1684" s="28"/>
      <c r="F1684" s="70" t="str">
        <f>IF($D1684="","",VLOOKUP($D1684,Atv!$D$5:$F$1000,2,0))</f>
        <v/>
      </c>
      <c r="G1684" s="71" t="str">
        <f>IF($D1684="","",VLOOKUP($D1684,Atv!$D$5:$F$1000,3,0))</f>
        <v/>
      </c>
      <c r="H1684" s="28"/>
      <c r="I1684" s="28"/>
      <c r="J1684" s="28"/>
      <c r="K1684" s="73"/>
      <c r="L1684" s="76" t="str">
        <f>IFERROR(IF(K1684="","",VLOOKUP(D1684,Atv!$D$5:$G$1000,4,0)),"")</f>
        <v/>
      </c>
      <c r="M1684" s="78" t="str">
        <f t="shared" si="81"/>
        <v/>
      </c>
      <c r="N1684" s="78" t="str">
        <f t="shared" si="79"/>
        <v/>
      </c>
      <c r="O1684" s="73"/>
      <c r="P1684" s="53"/>
      <c r="Q1684" s="81" t="str">
        <f t="shared" si="80"/>
        <v/>
      </c>
    </row>
    <row r="1685" spans="2:17" ht="45" customHeight="1" x14ac:dyDescent="0.25">
      <c r="B1685" s="81" t="str">
        <f>IFERROR(VLOOKUP(D1685,Atv!$D$5:$I$1000,6,0),"")</f>
        <v/>
      </c>
      <c r="C1685" s="51">
        <v>1681</v>
      </c>
      <c r="D1685" s="28"/>
      <c r="E1685" s="28"/>
      <c r="F1685" s="70" t="str">
        <f>IF($D1685="","",VLOOKUP($D1685,Atv!$D$5:$F$1000,2,0))</f>
        <v/>
      </c>
      <c r="G1685" s="71" t="str">
        <f>IF($D1685="","",VLOOKUP($D1685,Atv!$D$5:$F$1000,3,0))</f>
        <v/>
      </c>
      <c r="H1685" s="28"/>
      <c r="I1685" s="67"/>
      <c r="J1685" s="28"/>
      <c r="K1685" s="73"/>
      <c r="L1685" s="75" t="str">
        <f>IFERROR(IF(K1685="","",VLOOKUP(D1685,Atv!$D$5:$G$1000,4,0)),"")</f>
        <v/>
      </c>
      <c r="M1685" s="78" t="str">
        <f t="shared" si="81"/>
        <v/>
      </c>
      <c r="N1685" s="78" t="str">
        <f t="shared" si="79"/>
        <v/>
      </c>
      <c r="O1685" s="73"/>
      <c r="P1685" s="53"/>
      <c r="Q1685" s="81" t="str">
        <f t="shared" si="80"/>
        <v/>
      </c>
    </row>
    <row r="1686" spans="2:17" ht="45" customHeight="1" x14ac:dyDescent="0.25">
      <c r="B1686" s="81" t="str">
        <f>IFERROR(VLOOKUP(D1686,Atv!$D$5:$I$1000,6,0),"")</f>
        <v/>
      </c>
      <c r="C1686" s="51">
        <v>1682</v>
      </c>
      <c r="D1686" s="28"/>
      <c r="E1686" s="28"/>
      <c r="F1686" s="70" t="str">
        <f>IF($D1686="","",VLOOKUP($D1686,Atv!$D$5:$F$1000,2,0))</f>
        <v/>
      </c>
      <c r="G1686" s="71" t="str">
        <f>IF($D1686="","",VLOOKUP($D1686,Atv!$D$5:$F$1000,3,0))</f>
        <v/>
      </c>
      <c r="H1686" s="28"/>
      <c r="I1686" s="28"/>
      <c r="J1686" s="28"/>
      <c r="K1686" s="73"/>
      <c r="L1686" s="76" t="str">
        <f>IFERROR(IF(K1686="","",VLOOKUP(D1686,Atv!$D$5:$G$1000,4,0)),"")</f>
        <v/>
      </c>
      <c r="M1686" s="78" t="str">
        <f t="shared" si="81"/>
        <v/>
      </c>
      <c r="N1686" s="78" t="str">
        <f t="shared" si="79"/>
        <v/>
      </c>
      <c r="O1686" s="73"/>
      <c r="P1686" s="53"/>
      <c r="Q1686" s="81" t="str">
        <f t="shared" si="80"/>
        <v/>
      </c>
    </row>
    <row r="1687" spans="2:17" ht="45" customHeight="1" x14ac:dyDescent="0.25">
      <c r="B1687" s="81" t="str">
        <f>IFERROR(VLOOKUP(D1687,Atv!$D$5:$I$1000,6,0),"")</f>
        <v/>
      </c>
      <c r="C1687" s="51">
        <v>1683</v>
      </c>
      <c r="D1687" s="28"/>
      <c r="E1687" s="28"/>
      <c r="F1687" s="70" t="str">
        <f>IF($D1687="","",VLOOKUP($D1687,Atv!$D$5:$F$1000,2,0))</f>
        <v/>
      </c>
      <c r="G1687" s="71" t="str">
        <f>IF($D1687="","",VLOOKUP($D1687,Atv!$D$5:$F$1000,3,0))</f>
        <v/>
      </c>
      <c r="H1687" s="28"/>
      <c r="I1687" s="67"/>
      <c r="J1687" s="28"/>
      <c r="K1687" s="73"/>
      <c r="L1687" s="75" t="str">
        <f>IFERROR(IF(K1687="","",VLOOKUP(D1687,Atv!$D$5:$G$1000,4,0)),"")</f>
        <v/>
      </c>
      <c r="M1687" s="78" t="str">
        <f t="shared" si="81"/>
        <v/>
      </c>
      <c r="N1687" s="78" t="str">
        <f t="shared" si="79"/>
        <v/>
      </c>
      <c r="O1687" s="73"/>
      <c r="P1687" s="53"/>
      <c r="Q1687" s="81" t="str">
        <f t="shared" si="80"/>
        <v/>
      </c>
    </row>
    <row r="1688" spans="2:17" ht="45" customHeight="1" x14ac:dyDescent="0.25">
      <c r="B1688" s="81" t="str">
        <f>IFERROR(VLOOKUP(D1688,Atv!$D$5:$I$1000,6,0),"")</f>
        <v/>
      </c>
      <c r="C1688" s="51">
        <v>1684</v>
      </c>
      <c r="D1688" s="28"/>
      <c r="E1688" s="28"/>
      <c r="F1688" s="70" t="str">
        <f>IF($D1688="","",VLOOKUP($D1688,Atv!$D$5:$F$1000,2,0))</f>
        <v/>
      </c>
      <c r="G1688" s="71" t="str">
        <f>IF($D1688="","",VLOOKUP($D1688,Atv!$D$5:$F$1000,3,0))</f>
        <v/>
      </c>
      <c r="H1688" s="28"/>
      <c r="I1688" s="28"/>
      <c r="J1688" s="28"/>
      <c r="K1688" s="73"/>
      <c r="L1688" s="76" t="str">
        <f>IFERROR(IF(K1688="","",VLOOKUP(D1688,Atv!$D$5:$G$1000,4,0)),"")</f>
        <v/>
      </c>
      <c r="M1688" s="78" t="str">
        <f t="shared" si="81"/>
        <v/>
      </c>
      <c r="N1688" s="78" t="str">
        <f t="shared" si="79"/>
        <v/>
      </c>
      <c r="O1688" s="73"/>
      <c r="P1688" s="53"/>
      <c r="Q1688" s="81" t="str">
        <f t="shared" si="80"/>
        <v/>
      </c>
    </row>
    <row r="1689" spans="2:17" ht="45" customHeight="1" x14ac:dyDescent="0.25">
      <c r="B1689" s="81" t="str">
        <f>IFERROR(VLOOKUP(D1689,Atv!$D$5:$I$1000,6,0),"")</f>
        <v/>
      </c>
      <c r="C1689" s="51">
        <v>1685</v>
      </c>
      <c r="D1689" s="28"/>
      <c r="E1689" s="28"/>
      <c r="F1689" s="70" t="str">
        <f>IF($D1689="","",VLOOKUP($D1689,Atv!$D$5:$F$1000,2,0))</f>
        <v/>
      </c>
      <c r="G1689" s="71" t="str">
        <f>IF($D1689="","",VLOOKUP($D1689,Atv!$D$5:$F$1000,3,0))</f>
        <v/>
      </c>
      <c r="H1689" s="28"/>
      <c r="I1689" s="67"/>
      <c r="J1689" s="28"/>
      <c r="K1689" s="73"/>
      <c r="L1689" s="75" t="str">
        <f>IFERROR(IF(K1689="","",VLOOKUP(D1689,Atv!$D$5:$G$1000,4,0)),"")</f>
        <v/>
      </c>
      <c r="M1689" s="78" t="str">
        <f t="shared" si="81"/>
        <v/>
      </c>
      <c r="N1689" s="78" t="str">
        <f t="shared" si="79"/>
        <v/>
      </c>
      <c r="O1689" s="73"/>
      <c r="P1689" s="53"/>
      <c r="Q1689" s="81" t="str">
        <f t="shared" si="80"/>
        <v/>
      </c>
    </row>
    <row r="1690" spans="2:17" ht="45" customHeight="1" x14ac:dyDescent="0.25">
      <c r="B1690" s="81" t="str">
        <f>IFERROR(VLOOKUP(D1690,Atv!$D$5:$I$1000,6,0),"")</f>
        <v/>
      </c>
      <c r="C1690" s="51">
        <v>1686</v>
      </c>
      <c r="D1690" s="28"/>
      <c r="E1690" s="28"/>
      <c r="F1690" s="70" t="str">
        <f>IF($D1690="","",VLOOKUP($D1690,Atv!$D$5:$F$1000,2,0))</f>
        <v/>
      </c>
      <c r="G1690" s="71" t="str">
        <f>IF($D1690="","",VLOOKUP($D1690,Atv!$D$5:$F$1000,3,0))</f>
        <v/>
      </c>
      <c r="H1690" s="28"/>
      <c r="I1690" s="28"/>
      <c r="J1690" s="28"/>
      <c r="K1690" s="73"/>
      <c r="L1690" s="76" t="str">
        <f>IFERROR(IF(K1690="","",VLOOKUP(D1690,Atv!$D$5:$G$1000,4,0)),"")</f>
        <v/>
      </c>
      <c r="M1690" s="78" t="str">
        <f t="shared" si="81"/>
        <v/>
      </c>
      <c r="N1690" s="78" t="str">
        <f t="shared" si="79"/>
        <v/>
      </c>
      <c r="O1690" s="73"/>
      <c r="P1690" s="53"/>
      <c r="Q1690" s="81" t="str">
        <f t="shared" si="80"/>
        <v/>
      </c>
    </row>
    <row r="1691" spans="2:17" ht="45" customHeight="1" x14ac:dyDescent="0.25">
      <c r="B1691" s="81" t="str">
        <f>IFERROR(VLOOKUP(D1691,Atv!$D$5:$I$1000,6,0),"")</f>
        <v/>
      </c>
      <c r="C1691" s="51">
        <v>1687</v>
      </c>
      <c r="D1691" s="28"/>
      <c r="E1691" s="28"/>
      <c r="F1691" s="70" t="str">
        <f>IF($D1691="","",VLOOKUP($D1691,Atv!$D$5:$F$1000,2,0))</f>
        <v/>
      </c>
      <c r="G1691" s="71" t="str">
        <f>IF($D1691="","",VLOOKUP($D1691,Atv!$D$5:$F$1000,3,0))</f>
        <v/>
      </c>
      <c r="H1691" s="28"/>
      <c r="I1691" s="67"/>
      <c r="J1691" s="28"/>
      <c r="K1691" s="73"/>
      <c r="L1691" s="75" t="str">
        <f>IFERROR(IF(K1691="","",VLOOKUP(D1691,Atv!$D$5:$G$1000,4,0)),"")</f>
        <v/>
      </c>
      <c r="M1691" s="78" t="str">
        <f t="shared" si="81"/>
        <v/>
      </c>
      <c r="N1691" s="78" t="str">
        <f t="shared" si="79"/>
        <v/>
      </c>
      <c r="O1691" s="73"/>
      <c r="P1691" s="53"/>
      <c r="Q1691" s="81" t="str">
        <f t="shared" si="80"/>
        <v/>
      </c>
    </row>
    <row r="1692" spans="2:17" ht="45" customHeight="1" x14ac:dyDescent="0.25">
      <c r="B1692" s="81" t="str">
        <f>IFERROR(VLOOKUP(D1692,Atv!$D$5:$I$1000,6,0),"")</f>
        <v/>
      </c>
      <c r="C1692" s="51">
        <v>1688</v>
      </c>
      <c r="D1692" s="28"/>
      <c r="E1692" s="28"/>
      <c r="F1692" s="70" t="str">
        <f>IF($D1692="","",VLOOKUP($D1692,Atv!$D$5:$F$1000,2,0))</f>
        <v/>
      </c>
      <c r="G1692" s="71" t="str">
        <f>IF($D1692="","",VLOOKUP($D1692,Atv!$D$5:$F$1000,3,0))</f>
        <v/>
      </c>
      <c r="H1692" s="28"/>
      <c r="I1692" s="28"/>
      <c r="J1692" s="28"/>
      <c r="K1692" s="73"/>
      <c r="L1692" s="76" t="str">
        <f>IFERROR(IF(K1692="","",VLOOKUP(D1692,Atv!$D$5:$G$1000,4,0)),"")</f>
        <v/>
      </c>
      <c r="M1692" s="78" t="str">
        <f t="shared" si="81"/>
        <v/>
      </c>
      <c r="N1692" s="78" t="str">
        <f t="shared" si="79"/>
        <v/>
      </c>
      <c r="O1692" s="73"/>
      <c r="P1692" s="53"/>
      <c r="Q1692" s="81" t="str">
        <f t="shared" si="80"/>
        <v/>
      </c>
    </row>
    <row r="1693" spans="2:17" ht="45" customHeight="1" x14ac:dyDescent="0.25">
      <c r="B1693" s="81" t="str">
        <f>IFERROR(VLOOKUP(D1693,Atv!$D$5:$I$1000,6,0),"")</f>
        <v/>
      </c>
      <c r="C1693" s="51">
        <v>1689</v>
      </c>
      <c r="D1693" s="28"/>
      <c r="E1693" s="28"/>
      <c r="F1693" s="70" t="str">
        <f>IF($D1693="","",VLOOKUP($D1693,Atv!$D$5:$F$1000,2,0))</f>
        <v/>
      </c>
      <c r="G1693" s="71" t="str">
        <f>IF($D1693="","",VLOOKUP($D1693,Atv!$D$5:$F$1000,3,0))</f>
        <v/>
      </c>
      <c r="H1693" s="28"/>
      <c r="I1693" s="67"/>
      <c r="J1693" s="28"/>
      <c r="K1693" s="73"/>
      <c r="L1693" s="75" t="str">
        <f>IFERROR(IF(K1693="","",VLOOKUP(D1693,Atv!$D$5:$G$1000,4,0)),"")</f>
        <v/>
      </c>
      <c r="M1693" s="78" t="str">
        <f t="shared" si="81"/>
        <v/>
      </c>
      <c r="N1693" s="78" t="str">
        <f t="shared" si="79"/>
        <v/>
      </c>
      <c r="O1693" s="73"/>
      <c r="P1693" s="53"/>
      <c r="Q1693" s="81" t="str">
        <f t="shared" si="80"/>
        <v/>
      </c>
    </row>
    <row r="1694" spans="2:17" ht="45" customHeight="1" x14ac:dyDescent="0.25">
      <c r="B1694" s="81" t="str">
        <f>IFERROR(VLOOKUP(D1694,Atv!$D$5:$I$1000,6,0),"")</f>
        <v/>
      </c>
      <c r="C1694" s="51">
        <v>1690</v>
      </c>
      <c r="D1694" s="28"/>
      <c r="E1694" s="28"/>
      <c r="F1694" s="70" t="str">
        <f>IF($D1694="","",VLOOKUP($D1694,Atv!$D$5:$F$1000,2,0))</f>
        <v/>
      </c>
      <c r="G1694" s="71" t="str">
        <f>IF($D1694="","",VLOOKUP($D1694,Atv!$D$5:$F$1000,3,0))</f>
        <v/>
      </c>
      <c r="H1694" s="28"/>
      <c r="I1694" s="28"/>
      <c r="J1694" s="28"/>
      <c r="K1694" s="73"/>
      <c r="L1694" s="76" t="str">
        <f>IFERROR(IF(K1694="","",VLOOKUP(D1694,Atv!$D$5:$G$1000,4,0)),"")</f>
        <v/>
      </c>
      <c r="M1694" s="78" t="str">
        <f t="shared" si="81"/>
        <v/>
      </c>
      <c r="N1694" s="78" t="str">
        <f t="shared" si="79"/>
        <v/>
      </c>
      <c r="O1694" s="73"/>
      <c r="P1694" s="53"/>
      <c r="Q1694" s="81" t="str">
        <f t="shared" si="80"/>
        <v/>
      </c>
    </row>
    <row r="1695" spans="2:17" ht="45" customHeight="1" x14ac:dyDescent="0.25">
      <c r="B1695" s="81" t="str">
        <f>IFERROR(VLOOKUP(D1695,Atv!$D$5:$I$1000,6,0),"")</f>
        <v/>
      </c>
      <c r="C1695" s="51">
        <v>1691</v>
      </c>
      <c r="D1695" s="28"/>
      <c r="E1695" s="28"/>
      <c r="F1695" s="70" t="str">
        <f>IF($D1695="","",VLOOKUP($D1695,Atv!$D$5:$F$1000,2,0))</f>
        <v/>
      </c>
      <c r="G1695" s="71" t="str">
        <f>IF($D1695="","",VLOOKUP($D1695,Atv!$D$5:$F$1000,3,0))</f>
        <v/>
      </c>
      <c r="H1695" s="28"/>
      <c r="I1695" s="67"/>
      <c r="J1695" s="28"/>
      <c r="K1695" s="73"/>
      <c r="L1695" s="75" t="str">
        <f>IFERROR(IF(K1695="","",VLOOKUP(D1695,Atv!$D$5:$G$1000,4,0)),"")</f>
        <v/>
      </c>
      <c r="M1695" s="78" t="str">
        <f t="shared" si="81"/>
        <v/>
      </c>
      <c r="N1695" s="78" t="str">
        <f t="shared" si="79"/>
        <v/>
      </c>
      <c r="O1695" s="73"/>
      <c r="P1695" s="53"/>
      <c r="Q1695" s="81" t="str">
        <f t="shared" si="80"/>
        <v/>
      </c>
    </row>
    <row r="1696" spans="2:17" ht="45" customHeight="1" x14ac:dyDescent="0.25">
      <c r="B1696" s="81" t="str">
        <f>IFERROR(VLOOKUP(D1696,Atv!$D$5:$I$1000,6,0),"")</f>
        <v/>
      </c>
      <c r="C1696" s="51">
        <v>1692</v>
      </c>
      <c r="D1696" s="28"/>
      <c r="E1696" s="28"/>
      <c r="F1696" s="70" t="str">
        <f>IF($D1696="","",VLOOKUP($D1696,Atv!$D$5:$F$1000,2,0))</f>
        <v/>
      </c>
      <c r="G1696" s="71" t="str">
        <f>IF($D1696="","",VLOOKUP($D1696,Atv!$D$5:$F$1000,3,0))</f>
        <v/>
      </c>
      <c r="H1696" s="28"/>
      <c r="I1696" s="28"/>
      <c r="J1696" s="28"/>
      <c r="K1696" s="73"/>
      <c r="L1696" s="76" t="str">
        <f>IFERROR(IF(K1696="","",VLOOKUP(D1696,Atv!$D$5:$G$1000,4,0)),"")</f>
        <v/>
      </c>
      <c r="M1696" s="78" t="str">
        <f t="shared" si="81"/>
        <v/>
      </c>
      <c r="N1696" s="78" t="str">
        <f t="shared" si="79"/>
        <v/>
      </c>
      <c r="O1696" s="73"/>
      <c r="P1696" s="53"/>
      <c r="Q1696" s="81" t="str">
        <f t="shared" si="80"/>
        <v/>
      </c>
    </row>
    <row r="1697" spans="2:17" ht="45" customHeight="1" x14ac:dyDescent="0.25">
      <c r="B1697" s="81" t="str">
        <f>IFERROR(VLOOKUP(D1697,Atv!$D$5:$I$1000,6,0),"")</f>
        <v/>
      </c>
      <c r="C1697" s="51">
        <v>1693</v>
      </c>
      <c r="D1697" s="28"/>
      <c r="E1697" s="28"/>
      <c r="F1697" s="70" t="str">
        <f>IF($D1697="","",VLOOKUP($D1697,Atv!$D$5:$F$1000,2,0))</f>
        <v/>
      </c>
      <c r="G1697" s="71" t="str">
        <f>IF($D1697="","",VLOOKUP($D1697,Atv!$D$5:$F$1000,3,0))</f>
        <v/>
      </c>
      <c r="H1697" s="28"/>
      <c r="I1697" s="67"/>
      <c r="J1697" s="28"/>
      <c r="K1697" s="73"/>
      <c r="L1697" s="75" t="str">
        <f>IFERROR(IF(K1697="","",VLOOKUP(D1697,Atv!$D$5:$G$1000,4,0)),"")</f>
        <v/>
      </c>
      <c r="M1697" s="78" t="str">
        <f t="shared" si="81"/>
        <v/>
      </c>
      <c r="N1697" s="78" t="str">
        <f t="shared" si="79"/>
        <v/>
      </c>
      <c r="O1697" s="73"/>
      <c r="P1697" s="53"/>
      <c r="Q1697" s="81" t="str">
        <f t="shared" si="80"/>
        <v/>
      </c>
    </row>
    <row r="1698" spans="2:17" ht="45" customHeight="1" x14ac:dyDescent="0.25">
      <c r="B1698" s="81" t="str">
        <f>IFERROR(VLOOKUP(D1698,Atv!$D$5:$I$1000,6,0),"")</f>
        <v/>
      </c>
      <c r="C1698" s="51">
        <v>1694</v>
      </c>
      <c r="D1698" s="28"/>
      <c r="E1698" s="28"/>
      <c r="F1698" s="70" t="str">
        <f>IF($D1698="","",VLOOKUP($D1698,Atv!$D$5:$F$1000,2,0))</f>
        <v/>
      </c>
      <c r="G1698" s="71" t="str">
        <f>IF($D1698="","",VLOOKUP($D1698,Atv!$D$5:$F$1000,3,0))</f>
        <v/>
      </c>
      <c r="H1698" s="28"/>
      <c r="I1698" s="28"/>
      <c r="J1698" s="28"/>
      <c r="K1698" s="73"/>
      <c r="L1698" s="76" t="str">
        <f>IFERROR(IF(K1698="","",VLOOKUP(D1698,Atv!$D$5:$G$1000,4,0)),"")</f>
        <v/>
      </c>
      <c r="M1698" s="78" t="str">
        <f t="shared" si="81"/>
        <v/>
      </c>
      <c r="N1698" s="78" t="str">
        <f t="shared" si="79"/>
        <v/>
      </c>
      <c r="O1698" s="73"/>
      <c r="P1698" s="53"/>
      <c r="Q1698" s="81" t="str">
        <f t="shared" si="80"/>
        <v/>
      </c>
    </row>
    <row r="1699" spans="2:17" ht="45" customHeight="1" x14ac:dyDescent="0.25">
      <c r="B1699" s="81" t="str">
        <f>IFERROR(VLOOKUP(D1699,Atv!$D$5:$I$1000,6,0),"")</f>
        <v/>
      </c>
      <c r="C1699" s="51">
        <v>1695</v>
      </c>
      <c r="D1699" s="28"/>
      <c r="E1699" s="28"/>
      <c r="F1699" s="70" t="str">
        <f>IF($D1699="","",VLOOKUP($D1699,Atv!$D$5:$F$1000,2,0))</f>
        <v/>
      </c>
      <c r="G1699" s="71" t="str">
        <f>IF($D1699="","",VLOOKUP($D1699,Atv!$D$5:$F$1000,3,0))</f>
        <v/>
      </c>
      <c r="H1699" s="28"/>
      <c r="I1699" s="67"/>
      <c r="J1699" s="28"/>
      <c r="K1699" s="73"/>
      <c r="L1699" s="75" t="str">
        <f>IFERROR(IF(K1699="","",VLOOKUP(D1699,Atv!$D$5:$G$1000,4,0)),"")</f>
        <v/>
      </c>
      <c r="M1699" s="78" t="str">
        <f t="shared" si="81"/>
        <v/>
      </c>
      <c r="N1699" s="78" t="str">
        <f t="shared" si="79"/>
        <v/>
      </c>
      <c r="O1699" s="73"/>
      <c r="P1699" s="53"/>
      <c r="Q1699" s="81" t="str">
        <f t="shared" si="80"/>
        <v/>
      </c>
    </row>
    <row r="1700" spans="2:17" ht="45" customHeight="1" x14ac:dyDescent="0.25">
      <c r="B1700" s="81" t="str">
        <f>IFERROR(VLOOKUP(D1700,Atv!$D$5:$I$1000,6,0),"")</f>
        <v/>
      </c>
      <c r="C1700" s="51">
        <v>1696</v>
      </c>
      <c r="D1700" s="28"/>
      <c r="E1700" s="28"/>
      <c r="F1700" s="70" t="str">
        <f>IF($D1700="","",VLOOKUP($D1700,Atv!$D$5:$F$1000,2,0))</f>
        <v/>
      </c>
      <c r="G1700" s="71" t="str">
        <f>IF($D1700="","",VLOOKUP($D1700,Atv!$D$5:$F$1000,3,0))</f>
        <v/>
      </c>
      <c r="H1700" s="28"/>
      <c r="I1700" s="28"/>
      <c r="J1700" s="28"/>
      <c r="K1700" s="73"/>
      <c r="L1700" s="76" t="str">
        <f>IFERROR(IF(K1700="","",VLOOKUP(D1700,Atv!$D$5:$G$1000,4,0)),"")</f>
        <v/>
      </c>
      <c r="M1700" s="78" t="str">
        <f t="shared" si="81"/>
        <v/>
      </c>
      <c r="N1700" s="78" t="str">
        <f t="shared" si="79"/>
        <v/>
      </c>
      <c r="O1700" s="73"/>
      <c r="P1700" s="53"/>
      <c r="Q1700" s="81" t="str">
        <f t="shared" si="80"/>
        <v/>
      </c>
    </row>
    <row r="1701" spans="2:17" ht="45" customHeight="1" x14ac:dyDescent="0.25">
      <c r="B1701" s="81" t="str">
        <f>IFERROR(VLOOKUP(D1701,Atv!$D$5:$I$1000,6,0),"")</f>
        <v/>
      </c>
      <c r="C1701" s="51">
        <v>1697</v>
      </c>
      <c r="D1701" s="28"/>
      <c r="E1701" s="28"/>
      <c r="F1701" s="70" t="str">
        <f>IF($D1701="","",VLOOKUP($D1701,Atv!$D$5:$F$1000,2,0))</f>
        <v/>
      </c>
      <c r="G1701" s="71" t="str">
        <f>IF($D1701="","",VLOOKUP($D1701,Atv!$D$5:$F$1000,3,0))</f>
        <v/>
      </c>
      <c r="H1701" s="28"/>
      <c r="I1701" s="67"/>
      <c r="J1701" s="28"/>
      <c r="K1701" s="73"/>
      <c r="L1701" s="75" t="str">
        <f>IFERROR(IF(K1701="","",VLOOKUP(D1701,Atv!$D$5:$G$1000,4,0)),"")</f>
        <v/>
      </c>
      <c r="M1701" s="78" t="str">
        <f t="shared" si="81"/>
        <v/>
      </c>
      <c r="N1701" s="78" t="str">
        <f t="shared" si="79"/>
        <v/>
      </c>
      <c r="O1701" s="73"/>
      <c r="P1701" s="53"/>
      <c r="Q1701" s="81" t="str">
        <f t="shared" si="80"/>
        <v/>
      </c>
    </row>
    <row r="1702" spans="2:17" ht="45" customHeight="1" x14ac:dyDescent="0.25">
      <c r="B1702" s="81" t="str">
        <f>IFERROR(VLOOKUP(D1702,Atv!$D$5:$I$1000,6,0),"")</f>
        <v/>
      </c>
      <c r="C1702" s="51">
        <v>1698</v>
      </c>
      <c r="D1702" s="28"/>
      <c r="E1702" s="28"/>
      <c r="F1702" s="70" t="str">
        <f>IF($D1702="","",VLOOKUP($D1702,Atv!$D$5:$F$1000,2,0))</f>
        <v/>
      </c>
      <c r="G1702" s="71" t="str">
        <f>IF($D1702="","",VLOOKUP($D1702,Atv!$D$5:$F$1000,3,0))</f>
        <v/>
      </c>
      <c r="H1702" s="28"/>
      <c r="I1702" s="28"/>
      <c r="J1702" s="28"/>
      <c r="K1702" s="73"/>
      <c r="L1702" s="76" t="str">
        <f>IFERROR(IF(K1702="","",VLOOKUP(D1702,Atv!$D$5:$G$1000,4,0)),"")</f>
        <v/>
      </c>
      <c r="M1702" s="78" t="str">
        <f t="shared" si="81"/>
        <v/>
      </c>
      <c r="N1702" s="78" t="str">
        <f t="shared" si="79"/>
        <v/>
      </c>
      <c r="O1702" s="73"/>
      <c r="P1702" s="53"/>
      <c r="Q1702" s="81" t="str">
        <f t="shared" si="80"/>
        <v/>
      </c>
    </row>
    <row r="1703" spans="2:17" ht="45" customHeight="1" x14ac:dyDescent="0.25">
      <c r="B1703" s="81" t="str">
        <f>IFERROR(VLOOKUP(D1703,Atv!$D$5:$I$1000,6,0),"")</f>
        <v/>
      </c>
      <c r="C1703" s="51">
        <v>1699</v>
      </c>
      <c r="D1703" s="28"/>
      <c r="E1703" s="28"/>
      <c r="F1703" s="70" t="str">
        <f>IF($D1703="","",VLOOKUP($D1703,Atv!$D$5:$F$1000,2,0))</f>
        <v/>
      </c>
      <c r="G1703" s="71" t="str">
        <f>IF($D1703="","",VLOOKUP($D1703,Atv!$D$5:$F$1000,3,0))</f>
        <v/>
      </c>
      <c r="H1703" s="28"/>
      <c r="I1703" s="67"/>
      <c r="J1703" s="28"/>
      <c r="K1703" s="73"/>
      <c r="L1703" s="75" t="str">
        <f>IFERROR(IF(K1703="","",VLOOKUP(D1703,Atv!$D$5:$G$1000,4,0)),"")</f>
        <v/>
      </c>
      <c r="M1703" s="78" t="str">
        <f t="shared" si="81"/>
        <v/>
      </c>
      <c r="N1703" s="78" t="str">
        <f t="shared" si="79"/>
        <v/>
      </c>
      <c r="O1703" s="73"/>
      <c r="P1703" s="53"/>
      <c r="Q1703" s="81" t="str">
        <f t="shared" si="80"/>
        <v/>
      </c>
    </row>
    <row r="1704" spans="2:17" ht="45" customHeight="1" x14ac:dyDescent="0.25">
      <c r="B1704" s="81" t="str">
        <f>IFERROR(VLOOKUP(D1704,Atv!$D$5:$I$1000,6,0),"")</f>
        <v/>
      </c>
      <c r="C1704" s="51">
        <v>1700</v>
      </c>
      <c r="D1704" s="28"/>
      <c r="E1704" s="28"/>
      <c r="F1704" s="70" t="str">
        <f>IF($D1704="","",VLOOKUP($D1704,Atv!$D$5:$F$1000,2,0))</f>
        <v/>
      </c>
      <c r="G1704" s="71" t="str">
        <f>IF($D1704="","",VLOOKUP($D1704,Atv!$D$5:$F$1000,3,0))</f>
        <v/>
      </c>
      <c r="H1704" s="28"/>
      <c r="I1704" s="28"/>
      <c r="J1704" s="28"/>
      <c r="K1704" s="73"/>
      <c r="L1704" s="76" t="str">
        <f>IFERROR(IF(K1704="","",VLOOKUP(D1704,Atv!$D$5:$G$1000,4,0)),"")</f>
        <v/>
      </c>
      <c r="M1704" s="78" t="str">
        <f t="shared" si="81"/>
        <v/>
      </c>
      <c r="N1704" s="78" t="str">
        <f t="shared" si="79"/>
        <v/>
      </c>
      <c r="O1704" s="73"/>
      <c r="P1704" s="53"/>
      <c r="Q1704" s="81" t="str">
        <f t="shared" si="80"/>
        <v/>
      </c>
    </row>
    <row r="1705" spans="2:17" ht="45" customHeight="1" x14ac:dyDescent="0.25">
      <c r="B1705" s="81" t="str">
        <f>IFERROR(VLOOKUP(D1705,Atv!$D$5:$I$1000,6,0),"")</f>
        <v/>
      </c>
      <c r="C1705" s="51">
        <v>1701</v>
      </c>
      <c r="D1705" s="28"/>
      <c r="E1705" s="28"/>
      <c r="F1705" s="70" t="str">
        <f>IF($D1705="","",VLOOKUP($D1705,Atv!$D$5:$F$1000,2,0))</f>
        <v/>
      </c>
      <c r="G1705" s="71" t="str">
        <f>IF($D1705="","",VLOOKUP($D1705,Atv!$D$5:$F$1000,3,0))</f>
        <v/>
      </c>
      <c r="H1705" s="28"/>
      <c r="I1705" s="67"/>
      <c r="J1705" s="28"/>
      <c r="K1705" s="73"/>
      <c r="L1705" s="75" t="str">
        <f>IFERROR(IF(K1705="","",VLOOKUP(D1705,Atv!$D$5:$G$1000,4,0)),"")</f>
        <v/>
      </c>
      <c r="M1705" s="78" t="str">
        <f t="shared" si="81"/>
        <v/>
      </c>
      <c r="N1705" s="78" t="str">
        <f t="shared" si="79"/>
        <v/>
      </c>
      <c r="O1705" s="73"/>
      <c r="P1705" s="53"/>
      <c r="Q1705" s="81" t="str">
        <f t="shared" si="80"/>
        <v/>
      </c>
    </row>
    <row r="1706" spans="2:17" ht="45" customHeight="1" x14ac:dyDescent="0.25">
      <c r="B1706" s="81" t="str">
        <f>IFERROR(VLOOKUP(D1706,Atv!$D$5:$I$1000,6,0),"")</f>
        <v/>
      </c>
      <c r="C1706" s="51">
        <v>1702</v>
      </c>
      <c r="D1706" s="28"/>
      <c r="E1706" s="28"/>
      <c r="F1706" s="70" t="str">
        <f>IF($D1706="","",VLOOKUP($D1706,Atv!$D$5:$F$1000,2,0))</f>
        <v/>
      </c>
      <c r="G1706" s="71" t="str">
        <f>IF($D1706="","",VLOOKUP($D1706,Atv!$D$5:$F$1000,3,0))</f>
        <v/>
      </c>
      <c r="H1706" s="28"/>
      <c r="I1706" s="28"/>
      <c r="J1706" s="28"/>
      <c r="K1706" s="73"/>
      <c r="L1706" s="76" t="str">
        <f>IFERROR(IF(K1706="","",VLOOKUP(D1706,Atv!$D$5:$G$1000,4,0)),"")</f>
        <v/>
      </c>
      <c r="M1706" s="78" t="str">
        <f t="shared" si="81"/>
        <v/>
      </c>
      <c r="N1706" s="78" t="str">
        <f t="shared" si="79"/>
        <v/>
      </c>
      <c r="O1706" s="73"/>
      <c r="P1706" s="53"/>
      <c r="Q1706" s="81" t="str">
        <f t="shared" si="80"/>
        <v/>
      </c>
    </row>
    <row r="1707" spans="2:17" ht="45" customHeight="1" x14ac:dyDescent="0.25">
      <c r="B1707" s="81" t="str">
        <f>IFERROR(VLOOKUP(D1707,Atv!$D$5:$I$1000,6,0),"")</f>
        <v/>
      </c>
      <c r="C1707" s="51">
        <v>1703</v>
      </c>
      <c r="D1707" s="28"/>
      <c r="E1707" s="28"/>
      <c r="F1707" s="70" t="str">
        <f>IF($D1707="","",VLOOKUP($D1707,Atv!$D$5:$F$1000,2,0))</f>
        <v/>
      </c>
      <c r="G1707" s="71" t="str">
        <f>IF($D1707="","",VLOOKUP($D1707,Atv!$D$5:$F$1000,3,0))</f>
        <v/>
      </c>
      <c r="H1707" s="28"/>
      <c r="I1707" s="67"/>
      <c r="J1707" s="28"/>
      <c r="K1707" s="73"/>
      <c r="L1707" s="75" t="str">
        <f>IFERROR(IF(K1707="","",VLOOKUP(D1707,Atv!$D$5:$G$1000,4,0)),"")</f>
        <v/>
      </c>
      <c r="M1707" s="78" t="str">
        <f t="shared" si="81"/>
        <v/>
      </c>
      <c r="N1707" s="78" t="str">
        <f t="shared" si="79"/>
        <v/>
      </c>
      <c r="O1707" s="73"/>
      <c r="P1707" s="53"/>
      <c r="Q1707" s="81" t="str">
        <f t="shared" si="80"/>
        <v/>
      </c>
    </row>
    <row r="1708" spans="2:17" ht="45" customHeight="1" x14ac:dyDescent="0.25">
      <c r="B1708" s="81" t="str">
        <f>IFERROR(VLOOKUP(D1708,Atv!$D$5:$I$1000,6,0),"")</f>
        <v/>
      </c>
      <c r="C1708" s="51">
        <v>1704</v>
      </c>
      <c r="D1708" s="28"/>
      <c r="E1708" s="28"/>
      <c r="F1708" s="70" t="str">
        <f>IF($D1708="","",VLOOKUP($D1708,Atv!$D$5:$F$1000,2,0))</f>
        <v/>
      </c>
      <c r="G1708" s="71" t="str">
        <f>IF($D1708="","",VLOOKUP($D1708,Atv!$D$5:$F$1000,3,0))</f>
        <v/>
      </c>
      <c r="H1708" s="28"/>
      <c r="I1708" s="28"/>
      <c r="J1708" s="28"/>
      <c r="K1708" s="73"/>
      <c r="L1708" s="76" t="str">
        <f>IFERROR(IF(K1708="","",VLOOKUP(D1708,Atv!$D$5:$G$1000,4,0)),"")</f>
        <v/>
      </c>
      <c r="M1708" s="78" t="str">
        <f t="shared" si="81"/>
        <v/>
      </c>
      <c r="N1708" s="78" t="str">
        <f t="shared" si="79"/>
        <v/>
      </c>
      <c r="O1708" s="73"/>
      <c r="P1708" s="53"/>
      <c r="Q1708" s="81" t="str">
        <f t="shared" si="80"/>
        <v/>
      </c>
    </row>
    <row r="1709" spans="2:17" ht="45" customHeight="1" x14ac:dyDescent="0.25">
      <c r="B1709" s="81" t="str">
        <f>IFERROR(VLOOKUP(D1709,Atv!$D$5:$I$1000,6,0),"")</f>
        <v/>
      </c>
      <c r="C1709" s="51">
        <v>1705</v>
      </c>
      <c r="D1709" s="28"/>
      <c r="E1709" s="28"/>
      <c r="F1709" s="70" t="str">
        <f>IF($D1709="","",VLOOKUP($D1709,Atv!$D$5:$F$1000,2,0))</f>
        <v/>
      </c>
      <c r="G1709" s="71" t="str">
        <f>IF($D1709="","",VLOOKUP($D1709,Atv!$D$5:$F$1000,3,0))</f>
        <v/>
      </c>
      <c r="H1709" s="28"/>
      <c r="I1709" s="67"/>
      <c r="J1709" s="28"/>
      <c r="K1709" s="73"/>
      <c r="L1709" s="75" t="str">
        <f>IFERROR(IF(K1709="","",VLOOKUP(D1709,Atv!$D$5:$G$1000,4,0)),"")</f>
        <v/>
      </c>
      <c r="M1709" s="78" t="str">
        <f t="shared" si="81"/>
        <v/>
      </c>
      <c r="N1709" s="78" t="str">
        <f t="shared" si="79"/>
        <v/>
      </c>
      <c r="O1709" s="73"/>
      <c r="P1709" s="53"/>
      <c r="Q1709" s="81" t="str">
        <f t="shared" si="80"/>
        <v/>
      </c>
    </row>
    <row r="1710" spans="2:17" ht="45" customHeight="1" x14ac:dyDescent="0.25">
      <c r="B1710" s="81" t="str">
        <f>IFERROR(VLOOKUP(D1710,Atv!$D$5:$I$1000,6,0),"")</f>
        <v/>
      </c>
      <c r="C1710" s="51">
        <v>1706</v>
      </c>
      <c r="D1710" s="28"/>
      <c r="E1710" s="28"/>
      <c r="F1710" s="70" t="str">
        <f>IF($D1710="","",VLOOKUP($D1710,Atv!$D$5:$F$1000,2,0))</f>
        <v/>
      </c>
      <c r="G1710" s="71" t="str">
        <f>IF($D1710="","",VLOOKUP($D1710,Atv!$D$5:$F$1000,3,0))</f>
        <v/>
      </c>
      <c r="H1710" s="28"/>
      <c r="I1710" s="28"/>
      <c r="J1710" s="28"/>
      <c r="K1710" s="73"/>
      <c r="L1710" s="76" t="str">
        <f>IFERROR(IF(K1710="","",VLOOKUP(D1710,Atv!$D$5:$G$1000,4,0)),"")</f>
        <v/>
      </c>
      <c r="M1710" s="78" t="str">
        <f t="shared" si="81"/>
        <v/>
      </c>
      <c r="N1710" s="78" t="str">
        <f t="shared" si="79"/>
        <v/>
      </c>
      <c r="O1710" s="73"/>
      <c r="P1710" s="53"/>
      <c r="Q1710" s="81" t="str">
        <f t="shared" si="80"/>
        <v/>
      </c>
    </row>
    <row r="1711" spans="2:17" ht="45" customHeight="1" x14ac:dyDescent="0.25">
      <c r="B1711" s="81" t="str">
        <f>IFERROR(VLOOKUP(D1711,Atv!$D$5:$I$1000,6,0),"")</f>
        <v/>
      </c>
      <c r="C1711" s="51">
        <v>1707</v>
      </c>
      <c r="D1711" s="28"/>
      <c r="E1711" s="28"/>
      <c r="F1711" s="70" t="str">
        <f>IF($D1711="","",VLOOKUP($D1711,Atv!$D$5:$F$1000,2,0))</f>
        <v/>
      </c>
      <c r="G1711" s="71" t="str">
        <f>IF($D1711="","",VLOOKUP($D1711,Atv!$D$5:$F$1000,3,0))</f>
        <v/>
      </c>
      <c r="H1711" s="28"/>
      <c r="I1711" s="67"/>
      <c r="J1711" s="28"/>
      <c r="K1711" s="73"/>
      <c r="L1711" s="75" t="str">
        <f>IFERROR(IF(K1711="","",VLOOKUP(D1711,Atv!$D$5:$G$1000,4,0)),"")</f>
        <v/>
      </c>
      <c r="M1711" s="78" t="str">
        <f t="shared" si="81"/>
        <v/>
      </c>
      <c r="N1711" s="78" t="str">
        <f t="shared" si="79"/>
        <v/>
      </c>
      <c r="O1711" s="73"/>
      <c r="P1711" s="53"/>
      <c r="Q1711" s="81" t="str">
        <f t="shared" si="80"/>
        <v/>
      </c>
    </row>
    <row r="1712" spans="2:17" ht="45" customHeight="1" x14ac:dyDescent="0.25">
      <c r="B1712" s="81" t="str">
        <f>IFERROR(VLOOKUP(D1712,Atv!$D$5:$I$1000,6,0),"")</f>
        <v/>
      </c>
      <c r="C1712" s="51">
        <v>1708</v>
      </c>
      <c r="D1712" s="28"/>
      <c r="E1712" s="28"/>
      <c r="F1712" s="70" t="str">
        <f>IF($D1712="","",VLOOKUP($D1712,Atv!$D$5:$F$1000,2,0))</f>
        <v/>
      </c>
      <c r="G1712" s="71" t="str">
        <f>IF($D1712="","",VLOOKUP($D1712,Atv!$D$5:$F$1000,3,0))</f>
        <v/>
      </c>
      <c r="H1712" s="28"/>
      <c r="I1712" s="28"/>
      <c r="J1712" s="28"/>
      <c r="K1712" s="73"/>
      <c r="L1712" s="76" t="str">
        <f>IFERROR(IF(K1712="","",VLOOKUP(D1712,Atv!$D$5:$G$1000,4,0)),"")</f>
        <v/>
      </c>
      <c r="M1712" s="78" t="str">
        <f t="shared" si="81"/>
        <v/>
      </c>
      <c r="N1712" s="78" t="str">
        <f t="shared" si="79"/>
        <v/>
      </c>
      <c r="O1712" s="73"/>
      <c r="P1712" s="53"/>
      <c r="Q1712" s="81" t="str">
        <f t="shared" si="80"/>
        <v/>
      </c>
    </row>
    <row r="1713" spans="2:17" ht="45" customHeight="1" x14ac:dyDescent="0.25">
      <c r="B1713" s="81" t="str">
        <f>IFERROR(VLOOKUP(D1713,Atv!$D$5:$I$1000,6,0),"")</f>
        <v/>
      </c>
      <c r="C1713" s="51">
        <v>1709</v>
      </c>
      <c r="D1713" s="28"/>
      <c r="E1713" s="28"/>
      <c r="F1713" s="70" t="str">
        <f>IF($D1713="","",VLOOKUP($D1713,Atv!$D$5:$F$1000,2,0))</f>
        <v/>
      </c>
      <c r="G1713" s="71" t="str">
        <f>IF($D1713="","",VLOOKUP($D1713,Atv!$D$5:$F$1000,3,0))</f>
        <v/>
      </c>
      <c r="H1713" s="28"/>
      <c r="I1713" s="67"/>
      <c r="J1713" s="28"/>
      <c r="K1713" s="73"/>
      <c r="L1713" s="75" t="str">
        <f>IFERROR(IF(K1713="","",VLOOKUP(D1713,Atv!$D$5:$G$1000,4,0)),"")</f>
        <v/>
      </c>
      <c r="M1713" s="78" t="str">
        <f t="shared" si="81"/>
        <v/>
      </c>
      <c r="N1713" s="78" t="str">
        <f t="shared" si="79"/>
        <v/>
      </c>
      <c r="O1713" s="73"/>
      <c r="P1713" s="53"/>
      <c r="Q1713" s="81" t="str">
        <f t="shared" si="80"/>
        <v/>
      </c>
    </row>
    <row r="1714" spans="2:17" ht="45" customHeight="1" x14ac:dyDescent="0.25">
      <c r="B1714" s="81" t="str">
        <f>IFERROR(VLOOKUP(D1714,Atv!$D$5:$I$1000,6,0),"")</f>
        <v/>
      </c>
      <c r="C1714" s="51">
        <v>1710</v>
      </c>
      <c r="D1714" s="28"/>
      <c r="E1714" s="28"/>
      <c r="F1714" s="70" t="str">
        <f>IF($D1714="","",VLOOKUP($D1714,Atv!$D$5:$F$1000,2,0))</f>
        <v/>
      </c>
      <c r="G1714" s="71" t="str">
        <f>IF($D1714="","",VLOOKUP($D1714,Atv!$D$5:$F$1000,3,0))</f>
        <v/>
      </c>
      <c r="H1714" s="28"/>
      <c r="I1714" s="28"/>
      <c r="J1714" s="28"/>
      <c r="K1714" s="73"/>
      <c r="L1714" s="76" t="str">
        <f>IFERROR(IF(K1714="","",VLOOKUP(D1714,Atv!$D$5:$G$1000,4,0)),"")</f>
        <v/>
      </c>
      <c r="M1714" s="78" t="str">
        <f t="shared" si="81"/>
        <v/>
      </c>
      <c r="N1714" s="78" t="str">
        <f t="shared" si="79"/>
        <v/>
      </c>
      <c r="O1714" s="73"/>
      <c r="P1714" s="53"/>
      <c r="Q1714" s="81" t="str">
        <f t="shared" si="80"/>
        <v/>
      </c>
    </row>
    <row r="1715" spans="2:17" ht="45" customHeight="1" x14ac:dyDescent="0.25">
      <c r="B1715" s="81" t="str">
        <f>IFERROR(VLOOKUP(D1715,Atv!$D$5:$I$1000,6,0),"")</f>
        <v/>
      </c>
      <c r="C1715" s="51">
        <v>1711</v>
      </c>
      <c r="D1715" s="28"/>
      <c r="E1715" s="28"/>
      <c r="F1715" s="70" t="str">
        <f>IF($D1715="","",VLOOKUP($D1715,Atv!$D$5:$F$1000,2,0))</f>
        <v/>
      </c>
      <c r="G1715" s="71" t="str">
        <f>IF($D1715="","",VLOOKUP($D1715,Atv!$D$5:$F$1000,3,0))</f>
        <v/>
      </c>
      <c r="H1715" s="28"/>
      <c r="I1715" s="67"/>
      <c r="J1715" s="28"/>
      <c r="K1715" s="73"/>
      <c r="L1715" s="75" t="str">
        <f>IFERROR(IF(K1715="","",VLOOKUP(D1715,Atv!$D$5:$G$1000,4,0)),"")</f>
        <v/>
      </c>
      <c r="M1715" s="78" t="str">
        <f t="shared" si="81"/>
        <v/>
      </c>
      <c r="N1715" s="78" t="str">
        <f t="shared" si="79"/>
        <v/>
      </c>
      <c r="O1715" s="73"/>
      <c r="P1715" s="53"/>
      <c r="Q1715" s="81" t="str">
        <f t="shared" si="80"/>
        <v/>
      </c>
    </row>
    <row r="1716" spans="2:17" ht="45" customHeight="1" x14ac:dyDescent="0.25">
      <c r="B1716" s="81" t="str">
        <f>IFERROR(VLOOKUP(D1716,Atv!$D$5:$I$1000,6,0),"")</f>
        <v/>
      </c>
      <c r="C1716" s="51">
        <v>1712</v>
      </c>
      <c r="D1716" s="28"/>
      <c r="E1716" s="28"/>
      <c r="F1716" s="70" t="str">
        <f>IF($D1716="","",VLOOKUP($D1716,Atv!$D$5:$F$1000,2,0))</f>
        <v/>
      </c>
      <c r="G1716" s="71" t="str">
        <f>IF($D1716="","",VLOOKUP($D1716,Atv!$D$5:$F$1000,3,0))</f>
        <v/>
      </c>
      <c r="H1716" s="28"/>
      <c r="I1716" s="28"/>
      <c r="J1716" s="28"/>
      <c r="K1716" s="73"/>
      <c r="L1716" s="76" t="str">
        <f>IFERROR(IF(K1716="","",VLOOKUP(D1716,Atv!$D$5:$G$1000,4,0)),"")</f>
        <v/>
      </c>
      <c r="M1716" s="78" t="str">
        <f t="shared" si="81"/>
        <v/>
      </c>
      <c r="N1716" s="78" t="str">
        <f t="shared" si="79"/>
        <v/>
      </c>
      <c r="O1716" s="73"/>
      <c r="P1716" s="53"/>
      <c r="Q1716" s="81" t="str">
        <f t="shared" si="80"/>
        <v/>
      </c>
    </row>
    <row r="1717" spans="2:17" ht="45" customHeight="1" x14ac:dyDescent="0.25">
      <c r="B1717" s="81" t="str">
        <f>IFERROR(VLOOKUP(D1717,Atv!$D$5:$I$1000,6,0),"")</f>
        <v/>
      </c>
      <c r="C1717" s="51">
        <v>1713</v>
      </c>
      <c r="D1717" s="28"/>
      <c r="E1717" s="28"/>
      <c r="F1717" s="70" t="str">
        <f>IF($D1717="","",VLOOKUP($D1717,Atv!$D$5:$F$1000,2,0))</f>
        <v/>
      </c>
      <c r="G1717" s="71" t="str">
        <f>IF($D1717="","",VLOOKUP($D1717,Atv!$D$5:$F$1000,3,0))</f>
        <v/>
      </c>
      <c r="H1717" s="28"/>
      <c r="I1717" s="67"/>
      <c r="J1717" s="28"/>
      <c r="K1717" s="73"/>
      <c r="L1717" s="75" t="str">
        <f>IFERROR(IF(K1717="","",VLOOKUP(D1717,Atv!$D$5:$G$1000,4,0)),"")</f>
        <v/>
      </c>
      <c r="M1717" s="78" t="str">
        <f t="shared" si="81"/>
        <v/>
      </c>
      <c r="N1717" s="78" t="str">
        <f t="shared" si="79"/>
        <v/>
      </c>
      <c r="O1717" s="73"/>
      <c r="P1717" s="53"/>
      <c r="Q1717" s="81" t="str">
        <f t="shared" si="80"/>
        <v/>
      </c>
    </row>
    <row r="1718" spans="2:17" ht="45" customHeight="1" x14ac:dyDescent="0.25">
      <c r="B1718" s="81" t="str">
        <f>IFERROR(VLOOKUP(D1718,Atv!$D$5:$I$1000,6,0),"")</f>
        <v/>
      </c>
      <c r="C1718" s="51">
        <v>1714</v>
      </c>
      <c r="D1718" s="28"/>
      <c r="E1718" s="28"/>
      <c r="F1718" s="70" t="str">
        <f>IF($D1718="","",VLOOKUP($D1718,Atv!$D$5:$F$1000,2,0))</f>
        <v/>
      </c>
      <c r="G1718" s="71" t="str">
        <f>IF($D1718="","",VLOOKUP($D1718,Atv!$D$5:$F$1000,3,0))</f>
        <v/>
      </c>
      <c r="H1718" s="28"/>
      <c r="I1718" s="28"/>
      <c r="J1718" s="28"/>
      <c r="K1718" s="73"/>
      <c r="L1718" s="76" t="str">
        <f>IFERROR(IF(K1718="","",VLOOKUP(D1718,Atv!$D$5:$G$1000,4,0)),"")</f>
        <v/>
      </c>
      <c r="M1718" s="78" t="str">
        <f t="shared" si="81"/>
        <v/>
      </c>
      <c r="N1718" s="78" t="str">
        <f t="shared" si="79"/>
        <v/>
      </c>
      <c r="O1718" s="73"/>
      <c r="P1718" s="53"/>
      <c r="Q1718" s="81" t="str">
        <f t="shared" si="80"/>
        <v/>
      </c>
    </row>
    <row r="1719" spans="2:17" ht="45" customHeight="1" x14ac:dyDescent="0.25">
      <c r="B1719" s="81" t="str">
        <f>IFERROR(VLOOKUP(D1719,Atv!$D$5:$I$1000,6,0),"")</f>
        <v/>
      </c>
      <c r="C1719" s="51">
        <v>1715</v>
      </c>
      <c r="D1719" s="28"/>
      <c r="E1719" s="28"/>
      <c r="F1719" s="70" t="str">
        <f>IF($D1719="","",VLOOKUP($D1719,Atv!$D$5:$F$1000,2,0))</f>
        <v/>
      </c>
      <c r="G1719" s="71" t="str">
        <f>IF($D1719="","",VLOOKUP($D1719,Atv!$D$5:$F$1000,3,0))</f>
        <v/>
      </c>
      <c r="H1719" s="28"/>
      <c r="I1719" s="67"/>
      <c r="J1719" s="28"/>
      <c r="K1719" s="73"/>
      <c r="L1719" s="75" t="str">
        <f>IFERROR(IF(K1719="","",VLOOKUP(D1719,Atv!$D$5:$G$1000,4,0)),"")</f>
        <v/>
      </c>
      <c r="M1719" s="78" t="str">
        <f t="shared" si="81"/>
        <v/>
      </c>
      <c r="N1719" s="78" t="str">
        <f t="shared" si="79"/>
        <v/>
      </c>
      <c r="O1719" s="73"/>
      <c r="P1719" s="53"/>
      <c r="Q1719" s="81" t="str">
        <f t="shared" si="80"/>
        <v/>
      </c>
    </row>
    <row r="1720" spans="2:17" ht="45" customHeight="1" x14ac:dyDescent="0.25">
      <c r="B1720" s="81" t="str">
        <f>IFERROR(VLOOKUP(D1720,Atv!$D$5:$I$1000,6,0),"")</f>
        <v/>
      </c>
      <c r="C1720" s="51">
        <v>1716</v>
      </c>
      <c r="D1720" s="28"/>
      <c r="E1720" s="28"/>
      <c r="F1720" s="70" t="str">
        <f>IF($D1720="","",VLOOKUP($D1720,Atv!$D$5:$F$1000,2,0))</f>
        <v/>
      </c>
      <c r="G1720" s="71" t="str">
        <f>IF($D1720="","",VLOOKUP($D1720,Atv!$D$5:$F$1000,3,0))</f>
        <v/>
      </c>
      <c r="H1720" s="28"/>
      <c r="I1720" s="28"/>
      <c r="J1720" s="28"/>
      <c r="K1720" s="73"/>
      <c r="L1720" s="76" t="str">
        <f>IFERROR(IF(K1720="","",VLOOKUP(D1720,Atv!$D$5:$G$1000,4,0)),"")</f>
        <v/>
      </c>
      <c r="M1720" s="78" t="str">
        <f t="shared" si="81"/>
        <v/>
      </c>
      <c r="N1720" s="78" t="str">
        <f t="shared" si="79"/>
        <v/>
      </c>
      <c r="O1720" s="73"/>
      <c r="P1720" s="53"/>
      <c r="Q1720" s="81" t="str">
        <f t="shared" si="80"/>
        <v/>
      </c>
    </row>
    <row r="1721" spans="2:17" ht="45" customHeight="1" x14ac:dyDescent="0.25">
      <c r="B1721" s="81" t="str">
        <f>IFERROR(VLOOKUP(D1721,Atv!$D$5:$I$1000,6,0),"")</f>
        <v/>
      </c>
      <c r="C1721" s="51">
        <v>1717</v>
      </c>
      <c r="D1721" s="28"/>
      <c r="E1721" s="28"/>
      <c r="F1721" s="70" t="str">
        <f>IF($D1721="","",VLOOKUP($D1721,Atv!$D$5:$F$1000,2,0))</f>
        <v/>
      </c>
      <c r="G1721" s="71" t="str">
        <f>IF($D1721="","",VLOOKUP($D1721,Atv!$D$5:$F$1000,3,0))</f>
        <v/>
      </c>
      <c r="H1721" s="28"/>
      <c r="I1721" s="67"/>
      <c r="J1721" s="28"/>
      <c r="K1721" s="73"/>
      <c r="L1721" s="75" t="str">
        <f>IFERROR(IF(K1721="","",VLOOKUP(D1721,Atv!$D$5:$G$1000,4,0)),"")</f>
        <v/>
      </c>
      <c r="M1721" s="78" t="str">
        <f t="shared" si="81"/>
        <v/>
      </c>
      <c r="N1721" s="78" t="str">
        <f t="shared" si="79"/>
        <v/>
      </c>
      <c r="O1721" s="73"/>
      <c r="P1721" s="53"/>
      <c r="Q1721" s="81" t="str">
        <f t="shared" si="80"/>
        <v/>
      </c>
    </row>
    <row r="1722" spans="2:17" ht="45" customHeight="1" x14ac:dyDescent="0.25">
      <c r="B1722" s="81" t="str">
        <f>IFERROR(VLOOKUP(D1722,Atv!$D$5:$I$1000,6,0),"")</f>
        <v/>
      </c>
      <c r="C1722" s="51">
        <v>1718</v>
      </c>
      <c r="D1722" s="28"/>
      <c r="E1722" s="28"/>
      <c r="F1722" s="70" t="str">
        <f>IF($D1722="","",VLOOKUP($D1722,Atv!$D$5:$F$1000,2,0))</f>
        <v/>
      </c>
      <c r="G1722" s="71" t="str">
        <f>IF($D1722="","",VLOOKUP($D1722,Atv!$D$5:$F$1000,3,0))</f>
        <v/>
      </c>
      <c r="H1722" s="28"/>
      <c r="I1722" s="28"/>
      <c r="J1722" s="28"/>
      <c r="K1722" s="73"/>
      <c r="L1722" s="76" t="str">
        <f>IFERROR(IF(K1722="","",VLOOKUP(D1722,Atv!$D$5:$G$1000,4,0)),"")</f>
        <v/>
      </c>
      <c r="M1722" s="78" t="str">
        <f t="shared" si="81"/>
        <v/>
      </c>
      <c r="N1722" s="78" t="str">
        <f t="shared" si="79"/>
        <v/>
      </c>
      <c r="O1722" s="73"/>
      <c r="P1722" s="53"/>
      <c r="Q1722" s="81" t="str">
        <f t="shared" si="80"/>
        <v/>
      </c>
    </row>
    <row r="1723" spans="2:17" ht="45" customHeight="1" x14ac:dyDescent="0.25">
      <c r="B1723" s="81" t="str">
        <f>IFERROR(VLOOKUP(D1723,Atv!$D$5:$I$1000,6,0),"")</f>
        <v/>
      </c>
      <c r="C1723" s="51">
        <v>1719</v>
      </c>
      <c r="D1723" s="28"/>
      <c r="E1723" s="28"/>
      <c r="F1723" s="70" t="str">
        <f>IF($D1723="","",VLOOKUP($D1723,Atv!$D$5:$F$1000,2,0))</f>
        <v/>
      </c>
      <c r="G1723" s="71" t="str">
        <f>IF($D1723="","",VLOOKUP($D1723,Atv!$D$5:$F$1000,3,0))</f>
        <v/>
      </c>
      <c r="H1723" s="28"/>
      <c r="I1723" s="67"/>
      <c r="J1723" s="28"/>
      <c r="K1723" s="73"/>
      <c r="L1723" s="75" t="str">
        <f>IFERROR(IF(K1723="","",VLOOKUP(D1723,Atv!$D$5:$G$1000,4,0)),"")</f>
        <v/>
      </c>
      <c r="M1723" s="78" t="str">
        <f t="shared" si="81"/>
        <v/>
      </c>
      <c r="N1723" s="78" t="str">
        <f t="shared" si="79"/>
        <v/>
      </c>
      <c r="O1723" s="73"/>
      <c r="P1723" s="53"/>
      <c r="Q1723" s="81" t="str">
        <f t="shared" si="80"/>
        <v/>
      </c>
    </row>
    <row r="1724" spans="2:17" ht="45" customHeight="1" x14ac:dyDescent="0.25">
      <c r="B1724" s="81" t="str">
        <f>IFERROR(VLOOKUP(D1724,Atv!$D$5:$I$1000,6,0),"")</f>
        <v/>
      </c>
      <c r="C1724" s="51">
        <v>1720</v>
      </c>
      <c r="D1724" s="28"/>
      <c r="E1724" s="28"/>
      <c r="F1724" s="70" t="str">
        <f>IF($D1724="","",VLOOKUP($D1724,Atv!$D$5:$F$1000,2,0))</f>
        <v/>
      </c>
      <c r="G1724" s="71" t="str">
        <f>IF($D1724="","",VLOOKUP($D1724,Atv!$D$5:$F$1000,3,0))</f>
        <v/>
      </c>
      <c r="H1724" s="28"/>
      <c r="I1724" s="28"/>
      <c r="J1724" s="28"/>
      <c r="K1724" s="73"/>
      <c r="L1724" s="76" t="str">
        <f>IFERROR(IF(K1724="","",VLOOKUP(D1724,Atv!$D$5:$G$1000,4,0)),"")</f>
        <v/>
      </c>
      <c r="M1724" s="78" t="str">
        <f t="shared" si="81"/>
        <v/>
      </c>
      <c r="N1724" s="78" t="str">
        <f t="shared" si="79"/>
        <v/>
      </c>
      <c r="O1724" s="73"/>
      <c r="P1724" s="53"/>
      <c r="Q1724" s="81" t="str">
        <f t="shared" si="80"/>
        <v/>
      </c>
    </row>
    <row r="1725" spans="2:17" ht="45" customHeight="1" x14ac:dyDescent="0.25">
      <c r="B1725" s="81" t="str">
        <f>IFERROR(VLOOKUP(D1725,Atv!$D$5:$I$1000,6,0),"")</f>
        <v/>
      </c>
      <c r="C1725" s="51">
        <v>1721</v>
      </c>
      <c r="D1725" s="28"/>
      <c r="E1725" s="28"/>
      <c r="F1725" s="70" t="str">
        <f>IF($D1725="","",VLOOKUP($D1725,Atv!$D$5:$F$1000,2,0))</f>
        <v/>
      </c>
      <c r="G1725" s="71" t="str">
        <f>IF($D1725="","",VLOOKUP($D1725,Atv!$D$5:$F$1000,3,0))</f>
        <v/>
      </c>
      <c r="H1725" s="28"/>
      <c r="I1725" s="67"/>
      <c r="J1725" s="28"/>
      <c r="K1725" s="73"/>
      <c r="L1725" s="75" t="str">
        <f>IFERROR(IF(K1725="","",VLOOKUP(D1725,Atv!$D$5:$G$1000,4,0)),"")</f>
        <v/>
      </c>
      <c r="M1725" s="78" t="str">
        <f t="shared" si="81"/>
        <v/>
      </c>
      <c r="N1725" s="78" t="str">
        <f t="shared" si="79"/>
        <v/>
      </c>
      <c r="O1725" s="73"/>
      <c r="P1725" s="53"/>
      <c r="Q1725" s="81" t="str">
        <f t="shared" si="80"/>
        <v/>
      </c>
    </row>
    <row r="1726" spans="2:17" ht="45" customHeight="1" x14ac:dyDescent="0.25">
      <c r="B1726" s="81" t="str">
        <f>IFERROR(VLOOKUP(D1726,Atv!$D$5:$I$1000,6,0),"")</f>
        <v/>
      </c>
      <c r="C1726" s="51">
        <v>1722</v>
      </c>
      <c r="D1726" s="28"/>
      <c r="E1726" s="28"/>
      <c r="F1726" s="70" t="str">
        <f>IF($D1726="","",VLOOKUP($D1726,Atv!$D$5:$F$1000,2,0))</f>
        <v/>
      </c>
      <c r="G1726" s="71" t="str">
        <f>IF($D1726="","",VLOOKUP($D1726,Atv!$D$5:$F$1000,3,0))</f>
        <v/>
      </c>
      <c r="H1726" s="28"/>
      <c r="I1726" s="28"/>
      <c r="J1726" s="28"/>
      <c r="K1726" s="73"/>
      <c r="L1726" s="76" t="str">
        <f>IFERROR(IF(K1726="","",VLOOKUP(D1726,Atv!$D$5:$G$1000,4,0)),"")</f>
        <v/>
      </c>
      <c r="M1726" s="78" t="str">
        <f t="shared" si="81"/>
        <v/>
      </c>
      <c r="N1726" s="78" t="str">
        <f t="shared" si="79"/>
        <v/>
      </c>
      <c r="O1726" s="73"/>
      <c r="P1726" s="53"/>
      <c r="Q1726" s="81" t="str">
        <f t="shared" si="80"/>
        <v/>
      </c>
    </row>
    <row r="1727" spans="2:17" ht="45" customHeight="1" x14ac:dyDescent="0.25">
      <c r="B1727" s="81" t="str">
        <f>IFERROR(VLOOKUP(D1727,Atv!$D$5:$I$1000,6,0),"")</f>
        <v/>
      </c>
      <c r="C1727" s="51">
        <v>1723</v>
      </c>
      <c r="D1727" s="28"/>
      <c r="E1727" s="28"/>
      <c r="F1727" s="70" t="str">
        <f>IF($D1727="","",VLOOKUP($D1727,Atv!$D$5:$F$1000,2,0))</f>
        <v/>
      </c>
      <c r="G1727" s="71" t="str">
        <f>IF($D1727="","",VLOOKUP($D1727,Atv!$D$5:$F$1000,3,0))</f>
        <v/>
      </c>
      <c r="H1727" s="28"/>
      <c r="I1727" s="67"/>
      <c r="J1727" s="28"/>
      <c r="K1727" s="73"/>
      <c r="L1727" s="75" t="str">
        <f>IFERROR(IF(K1727="","",VLOOKUP(D1727,Atv!$D$5:$G$1000,4,0)),"")</f>
        <v/>
      </c>
      <c r="M1727" s="78" t="str">
        <f t="shared" si="81"/>
        <v/>
      </c>
      <c r="N1727" s="78" t="str">
        <f t="shared" si="79"/>
        <v/>
      </c>
      <c r="O1727" s="73"/>
      <c r="P1727" s="53"/>
      <c r="Q1727" s="81" t="str">
        <f t="shared" si="80"/>
        <v/>
      </c>
    </row>
    <row r="1728" spans="2:17" ht="45" customHeight="1" x14ac:dyDescent="0.25">
      <c r="B1728" s="81" t="str">
        <f>IFERROR(VLOOKUP(D1728,Atv!$D$5:$I$1000,6,0),"")</f>
        <v/>
      </c>
      <c r="C1728" s="51">
        <v>1724</v>
      </c>
      <c r="D1728" s="28"/>
      <c r="E1728" s="28"/>
      <c r="F1728" s="70" t="str">
        <f>IF($D1728="","",VLOOKUP($D1728,Atv!$D$5:$F$1000,2,0))</f>
        <v/>
      </c>
      <c r="G1728" s="71" t="str">
        <f>IF($D1728="","",VLOOKUP($D1728,Atv!$D$5:$F$1000,3,0))</f>
        <v/>
      </c>
      <c r="H1728" s="28"/>
      <c r="I1728" s="28"/>
      <c r="J1728" s="28"/>
      <c r="K1728" s="73"/>
      <c r="L1728" s="76" t="str">
        <f>IFERROR(IF(K1728="","",VLOOKUP(D1728,Atv!$D$5:$G$1000,4,0)),"")</f>
        <v/>
      </c>
      <c r="M1728" s="78" t="str">
        <f t="shared" si="81"/>
        <v/>
      </c>
      <c r="N1728" s="78" t="str">
        <f t="shared" si="79"/>
        <v/>
      </c>
      <c r="O1728" s="73"/>
      <c r="P1728" s="53"/>
      <c r="Q1728" s="81" t="str">
        <f t="shared" si="80"/>
        <v/>
      </c>
    </row>
    <row r="1729" spans="2:17" ht="45" customHeight="1" x14ac:dyDescent="0.25">
      <c r="B1729" s="81" t="str">
        <f>IFERROR(VLOOKUP(D1729,Atv!$D$5:$I$1000,6,0),"")</f>
        <v/>
      </c>
      <c r="C1729" s="51">
        <v>1725</v>
      </c>
      <c r="D1729" s="28"/>
      <c r="E1729" s="28"/>
      <c r="F1729" s="70" t="str">
        <f>IF($D1729="","",VLOOKUP($D1729,Atv!$D$5:$F$1000,2,0))</f>
        <v/>
      </c>
      <c r="G1729" s="71" t="str">
        <f>IF($D1729="","",VLOOKUP($D1729,Atv!$D$5:$F$1000,3,0))</f>
        <v/>
      </c>
      <c r="H1729" s="28"/>
      <c r="I1729" s="67"/>
      <c r="J1729" s="28"/>
      <c r="K1729" s="73"/>
      <c r="L1729" s="75" t="str">
        <f>IFERROR(IF(K1729="","",VLOOKUP(D1729,Atv!$D$5:$G$1000,4,0)),"")</f>
        <v/>
      </c>
      <c r="M1729" s="78" t="str">
        <f t="shared" si="81"/>
        <v/>
      </c>
      <c r="N1729" s="78" t="str">
        <f t="shared" si="79"/>
        <v/>
      </c>
      <c r="O1729" s="73"/>
      <c r="P1729" s="53"/>
      <c r="Q1729" s="81" t="str">
        <f t="shared" si="80"/>
        <v/>
      </c>
    </row>
    <row r="1730" spans="2:17" ht="45" customHeight="1" x14ac:dyDescent="0.25">
      <c r="B1730" s="81" t="str">
        <f>IFERROR(VLOOKUP(D1730,Atv!$D$5:$I$1000,6,0),"")</f>
        <v/>
      </c>
      <c r="C1730" s="51">
        <v>1726</v>
      </c>
      <c r="D1730" s="28"/>
      <c r="E1730" s="28"/>
      <c r="F1730" s="70" t="str">
        <f>IF($D1730="","",VLOOKUP($D1730,Atv!$D$5:$F$1000,2,0))</f>
        <v/>
      </c>
      <c r="G1730" s="71" t="str">
        <f>IF($D1730="","",VLOOKUP($D1730,Atv!$D$5:$F$1000,3,0))</f>
        <v/>
      </c>
      <c r="H1730" s="28"/>
      <c r="I1730" s="28"/>
      <c r="J1730" s="28"/>
      <c r="K1730" s="73"/>
      <c r="L1730" s="76" t="str">
        <f>IFERROR(IF(K1730="","",VLOOKUP(D1730,Atv!$D$5:$G$1000,4,0)),"")</f>
        <v/>
      </c>
      <c r="M1730" s="78" t="str">
        <f t="shared" si="81"/>
        <v/>
      </c>
      <c r="N1730" s="78" t="str">
        <f t="shared" si="79"/>
        <v/>
      </c>
      <c r="O1730" s="73"/>
      <c r="P1730" s="53"/>
      <c r="Q1730" s="81" t="str">
        <f t="shared" si="80"/>
        <v/>
      </c>
    </row>
    <row r="1731" spans="2:17" ht="45" customHeight="1" x14ac:dyDescent="0.25">
      <c r="B1731" s="81" t="str">
        <f>IFERROR(VLOOKUP(D1731,Atv!$D$5:$I$1000,6,0),"")</f>
        <v/>
      </c>
      <c r="C1731" s="51">
        <v>1727</v>
      </c>
      <c r="D1731" s="28"/>
      <c r="E1731" s="28"/>
      <c r="F1731" s="70" t="str">
        <f>IF($D1731="","",VLOOKUP($D1731,Atv!$D$5:$F$1000,2,0))</f>
        <v/>
      </c>
      <c r="G1731" s="71" t="str">
        <f>IF($D1731="","",VLOOKUP($D1731,Atv!$D$5:$F$1000,3,0))</f>
        <v/>
      </c>
      <c r="H1731" s="28"/>
      <c r="I1731" s="67"/>
      <c r="J1731" s="28"/>
      <c r="K1731" s="73"/>
      <c r="L1731" s="75" t="str">
        <f>IFERROR(IF(K1731="","",VLOOKUP(D1731,Atv!$D$5:$G$1000,4,0)),"")</f>
        <v/>
      </c>
      <c r="M1731" s="78" t="str">
        <f t="shared" si="81"/>
        <v/>
      </c>
      <c r="N1731" s="78" t="str">
        <f t="shared" si="79"/>
        <v/>
      </c>
      <c r="O1731" s="73"/>
      <c r="P1731" s="53"/>
      <c r="Q1731" s="81" t="str">
        <f t="shared" si="80"/>
        <v/>
      </c>
    </row>
    <row r="1732" spans="2:17" ht="45" customHeight="1" x14ac:dyDescent="0.25">
      <c r="B1732" s="81" t="str">
        <f>IFERROR(VLOOKUP(D1732,Atv!$D$5:$I$1000,6,0),"")</f>
        <v/>
      </c>
      <c r="C1732" s="51">
        <v>1728</v>
      </c>
      <c r="D1732" s="28"/>
      <c r="E1732" s="28"/>
      <c r="F1732" s="70" t="str">
        <f>IF($D1732="","",VLOOKUP($D1732,Atv!$D$5:$F$1000,2,0))</f>
        <v/>
      </c>
      <c r="G1732" s="71" t="str">
        <f>IF($D1732="","",VLOOKUP($D1732,Atv!$D$5:$F$1000,3,0))</f>
        <v/>
      </c>
      <c r="H1732" s="28"/>
      <c r="I1732" s="28"/>
      <c r="J1732" s="28"/>
      <c r="K1732" s="73"/>
      <c r="L1732" s="76" t="str">
        <f>IFERROR(IF(K1732="","",VLOOKUP(D1732,Atv!$D$5:$G$1000,4,0)),"")</f>
        <v/>
      </c>
      <c r="M1732" s="78" t="str">
        <f t="shared" si="81"/>
        <v/>
      </c>
      <c r="N1732" s="78" t="str">
        <f t="shared" si="79"/>
        <v/>
      </c>
      <c r="O1732" s="73"/>
      <c r="P1732" s="53"/>
      <c r="Q1732" s="81" t="str">
        <f t="shared" si="80"/>
        <v/>
      </c>
    </row>
    <row r="1733" spans="2:17" ht="45" customHeight="1" x14ac:dyDescent="0.25">
      <c r="B1733" s="81" t="str">
        <f>IFERROR(VLOOKUP(D1733,Atv!$D$5:$I$1000,6,0),"")</f>
        <v/>
      </c>
      <c r="C1733" s="51">
        <v>1729</v>
      </c>
      <c r="D1733" s="28"/>
      <c r="E1733" s="28"/>
      <c r="F1733" s="70" t="str">
        <f>IF($D1733="","",VLOOKUP($D1733,Atv!$D$5:$F$1000,2,0))</f>
        <v/>
      </c>
      <c r="G1733" s="71" t="str">
        <f>IF($D1733="","",VLOOKUP($D1733,Atv!$D$5:$F$1000,3,0))</f>
        <v/>
      </c>
      <c r="H1733" s="28"/>
      <c r="I1733" s="67"/>
      <c r="J1733" s="28"/>
      <c r="K1733" s="73"/>
      <c r="L1733" s="75" t="str">
        <f>IFERROR(IF(K1733="","",VLOOKUP(D1733,Atv!$D$5:$G$1000,4,0)),"")</f>
        <v/>
      </c>
      <c r="M1733" s="78" t="str">
        <f t="shared" si="81"/>
        <v/>
      </c>
      <c r="N1733" s="78" t="str">
        <f t="shared" si="79"/>
        <v/>
      </c>
      <c r="O1733" s="73"/>
      <c r="P1733" s="53"/>
      <c r="Q1733" s="81" t="str">
        <f t="shared" si="80"/>
        <v/>
      </c>
    </row>
    <row r="1734" spans="2:17" ht="45" customHeight="1" x14ac:dyDescent="0.25">
      <c r="B1734" s="81" t="str">
        <f>IFERROR(VLOOKUP(D1734,Atv!$D$5:$I$1000,6,0),"")</f>
        <v/>
      </c>
      <c r="C1734" s="51">
        <v>1730</v>
      </c>
      <c r="D1734" s="28"/>
      <c r="E1734" s="28"/>
      <c r="F1734" s="70" t="str">
        <f>IF($D1734="","",VLOOKUP($D1734,Atv!$D$5:$F$1000,2,0))</f>
        <v/>
      </c>
      <c r="G1734" s="71" t="str">
        <f>IF($D1734="","",VLOOKUP($D1734,Atv!$D$5:$F$1000,3,0))</f>
        <v/>
      </c>
      <c r="H1734" s="28"/>
      <c r="I1734" s="28"/>
      <c r="J1734" s="28"/>
      <c r="K1734" s="73"/>
      <c r="L1734" s="76" t="str">
        <f>IFERROR(IF(K1734="","",VLOOKUP(D1734,Atv!$D$5:$G$1000,4,0)),"")</f>
        <v/>
      </c>
      <c r="M1734" s="78" t="str">
        <f t="shared" si="81"/>
        <v/>
      </c>
      <c r="N1734" s="78" t="str">
        <f t="shared" ref="N1734:N1797" si="82">IF(M1734="","",IFERROR(IF(M1734&lt;=$N$3,"Expirado","No Prazo"),""))</f>
        <v/>
      </c>
      <c r="O1734" s="73"/>
      <c r="P1734" s="53"/>
      <c r="Q1734" s="81" t="str">
        <f t="shared" ref="Q1734:Q1797" si="83">IF(J1734="","",IF(J1734="Janeiro",1,IF(J1734="Fevereiro",2,IF(J1734="Março",3,IF(J1734="Abril",4,IF(J1734="Maio",5,IF(J1734="Junho",6,IF(J1734="Julho",7,IF(J1734="Agosto",8,IF(J1734="Setembro",9,IF(J1734="Outubro",10,IF(J1734="Novembro",11,IF(J1734="Dezembro",12)))))))))))))</f>
        <v/>
      </c>
    </row>
    <row r="1735" spans="2:17" ht="45" customHeight="1" x14ac:dyDescent="0.25">
      <c r="B1735" s="81" t="str">
        <f>IFERROR(VLOOKUP(D1735,Atv!$D$5:$I$1000,6,0),"")</f>
        <v/>
      </c>
      <c r="C1735" s="51">
        <v>1731</v>
      </c>
      <c r="D1735" s="28"/>
      <c r="E1735" s="28"/>
      <c r="F1735" s="70" t="str">
        <f>IF($D1735="","",VLOOKUP($D1735,Atv!$D$5:$F$1000,2,0))</f>
        <v/>
      </c>
      <c r="G1735" s="71" t="str">
        <f>IF($D1735="","",VLOOKUP($D1735,Atv!$D$5:$F$1000,3,0))</f>
        <v/>
      </c>
      <c r="H1735" s="28"/>
      <c r="I1735" s="67"/>
      <c r="J1735" s="28"/>
      <c r="K1735" s="73"/>
      <c r="L1735" s="75" t="str">
        <f>IFERROR(IF(K1735="","",VLOOKUP(D1735,Atv!$D$5:$G$1000,4,0)),"")</f>
        <v/>
      </c>
      <c r="M1735" s="78" t="str">
        <f t="shared" si="81"/>
        <v/>
      </c>
      <c r="N1735" s="78" t="str">
        <f t="shared" si="82"/>
        <v/>
      </c>
      <c r="O1735" s="73"/>
      <c r="P1735" s="53"/>
      <c r="Q1735" s="81" t="str">
        <f t="shared" si="83"/>
        <v/>
      </c>
    </row>
    <row r="1736" spans="2:17" ht="45" customHeight="1" x14ac:dyDescent="0.25">
      <c r="B1736" s="81" t="str">
        <f>IFERROR(VLOOKUP(D1736,Atv!$D$5:$I$1000,6,0),"")</f>
        <v/>
      </c>
      <c r="C1736" s="51">
        <v>1732</v>
      </c>
      <c r="D1736" s="28"/>
      <c r="E1736" s="28"/>
      <c r="F1736" s="70" t="str">
        <f>IF($D1736="","",VLOOKUP($D1736,Atv!$D$5:$F$1000,2,0))</f>
        <v/>
      </c>
      <c r="G1736" s="71" t="str">
        <f>IF($D1736="","",VLOOKUP($D1736,Atv!$D$5:$F$1000,3,0))</f>
        <v/>
      </c>
      <c r="H1736" s="28"/>
      <c r="I1736" s="28"/>
      <c r="J1736" s="28"/>
      <c r="K1736" s="73"/>
      <c r="L1736" s="76" t="str">
        <f>IFERROR(IF(K1736="","",VLOOKUP(D1736,Atv!$D$5:$G$1000,4,0)),"")</f>
        <v/>
      </c>
      <c r="M1736" s="78" t="str">
        <f t="shared" si="81"/>
        <v/>
      </c>
      <c r="N1736" s="78" t="str">
        <f t="shared" si="82"/>
        <v/>
      </c>
      <c r="O1736" s="73"/>
      <c r="P1736" s="53"/>
      <c r="Q1736" s="81" t="str">
        <f t="shared" si="83"/>
        <v/>
      </c>
    </row>
    <row r="1737" spans="2:17" ht="45" customHeight="1" x14ac:dyDescent="0.25">
      <c r="B1737" s="81" t="str">
        <f>IFERROR(VLOOKUP(D1737,Atv!$D$5:$I$1000,6,0),"")</f>
        <v/>
      </c>
      <c r="C1737" s="51">
        <v>1733</v>
      </c>
      <c r="D1737" s="28"/>
      <c r="E1737" s="28"/>
      <c r="F1737" s="70" t="str">
        <f>IF($D1737="","",VLOOKUP($D1737,Atv!$D$5:$F$1000,2,0))</f>
        <v/>
      </c>
      <c r="G1737" s="71" t="str">
        <f>IF($D1737="","",VLOOKUP($D1737,Atv!$D$5:$F$1000,3,0))</f>
        <v/>
      </c>
      <c r="H1737" s="28"/>
      <c r="I1737" s="67"/>
      <c r="J1737" s="28"/>
      <c r="K1737" s="73"/>
      <c r="L1737" s="75" t="str">
        <f>IFERROR(IF(K1737="","",VLOOKUP(D1737,Atv!$D$5:$G$1000,4,0)),"")</f>
        <v/>
      </c>
      <c r="M1737" s="78" t="str">
        <f t="shared" si="81"/>
        <v/>
      </c>
      <c r="N1737" s="78" t="str">
        <f t="shared" si="82"/>
        <v/>
      </c>
      <c r="O1737" s="73"/>
      <c r="P1737" s="53"/>
      <c r="Q1737" s="81" t="str">
        <f t="shared" si="83"/>
        <v/>
      </c>
    </row>
    <row r="1738" spans="2:17" ht="45" customHeight="1" x14ac:dyDescent="0.25">
      <c r="B1738" s="81" t="str">
        <f>IFERROR(VLOOKUP(D1738,Atv!$D$5:$I$1000,6,0),"")</f>
        <v/>
      </c>
      <c r="C1738" s="51">
        <v>1734</v>
      </c>
      <c r="D1738" s="28"/>
      <c r="E1738" s="28"/>
      <c r="F1738" s="70" t="str">
        <f>IF($D1738="","",VLOOKUP($D1738,Atv!$D$5:$F$1000,2,0))</f>
        <v/>
      </c>
      <c r="G1738" s="71" t="str">
        <f>IF($D1738="","",VLOOKUP($D1738,Atv!$D$5:$F$1000,3,0))</f>
        <v/>
      </c>
      <c r="H1738" s="28"/>
      <c r="I1738" s="28"/>
      <c r="J1738" s="28"/>
      <c r="K1738" s="73"/>
      <c r="L1738" s="76" t="str">
        <f>IFERROR(IF(K1738="","",VLOOKUP(D1738,Atv!$D$5:$G$1000,4,0)),"")</f>
        <v/>
      </c>
      <c r="M1738" s="78" t="str">
        <f t="shared" si="81"/>
        <v/>
      </c>
      <c r="N1738" s="78" t="str">
        <f t="shared" si="82"/>
        <v/>
      </c>
      <c r="O1738" s="73"/>
      <c r="P1738" s="53"/>
      <c r="Q1738" s="81" t="str">
        <f t="shared" si="83"/>
        <v/>
      </c>
    </row>
    <row r="1739" spans="2:17" ht="45" customHeight="1" x14ac:dyDescent="0.25">
      <c r="B1739" s="81" t="str">
        <f>IFERROR(VLOOKUP(D1739,Atv!$D$5:$I$1000,6,0),"")</f>
        <v/>
      </c>
      <c r="C1739" s="51">
        <v>1735</v>
      </c>
      <c r="D1739" s="28"/>
      <c r="E1739" s="28"/>
      <c r="F1739" s="70" t="str">
        <f>IF($D1739="","",VLOOKUP($D1739,Atv!$D$5:$F$1000,2,0))</f>
        <v/>
      </c>
      <c r="G1739" s="71" t="str">
        <f>IF($D1739="","",VLOOKUP($D1739,Atv!$D$5:$F$1000,3,0))</f>
        <v/>
      </c>
      <c r="H1739" s="28"/>
      <c r="I1739" s="67"/>
      <c r="J1739" s="28"/>
      <c r="K1739" s="73"/>
      <c r="L1739" s="75" t="str">
        <f>IFERROR(IF(K1739="","",VLOOKUP(D1739,Atv!$D$5:$G$1000,4,0)),"")</f>
        <v/>
      </c>
      <c r="M1739" s="78" t="str">
        <f t="shared" si="81"/>
        <v/>
      </c>
      <c r="N1739" s="78" t="str">
        <f t="shared" si="82"/>
        <v/>
      </c>
      <c r="O1739" s="73"/>
      <c r="P1739" s="53"/>
      <c r="Q1739" s="81" t="str">
        <f t="shared" si="83"/>
        <v/>
      </c>
    </row>
    <row r="1740" spans="2:17" ht="45" customHeight="1" x14ac:dyDescent="0.25">
      <c r="B1740" s="81" t="str">
        <f>IFERROR(VLOOKUP(D1740,Atv!$D$5:$I$1000,6,0),"")</f>
        <v/>
      </c>
      <c r="C1740" s="51">
        <v>1736</v>
      </c>
      <c r="D1740" s="28"/>
      <c r="E1740" s="28"/>
      <c r="F1740" s="70" t="str">
        <f>IF($D1740="","",VLOOKUP($D1740,Atv!$D$5:$F$1000,2,0))</f>
        <v/>
      </c>
      <c r="G1740" s="71" t="str">
        <f>IF($D1740="","",VLOOKUP($D1740,Atv!$D$5:$F$1000,3,0))</f>
        <v/>
      </c>
      <c r="H1740" s="28"/>
      <c r="I1740" s="28"/>
      <c r="J1740" s="28"/>
      <c r="K1740" s="73"/>
      <c r="L1740" s="76" t="str">
        <f>IFERROR(IF(K1740="","",VLOOKUP(D1740,Atv!$D$5:$G$1000,4,0)),"")</f>
        <v/>
      </c>
      <c r="M1740" s="78" t="str">
        <f t="shared" ref="M1740:M1803" si="84">IFERROR(IF(L1740="","",K1740+L1740),"")</f>
        <v/>
      </c>
      <c r="N1740" s="78" t="str">
        <f t="shared" si="82"/>
        <v/>
      </c>
      <c r="O1740" s="73"/>
      <c r="P1740" s="53"/>
      <c r="Q1740" s="81" t="str">
        <f t="shared" si="83"/>
        <v/>
      </c>
    </row>
    <row r="1741" spans="2:17" ht="45" customHeight="1" x14ac:dyDescent="0.25">
      <c r="B1741" s="81" t="str">
        <f>IFERROR(VLOOKUP(D1741,Atv!$D$5:$I$1000,6,0),"")</f>
        <v/>
      </c>
      <c r="C1741" s="51">
        <v>1737</v>
      </c>
      <c r="D1741" s="28"/>
      <c r="E1741" s="28"/>
      <c r="F1741" s="70" t="str">
        <f>IF($D1741="","",VLOOKUP($D1741,Atv!$D$5:$F$1000,2,0))</f>
        <v/>
      </c>
      <c r="G1741" s="71" t="str">
        <f>IF($D1741="","",VLOOKUP($D1741,Atv!$D$5:$F$1000,3,0))</f>
        <v/>
      </c>
      <c r="H1741" s="28"/>
      <c r="I1741" s="67"/>
      <c r="J1741" s="28"/>
      <c r="K1741" s="73"/>
      <c r="L1741" s="75" t="str">
        <f>IFERROR(IF(K1741="","",VLOOKUP(D1741,Atv!$D$5:$G$1000,4,0)),"")</f>
        <v/>
      </c>
      <c r="M1741" s="78" t="str">
        <f t="shared" si="84"/>
        <v/>
      </c>
      <c r="N1741" s="78" t="str">
        <f t="shared" si="82"/>
        <v/>
      </c>
      <c r="O1741" s="73"/>
      <c r="P1741" s="53"/>
      <c r="Q1741" s="81" t="str">
        <f t="shared" si="83"/>
        <v/>
      </c>
    </row>
    <row r="1742" spans="2:17" ht="45" customHeight="1" x14ac:dyDescent="0.25">
      <c r="B1742" s="81" t="str">
        <f>IFERROR(VLOOKUP(D1742,Atv!$D$5:$I$1000,6,0),"")</f>
        <v/>
      </c>
      <c r="C1742" s="51">
        <v>1738</v>
      </c>
      <c r="D1742" s="28"/>
      <c r="E1742" s="28"/>
      <c r="F1742" s="70" t="str">
        <f>IF($D1742="","",VLOOKUP($D1742,Atv!$D$5:$F$1000,2,0))</f>
        <v/>
      </c>
      <c r="G1742" s="71" t="str">
        <f>IF($D1742="","",VLOOKUP($D1742,Atv!$D$5:$F$1000,3,0))</f>
        <v/>
      </c>
      <c r="H1742" s="28"/>
      <c r="I1742" s="28"/>
      <c r="J1742" s="28"/>
      <c r="K1742" s="73"/>
      <c r="L1742" s="76" t="str">
        <f>IFERROR(IF(K1742="","",VLOOKUP(D1742,Atv!$D$5:$G$1000,4,0)),"")</f>
        <v/>
      </c>
      <c r="M1742" s="78" t="str">
        <f t="shared" si="84"/>
        <v/>
      </c>
      <c r="N1742" s="78" t="str">
        <f t="shared" si="82"/>
        <v/>
      </c>
      <c r="O1742" s="73"/>
      <c r="P1742" s="53"/>
      <c r="Q1742" s="81" t="str">
        <f t="shared" si="83"/>
        <v/>
      </c>
    </row>
    <row r="1743" spans="2:17" ht="45" customHeight="1" x14ac:dyDescent="0.25">
      <c r="B1743" s="81" t="str">
        <f>IFERROR(VLOOKUP(D1743,Atv!$D$5:$I$1000,6,0),"")</f>
        <v/>
      </c>
      <c r="C1743" s="51">
        <v>1739</v>
      </c>
      <c r="D1743" s="28"/>
      <c r="E1743" s="28"/>
      <c r="F1743" s="70" t="str">
        <f>IF($D1743="","",VLOOKUP($D1743,Atv!$D$5:$F$1000,2,0))</f>
        <v/>
      </c>
      <c r="G1743" s="71" t="str">
        <f>IF($D1743="","",VLOOKUP($D1743,Atv!$D$5:$F$1000,3,0))</f>
        <v/>
      </c>
      <c r="H1743" s="28"/>
      <c r="I1743" s="67"/>
      <c r="J1743" s="28"/>
      <c r="K1743" s="73"/>
      <c r="L1743" s="75" t="str">
        <f>IFERROR(IF(K1743="","",VLOOKUP(D1743,Atv!$D$5:$G$1000,4,0)),"")</f>
        <v/>
      </c>
      <c r="M1743" s="78" t="str">
        <f t="shared" si="84"/>
        <v/>
      </c>
      <c r="N1743" s="78" t="str">
        <f t="shared" si="82"/>
        <v/>
      </c>
      <c r="O1743" s="73"/>
      <c r="P1743" s="53"/>
      <c r="Q1743" s="81" t="str">
        <f t="shared" si="83"/>
        <v/>
      </c>
    </row>
    <row r="1744" spans="2:17" ht="45" customHeight="1" x14ac:dyDescent="0.25">
      <c r="B1744" s="81" t="str">
        <f>IFERROR(VLOOKUP(D1744,Atv!$D$5:$I$1000,6,0),"")</f>
        <v/>
      </c>
      <c r="C1744" s="51">
        <v>1740</v>
      </c>
      <c r="D1744" s="28"/>
      <c r="E1744" s="28"/>
      <c r="F1744" s="70" t="str">
        <f>IF($D1744="","",VLOOKUP($D1744,Atv!$D$5:$F$1000,2,0))</f>
        <v/>
      </c>
      <c r="G1744" s="71" t="str">
        <f>IF($D1744="","",VLOOKUP($D1744,Atv!$D$5:$F$1000,3,0))</f>
        <v/>
      </c>
      <c r="H1744" s="28"/>
      <c r="I1744" s="28"/>
      <c r="J1744" s="28"/>
      <c r="K1744" s="73"/>
      <c r="L1744" s="76" t="str">
        <f>IFERROR(IF(K1744="","",VLOOKUP(D1744,Atv!$D$5:$G$1000,4,0)),"")</f>
        <v/>
      </c>
      <c r="M1744" s="78" t="str">
        <f t="shared" si="84"/>
        <v/>
      </c>
      <c r="N1744" s="78" t="str">
        <f t="shared" si="82"/>
        <v/>
      </c>
      <c r="O1744" s="73"/>
      <c r="P1744" s="53"/>
      <c r="Q1744" s="81" t="str">
        <f t="shared" si="83"/>
        <v/>
      </c>
    </row>
    <row r="1745" spans="2:17" ht="45" customHeight="1" x14ac:dyDescent="0.25">
      <c r="B1745" s="81" t="str">
        <f>IFERROR(VLOOKUP(D1745,Atv!$D$5:$I$1000,6,0),"")</f>
        <v/>
      </c>
      <c r="C1745" s="51">
        <v>1741</v>
      </c>
      <c r="D1745" s="28"/>
      <c r="E1745" s="28"/>
      <c r="F1745" s="70" t="str">
        <f>IF($D1745="","",VLOOKUP($D1745,Atv!$D$5:$F$1000,2,0))</f>
        <v/>
      </c>
      <c r="G1745" s="71" t="str">
        <f>IF($D1745="","",VLOOKUP($D1745,Atv!$D$5:$F$1000,3,0))</f>
        <v/>
      </c>
      <c r="H1745" s="28"/>
      <c r="I1745" s="67"/>
      <c r="J1745" s="28"/>
      <c r="K1745" s="73"/>
      <c r="L1745" s="75" t="str">
        <f>IFERROR(IF(K1745="","",VLOOKUP(D1745,Atv!$D$5:$G$1000,4,0)),"")</f>
        <v/>
      </c>
      <c r="M1745" s="78" t="str">
        <f t="shared" si="84"/>
        <v/>
      </c>
      <c r="N1745" s="78" t="str">
        <f t="shared" si="82"/>
        <v/>
      </c>
      <c r="O1745" s="73"/>
      <c r="P1745" s="53"/>
      <c r="Q1745" s="81" t="str">
        <f t="shared" si="83"/>
        <v/>
      </c>
    </row>
    <row r="1746" spans="2:17" ht="45" customHeight="1" x14ac:dyDescent="0.25">
      <c r="B1746" s="81" t="str">
        <f>IFERROR(VLOOKUP(D1746,Atv!$D$5:$I$1000,6,0),"")</f>
        <v/>
      </c>
      <c r="C1746" s="51">
        <v>1742</v>
      </c>
      <c r="D1746" s="28"/>
      <c r="E1746" s="28"/>
      <c r="F1746" s="70" t="str">
        <f>IF($D1746="","",VLOOKUP($D1746,Atv!$D$5:$F$1000,2,0))</f>
        <v/>
      </c>
      <c r="G1746" s="71" t="str">
        <f>IF($D1746="","",VLOOKUP($D1746,Atv!$D$5:$F$1000,3,0))</f>
        <v/>
      </c>
      <c r="H1746" s="28"/>
      <c r="I1746" s="28"/>
      <c r="J1746" s="28"/>
      <c r="K1746" s="73"/>
      <c r="L1746" s="76" t="str">
        <f>IFERROR(IF(K1746="","",VLOOKUP(D1746,Atv!$D$5:$G$1000,4,0)),"")</f>
        <v/>
      </c>
      <c r="M1746" s="78" t="str">
        <f t="shared" si="84"/>
        <v/>
      </c>
      <c r="N1746" s="78" t="str">
        <f t="shared" si="82"/>
        <v/>
      </c>
      <c r="O1746" s="73"/>
      <c r="P1746" s="53"/>
      <c r="Q1746" s="81" t="str">
        <f t="shared" si="83"/>
        <v/>
      </c>
    </row>
    <row r="1747" spans="2:17" ht="45" customHeight="1" x14ac:dyDescent="0.25">
      <c r="B1747" s="81" t="str">
        <f>IFERROR(VLOOKUP(D1747,Atv!$D$5:$I$1000,6,0),"")</f>
        <v/>
      </c>
      <c r="C1747" s="51">
        <v>1743</v>
      </c>
      <c r="D1747" s="28"/>
      <c r="E1747" s="28"/>
      <c r="F1747" s="70" t="str">
        <f>IF($D1747="","",VLOOKUP($D1747,Atv!$D$5:$F$1000,2,0))</f>
        <v/>
      </c>
      <c r="G1747" s="71" t="str">
        <f>IF($D1747="","",VLOOKUP($D1747,Atv!$D$5:$F$1000,3,0))</f>
        <v/>
      </c>
      <c r="H1747" s="28"/>
      <c r="I1747" s="67"/>
      <c r="J1747" s="28"/>
      <c r="K1747" s="73"/>
      <c r="L1747" s="75" t="str">
        <f>IFERROR(IF(K1747="","",VLOOKUP(D1747,Atv!$D$5:$G$1000,4,0)),"")</f>
        <v/>
      </c>
      <c r="M1747" s="78" t="str">
        <f t="shared" si="84"/>
        <v/>
      </c>
      <c r="N1747" s="78" t="str">
        <f t="shared" si="82"/>
        <v/>
      </c>
      <c r="O1747" s="73"/>
      <c r="P1747" s="53"/>
      <c r="Q1747" s="81" t="str">
        <f t="shared" si="83"/>
        <v/>
      </c>
    </row>
    <row r="1748" spans="2:17" ht="45" customHeight="1" x14ac:dyDescent="0.25">
      <c r="B1748" s="81" t="str">
        <f>IFERROR(VLOOKUP(D1748,Atv!$D$5:$I$1000,6,0),"")</f>
        <v/>
      </c>
      <c r="C1748" s="51">
        <v>1744</v>
      </c>
      <c r="D1748" s="28"/>
      <c r="E1748" s="28"/>
      <c r="F1748" s="70" t="str">
        <f>IF($D1748="","",VLOOKUP($D1748,Atv!$D$5:$F$1000,2,0))</f>
        <v/>
      </c>
      <c r="G1748" s="71" t="str">
        <f>IF($D1748="","",VLOOKUP($D1748,Atv!$D$5:$F$1000,3,0))</f>
        <v/>
      </c>
      <c r="H1748" s="28"/>
      <c r="I1748" s="28"/>
      <c r="J1748" s="28"/>
      <c r="K1748" s="73"/>
      <c r="L1748" s="76" t="str">
        <f>IFERROR(IF(K1748="","",VLOOKUP(D1748,Atv!$D$5:$G$1000,4,0)),"")</f>
        <v/>
      </c>
      <c r="M1748" s="78" t="str">
        <f t="shared" si="84"/>
        <v/>
      </c>
      <c r="N1748" s="78" t="str">
        <f t="shared" si="82"/>
        <v/>
      </c>
      <c r="O1748" s="73"/>
      <c r="P1748" s="53"/>
      <c r="Q1748" s="81" t="str">
        <f t="shared" si="83"/>
        <v/>
      </c>
    </row>
    <row r="1749" spans="2:17" ht="45" customHeight="1" x14ac:dyDescent="0.25">
      <c r="B1749" s="81" t="str">
        <f>IFERROR(VLOOKUP(D1749,Atv!$D$5:$I$1000,6,0),"")</f>
        <v/>
      </c>
      <c r="C1749" s="51">
        <v>1745</v>
      </c>
      <c r="D1749" s="28"/>
      <c r="E1749" s="28"/>
      <c r="F1749" s="70" t="str">
        <f>IF($D1749="","",VLOOKUP($D1749,Atv!$D$5:$F$1000,2,0))</f>
        <v/>
      </c>
      <c r="G1749" s="71" t="str">
        <f>IF($D1749="","",VLOOKUP($D1749,Atv!$D$5:$F$1000,3,0))</f>
        <v/>
      </c>
      <c r="H1749" s="28"/>
      <c r="I1749" s="67"/>
      <c r="J1749" s="28"/>
      <c r="K1749" s="73"/>
      <c r="L1749" s="75" t="str">
        <f>IFERROR(IF(K1749="","",VLOOKUP(D1749,Atv!$D$5:$G$1000,4,0)),"")</f>
        <v/>
      </c>
      <c r="M1749" s="78" t="str">
        <f t="shared" si="84"/>
        <v/>
      </c>
      <c r="N1749" s="78" t="str">
        <f t="shared" si="82"/>
        <v/>
      </c>
      <c r="O1749" s="73"/>
      <c r="P1749" s="53"/>
      <c r="Q1749" s="81" t="str">
        <f t="shared" si="83"/>
        <v/>
      </c>
    </row>
    <row r="1750" spans="2:17" ht="45" customHeight="1" x14ac:dyDescent="0.25">
      <c r="B1750" s="81" t="str">
        <f>IFERROR(VLOOKUP(D1750,Atv!$D$5:$I$1000,6,0),"")</f>
        <v/>
      </c>
      <c r="C1750" s="51">
        <v>1746</v>
      </c>
      <c r="D1750" s="28"/>
      <c r="E1750" s="28"/>
      <c r="F1750" s="70" t="str">
        <f>IF($D1750="","",VLOOKUP($D1750,Atv!$D$5:$F$1000,2,0))</f>
        <v/>
      </c>
      <c r="G1750" s="71" t="str">
        <f>IF($D1750="","",VLOOKUP($D1750,Atv!$D$5:$F$1000,3,0))</f>
        <v/>
      </c>
      <c r="H1750" s="28"/>
      <c r="I1750" s="28"/>
      <c r="J1750" s="28"/>
      <c r="K1750" s="73"/>
      <c r="L1750" s="76" t="str">
        <f>IFERROR(IF(K1750="","",VLOOKUP(D1750,Atv!$D$5:$G$1000,4,0)),"")</f>
        <v/>
      </c>
      <c r="M1750" s="78" t="str">
        <f t="shared" si="84"/>
        <v/>
      </c>
      <c r="N1750" s="78" t="str">
        <f t="shared" si="82"/>
        <v/>
      </c>
      <c r="O1750" s="73"/>
      <c r="P1750" s="53"/>
      <c r="Q1750" s="81" t="str">
        <f t="shared" si="83"/>
        <v/>
      </c>
    </row>
    <row r="1751" spans="2:17" ht="45" customHeight="1" x14ac:dyDescent="0.25">
      <c r="B1751" s="81" t="str">
        <f>IFERROR(VLOOKUP(D1751,Atv!$D$5:$I$1000,6,0),"")</f>
        <v/>
      </c>
      <c r="C1751" s="51">
        <v>1747</v>
      </c>
      <c r="D1751" s="28"/>
      <c r="E1751" s="28"/>
      <c r="F1751" s="70" t="str">
        <f>IF($D1751="","",VLOOKUP($D1751,Atv!$D$5:$F$1000,2,0))</f>
        <v/>
      </c>
      <c r="G1751" s="71" t="str">
        <f>IF($D1751="","",VLOOKUP($D1751,Atv!$D$5:$F$1000,3,0))</f>
        <v/>
      </c>
      <c r="H1751" s="28"/>
      <c r="I1751" s="67"/>
      <c r="J1751" s="28"/>
      <c r="K1751" s="73"/>
      <c r="L1751" s="75" t="str">
        <f>IFERROR(IF(K1751="","",VLOOKUP(D1751,Atv!$D$5:$G$1000,4,0)),"")</f>
        <v/>
      </c>
      <c r="M1751" s="78" t="str">
        <f t="shared" si="84"/>
        <v/>
      </c>
      <c r="N1751" s="78" t="str">
        <f t="shared" si="82"/>
        <v/>
      </c>
      <c r="O1751" s="73"/>
      <c r="P1751" s="53"/>
      <c r="Q1751" s="81" t="str">
        <f t="shared" si="83"/>
        <v/>
      </c>
    </row>
    <row r="1752" spans="2:17" ht="45" customHeight="1" x14ac:dyDescent="0.25">
      <c r="B1752" s="81" t="str">
        <f>IFERROR(VLOOKUP(D1752,Atv!$D$5:$I$1000,6,0),"")</f>
        <v/>
      </c>
      <c r="C1752" s="51">
        <v>1748</v>
      </c>
      <c r="D1752" s="28"/>
      <c r="E1752" s="28"/>
      <c r="F1752" s="70" t="str">
        <f>IF($D1752="","",VLOOKUP($D1752,Atv!$D$5:$F$1000,2,0))</f>
        <v/>
      </c>
      <c r="G1752" s="71" t="str">
        <f>IF($D1752="","",VLOOKUP($D1752,Atv!$D$5:$F$1000,3,0))</f>
        <v/>
      </c>
      <c r="H1752" s="28"/>
      <c r="I1752" s="28"/>
      <c r="J1752" s="28"/>
      <c r="K1752" s="73"/>
      <c r="L1752" s="76" t="str">
        <f>IFERROR(IF(K1752="","",VLOOKUP(D1752,Atv!$D$5:$G$1000,4,0)),"")</f>
        <v/>
      </c>
      <c r="M1752" s="78" t="str">
        <f t="shared" si="84"/>
        <v/>
      </c>
      <c r="N1752" s="78" t="str">
        <f t="shared" si="82"/>
        <v/>
      </c>
      <c r="O1752" s="73"/>
      <c r="P1752" s="53"/>
      <c r="Q1752" s="81" t="str">
        <f t="shared" si="83"/>
        <v/>
      </c>
    </row>
    <row r="1753" spans="2:17" ht="45" customHeight="1" x14ac:dyDescent="0.25">
      <c r="B1753" s="81" t="str">
        <f>IFERROR(VLOOKUP(D1753,Atv!$D$5:$I$1000,6,0),"")</f>
        <v/>
      </c>
      <c r="C1753" s="51">
        <v>1749</v>
      </c>
      <c r="D1753" s="28"/>
      <c r="E1753" s="28"/>
      <c r="F1753" s="70" t="str">
        <f>IF($D1753="","",VLOOKUP($D1753,Atv!$D$5:$F$1000,2,0))</f>
        <v/>
      </c>
      <c r="G1753" s="71" t="str">
        <f>IF($D1753="","",VLOOKUP($D1753,Atv!$D$5:$F$1000,3,0))</f>
        <v/>
      </c>
      <c r="H1753" s="28"/>
      <c r="I1753" s="67"/>
      <c r="J1753" s="28"/>
      <c r="K1753" s="73"/>
      <c r="L1753" s="75" t="str">
        <f>IFERROR(IF(K1753="","",VLOOKUP(D1753,Atv!$D$5:$G$1000,4,0)),"")</f>
        <v/>
      </c>
      <c r="M1753" s="78" t="str">
        <f t="shared" si="84"/>
        <v/>
      </c>
      <c r="N1753" s="78" t="str">
        <f t="shared" si="82"/>
        <v/>
      </c>
      <c r="O1753" s="73"/>
      <c r="P1753" s="53"/>
      <c r="Q1753" s="81" t="str">
        <f t="shared" si="83"/>
        <v/>
      </c>
    </row>
    <row r="1754" spans="2:17" ht="45" customHeight="1" x14ac:dyDescent="0.25">
      <c r="B1754" s="81" t="str">
        <f>IFERROR(VLOOKUP(D1754,Atv!$D$5:$I$1000,6,0),"")</f>
        <v/>
      </c>
      <c r="C1754" s="51">
        <v>1750</v>
      </c>
      <c r="D1754" s="28"/>
      <c r="E1754" s="28"/>
      <c r="F1754" s="70" t="str">
        <f>IF($D1754="","",VLOOKUP($D1754,Atv!$D$5:$F$1000,2,0))</f>
        <v/>
      </c>
      <c r="G1754" s="71" t="str">
        <f>IF($D1754="","",VLOOKUP($D1754,Atv!$D$5:$F$1000,3,0))</f>
        <v/>
      </c>
      <c r="H1754" s="28"/>
      <c r="I1754" s="28"/>
      <c r="J1754" s="28"/>
      <c r="K1754" s="73"/>
      <c r="L1754" s="76" t="str">
        <f>IFERROR(IF(K1754="","",VLOOKUP(D1754,Atv!$D$5:$G$1000,4,0)),"")</f>
        <v/>
      </c>
      <c r="M1754" s="78" t="str">
        <f t="shared" si="84"/>
        <v/>
      </c>
      <c r="N1754" s="78" t="str">
        <f t="shared" si="82"/>
        <v/>
      </c>
      <c r="O1754" s="73"/>
      <c r="P1754" s="53"/>
      <c r="Q1754" s="81" t="str">
        <f t="shared" si="83"/>
        <v/>
      </c>
    </row>
    <row r="1755" spans="2:17" ht="45" customHeight="1" x14ac:dyDescent="0.25">
      <c r="B1755" s="81" t="str">
        <f>IFERROR(VLOOKUP(D1755,Atv!$D$5:$I$1000,6,0),"")</f>
        <v/>
      </c>
      <c r="C1755" s="51">
        <v>1751</v>
      </c>
      <c r="D1755" s="28"/>
      <c r="E1755" s="28"/>
      <c r="F1755" s="70" t="str">
        <f>IF($D1755="","",VLOOKUP($D1755,Atv!$D$5:$F$1000,2,0))</f>
        <v/>
      </c>
      <c r="G1755" s="71" t="str">
        <f>IF($D1755="","",VLOOKUP($D1755,Atv!$D$5:$F$1000,3,0))</f>
        <v/>
      </c>
      <c r="H1755" s="28"/>
      <c r="I1755" s="67"/>
      <c r="J1755" s="28"/>
      <c r="K1755" s="73"/>
      <c r="L1755" s="75" t="str">
        <f>IFERROR(IF(K1755="","",VLOOKUP(D1755,Atv!$D$5:$G$1000,4,0)),"")</f>
        <v/>
      </c>
      <c r="M1755" s="78" t="str">
        <f t="shared" si="84"/>
        <v/>
      </c>
      <c r="N1755" s="78" t="str">
        <f t="shared" si="82"/>
        <v/>
      </c>
      <c r="O1755" s="73"/>
      <c r="P1755" s="53"/>
      <c r="Q1755" s="81" t="str">
        <f t="shared" si="83"/>
        <v/>
      </c>
    </row>
    <row r="1756" spans="2:17" ht="45" customHeight="1" x14ac:dyDescent="0.25">
      <c r="B1756" s="81" t="str">
        <f>IFERROR(VLOOKUP(D1756,Atv!$D$5:$I$1000,6,0),"")</f>
        <v/>
      </c>
      <c r="C1756" s="51">
        <v>1752</v>
      </c>
      <c r="D1756" s="28"/>
      <c r="E1756" s="28"/>
      <c r="F1756" s="70" t="str">
        <f>IF($D1756="","",VLOOKUP($D1756,Atv!$D$5:$F$1000,2,0))</f>
        <v/>
      </c>
      <c r="G1756" s="71" t="str">
        <f>IF($D1756="","",VLOOKUP($D1756,Atv!$D$5:$F$1000,3,0))</f>
        <v/>
      </c>
      <c r="H1756" s="28"/>
      <c r="I1756" s="28"/>
      <c r="J1756" s="28"/>
      <c r="K1756" s="73"/>
      <c r="L1756" s="76" t="str">
        <f>IFERROR(IF(K1756="","",VLOOKUP(D1756,Atv!$D$5:$G$1000,4,0)),"")</f>
        <v/>
      </c>
      <c r="M1756" s="78" t="str">
        <f t="shared" si="84"/>
        <v/>
      </c>
      <c r="N1756" s="78" t="str">
        <f t="shared" si="82"/>
        <v/>
      </c>
      <c r="O1756" s="73"/>
      <c r="P1756" s="53"/>
      <c r="Q1756" s="81" t="str">
        <f t="shared" si="83"/>
        <v/>
      </c>
    </row>
    <row r="1757" spans="2:17" ht="45" customHeight="1" x14ac:dyDescent="0.25">
      <c r="B1757" s="81" t="str">
        <f>IFERROR(VLOOKUP(D1757,Atv!$D$5:$I$1000,6,0),"")</f>
        <v/>
      </c>
      <c r="C1757" s="51">
        <v>1753</v>
      </c>
      <c r="D1757" s="28"/>
      <c r="E1757" s="28"/>
      <c r="F1757" s="70" t="str">
        <f>IF($D1757="","",VLOOKUP($D1757,Atv!$D$5:$F$1000,2,0))</f>
        <v/>
      </c>
      <c r="G1757" s="71" t="str">
        <f>IF($D1757="","",VLOOKUP($D1757,Atv!$D$5:$F$1000,3,0))</f>
        <v/>
      </c>
      <c r="H1757" s="28"/>
      <c r="I1757" s="67"/>
      <c r="J1757" s="28"/>
      <c r="K1757" s="73"/>
      <c r="L1757" s="75" t="str">
        <f>IFERROR(IF(K1757="","",VLOOKUP(D1757,Atv!$D$5:$G$1000,4,0)),"")</f>
        <v/>
      </c>
      <c r="M1757" s="78" t="str">
        <f t="shared" si="84"/>
        <v/>
      </c>
      <c r="N1757" s="78" t="str">
        <f t="shared" si="82"/>
        <v/>
      </c>
      <c r="O1757" s="73"/>
      <c r="P1757" s="53"/>
      <c r="Q1757" s="81" t="str">
        <f t="shared" si="83"/>
        <v/>
      </c>
    </row>
    <row r="1758" spans="2:17" ht="45" customHeight="1" x14ac:dyDescent="0.25">
      <c r="B1758" s="81" t="str">
        <f>IFERROR(VLOOKUP(D1758,Atv!$D$5:$I$1000,6,0),"")</f>
        <v/>
      </c>
      <c r="C1758" s="51">
        <v>1754</v>
      </c>
      <c r="D1758" s="28"/>
      <c r="E1758" s="28"/>
      <c r="F1758" s="70" t="str">
        <f>IF($D1758="","",VLOOKUP($D1758,Atv!$D$5:$F$1000,2,0))</f>
        <v/>
      </c>
      <c r="G1758" s="71" t="str">
        <f>IF($D1758="","",VLOOKUP($D1758,Atv!$D$5:$F$1000,3,0))</f>
        <v/>
      </c>
      <c r="H1758" s="28"/>
      <c r="I1758" s="28"/>
      <c r="J1758" s="28"/>
      <c r="K1758" s="73"/>
      <c r="L1758" s="76" t="str">
        <f>IFERROR(IF(K1758="","",VLOOKUP(D1758,Atv!$D$5:$G$1000,4,0)),"")</f>
        <v/>
      </c>
      <c r="M1758" s="78" t="str">
        <f t="shared" si="84"/>
        <v/>
      </c>
      <c r="N1758" s="78" t="str">
        <f t="shared" si="82"/>
        <v/>
      </c>
      <c r="O1758" s="73"/>
      <c r="P1758" s="53"/>
      <c r="Q1758" s="81" t="str">
        <f t="shared" si="83"/>
        <v/>
      </c>
    </row>
    <row r="1759" spans="2:17" ht="45" customHeight="1" x14ac:dyDescent="0.25">
      <c r="B1759" s="81" t="str">
        <f>IFERROR(VLOOKUP(D1759,Atv!$D$5:$I$1000,6,0),"")</f>
        <v/>
      </c>
      <c r="C1759" s="51">
        <v>1755</v>
      </c>
      <c r="D1759" s="28"/>
      <c r="E1759" s="28"/>
      <c r="F1759" s="70" t="str">
        <f>IF($D1759="","",VLOOKUP($D1759,Atv!$D$5:$F$1000,2,0))</f>
        <v/>
      </c>
      <c r="G1759" s="71" t="str">
        <f>IF($D1759="","",VLOOKUP($D1759,Atv!$D$5:$F$1000,3,0))</f>
        <v/>
      </c>
      <c r="H1759" s="28"/>
      <c r="I1759" s="67"/>
      <c r="J1759" s="28"/>
      <c r="K1759" s="73"/>
      <c r="L1759" s="75" t="str">
        <f>IFERROR(IF(K1759="","",VLOOKUP(D1759,Atv!$D$5:$G$1000,4,0)),"")</f>
        <v/>
      </c>
      <c r="M1759" s="78" t="str">
        <f t="shared" si="84"/>
        <v/>
      </c>
      <c r="N1759" s="78" t="str">
        <f t="shared" si="82"/>
        <v/>
      </c>
      <c r="O1759" s="73"/>
      <c r="P1759" s="53"/>
      <c r="Q1759" s="81" t="str">
        <f t="shared" si="83"/>
        <v/>
      </c>
    </row>
    <row r="1760" spans="2:17" ht="45" customHeight="1" x14ac:dyDescent="0.25">
      <c r="B1760" s="81" t="str">
        <f>IFERROR(VLOOKUP(D1760,Atv!$D$5:$I$1000,6,0),"")</f>
        <v/>
      </c>
      <c r="C1760" s="51">
        <v>1756</v>
      </c>
      <c r="D1760" s="28"/>
      <c r="E1760" s="28"/>
      <c r="F1760" s="70" t="str">
        <f>IF($D1760="","",VLOOKUP($D1760,Atv!$D$5:$F$1000,2,0))</f>
        <v/>
      </c>
      <c r="G1760" s="71" t="str">
        <f>IF($D1760="","",VLOOKUP($D1760,Atv!$D$5:$F$1000,3,0))</f>
        <v/>
      </c>
      <c r="H1760" s="28"/>
      <c r="I1760" s="28"/>
      <c r="J1760" s="28"/>
      <c r="K1760" s="73"/>
      <c r="L1760" s="76" t="str">
        <f>IFERROR(IF(K1760="","",VLOOKUP(D1760,Atv!$D$5:$G$1000,4,0)),"")</f>
        <v/>
      </c>
      <c r="M1760" s="78" t="str">
        <f t="shared" si="84"/>
        <v/>
      </c>
      <c r="N1760" s="78" t="str">
        <f t="shared" si="82"/>
        <v/>
      </c>
      <c r="O1760" s="73"/>
      <c r="P1760" s="53"/>
      <c r="Q1760" s="81" t="str">
        <f t="shared" si="83"/>
        <v/>
      </c>
    </row>
    <row r="1761" spans="2:17" ht="45" customHeight="1" x14ac:dyDescent="0.25">
      <c r="B1761" s="81" t="str">
        <f>IFERROR(VLOOKUP(D1761,Atv!$D$5:$I$1000,6,0),"")</f>
        <v/>
      </c>
      <c r="C1761" s="51">
        <v>1757</v>
      </c>
      <c r="D1761" s="28"/>
      <c r="E1761" s="28"/>
      <c r="F1761" s="70" t="str">
        <f>IF($D1761="","",VLOOKUP($D1761,Atv!$D$5:$F$1000,2,0))</f>
        <v/>
      </c>
      <c r="G1761" s="71" t="str">
        <f>IF($D1761="","",VLOOKUP($D1761,Atv!$D$5:$F$1000,3,0))</f>
        <v/>
      </c>
      <c r="H1761" s="28"/>
      <c r="I1761" s="67"/>
      <c r="J1761" s="28"/>
      <c r="K1761" s="73"/>
      <c r="L1761" s="75" t="str">
        <f>IFERROR(IF(K1761="","",VLOOKUP(D1761,Atv!$D$5:$G$1000,4,0)),"")</f>
        <v/>
      </c>
      <c r="M1761" s="78" t="str">
        <f t="shared" si="84"/>
        <v/>
      </c>
      <c r="N1761" s="78" t="str">
        <f t="shared" si="82"/>
        <v/>
      </c>
      <c r="O1761" s="73"/>
      <c r="P1761" s="53"/>
      <c r="Q1761" s="81" t="str">
        <f t="shared" si="83"/>
        <v/>
      </c>
    </row>
    <row r="1762" spans="2:17" ht="45" customHeight="1" x14ac:dyDescent="0.25">
      <c r="B1762" s="81" t="str">
        <f>IFERROR(VLOOKUP(D1762,Atv!$D$5:$I$1000,6,0),"")</f>
        <v/>
      </c>
      <c r="C1762" s="51">
        <v>1758</v>
      </c>
      <c r="D1762" s="28"/>
      <c r="E1762" s="28"/>
      <c r="F1762" s="70" t="str">
        <f>IF($D1762="","",VLOOKUP($D1762,Atv!$D$5:$F$1000,2,0))</f>
        <v/>
      </c>
      <c r="G1762" s="71" t="str">
        <f>IF($D1762="","",VLOOKUP($D1762,Atv!$D$5:$F$1000,3,0))</f>
        <v/>
      </c>
      <c r="H1762" s="28"/>
      <c r="I1762" s="28"/>
      <c r="J1762" s="28"/>
      <c r="K1762" s="73"/>
      <c r="L1762" s="76" t="str">
        <f>IFERROR(IF(K1762="","",VLOOKUP(D1762,Atv!$D$5:$G$1000,4,0)),"")</f>
        <v/>
      </c>
      <c r="M1762" s="78" t="str">
        <f t="shared" si="84"/>
        <v/>
      </c>
      <c r="N1762" s="78" t="str">
        <f t="shared" si="82"/>
        <v/>
      </c>
      <c r="O1762" s="73"/>
      <c r="P1762" s="53"/>
      <c r="Q1762" s="81" t="str">
        <f t="shared" si="83"/>
        <v/>
      </c>
    </row>
    <row r="1763" spans="2:17" ht="45" customHeight="1" x14ac:dyDescent="0.25">
      <c r="B1763" s="81" t="str">
        <f>IFERROR(VLOOKUP(D1763,Atv!$D$5:$I$1000,6,0),"")</f>
        <v/>
      </c>
      <c r="C1763" s="51">
        <v>1759</v>
      </c>
      <c r="D1763" s="28"/>
      <c r="E1763" s="28"/>
      <c r="F1763" s="70" t="str">
        <f>IF($D1763="","",VLOOKUP($D1763,Atv!$D$5:$F$1000,2,0))</f>
        <v/>
      </c>
      <c r="G1763" s="71" t="str">
        <f>IF($D1763="","",VLOOKUP($D1763,Atv!$D$5:$F$1000,3,0))</f>
        <v/>
      </c>
      <c r="H1763" s="28"/>
      <c r="I1763" s="67"/>
      <c r="J1763" s="28"/>
      <c r="K1763" s="73"/>
      <c r="L1763" s="75" t="str">
        <f>IFERROR(IF(K1763="","",VLOOKUP(D1763,Atv!$D$5:$G$1000,4,0)),"")</f>
        <v/>
      </c>
      <c r="M1763" s="78" t="str">
        <f t="shared" si="84"/>
        <v/>
      </c>
      <c r="N1763" s="78" t="str">
        <f t="shared" si="82"/>
        <v/>
      </c>
      <c r="O1763" s="73"/>
      <c r="P1763" s="53"/>
      <c r="Q1763" s="81" t="str">
        <f t="shared" si="83"/>
        <v/>
      </c>
    </row>
    <row r="1764" spans="2:17" ht="45" customHeight="1" x14ac:dyDescent="0.25">
      <c r="B1764" s="81" t="str">
        <f>IFERROR(VLOOKUP(D1764,Atv!$D$5:$I$1000,6,0),"")</f>
        <v/>
      </c>
      <c r="C1764" s="51">
        <v>1760</v>
      </c>
      <c r="D1764" s="28"/>
      <c r="E1764" s="28"/>
      <c r="F1764" s="70" t="str">
        <f>IF($D1764="","",VLOOKUP($D1764,Atv!$D$5:$F$1000,2,0))</f>
        <v/>
      </c>
      <c r="G1764" s="71" t="str">
        <f>IF($D1764="","",VLOOKUP($D1764,Atv!$D$5:$F$1000,3,0))</f>
        <v/>
      </c>
      <c r="H1764" s="28"/>
      <c r="I1764" s="28"/>
      <c r="J1764" s="28"/>
      <c r="K1764" s="73"/>
      <c r="L1764" s="76" t="str">
        <f>IFERROR(IF(K1764="","",VLOOKUP(D1764,Atv!$D$5:$G$1000,4,0)),"")</f>
        <v/>
      </c>
      <c r="M1764" s="78" t="str">
        <f t="shared" si="84"/>
        <v/>
      </c>
      <c r="N1764" s="78" t="str">
        <f t="shared" si="82"/>
        <v/>
      </c>
      <c r="O1764" s="73"/>
      <c r="P1764" s="53"/>
      <c r="Q1764" s="81" t="str">
        <f t="shared" si="83"/>
        <v/>
      </c>
    </row>
    <row r="1765" spans="2:17" ht="45" customHeight="1" x14ac:dyDescent="0.25">
      <c r="B1765" s="81" t="str">
        <f>IFERROR(VLOOKUP(D1765,Atv!$D$5:$I$1000,6,0),"")</f>
        <v/>
      </c>
      <c r="C1765" s="51">
        <v>1761</v>
      </c>
      <c r="D1765" s="28"/>
      <c r="E1765" s="28"/>
      <c r="F1765" s="70" t="str">
        <f>IF($D1765="","",VLOOKUP($D1765,Atv!$D$5:$F$1000,2,0))</f>
        <v/>
      </c>
      <c r="G1765" s="71" t="str">
        <f>IF($D1765="","",VLOOKUP($D1765,Atv!$D$5:$F$1000,3,0))</f>
        <v/>
      </c>
      <c r="H1765" s="28"/>
      <c r="I1765" s="67"/>
      <c r="J1765" s="28"/>
      <c r="K1765" s="73"/>
      <c r="L1765" s="75" t="str">
        <f>IFERROR(IF(K1765="","",VLOOKUP(D1765,Atv!$D$5:$G$1000,4,0)),"")</f>
        <v/>
      </c>
      <c r="M1765" s="78" t="str">
        <f t="shared" si="84"/>
        <v/>
      </c>
      <c r="N1765" s="78" t="str">
        <f t="shared" si="82"/>
        <v/>
      </c>
      <c r="O1765" s="73"/>
      <c r="P1765" s="53"/>
      <c r="Q1765" s="81" t="str">
        <f t="shared" si="83"/>
        <v/>
      </c>
    </row>
    <row r="1766" spans="2:17" ht="45" customHeight="1" x14ac:dyDescent="0.25">
      <c r="B1766" s="81" t="str">
        <f>IFERROR(VLOOKUP(D1766,Atv!$D$5:$I$1000,6,0),"")</f>
        <v/>
      </c>
      <c r="C1766" s="51">
        <v>1762</v>
      </c>
      <c r="D1766" s="28"/>
      <c r="E1766" s="28"/>
      <c r="F1766" s="70" t="str">
        <f>IF($D1766="","",VLOOKUP($D1766,Atv!$D$5:$F$1000,2,0))</f>
        <v/>
      </c>
      <c r="G1766" s="71" t="str">
        <f>IF($D1766="","",VLOOKUP($D1766,Atv!$D$5:$F$1000,3,0))</f>
        <v/>
      </c>
      <c r="H1766" s="28"/>
      <c r="I1766" s="28"/>
      <c r="J1766" s="28"/>
      <c r="K1766" s="73"/>
      <c r="L1766" s="76" t="str">
        <f>IFERROR(IF(K1766="","",VLOOKUP(D1766,Atv!$D$5:$G$1000,4,0)),"")</f>
        <v/>
      </c>
      <c r="M1766" s="78" t="str">
        <f t="shared" si="84"/>
        <v/>
      </c>
      <c r="N1766" s="78" t="str">
        <f t="shared" si="82"/>
        <v/>
      </c>
      <c r="O1766" s="73"/>
      <c r="P1766" s="53"/>
      <c r="Q1766" s="81" t="str">
        <f t="shared" si="83"/>
        <v/>
      </c>
    </row>
    <row r="1767" spans="2:17" ht="45" customHeight="1" x14ac:dyDescent="0.25">
      <c r="B1767" s="81" t="str">
        <f>IFERROR(VLOOKUP(D1767,Atv!$D$5:$I$1000,6,0),"")</f>
        <v/>
      </c>
      <c r="C1767" s="51">
        <v>1763</v>
      </c>
      <c r="D1767" s="28"/>
      <c r="E1767" s="28"/>
      <c r="F1767" s="70" t="str">
        <f>IF($D1767="","",VLOOKUP($D1767,Atv!$D$5:$F$1000,2,0))</f>
        <v/>
      </c>
      <c r="G1767" s="71" t="str">
        <f>IF($D1767="","",VLOOKUP($D1767,Atv!$D$5:$F$1000,3,0))</f>
        <v/>
      </c>
      <c r="H1767" s="28"/>
      <c r="I1767" s="67"/>
      <c r="J1767" s="28"/>
      <c r="K1767" s="73"/>
      <c r="L1767" s="75" t="str">
        <f>IFERROR(IF(K1767="","",VLOOKUP(D1767,Atv!$D$5:$G$1000,4,0)),"")</f>
        <v/>
      </c>
      <c r="M1767" s="78" t="str">
        <f t="shared" si="84"/>
        <v/>
      </c>
      <c r="N1767" s="78" t="str">
        <f t="shared" si="82"/>
        <v/>
      </c>
      <c r="O1767" s="73"/>
      <c r="P1767" s="53"/>
      <c r="Q1767" s="81" t="str">
        <f t="shared" si="83"/>
        <v/>
      </c>
    </row>
    <row r="1768" spans="2:17" ht="45" customHeight="1" x14ac:dyDescent="0.25">
      <c r="B1768" s="81" t="str">
        <f>IFERROR(VLOOKUP(D1768,Atv!$D$5:$I$1000,6,0),"")</f>
        <v/>
      </c>
      <c r="C1768" s="51">
        <v>1764</v>
      </c>
      <c r="D1768" s="28"/>
      <c r="E1768" s="28"/>
      <c r="F1768" s="70" t="str">
        <f>IF($D1768="","",VLOOKUP($D1768,Atv!$D$5:$F$1000,2,0))</f>
        <v/>
      </c>
      <c r="G1768" s="71" t="str">
        <f>IF($D1768="","",VLOOKUP($D1768,Atv!$D$5:$F$1000,3,0))</f>
        <v/>
      </c>
      <c r="H1768" s="28"/>
      <c r="I1768" s="28"/>
      <c r="J1768" s="28"/>
      <c r="K1768" s="73"/>
      <c r="L1768" s="76" t="str">
        <f>IFERROR(IF(K1768="","",VLOOKUP(D1768,Atv!$D$5:$G$1000,4,0)),"")</f>
        <v/>
      </c>
      <c r="M1768" s="78" t="str">
        <f t="shared" si="84"/>
        <v/>
      </c>
      <c r="N1768" s="78" t="str">
        <f t="shared" si="82"/>
        <v/>
      </c>
      <c r="O1768" s="73"/>
      <c r="P1768" s="53"/>
      <c r="Q1768" s="81" t="str">
        <f t="shared" si="83"/>
        <v/>
      </c>
    </row>
    <row r="1769" spans="2:17" ht="45" customHeight="1" x14ac:dyDescent="0.25">
      <c r="B1769" s="81" t="str">
        <f>IFERROR(VLOOKUP(D1769,Atv!$D$5:$I$1000,6,0),"")</f>
        <v/>
      </c>
      <c r="C1769" s="51">
        <v>1765</v>
      </c>
      <c r="D1769" s="28"/>
      <c r="E1769" s="28"/>
      <c r="F1769" s="70" t="str">
        <f>IF($D1769="","",VLOOKUP($D1769,Atv!$D$5:$F$1000,2,0))</f>
        <v/>
      </c>
      <c r="G1769" s="71" t="str">
        <f>IF($D1769="","",VLOOKUP($D1769,Atv!$D$5:$F$1000,3,0))</f>
        <v/>
      </c>
      <c r="H1769" s="28"/>
      <c r="I1769" s="67"/>
      <c r="J1769" s="28"/>
      <c r="K1769" s="73"/>
      <c r="L1769" s="75" t="str">
        <f>IFERROR(IF(K1769="","",VLOOKUP(D1769,Atv!$D$5:$G$1000,4,0)),"")</f>
        <v/>
      </c>
      <c r="M1769" s="78" t="str">
        <f t="shared" si="84"/>
        <v/>
      </c>
      <c r="N1769" s="78" t="str">
        <f t="shared" si="82"/>
        <v/>
      </c>
      <c r="O1769" s="73"/>
      <c r="P1769" s="53"/>
      <c r="Q1769" s="81" t="str">
        <f t="shared" si="83"/>
        <v/>
      </c>
    </row>
    <row r="1770" spans="2:17" ht="45" customHeight="1" x14ac:dyDescent="0.25">
      <c r="B1770" s="81" t="str">
        <f>IFERROR(VLOOKUP(D1770,Atv!$D$5:$I$1000,6,0),"")</f>
        <v/>
      </c>
      <c r="C1770" s="51">
        <v>1766</v>
      </c>
      <c r="D1770" s="28"/>
      <c r="E1770" s="28"/>
      <c r="F1770" s="70" t="str">
        <f>IF($D1770="","",VLOOKUP($D1770,Atv!$D$5:$F$1000,2,0))</f>
        <v/>
      </c>
      <c r="G1770" s="71" t="str">
        <f>IF($D1770="","",VLOOKUP($D1770,Atv!$D$5:$F$1000,3,0))</f>
        <v/>
      </c>
      <c r="H1770" s="28"/>
      <c r="I1770" s="28"/>
      <c r="J1770" s="28"/>
      <c r="K1770" s="73"/>
      <c r="L1770" s="76" t="str">
        <f>IFERROR(IF(K1770="","",VLOOKUP(D1770,Atv!$D$5:$G$1000,4,0)),"")</f>
        <v/>
      </c>
      <c r="M1770" s="78" t="str">
        <f t="shared" si="84"/>
        <v/>
      </c>
      <c r="N1770" s="78" t="str">
        <f t="shared" si="82"/>
        <v/>
      </c>
      <c r="O1770" s="73"/>
      <c r="P1770" s="53"/>
      <c r="Q1770" s="81" t="str">
        <f t="shared" si="83"/>
        <v/>
      </c>
    </row>
    <row r="1771" spans="2:17" ht="45" customHeight="1" x14ac:dyDescent="0.25">
      <c r="B1771" s="81" t="str">
        <f>IFERROR(VLOOKUP(D1771,Atv!$D$5:$I$1000,6,0),"")</f>
        <v/>
      </c>
      <c r="C1771" s="51">
        <v>1767</v>
      </c>
      <c r="D1771" s="28"/>
      <c r="E1771" s="28"/>
      <c r="F1771" s="70" t="str">
        <f>IF($D1771="","",VLOOKUP($D1771,Atv!$D$5:$F$1000,2,0))</f>
        <v/>
      </c>
      <c r="G1771" s="71" t="str">
        <f>IF($D1771="","",VLOOKUP($D1771,Atv!$D$5:$F$1000,3,0))</f>
        <v/>
      </c>
      <c r="H1771" s="28"/>
      <c r="I1771" s="67"/>
      <c r="J1771" s="28"/>
      <c r="K1771" s="73"/>
      <c r="L1771" s="75" t="str">
        <f>IFERROR(IF(K1771="","",VLOOKUP(D1771,Atv!$D$5:$G$1000,4,0)),"")</f>
        <v/>
      </c>
      <c r="M1771" s="78" t="str">
        <f t="shared" si="84"/>
        <v/>
      </c>
      <c r="N1771" s="78" t="str">
        <f t="shared" si="82"/>
        <v/>
      </c>
      <c r="O1771" s="73"/>
      <c r="P1771" s="53"/>
      <c r="Q1771" s="81" t="str">
        <f t="shared" si="83"/>
        <v/>
      </c>
    </row>
    <row r="1772" spans="2:17" ht="45" customHeight="1" x14ac:dyDescent="0.25">
      <c r="B1772" s="81" t="str">
        <f>IFERROR(VLOOKUP(D1772,Atv!$D$5:$I$1000,6,0),"")</f>
        <v/>
      </c>
      <c r="C1772" s="51">
        <v>1768</v>
      </c>
      <c r="D1772" s="28"/>
      <c r="E1772" s="28"/>
      <c r="F1772" s="70" t="str">
        <f>IF($D1772="","",VLOOKUP($D1772,Atv!$D$5:$F$1000,2,0))</f>
        <v/>
      </c>
      <c r="G1772" s="71" t="str">
        <f>IF($D1772="","",VLOOKUP($D1772,Atv!$D$5:$F$1000,3,0))</f>
        <v/>
      </c>
      <c r="H1772" s="28"/>
      <c r="I1772" s="28"/>
      <c r="J1772" s="28"/>
      <c r="K1772" s="73"/>
      <c r="L1772" s="76" t="str">
        <f>IFERROR(IF(K1772="","",VLOOKUP(D1772,Atv!$D$5:$G$1000,4,0)),"")</f>
        <v/>
      </c>
      <c r="M1772" s="78" t="str">
        <f t="shared" si="84"/>
        <v/>
      </c>
      <c r="N1772" s="78" t="str">
        <f t="shared" si="82"/>
        <v/>
      </c>
      <c r="O1772" s="73"/>
      <c r="P1772" s="53"/>
      <c r="Q1772" s="81" t="str">
        <f t="shared" si="83"/>
        <v/>
      </c>
    </row>
    <row r="1773" spans="2:17" ht="45" customHeight="1" x14ac:dyDescent="0.25">
      <c r="B1773" s="81" t="str">
        <f>IFERROR(VLOOKUP(D1773,Atv!$D$5:$I$1000,6,0),"")</f>
        <v/>
      </c>
      <c r="C1773" s="51">
        <v>1769</v>
      </c>
      <c r="D1773" s="28"/>
      <c r="E1773" s="28"/>
      <c r="F1773" s="70" t="str">
        <f>IF($D1773="","",VLOOKUP($D1773,Atv!$D$5:$F$1000,2,0))</f>
        <v/>
      </c>
      <c r="G1773" s="71" t="str">
        <f>IF($D1773="","",VLOOKUP($D1773,Atv!$D$5:$F$1000,3,0))</f>
        <v/>
      </c>
      <c r="H1773" s="28"/>
      <c r="I1773" s="67"/>
      <c r="J1773" s="28"/>
      <c r="K1773" s="73"/>
      <c r="L1773" s="75" t="str">
        <f>IFERROR(IF(K1773="","",VLOOKUP(D1773,Atv!$D$5:$G$1000,4,0)),"")</f>
        <v/>
      </c>
      <c r="M1773" s="78" t="str">
        <f t="shared" si="84"/>
        <v/>
      </c>
      <c r="N1773" s="78" t="str">
        <f t="shared" si="82"/>
        <v/>
      </c>
      <c r="O1773" s="73"/>
      <c r="P1773" s="53"/>
      <c r="Q1773" s="81" t="str">
        <f t="shared" si="83"/>
        <v/>
      </c>
    </row>
    <row r="1774" spans="2:17" ht="45" customHeight="1" x14ac:dyDescent="0.25">
      <c r="B1774" s="81" t="str">
        <f>IFERROR(VLOOKUP(D1774,Atv!$D$5:$I$1000,6,0),"")</f>
        <v/>
      </c>
      <c r="C1774" s="51">
        <v>1770</v>
      </c>
      <c r="D1774" s="28"/>
      <c r="E1774" s="28"/>
      <c r="F1774" s="70" t="str">
        <f>IF($D1774="","",VLOOKUP($D1774,Atv!$D$5:$F$1000,2,0))</f>
        <v/>
      </c>
      <c r="G1774" s="71" t="str">
        <f>IF($D1774="","",VLOOKUP($D1774,Atv!$D$5:$F$1000,3,0))</f>
        <v/>
      </c>
      <c r="H1774" s="28"/>
      <c r="I1774" s="28"/>
      <c r="J1774" s="28"/>
      <c r="K1774" s="73"/>
      <c r="L1774" s="76" t="str">
        <f>IFERROR(IF(K1774="","",VLOOKUP(D1774,Atv!$D$5:$G$1000,4,0)),"")</f>
        <v/>
      </c>
      <c r="M1774" s="78" t="str">
        <f t="shared" si="84"/>
        <v/>
      </c>
      <c r="N1774" s="78" t="str">
        <f t="shared" si="82"/>
        <v/>
      </c>
      <c r="O1774" s="73"/>
      <c r="P1774" s="53"/>
      <c r="Q1774" s="81" t="str">
        <f t="shared" si="83"/>
        <v/>
      </c>
    </row>
    <row r="1775" spans="2:17" ht="45" customHeight="1" x14ac:dyDescent="0.25">
      <c r="B1775" s="81" t="str">
        <f>IFERROR(VLOOKUP(D1775,Atv!$D$5:$I$1000,6,0),"")</f>
        <v/>
      </c>
      <c r="C1775" s="51">
        <v>1771</v>
      </c>
      <c r="D1775" s="28"/>
      <c r="E1775" s="28"/>
      <c r="F1775" s="70" t="str">
        <f>IF($D1775="","",VLOOKUP($D1775,Atv!$D$5:$F$1000,2,0))</f>
        <v/>
      </c>
      <c r="G1775" s="71" t="str">
        <f>IF($D1775="","",VLOOKUP($D1775,Atv!$D$5:$F$1000,3,0))</f>
        <v/>
      </c>
      <c r="H1775" s="28"/>
      <c r="I1775" s="67"/>
      <c r="J1775" s="28"/>
      <c r="K1775" s="73"/>
      <c r="L1775" s="75" t="str">
        <f>IFERROR(IF(K1775="","",VLOOKUP(D1775,Atv!$D$5:$G$1000,4,0)),"")</f>
        <v/>
      </c>
      <c r="M1775" s="78" t="str">
        <f t="shared" si="84"/>
        <v/>
      </c>
      <c r="N1775" s="78" t="str">
        <f t="shared" si="82"/>
        <v/>
      </c>
      <c r="O1775" s="73"/>
      <c r="P1775" s="53"/>
      <c r="Q1775" s="81" t="str">
        <f t="shared" si="83"/>
        <v/>
      </c>
    </row>
    <row r="1776" spans="2:17" ht="45" customHeight="1" x14ac:dyDescent="0.25">
      <c r="B1776" s="81" t="str">
        <f>IFERROR(VLOOKUP(D1776,Atv!$D$5:$I$1000,6,0),"")</f>
        <v/>
      </c>
      <c r="C1776" s="51">
        <v>1772</v>
      </c>
      <c r="D1776" s="28"/>
      <c r="E1776" s="28"/>
      <c r="F1776" s="70" t="str">
        <f>IF($D1776="","",VLOOKUP($D1776,Atv!$D$5:$F$1000,2,0))</f>
        <v/>
      </c>
      <c r="G1776" s="71" t="str">
        <f>IF($D1776="","",VLOOKUP($D1776,Atv!$D$5:$F$1000,3,0))</f>
        <v/>
      </c>
      <c r="H1776" s="28"/>
      <c r="I1776" s="28"/>
      <c r="J1776" s="28"/>
      <c r="K1776" s="73"/>
      <c r="L1776" s="76" t="str">
        <f>IFERROR(IF(K1776="","",VLOOKUP(D1776,Atv!$D$5:$G$1000,4,0)),"")</f>
        <v/>
      </c>
      <c r="M1776" s="78" t="str">
        <f t="shared" si="84"/>
        <v/>
      </c>
      <c r="N1776" s="78" t="str">
        <f t="shared" si="82"/>
        <v/>
      </c>
      <c r="O1776" s="73"/>
      <c r="P1776" s="53"/>
      <c r="Q1776" s="81" t="str">
        <f t="shared" si="83"/>
        <v/>
      </c>
    </row>
    <row r="1777" spans="2:17" ht="45" customHeight="1" x14ac:dyDescent="0.25">
      <c r="B1777" s="81" t="str">
        <f>IFERROR(VLOOKUP(D1777,Atv!$D$5:$I$1000,6,0),"")</f>
        <v/>
      </c>
      <c r="C1777" s="51">
        <v>1773</v>
      </c>
      <c r="D1777" s="28"/>
      <c r="E1777" s="28"/>
      <c r="F1777" s="70" t="str">
        <f>IF($D1777="","",VLOOKUP($D1777,Atv!$D$5:$F$1000,2,0))</f>
        <v/>
      </c>
      <c r="G1777" s="71" t="str">
        <f>IF($D1777="","",VLOOKUP($D1777,Atv!$D$5:$F$1000,3,0))</f>
        <v/>
      </c>
      <c r="H1777" s="28"/>
      <c r="I1777" s="67"/>
      <c r="J1777" s="28"/>
      <c r="K1777" s="73"/>
      <c r="L1777" s="75" t="str">
        <f>IFERROR(IF(K1777="","",VLOOKUP(D1777,Atv!$D$5:$G$1000,4,0)),"")</f>
        <v/>
      </c>
      <c r="M1777" s="78" t="str">
        <f t="shared" si="84"/>
        <v/>
      </c>
      <c r="N1777" s="78" t="str">
        <f t="shared" si="82"/>
        <v/>
      </c>
      <c r="O1777" s="73"/>
      <c r="P1777" s="53"/>
      <c r="Q1777" s="81" t="str">
        <f t="shared" si="83"/>
        <v/>
      </c>
    </row>
    <row r="1778" spans="2:17" ht="45" customHeight="1" x14ac:dyDescent="0.25">
      <c r="B1778" s="81" t="str">
        <f>IFERROR(VLOOKUP(D1778,Atv!$D$5:$I$1000,6,0),"")</f>
        <v/>
      </c>
      <c r="C1778" s="51">
        <v>1774</v>
      </c>
      <c r="D1778" s="28"/>
      <c r="E1778" s="28"/>
      <c r="F1778" s="70" t="str">
        <f>IF($D1778="","",VLOOKUP($D1778,Atv!$D$5:$F$1000,2,0))</f>
        <v/>
      </c>
      <c r="G1778" s="71" t="str">
        <f>IF($D1778="","",VLOOKUP($D1778,Atv!$D$5:$F$1000,3,0))</f>
        <v/>
      </c>
      <c r="H1778" s="28"/>
      <c r="I1778" s="28"/>
      <c r="J1778" s="28"/>
      <c r="K1778" s="73"/>
      <c r="L1778" s="76" t="str">
        <f>IFERROR(IF(K1778="","",VLOOKUP(D1778,Atv!$D$5:$G$1000,4,0)),"")</f>
        <v/>
      </c>
      <c r="M1778" s="78" t="str">
        <f t="shared" si="84"/>
        <v/>
      </c>
      <c r="N1778" s="78" t="str">
        <f t="shared" si="82"/>
        <v/>
      </c>
      <c r="O1778" s="73"/>
      <c r="P1778" s="53"/>
      <c r="Q1778" s="81" t="str">
        <f t="shared" si="83"/>
        <v/>
      </c>
    </row>
    <row r="1779" spans="2:17" ht="45" customHeight="1" x14ac:dyDescent="0.25">
      <c r="B1779" s="81" t="str">
        <f>IFERROR(VLOOKUP(D1779,Atv!$D$5:$I$1000,6,0),"")</f>
        <v/>
      </c>
      <c r="C1779" s="51">
        <v>1775</v>
      </c>
      <c r="D1779" s="28"/>
      <c r="E1779" s="28"/>
      <c r="F1779" s="70" t="str">
        <f>IF($D1779="","",VLOOKUP($D1779,Atv!$D$5:$F$1000,2,0))</f>
        <v/>
      </c>
      <c r="G1779" s="71" t="str">
        <f>IF($D1779="","",VLOOKUP($D1779,Atv!$D$5:$F$1000,3,0))</f>
        <v/>
      </c>
      <c r="H1779" s="28"/>
      <c r="I1779" s="67"/>
      <c r="J1779" s="28"/>
      <c r="K1779" s="73"/>
      <c r="L1779" s="75" t="str">
        <f>IFERROR(IF(K1779="","",VLOOKUP(D1779,Atv!$D$5:$G$1000,4,0)),"")</f>
        <v/>
      </c>
      <c r="M1779" s="78" t="str">
        <f t="shared" si="84"/>
        <v/>
      </c>
      <c r="N1779" s="78" t="str">
        <f t="shared" si="82"/>
        <v/>
      </c>
      <c r="O1779" s="73"/>
      <c r="P1779" s="53"/>
      <c r="Q1779" s="81" t="str">
        <f t="shared" si="83"/>
        <v/>
      </c>
    </row>
    <row r="1780" spans="2:17" ht="45" customHeight="1" x14ac:dyDescent="0.25">
      <c r="B1780" s="81" t="str">
        <f>IFERROR(VLOOKUP(D1780,Atv!$D$5:$I$1000,6,0),"")</f>
        <v/>
      </c>
      <c r="C1780" s="51">
        <v>1776</v>
      </c>
      <c r="D1780" s="28"/>
      <c r="E1780" s="28"/>
      <c r="F1780" s="70" t="str">
        <f>IF($D1780="","",VLOOKUP($D1780,Atv!$D$5:$F$1000,2,0))</f>
        <v/>
      </c>
      <c r="G1780" s="71" t="str">
        <f>IF($D1780="","",VLOOKUP($D1780,Atv!$D$5:$F$1000,3,0))</f>
        <v/>
      </c>
      <c r="H1780" s="28"/>
      <c r="I1780" s="28"/>
      <c r="J1780" s="28"/>
      <c r="K1780" s="73"/>
      <c r="L1780" s="76" t="str">
        <f>IFERROR(IF(K1780="","",VLOOKUP(D1780,Atv!$D$5:$G$1000,4,0)),"")</f>
        <v/>
      </c>
      <c r="M1780" s="78" t="str">
        <f t="shared" si="84"/>
        <v/>
      </c>
      <c r="N1780" s="78" t="str">
        <f t="shared" si="82"/>
        <v/>
      </c>
      <c r="O1780" s="73"/>
      <c r="P1780" s="53"/>
      <c r="Q1780" s="81" t="str">
        <f t="shared" si="83"/>
        <v/>
      </c>
    </row>
    <row r="1781" spans="2:17" ht="45" customHeight="1" x14ac:dyDescent="0.25">
      <c r="B1781" s="81" t="str">
        <f>IFERROR(VLOOKUP(D1781,Atv!$D$5:$I$1000,6,0),"")</f>
        <v/>
      </c>
      <c r="C1781" s="51">
        <v>1777</v>
      </c>
      <c r="D1781" s="28"/>
      <c r="E1781" s="28"/>
      <c r="F1781" s="70" t="str">
        <f>IF($D1781="","",VLOOKUP($D1781,Atv!$D$5:$F$1000,2,0))</f>
        <v/>
      </c>
      <c r="G1781" s="71" t="str">
        <f>IF($D1781="","",VLOOKUP($D1781,Atv!$D$5:$F$1000,3,0))</f>
        <v/>
      </c>
      <c r="H1781" s="28"/>
      <c r="I1781" s="67"/>
      <c r="J1781" s="28"/>
      <c r="K1781" s="73"/>
      <c r="L1781" s="75" t="str">
        <f>IFERROR(IF(K1781="","",VLOOKUP(D1781,Atv!$D$5:$G$1000,4,0)),"")</f>
        <v/>
      </c>
      <c r="M1781" s="78" t="str">
        <f t="shared" si="84"/>
        <v/>
      </c>
      <c r="N1781" s="78" t="str">
        <f t="shared" si="82"/>
        <v/>
      </c>
      <c r="O1781" s="73"/>
      <c r="P1781" s="53"/>
      <c r="Q1781" s="81" t="str">
        <f t="shared" si="83"/>
        <v/>
      </c>
    </row>
    <row r="1782" spans="2:17" ht="45" customHeight="1" x14ac:dyDescent="0.25">
      <c r="B1782" s="81" t="str">
        <f>IFERROR(VLOOKUP(D1782,Atv!$D$5:$I$1000,6,0),"")</f>
        <v/>
      </c>
      <c r="C1782" s="51">
        <v>1778</v>
      </c>
      <c r="D1782" s="28"/>
      <c r="E1782" s="28"/>
      <c r="F1782" s="70" t="str">
        <f>IF($D1782="","",VLOOKUP($D1782,Atv!$D$5:$F$1000,2,0))</f>
        <v/>
      </c>
      <c r="G1782" s="71" t="str">
        <f>IF($D1782="","",VLOOKUP($D1782,Atv!$D$5:$F$1000,3,0))</f>
        <v/>
      </c>
      <c r="H1782" s="28"/>
      <c r="I1782" s="28"/>
      <c r="J1782" s="28"/>
      <c r="K1782" s="73"/>
      <c r="L1782" s="76" t="str">
        <f>IFERROR(IF(K1782="","",VLOOKUP(D1782,Atv!$D$5:$G$1000,4,0)),"")</f>
        <v/>
      </c>
      <c r="M1782" s="78" t="str">
        <f t="shared" si="84"/>
        <v/>
      </c>
      <c r="N1782" s="78" t="str">
        <f t="shared" si="82"/>
        <v/>
      </c>
      <c r="O1782" s="73"/>
      <c r="P1782" s="53"/>
      <c r="Q1782" s="81" t="str">
        <f t="shared" si="83"/>
        <v/>
      </c>
    </row>
    <row r="1783" spans="2:17" ht="45" customHeight="1" x14ac:dyDescent="0.25">
      <c r="B1783" s="81" t="str">
        <f>IFERROR(VLOOKUP(D1783,Atv!$D$5:$I$1000,6,0),"")</f>
        <v/>
      </c>
      <c r="C1783" s="51">
        <v>1779</v>
      </c>
      <c r="D1783" s="28"/>
      <c r="E1783" s="28"/>
      <c r="F1783" s="70" t="str">
        <f>IF($D1783="","",VLOOKUP($D1783,Atv!$D$5:$F$1000,2,0))</f>
        <v/>
      </c>
      <c r="G1783" s="71" t="str">
        <f>IF($D1783="","",VLOOKUP($D1783,Atv!$D$5:$F$1000,3,0))</f>
        <v/>
      </c>
      <c r="H1783" s="28"/>
      <c r="I1783" s="67"/>
      <c r="J1783" s="28"/>
      <c r="K1783" s="73"/>
      <c r="L1783" s="75" t="str">
        <f>IFERROR(IF(K1783="","",VLOOKUP(D1783,Atv!$D$5:$G$1000,4,0)),"")</f>
        <v/>
      </c>
      <c r="M1783" s="78" t="str">
        <f t="shared" si="84"/>
        <v/>
      </c>
      <c r="N1783" s="78" t="str">
        <f t="shared" si="82"/>
        <v/>
      </c>
      <c r="O1783" s="73"/>
      <c r="P1783" s="53"/>
      <c r="Q1783" s="81" t="str">
        <f t="shared" si="83"/>
        <v/>
      </c>
    </row>
    <row r="1784" spans="2:17" ht="45" customHeight="1" x14ac:dyDescent="0.25">
      <c r="B1784" s="81" t="str">
        <f>IFERROR(VLOOKUP(D1784,Atv!$D$5:$I$1000,6,0),"")</f>
        <v/>
      </c>
      <c r="C1784" s="51">
        <v>1780</v>
      </c>
      <c r="D1784" s="28"/>
      <c r="E1784" s="28"/>
      <c r="F1784" s="70" t="str">
        <f>IF($D1784="","",VLOOKUP($D1784,Atv!$D$5:$F$1000,2,0))</f>
        <v/>
      </c>
      <c r="G1784" s="71" t="str">
        <f>IF($D1784="","",VLOOKUP($D1784,Atv!$D$5:$F$1000,3,0))</f>
        <v/>
      </c>
      <c r="H1784" s="28"/>
      <c r="I1784" s="28"/>
      <c r="J1784" s="28"/>
      <c r="K1784" s="73"/>
      <c r="L1784" s="76" t="str">
        <f>IFERROR(IF(K1784="","",VLOOKUP(D1784,Atv!$D$5:$G$1000,4,0)),"")</f>
        <v/>
      </c>
      <c r="M1784" s="78" t="str">
        <f t="shared" si="84"/>
        <v/>
      </c>
      <c r="N1784" s="78" t="str">
        <f t="shared" si="82"/>
        <v/>
      </c>
      <c r="O1784" s="73"/>
      <c r="P1784" s="53"/>
      <c r="Q1784" s="81" t="str">
        <f t="shared" si="83"/>
        <v/>
      </c>
    </row>
    <row r="1785" spans="2:17" ht="45" customHeight="1" x14ac:dyDescent="0.25">
      <c r="B1785" s="81" t="str">
        <f>IFERROR(VLOOKUP(D1785,Atv!$D$5:$I$1000,6,0),"")</f>
        <v/>
      </c>
      <c r="C1785" s="51">
        <v>1781</v>
      </c>
      <c r="D1785" s="28"/>
      <c r="E1785" s="28"/>
      <c r="F1785" s="70" t="str">
        <f>IF($D1785="","",VLOOKUP($D1785,Atv!$D$5:$F$1000,2,0))</f>
        <v/>
      </c>
      <c r="G1785" s="71" t="str">
        <f>IF($D1785="","",VLOOKUP($D1785,Atv!$D$5:$F$1000,3,0))</f>
        <v/>
      </c>
      <c r="H1785" s="28"/>
      <c r="I1785" s="67"/>
      <c r="J1785" s="28"/>
      <c r="K1785" s="73"/>
      <c r="L1785" s="75" t="str">
        <f>IFERROR(IF(K1785="","",VLOOKUP(D1785,Atv!$D$5:$G$1000,4,0)),"")</f>
        <v/>
      </c>
      <c r="M1785" s="78" t="str">
        <f t="shared" si="84"/>
        <v/>
      </c>
      <c r="N1785" s="78" t="str">
        <f t="shared" si="82"/>
        <v/>
      </c>
      <c r="O1785" s="73"/>
      <c r="P1785" s="53"/>
      <c r="Q1785" s="81" t="str">
        <f t="shared" si="83"/>
        <v/>
      </c>
    </row>
    <row r="1786" spans="2:17" ht="45" customHeight="1" x14ac:dyDescent="0.25">
      <c r="B1786" s="81" t="str">
        <f>IFERROR(VLOOKUP(D1786,Atv!$D$5:$I$1000,6,0),"")</f>
        <v/>
      </c>
      <c r="C1786" s="51">
        <v>1782</v>
      </c>
      <c r="D1786" s="28"/>
      <c r="E1786" s="28"/>
      <c r="F1786" s="70" t="str">
        <f>IF($D1786="","",VLOOKUP($D1786,Atv!$D$5:$F$1000,2,0))</f>
        <v/>
      </c>
      <c r="G1786" s="71" t="str">
        <f>IF($D1786="","",VLOOKUP($D1786,Atv!$D$5:$F$1000,3,0))</f>
        <v/>
      </c>
      <c r="H1786" s="28"/>
      <c r="I1786" s="28"/>
      <c r="J1786" s="28"/>
      <c r="K1786" s="73"/>
      <c r="L1786" s="76" t="str">
        <f>IFERROR(IF(K1786="","",VLOOKUP(D1786,Atv!$D$5:$G$1000,4,0)),"")</f>
        <v/>
      </c>
      <c r="M1786" s="78" t="str">
        <f t="shared" si="84"/>
        <v/>
      </c>
      <c r="N1786" s="78" t="str">
        <f t="shared" si="82"/>
        <v/>
      </c>
      <c r="O1786" s="73"/>
      <c r="P1786" s="53"/>
      <c r="Q1786" s="81" t="str">
        <f t="shared" si="83"/>
        <v/>
      </c>
    </row>
    <row r="1787" spans="2:17" ht="45" customHeight="1" x14ac:dyDescent="0.25">
      <c r="B1787" s="81" t="str">
        <f>IFERROR(VLOOKUP(D1787,Atv!$D$5:$I$1000,6,0),"")</f>
        <v/>
      </c>
      <c r="C1787" s="51">
        <v>1783</v>
      </c>
      <c r="D1787" s="28"/>
      <c r="E1787" s="28"/>
      <c r="F1787" s="70" t="str">
        <f>IF($D1787="","",VLOOKUP($D1787,Atv!$D$5:$F$1000,2,0))</f>
        <v/>
      </c>
      <c r="G1787" s="71" t="str">
        <f>IF($D1787="","",VLOOKUP($D1787,Atv!$D$5:$F$1000,3,0))</f>
        <v/>
      </c>
      <c r="H1787" s="28"/>
      <c r="I1787" s="67"/>
      <c r="J1787" s="28"/>
      <c r="K1787" s="73"/>
      <c r="L1787" s="75" t="str">
        <f>IFERROR(IF(K1787="","",VLOOKUP(D1787,Atv!$D$5:$G$1000,4,0)),"")</f>
        <v/>
      </c>
      <c r="M1787" s="78" t="str">
        <f t="shared" si="84"/>
        <v/>
      </c>
      <c r="N1787" s="78" t="str">
        <f t="shared" si="82"/>
        <v/>
      </c>
      <c r="O1787" s="73"/>
      <c r="P1787" s="53"/>
      <c r="Q1787" s="81" t="str">
        <f t="shared" si="83"/>
        <v/>
      </c>
    </row>
    <row r="1788" spans="2:17" ht="45" customHeight="1" x14ac:dyDescent="0.25">
      <c r="B1788" s="81" t="str">
        <f>IFERROR(VLOOKUP(D1788,Atv!$D$5:$I$1000,6,0),"")</f>
        <v/>
      </c>
      <c r="C1788" s="51">
        <v>1784</v>
      </c>
      <c r="D1788" s="28"/>
      <c r="E1788" s="28"/>
      <c r="F1788" s="70" t="str">
        <f>IF($D1788="","",VLOOKUP($D1788,Atv!$D$5:$F$1000,2,0))</f>
        <v/>
      </c>
      <c r="G1788" s="71" t="str">
        <f>IF($D1788="","",VLOOKUP($D1788,Atv!$D$5:$F$1000,3,0))</f>
        <v/>
      </c>
      <c r="H1788" s="28"/>
      <c r="I1788" s="28"/>
      <c r="J1788" s="28"/>
      <c r="K1788" s="73"/>
      <c r="L1788" s="76" t="str">
        <f>IFERROR(IF(K1788="","",VLOOKUP(D1788,Atv!$D$5:$G$1000,4,0)),"")</f>
        <v/>
      </c>
      <c r="M1788" s="78" t="str">
        <f t="shared" si="84"/>
        <v/>
      </c>
      <c r="N1788" s="78" t="str">
        <f t="shared" si="82"/>
        <v/>
      </c>
      <c r="O1788" s="73"/>
      <c r="P1788" s="53"/>
      <c r="Q1788" s="81" t="str">
        <f t="shared" si="83"/>
        <v/>
      </c>
    </row>
    <row r="1789" spans="2:17" ht="45" customHeight="1" x14ac:dyDescent="0.25">
      <c r="B1789" s="81" t="str">
        <f>IFERROR(VLOOKUP(D1789,Atv!$D$5:$I$1000,6,0),"")</f>
        <v/>
      </c>
      <c r="C1789" s="51">
        <v>1785</v>
      </c>
      <c r="D1789" s="28"/>
      <c r="E1789" s="28"/>
      <c r="F1789" s="70" t="str">
        <f>IF($D1789="","",VLOOKUP($D1789,Atv!$D$5:$F$1000,2,0))</f>
        <v/>
      </c>
      <c r="G1789" s="71" t="str">
        <f>IF($D1789="","",VLOOKUP($D1789,Atv!$D$5:$F$1000,3,0))</f>
        <v/>
      </c>
      <c r="H1789" s="28"/>
      <c r="I1789" s="67"/>
      <c r="J1789" s="28"/>
      <c r="K1789" s="73"/>
      <c r="L1789" s="75" t="str">
        <f>IFERROR(IF(K1789="","",VLOOKUP(D1789,Atv!$D$5:$G$1000,4,0)),"")</f>
        <v/>
      </c>
      <c r="M1789" s="78" t="str">
        <f t="shared" si="84"/>
        <v/>
      </c>
      <c r="N1789" s="78" t="str">
        <f t="shared" si="82"/>
        <v/>
      </c>
      <c r="O1789" s="73"/>
      <c r="P1789" s="53"/>
      <c r="Q1789" s="81" t="str">
        <f t="shared" si="83"/>
        <v/>
      </c>
    </row>
    <row r="1790" spans="2:17" ht="45" customHeight="1" x14ac:dyDescent="0.25">
      <c r="B1790" s="81" t="str">
        <f>IFERROR(VLOOKUP(D1790,Atv!$D$5:$I$1000,6,0),"")</f>
        <v/>
      </c>
      <c r="C1790" s="51">
        <v>1786</v>
      </c>
      <c r="D1790" s="28"/>
      <c r="E1790" s="28"/>
      <c r="F1790" s="70" t="str">
        <f>IF($D1790="","",VLOOKUP($D1790,Atv!$D$5:$F$1000,2,0))</f>
        <v/>
      </c>
      <c r="G1790" s="71" t="str">
        <f>IF($D1790="","",VLOOKUP($D1790,Atv!$D$5:$F$1000,3,0))</f>
        <v/>
      </c>
      <c r="H1790" s="28"/>
      <c r="I1790" s="28"/>
      <c r="J1790" s="28"/>
      <c r="K1790" s="73"/>
      <c r="L1790" s="76" t="str">
        <f>IFERROR(IF(K1790="","",VLOOKUP(D1790,Atv!$D$5:$G$1000,4,0)),"")</f>
        <v/>
      </c>
      <c r="M1790" s="78" t="str">
        <f t="shared" si="84"/>
        <v/>
      </c>
      <c r="N1790" s="78" t="str">
        <f t="shared" si="82"/>
        <v/>
      </c>
      <c r="O1790" s="73"/>
      <c r="P1790" s="53"/>
      <c r="Q1790" s="81" t="str">
        <f t="shared" si="83"/>
        <v/>
      </c>
    </row>
    <row r="1791" spans="2:17" ht="45" customHeight="1" x14ac:dyDescent="0.25">
      <c r="B1791" s="81" t="str">
        <f>IFERROR(VLOOKUP(D1791,Atv!$D$5:$I$1000,6,0),"")</f>
        <v/>
      </c>
      <c r="C1791" s="51">
        <v>1787</v>
      </c>
      <c r="D1791" s="28"/>
      <c r="E1791" s="28"/>
      <c r="F1791" s="70" t="str">
        <f>IF($D1791="","",VLOOKUP($D1791,Atv!$D$5:$F$1000,2,0))</f>
        <v/>
      </c>
      <c r="G1791" s="71" t="str">
        <f>IF($D1791="","",VLOOKUP($D1791,Atv!$D$5:$F$1000,3,0))</f>
        <v/>
      </c>
      <c r="H1791" s="28"/>
      <c r="I1791" s="67"/>
      <c r="J1791" s="28"/>
      <c r="K1791" s="73"/>
      <c r="L1791" s="75" t="str">
        <f>IFERROR(IF(K1791="","",VLOOKUP(D1791,Atv!$D$5:$G$1000,4,0)),"")</f>
        <v/>
      </c>
      <c r="M1791" s="78" t="str">
        <f t="shared" si="84"/>
        <v/>
      </c>
      <c r="N1791" s="78" t="str">
        <f t="shared" si="82"/>
        <v/>
      </c>
      <c r="O1791" s="73"/>
      <c r="P1791" s="53"/>
      <c r="Q1791" s="81" t="str">
        <f t="shared" si="83"/>
        <v/>
      </c>
    </row>
    <row r="1792" spans="2:17" ht="45" customHeight="1" x14ac:dyDescent="0.25">
      <c r="B1792" s="81" t="str">
        <f>IFERROR(VLOOKUP(D1792,Atv!$D$5:$I$1000,6,0),"")</f>
        <v/>
      </c>
      <c r="C1792" s="51">
        <v>1788</v>
      </c>
      <c r="D1792" s="28"/>
      <c r="E1792" s="28"/>
      <c r="F1792" s="70" t="str">
        <f>IF($D1792="","",VLOOKUP($D1792,Atv!$D$5:$F$1000,2,0))</f>
        <v/>
      </c>
      <c r="G1792" s="71" t="str">
        <f>IF($D1792="","",VLOOKUP($D1792,Atv!$D$5:$F$1000,3,0))</f>
        <v/>
      </c>
      <c r="H1792" s="28"/>
      <c r="I1792" s="28"/>
      <c r="J1792" s="28"/>
      <c r="K1792" s="73"/>
      <c r="L1792" s="76" t="str">
        <f>IFERROR(IF(K1792="","",VLOOKUP(D1792,Atv!$D$5:$G$1000,4,0)),"")</f>
        <v/>
      </c>
      <c r="M1792" s="78" t="str">
        <f t="shared" si="84"/>
        <v/>
      </c>
      <c r="N1792" s="78" t="str">
        <f t="shared" si="82"/>
        <v/>
      </c>
      <c r="O1792" s="73"/>
      <c r="P1792" s="53"/>
      <c r="Q1792" s="81" t="str">
        <f t="shared" si="83"/>
        <v/>
      </c>
    </row>
    <row r="1793" spans="2:17" ht="45" customHeight="1" x14ac:dyDescent="0.25">
      <c r="B1793" s="81" t="str">
        <f>IFERROR(VLOOKUP(D1793,Atv!$D$5:$I$1000,6,0),"")</f>
        <v/>
      </c>
      <c r="C1793" s="51">
        <v>1789</v>
      </c>
      <c r="D1793" s="28"/>
      <c r="E1793" s="28"/>
      <c r="F1793" s="70" t="str">
        <f>IF($D1793="","",VLOOKUP($D1793,Atv!$D$5:$F$1000,2,0))</f>
        <v/>
      </c>
      <c r="G1793" s="71" t="str">
        <f>IF($D1793="","",VLOOKUP($D1793,Atv!$D$5:$F$1000,3,0))</f>
        <v/>
      </c>
      <c r="H1793" s="28"/>
      <c r="I1793" s="67"/>
      <c r="J1793" s="28"/>
      <c r="K1793" s="73"/>
      <c r="L1793" s="75" t="str">
        <f>IFERROR(IF(K1793="","",VLOOKUP(D1793,Atv!$D$5:$G$1000,4,0)),"")</f>
        <v/>
      </c>
      <c r="M1793" s="78" t="str">
        <f t="shared" si="84"/>
        <v/>
      </c>
      <c r="N1793" s="78" t="str">
        <f t="shared" si="82"/>
        <v/>
      </c>
      <c r="O1793" s="73"/>
      <c r="P1793" s="53"/>
      <c r="Q1793" s="81" t="str">
        <f t="shared" si="83"/>
        <v/>
      </c>
    </row>
    <row r="1794" spans="2:17" ht="45" customHeight="1" x14ac:dyDescent="0.25">
      <c r="B1794" s="81" t="str">
        <f>IFERROR(VLOOKUP(D1794,Atv!$D$5:$I$1000,6,0),"")</f>
        <v/>
      </c>
      <c r="C1794" s="51">
        <v>1790</v>
      </c>
      <c r="D1794" s="28"/>
      <c r="E1794" s="28"/>
      <c r="F1794" s="70" t="str">
        <f>IF($D1794="","",VLOOKUP($D1794,Atv!$D$5:$F$1000,2,0))</f>
        <v/>
      </c>
      <c r="G1794" s="71" t="str">
        <f>IF($D1794="","",VLOOKUP($D1794,Atv!$D$5:$F$1000,3,0))</f>
        <v/>
      </c>
      <c r="H1794" s="28"/>
      <c r="I1794" s="28"/>
      <c r="J1794" s="28"/>
      <c r="K1794" s="73"/>
      <c r="L1794" s="76" t="str">
        <f>IFERROR(IF(K1794="","",VLOOKUP(D1794,Atv!$D$5:$G$1000,4,0)),"")</f>
        <v/>
      </c>
      <c r="M1794" s="78" t="str">
        <f t="shared" si="84"/>
        <v/>
      </c>
      <c r="N1794" s="78" t="str">
        <f t="shared" si="82"/>
        <v/>
      </c>
      <c r="O1794" s="73"/>
      <c r="P1794" s="53"/>
      <c r="Q1794" s="81" t="str">
        <f t="shared" si="83"/>
        <v/>
      </c>
    </row>
    <row r="1795" spans="2:17" ht="45" customHeight="1" x14ac:dyDescent="0.25">
      <c r="B1795" s="81" t="str">
        <f>IFERROR(VLOOKUP(D1795,Atv!$D$5:$I$1000,6,0),"")</f>
        <v/>
      </c>
      <c r="C1795" s="51">
        <v>1791</v>
      </c>
      <c r="D1795" s="28"/>
      <c r="E1795" s="28"/>
      <c r="F1795" s="70" t="str">
        <f>IF($D1795="","",VLOOKUP($D1795,Atv!$D$5:$F$1000,2,0))</f>
        <v/>
      </c>
      <c r="G1795" s="71" t="str">
        <f>IF($D1795="","",VLOOKUP($D1795,Atv!$D$5:$F$1000,3,0))</f>
        <v/>
      </c>
      <c r="H1795" s="28"/>
      <c r="I1795" s="67"/>
      <c r="J1795" s="28"/>
      <c r="K1795" s="73"/>
      <c r="L1795" s="75" t="str">
        <f>IFERROR(IF(K1795="","",VLOOKUP(D1795,Atv!$D$5:$G$1000,4,0)),"")</f>
        <v/>
      </c>
      <c r="M1795" s="78" t="str">
        <f t="shared" si="84"/>
        <v/>
      </c>
      <c r="N1795" s="78" t="str">
        <f t="shared" si="82"/>
        <v/>
      </c>
      <c r="O1795" s="73"/>
      <c r="P1795" s="53"/>
      <c r="Q1795" s="81" t="str">
        <f t="shared" si="83"/>
        <v/>
      </c>
    </row>
    <row r="1796" spans="2:17" ht="45" customHeight="1" x14ac:dyDescent="0.25">
      <c r="B1796" s="81" t="str">
        <f>IFERROR(VLOOKUP(D1796,Atv!$D$5:$I$1000,6,0),"")</f>
        <v/>
      </c>
      <c r="C1796" s="51">
        <v>1792</v>
      </c>
      <c r="D1796" s="28"/>
      <c r="E1796" s="28"/>
      <c r="F1796" s="70" t="str">
        <f>IF($D1796="","",VLOOKUP($D1796,Atv!$D$5:$F$1000,2,0))</f>
        <v/>
      </c>
      <c r="G1796" s="71" t="str">
        <f>IF($D1796="","",VLOOKUP($D1796,Atv!$D$5:$F$1000,3,0))</f>
        <v/>
      </c>
      <c r="H1796" s="28"/>
      <c r="I1796" s="28"/>
      <c r="J1796" s="28"/>
      <c r="K1796" s="73"/>
      <c r="L1796" s="76" t="str">
        <f>IFERROR(IF(K1796="","",VLOOKUP(D1796,Atv!$D$5:$G$1000,4,0)),"")</f>
        <v/>
      </c>
      <c r="M1796" s="78" t="str">
        <f t="shared" si="84"/>
        <v/>
      </c>
      <c r="N1796" s="78" t="str">
        <f t="shared" si="82"/>
        <v/>
      </c>
      <c r="O1796" s="73"/>
      <c r="P1796" s="53"/>
      <c r="Q1796" s="81" t="str">
        <f t="shared" si="83"/>
        <v/>
      </c>
    </row>
    <row r="1797" spans="2:17" ht="45" customHeight="1" x14ac:dyDescent="0.25">
      <c r="B1797" s="81" t="str">
        <f>IFERROR(VLOOKUP(D1797,Atv!$D$5:$I$1000,6,0),"")</f>
        <v/>
      </c>
      <c r="C1797" s="51">
        <v>1793</v>
      </c>
      <c r="D1797" s="28"/>
      <c r="E1797" s="28"/>
      <c r="F1797" s="70" t="str">
        <f>IF($D1797="","",VLOOKUP($D1797,Atv!$D$5:$F$1000,2,0))</f>
        <v/>
      </c>
      <c r="G1797" s="71" t="str">
        <f>IF($D1797="","",VLOOKUP($D1797,Atv!$D$5:$F$1000,3,0))</f>
        <v/>
      </c>
      <c r="H1797" s="28"/>
      <c r="I1797" s="67"/>
      <c r="J1797" s="28"/>
      <c r="K1797" s="73"/>
      <c r="L1797" s="75" t="str">
        <f>IFERROR(IF(K1797="","",VLOOKUP(D1797,Atv!$D$5:$G$1000,4,0)),"")</f>
        <v/>
      </c>
      <c r="M1797" s="78" t="str">
        <f t="shared" si="84"/>
        <v/>
      </c>
      <c r="N1797" s="78" t="str">
        <f t="shared" si="82"/>
        <v/>
      </c>
      <c r="O1797" s="73"/>
      <c r="P1797" s="53"/>
      <c r="Q1797" s="81" t="str">
        <f t="shared" si="83"/>
        <v/>
      </c>
    </row>
    <row r="1798" spans="2:17" ht="45" customHeight="1" x14ac:dyDescent="0.25">
      <c r="B1798" s="81" t="str">
        <f>IFERROR(VLOOKUP(D1798,Atv!$D$5:$I$1000,6,0),"")</f>
        <v/>
      </c>
      <c r="C1798" s="51">
        <v>1794</v>
      </c>
      <c r="D1798" s="28"/>
      <c r="E1798" s="28"/>
      <c r="F1798" s="70" t="str">
        <f>IF($D1798="","",VLOOKUP($D1798,Atv!$D$5:$F$1000,2,0))</f>
        <v/>
      </c>
      <c r="G1798" s="71" t="str">
        <f>IF($D1798="","",VLOOKUP($D1798,Atv!$D$5:$F$1000,3,0))</f>
        <v/>
      </c>
      <c r="H1798" s="28"/>
      <c r="I1798" s="28"/>
      <c r="J1798" s="28"/>
      <c r="K1798" s="73"/>
      <c r="L1798" s="76" t="str">
        <f>IFERROR(IF(K1798="","",VLOOKUP(D1798,Atv!$D$5:$G$1000,4,0)),"")</f>
        <v/>
      </c>
      <c r="M1798" s="78" t="str">
        <f t="shared" si="84"/>
        <v/>
      </c>
      <c r="N1798" s="78" t="str">
        <f t="shared" ref="N1798:N1861" si="85">IF(M1798="","",IFERROR(IF(M1798&lt;=$N$3,"Expirado","No Prazo"),""))</f>
        <v/>
      </c>
      <c r="O1798" s="73"/>
      <c r="P1798" s="53"/>
      <c r="Q1798" s="81" t="str">
        <f t="shared" ref="Q1798:Q1861" si="86">IF(J1798="","",IF(J1798="Janeiro",1,IF(J1798="Fevereiro",2,IF(J1798="Março",3,IF(J1798="Abril",4,IF(J1798="Maio",5,IF(J1798="Junho",6,IF(J1798="Julho",7,IF(J1798="Agosto",8,IF(J1798="Setembro",9,IF(J1798="Outubro",10,IF(J1798="Novembro",11,IF(J1798="Dezembro",12)))))))))))))</f>
        <v/>
      </c>
    </row>
    <row r="1799" spans="2:17" ht="45" customHeight="1" x14ac:dyDescent="0.25">
      <c r="B1799" s="81" t="str">
        <f>IFERROR(VLOOKUP(D1799,Atv!$D$5:$I$1000,6,0),"")</f>
        <v/>
      </c>
      <c r="C1799" s="51">
        <v>1795</v>
      </c>
      <c r="D1799" s="28"/>
      <c r="E1799" s="28"/>
      <c r="F1799" s="70" t="str">
        <f>IF($D1799="","",VLOOKUP($D1799,Atv!$D$5:$F$1000,2,0))</f>
        <v/>
      </c>
      <c r="G1799" s="71" t="str">
        <f>IF($D1799="","",VLOOKUP($D1799,Atv!$D$5:$F$1000,3,0))</f>
        <v/>
      </c>
      <c r="H1799" s="28"/>
      <c r="I1799" s="67"/>
      <c r="J1799" s="28"/>
      <c r="K1799" s="73"/>
      <c r="L1799" s="75" t="str">
        <f>IFERROR(IF(K1799="","",VLOOKUP(D1799,Atv!$D$5:$G$1000,4,0)),"")</f>
        <v/>
      </c>
      <c r="M1799" s="78" t="str">
        <f t="shared" si="84"/>
        <v/>
      </c>
      <c r="N1799" s="78" t="str">
        <f t="shared" si="85"/>
        <v/>
      </c>
      <c r="O1799" s="73"/>
      <c r="P1799" s="53"/>
      <c r="Q1799" s="81" t="str">
        <f t="shared" si="86"/>
        <v/>
      </c>
    </row>
    <row r="1800" spans="2:17" ht="45" customHeight="1" x14ac:dyDescent="0.25">
      <c r="B1800" s="81" t="str">
        <f>IFERROR(VLOOKUP(D1800,Atv!$D$5:$I$1000,6,0),"")</f>
        <v/>
      </c>
      <c r="C1800" s="51">
        <v>1796</v>
      </c>
      <c r="D1800" s="28"/>
      <c r="E1800" s="28"/>
      <c r="F1800" s="70" t="str">
        <f>IF($D1800="","",VLOOKUP($D1800,Atv!$D$5:$F$1000,2,0))</f>
        <v/>
      </c>
      <c r="G1800" s="71" t="str">
        <f>IF($D1800="","",VLOOKUP($D1800,Atv!$D$5:$F$1000,3,0))</f>
        <v/>
      </c>
      <c r="H1800" s="28"/>
      <c r="I1800" s="28"/>
      <c r="J1800" s="28"/>
      <c r="K1800" s="73"/>
      <c r="L1800" s="76" t="str">
        <f>IFERROR(IF(K1800="","",VLOOKUP(D1800,Atv!$D$5:$G$1000,4,0)),"")</f>
        <v/>
      </c>
      <c r="M1800" s="78" t="str">
        <f t="shared" si="84"/>
        <v/>
      </c>
      <c r="N1800" s="78" t="str">
        <f t="shared" si="85"/>
        <v/>
      </c>
      <c r="O1800" s="73"/>
      <c r="P1800" s="53"/>
      <c r="Q1800" s="81" t="str">
        <f t="shared" si="86"/>
        <v/>
      </c>
    </row>
    <row r="1801" spans="2:17" ht="45" customHeight="1" x14ac:dyDescent="0.25">
      <c r="B1801" s="81" t="str">
        <f>IFERROR(VLOOKUP(D1801,Atv!$D$5:$I$1000,6,0),"")</f>
        <v/>
      </c>
      <c r="C1801" s="51">
        <v>1797</v>
      </c>
      <c r="D1801" s="28"/>
      <c r="E1801" s="28"/>
      <c r="F1801" s="70" t="str">
        <f>IF($D1801="","",VLOOKUP($D1801,Atv!$D$5:$F$1000,2,0))</f>
        <v/>
      </c>
      <c r="G1801" s="71" t="str">
        <f>IF($D1801="","",VLOOKUP($D1801,Atv!$D$5:$F$1000,3,0))</f>
        <v/>
      </c>
      <c r="H1801" s="28"/>
      <c r="I1801" s="67"/>
      <c r="J1801" s="28"/>
      <c r="K1801" s="73"/>
      <c r="L1801" s="75" t="str">
        <f>IFERROR(IF(K1801="","",VLOOKUP(D1801,Atv!$D$5:$G$1000,4,0)),"")</f>
        <v/>
      </c>
      <c r="M1801" s="78" t="str">
        <f t="shared" si="84"/>
        <v/>
      </c>
      <c r="N1801" s="78" t="str">
        <f t="shared" si="85"/>
        <v/>
      </c>
      <c r="O1801" s="73"/>
      <c r="P1801" s="53"/>
      <c r="Q1801" s="81" t="str">
        <f t="shared" si="86"/>
        <v/>
      </c>
    </row>
    <row r="1802" spans="2:17" ht="45" customHeight="1" x14ac:dyDescent="0.25">
      <c r="B1802" s="81" t="str">
        <f>IFERROR(VLOOKUP(D1802,Atv!$D$5:$I$1000,6,0),"")</f>
        <v/>
      </c>
      <c r="C1802" s="51">
        <v>1798</v>
      </c>
      <c r="D1802" s="28"/>
      <c r="E1802" s="28"/>
      <c r="F1802" s="70" t="str">
        <f>IF($D1802="","",VLOOKUP($D1802,Atv!$D$5:$F$1000,2,0))</f>
        <v/>
      </c>
      <c r="G1802" s="71" t="str">
        <f>IF($D1802="","",VLOOKUP($D1802,Atv!$D$5:$F$1000,3,0))</f>
        <v/>
      </c>
      <c r="H1802" s="28"/>
      <c r="I1802" s="28"/>
      <c r="J1802" s="28"/>
      <c r="K1802" s="73"/>
      <c r="L1802" s="76" t="str">
        <f>IFERROR(IF(K1802="","",VLOOKUP(D1802,Atv!$D$5:$G$1000,4,0)),"")</f>
        <v/>
      </c>
      <c r="M1802" s="78" t="str">
        <f t="shared" si="84"/>
        <v/>
      </c>
      <c r="N1802" s="78" t="str">
        <f t="shared" si="85"/>
        <v/>
      </c>
      <c r="O1802" s="73"/>
      <c r="P1802" s="53"/>
      <c r="Q1802" s="81" t="str">
        <f t="shared" si="86"/>
        <v/>
      </c>
    </row>
    <row r="1803" spans="2:17" ht="45" customHeight="1" x14ac:dyDescent="0.25">
      <c r="B1803" s="81" t="str">
        <f>IFERROR(VLOOKUP(D1803,Atv!$D$5:$I$1000,6,0),"")</f>
        <v/>
      </c>
      <c r="C1803" s="51">
        <v>1799</v>
      </c>
      <c r="D1803" s="28"/>
      <c r="E1803" s="28"/>
      <c r="F1803" s="70" t="str">
        <f>IF($D1803="","",VLOOKUP($D1803,Atv!$D$5:$F$1000,2,0))</f>
        <v/>
      </c>
      <c r="G1803" s="71" t="str">
        <f>IF($D1803="","",VLOOKUP($D1803,Atv!$D$5:$F$1000,3,0))</f>
        <v/>
      </c>
      <c r="H1803" s="28"/>
      <c r="I1803" s="67"/>
      <c r="J1803" s="28"/>
      <c r="K1803" s="73"/>
      <c r="L1803" s="75" t="str">
        <f>IFERROR(IF(K1803="","",VLOOKUP(D1803,Atv!$D$5:$G$1000,4,0)),"")</f>
        <v/>
      </c>
      <c r="M1803" s="78" t="str">
        <f t="shared" si="84"/>
        <v/>
      </c>
      <c r="N1803" s="78" t="str">
        <f t="shared" si="85"/>
        <v/>
      </c>
      <c r="O1803" s="73"/>
      <c r="P1803" s="53"/>
      <c r="Q1803" s="81" t="str">
        <f t="shared" si="86"/>
        <v/>
      </c>
    </row>
    <row r="1804" spans="2:17" ht="45" customHeight="1" x14ac:dyDescent="0.25">
      <c r="B1804" s="81" t="str">
        <f>IFERROR(VLOOKUP(D1804,Atv!$D$5:$I$1000,6,0),"")</f>
        <v/>
      </c>
      <c r="C1804" s="51">
        <v>1800</v>
      </c>
      <c r="D1804" s="28"/>
      <c r="E1804" s="28"/>
      <c r="F1804" s="70" t="str">
        <f>IF($D1804="","",VLOOKUP($D1804,Atv!$D$5:$F$1000,2,0))</f>
        <v/>
      </c>
      <c r="G1804" s="71" t="str">
        <f>IF($D1804="","",VLOOKUP($D1804,Atv!$D$5:$F$1000,3,0))</f>
        <v/>
      </c>
      <c r="H1804" s="28"/>
      <c r="I1804" s="28"/>
      <c r="J1804" s="28"/>
      <c r="K1804" s="73"/>
      <c r="L1804" s="76" t="str">
        <f>IFERROR(IF(K1804="","",VLOOKUP(D1804,Atv!$D$5:$G$1000,4,0)),"")</f>
        <v/>
      </c>
      <c r="M1804" s="78" t="str">
        <f t="shared" ref="M1804:M1867" si="87">IFERROR(IF(L1804="","",K1804+L1804),"")</f>
        <v/>
      </c>
      <c r="N1804" s="78" t="str">
        <f t="shared" si="85"/>
        <v/>
      </c>
      <c r="O1804" s="73"/>
      <c r="P1804" s="53"/>
      <c r="Q1804" s="81" t="str">
        <f t="shared" si="86"/>
        <v/>
      </c>
    </row>
    <row r="1805" spans="2:17" ht="45" customHeight="1" x14ac:dyDescent="0.25">
      <c r="B1805" s="81" t="str">
        <f>IFERROR(VLOOKUP(D1805,Atv!$D$5:$I$1000,6,0),"")</f>
        <v/>
      </c>
      <c r="C1805" s="51">
        <v>1801</v>
      </c>
      <c r="D1805" s="28"/>
      <c r="E1805" s="28"/>
      <c r="F1805" s="70" t="str">
        <f>IF($D1805="","",VLOOKUP($D1805,Atv!$D$5:$F$1000,2,0))</f>
        <v/>
      </c>
      <c r="G1805" s="71" t="str">
        <f>IF($D1805="","",VLOOKUP($D1805,Atv!$D$5:$F$1000,3,0))</f>
        <v/>
      </c>
      <c r="H1805" s="28"/>
      <c r="I1805" s="67"/>
      <c r="J1805" s="28"/>
      <c r="K1805" s="73"/>
      <c r="L1805" s="75" t="str">
        <f>IFERROR(IF(K1805="","",VLOOKUP(D1805,Atv!$D$5:$G$1000,4,0)),"")</f>
        <v/>
      </c>
      <c r="M1805" s="78" t="str">
        <f t="shared" si="87"/>
        <v/>
      </c>
      <c r="N1805" s="78" t="str">
        <f t="shared" si="85"/>
        <v/>
      </c>
      <c r="O1805" s="73"/>
      <c r="P1805" s="53"/>
      <c r="Q1805" s="81" t="str">
        <f t="shared" si="86"/>
        <v/>
      </c>
    </row>
    <row r="1806" spans="2:17" ht="45" customHeight="1" x14ac:dyDescent="0.25">
      <c r="B1806" s="81" t="str">
        <f>IFERROR(VLOOKUP(D1806,Atv!$D$5:$I$1000,6,0),"")</f>
        <v/>
      </c>
      <c r="C1806" s="51">
        <v>1802</v>
      </c>
      <c r="D1806" s="28"/>
      <c r="E1806" s="28"/>
      <c r="F1806" s="70" t="str">
        <f>IF($D1806="","",VLOOKUP($D1806,Atv!$D$5:$F$1000,2,0))</f>
        <v/>
      </c>
      <c r="G1806" s="71" t="str">
        <f>IF($D1806="","",VLOOKUP($D1806,Atv!$D$5:$F$1000,3,0))</f>
        <v/>
      </c>
      <c r="H1806" s="28"/>
      <c r="I1806" s="28"/>
      <c r="J1806" s="28"/>
      <c r="K1806" s="73"/>
      <c r="L1806" s="76" t="str">
        <f>IFERROR(IF(K1806="","",VLOOKUP(D1806,Atv!$D$5:$G$1000,4,0)),"")</f>
        <v/>
      </c>
      <c r="M1806" s="78" t="str">
        <f t="shared" si="87"/>
        <v/>
      </c>
      <c r="N1806" s="78" t="str">
        <f t="shared" si="85"/>
        <v/>
      </c>
      <c r="O1806" s="73"/>
      <c r="P1806" s="53"/>
      <c r="Q1806" s="81" t="str">
        <f t="shared" si="86"/>
        <v/>
      </c>
    </row>
    <row r="1807" spans="2:17" ht="45" customHeight="1" x14ac:dyDescent="0.25">
      <c r="B1807" s="81" t="str">
        <f>IFERROR(VLOOKUP(D1807,Atv!$D$5:$I$1000,6,0),"")</f>
        <v/>
      </c>
      <c r="C1807" s="51">
        <v>1803</v>
      </c>
      <c r="D1807" s="28"/>
      <c r="E1807" s="28"/>
      <c r="F1807" s="70" t="str">
        <f>IF($D1807="","",VLOOKUP($D1807,Atv!$D$5:$F$1000,2,0))</f>
        <v/>
      </c>
      <c r="G1807" s="71" t="str">
        <f>IF($D1807="","",VLOOKUP($D1807,Atv!$D$5:$F$1000,3,0))</f>
        <v/>
      </c>
      <c r="H1807" s="28"/>
      <c r="I1807" s="67"/>
      <c r="J1807" s="28"/>
      <c r="K1807" s="73"/>
      <c r="L1807" s="75" t="str">
        <f>IFERROR(IF(K1807="","",VLOOKUP(D1807,Atv!$D$5:$G$1000,4,0)),"")</f>
        <v/>
      </c>
      <c r="M1807" s="78" t="str">
        <f t="shared" si="87"/>
        <v/>
      </c>
      <c r="N1807" s="78" t="str">
        <f t="shared" si="85"/>
        <v/>
      </c>
      <c r="O1807" s="73"/>
      <c r="P1807" s="53"/>
      <c r="Q1807" s="81" t="str">
        <f t="shared" si="86"/>
        <v/>
      </c>
    </row>
    <row r="1808" spans="2:17" ht="45" customHeight="1" x14ac:dyDescent="0.25">
      <c r="B1808" s="81" t="str">
        <f>IFERROR(VLOOKUP(D1808,Atv!$D$5:$I$1000,6,0),"")</f>
        <v/>
      </c>
      <c r="C1808" s="51">
        <v>1804</v>
      </c>
      <c r="D1808" s="28"/>
      <c r="E1808" s="28"/>
      <c r="F1808" s="70" t="str">
        <f>IF($D1808="","",VLOOKUP($D1808,Atv!$D$5:$F$1000,2,0))</f>
        <v/>
      </c>
      <c r="G1808" s="71" t="str">
        <f>IF($D1808="","",VLOOKUP($D1808,Atv!$D$5:$F$1000,3,0))</f>
        <v/>
      </c>
      <c r="H1808" s="28"/>
      <c r="I1808" s="28"/>
      <c r="J1808" s="28"/>
      <c r="K1808" s="73"/>
      <c r="L1808" s="76" t="str">
        <f>IFERROR(IF(K1808="","",VLOOKUP(D1808,Atv!$D$5:$G$1000,4,0)),"")</f>
        <v/>
      </c>
      <c r="M1808" s="78" t="str">
        <f t="shared" si="87"/>
        <v/>
      </c>
      <c r="N1808" s="78" t="str">
        <f t="shared" si="85"/>
        <v/>
      </c>
      <c r="O1808" s="73"/>
      <c r="P1808" s="53"/>
      <c r="Q1808" s="81" t="str">
        <f t="shared" si="86"/>
        <v/>
      </c>
    </row>
    <row r="1809" spans="2:17" ht="45" customHeight="1" x14ac:dyDescent="0.25">
      <c r="B1809" s="81" t="str">
        <f>IFERROR(VLOOKUP(D1809,Atv!$D$5:$I$1000,6,0),"")</f>
        <v/>
      </c>
      <c r="C1809" s="51">
        <v>1805</v>
      </c>
      <c r="D1809" s="28"/>
      <c r="E1809" s="28"/>
      <c r="F1809" s="70" t="str">
        <f>IF($D1809="","",VLOOKUP($D1809,Atv!$D$5:$F$1000,2,0))</f>
        <v/>
      </c>
      <c r="G1809" s="71" t="str">
        <f>IF($D1809="","",VLOOKUP($D1809,Atv!$D$5:$F$1000,3,0))</f>
        <v/>
      </c>
      <c r="H1809" s="28"/>
      <c r="I1809" s="67"/>
      <c r="J1809" s="28"/>
      <c r="K1809" s="73"/>
      <c r="L1809" s="75" t="str">
        <f>IFERROR(IF(K1809="","",VLOOKUP(D1809,Atv!$D$5:$G$1000,4,0)),"")</f>
        <v/>
      </c>
      <c r="M1809" s="78" t="str">
        <f t="shared" si="87"/>
        <v/>
      </c>
      <c r="N1809" s="78" t="str">
        <f t="shared" si="85"/>
        <v/>
      </c>
      <c r="O1809" s="73"/>
      <c r="P1809" s="53"/>
      <c r="Q1809" s="81" t="str">
        <f t="shared" si="86"/>
        <v/>
      </c>
    </row>
    <row r="1810" spans="2:17" ht="45" customHeight="1" x14ac:dyDescent="0.25">
      <c r="B1810" s="81" t="str">
        <f>IFERROR(VLOOKUP(D1810,Atv!$D$5:$I$1000,6,0),"")</f>
        <v/>
      </c>
      <c r="C1810" s="51">
        <v>1806</v>
      </c>
      <c r="D1810" s="28"/>
      <c r="E1810" s="28"/>
      <c r="F1810" s="70" t="str">
        <f>IF($D1810="","",VLOOKUP($D1810,Atv!$D$5:$F$1000,2,0))</f>
        <v/>
      </c>
      <c r="G1810" s="71" t="str">
        <f>IF($D1810="","",VLOOKUP($D1810,Atv!$D$5:$F$1000,3,0))</f>
        <v/>
      </c>
      <c r="H1810" s="28"/>
      <c r="I1810" s="28"/>
      <c r="J1810" s="28"/>
      <c r="K1810" s="73"/>
      <c r="L1810" s="76" t="str">
        <f>IFERROR(IF(K1810="","",VLOOKUP(D1810,Atv!$D$5:$G$1000,4,0)),"")</f>
        <v/>
      </c>
      <c r="M1810" s="78" t="str">
        <f t="shared" si="87"/>
        <v/>
      </c>
      <c r="N1810" s="78" t="str">
        <f t="shared" si="85"/>
        <v/>
      </c>
      <c r="O1810" s="73"/>
      <c r="P1810" s="53"/>
      <c r="Q1810" s="81" t="str">
        <f t="shared" si="86"/>
        <v/>
      </c>
    </row>
    <row r="1811" spans="2:17" ht="45" customHeight="1" x14ac:dyDescent="0.25">
      <c r="B1811" s="81" t="str">
        <f>IFERROR(VLOOKUP(D1811,Atv!$D$5:$I$1000,6,0),"")</f>
        <v/>
      </c>
      <c r="C1811" s="51">
        <v>1807</v>
      </c>
      <c r="D1811" s="28"/>
      <c r="E1811" s="28"/>
      <c r="F1811" s="70" t="str">
        <f>IF($D1811="","",VLOOKUP($D1811,Atv!$D$5:$F$1000,2,0))</f>
        <v/>
      </c>
      <c r="G1811" s="71" t="str">
        <f>IF($D1811="","",VLOOKUP($D1811,Atv!$D$5:$F$1000,3,0))</f>
        <v/>
      </c>
      <c r="H1811" s="28"/>
      <c r="I1811" s="67"/>
      <c r="J1811" s="28"/>
      <c r="K1811" s="73"/>
      <c r="L1811" s="75" t="str">
        <f>IFERROR(IF(K1811="","",VLOOKUP(D1811,Atv!$D$5:$G$1000,4,0)),"")</f>
        <v/>
      </c>
      <c r="M1811" s="78" t="str">
        <f t="shared" si="87"/>
        <v/>
      </c>
      <c r="N1811" s="78" t="str">
        <f t="shared" si="85"/>
        <v/>
      </c>
      <c r="O1811" s="73"/>
      <c r="P1811" s="53"/>
      <c r="Q1811" s="81" t="str">
        <f t="shared" si="86"/>
        <v/>
      </c>
    </row>
    <row r="1812" spans="2:17" ht="45" customHeight="1" x14ac:dyDescent="0.25">
      <c r="B1812" s="81" t="str">
        <f>IFERROR(VLOOKUP(D1812,Atv!$D$5:$I$1000,6,0),"")</f>
        <v/>
      </c>
      <c r="C1812" s="51">
        <v>1808</v>
      </c>
      <c r="D1812" s="28"/>
      <c r="E1812" s="28"/>
      <c r="F1812" s="70" t="str">
        <f>IF($D1812="","",VLOOKUP($D1812,Atv!$D$5:$F$1000,2,0))</f>
        <v/>
      </c>
      <c r="G1812" s="71" t="str">
        <f>IF($D1812="","",VLOOKUP($D1812,Atv!$D$5:$F$1000,3,0))</f>
        <v/>
      </c>
      <c r="H1812" s="28"/>
      <c r="I1812" s="28"/>
      <c r="J1812" s="28"/>
      <c r="K1812" s="73"/>
      <c r="L1812" s="76" t="str">
        <f>IFERROR(IF(K1812="","",VLOOKUP(D1812,Atv!$D$5:$G$1000,4,0)),"")</f>
        <v/>
      </c>
      <c r="M1812" s="78" t="str">
        <f t="shared" si="87"/>
        <v/>
      </c>
      <c r="N1812" s="78" t="str">
        <f t="shared" si="85"/>
        <v/>
      </c>
      <c r="O1812" s="73"/>
      <c r="P1812" s="53"/>
      <c r="Q1812" s="81" t="str">
        <f t="shared" si="86"/>
        <v/>
      </c>
    </row>
    <row r="1813" spans="2:17" ht="45" customHeight="1" x14ac:dyDescent="0.25">
      <c r="B1813" s="81" t="str">
        <f>IFERROR(VLOOKUP(D1813,Atv!$D$5:$I$1000,6,0),"")</f>
        <v/>
      </c>
      <c r="C1813" s="51">
        <v>1809</v>
      </c>
      <c r="D1813" s="28"/>
      <c r="E1813" s="28"/>
      <c r="F1813" s="70" t="str">
        <f>IF($D1813="","",VLOOKUP($D1813,Atv!$D$5:$F$1000,2,0))</f>
        <v/>
      </c>
      <c r="G1813" s="71" t="str">
        <f>IF($D1813="","",VLOOKUP($D1813,Atv!$D$5:$F$1000,3,0))</f>
        <v/>
      </c>
      <c r="H1813" s="28"/>
      <c r="I1813" s="67"/>
      <c r="J1813" s="28"/>
      <c r="K1813" s="73"/>
      <c r="L1813" s="75" t="str">
        <f>IFERROR(IF(K1813="","",VLOOKUP(D1813,Atv!$D$5:$G$1000,4,0)),"")</f>
        <v/>
      </c>
      <c r="M1813" s="78" t="str">
        <f t="shared" si="87"/>
        <v/>
      </c>
      <c r="N1813" s="78" t="str">
        <f t="shared" si="85"/>
        <v/>
      </c>
      <c r="O1813" s="73"/>
      <c r="P1813" s="53"/>
      <c r="Q1813" s="81" t="str">
        <f t="shared" si="86"/>
        <v/>
      </c>
    </row>
    <row r="1814" spans="2:17" ht="45" customHeight="1" x14ac:dyDescent="0.25">
      <c r="B1814" s="81" t="str">
        <f>IFERROR(VLOOKUP(D1814,Atv!$D$5:$I$1000,6,0),"")</f>
        <v/>
      </c>
      <c r="C1814" s="51">
        <v>1810</v>
      </c>
      <c r="D1814" s="28"/>
      <c r="E1814" s="28"/>
      <c r="F1814" s="70" t="str">
        <f>IF($D1814="","",VLOOKUP($D1814,Atv!$D$5:$F$1000,2,0))</f>
        <v/>
      </c>
      <c r="G1814" s="71" t="str">
        <f>IF($D1814="","",VLOOKUP($D1814,Atv!$D$5:$F$1000,3,0))</f>
        <v/>
      </c>
      <c r="H1814" s="28"/>
      <c r="I1814" s="28"/>
      <c r="J1814" s="28"/>
      <c r="K1814" s="73"/>
      <c r="L1814" s="76" t="str">
        <f>IFERROR(IF(K1814="","",VLOOKUP(D1814,Atv!$D$5:$G$1000,4,0)),"")</f>
        <v/>
      </c>
      <c r="M1814" s="78" t="str">
        <f t="shared" si="87"/>
        <v/>
      </c>
      <c r="N1814" s="78" t="str">
        <f t="shared" si="85"/>
        <v/>
      </c>
      <c r="O1814" s="73"/>
      <c r="P1814" s="53"/>
      <c r="Q1814" s="81" t="str">
        <f t="shared" si="86"/>
        <v/>
      </c>
    </row>
    <row r="1815" spans="2:17" ht="45" customHeight="1" x14ac:dyDescent="0.25">
      <c r="B1815" s="81" t="str">
        <f>IFERROR(VLOOKUP(D1815,Atv!$D$5:$I$1000,6,0),"")</f>
        <v/>
      </c>
      <c r="C1815" s="51">
        <v>1811</v>
      </c>
      <c r="D1815" s="28"/>
      <c r="E1815" s="28"/>
      <c r="F1815" s="70" t="str">
        <f>IF($D1815="","",VLOOKUP($D1815,Atv!$D$5:$F$1000,2,0))</f>
        <v/>
      </c>
      <c r="G1815" s="71" t="str">
        <f>IF($D1815="","",VLOOKUP($D1815,Atv!$D$5:$F$1000,3,0))</f>
        <v/>
      </c>
      <c r="H1815" s="28"/>
      <c r="I1815" s="67"/>
      <c r="J1815" s="28"/>
      <c r="K1815" s="73"/>
      <c r="L1815" s="75" t="str">
        <f>IFERROR(IF(K1815="","",VLOOKUP(D1815,Atv!$D$5:$G$1000,4,0)),"")</f>
        <v/>
      </c>
      <c r="M1815" s="78" t="str">
        <f t="shared" si="87"/>
        <v/>
      </c>
      <c r="N1815" s="78" t="str">
        <f t="shared" si="85"/>
        <v/>
      </c>
      <c r="O1815" s="73"/>
      <c r="P1815" s="53"/>
      <c r="Q1815" s="81" t="str">
        <f t="shared" si="86"/>
        <v/>
      </c>
    </row>
    <row r="1816" spans="2:17" ht="45" customHeight="1" x14ac:dyDescent="0.25">
      <c r="B1816" s="81" t="str">
        <f>IFERROR(VLOOKUP(D1816,Atv!$D$5:$I$1000,6,0),"")</f>
        <v/>
      </c>
      <c r="C1816" s="51">
        <v>1812</v>
      </c>
      <c r="D1816" s="28"/>
      <c r="E1816" s="28"/>
      <c r="F1816" s="70" t="str">
        <f>IF($D1816="","",VLOOKUP($D1816,Atv!$D$5:$F$1000,2,0))</f>
        <v/>
      </c>
      <c r="G1816" s="71" t="str">
        <f>IF($D1816="","",VLOOKUP($D1816,Atv!$D$5:$F$1000,3,0))</f>
        <v/>
      </c>
      <c r="H1816" s="28"/>
      <c r="I1816" s="28"/>
      <c r="J1816" s="28"/>
      <c r="K1816" s="73"/>
      <c r="L1816" s="76" t="str">
        <f>IFERROR(IF(K1816="","",VLOOKUP(D1816,Atv!$D$5:$G$1000,4,0)),"")</f>
        <v/>
      </c>
      <c r="M1816" s="78" t="str">
        <f t="shared" si="87"/>
        <v/>
      </c>
      <c r="N1816" s="78" t="str">
        <f t="shared" si="85"/>
        <v/>
      </c>
      <c r="O1816" s="73"/>
      <c r="P1816" s="53"/>
      <c r="Q1816" s="81" t="str">
        <f t="shared" si="86"/>
        <v/>
      </c>
    </row>
    <row r="1817" spans="2:17" ht="45" customHeight="1" x14ac:dyDescent="0.25">
      <c r="B1817" s="81" t="str">
        <f>IFERROR(VLOOKUP(D1817,Atv!$D$5:$I$1000,6,0),"")</f>
        <v/>
      </c>
      <c r="C1817" s="51">
        <v>1813</v>
      </c>
      <c r="D1817" s="28"/>
      <c r="E1817" s="28"/>
      <c r="F1817" s="70" t="str">
        <f>IF($D1817="","",VLOOKUP($D1817,Atv!$D$5:$F$1000,2,0))</f>
        <v/>
      </c>
      <c r="G1817" s="71" t="str">
        <f>IF($D1817="","",VLOOKUP($D1817,Atv!$D$5:$F$1000,3,0))</f>
        <v/>
      </c>
      <c r="H1817" s="28"/>
      <c r="I1817" s="67"/>
      <c r="J1817" s="28"/>
      <c r="K1817" s="73"/>
      <c r="L1817" s="75" t="str">
        <f>IFERROR(IF(K1817="","",VLOOKUP(D1817,Atv!$D$5:$G$1000,4,0)),"")</f>
        <v/>
      </c>
      <c r="M1817" s="78" t="str">
        <f t="shared" si="87"/>
        <v/>
      </c>
      <c r="N1817" s="78" t="str">
        <f t="shared" si="85"/>
        <v/>
      </c>
      <c r="O1817" s="73"/>
      <c r="P1817" s="53"/>
      <c r="Q1817" s="81" t="str">
        <f t="shared" si="86"/>
        <v/>
      </c>
    </row>
    <row r="1818" spans="2:17" ht="45" customHeight="1" x14ac:dyDescent="0.25">
      <c r="B1818" s="81" t="str">
        <f>IFERROR(VLOOKUP(D1818,Atv!$D$5:$I$1000,6,0),"")</f>
        <v/>
      </c>
      <c r="C1818" s="51">
        <v>1814</v>
      </c>
      <c r="D1818" s="28"/>
      <c r="E1818" s="28"/>
      <c r="F1818" s="70" t="str">
        <f>IF($D1818="","",VLOOKUP($D1818,Atv!$D$5:$F$1000,2,0))</f>
        <v/>
      </c>
      <c r="G1818" s="71" t="str">
        <f>IF($D1818="","",VLOOKUP($D1818,Atv!$D$5:$F$1000,3,0))</f>
        <v/>
      </c>
      <c r="H1818" s="28"/>
      <c r="I1818" s="28"/>
      <c r="J1818" s="28"/>
      <c r="K1818" s="73"/>
      <c r="L1818" s="76" t="str">
        <f>IFERROR(IF(K1818="","",VLOOKUP(D1818,Atv!$D$5:$G$1000,4,0)),"")</f>
        <v/>
      </c>
      <c r="M1818" s="78" t="str">
        <f t="shared" si="87"/>
        <v/>
      </c>
      <c r="N1818" s="78" t="str">
        <f t="shared" si="85"/>
        <v/>
      </c>
      <c r="O1818" s="73"/>
      <c r="P1818" s="53"/>
      <c r="Q1818" s="81" t="str">
        <f t="shared" si="86"/>
        <v/>
      </c>
    </row>
    <row r="1819" spans="2:17" ht="45" customHeight="1" x14ac:dyDescent="0.25">
      <c r="B1819" s="81" t="str">
        <f>IFERROR(VLOOKUP(D1819,Atv!$D$5:$I$1000,6,0),"")</f>
        <v/>
      </c>
      <c r="C1819" s="51">
        <v>1815</v>
      </c>
      <c r="D1819" s="28"/>
      <c r="E1819" s="28"/>
      <c r="F1819" s="70" t="str">
        <f>IF($D1819="","",VLOOKUP($D1819,Atv!$D$5:$F$1000,2,0))</f>
        <v/>
      </c>
      <c r="G1819" s="71" t="str">
        <f>IF($D1819="","",VLOOKUP($D1819,Atv!$D$5:$F$1000,3,0))</f>
        <v/>
      </c>
      <c r="H1819" s="28"/>
      <c r="I1819" s="67"/>
      <c r="J1819" s="28"/>
      <c r="K1819" s="73"/>
      <c r="L1819" s="75" t="str">
        <f>IFERROR(IF(K1819="","",VLOOKUP(D1819,Atv!$D$5:$G$1000,4,0)),"")</f>
        <v/>
      </c>
      <c r="M1819" s="78" t="str">
        <f t="shared" si="87"/>
        <v/>
      </c>
      <c r="N1819" s="78" t="str">
        <f t="shared" si="85"/>
        <v/>
      </c>
      <c r="O1819" s="73"/>
      <c r="P1819" s="53"/>
      <c r="Q1819" s="81" t="str">
        <f t="shared" si="86"/>
        <v/>
      </c>
    </row>
    <row r="1820" spans="2:17" ht="45" customHeight="1" x14ac:dyDescent="0.25">
      <c r="B1820" s="81" t="str">
        <f>IFERROR(VLOOKUP(D1820,Atv!$D$5:$I$1000,6,0),"")</f>
        <v/>
      </c>
      <c r="C1820" s="51">
        <v>1816</v>
      </c>
      <c r="D1820" s="28"/>
      <c r="E1820" s="28"/>
      <c r="F1820" s="70" t="str">
        <f>IF($D1820="","",VLOOKUP($D1820,Atv!$D$5:$F$1000,2,0))</f>
        <v/>
      </c>
      <c r="G1820" s="71" t="str">
        <f>IF($D1820="","",VLOOKUP($D1820,Atv!$D$5:$F$1000,3,0))</f>
        <v/>
      </c>
      <c r="H1820" s="28"/>
      <c r="I1820" s="28"/>
      <c r="J1820" s="28"/>
      <c r="K1820" s="73"/>
      <c r="L1820" s="76" t="str">
        <f>IFERROR(IF(K1820="","",VLOOKUP(D1820,Atv!$D$5:$G$1000,4,0)),"")</f>
        <v/>
      </c>
      <c r="M1820" s="78" t="str">
        <f t="shared" si="87"/>
        <v/>
      </c>
      <c r="N1820" s="78" t="str">
        <f t="shared" si="85"/>
        <v/>
      </c>
      <c r="O1820" s="73"/>
      <c r="P1820" s="53"/>
      <c r="Q1820" s="81" t="str">
        <f t="shared" si="86"/>
        <v/>
      </c>
    </row>
    <row r="1821" spans="2:17" ht="45" customHeight="1" x14ac:dyDescent="0.25">
      <c r="B1821" s="81" t="str">
        <f>IFERROR(VLOOKUP(D1821,Atv!$D$5:$I$1000,6,0),"")</f>
        <v/>
      </c>
      <c r="C1821" s="51">
        <v>1817</v>
      </c>
      <c r="D1821" s="28"/>
      <c r="E1821" s="28"/>
      <c r="F1821" s="70" t="str">
        <f>IF($D1821="","",VLOOKUP($D1821,Atv!$D$5:$F$1000,2,0))</f>
        <v/>
      </c>
      <c r="G1821" s="71" t="str">
        <f>IF($D1821="","",VLOOKUP($D1821,Atv!$D$5:$F$1000,3,0))</f>
        <v/>
      </c>
      <c r="H1821" s="28"/>
      <c r="I1821" s="67"/>
      <c r="J1821" s="28"/>
      <c r="K1821" s="73"/>
      <c r="L1821" s="75" t="str">
        <f>IFERROR(IF(K1821="","",VLOOKUP(D1821,Atv!$D$5:$G$1000,4,0)),"")</f>
        <v/>
      </c>
      <c r="M1821" s="78" t="str">
        <f t="shared" si="87"/>
        <v/>
      </c>
      <c r="N1821" s="78" t="str">
        <f t="shared" si="85"/>
        <v/>
      </c>
      <c r="O1821" s="73"/>
      <c r="P1821" s="53"/>
      <c r="Q1821" s="81" t="str">
        <f t="shared" si="86"/>
        <v/>
      </c>
    </row>
    <row r="1822" spans="2:17" ht="45" customHeight="1" x14ac:dyDescent="0.25">
      <c r="B1822" s="81" t="str">
        <f>IFERROR(VLOOKUP(D1822,Atv!$D$5:$I$1000,6,0),"")</f>
        <v/>
      </c>
      <c r="C1822" s="51">
        <v>1818</v>
      </c>
      <c r="D1822" s="28"/>
      <c r="E1822" s="28"/>
      <c r="F1822" s="70" t="str">
        <f>IF($D1822="","",VLOOKUP($D1822,Atv!$D$5:$F$1000,2,0))</f>
        <v/>
      </c>
      <c r="G1822" s="71" t="str">
        <f>IF($D1822="","",VLOOKUP($D1822,Atv!$D$5:$F$1000,3,0))</f>
        <v/>
      </c>
      <c r="H1822" s="28"/>
      <c r="I1822" s="28"/>
      <c r="J1822" s="28"/>
      <c r="K1822" s="73"/>
      <c r="L1822" s="76" t="str">
        <f>IFERROR(IF(K1822="","",VLOOKUP(D1822,Atv!$D$5:$G$1000,4,0)),"")</f>
        <v/>
      </c>
      <c r="M1822" s="78" t="str">
        <f t="shared" si="87"/>
        <v/>
      </c>
      <c r="N1822" s="78" t="str">
        <f t="shared" si="85"/>
        <v/>
      </c>
      <c r="O1822" s="73"/>
      <c r="P1822" s="53"/>
      <c r="Q1822" s="81" t="str">
        <f t="shared" si="86"/>
        <v/>
      </c>
    </row>
    <row r="1823" spans="2:17" ht="45" customHeight="1" x14ac:dyDescent="0.25">
      <c r="B1823" s="81" t="str">
        <f>IFERROR(VLOOKUP(D1823,Atv!$D$5:$I$1000,6,0),"")</f>
        <v/>
      </c>
      <c r="C1823" s="51">
        <v>1819</v>
      </c>
      <c r="D1823" s="28"/>
      <c r="E1823" s="28"/>
      <c r="F1823" s="70" t="str">
        <f>IF($D1823="","",VLOOKUP($D1823,Atv!$D$5:$F$1000,2,0))</f>
        <v/>
      </c>
      <c r="G1823" s="71" t="str">
        <f>IF($D1823="","",VLOOKUP($D1823,Atv!$D$5:$F$1000,3,0))</f>
        <v/>
      </c>
      <c r="H1823" s="28"/>
      <c r="I1823" s="67"/>
      <c r="J1823" s="28"/>
      <c r="K1823" s="73"/>
      <c r="L1823" s="75" t="str">
        <f>IFERROR(IF(K1823="","",VLOOKUP(D1823,Atv!$D$5:$G$1000,4,0)),"")</f>
        <v/>
      </c>
      <c r="M1823" s="78" t="str">
        <f t="shared" si="87"/>
        <v/>
      </c>
      <c r="N1823" s="78" t="str">
        <f t="shared" si="85"/>
        <v/>
      </c>
      <c r="O1823" s="73"/>
      <c r="P1823" s="53"/>
      <c r="Q1823" s="81" t="str">
        <f t="shared" si="86"/>
        <v/>
      </c>
    </row>
    <row r="1824" spans="2:17" ht="45" customHeight="1" x14ac:dyDescent="0.25">
      <c r="B1824" s="81" t="str">
        <f>IFERROR(VLOOKUP(D1824,Atv!$D$5:$I$1000,6,0),"")</f>
        <v/>
      </c>
      <c r="C1824" s="51">
        <v>1820</v>
      </c>
      <c r="D1824" s="28"/>
      <c r="E1824" s="28"/>
      <c r="F1824" s="70" t="str">
        <f>IF($D1824="","",VLOOKUP($D1824,Atv!$D$5:$F$1000,2,0))</f>
        <v/>
      </c>
      <c r="G1824" s="71" t="str">
        <f>IF($D1824="","",VLOOKUP($D1824,Atv!$D$5:$F$1000,3,0))</f>
        <v/>
      </c>
      <c r="H1824" s="28"/>
      <c r="I1824" s="28"/>
      <c r="J1824" s="28"/>
      <c r="K1824" s="73"/>
      <c r="L1824" s="76" t="str">
        <f>IFERROR(IF(K1824="","",VLOOKUP(D1824,Atv!$D$5:$G$1000,4,0)),"")</f>
        <v/>
      </c>
      <c r="M1824" s="78" t="str">
        <f t="shared" si="87"/>
        <v/>
      </c>
      <c r="N1824" s="78" t="str">
        <f t="shared" si="85"/>
        <v/>
      </c>
      <c r="O1824" s="73"/>
      <c r="P1824" s="53"/>
      <c r="Q1824" s="81" t="str">
        <f t="shared" si="86"/>
        <v/>
      </c>
    </row>
    <row r="1825" spans="2:17" ht="45" customHeight="1" x14ac:dyDescent="0.25">
      <c r="B1825" s="81" t="str">
        <f>IFERROR(VLOOKUP(D1825,Atv!$D$5:$I$1000,6,0),"")</f>
        <v/>
      </c>
      <c r="C1825" s="51">
        <v>1821</v>
      </c>
      <c r="D1825" s="28"/>
      <c r="E1825" s="28"/>
      <c r="F1825" s="70" t="str">
        <f>IF($D1825="","",VLOOKUP($D1825,Atv!$D$5:$F$1000,2,0))</f>
        <v/>
      </c>
      <c r="G1825" s="71" t="str">
        <f>IF($D1825="","",VLOOKUP($D1825,Atv!$D$5:$F$1000,3,0))</f>
        <v/>
      </c>
      <c r="H1825" s="28"/>
      <c r="I1825" s="67"/>
      <c r="J1825" s="28"/>
      <c r="K1825" s="73"/>
      <c r="L1825" s="75" t="str">
        <f>IFERROR(IF(K1825="","",VLOOKUP(D1825,Atv!$D$5:$G$1000,4,0)),"")</f>
        <v/>
      </c>
      <c r="M1825" s="78" t="str">
        <f t="shared" si="87"/>
        <v/>
      </c>
      <c r="N1825" s="78" t="str">
        <f t="shared" si="85"/>
        <v/>
      </c>
      <c r="O1825" s="73"/>
      <c r="P1825" s="53"/>
      <c r="Q1825" s="81" t="str">
        <f t="shared" si="86"/>
        <v/>
      </c>
    </row>
    <row r="1826" spans="2:17" ht="45" customHeight="1" x14ac:dyDescent="0.25">
      <c r="B1826" s="81" t="str">
        <f>IFERROR(VLOOKUP(D1826,Atv!$D$5:$I$1000,6,0),"")</f>
        <v/>
      </c>
      <c r="C1826" s="51">
        <v>1822</v>
      </c>
      <c r="D1826" s="28"/>
      <c r="E1826" s="28"/>
      <c r="F1826" s="70" t="str">
        <f>IF($D1826="","",VLOOKUP($D1826,Atv!$D$5:$F$1000,2,0))</f>
        <v/>
      </c>
      <c r="G1826" s="71" t="str">
        <f>IF($D1826="","",VLOOKUP($D1826,Atv!$D$5:$F$1000,3,0))</f>
        <v/>
      </c>
      <c r="H1826" s="28"/>
      <c r="I1826" s="28"/>
      <c r="J1826" s="28"/>
      <c r="K1826" s="73"/>
      <c r="L1826" s="76" t="str">
        <f>IFERROR(IF(K1826="","",VLOOKUP(D1826,Atv!$D$5:$G$1000,4,0)),"")</f>
        <v/>
      </c>
      <c r="M1826" s="78" t="str">
        <f t="shared" si="87"/>
        <v/>
      </c>
      <c r="N1826" s="78" t="str">
        <f t="shared" si="85"/>
        <v/>
      </c>
      <c r="O1826" s="73"/>
      <c r="P1826" s="53"/>
      <c r="Q1826" s="81" t="str">
        <f t="shared" si="86"/>
        <v/>
      </c>
    </row>
    <row r="1827" spans="2:17" ht="45" customHeight="1" x14ac:dyDescent="0.25">
      <c r="B1827" s="81" t="str">
        <f>IFERROR(VLOOKUP(D1827,Atv!$D$5:$I$1000,6,0),"")</f>
        <v/>
      </c>
      <c r="C1827" s="51">
        <v>1823</v>
      </c>
      <c r="D1827" s="28"/>
      <c r="E1827" s="28"/>
      <c r="F1827" s="70" t="str">
        <f>IF($D1827="","",VLOOKUP($D1827,Atv!$D$5:$F$1000,2,0))</f>
        <v/>
      </c>
      <c r="G1827" s="71" t="str">
        <f>IF($D1827="","",VLOOKUP($D1827,Atv!$D$5:$F$1000,3,0))</f>
        <v/>
      </c>
      <c r="H1827" s="28"/>
      <c r="I1827" s="67"/>
      <c r="J1827" s="28"/>
      <c r="K1827" s="73"/>
      <c r="L1827" s="75" t="str">
        <f>IFERROR(IF(K1827="","",VLOOKUP(D1827,Atv!$D$5:$G$1000,4,0)),"")</f>
        <v/>
      </c>
      <c r="M1827" s="78" t="str">
        <f t="shared" si="87"/>
        <v/>
      </c>
      <c r="N1827" s="78" t="str">
        <f t="shared" si="85"/>
        <v/>
      </c>
      <c r="O1827" s="73"/>
      <c r="P1827" s="53"/>
      <c r="Q1827" s="81" t="str">
        <f t="shared" si="86"/>
        <v/>
      </c>
    </row>
    <row r="1828" spans="2:17" ht="45" customHeight="1" x14ac:dyDescent="0.25">
      <c r="B1828" s="81" t="str">
        <f>IFERROR(VLOOKUP(D1828,Atv!$D$5:$I$1000,6,0),"")</f>
        <v/>
      </c>
      <c r="C1828" s="51">
        <v>1824</v>
      </c>
      <c r="D1828" s="28"/>
      <c r="E1828" s="28"/>
      <c r="F1828" s="70" t="str">
        <f>IF($D1828="","",VLOOKUP($D1828,Atv!$D$5:$F$1000,2,0))</f>
        <v/>
      </c>
      <c r="G1828" s="71" t="str">
        <f>IF($D1828="","",VLOOKUP($D1828,Atv!$D$5:$F$1000,3,0))</f>
        <v/>
      </c>
      <c r="H1828" s="28"/>
      <c r="I1828" s="28"/>
      <c r="J1828" s="28"/>
      <c r="K1828" s="73"/>
      <c r="L1828" s="76" t="str">
        <f>IFERROR(IF(K1828="","",VLOOKUP(D1828,Atv!$D$5:$G$1000,4,0)),"")</f>
        <v/>
      </c>
      <c r="M1828" s="78" t="str">
        <f t="shared" si="87"/>
        <v/>
      </c>
      <c r="N1828" s="78" t="str">
        <f t="shared" si="85"/>
        <v/>
      </c>
      <c r="O1828" s="73"/>
      <c r="P1828" s="53"/>
      <c r="Q1828" s="81" t="str">
        <f t="shared" si="86"/>
        <v/>
      </c>
    </row>
    <row r="1829" spans="2:17" ht="45" customHeight="1" x14ac:dyDescent="0.25">
      <c r="B1829" s="81" t="str">
        <f>IFERROR(VLOOKUP(D1829,Atv!$D$5:$I$1000,6,0),"")</f>
        <v/>
      </c>
      <c r="C1829" s="51">
        <v>1825</v>
      </c>
      <c r="D1829" s="28"/>
      <c r="E1829" s="28"/>
      <c r="F1829" s="70" t="str">
        <f>IF($D1829="","",VLOOKUP($D1829,Atv!$D$5:$F$1000,2,0))</f>
        <v/>
      </c>
      <c r="G1829" s="71" t="str">
        <f>IF($D1829="","",VLOOKUP($D1829,Atv!$D$5:$F$1000,3,0))</f>
        <v/>
      </c>
      <c r="H1829" s="28"/>
      <c r="I1829" s="67"/>
      <c r="J1829" s="28"/>
      <c r="K1829" s="73"/>
      <c r="L1829" s="75" t="str">
        <f>IFERROR(IF(K1829="","",VLOOKUP(D1829,Atv!$D$5:$G$1000,4,0)),"")</f>
        <v/>
      </c>
      <c r="M1829" s="78" t="str">
        <f t="shared" si="87"/>
        <v/>
      </c>
      <c r="N1829" s="78" t="str">
        <f t="shared" si="85"/>
        <v/>
      </c>
      <c r="O1829" s="73"/>
      <c r="P1829" s="53"/>
      <c r="Q1829" s="81" t="str">
        <f t="shared" si="86"/>
        <v/>
      </c>
    </row>
    <row r="1830" spans="2:17" ht="45" customHeight="1" x14ac:dyDescent="0.25">
      <c r="B1830" s="81" t="str">
        <f>IFERROR(VLOOKUP(D1830,Atv!$D$5:$I$1000,6,0),"")</f>
        <v/>
      </c>
      <c r="C1830" s="51">
        <v>1826</v>
      </c>
      <c r="D1830" s="28"/>
      <c r="E1830" s="28"/>
      <c r="F1830" s="70" t="str">
        <f>IF($D1830="","",VLOOKUP($D1830,Atv!$D$5:$F$1000,2,0))</f>
        <v/>
      </c>
      <c r="G1830" s="71" t="str">
        <f>IF($D1830="","",VLOOKUP($D1830,Atv!$D$5:$F$1000,3,0))</f>
        <v/>
      </c>
      <c r="H1830" s="28"/>
      <c r="I1830" s="28"/>
      <c r="J1830" s="28"/>
      <c r="K1830" s="73"/>
      <c r="L1830" s="76" t="str">
        <f>IFERROR(IF(K1830="","",VLOOKUP(D1830,Atv!$D$5:$G$1000,4,0)),"")</f>
        <v/>
      </c>
      <c r="M1830" s="78" t="str">
        <f t="shared" si="87"/>
        <v/>
      </c>
      <c r="N1830" s="78" t="str">
        <f t="shared" si="85"/>
        <v/>
      </c>
      <c r="O1830" s="73"/>
      <c r="P1830" s="53"/>
      <c r="Q1830" s="81" t="str">
        <f t="shared" si="86"/>
        <v/>
      </c>
    </row>
    <row r="1831" spans="2:17" ht="45" customHeight="1" x14ac:dyDescent="0.25">
      <c r="B1831" s="81" t="str">
        <f>IFERROR(VLOOKUP(D1831,Atv!$D$5:$I$1000,6,0),"")</f>
        <v/>
      </c>
      <c r="C1831" s="51">
        <v>1827</v>
      </c>
      <c r="D1831" s="28"/>
      <c r="E1831" s="28"/>
      <c r="F1831" s="70" t="str">
        <f>IF($D1831="","",VLOOKUP($D1831,Atv!$D$5:$F$1000,2,0))</f>
        <v/>
      </c>
      <c r="G1831" s="71" t="str">
        <f>IF($D1831="","",VLOOKUP($D1831,Atv!$D$5:$F$1000,3,0))</f>
        <v/>
      </c>
      <c r="H1831" s="28"/>
      <c r="I1831" s="67"/>
      <c r="J1831" s="28"/>
      <c r="K1831" s="73"/>
      <c r="L1831" s="75" t="str">
        <f>IFERROR(IF(K1831="","",VLOOKUP(D1831,Atv!$D$5:$G$1000,4,0)),"")</f>
        <v/>
      </c>
      <c r="M1831" s="78" t="str">
        <f t="shared" si="87"/>
        <v/>
      </c>
      <c r="N1831" s="78" t="str">
        <f t="shared" si="85"/>
        <v/>
      </c>
      <c r="O1831" s="73"/>
      <c r="P1831" s="53"/>
      <c r="Q1831" s="81" t="str">
        <f t="shared" si="86"/>
        <v/>
      </c>
    </row>
    <row r="1832" spans="2:17" ht="45" customHeight="1" x14ac:dyDescent="0.25">
      <c r="B1832" s="81" t="str">
        <f>IFERROR(VLOOKUP(D1832,Atv!$D$5:$I$1000,6,0),"")</f>
        <v/>
      </c>
      <c r="C1832" s="51">
        <v>1828</v>
      </c>
      <c r="D1832" s="28"/>
      <c r="E1832" s="28"/>
      <c r="F1832" s="70" t="str">
        <f>IF($D1832="","",VLOOKUP($D1832,Atv!$D$5:$F$1000,2,0))</f>
        <v/>
      </c>
      <c r="G1832" s="71" t="str">
        <f>IF($D1832="","",VLOOKUP($D1832,Atv!$D$5:$F$1000,3,0))</f>
        <v/>
      </c>
      <c r="H1832" s="28"/>
      <c r="I1832" s="28"/>
      <c r="J1832" s="28"/>
      <c r="K1832" s="73"/>
      <c r="L1832" s="76" t="str">
        <f>IFERROR(IF(K1832="","",VLOOKUP(D1832,Atv!$D$5:$G$1000,4,0)),"")</f>
        <v/>
      </c>
      <c r="M1832" s="78" t="str">
        <f t="shared" si="87"/>
        <v/>
      </c>
      <c r="N1832" s="78" t="str">
        <f t="shared" si="85"/>
        <v/>
      </c>
      <c r="O1832" s="73"/>
      <c r="P1832" s="53"/>
      <c r="Q1832" s="81" t="str">
        <f t="shared" si="86"/>
        <v/>
      </c>
    </row>
    <row r="1833" spans="2:17" ht="45" customHeight="1" x14ac:dyDescent="0.25">
      <c r="B1833" s="81" t="str">
        <f>IFERROR(VLOOKUP(D1833,Atv!$D$5:$I$1000,6,0),"")</f>
        <v/>
      </c>
      <c r="C1833" s="51">
        <v>1829</v>
      </c>
      <c r="D1833" s="28"/>
      <c r="E1833" s="28"/>
      <c r="F1833" s="70" t="str">
        <f>IF($D1833="","",VLOOKUP($D1833,Atv!$D$5:$F$1000,2,0))</f>
        <v/>
      </c>
      <c r="G1833" s="71" t="str">
        <f>IF($D1833="","",VLOOKUP($D1833,Atv!$D$5:$F$1000,3,0))</f>
        <v/>
      </c>
      <c r="H1833" s="28"/>
      <c r="I1833" s="67"/>
      <c r="J1833" s="28"/>
      <c r="K1833" s="73"/>
      <c r="L1833" s="75" t="str">
        <f>IFERROR(IF(K1833="","",VLOOKUP(D1833,Atv!$D$5:$G$1000,4,0)),"")</f>
        <v/>
      </c>
      <c r="M1833" s="78" t="str">
        <f t="shared" si="87"/>
        <v/>
      </c>
      <c r="N1833" s="78" t="str">
        <f t="shared" si="85"/>
        <v/>
      </c>
      <c r="O1833" s="73"/>
      <c r="P1833" s="53"/>
      <c r="Q1833" s="81" t="str">
        <f t="shared" si="86"/>
        <v/>
      </c>
    </row>
    <row r="1834" spans="2:17" ht="45" customHeight="1" x14ac:dyDescent="0.25">
      <c r="B1834" s="81" t="str">
        <f>IFERROR(VLOOKUP(D1834,Atv!$D$5:$I$1000,6,0),"")</f>
        <v/>
      </c>
      <c r="C1834" s="51">
        <v>1830</v>
      </c>
      <c r="D1834" s="28"/>
      <c r="E1834" s="28"/>
      <c r="F1834" s="70" t="str">
        <f>IF($D1834="","",VLOOKUP($D1834,Atv!$D$5:$F$1000,2,0))</f>
        <v/>
      </c>
      <c r="G1834" s="71" t="str">
        <f>IF($D1834="","",VLOOKUP($D1834,Atv!$D$5:$F$1000,3,0))</f>
        <v/>
      </c>
      <c r="H1834" s="28"/>
      <c r="I1834" s="28"/>
      <c r="J1834" s="28"/>
      <c r="K1834" s="73"/>
      <c r="L1834" s="76" t="str">
        <f>IFERROR(IF(K1834="","",VLOOKUP(D1834,Atv!$D$5:$G$1000,4,0)),"")</f>
        <v/>
      </c>
      <c r="M1834" s="78" t="str">
        <f t="shared" si="87"/>
        <v/>
      </c>
      <c r="N1834" s="78" t="str">
        <f t="shared" si="85"/>
        <v/>
      </c>
      <c r="O1834" s="73"/>
      <c r="P1834" s="53"/>
      <c r="Q1834" s="81" t="str">
        <f t="shared" si="86"/>
        <v/>
      </c>
    </row>
    <row r="1835" spans="2:17" ht="45" customHeight="1" x14ac:dyDescent="0.25">
      <c r="B1835" s="81" t="str">
        <f>IFERROR(VLOOKUP(D1835,Atv!$D$5:$I$1000,6,0),"")</f>
        <v/>
      </c>
      <c r="C1835" s="51">
        <v>1831</v>
      </c>
      <c r="D1835" s="28"/>
      <c r="E1835" s="28"/>
      <c r="F1835" s="70" t="str">
        <f>IF($D1835="","",VLOOKUP($D1835,Atv!$D$5:$F$1000,2,0))</f>
        <v/>
      </c>
      <c r="G1835" s="71" t="str">
        <f>IF($D1835="","",VLOOKUP($D1835,Atv!$D$5:$F$1000,3,0))</f>
        <v/>
      </c>
      <c r="H1835" s="28"/>
      <c r="I1835" s="67"/>
      <c r="J1835" s="28"/>
      <c r="K1835" s="73"/>
      <c r="L1835" s="75" t="str">
        <f>IFERROR(IF(K1835="","",VLOOKUP(D1835,Atv!$D$5:$G$1000,4,0)),"")</f>
        <v/>
      </c>
      <c r="M1835" s="78" t="str">
        <f t="shared" si="87"/>
        <v/>
      </c>
      <c r="N1835" s="78" t="str">
        <f t="shared" si="85"/>
        <v/>
      </c>
      <c r="O1835" s="73"/>
      <c r="P1835" s="53"/>
      <c r="Q1835" s="81" t="str">
        <f t="shared" si="86"/>
        <v/>
      </c>
    </row>
    <row r="1836" spans="2:17" ht="45" customHeight="1" x14ac:dyDescent="0.25">
      <c r="B1836" s="81" t="str">
        <f>IFERROR(VLOOKUP(D1836,Atv!$D$5:$I$1000,6,0),"")</f>
        <v/>
      </c>
      <c r="C1836" s="51">
        <v>1832</v>
      </c>
      <c r="D1836" s="28"/>
      <c r="E1836" s="28"/>
      <c r="F1836" s="70" t="str">
        <f>IF($D1836="","",VLOOKUP($D1836,Atv!$D$5:$F$1000,2,0))</f>
        <v/>
      </c>
      <c r="G1836" s="71" t="str">
        <f>IF($D1836="","",VLOOKUP($D1836,Atv!$D$5:$F$1000,3,0))</f>
        <v/>
      </c>
      <c r="H1836" s="28"/>
      <c r="I1836" s="28"/>
      <c r="J1836" s="28"/>
      <c r="K1836" s="73"/>
      <c r="L1836" s="76" t="str">
        <f>IFERROR(IF(K1836="","",VLOOKUP(D1836,Atv!$D$5:$G$1000,4,0)),"")</f>
        <v/>
      </c>
      <c r="M1836" s="78" t="str">
        <f t="shared" si="87"/>
        <v/>
      </c>
      <c r="N1836" s="78" t="str">
        <f t="shared" si="85"/>
        <v/>
      </c>
      <c r="O1836" s="73"/>
      <c r="P1836" s="53"/>
      <c r="Q1836" s="81" t="str">
        <f t="shared" si="86"/>
        <v/>
      </c>
    </row>
    <row r="1837" spans="2:17" ht="45" customHeight="1" x14ac:dyDescent="0.25">
      <c r="B1837" s="81" t="str">
        <f>IFERROR(VLOOKUP(D1837,Atv!$D$5:$I$1000,6,0),"")</f>
        <v/>
      </c>
      <c r="C1837" s="51">
        <v>1833</v>
      </c>
      <c r="D1837" s="28"/>
      <c r="E1837" s="28"/>
      <c r="F1837" s="70" t="str">
        <f>IF($D1837="","",VLOOKUP($D1837,Atv!$D$5:$F$1000,2,0))</f>
        <v/>
      </c>
      <c r="G1837" s="71" t="str">
        <f>IF($D1837="","",VLOOKUP($D1837,Atv!$D$5:$F$1000,3,0))</f>
        <v/>
      </c>
      <c r="H1837" s="28"/>
      <c r="I1837" s="67"/>
      <c r="J1837" s="28"/>
      <c r="K1837" s="73"/>
      <c r="L1837" s="75" t="str">
        <f>IFERROR(IF(K1837="","",VLOOKUP(D1837,Atv!$D$5:$G$1000,4,0)),"")</f>
        <v/>
      </c>
      <c r="M1837" s="78" t="str">
        <f t="shared" si="87"/>
        <v/>
      </c>
      <c r="N1837" s="78" t="str">
        <f t="shared" si="85"/>
        <v/>
      </c>
      <c r="O1837" s="73"/>
      <c r="P1837" s="53"/>
      <c r="Q1837" s="81" t="str">
        <f t="shared" si="86"/>
        <v/>
      </c>
    </row>
    <row r="1838" spans="2:17" ht="45" customHeight="1" x14ac:dyDescent="0.25">
      <c r="B1838" s="81" t="str">
        <f>IFERROR(VLOOKUP(D1838,Atv!$D$5:$I$1000,6,0),"")</f>
        <v/>
      </c>
      <c r="C1838" s="51">
        <v>1834</v>
      </c>
      <c r="D1838" s="28"/>
      <c r="E1838" s="28"/>
      <c r="F1838" s="70" t="str">
        <f>IF($D1838="","",VLOOKUP($D1838,Atv!$D$5:$F$1000,2,0))</f>
        <v/>
      </c>
      <c r="G1838" s="71" t="str">
        <f>IF($D1838="","",VLOOKUP($D1838,Atv!$D$5:$F$1000,3,0))</f>
        <v/>
      </c>
      <c r="H1838" s="28"/>
      <c r="I1838" s="28"/>
      <c r="J1838" s="28"/>
      <c r="K1838" s="73"/>
      <c r="L1838" s="76" t="str">
        <f>IFERROR(IF(K1838="","",VLOOKUP(D1838,Atv!$D$5:$G$1000,4,0)),"")</f>
        <v/>
      </c>
      <c r="M1838" s="78" t="str">
        <f t="shared" si="87"/>
        <v/>
      </c>
      <c r="N1838" s="78" t="str">
        <f t="shared" si="85"/>
        <v/>
      </c>
      <c r="O1838" s="73"/>
      <c r="P1838" s="53"/>
      <c r="Q1838" s="81" t="str">
        <f t="shared" si="86"/>
        <v/>
      </c>
    </row>
    <row r="1839" spans="2:17" ht="45" customHeight="1" x14ac:dyDescent="0.25">
      <c r="B1839" s="81" t="str">
        <f>IFERROR(VLOOKUP(D1839,Atv!$D$5:$I$1000,6,0),"")</f>
        <v/>
      </c>
      <c r="C1839" s="51">
        <v>1835</v>
      </c>
      <c r="D1839" s="28"/>
      <c r="E1839" s="28"/>
      <c r="F1839" s="70" t="str">
        <f>IF($D1839="","",VLOOKUP($D1839,Atv!$D$5:$F$1000,2,0))</f>
        <v/>
      </c>
      <c r="G1839" s="71" t="str">
        <f>IF($D1839="","",VLOOKUP($D1839,Atv!$D$5:$F$1000,3,0))</f>
        <v/>
      </c>
      <c r="H1839" s="28"/>
      <c r="I1839" s="67"/>
      <c r="J1839" s="28"/>
      <c r="K1839" s="73"/>
      <c r="L1839" s="75" t="str">
        <f>IFERROR(IF(K1839="","",VLOOKUP(D1839,Atv!$D$5:$G$1000,4,0)),"")</f>
        <v/>
      </c>
      <c r="M1839" s="78" t="str">
        <f t="shared" si="87"/>
        <v/>
      </c>
      <c r="N1839" s="78" t="str">
        <f t="shared" si="85"/>
        <v/>
      </c>
      <c r="O1839" s="73"/>
      <c r="P1839" s="53"/>
      <c r="Q1839" s="81" t="str">
        <f t="shared" si="86"/>
        <v/>
      </c>
    </row>
    <row r="1840" spans="2:17" ht="45" customHeight="1" x14ac:dyDescent="0.25">
      <c r="B1840" s="81" t="str">
        <f>IFERROR(VLOOKUP(D1840,Atv!$D$5:$I$1000,6,0),"")</f>
        <v/>
      </c>
      <c r="C1840" s="51">
        <v>1836</v>
      </c>
      <c r="D1840" s="28"/>
      <c r="E1840" s="28"/>
      <c r="F1840" s="70" t="str">
        <f>IF($D1840="","",VLOOKUP($D1840,Atv!$D$5:$F$1000,2,0))</f>
        <v/>
      </c>
      <c r="G1840" s="71" t="str">
        <f>IF($D1840="","",VLOOKUP($D1840,Atv!$D$5:$F$1000,3,0))</f>
        <v/>
      </c>
      <c r="H1840" s="28"/>
      <c r="I1840" s="28"/>
      <c r="J1840" s="28"/>
      <c r="K1840" s="73"/>
      <c r="L1840" s="76" t="str">
        <f>IFERROR(IF(K1840="","",VLOOKUP(D1840,Atv!$D$5:$G$1000,4,0)),"")</f>
        <v/>
      </c>
      <c r="M1840" s="78" t="str">
        <f t="shared" si="87"/>
        <v/>
      </c>
      <c r="N1840" s="78" t="str">
        <f t="shared" si="85"/>
        <v/>
      </c>
      <c r="O1840" s="73"/>
      <c r="P1840" s="53"/>
      <c r="Q1840" s="81" t="str">
        <f t="shared" si="86"/>
        <v/>
      </c>
    </row>
    <row r="1841" spans="2:17" ht="45" customHeight="1" x14ac:dyDescent="0.25">
      <c r="B1841" s="81" t="str">
        <f>IFERROR(VLOOKUP(D1841,Atv!$D$5:$I$1000,6,0),"")</f>
        <v/>
      </c>
      <c r="C1841" s="51">
        <v>1837</v>
      </c>
      <c r="D1841" s="28"/>
      <c r="E1841" s="28"/>
      <c r="F1841" s="70" t="str">
        <f>IF($D1841="","",VLOOKUP($D1841,Atv!$D$5:$F$1000,2,0))</f>
        <v/>
      </c>
      <c r="G1841" s="71" t="str">
        <f>IF($D1841="","",VLOOKUP($D1841,Atv!$D$5:$F$1000,3,0))</f>
        <v/>
      </c>
      <c r="H1841" s="28"/>
      <c r="I1841" s="67"/>
      <c r="J1841" s="28"/>
      <c r="K1841" s="73"/>
      <c r="L1841" s="75" t="str">
        <f>IFERROR(IF(K1841="","",VLOOKUP(D1841,Atv!$D$5:$G$1000,4,0)),"")</f>
        <v/>
      </c>
      <c r="M1841" s="78" t="str">
        <f t="shared" si="87"/>
        <v/>
      </c>
      <c r="N1841" s="78" t="str">
        <f t="shared" si="85"/>
        <v/>
      </c>
      <c r="O1841" s="73"/>
      <c r="P1841" s="53"/>
      <c r="Q1841" s="81" t="str">
        <f t="shared" si="86"/>
        <v/>
      </c>
    </row>
    <row r="1842" spans="2:17" ht="45" customHeight="1" x14ac:dyDescent="0.25">
      <c r="B1842" s="81" t="str">
        <f>IFERROR(VLOOKUP(D1842,Atv!$D$5:$I$1000,6,0),"")</f>
        <v/>
      </c>
      <c r="C1842" s="51">
        <v>1838</v>
      </c>
      <c r="D1842" s="28"/>
      <c r="E1842" s="28"/>
      <c r="F1842" s="70" t="str">
        <f>IF($D1842="","",VLOOKUP($D1842,Atv!$D$5:$F$1000,2,0))</f>
        <v/>
      </c>
      <c r="G1842" s="71" t="str">
        <f>IF($D1842="","",VLOOKUP($D1842,Atv!$D$5:$F$1000,3,0))</f>
        <v/>
      </c>
      <c r="H1842" s="28"/>
      <c r="I1842" s="28"/>
      <c r="J1842" s="28"/>
      <c r="K1842" s="73"/>
      <c r="L1842" s="76" t="str">
        <f>IFERROR(IF(K1842="","",VLOOKUP(D1842,Atv!$D$5:$G$1000,4,0)),"")</f>
        <v/>
      </c>
      <c r="M1842" s="78" t="str">
        <f t="shared" si="87"/>
        <v/>
      </c>
      <c r="N1842" s="78" t="str">
        <f t="shared" si="85"/>
        <v/>
      </c>
      <c r="O1842" s="73"/>
      <c r="P1842" s="53"/>
      <c r="Q1842" s="81" t="str">
        <f t="shared" si="86"/>
        <v/>
      </c>
    </row>
    <row r="1843" spans="2:17" ht="45" customHeight="1" x14ac:dyDescent="0.25">
      <c r="B1843" s="81" t="str">
        <f>IFERROR(VLOOKUP(D1843,Atv!$D$5:$I$1000,6,0),"")</f>
        <v/>
      </c>
      <c r="C1843" s="51">
        <v>1839</v>
      </c>
      <c r="D1843" s="28"/>
      <c r="E1843" s="28"/>
      <c r="F1843" s="70" t="str">
        <f>IF($D1843="","",VLOOKUP($D1843,Atv!$D$5:$F$1000,2,0))</f>
        <v/>
      </c>
      <c r="G1843" s="71" t="str">
        <f>IF($D1843="","",VLOOKUP($D1843,Atv!$D$5:$F$1000,3,0))</f>
        <v/>
      </c>
      <c r="H1843" s="28"/>
      <c r="I1843" s="67"/>
      <c r="J1843" s="28"/>
      <c r="K1843" s="73"/>
      <c r="L1843" s="75" t="str">
        <f>IFERROR(IF(K1843="","",VLOOKUP(D1843,Atv!$D$5:$G$1000,4,0)),"")</f>
        <v/>
      </c>
      <c r="M1843" s="78" t="str">
        <f t="shared" si="87"/>
        <v/>
      </c>
      <c r="N1843" s="78" t="str">
        <f t="shared" si="85"/>
        <v/>
      </c>
      <c r="O1843" s="73"/>
      <c r="P1843" s="53"/>
      <c r="Q1843" s="81" t="str">
        <f t="shared" si="86"/>
        <v/>
      </c>
    </row>
    <row r="1844" spans="2:17" ht="45" customHeight="1" x14ac:dyDescent="0.25">
      <c r="B1844" s="81" t="str">
        <f>IFERROR(VLOOKUP(D1844,Atv!$D$5:$I$1000,6,0),"")</f>
        <v/>
      </c>
      <c r="C1844" s="51">
        <v>1840</v>
      </c>
      <c r="D1844" s="28"/>
      <c r="E1844" s="28"/>
      <c r="F1844" s="70" t="str">
        <f>IF($D1844="","",VLOOKUP($D1844,Atv!$D$5:$F$1000,2,0))</f>
        <v/>
      </c>
      <c r="G1844" s="71" t="str">
        <f>IF($D1844="","",VLOOKUP($D1844,Atv!$D$5:$F$1000,3,0))</f>
        <v/>
      </c>
      <c r="H1844" s="28"/>
      <c r="I1844" s="28"/>
      <c r="J1844" s="28"/>
      <c r="K1844" s="73"/>
      <c r="L1844" s="76" t="str">
        <f>IFERROR(IF(K1844="","",VLOOKUP(D1844,Atv!$D$5:$G$1000,4,0)),"")</f>
        <v/>
      </c>
      <c r="M1844" s="78" t="str">
        <f t="shared" si="87"/>
        <v/>
      </c>
      <c r="N1844" s="78" t="str">
        <f t="shared" si="85"/>
        <v/>
      </c>
      <c r="O1844" s="73"/>
      <c r="P1844" s="53"/>
      <c r="Q1844" s="81" t="str">
        <f t="shared" si="86"/>
        <v/>
      </c>
    </row>
    <row r="1845" spans="2:17" ht="45" customHeight="1" x14ac:dyDescent="0.25">
      <c r="B1845" s="81" t="str">
        <f>IFERROR(VLOOKUP(D1845,Atv!$D$5:$I$1000,6,0),"")</f>
        <v/>
      </c>
      <c r="C1845" s="51">
        <v>1841</v>
      </c>
      <c r="D1845" s="28"/>
      <c r="E1845" s="28"/>
      <c r="F1845" s="70" t="str">
        <f>IF($D1845="","",VLOOKUP($D1845,Atv!$D$5:$F$1000,2,0))</f>
        <v/>
      </c>
      <c r="G1845" s="71" t="str">
        <f>IF($D1845="","",VLOOKUP($D1845,Atv!$D$5:$F$1000,3,0))</f>
        <v/>
      </c>
      <c r="H1845" s="28"/>
      <c r="I1845" s="67"/>
      <c r="J1845" s="28"/>
      <c r="K1845" s="73"/>
      <c r="L1845" s="75" t="str">
        <f>IFERROR(IF(K1845="","",VLOOKUP(D1845,Atv!$D$5:$G$1000,4,0)),"")</f>
        <v/>
      </c>
      <c r="M1845" s="78" t="str">
        <f t="shared" si="87"/>
        <v/>
      </c>
      <c r="N1845" s="78" t="str">
        <f t="shared" si="85"/>
        <v/>
      </c>
      <c r="O1845" s="73"/>
      <c r="P1845" s="53"/>
      <c r="Q1845" s="81" t="str">
        <f t="shared" si="86"/>
        <v/>
      </c>
    </row>
    <row r="1846" spans="2:17" ht="45" customHeight="1" x14ac:dyDescent="0.25">
      <c r="B1846" s="81" t="str">
        <f>IFERROR(VLOOKUP(D1846,Atv!$D$5:$I$1000,6,0),"")</f>
        <v/>
      </c>
      <c r="C1846" s="51">
        <v>1842</v>
      </c>
      <c r="D1846" s="28"/>
      <c r="E1846" s="28"/>
      <c r="F1846" s="70" t="str">
        <f>IF($D1846="","",VLOOKUP($D1846,Atv!$D$5:$F$1000,2,0))</f>
        <v/>
      </c>
      <c r="G1846" s="71" t="str">
        <f>IF($D1846="","",VLOOKUP($D1846,Atv!$D$5:$F$1000,3,0))</f>
        <v/>
      </c>
      <c r="H1846" s="28"/>
      <c r="I1846" s="28"/>
      <c r="J1846" s="28"/>
      <c r="K1846" s="73"/>
      <c r="L1846" s="76" t="str">
        <f>IFERROR(IF(K1846="","",VLOOKUP(D1846,Atv!$D$5:$G$1000,4,0)),"")</f>
        <v/>
      </c>
      <c r="M1846" s="78" t="str">
        <f t="shared" si="87"/>
        <v/>
      </c>
      <c r="N1846" s="78" t="str">
        <f t="shared" si="85"/>
        <v/>
      </c>
      <c r="O1846" s="73"/>
      <c r="P1846" s="53"/>
      <c r="Q1846" s="81" t="str">
        <f t="shared" si="86"/>
        <v/>
      </c>
    </row>
    <row r="1847" spans="2:17" ht="45" customHeight="1" x14ac:dyDescent="0.25">
      <c r="B1847" s="81" t="str">
        <f>IFERROR(VLOOKUP(D1847,Atv!$D$5:$I$1000,6,0),"")</f>
        <v/>
      </c>
      <c r="C1847" s="51">
        <v>1843</v>
      </c>
      <c r="D1847" s="28"/>
      <c r="E1847" s="28"/>
      <c r="F1847" s="70" t="str">
        <f>IF($D1847="","",VLOOKUP($D1847,Atv!$D$5:$F$1000,2,0))</f>
        <v/>
      </c>
      <c r="G1847" s="71" t="str">
        <f>IF($D1847="","",VLOOKUP($D1847,Atv!$D$5:$F$1000,3,0))</f>
        <v/>
      </c>
      <c r="H1847" s="28"/>
      <c r="I1847" s="67"/>
      <c r="J1847" s="28"/>
      <c r="K1847" s="73"/>
      <c r="L1847" s="75" t="str">
        <f>IFERROR(IF(K1847="","",VLOOKUP(D1847,Atv!$D$5:$G$1000,4,0)),"")</f>
        <v/>
      </c>
      <c r="M1847" s="78" t="str">
        <f t="shared" si="87"/>
        <v/>
      </c>
      <c r="N1847" s="78" t="str">
        <f t="shared" si="85"/>
        <v/>
      </c>
      <c r="O1847" s="73"/>
      <c r="P1847" s="53"/>
      <c r="Q1847" s="81" t="str">
        <f t="shared" si="86"/>
        <v/>
      </c>
    </row>
    <row r="1848" spans="2:17" ht="45" customHeight="1" x14ac:dyDescent="0.25">
      <c r="B1848" s="81" t="str">
        <f>IFERROR(VLOOKUP(D1848,Atv!$D$5:$I$1000,6,0),"")</f>
        <v/>
      </c>
      <c r="C1848" s="51">
        <v>1844</v>
      </c>
      <c r="D1848" s="28"/>
      <c r="E1848" s="28"/>
      <c r="F1848" s="70" t="str">
        <f>IF($D1848="","",VLOOKUP($D1848,Atv!$D$5:$F$1000,2,0))</f>
        <v/>
      </c>
      <c r="G1848" s="71" t="str">
        <f>IF($D1848="","",VLOOKUP($D1848,Atv!$D$5:$F$1000,3,0))</f>
        <v/>
      </c>
      <c r="H1848" s="28"/>
      <c r="I1848" s="28"/>
      <c r="J1848" s="28"/>
      <c r="K1848" s="73"/>
      <c r="L1848" s="76" t="str">
        <f>IFERROR(IF(K1848="","",VLOOKUP(D1848,Atv!$D$5:$G$1000,4,0)),"")</f>
        <v/>
      </c>
      <c r="M1848" s="78" t="str">
        <f t="shared" si="87"/>
        <v/>
      </c>
      <c r="N1848" s="78" t="str">
        <f t="shared" si="85"/>
        <v/>
      </c>
      <c r="O1848" s="73"/>
      <c r="P1848" s="53"/>
      <c r="Q1848" s="81" t="str">
        <f t="shared" si="86"/>
        <v/>
      </c>
    </row>
    <row r="1849" spans="2:17" ht="45" customHeight="1" x14ac:dyDescent="0.25">
      <c r="B1849" s="81" t="str">
        <f>IFERROR(VLOOKUP(D1849,Atv!$D$5:$I$1000,6,0),"")</f>
        <v/>
      </c>
      <c r="C1849" s="51">
        <v>1845</v>
      </c>
      <c r="D1849" s="28"/>
      <c r="E1849" s="28"/>
      <c r="F1849" s="70" t="str">
        <f>IF($D1849="","",VLOOKUP($D1849,Atv!$D$5:$F$1000,2,0))</f>
        <v/>
      </c>
      <c r="G1849" s="71" t="str">
        <f>IF($D1849="","",VLOOKUP($D1849,Atv!$D$5:$F$1000,3,0))</f>
        <v/>
      </c>
      <c r="H1849" s="28"/>
      <c r="I1849" s="67"/>
      <c r="J1849" s="28"/>
      <c r="K1849" s="73"/>
      <c r="L1849" s="75" t="str">
        <f>IFERROR(IF(K1849="","",VLOOKUP(D1849,Atv!$D$5:$G$1000,4,0)),"")</f>
        <v/>
      </c>
      <c r="M1849" s="78" t="str">
        <f t="shared" si="87"/>
        <v/>
      </c>
      <c r="N1849" s="78" t="str">
        <f t="shared" si="85"/>
        <v/>
      </c>
      <c r="O1849" s="73"/>
      <c r="P1849" s="53"/>
      <c r="Q1849" s="81" t="str">
        <f t="shared" si="86"/>
        <v/>
      </c>
    </row>
    <row r="1850" spans="2:17" ht="45" customHeight="1" x14ac:dyDescent="0.25">
      <c r="B1850" s="81" t="str">
        <f>IFERROR(VLOOKUP(D1850,Atv!$D$5:$I$1000,6,0),"")</f>
        <v/>
      </c>
      <c r="C1850" s="51">
        <v>1846</v>
      </c>
      <c r="D1850" s="28"/>
      <c r="E1850" s="28"/>
      <c r="F1850" s="70" t="str">
        <f>IF($D1850="","",VLOOKUP($D1850,Atv!$D$5:$F$1000,2,0))</f>
        <v/>
      </c>
      <c r="G1850" s="71" t="str">
        <f>IF($D1850="","",VLOOKUP($D1850,Atv!$D$5:$F$1000,3,0))</f>
        <v/>
      </c>
      <c r="H1850" s="28"/>
      <c r="I1850" s="28"/>
      <c r="J1850" s="28"/>
      <c r="K1850" s="73"/>
      <c r="L1850" s="76" t="str">
        <f>IFERROR(IF(K1850="","",VLOOKUP(D1850,Atv!$D$5:$G$1000,4,0)),"")</f>
        <v/>
      </c>
      <c r="M1850" s="78" t="str">
        <f t="shared" si="87"/>
        <v/>
      </c>
      <c r="N1850" s="78" t="str">
        <f t="shared" si="85"/>
        <v/>
      </c>
      <c r="O1850" s="73"/>
      <c r="P1850" s="53"/>
      <c r="Q1850" s="81" t="str">
        <f t="shared" si="86"/>
        <v/>
      </c>
    </row>
    <row r="1851" spans="2:17" ht="45" customHeight="1" x14ac:dyDescent="0.25">
      <c r="B1851" s="81" t="str">
        <f>IFERROR(VLOOKUP(D1851,Atv!$D$5:$I$1000,6,0),"")</f>
        <v/>
      </c>
      <c r="C1851" s="51">
        <v>1847</v>
      </c>
      <c r="D1851" s="28"/>
      <c r="E1851" s="28"/>
      <c r="F1851" s="70" t="str">
        <f>IF($D1851="","",VLOOKUP($D1851,Atv!$D$5:$F$1000,2,0))</f>
        <v/>
      </c>
      <c r="G1851" s="71" t="str">
        <f>IF($D1851="","",VLOOKUP($D1851,Atv!$D$5:$F$1000,3,0))</f>
        <v/>
      </c>
      <c r="H1851" s="28"/>
      <c r="I1851" s="67"/>
      <c r="J1851" s="28"/>
      <c r="K1851" s="73"/>
      <c r="L1851" s="75" t="str">
        <f>IFERROR(IF(K1851="","",VLOOKUP(D1851,Atv!$D$5:$G$1000,4,0)),"")</f>
        <v/>
      </c>
      <c r="M1851" s="78" t="str">
        <f t="shared" si="87"/>
        <v/>
      </c>
      <c r="N1851" s="78" t="str">
        <f t="shared" si="85"/>
        <v/>
      </c>
      <c r="O1851" s="73"/>
      <c r="P1851" s="53"/>
      <c r="Q1851" s="81" t="str">
        <f t="shared" si="86"/>
        <v/>
      </c>
    </row>
    <row r="1852" spans="2:17" ht="45" customHeight="1" x14ac:dyDescent="0.25">
      <c r="B1852" s="81" t="str">
        <f>IFERROR(VLOOKUP(D1852,Atv!$D$5:$I$1000,6,0),"")</f>
        <v/>
      </c>
      <c r="C1852" s="51">
        <v>1848</v>
      </c>
      <c r="D1852" s="28"/>
      <c r="E1852" s="28"/>
      <c r="F1852" s="70" t="str">
        <f>IF($D1852="","",VLOOKUP($D1852,Atv!$D$5:$F$1000,2,0))</f>
        <v/>
      </c>
      <c r="G1852" s="71" t="str">
        <f>IF($D1852="","",VLOOKUP($D1852,Atv!$D$5:$F$1000,3,0))</f>
        <v/>
      </c>
      <c r="H1852" s="28"/>
      <c r="I1852" s="28"/>
      <c r="J1852" s="28"/>
      <c r="K1852" s="73"/>
      <c r="L1852" s="76" t="str">
        <f>IFERROR(IF(K1852="","",VLOOKUP(D1852,Atv!$D$5:$G$1000,4,0)),"")</f>
        <v/>
      </c>
      <c r="M1852" s="78" t="str">
        <f t="shared" si="87"/>
        <v/>
      </c>
      <c r="N1852" s="78" t="str">
        <f t="shared" si="85"/>
        <v/>
      </c>
      <c r="O1852" s="73"/>
      <c r="P1852" s="53"/>
      <c r="Q1852" s="81" t="str">
        <f t="shared" si="86"/>
        <v/>
      </c>
    </row>
    <row r="1853" spans="2:17" ht="45" customHeight="1" x14ac:dyDescent="0.25">
      <c r="B1853" s="81" t="str">
        <f>IFERROR(VLOOKUP(D1853,Atv!$D$5:$I$1000,6,0),"")</f>
        <v/>
      </c>
      <c r="C1853" s="51">
        <v>1849</v>
      </c>
      <c r="D1853" s="28"/>
      <c r="E1853" s="28"/>
      <c r="F1853" s="70" t="str">
        <f>IF($D1853="","",VLOOKUP($D1853,Atv!$D$5:$F$1000,2,0))</f>
        <v/>
      </c>
      <c r="G1853" s="71" t="str">
        <f>IF($D1853="","",VLOOKUP($D1853,Atv!$D$5:$F$1000,3,0))</f>
        <v/>
      </c>
      <c r="H1853" s="28"/>
      <c r="I1853" s="67"/>
      <c r="J1853" s="28"/>
      <c r="K1853" s="73"/>
      <c r="L1853" s="75" t="str">
        <f>IFERROR(IF(K1853="","",VLOOKUP(D1853,Atv!$D$5:$G$1000,4,0)),"")</f>
        <v/>
      </c>
      <c r="M1853" s="78" t="str">
        <f t="shared" si="87"/>
        <v/>
      </c>
      <c r="N1853" s="78" t="str">
        <f t="shared" si="85"/>
        <v/>
      </c>
      <c r="O1853" s="73"/>
      <c r="P1853" s="53"/>
      <c r="Q1853" s="81" t="str">
        <f t="shared" si="86"/>
        <v/>
      </c>
    </row>
    <row r="1854" spans="2:17" ht="45" customHeight="1" x14ac:dyDescent="0.25">
      <c r="B1854" s="81" t="str">
        <f>IFERROR(VLOOKUP(D1854,Atv!$D$5:$I$1000,6,0),"")</f>
        <v/>
      </c>
      <c r="C1854" s="51">
        <v>1850</v>
      </c>
      <c r="D1854" s="28"/>
      <c r="E1854" s="28"/>
      <c r="F1854" s="70" t="str">
        <f>IF($D1854="","",VLOOKUP($D1854,Atv!$D$5:$F$1000,2,0))</f>
        <v/>
      </c>
      <c r="G1854" s="71" t="str">
        <f>IF($D1854="","",VLOOKUP($D1854,Atv!$D$5:$F$1000,3,0))</f>
        <v/>
      </c>
      <c r="H1854" s="28"/>
      <c r="I1854" s="28"/>
      <c r="J1854" s="28"/>
      <c r="K1854" s="73"/>
      <c r="L1854" s="76" t="str">
        <f>IFERROR(IF(K1854="","",VLOOKUP(D1854,Atv!$D$5:$G$1000,4,0)),"")</f>
        <v/>
      </c>
      <c r="M1854" s="78" t="str">
        <f t="shared" si="87"/>
        <v/>
      </c>
      <c r="N1854" s="78" t="str">
        <f t="shared" si="85"/>
        <v/>
      </c>
      <c r="O1854" s="73"/>
      <c r="P1854" s="53"/>
      <c r="Q1854" s="81" t="str">
        <f t="shared" si="86"/>
        <v/>
      </c>
    </row>
    <row r="1855" spans="2:17" ht="45" customHeight="1" x14ac:dyDescent="0.25">
      <c r="B1855" s="81" t="str">
        <f>IFERROR(VLOOKUP(D1855,Atv!$D$5:$I$1000,6,0),"")</f>
        <v/>
      </c>
      <c r="C1855" s="51">
        <v>1851</v>
      </c>
      <c r="D1855" s="28"/>
      <c r="E1855" s="28"/>
      <c r="F1855" s="70" t="str">
        <f>IF($D1855="","",VLOOKUP($D1855,Atv!$D$5:$F$1000,2,0))</f>
        <v/>
      </c>
      <c r="G1855" s="71" t="str">
        <f>IF($D1855="","",VLOOKUP($D1855,Atv!$D$5:$F$1000,3,0))</f>
        <v/>
      </c>
      <c r="H1855" s="28"/>
      <c r="I1855" s="67"/>
      <c r="J1855" s="28"/>
      <c r="K1855" s="73"/>
      <c r="L1855" s="75" t="str">
        <f>IFERROR(IF(K1855="","",VLOOKUP(D1855,Atv!$D$5:$G$1000,4,0)),"")</f>
        <v/>
      </c>
      <c r="M1855" s="78" t="str">
        <f t="shared" si="87"/>
        <v/>
      </c>
      <c r="N1855" s="78" t="str">
        <f t="shared" si="85"/>
        <v/>
      </c>
      <c r="O1855" s="73"/>
      <c r="P1855" s="53"/>
      <c r="Q1855" s="81" t="str">
        <f t="shared" si="86"/>
        <v/>
      </c>
    </row>
    <row r="1856" spans="2:17" ht="45" customHeight="1" x14ac:dyDescent="0.25">
      <c r="B1856" s="81" t="str">
        <f>IFERROR(VLOOKUP(D1856,Atv!$D$5:$I$1000,6,0),"")</f>
        <v/>
      </c>
      <c r="C1856" s="51">
        <v>1852</v>
      </c>
      <c r="D1856" s="28"/>
      <c r="E1856" s="28"/>
      <c r="F1856" s="70" t="str">
        <f>IF($D1856="","",VLOOKUP($D1856,Atv!$D$5:$F$1000,2,0))</f>
        <v/>
      </c>
      <c r="G1856" s="71" t="str">
        <f>IF($D1856="","",VLOOKUP($D1856,Atv!$D$5:$F$1000,3,0))</f>
        <v/>
      </c>
      <c r="H1856" s="28"/>
      <c r="I1856" s="28"/>
      <c r="J1856" s="28"/>
      <c r="K1856" s="73"/>
      <c r="L1856" s="76" t="str">
        <f>IFERROR(IF(K1856="","",VLOOKUP(D1856,Atv!$D$5:$G$1000,4,0)),"")</f>
        <v/>
      </c>
      <c r="M1856" s="78" t="str">
        <f t="shared" si="87"/>
        <v/>
      </c>
      <c r="N1856" s="78" t="str">
        <f t="shared" si="85"/>
        <v/>
      </c>
      <c r="O1856" s="73"/>
      <c r="P1856" s="53"/>
      <c r="Q1856" s="81" t="str">
        <f t="shared" si="86"/>
        <v/>
      </c>
    </row>
    <row r="1857" spans="2:17" ht="45" customHeight="1" x14ac:dyDescent="0.25">
      <c r="B1857" s="81" t="str">
        <f>IFERROR(VLOOKUP(D1857,Atv!$D$5:$I$1000,6,0),"")</f>
        <v/>
      </c>
      <c r="C1857" s="51">
        <v>1853</v>
      </c>
      <c r="D1857" s="28"/>
      <c r="E1857" s="28"/>
      <c r="F1857" s="70" t="str">
        <f>IF($D1857="","",VLOOKUP($D1857,Atv!$D$5:$F$1000,2,0))</f>
        <v/>
      </c>
      <c r="G1857" s="71" t="str">
        <f>IF($D1857="","",VLOOKUP($D1857,Atv!$D$5:$F$1000,3,0))</f>
        <v/>
      </c>
      <c r="H1857" s="28"/>
      <c r="I1857" s="67"/>
      <c r="J1857" s="28"/>
      <c r="K1857" s="73"/>
      <c r="L1857" s="75" t="str">
        <f>IFERROR(IF(K1857="","",VLOOKUP(D1857,Atv!$D$5:$G$1000,4,0)),"")</f>
        <v/>
      </c>
      <c r="M1857" s="78" t="str">
        <f t="shared" si="87"/>
        <v/>
      </c>
      <c r="N1857" s="78" t="str">
        <f t="shared" si="85"/>
        <v/>
      </c>
      <c r="O1857" s="73"/>
      <c r="P1857" s="53"/>
      <c r="Q1857" s="81" t="str">
        <f t="shared" si="86"/>
        <v/>
      </c>
    </row>
    <row r="1858" spans="2:17" ht="45" customHeight="1" x14ac:dyDescent="0.25">
      <c r="B1858" s="81" t="str">
        <f>IFERROR(VLOOKUP(D1858,Atv!$D$5:$I$1000,6,0),"")</f>
        <v/>
      </c>
      <c r="C1858" s="51">
        <v>1854</v>
      </c>
      <c r="D1858" s="28"/>
      <c r="E1858" s="28"/>
      <c r="F1858" s="70" t="str">
        <f>IF($D1858="","",VLOOKUP($D1858,Atv!$D$5:$F$1000,2,0))</f>
        <v/>
      </c>
      <c r="G1858" s="71" t="str">
        <f>IF($D1858="","",VLOOKUP($D1858,Atv!$D$5:$F$1000,3,0))</f>
        <v/>
      </c>
      <c r="H1858" s="28"/>
      <c r="I1858" s="28"/>
      <c r="J1858" s="28"/>
      <c r="K1858" s="73"/>
      <c r="L1858" s="76" t="str">
        <f>IFERROR(IF(K1858="","",VLOOKUP(D1858,Atv!$D$5:$G$1000,4,0)),"")</f>
        <v/>
      </c>
      <c r="M1858" s="78" t="str">
        <f t="shared" si="87"/>
        <v/>
      </c>
      <c r="N1858" s="78" t="str">
        <f t="shared" si="85"/>
        <v/>
      </c>
      <c r="O1858" s="73"/>
      <c r="P1858" s="53"/>
      <c r="Q1858" s="81" t="str">
        <f t="shared" si="86"/>
        <v/>
      </c>
    </row>
    <row r="1859" spans="2:17" ht="45" customHeight="1" x14ac:dyDescent="0.25">
      <c r="B1859" s="81" t="str">
        <f>IFERROR(VLOOKUP(D1859,Atv!$D$5:$I$1000,6,0),"")</f>
        <v/>
      </c>
      <c r="C1859" s="51">
        <v>1855</v>
      </c>
      <c r="D1859" s="28"/>
      <c r="E1859" s="28"/>
      <c r="F1859" s="70" t="str">
        <f>IF($D1859="","",VLOOKUP($D1859,Atv!$D$5:$F$1000,2,0))</f>
        <v/>
      </c>
      <c r="G1859" s="71" t="str">
        <f>IF($D1859="","",VLOOKUP($D1859,Atv!$D$5:$F$1000,3,0))</f>
        <v/>
      </c>
      <c r="H1859" s="28"/>
      <c r="I1859" s="67"/>
      <c r="J1859" s="28"/>
      <c r="K1859" s="73"/>
      <c r="L1859" s="75" t="str">
        <f>IFERROR(IF(K1859="","",VLOOKUP(D1859,Atv!$D$5:$G$1000,4,0)),"")</f>
        <v/>
      </c>
      <c r="M1859" s="78" t="str">
        <f t="shared" si="87"/>
        <v/>
      </c>
      <c r="N1859" s="78" t="str">
        <f t="shared" si="85"/>
        <v/>
      </c>
      <c r="O1859" s="73"/>
      <c r="P1859" s="53"/>
      <c r="Q1859" s="81" t="str">
        <f t="shared" si="86"/>
        <v/>
      </c>
    </row>
    <row r="1860" spans="2:17" ht="45" customHeight="1" x14ac:dyDescent="0.25">
      <c r="B1860" s="81" t="str">
        <f>IFERROR(VLOOKUP(D1860,Atv!$D$5:$I$1000,6,0),"")</f>
        <v/>
      </c>
      <c r="C1860" s="51">
        <v>1856</v>
      </c>
      <c r="D1860" s="28"/>
      <c r="E1860" s="28"/>
      <c r="F1860" s="70" t="str">
        <f>IF($D1860="","",VLOOKUP($D1860,Atv!$D$5:$F$1000,2,0))</f>
        <v/>
      </c>
      <c r="G1860" s="71" t="str">
        <f>IF($D1860="","",VLOOKUP($D1860,Atv!$D$5:$F$1000,3,0))</f>
        <v/>
      </c>
      <c r="H1860" s="28"/>
      <c r="I1860" s="28"/>
      <c r="J1860" s="28"/>
      <c r="K1860" s="73"/>
      <c r="L1860" s="76" t="str">
        <f>IFERROR(IF(K1860="","",VLOOKUP(D1860,Atv!$D$5:$G$1000,4,0)),"")</f>
        <v/>
      </c>
      <c r="M1860" s="78" t="str">
        <f t="shared" si="87"/>
        <v/>
      </c>
      <c r="N1860" s="78" t="str">
        <f t="shared" si="85"/>
        <v/>
      </c>
      <c r="O1860" s="73"/>
      <c r="P1860" s="53"/>
      <c r="Q1860" s="81" t="str">
        <f t="shared" si="86"/>
        <v/>
      </c>
    </row>
    <row r="1861" spans="2:17" ht="45" customHeight="1" x14ac:dyDescent="0.25">
      <c r="B1861" s="81" t="str">
        <f>IFERROR(VLOOKUP(D1861,Atv!$D$5:$I$1000,6,0),"")</f>
        <v/>
      </c>
      <c r="C1861" s="51">
        <v>1857</v>
      </c>
      <c r="D1861" s="28"/>
      <c r="E1861" s="28"/>
      <c r="F1861" s="70" t="str">
        <f>IF($D1861="","",VLOOKUP($D1861,Atv!$D$5:$F$1000,2,0))</f>
        <v/>
      </c>
      <c r="G1861" s="71" t="str">
        <f>IF($D1861="","",VLOOKUP($D1861,Atv!$D$5:$F$1000,3,0))</f>
        <v/>
      </c>
      <c r="H1861" s="28"/>
      <c r="I1861" s="67"/>
      <c r="J1861" s="28"/>
      <c r="K1861" s="73"/>
      <c r="L1861" s="75" t="str">
        <f>IFERROR(IF(K1861="","",VLOOKUP(D1861,Atv!$D$5:$G$1000,4,0)),"")</f>
        <v/>
      </c>
      <c r="M1861" s="78" t="str">
        <f t="shared" si="87"/>
        <v/>
      </c>
      <c r="N1861" s="78" t="str">
        <f t="shared" si="85"/>
        <v/>
      </c>
      <c r="O1861" s="73"/>
      <c r="P1861" s="53"/>
      <c r="Q1861" s="81" t="str">
        <f t="shared" si="86"/>
        <v/>
      </c>
    </row>
    <row r="1862" spans="2:17" ht="45" customHeight="1" x14ac:dyDescent="0.25">
      <c r="B1862" s="81" t="str">
        <f>IFERROR(VLOOKUP(D1862,Atv!$D$5:$I$1000,6,0),"")</f>
        <v/>
      </c>
      <c r="C1862" s="51">
        <v>1858</v>
      </c>
      <c r="D1862" s="28"/>
      <c r="E1862" s="28"/>
      <c r="F1862" s="70" t="str">
        <f>IF($D1862="","",VLOOKUP($D1862,Atv!$D$5:$F$1000,2,0))</f>
        <v/>
      </c>
      <c r="G1862" s="71" t="str">
        <f>IF($D1862="","",VLOOKUP($D1862,Atv!$D$5:$F$1000,3,0))</f>
        <v/>
      </c>
      <c r="H1862" s="28"/>
      <c r="I1862" s="28"/>
      <c r="J1862" s="28"/>
      <c r="K1862" s="73"/>
      <c r="L1862" s="76" t="str">
        <f>IFERROR(IF(K1862="","",VLOOKUP(D1862,Atv!$D$5:$G$1000,4,0)),"")</f>
        <v/>
      </c>
      <c r="M1862" s="78" t="str">
        <f t="shared" si="87"/>
        <v/>
      </c>
      <c r="N1862" s="78" t="str">
        <f t="shared" ref="N1862:N1925" si="88">IF(M1862="","",IFERROR(IF(M1862&lt;=$N$3,"Expirado","No Prazo"),""))</f>
        <v/>
      </c>
      <c r="O1862" s="73"/>
      <c r="P1862" s="53"/>
      <c r="Q1862" s="81" t="str">
        <f t="shared" ref="Q1862:Q1925" si="89">IF(J1862="","",IF(J1862="Janeiro",1,IF(J1862="Fevereiro",2,IF(J1862="Março",3,IF(J1862="Abril",4,IF(J1862="Maio",5,IF(J1862="Junho",6,IF(J1862="Julho",7,IF(J1862="Agosto",8,IF(J1862="Setembro",9,IF(J1862="Outubro",10,IF(J1862="Novembro",11,IF(J1862="Dezembro",12)))))))))))))</f>
        <v/>
      </c>
    </row>
    <row r="1863" spans="2:17" ht="45" customHeight="1" x14ac:dyDescent="0.25">
      <c r="B1863" s="81" t="str">
        <f>IFERROR(VLOOKUP(D1863,Atv!$D$5:$I$1000,6,0),"")</f>
        <v/>
      </c>
      <c r="C1863" s="51">
        <v>1859</v>
      </c>
      <c r="D1863" s="28"/>
      <c r="E1863" s="28"/>
      <c r="F1863" s="70" t="str">
        <f>IF($D1863="","",VLOOKUP($D1863,Atv!$D$5:$F$1000,2,0))</f>
        <v/>
      </c>
      <c r="G1863" s="71" t="str">
        <f>IF($D1863="","",VLOOKUP($D1863,Atv!$D$5:$F$1000,3,0))</f>
        <v/>
      </c>
      <c r="H1863" s="28"/>
      <c r="I1863" s="67"/>
      <c r="J1863" s="28"/>
      <c r="K1863" s="73"/>
      <c r="L1863" s="75" t="str">
        <f>IFERROR(IF(K1863="","",VLOOKUP(D1863,Atv!$D$5:$G$1000,4,0)),"")</f>
        <v/>
      </c>
      <c r="M1863" s="78" t="str">
        <f t="shared" si="87"/>
        <v/>
      </c>
      <c r="N1863" s="78" t="str">
        <f t="shared" si="88"/>
        <v/>
      </c>
      <c r="O1863" s="73"/>
      <c r="P1863" s="53"/>
      <c r="Q1863" s="81" t="str">
        <f t="shared" si="89"/>
        <v/>
      </c>
    </row>
    <row r="1864" spans="2:17" ht="45" customHeight="1" x14ac:dyDescent="0.25">
      <c r="B1864" s="81" t="str">
        <f>IFERROR(VLOOKUP(D1864,Atv!$D$5:$I$1000,6,0),"")</f>
        <v/>
      </c>
      <c r="C1864" s="51">
        <v>1860</v>
      </c>
      <c r="D1864" s="28"/>
      <c r="E1864" s="28"/>
      <c r="F1864" s="70" t="str">
        <f>IF($D1864="","",VLOOKUP($D1864,Atv!$D$5:$F$1000,2,0))</f>
        <v/>
      </c>
      <c r="G1864" s="71" t="str">
        <f>IF($D1864="","",VLOOKUP($D1864,Atv!$D$5:$F$1000,3,0))</f>
        <v/>
      </c>
      <c r="H1864" s="28"/>
      <c r="I1864" s="28"/>
      <c r="J1864" s="28"/>
      <c r="K1864" s="73"/>
      <c r="L1864" s="76" t="str">
        <f>IFERROR(IF(K1864="","",VLOOKUP(D1864,Atv!$D$5:$G$1000,4,0)),"")</f>
        <v/>
      </c>
      <c r="M1864" s="78" t="str">
        <f t="shared" si="87"/>
        <v/>
      </c>
      <c r="N1864" s="78" t="str">
        <f t="shared" si="88"/>
        <v/>
      </c>
      <c r="O1864" s="73"/>
      <c r="P1864" s="53"/>
      <c r="Q1864" s="81" t="str">
        <f t="shared" si="89"/>
        <v/>
      </c>
    </row>
    <row r="1865" spans="2:17" ht="45" customHeight="1" x14ac:dyDescent="0.25">
      <c r="B1865" s="81" t="str">
        <f>IFERROR(VLOOKUP(D1865,Atv!$D$5:$I$1000,6,0),"")</f>
        <v/>
      </c>
      <c r="C1865" s="51">
        <v>1861</v>
      </c>
      <c r="D1865" s="28"/>
      <c r="E1865" s="28"/>
      <c r="F1865" s="70" t="str">
        <f>IF($D1865="","",VLOOKUP($D1865,Atv!$D$5:$F$1000,2,0))</f>
        <v/>
      </c>
      <c r="G1865" s="71" t="str">
        <f>IF($D1865="","",VLOOKUP($D1865,Atv!$D$5:$F$1000,3,0))</f>
        <v/>
      </c>
      <c r="H1865" s="28"/>
      <c r="I1865" s="67"/>
      <c r="J1865" s="28"/>
      <c r="K1865" s="73"/>
      <c r="L1865" s="75" t="str">
        <f>IFERROR(IF(K1865="","",VLOOKUP(D1865,Atv!$D$5:$G$1000,4,0)),"")</f>
        <v/>
      </c>
      <c r="M1865" s="78" t="str">
        <f t="shared" si="87"/>
        <v/>
      </c>
      <c r="N1865" s="78" t="str">
        <f t="shared" si="88"/>
        <v/>
      </c>
      <c r="O1865" s="73"/>
      <c r="P1865" s="53"/>
      <c r="Q1865" s="81" t="str">
        <f t="shared" si="89"/>
        <v/>
      </c>
    </row>
    <row r="1866" spans="2:17" ht="45" customHeight="1" x14ac:dyDescent="0.25">
      <c r="B1866" s="81" t="str">
        <f>IFERROR(VLOOKUP(D1866,Atv!$D$5:$I$1000,6,0),"")</f>
        <v/>
      </c>
      <c r="C1866" s="51">
        <v>1862</v>
      </c>
      <c r="D1866" s="28"/>
      <c r="E1866" s="28"/>
      <c r="F1866" s="70" t="str">
        <f>IF($D1866="","",VLOOKUP($D1866,Atv!$D$5:$F$1000,2,0))</f>
        <v/>
      </c>
      <c r="G1866" s="71" t="str">
        <f>IF($D1866="","",VLOOKUP($D1866,Atv!$D$5:$F$1000,3,0))</f>
        <v/>
      </c>
      <c r="H1866" s="28"/>
      <c r="I1866" s="28"/>
      <c r="J1866" s="28"/>
      <c r="K1866" s="73"/>
      <c r="L1866" s="76" t="str">
        <f>IFERROR(IF(K1866="","",VLOOKUP(D1866,Atv!$D$5:$G$1000,4,0)),"")</f>
        <v/>
      </c>
      <c r="M1866" s="78" t="str">
        <f t="shared" si="87"/>
        <v/>
      </c>
      <c r="N1866" s="78" t="str">
        <f t="shared" si="88"/>
        <v/>
      </c>
      <c r="O1866" s="73"/>
      <c r="P1866" s="53"/>
      <c r="Q1866" s="81" t="str">
        <f t="shared" si="89"/>
        <v/>
      </c>
    </row>
    <row r="1867" spans="2:17" ht="45" customHeight="1" x14ac:dyDescent="0.25">
      <c r="B1867" s="81" t="str">
        <f>IFERROR(VLOOKUP(D1867,Atv!$D$5:$I$1000,6,0),"")</f>
        <v/>
      </c>
      <c r="C1867" s="51">
        <v>1863</v>
      </c>
      <c r="D1867" s="28"/>
      <c r="E1867" s="28"/>
      <c r="F1867" s="70" t="str">
        <f>IF($D1867="","",VLOOKUP($D1867,Atv!$D$5:$F$1000,2,0))</f>
        <v/>
      </c>
      <c r="G1867" s="71" t="str">
        <f>IF($D1867="","",VLOOKUP($D1867,Atv!$D$5:$F$1000,3,0))</f>
        <v/>
      </c>
      <c r="H1867" s="28"/>
      <c r="I1867" s="67"/>
      <c r="J1867" s="28"/>
      <c r="K1867" s="73"/>
      <c r="L1867" s="75" t="str">
        <f>IFERROR(IF(K1867="","",VLOOKUP(D1867,Atv!$D$5:$G$1000,4,0)),"")</f>
        <v/>
      </c>
      <c r="M1867" s="78" t="str">
        <f t="shared" si="87"/>
        <v/>
      </c>
      <c r="N1867" s="78" t="str">
        <f t="shared" si="88"/>
        <v/>
      </c>
      <c r="O1867" s="73"/>
      <c r="P1867" s="53"/>
      <c r="Q1867" s="81" t="str">
        <f t="shared" si="89"/>
        <v/>
      </c>
    </row>
    <row r="1868" spans="2:17" ht="45" customHeight="1" x14ac:dyDescent="0.25">
      <c r="B1868" s="81" t="str">
        <f>IFERROR(VLOOKUP(D1868,Atv!$D$5:$I$1000,6,0),"")</f>
        <v/>
      </c>
      <c r="C1868" s="51">
        <v>1864</v>
      </c>
      <c r="D1868" s="28"/>
      <c r="E1868" s="28"/>
      <c r="F1868" s="70" t="str">
        <f>IF($D1868="","",VLOOKUP($D1868,Atv!$D$5:$F$1000,2,0))</f>
        <v/>
      </c>
      <c r="G1868" s="71" t="str">
        <f>IF($D1868="","",VLOOKUP($D1868,Atv!$D$5:$F$1000,3,0))</f>
        <v/>
      </c>
      <c r="H1868" s="28"/>
      <c r="I1868" s="28"/>
      <c r="J1868" s="28"/>
      <c r="K1868" s="73"/>
      <c r="L1868" s="76" t="str">
        <f>IFERROR(IF(K1868="","",VLOOKUP(D1868,Atv!$D$5:$G$1000,4,0)),"")</f>
        <v/>
      </c>
      <c r="M1868" s="78" t="str">
        <f t="shared" ref="M1868:M1931" si="90">IFERROR(IF(L1868="","",K1868+L1868),"")</f>
        <v/>
      </c>
      <c r="N1868" s="78" t="str">
        <f t="shared" si="88"/>
        <v/>
      </c>
      <c r="O1868" s="73"/>
      <c r="P1868" s="53"/>
      <c r="Q1868" s="81" t="str">
        <f t="shared" si="89"/>
        <v/>
      </c>
    </row>
    <row r="1869" spans="2:17" ht="45" customHeight="1" x14ac:dyDescent="0.25">
      <c r="B1869" s="81" t="str">
        <f>IFERROR(VLOOKUP(D1869,Atv!$D$5:$I$1000,6,0),"")</f>
        <v/>
      </c>
      <c r="C1869" s="51">
        <v>1865</v>
      </c>
      <c r="D1869" s="28"/>
      <c r="E1869" s="28"/>
      <c r="F1869" s="70" t="str">
        <f>IF($D1869="","",VLOOKUP($D1869,Atv!$D$5:$F$1000,2,0))</f>
        <v/>
      </c>
      <c r="G1869" s="71" t="str">
        <f>IF($D1869="","",VLOOKUP($D1869,Atv!$D$5:$F$1000,3,0))</f>
        <v/>
      </c>
      <c r="H1869" s="28"/>
      <c r="I1869" s="67"/>
      <c r="J1869" s="28"/>
      <c r="K1869" s="73"/>
      <c r="L1869" s="75" t="str">
        <f>IFERROR(IF(K1869="","",VLOOKUP(D1869,Atv!$D$5:$G$1000,4,0)),"")</f>
        <v/>
      </c>
      <c r="M1869" s="78" t="str">
        <f t="shared" si="90"/>
        <v/>
      </c>
      <c r="N1869" s="78" t="str">
        <f t="shared" si="88"/>
        <v/>
      </c>
      <c r="O1869" s="73"/>
      <c r="P1869" s="53"/>
      <c r="Q1869" s="81" t="str">
        <f t="shared" si="89"/>
        <v/>
      </c>
    </row>
    <row r="1870" spans="2:17" ht="45" customHeight="1" x14ac:dyDescent="0.25">
      <c r="B1870" s="81" t="str">
        <f>IFERROR(VLOOKUP(D1870,Atv!$D$5:$I$1000,6,0),"")</f>
        <v/>
      </c>
      <c r="C1870" s="51">
        <v>1866</v>
      </c>
      <c r="D1870" s="28"/>
      <c r="E1870" s="28"/>
      <c r="F1870" s="70" t="str">
        <f>IF($D1870="","",VLOOKUP($D1870,Atv!$D$5:$F$1000,2,0))</f>
        <v/>
      </c>
      <c r="G1870" s="71" t="str">
        <f>IF($D1870="","",VLOOKUP($D1870,Atv!$D$5:$F$1000,3,0))</f>
        <v/>
      </c>
      <c r="H1870" s="28"/>
      <c r="I1870" s="28"/>
      <c r="J1870" s="28"/>
      <c r="K1870" s="73"/>
      <c r="L1870" s="76" t="str">
        <f>IFERROR(IF(K1870="","",VLOOKUP(D1870,Atv!$D$5:$G$1000,4,0)),"")</f>
        <v/>
      </c>
      <c r="M1870" s="78" t="str">
        <f t="shared" si="90"/>
        <v/>
      </c>
      <c r="N1870" s="78" t="str">
        <f t="shared" si="88"/>
        <v/>
      </c>
      <c r="O1870" s="73"/>
      <c r="P1870" s="53"/>
      <c r="Q1870" s="81" t="str">
        <f t="shared" si="89"/>
        <v/>
      </c>
    </row>
    <row r="1871" spans="2:17" ht="45" customHeight="1" x14ac:dyDescent="0.25">
      <c r="B1871" s="81" t="str">
        <f>IFERROR(VLOOKUP(D1871,Atv!$D$5:$I$1000,6,0),"")</f>
        <v/>
      </c>
      <c r="C1871" s="51">
        <v>1867</v>
      </c>
      <c r="D1871" s="28"/>
      <c r="E1871" s="28"/>
      <c r="F1871" s="70" t="str">
        <f>IF($D1871="","",VLOOKUP($D1871,Atv!$D$5:$F$1000,2,0))</f>
        <v/>
      </c>
      <c r="G1871" s="71" t="str">
        <f>IF($D1871="","",VLOOKUP($D1871,Atv!$D$5:$F$1000,3,0))</f>
        <v/>
      </c>
      <c r="H1871" s="28"/>
      <c r="I1871" s="67"/>
      <c r="J1871" s="28"/>
      <c r="K1871" s="73"/>
      <c r="L1871" s="75" t="str">
        <f>IFERROR(IF(K1871="","",VLOOKUP(D1871,Atv!$D$5:$G$1000,4,0)),"")</f>
        <v/>
      </c>
      <c r="M1871" s="78" t="str">
        <f t="shared" si="90"/>
        <v/>
      </c>
      <c r="N1871" s="78" t="str">
        <f t="shared" si="88"/>
        <v/>
      </c>
      <c r="O1871" s="73"/>
      <c r="P1871" s="53"/>
      <c r="Q1871" s="81" t="str">
        <f t="shared" si="89"/>
        <v/>
      </c>
    </row>
    <row r="1872" spans="2:17" ht="45" customHeight="1" x14ac:dyDescent="0.25">
      <c r="B1872" s="81" t="str">
        <f>IFERROR(VLOOKUP(D1872,Atv!$D$5:$I$1000,6,0),"")</f>
        <v/>
      </c>
      <c r="C1872" s="51">
        <v>1868</v>
      </c>
      <c r="D1872" s="28"/>
      <c r="E1872" s="28"/>
      <c r="F1872" s="70" t="str">
        <f>IF($D1872="","",VLOOKUP($D1872,Atv!$D$5:$F$1000,2,0))</f>
        <v/>
      </c>
      <c r="G1872" s="71" t="str">
        <f>IF($D1872="","",VLOOKUP($D1872,Atv!$D$5:$F$1000,3,0))</f>
        <v/>
      </c>
      <c r="H1872" s="28"/>
      <c r="I1872" s="28"/>
      <c r="J1872" s="28"/>
      <c r="K1872" s="73"/>
      <c r="L1872" s="76" t="str">
        <f>IFERROR(IF(K1872="","",VLOOKUP(D1872,Atv!$D$5:$G$1000,4,0)),"")</f>
        <v/>
      </c>
      <c r="M1872" s="78" t="str">
        <f t="shared" si="90"/>
        <v/>
      </c>
      <c r="N1872" s="78" t="str">
        <f t="shared" si="88"/>
        <v/>
      </c>
      <c r="O1872" s="73"/>
      <c r="P1872" s="53"/>
      <c r="Q1872" s="81" t="str">
        <f t="shared" si="89"/>
        <v/>
      </c>
    </row>
    <row r="1873" spans="2:17" ht="45" customHeight="1" x14ac:dyDescent="0.25">
      <c r="B1873" s="81" t="str">
        <f>IFERROR(VLOOKUP(D1873,Atv!$D$5:$I$1000,6,0),"")</f>
        <v/>
      </c>
      <c r="C1873" s="51">
        <v>1869</v>
      </c>
      <c r="D1873" s="28"/>
      <c r="E1873" s="28"/>
      <c r="F1873" s="70" t="str">
        <f>IF($D1873="","",VLOOKUP($D1873,Atv!$D$5:$F$1000,2,0))</f>
        <v/>
      </c>
      <c r="G1873" s="71" t="str">
        <f>IF($D1873="","",VLOOKUP($D1873,Atv!$D$5:$F$1000,3,0))</f>
        <v/>
      </c>
      <c r="H1873" s="28"/>
      <c r="I1873" s="67"/>
      <c r="J1873" s="28"/>
      <c r="K1873" s="73"/>
      <c r="L1873" s="75" t="str">
        <f>IFERROR(IF(K1873="","",VLOOKUP(D1873,Atv!$D$5:$G$1000,4,0)),"")</f>
        <v/>
      </c>
      <c r="M1873" s="78" t="str">
        <f t="shared" si="90"/>
        <v/>
      </c>
      <c r="N1873" s="78" t="str">
        <f t="shared" si="88"/>
        <v/>
      </c>
      <c r="O1873" s="73"/>
      <c r="P1873" s="53"/>
      <c r="Q1873" s="81" t="str">
        <f t="shared" si="89"/>
        <v/>
      </c>
    </row>
    <row r="1874" spans="2:17" ht="45" customHeight="1" x14ac:dyDescent="0.25">
      <c r="B1874" s="81" t="str">
        <f>IFERROR(VLOOKUP(D1874,Atv!$D$5:$I$1000,6,0),"")</f>
        <v/>
      </c>
      <c r="C1874" s="51">
        <v>1870</v>
      </c>
      <c r="D1874" s="28"/>
      <c r="E1874" s="28"/>
      <c r="F1874" s="70" t="str">
        <f>IF($D1874="","",VLOOKUP($D1874,Atv!$D$5:$F$1000,2,0))</f>
        <v/>
      </c>
      <c r="G1874" s="71" t="str">
        <f>IF($D1874="","",VLOOKUP($D1874,Atv!$D$5:$F$1000,3,0))</f>
        <v/>
      </c>
      <c r="H1874" s="28"/>
      <c r="I1874" s="28"/>
      <c r="J1874" s="28"/>
      <c r="K1874" s="73"/>
      <c r="L1874" s="76" t="str">
        <f>IFERROR(IF(K1874="","",VLOOKUP(D1874,Atv!$D$5:$G$1000,4,0)),"")</f>
        <v/>
      </c>
      <c r="M1874" s="78" t="str">
        <f t="shared" si="90"/>
        <v/>
      </c>
      <c r="N1874" s="78" t="str">
        <f t="shared" si="88"/>
        <v/>
      </c>
      <c r="O1874" s="73"/>
      <c r="P1874" s="53"/>
      <c r="Q1874" s="81" t="str">
        <f t="shared" si="89"/>
        <v/>
      </c>
    </row>
    <row r="1875" spans="2:17" ht="45" customHeight="1" x14ac:dyDescent="0.25">
      <c r="B1875" s="81" t="str">
        <f>IFERROR(VLOOKUP(D1875,Atv!$D$5:$I$1000,6,0),"")</f>
        <v/>
      </c>
      <c r="C1875" s="51">
        <v>1871</v>
      </c>
      <c r="D1875" s="28"/>
      <c r="E1875" s="28"/>
      <c r="F1875" s="70" t="str">
        <f>IF($D1875="","",VLOOKUP($D1875,Atv!$D$5:$F$1000,2,0))</f>
        <v/>
      </c>
      <c r="G1875" s="71" t="str">
        <f>IF($D1875="","",VLOOKUP($D1875,Atv!$D$5:$F$1000,3,0))</f>
        <v/>
      </c>
      <c r="H1875" s="28"/>
      <c r="I1875" s="67"/>
      <c r="J1875" s="28"/>
      <c r="K1875" s="73"/>
      <c r="L1875" s="75" t="str">
        <f>IFERROR(IF(K1875="","",VLOOKUP(D1875,Atv!$D$5:$G$1000,4,0)),"")</f>
        <v/>
      </c>
      <c r="M1875" s="78" t="str">
        <f t="shared" si="90"/>
        <v/>
      </c>
      <c r="N1875" s="78" t="str">
        <f t="shared" si="88"/>
        <v/>
      </c>
      <c r="O1875" s="73"/>
      <c r="P1875" s="53"/>
      <c r="Q1875" s="81" t="str">
        <f t="shared" si="89"/>
        <v/>
      </c>
    </row>
    <row r="1876" spans="2:17" ht="45" customHeight="1" x14ac:dyDescent="0.25">
      <c r="B1876" s="81" t="str">
        <f>IFERROR(VLOOKUP(D1876,Atv!$D$5:$I$1000,6,0),"")</f>
        <v/>
      </c>
      <c r="C1876" s="51">
        <v>1872</v>
      </c>
      <c r="D1876" s="28"/>
      <c r="E1876" s="28"/>
      <c r="F1876" s="70" t="str">
        <f>IF($D1876="","",VLOOKUP($D1876,Atv!$D$5:$F$1000,2,0))</f>
        <v/>
      </c>
      <c r="G1876" s="71" t="str">
        <f>IF($D1876="","",VLOOKUP($D1876,Atv!$D$5:$F$1000,3,0))</f>
        <v/>
      </c>
      <c r="H1876" s="28"/>
      <c r="I1876" s="28"/>
      <c r="J1876" s="28"/>
      <c r="K1876" s="73"/>
      <c r="L1876" s="76" t="str">
        <f>IFERROR(IF(K1876="","",VLOOKUP(D1876,Atv!$D$5:$G$1000,4,0)),"")</f>
        <v/>
      </c>
      <c r="M1876" s="78" t="str">
        <f t="shared" si="90"/>
        <v/>
      </c>
      <c r="N1876" s="78" t="str">
        <f t="shared" si="88"/>
        <v/>
      </c>
      <c r="O1876" s="73"/>
      <c r="P1876" s="53"/>
      <c r="Q1876" s="81" t="str">
        <f t="shared" si="89"/>
        <v/>
      </c>
    </row>
    <row r="1877" spans="2:17" ht="45" customHeight="1" x14ac:dyDescent="0.25">
      <c r="B1877" s="81" t="str">
        <f>IFERROR(VLOOKUP(D1877,Atv!$D$5:$I$1000,6,0),"")</f>
        <v/>
      </c>
      <c r="C1877" s="51">
        <v>1873</v>
      </c>
      <c r="D1877" s="28"/>
      <c r="E1877" s="28"/>
      <c r="F1877" s="70" t="str">
        <f>IF($D1877="","",VLOOKUP($D1877,Atv!$D$5:$F$1000,2,0))</f>
        <v/>
      </c>
      <c r="G1877" s="71" t="str">
        <f>IF($D1877="","",VLOOKUP($D1877,Atv!$D$5:$F$1000,3,0))</f>
        <v/>
      </c>
      <c r="H1877" s="28"/>
      <c r="I1877" s="67"/>
      <c r="J1877" s="28"/>
      <c r="K1877" s="73"/>
      <c r="L1877" s="75" t="str">
        <f>IFERROR(IF(K1877="","",VLOOKUP(D1877,Atv!$D$5:$G$1000,4,0)),"")</f>
        <v/>
      </c>
      <c r="M1877" s="78" t="str">
        <f t="shared" si="90"/>
        <v/>
      </c>
      <c r="N1877" s="78" t="str">
        <f t="shared" si="88"/>
        <v/>
      </c>
      <c r="O1877" s="73"/>
      <c r="P1877" s="53"/>
      <c r="Q1877" s="81" t="str">
        <f t="shared" si="89"/>
        <v/>
      </c>
    </row>
    <row r="1878" spans="2:17" ht="45" customHeight="1" x14ac:dyDescent="0.25">
      <c r="B1878" s="81" t="str">
        <f>IFERROR(VLOOKUP(D1878,Atv!$D$5:$I$1000,6,0),"")</f>
        <v/>
      </c>
      <c r="C1878" s="51">
        <v>1874</v>
      </c>
      <c r="D1878" s="28"/>
      <c r="E1878" s="28"/>
      <c r="F1878" s="70" t="str">
        <f>IF($D1878="","",VLOOKUP($D1878,Atv!$D$5:$F$1000,2,0))</f>
        <v/>
      </c>
      <c r="G1878" s="71" t="str">
        <f>IF($D1878="","",VLOOKUP($D1878,Atv!$D$5:$F$1000,3,0))</f>
        <v/>
      </c>
      <c r="H1878" s="28"/>
      <c r="I1878" s="28"/>
      <c r="J1878" s="28"/>
      <c r="K1878" s="73"/>
      <c r="L1878" s="76" t="str">
        <f>IFERROR(IF(K1878="","",VLOOKUP(D1878,Atv!$D$5:$G$1000,4,0)),"")</f>
        <v/>
      </c>
      <c r="M1878" s="78" t="str">
        <f t="shared" si="90"/>
        <v/>
      </c>
      <c r="N1878" s="78" t="str">
        <f t="shared" si="88"/>
        <v/>
      </c>
      <c r="O1878" s="73"/>
      <c r="P1878" s="53"/>
      <c r="Q1878" s="81" t="str">
        <f t="shared" si="89"/>
        <v/>
      </c>
    </row>
    <row r="1879" spans="2:17" ht="45" customHeight="1" x14ac:dyDescent="0.25">
      <c r="B1879" s="81" t="str">
        <f>IFERROR(VLOOKUP(D1879,Atv!$D$5:$I$1000,6,0),"")</f>
        <v/>
      </c>
      <c r="C1879" s="51">
        <v>1875</v>
      </c>
      <c r="D1879" s="28"/>
      <c r="E1879" s="28"/>
      <c r="F1879" s="70" t="str">
        <f>IF($D1879="","",VLOOKUP($D1879,Atv!$D$5:$F$1000,2,0))</f>
        <v/>
      </c>
      <c r="G1879" s="71" t="str">
        <f>IF($D1879="","",VLOOKUP($D1879,Atv!$D$5:$F$1000,3,0))</f>
        <v/>
      </c>
      <c r="H1879" s="28"/>
      <c r="I1879" s="67"/>
      <c r="J1879" s="28"/>
      <c r="K1879" s="73"/>
      <c r="L1879" s="75" t="str">
        <f>IFERROR(IF(K1879="","",VLOOKUP(D1879,Atv!$D$5:$G$1000,4,0)),"")</f>
        <v/>
      </c>
      <c r="M1879" s="78" t="str">
        <f t="shared" si="90"/>
        <v/>
      </c>
      <c r="N1879" s="78" t="str">
        <f t="shared" si="88"/>
        <v/>
      </c>
      <c r="O1879" s="73"/>
      <c r="P1879" s="53"/>
      <c r="Q1879" s="81" t="str">
        <f t="shared" si="89"/>
        <v/>
      </c>
    </row>
    <row r="1880" spans="2:17" ht="45" customHeight="1" x14ac:dyDescent="0.25">
      <c r="B1880" s="81" t="str">
        <f>IFERROR(VLOOKUP(D1880,Atv!$D$5:$I$1000,6,0),"")</f>
        <v/>
      </c>
      <c r="C1880" s="51">
        <v>1876</v>
      </c>
      <c r="D1880" s="28"/>
      <c r="E1880" s="28"/>
      <c r="F1880" s="70" t="str">
        <f>IF($D1880="","",VLOOKUP($D1880,Atv!$D$5:$F$1000,2,0))</f>
        <v/>
      </c>
      <c r="G1880" s="71" t="str">
        <f>IF($D1880="","",VLOOKUP($D1880,Atv!$D$5:$F$1000,3,0))</f>
        <v/>
      </c>
      <c r="H1880" s="28"/>
      <c r="I1880" s="28"/>
      <c r="J1880" s="28"/>
      <c r="K1880" s="73"/>
      <c r="L1880" s="76" t="str">
        <f>IFERROR(IF(K1880="","",VLOOKUP(D1880,Atv!$D$5:$G$1000,4,0)),"")</f>
        <v/>
      </c>
      <c r="M1880" s="78" t="str">
        <f t="shared" si="90"/>
        <v/>
      </c>
      <c r="N1880" s="78" t="str">
        <f t="shared" si="88"/>
        <v/>
      </c>
      <c r="O1880" s="73"/>
      <c r="P1880" s="53"/>
      <c r="Q1880" s="81" t="str">
        <f t="shared" si="89"/>
        <v/>
      </c>
    </row>
    <row r="1881" spans="2:17" ht="45" customHeight="1" x14ac:dyDescent="0.25">
      <c r="B1881" s="81" t="str">
        <f>IFERROR(VLOOKUP(D1881,Atv!$D$5:$I$1000,6,0),"")</f>
        <v/>
      </c>
      <c r="C1881" s="51">
        <v>1877</v>
      </c>
      <c r="D1881" s="28"/>
      <c r="E1881" s="28"/>
      <c r="F1881" s="70" t="str">
        <f>IF($D1881="","",VLOOKUP($D1881,Atv!$D$5:$F$1000,2,0))</f>
        <v/>
      </c>
      <c r="G1881" s="71" t="str">
        <f>IF($D1881="","",VLOOKUP($D1881,Atv!$D$5:$F$1000,3,0))</f>
        <v/>
      </c>
      <c r="H1881" s="28"/>
      <c r="I1881" s="67"/>
      <c r="J1881" s="28"/>
      <c r="K1881" s="73"/>
      <c r="L1881" s="75" t="str">
        <f>IFERROR(IF(K1881="","",VLOOKUP(D1881,Atv!$D$5:$G$1000,4,0)),"")</f>
        <v/>
      </c>
      <c r="M1881" s="78" t="str">
        <f t="shared" si="90"/>
        <v/>
      </c>
      <c r="N1881" s="78" t="str">
        <f t="shared" si="88"/>
        <v/>
      </c>
      <c r="O1881" s="73"/>
      <c r="P1881" s="53"/>
      <c r="Q1881" s="81" t="str">
        <f t="shared" si="89"/>
        <v/>
      </c>
    </row>
    <row r="1882" spans="2:17" ht="45" customHeight="1" x14ac:dyDescent="0.25">
      <c r="B1882" s="81" t="str">
        <f>IFERROR(VLOOKUP(D1882,Atv!$D$5:$I$1000,6,0),"")</f>
        <v/>
      </c>
      <c r="C1882" s="51">
        <v>1878</v>
      </c>
      <c r="D1882" s="28"/>
      <c r="E1882" s="28"/>
      <c r="F1882" s="70" t="str">
        <f>IF($D1882="","",VLOOKUP($D1882,Atv!$D$5:$F$1000,2,0))</f>
        <v/>
      </c>
      <c r="G1882" s="71" t="str">
        <f>IF($D1882="","",VLOOKUP($D1882,Atv!$D$5:$F$1000,3,0))</f>
        <v/>
      </c>
      <c r="H1882" s="28"/>
      <c r="I1882" s="28"/>
      <c r="J1882" s="28"/>
      <c r="K1882" s="73"/>
      <c r="L1882" s="76" t="str">
        <f>IFERROR(IF(K1882="","",VLOOKUP(D1882,Atv!$D$5:$G$1000,4,0)),"")</f>
        <v/>
      </c>
      <c r="M1882" s="78" t="str">
        <f t="shared" si="90"/>
        <v/>
      </c>
      <c r="N1882" s="78" t="str">
        <f t="shared" si="88"/>
        <v/>
      </c>
      <c r="O1882" s="73"/>
      <c r="P1882" s="53"/>
      <c r="Q1882" s="81" t="str">
        <f t="shared" si="89"/>
        <v/>
      </c>
    </row>
    <row r="1883" spans="2:17" ht="45" customHeight="1" x14ac:dyDescent="0.25">
      <c r="B1883" s="81" t="str">
        <f>IFERROR(VLOOKUP(D1883,Atv!$D$5:$I$1000,6,0),"")</f>
        <v/>
      </c>
      <c r="C1883" s="51">
        <v>1879</v>
      </c>
      <c r="D1883" s="28"/>
      <c r="E1883" s="28"/>
      <c r="F1883" s="70" t="str">
        <f>IF($D1883="","",VLOOKUP($D1883,Atv!$D$5:$F$1000,2,0))</f>
        <v/>
      </c>
      <c r="G1883" s="71" t="str">
        <f>IF($D1883="","",VLOOKUP($D1883,Atv!$D$5:$F$1000,3,0))</f>
        <v/>
      </c>
      <c r="H1883" s="28"/>
      <c r="I1883" s="67"/>
      <c r="J1883" s="28"/>
      <c r="K1883" s="73"/>
      <c r="L1883" s="75" t="str">
        <f>IFERROR(IF(K1883="","",VLOOKUP(D1883,Atv!$D$5:$G$1000,4,0)),"")</f>
        <v/>
      </c>
      <c r="M1883" s="78" t="str">
        <f t="shared" si="90"/>
        <v/>
      </c>
      <c r="N1883" s="78" t="str">
        <f t="shared" si="88"/>
        <v/>
      </c>
      <c r="O1883" s="73"/>
      <c r="P1883" s="53"/>
      <c r="Q1883" s="81" t="str">
        <f t="shared" si="89"/>
        <v/>
      </c>
    </row>
    <row r="1884" spans="2:17" ht="45" customHeight="1" x14ac:dyDescent="0.25">
      <c r="B1884" s="81" t="str">
        <f>IFERROR(VLOOKUP(D1884,Atv!$D$5:$I$1000,6,0),"")</f>
        <v/>
      </c>
      <c r="C1884" s="51">
        <v>1880</v>
      </c>
      <c r="D1884" s="28"/>
      <c r="E1884" s="28"/>
      <c r="F1884" s="70" t="str">
        <f>IF($D1884="","",VLOOKUP($D1884,Atv!$D$5:$F$1000,2,0))</f>
        <v/>
      </c>
      <c r="G1884" s="71" t="str">
        <f>IF($D1884="","",VLOOKUP($D1884,Atv!$D$5:$F$1000,3,0))</f>
        <v/>
      </c>
      <c r="H1884" s="28"/>
      <c r="I1884" s="28"/>
      <c r="J1884" s="28"/>
      <c r="K1884" s="73"/>
      <c r="L1884" s="76" t="str">
        <f>IFERROR(IF(K1884="","",VLOOKUP(D1884,Atv!$D$5:$G$1000,4,0)),"")</f>
        <v/>
      </c>
      <c r="M1884" s="78" t="str">
        <f t="shared" si="90"/>
        <v/>
      </c>
      <c r="N1884" s="78" t="str">
        <f t="shared" si="88"/>
        <v/>
      </c>
      <c r="O1884" s="73"/>
      <c r="P1884" s="53"/>
      <c r="Q1884" s="81" t="str">
        <f t="shared" si="89"/>
        <v/>
      </c>
    </row>
    <row r="1885" spans="2:17" ht="45" customHeight="1" x14ac:dyDescent="0.25">
      <c r="B1885" s="81" t="str">
        <f>IFERROR(VLOOKUP(D1885,Atv!$D$5:$I$1000,6,0),"")</f>
        <v/>
      </c>
      <c r="C1885" s="51">
        <v>1881</v>
      </c>
      <c r="D1885" s="28"/>
      <c r="E1885" s="28"/>
      <c r="F1885" s="70" t="str">
        <f>IF($D1885="","",VLOOKUP($D1885,Atv!$D$5:$F$1000,2,0))</f>
        <v/>
      </c>
      <c r="G1885" s="71" t="str">
        <f>IF($D1885="","",VLOOKUP($D1885,Atv!$D$5:$F$1000,3,0))</f>
        <v/>
      </c>
      <c r="H1885" s="28"/>
      <c r="I1885" s="67"/>
      <c r="J1885" s="28"/>
      <c r="K1885" s="73"/>
      <c r="L1885" s="75" t="str">
        <f>IFERROR(IF(K1885="","",VLOOKUP(D1885,Atv!$D$5:$G$1000,4,0)),"")</f>
        <v/>
      </c>
      <c r="M1885" s="78" t="str">
        <f t="shared" si="90"/>
        <v/>
      </c>
      <c r="N1885" s="78" t="str">
        <f t="shared" si="88"/>
        <v/>
      </c>
      <c r="O1885" s="73"/>
      <c r="P1885" s="53"/>
      <c r="Q1885" s="81" t="str">
        <f t="shared" si="89"/>
        <v/>
      </c>
    </row>
    <row r="1886" spans="2:17" ht="45" customHeight="1" x14ac:dyDescent="0.25">
      <c r="B1886" s="81" t="str">
        <f>IFERROR(VLOOKUP(D1886,Atv!$D$5:$I$1000,6,0),"")</f>
        <v/>
      </c>
      <c r="C1886" s="51">
        <v>1882</v>
      </c>
      <c r="D1886" s="28"/>
      <c r="E1886" s="28"/>
      <c r="F1886" s="70" t="str">
        <f>IF($D1886="","",VLOOKUP($D1886,Atv!$D$5:$F$1000,2,0))</f>
        <v/>
      </c>
      <c r="G1886" s="71" t="str">
        <f>IF($D1886="","",VLOOKUP($D1886,Atv!$D$5:$F$1000,3,0))</f>
        <v/>
      </c>
      <c r="H1886" s="28"/>
      <c r="I1886" s="28"/>
      <c r="J1886" s="28"/>
      <c r="K1886" s="73"/>
      <c r="L1886" s="76" t="str">
        <f>IFERROR(IF(K1886="","",VLOOKUP(D1886,Atv!$D$5:$G$1000,4,0)),"")</f>
        <v/>
      </c>
      <c r="M1886" s="78" t="str">
        <f t="shared" si="90"/>
        <v/>
      </c>
      <c r="N1886" s="78" t="str">
        <f t="shared" si="88"/>
        <v/>
      </c>
      <c r="O1886" s="73"/>
      <c r="P1886" s="53"/>
      <c r="Q1886" s="81" t="str">
        <f t="shared" si="89"/>
        <v/>
      </c>
    </row>
    <row r="1887" spans="2:17" ht="45" customHeight="1" x14ac:dyDescent="0.25">
      <c r="B1887" s="81" t="str">
        <f>IFERROR(VLOOKUP(D1887,Atv!$D$5:$I$1000,6,0),"")</f>
        <v/>
      </c>
      <c r="C1887" s="51">
        <v>1883</v>
      </c>
      <c r="D1887" s="28"/>
      <c r="E1887" s="28"/>
      <c r="F1887" s="70" t="str">
        <f>IF($D1887="","",VLOOKUP($D1887,Atv!$D$5:$F$1000,2,0))</f>
        <v/>
      </c>
      <c r="G1887" s="71" t="str">
        <f>IF($D1887="","",VLOOKUP($D1887,Atv!$D$5:$F$1000,3,0))</f>
        <v/>
      </c>
      <c r="H1887" s="28"/>
      <c r="I1887" s="67"/>
      <c r="J1887" s="28"/>
      <c r="K1887" s="73"/>
      <c r="L1887" s="75" t="str">
        <f>IFERROR(IF(K1887="","",VLOOKUP(D1887,Atv!$D$5:$G$1000,4,0)),"")</f>
        <v/>
      </c>
      <c r="M1887" s="78" t="str">
        <f t="shared" si="90"/>
        <v/>
      </c>
      <c r="N1887" s="78" t="str">
        <f t="shared" si="88"/>
        <v/>
      </c>
      <c r="O1887" s="73"/>
      <c r="P1887" s="53"/>
      <c r="Q1887" s="81" t="str">
        <f t="shared" si="89"/>
        <v/>
      </c>
    </row>
    <row r="1888" spans="2:17" ht="45" customHeight="1" x14ac:dyDescent="0.25">
      <c r="B1888" s="81" t="str">
        <f>IFERROR(VLOOKUP(D1888,Atv!$D$5:$I$1000,6,0),"")</f>
        <v/>
      </c>
      <c r="C1888" s="51">
        <v>1884</v>
      </c>
      <c r="D1888" s="28"/>
      <c r="E1888" s="28"/>
      <c r="F1888" s="70" t="str">
        <f>IF($D1888="","",VLOOKUP($D1888,Atv!$D$5:$F$1000,2,0))</f>
        <v/>
      </c>
      <c r="G1888" s="71" t="str">
        <f>IF($D1888="","",VLOOKUP($D1888,Atv!$D$5:$F$1000,3,0))</f>
        <v/>
      </c>
      <c r="H1888" s="28"/>
      <c r="I1888" s="28"/>
      <c r="J1888" s="28"/>
      <c r="K1888" s="73"/>
      <c r="L1888" s="76" t="str">
        <f>IFERROR(IF(K1888="","",VLOOKUP(D1888,Atv!$D$5:$G$1000,4,0)),"")</f>
        <v/>
      </c>
      <c r="M1888" s="78" t="str">
        <f t="shared" si="90"/>
        <v/>
      </c>
      <c r="N1888" s="78" t="str">
        <f t="shared" si="88"/>
        <v/>
      </c>
      <c r="O1888" s="73"/>
      <c r="P1888" s="53"/>
      <c r="Q1888" s="81" t="str">
        <f t="shared" si="89"/>
        <v/>
      </c>
    </row>
    <row r="1889" spans="2:17" ht="45" customHeight="1" x14ac:dyDescent="0.25">
      <c r="B1889" s="81" t="str">
        <f>IFERROR(VLOOKUP(D1889,Atv!$D$5:$I$1000,6,0),"")</f>
        <v/>
      </c>
      <c r="C1889" s="51">
        <v>1885</v>
      </c>
      <c r="D1889" s="28"/>
      <c r="E1889" s="28"/>
      <c r="F1889" s="70" t="str">
        <f>IF($D1889="","",VLOOKUP($D1889,Atv!$D$5:$F$1000,2,0))</f>
        <v/>
      </c>
      <c r="G1889" s="71" t="str">
        <f>IF($D1889="","",VLOOKUP($D1889,Atv!$D$5:$F$1000,3,0))</f>
        <v/>
      </c>
      <c r="H1889" s="28"/>
      <c r="I1889" s="67"/>
      <c r="J1889" s="28"/>
      <c r="K1889" s="73"/>
      <c r="L1889" s="75" t="str">
        <f>IFERROR(IF(K1889="","",VLOOKUP(D1889,Atv!$D$5:$G$1000,4,0)),"")</f>
        <v/>
      </c>
      <c r="M1889" s="78" t="str">
        <f t="shared" si="90"/>
        <v/>
      </c>
      <c r="N1889" s="78" t="str">
        <f t="shared" si="88"/>
        <v/>
      </c>
      <c r="O1889" s="73"/>
      <c r="P1889" s="53"/>
      <c r="Q1889" s="81" t="str">
        <f t="shared" si="89"/>
        <v/>
      </c>
    </row>
    <row r="1890" spans="2:17" ht="45" customHeight="1" x14ac:dyDescent="0.25">
      <c r="B1890" s="81" t="str">
        <f>IFERROR(VLOOKUP(D1890,Atv!$D$5:$I$1000,6,0),"")</f>
        <v/>
      </c>
      <c r="C1890" s="51">
        <v>1886</v>
      </c>
      <c r="D1890" s="28"/>
      <c r="E1890" s="28"/>
      <c r="F1890" s="70" t="str">
        <f>IF($D1890="","",VLOOKUP($D1890,Atv!$D$5:$F$1000,2,0))</f>
        <v/>
      </c>
      <c r="G1890" s="71" t="str">
        <f>IF($D1890="","",VLOOKUP($D1890,Atv!$D$5:$F$1000,3,0))</f>
        <v/>
      </c>
      <c r="H1890" s="28"/>
      <c r="I1890" s="28"/>
      <c r="J1890" s="28"/>
      <c r="K1890" s="73"/>
      <c r="L1890" s="76" t="str">
        <f>IFERROR(IF(K1890="","",VLOOKUP(D1890,Atv!$D$5:$G$1000,4,0)),"")</f>
        <v/>
      </c>
      <c r="M1890" s="78" t="str">
        <f t="shared" si="90"/>
        <v/>
      </c>
      <c r="N1890" s="78" t="str">
        <f t="shared" si="88"/>
        <v/>
      </c>
      <c r="O1890" s="73"/>
      <c r="P1890" s="53"/>
      <c r="Q1890" s="81" t="str">
        <f t="shared" si="89"/>
        <v/>
      </c>
    </row>
    <row r="1891" spans="2:17" ht="45" customHeight="1" x14ac:dyDescent="0.25">
      <c r="B1891" s="81" t="str">
        <f>IFERROR(VLOOKUP(D1891,Atv!$D$5:$I$1000,6,0),"")</f>
        <v/>
      </c>
      <c r="C1891" s="51">
        <v>1887</v>
      </c>
      <c r="D1891" s="28"/>
      <c r="E1891" s="28"/>
      <c r="F1891" s="70" t="str">
        <f>IF($D1891="","",VLOOKUP($D1891,Atv!$D$5:$F$1000,2,0))</f>
        <v/>
      </c>
      <c r="G1891" s="71" t="str">
        <f>IF($D1891="","",VLOOKUP($D1891,Atv!$D$5:$F$1000,3,0))</f>
        <v/>
      </c>
      <c r="H1891" s="28"/>
      <c r="I1891" s="67"/>
      <c r="J1891" s="28"/>
      <c r="K1891" s="73"/>
      <c r="L1891" s="75" t="str">
        <f>IFERROR(IF(K1891="","",VLOOKUP(D1891,Atv!$D$5:$G$1000,4,0)),"")</f>
        <v/>
      </c>
      <c r="M1891" s="78" t="str">
        <f t="shared" si="90"/>
        <v/>
      </c>
      <c r="N1891" s="78" t="str">
        <f t="shared" si="88"/>
        <v/>
      </c>
      <c r="O1891" s="73"/>
      <c r="P1891" s="53"/>
      <c r="Q1891" s="81" t="str">
        <f t="shared" si="89"/>
        <v/>
      </c>
    </row>
    <row r="1892" spans="2:17" ht="45" customHeight="1" x14ac:dyDescent="0.25">
      <c r="B1892" s="81" t="str">
        <f>IFERROR(VLOOKUP(D1892,Atv!$D$5:$I$1000,6,0),"")</f>
        <v/>
      </c>
      <c r="C1892" s="51">
        <v>1888</v>
      </c>
      <c r="D1892" s="28"/>
      <c r="E1892" s="28"/>
      <c r="F1892" s="70" t="str">
        <f>IF($D1892="","",VLOOKUP($D1892,Atv!$D$5:$F$1000,2,0))</f>
        <v/>
      </c>
      <c r="G1892" s="71" t="str">
        <f>IF($D1892="","",VLOOKUP($D1892,Atv!$D$5:$F$1000,3,0))</f>
        <v/>
      </c>
      <c r="H1892" s="28"/>
      <c r="I1892" s="28"/>
      <c r="J1892" s="28"/>
      <c r="K1892" s="73"/>
      <c r="L1892" s="76" t="str">
        <f>IFERROR(IF(K1892="","",VLOOKUP(D1892,Atv!$D$5:$G$1000,4,0)),"")</f>
        <v/>
      </c>
      <c r="M1892" s="78" t="str">
        <f t="shared" si="90"/>
        <v/>
      </c>
      <c r="N1892" s="78" t="str">
        <f t="shared" si="88"/>
        <v/>
      </c>
      <c r="O1892" s="73"/>
      <c r="P1892" s="53"/>
      <c r="Q1892" s="81" t="str">
        <f t="shared" si="89"/>
        <v/>
      </c>
    </row>
    <row r="1893" spans="2:17" ht="45" customHeight="1" x14ac:dyDescent="0.25">
      <c r="B1893" s="81" t="str">
        <f>IFERROR(VLOOKUP(D1893,Atv!$D$5:$I$1000,6,0),"")</f>
        <v/>
      </c>
      <c r="C1893" s="51">
        <v>1889</v>
      </c>
      <c r="D1893" s="28"/>
      <c r="E1893" s="28"/>
      <c r="F1893" s="70" t="str">
        <f>IF($D1893="","",VLOOKUP($D1893,Atv!$D$5:$F$1000,2,0))</f>
        <v/>
      </c>
      <c r="G1893" s="71" t="str">
        <f>IF($D1893="","",VLOOKUP($D1893,Atv!$D$5:$F$1000,3,0))</f>
        <v/>
      </c>
      <c r="H1893" s="28"/>
      <c r="I1893" s="67"/>
      <c r="J1893" s="28"/>
      <c r="K1893" s="73"/>
      <c r="L1893" s="75" t="str">
        <f>IFERROR(IF(K1893="","",VLOOKUP(D1893,Atv!$D$5:$G$1000,4,0)),"")</f>
        <v/>
      </c>
      <c r="M1893" s="78" t="str">
        <f t="shared" si="90"/>
        <v/>
      </c>
      <c r="N1893" s="78" t="str">
        <f t="shared" si="88"/>
        <v/>
      </c>
      <c r="O1893" s="73"/>
      <c r="P1893" s="53"/>
      <c r="Q1893" s="81" t="str">
        <f t="shared" si="89"/>
        <v/>
      </c>
    </row>
    <row r="1894" spans="2:17" ht="45" customHeight="1" x14ac:dyDescent="0.25">
      <c r="B1894" s="81" t="str">
        <f>IFERROR(VLOOKUP(D1894,Atv!$D$5:$I$1000,6,0),"")</f>
        <v/>
      </c>
      <c r="C1894" s="51">
        <v>1890</v>
      </c>
      <c r="D1894" s="28"/>
      <c r="E1894" s="28"/>
      <c r="F1894" s="70" t="str">
        <f>IF($D1894="","",VLOOKUP($D1894,Atv!$D$5:$F$1000,2,0))</f>
        <v/>
      </c>
      <c r="G1894" s="71" t="str">
        <f>IF($D1894="","",VLOOKUP($D1894,Atv!$D$5:$F$1000,3,0))</f>
        <v/>
      </c>
      <c r="H1894" s="28"/>
      <c r="I1894" s="28"/>
      <c r="J1894" s="28"/>
      <c r="K1894" s="73"/>
      <c r="L1894" s="76" t="str">
        <f>IFERROR(IF(K1894="","",VLOOKUP(D1894,Atv!$D$5:$G$1000,4,0)),"")</f>
        <v/>
      </c>
      <c r="M1894" s="78" t="str">
        <f t="shared" si="90"/>
        <v/>
      </c>
      <c r="N1894" s="78" t="str">
        <f t="shared" si="88"/>
        <v/>
      </c>
      <c r="O1894" s="73"/>
      <c r="P1894" s="53"/>
      <c r="Q1894" s="81" t="str">
        <f t="shared" si="89"/>
        <v/>
      </c>
    </row>
    <row r="1895" spans="2:17" ht="45" customHeight="1" x14ac:dyDescent="0.25">
      <c r="B1895" s="81" t="str">
        <f>IFERROR(VLOOKUP(D1895,Atv!$D$5:$I$1000,6,0),"")</f>
        <v/>
      </c>
      <c r="C1895" s="51">
        <v>1891</v>
      </c>
      <c r="D1895" s="28"/>
      <c r="E1895" s="28"/>
      <c r="F1895" s="70" t="str">
        <f>IF($D1895="","",VLOOKUP($D1895,Atv!$D$5:$F$1000,2,0))</f>
        <v/>
      </c>
      <c r="G1895" s="71" t="str">
        <f>IF($D1895="","",VLOOKUP($D1895,Atv!$D$5:$F$1000,3,0))</f>
        <v/>
      </c>
      <c r="H1895" s="28"/>
      <c r="I1895" s="67"/>
      <c r="J1895" s="28"/>
      <c r="K1895" s="73"/>
      <c r="L1895" s="75" t="str">
        <f>IFERROR(IF(K1895="","",VLOOKUP(D1895,Atv!$D$5:$G$1000,4,0)),"")</f>
        <v/>
      </c>
      <c r="M1895" s="78" t="str">
        <f t="shared" si="90"/>
        <v/>
      </c>
      <c r="N1895" s="78" t="str">
        <f t="shared" si="88"/>
        <v/>
      </c>
      <c r="O1895" s="73"/>
      <c r="P1895" s="53"/>
      <c r="Q1895" s="81" t="str">
        <f t="shared" si="89"/>
        <v/>
      </c>
    </row>
    <row r="1896" spans="2:17" ht="45" customHeight="1" x14ac:dyDescent="0.25">
      <c r="B1896" s="81" t="str">
        <f>IFERROR(VLOOKUP(D1896,Atv!$D$5:$I$1000,6,0),"")</f>
        <v/>
      </c>
      <c r="C1896" s="51">
        <v>1892</v>
      </c>
      <c r="D1896" s="28"/>
      <c r="E1896" s="28"/>
      <c r="F1896" s="70" t="str">
        <f>IF($D1896="","",VLOOKUP($D1896,Atv!$D$5:$F$1000,2,0))</f>
        <v/>
      </c>
      <c r="G1896" s="71" t="str">
        <f>IF($D1896="","",VLOOKUP($D1896,Atv!$D$5:$F$1000,3,0))</f>
        <v/>
      </c>
      <c r="H1896" s="28"/>
      <c r="I1896" s="28"/>
      <c r="J1896" s="28"/>
      <c r="K1896" s="73"/>
      <c r="L1896" s="76" t="str">
        <f>IFERROR(IF(K1896="","",VLOOKUP(D1896,Atv!$D$5:$G$1000,4,0)),"")</f>
        <v/>
      </c>
      <c r="M1896" s="78" t="str">
        <f t="shared" si="90"/>
        <v/>
      </c>
      <c r="N1896" s="78" t="str">
        <f t="shared" si="88"/>
        <v/>
      </c>
      <c r="O1896" s="73"/>
      <c r="P1896" s="53"/>
      <c r="Q1896" s="81" t="str">
        <f t="shared" si="89"/>
        <v/>
      </c>
    </row>
    <row r="1897" spans="2:17" ht="45" customHeight="1" x14ac:dyDescent="0.25">
      <c r="B1897" s="81" t="str">
        <f>IFERROR(VLOOKUP(D1897,Atv!$D$5:$I$1000,6,0),"")</f>
        <v/>
      </c>
      <c r="C1897" s="51">
        <v>1893</v>
      </c>
      <c r="D1897" s="28"/>
      <c r="E1897" s="28"/>
      <c r="F1897" s="70" t="str">
        <f>IF($D1897="","",VLOOKUP($D1897,Atv!$D$5:$F$1000,2,0))</f>
        <v/>
      </c>
      <c r="G1897" s="71" t="str">
        <f>IF($D1897="","",VLOOKUP($D1897,Atv!$D$5:$F$1000,3,0))</f>
        <v/>
      </c>
      <c r="H1897" s="28"/>
      <c r="I1897" s="67"/>
      <c r="J1897" s="28"/>
      <c r="K1897" s="73"/>
      <c r="L1897" s="75" t="str">
        <f>IFERROR(IF(K1897="","",VLOOKUP(D1897,Atv!$D$5:$G$1000,4,0)),"")</f>
        <v/>
      </c>
      <c r="M1897" s="78" t="str">
        <f t="shared" si="90"/>
        <v/>
      </c>
      <c r="N1897" s="78" t="str">
        <f t="shared" si="88"/>
        <v/>
      </c>
      <c r="O1897" s="73"/>
      <c r="P1897" s="53"/>
      <c r="Q1897" s="81" t="str">
        <f t="shared" si="89"/>
        <v/>
      </c>
    </row>
    <row r="1898" spans="2:17" ht="45" customHeight="1" x14ac:dyDescent="0.25">
      <c r="B1898" s="81" t="str">
        <f>IFERROR(VLOOKUP(D1898,Atv!$D$5:$I$1000,6,0),"")</f>
        <v/>
      </c>
      <c r="C1898" s="51">
        <v>1894</v>
      </c>
      <c r="D1898" s="28"/>
      <c r="E1898" s="28"/>
      <c r="F1898" s="70" t="str">
        <f>IF($D1898="","",VLOOKUP($D1898,Atv!$D$5:$F$1000,2,0))</f>
        <v/>
      </c>
      <c r="G1898" s="71" t="str">
        <f>IF($D1898="","",VLOOKUP($D1898,Atv!$D$5:$F$1000,3,0))</f>
        <v/>
      </c>
      <c r="H1898" s="28"/>
      <c r="I1898" s="28"/>
      <c r="J1898" s="28"/>
      <c r="K1898" s="73"/>
      <c r="L1898" s="76" t="str">
        <f>IFERROR(IF(K1898="","",VLOOKUP(D1898,Atv!$D$5:$G$1000,4,0)),"")</f>
        <v/>
      </c>
      <c r="M1898" s="78" t="str">
        <f t="shared" si="90"/>
        <v/>
      </c>
      <c r="N1898" s="78" t="str">
        <f t="shared" si="88"/>
        <v/>
      </c>
      <c r="O1898" s="73"/>
      <c r="P1898" s="53"/>
      <c r="Q1898" s="81" t="str">
        <f t="shared" si="89"/>
        <v/>
      </c>
    </row>
    <row r="1899" spans="2:17" ht="45" customHeight="1" x14ac:dyDescent="0.25">
      <c r="B1899" s="81" t="str">
        <f>IFERROR(VLOOKUP(D1899,Atv!$D$5:$I$1000,6,0),"")</f>
        <v/>
      </c>
      <c r="C1899" s="51">
        <v>1895</v>
      </c>
      <c r="D1899" s="28"/>
      <c r="E1899" s="28"/>
      <c r="F1899" s="70" t="str">
        <f>IF($D1899="","",VLOOKUP($D1899,Atv!$D$5:$F$1000,2,0))</f>
        <v/>
      </c>
      <c r="G1899" s="71" t="str">
        <f>IF($D1899="","",VLOOKUP($D1899,Atv!$D$5:$F$1000,3,0))</f>
        <v/>
      </c>
      <c r="H1899" s="28"/>
      <c r="I1899" s="67"/>
      <c r="J1899" s="28"/>
      <c r="K1899" s="73"/>
      <c r="L1899" s="75" t="str">
        <f>IFERROR(IF(K1899="","",VLOOKUP(D1899,Atv!$D$5:$G$1000,4,0)),"")</f>
        <v/>
      </c>
      <c r="M1899" s="78" t="str">
        <f t="shared" si="90"/>
        <v/>
      </c>
      <c r="N1899" s="78" t="str">
        <f t="shared" si="88"/>
        <v/>
      </c>
      <c r="O1899" s="73"/>
      <c r="P1899" s="53"/>
      <c r="Q1899" s="81" t="str">
        <f t="shared" si="89"/>
        <v/>
      </c>
    </row>
    <row r="1900" spans="2:17" ht="45" customHeight="1" x14ac:dyDescent="0.25">
      <c r="B1900" s="81" t="str">
        <f>IFERROR(VLOOKUP(D1900,Atv!$D$5:$I$1000,6,0),"")</f>
        <v/>
      </c>
      <c r="C1900" s="51">
        <v>1896</v>
      </c>
      <c r="D1900" s="28"/>
      <c r="E1900" s="28"/>
      <c r="F1900" s="70" t="str">
        <f>IF($D1900="","",VLOOKUP($D1900,Atv!$D$5:$F$1000,2,0))</f>
        <v/>
      </c>
      <c r="G1900" s="71" t="str">
        <f>IF($D1900="","",VLOOKUP($D1900,Atv!$D$5:$F$1000,3,0))</f>
        <v/>
      </c>
      <c r="H1900" s="28"/>
      <c r="I1900" s="28"/>
      <c r="J1900" s="28"/>
      <c r="K1900" s="73"/>
      <c r="L1900" s="76" t="str">
        <f>IFERROR(IF(K1900="","",VLOOKUP(D1900,Atv!$D$5:$G$1000,4,0)),"")</f>
        <v/>
      </c>
      <c r="M1900" s="78" t="str">
        <f t="shared" si="90"/>
        <v/>
      </c>
      <c r="N1900" s="78" t="str">
        <f t="shared" si="88"/>
        <v/>
      </c>
      <c r="O1900" s="73"/>
      <c r="P1900" s="53"/>
      <c r="Q1900" s="81" t="str">
        <f t="shared" si="89"/>
        <v/>
      </c>
    </row>
    <row r="1901" spans="2:17" ht="45" customHeight="1" x14ac:dyDescent="0.25">
      <c r="B1901" s="81" t="str">
        <f>IFERROR(VLOOKUP(D1901,Atv!$D$5:$I$1000,6,0),"")</f>
        <v/>
      </c>
      <c r="C1901" s="51">
        <v>1897</v>
      </c>
      <c r="D1901" s="28"/>
      <c r="E1901" s="28"/>
      <c r="F1901" s="70" t="str">
        <f>IF($D1901="","",VLOOKUP($D1901,Atv!$D$5:$F$1000,2,0))</f>
        <v/>
      </c>
      <c r="G1901" s="71" t="str">
        <f>IF($D1901="","",VLOOKUP($D1901,Atv!$D$5:$F$1000,3,0))</f>
        <v/>
      </c>
      <c r="H1901" s="28"/>
      <c r="I1901" s="67"/>
      <c r="J1901" s="28"/>
      <c r="K1901" s="73"/>
      <c r="L1901" s="75" t="str">
        <f>IFERROR(IF(K1901="","",VLOOKUP(D1901,Atv!$D$5:$G$1000,4,0)),"")</f>
        <v/>
      </c>
      <c r="M1901" s="78" t="str">
        <f t="shared" si="90"/>
        <v/>
      </c>
      <c r="N1901" s="78" t="str">
        <f t="shared" si="88"/>
        <v/>
      </c>
      <c r="O1901" s="73"/>
      <c r="P1901" s="53"/>
      <c r="Q1901" s="81" t="str">
        <f t="shared" si="89"/>
        <v/>
      </c>
    </row>
    <row r="1902" spans="2:17" ht="45" customHeight="1" x14ac:dyDescent="0.25">
      <c r="B1902" s="81" t="str">
        <f>IFERROR(VLOOKUP(D1902,Atv!$D$5:$I$1000,6,0),"")</f>
        <v/>
      </c>
      <c r="C1902" s="51">
        <v>1898</v>
      </c>
      <c r="D1902" s="28"/>
      <c r="E1902" s="28"/>
      <c r="F1902" s="70" t="str">
        <f>IF($D1902="","",VLOOKUP($D1902,Atv!$D$5:$F$1000,2,0))</f>
        <v/>
      </c>
      <c r="G1902" s="71" t="str">
        <f>IF($D1902="","",VLOOKUP($D1902,Atv!$D$5:$F$1000,3,0))</f>
        <v/>
      </c>
      <c r="H1902" s="28"/>
      <c r="I1902" s="28"/>
      <c r="J1902" s="28"/>
      <c r="K1902" s="73"/>
      <c r="L1902" s="76" t="str">
        <f>IFERROR(IF(K1902="","",VLOOKUP(D1902,Atv!$D$5:$G$1000,4,0)),"")</f>
        <v/>
      </c>
      <c r="M1902" s="78" t="str">
        <f t="shared" si="90"/>
        <v/>
      </c>
      <c r="N1902" s="78" t="str">
        <f t="shared" si="88"/>
        <v/>
      </c>
      <c r="O1902" s="73"/>
      <c r="P1902" s="53"/>
      <c r="Q1902" s="81" t="str">
        <f t="shared" si="89"/>
        <v/>
      </c>
    </row>
    <row r="1903" spans="2:17" ht="45" customHeight="1" x14ac:dyDescent="0.25">
      <c r="B1903" s="81" t="str">
        <f>IFERROR(VLOOKUP(D1903,Atv!$D$5:$I$1000,6,0),"")</f>
        <v/>
      </c>
      <c r="C1903" s="51">
        <v>1899</v>
      </c>
      <c r="D1903" s="28"/>
      <c r="E1903" s="28"/>
      <c r="F1903" s="70" t="str">
        <f>IF($D1903="","",VLOOKUP($D1903,Atv!$D$5:$F$1000,2,0))</f>
        <v/>
      </c>
      <c r="G1903" s="71" t="str">
        <f>IF($D1903="","",VLOOKUP($D1903,Atv!$D$5:$F$1000,3,0))</f>
        <v/>
      </c>
      <c r="H1903" s="28"/>
      <c r="I1903" s="67"/>
      <c r="J1903" s="28"/>
      <c r="K1903" s="73"/>
      <c r="L1903" s="75" t="str">
        <f>IFERROR(IF(K1903="","",VLOOKUP(D1903,Atv!$D$5:$G$1000,4,0)),"")</f>
        <v/>
      </c>
      <c r="M1903" s="78" t="str">
        <f t="shared" si="90"/>
        <v/>
      </c>
      <c r="N1903" s="78" t="str">
        <f t="shared" si="88"/>
        <v/>
      </c>
      <c r="O1903" s="73"/>
      <c r="P1903" s="53"/>
      <c r="Q1903" s="81" t="str">
        <f t="shared" si="89"/>
        <v/>
      </c>
    </row>
    <row r="1904" spans="2:17" ht="45" customHeight="1" x14ac:dyDescent="0.25">
      <c r="B1904" s="81" t="str">
        <f>IFERROR(VLOOKUP(D1904,Atv!$D$5:$I$1000,6,0),"")</f>
        <v/>
      </c>
      <c r="C1904" s="51">
        <v>1900</v>
      </c>
      <c r="D1904" s="28"/>
      <c r="E1904" s="28"/>
      <c r="F1904" s="70" t="str">
        <f>IF($D1904="","",VLOOKUP($D1904,Atv!$D$5:$F$1000,2,0))</f>
        <v/>
      </c>
      <c r="G1904" s="71" t="str">
        <f>IF($D1904="","",VLOOKUP($D1904,Atv!$D$5:$F$1000,3,0))</f>
        <v/>
      </c>
      <c r="H1904" s="28"/>
      <c r="I1904" s="28"/>
      <c r="J1904" s="28"/>
      <c r="K1904" s="73"/>
      <c r="L1904" s="76" t="str">
        <f>IFERROR(IF(K1904="","",VLOOKUP(D1904,Atv!$D$5:$G$1000,4,0)),"")</f>
        <v/>
      </c>
      <c r="M1904" s="78" t="str">
        <f t="shared" si="90"/>
        <v/>
      </c>
      <c r="N1904" s="78" t="str">
        <f t="shared" si="88"/>
        <v/>
      </c>
      <c r="O1904" s="73"/>
      <c r="P1904" s="53"/>
      <c r="Q1904" s="81" t="str">
        <f t="shared" si="89"/>
        <v/>
      </c>
    </row>
    <row r="1905" spans="2:17" ht="45" customHeight="1" x14ac:dyDescent="0.25">
      <c r="B1905" s="81" t="str">
        <f>IFERROR(VLOOKUP(D1905,Atv!$D$5:$I$1000,6,0),"")</f>
        <v/>
      </c>
      <c r="C1905" s="51">
        <v>1901</v>
      </c>
      <c r="D1905" s="28"/>
      <c r="E1905" s="28"/>
      <c r="F1905" s="70" t="str">
        <f>IF($D1905="","",VLOOKUP($D1905,Atv!$D$5:$F$1000,2,0))</f>
        <v/>
      </c>
      <c r="G1905" s="71" t="str">
        <f>IF($D1905="","",VLOOKUP($D1905,Atv!$D$5:$F$1000,3,0))</f>
        <v/>
      </c>
      <c r="H1905" s="28"/>
      <c r="I1905" s="67"/>
      <c r="J1905" s="28"/>
      <c r="K1905" s="73"/>
      <c r="L1905" s="75" t="str">
        <f>IFERROR(IF(K1905="","",VLOOKUP(D1905,Atv!$D$5:$G$1000,4,0)),"")</f>
        <v/>
      </c>
      <c r="M1905" s="78" t="str">
        <f t="shared" si="90"/>
        <v/>
      </c>
      <c r="N1905" s="78" t="str">
        <f t="shared" si="88"/>
        <v/>
      </c>
      <c r="O1905" s="73"/>
      <c r="P1905" s="53"/>
      <c r="Q1905" s="81" t="str">
        <f t="shared" si="89"/>
        <v/>
      </c>
    </row>
    <row r="1906" spans="2:17" ht="45" customHeight="1" x14ac:dyDescent="0.25">
      <c r="B1906" s="81" t="str">
        <f>IFERROR(VLOOKUP(D1906,Atv!$D$5:$I$1000,6,0),"")</f>
        <v/>
      </c>
      <c r="C1906" s="51">
        <v>1902</v>
      </c>
      <c r="D1906" s="28"/>
      <c r="E1906" s="28"/>
      <c r="F1906" s="70" t="str">
        <f>IF($D1906="","",VLOOKUP($D1906,Atv!$D$5:$F$1000,2,0))</f>
        <v/>
      </c>
      <c r="G1906" s="71" t="str">
        <f>IF($D1906="","",VLOOKUP($D1906,Atv!$D$5:$F$1000,3,0))</f>
        <v/>
      </c>
      <c r="H1906" s="28"/>
      <c r="I1906" s="28"/>
      <c r="J1906" s="28"/>
      <c r="K1906" s="73"/>
      <c r="L1906" s="76" t="str">
        <f>IFERROR(IF(K1906="","",VLOOKUP(D1906,Atv!$D$5:$G$1000,4,0)),"")</f>
        <v/>
      </c>
      <c r="M1906" s="78" t="str">
        <f t="shared" si="90"/>
        <v/>
      </c>
      <c r="N1906" s="78" t="str">
        <f t="shared" si="88"/>
        <v/>
      </c>
      <c r="O1906" s="73"/>
      <c r="P1906" s="53"/>
      <c r="Q1906" s="81" t="str">
        <f t="shared" si="89"/>
        <v/>
      </c>
    </row>
    <row r="1907" spans="2:17" ht="45" customHeight="1" x14ac:dyDescent="0.25">
      <c r="B1907" s="81" t="str">
        <f>IFERROR(VLOOKUP(D1907,Atv!$D$5:$I$1000,6,0),"")</f>
        <v/>
      </c>
      <c r="C1907" s="51">
        <v>1903</v>
      </c>
      <c r="D1907" s="28"/>
      <c r="E1907" s="28"/>
      <c r="F1907" s="70" t="str">
        <f>IF($D1907="","",VLOOKUP($D1907,Atv!$D$5:$F$1000,2,0))</f>
        <v/>
      </c>
      <c r="G1907" s="71" t="str">
        <f>IF($D1907="","",VLOOKUP($D1907,Atv!$D$5:$F$1000,3,0))</f>
        <v/>
      </c>
      <c r="H1907" s="28"/>
      <c r="I1907" s="67"/>
      <c r="J1907" s="28"/>
      <c r="K1907" s="73"/>
      <c r="L1907" s="75" t="str">
        <f>IFERROR(IF(K1907="","",VLOOKUP(D1907,Atv!$D$5:$G$1000,4,0)),"")</f>
        <v/>
      </c>
      <c r="M1907" s="78" t="str">
        <f t="shared" si="90"/>
        <v/>
      </c>
      <c r="N1907" s="78" t="str">
        <f t="shared" si="88"/>
        <v/>
      </c>
      <c r="O1907" s="73"/>
      <c r="P1907" s="53"/>
      <c r="Q1907" s="81" t="str">
        <f t="shared" si="89"/>
        <v/>
      </c>
    </row>
    <row r="1908" spans="2:17" ht="45" customHeight="1" x14ac:dyDescent="0.25">
      <c r="B1908" s="81" t="str">
        <f>IFERROR(VLOOKUP(D1908,Atv!$D$5:$I$1000,6,0),"")</f>
        <v/>
      </c>
      <c r="C1908" s="51">
        <v>1904</v>
      </c>
      <c r="D1908" s="28"/>
      <c r="E1908" s="28"/>
      <c r="F1908" s="70" t="str">
        <f>IF($D1908="","",VLOOKUP($D1908,Atv!$D$5:$F$1000,2,0))</f>
        <v/>
      </c>
      <c r="G1908" s="71" t="str">
        <f>IF($D1908="","",VLOOKUP($D1908,Atv!$D$5:$F$1000,3,0))</f>
        <v/>
      </c>
      <c r="H1908" s="28"/>
      <c r="I1908" s="28"/>
      <c r="J1908" s="28"/>
      <c r="K1908" s="73"/>
      <c r="L1908" s="76" t="str">
        <f>IFERROR(IF(K1908="","",VLOOKUP(D1908,Atv!$D$5:$G$1000,4,0)),"")</f>
        <v/>
      </c>
      <c r="M1908" s="78" t="str">
        <f t="shared" si="90"/>
        <v/>
      </c>
      <c r="N1908" s="78" t="str">
        <f t="shared" si="88"/>
        <v/>
      </c>
      <c r="O1908" s="73"/>
      <c r="P1908" s="53"/>
      <c r="Q1908" s="81" t="str">
        <f t="shared" si="89"/>
        <v/>
      </c>
    </row>
    <row r="1909" spans="2:17" ht="45" customHeight="1" x14ac:dyDescent="0.25">
      <c r="B1909" s="81" t="str">
        <f>IFERROR(VLOOKUP(D1909,Atv!$D$5:$I$1000,6,0),"")</f>
        <v/>
      </c>
      <c r="C1909" s="51">
        <v>1905</v>
      </c>
      <c r="D1909" s="28"/>
      <c r="E1909" s="28"/>
      <c r="F1909" s="70" t="str">
        <f>IF($D1909="","",VLOOKUP($D1909,Atv!$D$5:$F$1000,2,0))</f>
        <v/>
      </c>
      <c r="G1909" s="71" t="str">
        <f>IF($D1909="","",VLOOKUP($D1909,Atv!$D$5:$F$1000,3,0))</f>
        <v/>
      </c>
      <c r="H1909" s="28"/>
      <c r="I1909" s="67"/>
      <c r="J1909" s="28"/>
      <c r="K1909" s="73"/>
      <c r="L1909" s="75" t="str">
        <f>IFERROR(IF(K1909="","",VLOOKUP(D1909,Atv!$D$5:$G$1000,4,0)),"")</f>
        <v/>
      </c>
      <c r="M1909" s="78" t="str">
        <f t="shared" si="90"/>
        <v/>
      </c>
      <c r="N1909" s="78" t="str">
        <f t="shared" si="88"/>
        <v/>
      </c>
      <c r="O1909" s="73"/>
      <c r="P1909" s="53"/>
      <c r="Q1909" s="81" t="str">
        <f t="shared" si="89"/>
        <v/>
      </c>
    </row>
    <row r="1910" spans="2:17" ht="45" customHeight="1" x14ac:dyDescent="0.25">
      <c r="B1910" s="81" t="str">
        <f>IFERROR(VLOOKUP(D1910,Atv!$D$5:$I$1000,6,0),"")</f>
        <v/>
      </c>
      <c r="C1910" s="51">
        <v>1906</v>
      </c>
      <c r="D1910" s="28"/>
      <c r="E1910" s="28"/>
      <c r="F1910" s="70" t="str">
        <f>IF($D1910="","",VLOOKUP($D1910,Atv!$D$5:$F$1000,2,0))</f>
        <v/>
      </c>
      <c r="G1910" s="71" t="str">
        <f>IF($D1910="","",VLOOKUP($D1910,Atv!$D$5:$F$1000,3,0))</f>
        <v/>
      </c>
      <c r="H1910" s="28"/>
      <c r="I1910" s="28"/>
      <c r="J1910" s="28"/>
      <c r="K1910" s="73"/>
      <c r="L1910" s="76" t="str">
        <f>IFERROR(IF(K1910="","",VLOOKUP(D1910,Atv!$D$5:$G$1000,4,0)),"")</f>
        <v/>
      </c>
      <c r="M1910" s="78" t="str">
        <f t="shared" si="90"/>
        <v/>
      </c>
      <c r="N1910" s="78" t="str">
        <f t="shared" si="88"/>
        <v/>
      </c>
      <c r="O1910" s="73"/>
      <c r="P1910" s="53"/>
      <c r="Q1910" s="81" t="str">
        <f t="shared" si="89"/>
        <v/>
      </c>
    </row>
    <row r="1911" spans="2:17" ht="45" customHeight="1" x14ac:dyDescent="0.25">
      <c r="B1911" s="81" t="str">
        <f>IFERROR(VLOOKUP(D1911,Atv!$D$5:$I$1000,6,0),"")</f>
        <v/>
      </c>
      <c r="C1911" s="51">
        <v>1907</v>
      </c>
      <c r="D1911" s="28"/>
      <c r="E1911" s="28"/>
      <c r="F1911" s="70" t="str">
        <f>IF($D1911="","",VLOOKUP($D1911,Atv!$D$5:$F$1000,2,0))</f>
        <v/>
      </c>
      <c r="G1911" s="71" t="str">
        <f>IF($D1911="","",VLOOKUP($D1911,Atv!$D$5:$F$1000,3,0))</f>
        <v/>
      </c>
      <c r="H1911" s="28"/>
      <c r="I1911" s="67"/>
      <c r="J1911" s="28"/>
      <c r="K1911" s="73"/>
      <c r="L1911" s="75" t="str">
        <f>IFERROR(IF(K1911="","",VLOOKUP(D1911,Atv!$D$5:$G$1000,4,0)),"")</f>
        <v/>
      </c>
      <c r="M1911" s="78" t="str">
        <f t="shared" si="90"/>
        <v/>
      </c>
      <c r="N1911" s="78" t="str">
        <f t="shared" si="88"/>
        <v/>
      </c>
      <c r="O1911" s="73"/>
      <c r="P1911" s="53"/>
      <c r="Q1911" s="81" t="str">
        <f t="shared" si="89"/>
        <v/>
      </c>
    </row>
    <row r="1912" spans="2:17" ht="45" customHeight="1" x14ac:dyDescent="0.25">
      <c r="B1912" s="81" t="str">
        <f>IFERROR(VLOOKUP(D1912,Atv!$D$5:$I$1000,6,0),"")</f>
        <v/>
      </c>
      <c r="C1912" s="51">
        <v>1908</v>
      </c>
      <c r="D1912" s="28"/>
      <c r="E1912" s="28"/>
      <c r="F1912" s="70" t="str">
        <f>IF($D1912="","",VLOOKUP($D1912,Atv!$D$5:$F$1000,2,0))</f>
        <v/>
      </c>
      <c r="G1912" s="71" t="str">
        <f>IF($D1912="","",VLOOKUP($D1912,Atv!$D$5:$F$1000,3,0))</f>
        <v/>
      </c>
      <c r="H1912" s="28"/>
      <c r="I1912" s="28"/>
      <c r="J1912" s="28"/>
      <c r="K1912" s="73"/>
      <c r="L1912" s="76" t="str">
        <f>IFERROR(IF(K1912="","",VLOOKUP(D1912,Atv!$D$5:$G$1000,4,0)),"")</f>
        <v/>
      </c>
      <c r="M1912" s="78" t="str">
        <f t="shared" si="90"/>
        <v/>
      </c>
      <c r="N1912" s="78" t="str">
        <f t="shared" si="88"/>
        <v/>
      </c>
      <c r="O1912" s="73"/>
      <c r="P1912" s="53"/>
      <c r="Q1912" s="81" t="str">
        <f t="shared" si="89"/>
        <v/>
      </c>
    </row>
    <row r="1913" spans="2:17" ht="45" customHeight="1" x14ac:dyDescent="0.25">
      <c r="B1913" s="81" t="str">
        <f>IFERROR(VLOOKUP(D1913,Atv!$D$5:$I$1000,6,0),"")</f>
        <v/>
      </c>
      <c r="C1913" s="51">
        <v>1909</v>
      </c>
      <c r="D1913" s="28"/>
      <c r="E1913" s="28"/>
      <c r="F1913" s="70" t="str">
        <f>IF($D1913="","",VLOOKUP($D1913,Atv!$D$5:$F$1000,2,0))</f>
        <v/>
      </c>
      <c r="G1913" s="71" t="str">
        <f>IF($D1913="","",VLOOKUP($D1913,Atv!$D$5:$F$1000,3,0))</f>
        <v/>
      </c>
      <c r="H1913" s="28"/>
      <c r="I1913" s="67"/>
      <c r="J1913" s="28"/>
      <c r="K1913" s="73"/>
      <c r="L1913" s="75" t="str">
        <f>IFERROR(IF(K1913="","",VLOOKUP(D1913,Atv!$D$5:$G$1000,4,0)),"")</f>
        <v/>
      </c>
      <c r="M1913" s="78" t="str">
        <f t="shared" si="90"/>
        <v/>
      </c>
      <c r="N1913" s="78" t="str">
        <f t="shared" si="88"/>
        <v/>
      </c>
      <c r="O1913" s="73"/>
      <c r="P1913" s="53"/>
      <c r="Q1913" s="81" t="str">
        <f t="shared" si="89"/>
        <v/>
      </c>
    </row>
    <row r="1914" spans="2:17" ht="45" customHeight="1" x14ac:dyDescent="0.25">
      <c r="B1914" s="81" t="str">
        <f>IFERROR(VLOOKUP(D1914,Atv!$D$5:$I$1000,6,0),"")</f>
        <v/>
      </c>
      <c r="C1914" s="51">
        <v>1910</v>
      </c>
      <c r="D1914" s="28"/>
      <c r="E1914" s="28"/>
      <c r="F1914" s="70" t="str">
        <f>IF($D1914="","",VLOOKUP($D1914,Atv!$D$5:$F$1000,2,0))</f>
        <v/>
      </c>
      <c r="G1914" s="71" t="str">
        <f>IF($D1914="","",VLOOKUP($D1914,Atv!$D$5:$F$1000,3,0))</f>
        <v/>
      </c>
      <c r="H1914" s="28"/>
      <c r="I1914" s="28"/>
      <c r="J1914" s="28"/>
      <c r="K1914" s="73"/>
      <c r="L1914" s="76" t="str">
        <f>IFERROR(IF(K1914="","",VLOOKUP(D1914,Atv!$D$5:$G$1000,4,0)),"")</f>
        <v/>
      </c>
      <c r="M1914" s="78" t="str">
        <f t="shared" si="90"/>
        <v/>
      </c>
      <c r="N1914" s="78" t="str">
        <f t="shared" si="88"/>
        <v/>
      </c>
      <c r="O1914" s="73"/>
      <c r="P1914" s="53"/>
      <c r="Q1914" s="81" t="str">
        <f t="shared" si="89"/>
        <v/>
      </c>
    </row>
    <row r="1915" spans="2:17" ht="45" customHeight="1" x14ac:dyDescent="0.25">
      <c r="B1915" s="81" t="str">
        <f>IFERROR(VLOOKUP(D1915,Atv!$D$5:$I$1000,6,0),"")</f>
        <v/>
      </c>
      <c r="C1915" s="51">
        <v>1911</v>
      </c>
      <c r="D1915" s="28"/>
      <c r="E1915" s="28"/>
      <c r="F1915" s="70" t="str">
        <f>IF($D1915="","",VLOOKUP($D1915,Atv!$D$5:$F$1000,2,0))</f>
        <v/>
      </c>
      <c r="G1915" s="71" t="str">
        <f>IF($D1915="","",VLOOKUP($D1915,Atv!$D$5:$F$1000,3,0))</f>
        <v/>
      </c>
      <c r="H1915" s="28"/>
      <c r="I1915" s="67"/>
      <c r="J1915" s="28"/>
      <c r="K1915" s="73"/>
      <c r="L1915" s="75" t="str">
        <f>IFERROR(IF(K1915="","",VLOOKUP(D1915,Atv!$D$5:$G$1000,4,0)),"")</f>
        <v/>
      </c>
      <c r="M1915" s="78" t="str">
        <f t="shared" si="90"/>
        <v/>
      </c>
      <c r="N1915" s="78" t="str">
        <f t="shared" si="88"/>
        <v/>
      </c>
      <c r="O1915" s="73"/>
      <c r="P1915" s="53"/>
      <c r="Q1915" s="81" t="str">
        <f t="shared" si="89"/>
        <v/>
      </c>
    </row>
    <row r="1916" spans="2:17" ht="45" customHeight="1" x14ac:dyDescent="0.25">
      <c r="B1916" s="81" t="str">
        <f>IFERROR(VLOOKUP(D1916,Atv!$D$5:$I$1000,6,0),"")</f>
        <v/>
      </c>
      <c r="C1916" s="51">
        <v>1912</v>
      </c>
      <c r="D1916" s="28"/>
      <c r="E1916" s="28"/>
      <c r="F1916" s="70" t="str">
        <f>IF($D1916="","",VLOOKUP($D1916,Atv!$D$5:$F$1000,2,0))</f>
        <v/>
      </c>
      <c r="G1916" s="71" t="str">
        <f>IF($D1916="","",VLOOKUP($D1916,Atv!$D$5:$F$1000,3,0))</f>
        <v/>
      </c>
      <c r="H1916" s="28"/>
      <c r="I1916" s="28"/>
      <c r="J1916" s="28"/>
      <c r="K1916" s="73"/>
      <c r="L1916" s="76" t="str">
        <f>IFERROR(IF(K1916="","",VLOOKUP(D1916,Atv!$D$5:$G$1000,4,0)),"")</f>
        <v/>
      </c>
      <c r="M1916" s="78" t="str">
        <f t="shared" si="90"/>
        <v/>
      </c>
      <c r="N1916" s="78" t="str">
        <f t="shared" si="88"/>
        <v/>
      </c>
      <c r="O1916" s="73"/>
      <c r="P1916" s="53"/>
      <c r="Q1916" s="81" t="str">
        <f t="shared" si="89"/>
        <v/>
      </c>
    </row>
    <row r="1917" spans="2:17" ht="45" customHeight="1" x14ac:dyDescent="0.25">
      <c r="B1917" s="81" t="str">
        <f>IFERROR(VLOOKUP(D1917,Atv!$D$5:$I$1000,6,0),"")</f>
        <v/>
      </c>
      <c r="C1917" s="51">
        <v>1913</v>
      </c>
      <c r="D1917" s="28"/>
      <c r="E1917" s="28"/>
      <c r="F1917" s="70" t="str">
        <f>IF($D1917="","",VLOOKUP($D1917,Atv!$D$5:$F$1000,2,0))</f>
        <v/>
      </c>
      <c r="G1917" s="71" t="str">
        <f>IF($D1917="","",VLOOKUP($D1917,Atv!$D$5:$F$1000,3,0))</f>
        <v/>
      </c>
      <c r="H1917" s="28"/>
      <c r="I1917" s="67"/>
      <c r="J1917" s="28"/>
      <c r="K1917" s="73"/>
      <c r="L1917" s="75" t="str">
        <f>IFERROR(IF(K1917="","",VLOOKUP(D1917,Atv!$D$5:$G$1000,4,0)),"")</f>
        <v/>
      </c>
      <c r="M1917" s="78" t="str">
        <f t="shared" si="90"/>
        <v/>
      </c>
      <c r="N1917" s="78" t="str">
        <f t="shared" si="88"/>
        <v/>
      </c>
      <c r="O1917" s="73"/>
      <c r="P1917" s="53"/>
      <c r="Q1917" s="81" t="str">
        <f t="shared" si="89"/>
        <v/>
      </c>
    </row>
    <row r="1918" spans="2:17" ht="45" customHeight="1" x14ac:dyDescent="0.25">
      <c r="B1918" s="81" t="str">
        <f>IFERROR(VLOOKUP(D1918,Atv!$D$5:$I$1000,6,0),"")</f>
        <v/>
      </c>
      <c r="C1918" s="51">
        <v>1914</v>
      </c>
      <c r="D1918" s="28"/>
      <c r="E1918" s="28"/>
      <c r="F1918" s="70" t="str">
        <f>IF($D1918="","",VLOOKUP($D1918,Atv!$D$5:$F$1000,2,0))</f>
        <v/>
      </c>
      <c r="G1918" s="71" t="str">
        <f>IF($D1918="","",VLOOKUP($D1918,Atv!$D$5:$F$1000,3,0))</f>
        <v/>
      </c>
      <c r="H1918" s="28"/>
      <c r="I1918" s="28"/>
      <c r="J1918" s="28"/>
      <c r="K1918" s="73"/>
      <c r="L1918" s="76" t="str">
        <f>IFERROR(IF(K1918="","",VLOOKUP(D1918,Atv!$D$5:$G$1000,4,0)),"")</f>
        <v/>
      </c>
      <c r="M1918" s="78" t="str">
        <f t="shared" si="90"/>
        <v/>
      </c>
      <c r="N1918" s="78" t="str">
        <f t="shared" si="88"/>
        <v/>
      </c>
      <c r="O1918" s="73"/>
      <c r="P1918" s="53"/>
      <c r="Q1918" s="81" t="str">
        <f t="shared" si="89"/>
        <v/>
      </c>
    </row>
    <row r="1919" spans="2:17" ht="45" customHeight="1" x14ac:dyDescent="0.25">
      <c r="B1919" s="81" t="str">
        <f>IFERROR(VLOOKUP(D1919,Atv!$D$5:$I$1000,6,0),"")</f>
        <v/>
      </c>
      <c r="C1919" s="51">
        <v>1915</v>
      </c>
      <c r="D1919" s="28"/>
      <c r="E1919" s="28"/>
      <c r="F1919" s="70" t="str">
        <f>IF($D1919="","",VLOOKUP($D1919,Atv!$D$5:$F$1000,2,0))</f>
        <v/>
      </c>
      <c r="G1919" s="71" t="str">
        <f>IF($D1919="","",VLOOKUP($D1919,Atv!$D$5:$F$1000,3,0))</f>
        <v/>
      </c>
      <c r="H1919" s="28"/>
      <c r="I1919" s="67"/>
      <c r="J1919" s="28"/>
      <c r="K1919" s="73"/>
      <c r="L1919" s="75" t="str">
        <f>IFERROR(IF(K1919="","",VLOOKUP(D1919,Atv!$D$5:$G$1000,4,0)),"")</f>
        <v/>
      </c>
      <c r="M1919" s="78" t="str">
        <f t="shared" si="90"/>
        <v/>
      </c>
      <c r="N1919" s="78" t="str">
        <f t="shared" si="88"/>
        <v/>
      </c>
      <c r="O1919" s="73"/>
      <c r="P1919" s="53"/>
      <c r="Q1919" s="81" t="str">
        <f t="shared" si="89"/>
        <v/>
      </c>
    </row>
    <row r="1920" spans="2:17" ht="45" customHeight="1" x14ac:dyDescent="0.25">
      <c r="B1920" s="81" t="str">
        <f>IFERROR(VLOOKUP(D1920,Atv!$D$5:$I$1000,6,0),"")</f>
        <v/>
      </c>
      <c r="C1920" s="51">
        <v>1916</v>
      </c>
      <c r="D1920" s="28"/>
      <c r="E1920" s="28"/>
      <c r="F1920" s="70" t="str">
        <f>IF($D1920="","",VLOOKUP($D1920,Atv!$D$5:$F$1000,2,0))</f>
        <v/>
      </c>
      <c r="G1920" s="71" t="str">
        <f>IF($D1920="","",VLOOKUP($D1920,Atv!$D$5:$F$1000,3,0))</f>
        <v/>
      </c>
      <c r="H1920" s="28"/>
      <c r="I1920" s="28"/>
      <c r="J1920" s="28"/>
      <c r="K1920" s="73"/>
      <c r="L1920" s="76" t="str">
        <f>IFERROR(IF(K1920="","",VLOOKUP(D1920,Atv!$D$5:$G$1000,4,0)),"")</f>
        <v/>
      </c>
      <c r="M1920" s="78" t="str">
        <f t="shared" si="90"/>
        <v/>
      </c>
      <c r="N1920" s="78" t="str">
        <f t="shared" si="88"/>
        <v/>
      </c>
      <c r="O1920" s="73"/>
      <c r="P1920" s="53"/>
      <c r="Q1920" s="81" t="str">
        <f t="shared" si="89"/>
        <v/>
      </c>
    </row>
    <row r="1921" spans="2:17" ht="45" customHeight="1" x14ac:dyDescent="0.25">
      <c r="B1921" s="81" t="str">
        <f>IFERROR(VLOOKUP(D1921,Atv!$D$5:$I$1000,6,0),"")</f>
        <v/>
      </c>
      <c r="C1921" s="51">
        <v>1917</v>
      </c>
      <c r="D1921" s="28"/>
      <c r="E1921" s="28"/>
      <c r="F1921" s="70" t="str">
        <f>IF($D1921="","",VLOOKUP($D1921,Atv!$D$5:$F$1000,2,0))</f>
        <v/>
      </c>
      <c r="G1921" s="71" t="str">
        <f>IF($D1921="","",VLOOKUP($D1921,Atv!$D$5:$F$1000,3,0))</f>
        <v/>
      </c>
      <c r="H1921" s="28"/>
      <c r="I1921" s="67"/>
      <c r="J1921" s="28"/>
      <c r="K1921" s="73"/>
      <c r="L1921" s="75" t="str">
        <f>IFERROR(IF(K1921="","",VLOOKUP(D1921,Atv!$D$5:$G$1000,4,0)),"")</f>
        <v/>
      </c>
      <c r="M1921" s="78" t="str">
        <f t="shared" si="90"/>
        <v/>
      </c>
      <c r="N1921" s="78" t="str">
        <f t="shared" si="88"/>
        <v/>
      </c>
      <c r="O1921" s="73"/>
      <c r="P1921" s="53"/>
      <c r="Q1921" s="81" t="str">
        <f t="shared" si="89"/>
        <v/>
      </c>
    </row>
    <row r="1922" spans="2:17" ht="45" customHeight="1" x14ac:dyDescent="0.25">
      <c r="B1922" s="81" t="str">
        <f>IFERROR(VLOOKUP(D1922,Atv!$D$5:$I$1000,6,0),"")</f>
        <v/>
      </c>
      <c r="C1922" s="51">
        <v>1918</v>
      </c>
      <c r="D1922" s="28"/>
      <c r="E1922" s="28"/>
      <c r="F1922" s="70" t="str">
        <f>IF($D1922="","",VLOOKUP($D1922,Atv!$D$5:$F$1000,2,0))</f>
        <v/>
      </c>
      <c r="G1922" s="71" t="str">
        <f>IF($D1922="","",VLOOKUP($D1922,Atv!$D$5:$F$1000,3,0))</f>
        <v/>
      </c>
      <c r="H1922" s="28"/>
      <c r="I1922" s="28"/>
      <c r="J1922" s="28"/>
      <c r="K1922" s="73"/>
      <c r="L1922" s="76" t="str">
        <f>IFERROR(IF(K1922="","",VLOOKUP(D1922,Atv!$D$5:$G$1000,4,0)),"")</f>
        <v/>
      </c>
      <c r="M1922" s="78" t="str">
        <f t="shared" si="90"/>
        <v/>
      </c>
      <c r="N1922" s="78" t="str">
        <f t="shared" si="88"/>
        <v/>
      </c>
      <c r="O1922" s="73"/>
      <c r="P1922" s="53"/>
      <c r="Q1922" s="81" t="str">
        <f t="shared" si="89"/>
        <v/>
      </c>
    </row>
    <row r="1923" spans="2:17" ht="45" customHeight="1" x14ac:dyDescent="0.25">
      <c r="B1923" s="81" t="str">
        <f>IFERROR(VLOOKUP(D1923,Atv!$D$5:$I$1000,6,0),"")</f>
        <v/>
      </c>
      <c r="C1923" s="51">
        <v>1919</v>
      </c>
      <c r="D1923" s="28"/>
      <c r="E1923" s="28"/>
      <c r="F1923" s="70" t="str">
        <f>IF($D1923="","",VLOOKUP($D1923,Atv!$D$5:$F$1000,2,0))</f>
        <v/>
      </c>
      <c r="G1923" s="71" t="str">
        <f>IF($D1923="","",VLOOKUP($D1923,Atv!$D$5:$F$1000,3,0))</f>
        <v/>
      </c>
      <c r="H1923" s="28"/>
      <c r="I1923" s="67"/>
      <c r="J1923" s="28"/>
      <c r="K1923" s="73"/>
      <c r="L1923" s="75" t="str">
        <f>IFERROR(IF(K1923="","",VLOOKUP(D1923,Atv!$D$5:$G$1000,4,0)),"")</f>
        <v/>
      </c>
      <c r="M1923" s="78" t="str">
        <f t="shared" si="90"/>
        <v/>
      </c>
      <c r="N1923" s="78" t="str">
        <f t="shared" si="88"/>
        <v/>
      </c>
      <c r="O1923" s="73"/>
      <c r="P1923" s="53"/>
      <c r="Q1923" s="81" t="str">
        <f t="shared" si="89"/>
        <v/>
      </c>
    </row>
    <row r="1924" spans="2:17" ht="45" customHeight="1" x14ac:dyDescent="0.25">
      <c r="B1924" s="81" t="str">
        <f>IFERROR(VLOOKUP(D1924,Atv!$D$5:$I$1000,6,0),"")</f>
        <v/>
      </c>
      <c r="C1924" s="51">
        <v>1920</v>
      </c>
      <c r="D1924" s="28"/>
      <c r="E1924" s="28"/>
      <c r="F1924" s="70" t="str">
        <f>IF($D1924="","",VLOOKUP($D1924,Atv!$D$5:$F$1000,2,0))</f>
        <v/>
      </c>
      <c r="G1924" s="71" t="str">
        <f>IF($D1924="","",VLOOKUP($D1924,Atv!$D$5:$F$1000,3,0))</f>
        <v/>
      </c>
      <c r="H1924" s="28"/>
      <c r="I1924" s="28"/>
      <c r="J1924" s="28"/>
      <c r="K1924" s="73"/>
      <c r="L1924" s="76" t="str">
        <f>IFERROR(IF(K1924="","",VLOOKUP(D1924,Atv!$D$5:$G$1000,4,0)),"")</f>
        <v/>
      </c>
      <c r="M1924" s="78" t="str">
        <f t="shared" si="90"/>
        <v/>
      </c>
      <c r="N1924" s="78" t="str">
        <f t="shared" si="88"/>
        <v/>
      </c>
      <c r="O1924" s="73"/>
      <c r="P1924" s="53"/>
      <c r="Q1924" s="81" t="str">
        <f t="shared" si="89"/>
        <v/>
      </c>
    </row>
    <row r="1925" spans="2:17" ht="45" customHeight="1" x14ac:dyDescent="0.25">
      <c r="B1925" s="81" t="str">
        <f>IFERROR(VLOOKUP(D1925,Atv!$D$5:$I$1000,6,0),"")</f>
        <v/>
      </c>
      <c r="C1925" s="51">
        <v>1921</v>
      </c>
      <c r="D1925" s="28"/>
      <c r="E1925" s="28"/>
      <c r="F1925" s="70" t="str">
        <f>IF($D1925="","",VLOOKUP($D1925,Atv!$D$5:$F$1000,2,0))</f>
        <v/>
      </c>
      <c r="G1925" s="71" t="str">
        <f>IF($D1925="","",VLOOKUP($D1925,Atv!$D$5:$F$1000,3,0))</f>
        <v/>
      </c>
      <c r="H1925" s="28"/>
      <c r="I1925" s="67"/>
      <c r="J1925" s="28"/>
      <c r="K1925" s="73"/>
      <c r="L1925" s="75" t="str">
        <f>IFERROR(IF(K1925="","",VLOOKUP(D1925,Atv!$D$5:$G$1000,4,0)),"")</f>
        <v/>
      </c>
      <c r="M1925" s="78" t="str">
        <f t="shared" si="90"/>
        <v/>
      </c>
      <c r="N1925" s="78" t="str">
        <f t="shared" si="88"/>
        <v/>
      </c>
      <c r="O1925" s="73"/>
      <c r="P1925" s="53"/>
      <c r="Q1925" s="81" t="str">
        <f t="shared" si="89"/>
        <v/>
      </c>
    </row>
    <row r="1926" spans="2:17" ht="45" customHeight="1" x14ac:dyDescent="0.25">
      <c r="B1926" s="81" t="str">
        <f>IFERROR(VLOOKUP(D1926,Atv!$D$5:$I$1000,6,0),"")</f>
        <v/>
      </c>
      <c r="C1926" s="51">
        <v>1922</v>
      </c>
      <c r="D1926" s="28"/>
      <c r="E1926" s="28"/>
      <c r="F1926" s="70" t="str">
        <f>IF($D1926="","",VLOOKUP($D1926,Atv!$D$5:$F$1000,2,0))</f>
        <v/>
      </c>
      <c r="G1926" s="71" t="str">
        <f>IF($D1926="","",VLOOKUP($D1926,Atv!$D$5:$F$1000,3,0))</f>
        <v/>
      </c>
      <c r="H1926" s="28"/>
      <c r="I1926" s="28"/>
      <c r="J1926" s="28"/>
      <c r="K1926" s="73"/>
      <c r="L1926" s="76" t="str">
        <f>IFERROR(IF(K1926="","",VLOOKUP(D1926,Atv!$D$5:$G$1000,4,0)),"")</f>
        <v/>
      </c>
      <c r="M1926" s="78" t="str">
        <f t="shared" si="90"/>
        <v/>
      </c>
      <c r="N1926" s="78" t="str">
        <f t="shared" ref="N1926:N1989" si="91">IF(M1926="","",IFERROR(IF(M1926&lt;=$N$3,"Expirado","No Prazo"),""))</f>
        <v/>
      </c>
      <c r="O1926" s="73"/>
      <c r="P1926" s="53"/>
      <c r="Q1926" s="81" t="str">
        <f t="shared" ref="Q1926:Q1989" si="92">IF(J1926="","",IF(J1926="Janeiro",1,IF(J1926="Fevereiro",2,IF(J1926="Março",3,IF(J1926="Abril",4,IF(J1926="Maio",5,IF(J1926="Junho",6,IF(J1926="Julho",7,IF(J1926="Agosto",8,IF(J1926="Setembro",9,IF(J1926="Outubro",10,IF(J1926="Novembro",11,IF(J1926="Dezembro",12)))))))))))))</f>
        <v/>
      </c>
    </row>
    <row r="1927" spans="2:17" ht="45" customHeight="1" x14ac:dyDescent="0.25">
      <c r="B1927" s="81" t="str">
        <f>IFERROR(VLOOKUP(D1927,Atv!$D$5:$I$1000,6,0),"")</f>
        <v/>
      </c>
      <c r="C1927" s="51">
        <v>1923</v>
      </c>
      <c r="D1927" s="28"/>
      <c r="E1927" s="28"/>
      <c r="F1927" s="70" t="str">
        <f>IF($D1927="","",VLOOKUP($D1927,Atv!$D$5:$F$1000,2,0))</f>
        <v/>
      </c>
      <c r="G1927" s="71" t="str">
        <f>IF($D1927="","",VLOOKUP($D1927,Atv!$D$5:$F$1000,3,0))</f>
        <v/>
      </c>
      <c r="H1927" s="28"/>
      <c r="I1927" s="67"/>
      <c r="J1927" s="28"/>
      <c r="K1927" s="73"/>
      <c r="L1927" s="75" t="str">
        <f>IFERROR(IF(K1927="","",VLOOKUP(D1927,Atv!$D$5:$G$1000,4,0)),"")</f>
        <v/>
      </c>
      <c r="M1927" s="78" t="str">
        <f t="shared" si="90"/>
        <v/>
      </c>
      <c r="N1927" s="78" t="str">
        <f t="shared" si="91"/>
        <v/>
      </c>
      <c r="O1927" s="73"/>
      <c r="P1927" s="53"/>
      <c r="Q1927" s="81" t="str">
        <f t="shared" si="92"/>
        <v/>
      </c>
    </row>
    <row r="1928" spans="2:17" ht="45" customHeight="1" x14ac:dyDescent="0.25">
      <c r="B1928" s="81" t="str">
        <f>IFERROR(VLOOKUP(D1928,Atv!$D$5:$I$1000,6,0),"")</f>
        <v/>
      </c>
      <c r="C1928" s="51">
        <v>1924</v>
      </c>
      <c r="D1928" s="28"/>
      <c r="E1928" s="28"/>
      <c r="F1928" s="70" t="str">
        <f>IF($D1928="","",VLOOKUP($D1928,Atv!$D$5:$F$1000,2,0))</f>
        <v/>
      </c>
      <c r="G1928" s="71" t="str">
        <f>IF($D1928="","",VLOOKUP($D1928,Atv!$D$5:$F$1000,3,0))</f>
        <v/>
      </c>
      <c r="H1928" s="28"/>
      <c r="I1928" s="28"/>
      <c r="J1928" s="28"/>
      <c r="K1928" s="73"/>
      <c r="L1928" s="76" t="str">
        <f>IFERROR(IF(K1928="","",VLOOKUP(D1928,Atv!$D$5:$G$1000,4,0)),"")</f>
        <v/>
      </c>
      <c r="M1928" s="78" t="str">
        <f t="shared" si="90"/>
        <v/>
      </c>
      <c r="N1928" s="78" t="str">
        <f t="shared" si="91"/>
        <v/>
      </c>
      <c r="O1928" s="73"/>
      <c r="P1928" s="53"/>
      <c r="Q1928" s="81" t="str">
        <f t="shared" si="92"/>
        <v/>
      </c>
    </row>
    <row r="1929" spans="2:17" ht="45" customHeight="1" x14ac:dyDescent="0.25">
      <c r="B1929" s="81" t="str">
        <f>IFERROR(VLOOKUP(D1929,Atv!$D$5:$I$1000,6,0),"")</f>
        <v/>
      </c>
      <c r="C1929" s="51">
        <v>1925</v>
      </c>
      <c r="D1929" s="28"/>
      <c r="E1929" s="28"/>
      <c r="F1929" s="70" t="str">
        <f>IF($D1929="","",VLOOKUP($D1929,Atv!$D$5:$F$1000,2,0))</f>
        <v/>
      </c>
      <c r="G1929" s="71" t="str">
        <f>IF($D1929="","",VLOOKUP($D1929,Atv!$D$5:$F$1000,3,0))</f>
        <v/>
      </c>
      <c r="H1929" s="28"/>
      <c r="I1929" s="67"/>
      <c r="J1929" s="28"/>
      <c r="K1929" s="73"/>
      <c r="L1929" s="75" t="str">
        <f>IFERROR(IF(K1929="","",VLOOKUP(D1929,Atv!$D$5:$G$1000,4,0)),"")</f>
        <v/>
      </c>
      <c r="M1929" s="78" t="str">
        <f t="shared" si="90"/>
        <v/>
      </c>
      <c r="N1929" s="78" t="str">
        <f t="shared" si="91"/>
        <v/>
      </c>
      <c r="O1929" s="73"/>
      <c r="P1929" s="53"/>
      <c r="Q1929" s="81" t="str">
        <f t="shared" si="92"/>
        <v/>
      </c>
    </row>
    <row r="1930" spans="2:17" ht="45" customHeight="1" x14ac:dyDescent="0.25">
      <c r="B1930" s="81" t="str">
        <f>IFERROR(VLOOKUP(D1930,Atv!$D$5:$I$1000,6,0),"")</f>
        <v/>
      </c>
      <c r="C1930" s="51">
        <v>1926</v>
      </c>
      <c r="D1930" s="28"/>
      <c r="E1930" s="28"/>
      <c r="F1930" s="70" t="str">
        <f>IF($D1930="","",VLOOKUP($D1930,Atv!$D$5:$F$1000,2,0))</f>
        <v/>
      </c>
      <c r="G1930" s="71" t="str">
        <f>IF($D1930="","",VLOOKUP($D1930,Atv!$D$5:$F$1000,3,0))</f>
        <v/>
      </c>
      <c r="H1930" s="28"/>
      <c r="I1930" s="28"/>
      <c r="J1930" s="28"/>
      <c r="K1930" s="73"/>
      <c r="L1930" s="76" t="str">
        <f>IFERROR(IF(K1930="","",VLOOKUP(D1930,Atv!$D$5:$G$1000,4,0)),"")</f>
        <v/>
      </c>
      <c r="M1930" s="78" t="str">
        <f t="shared" si="90"/>
        <v/>
      </c>
      <c r="N1930" s="78" t="str">
        <f t="shared" si="91"/>
        <v/>
      </c>
      <c r="O1930" s="73"/>
      <c r="P1930" s="53"/>
      <c r="Q1930" s="81" t="str">
        <f t="shared" si="92"/>
        <v/>
      </c>
    </row>
    <row r="1931" spans="2:17" ht="45" customHeight="1" x14ac:dyDescent="0.25">
      <c r="B1931" s="81" t="str">
        <f>IFERROR(VLOOKUP(D1931,Atv!$D$5:$I$1000,6,0),"")</f>
        <v/>
      </c>
      <c r="C1931" s="51">
        <v>1927</v>
      </c>
      <c r="D1931" s="28"/>
      <c r="E1931" s="28"/>
      <c r="F1931" s="70" t="str">
        <f>IF($D1931="","",VLOOKUP($D1931,Atv!$D$5:$F$1000,2,0))</f>
        <v/>
      </c>
      <c r="G1931" s="71" t="str">
        <f>IF($D1931="","",VLOOKUP($D1931,Atv!$D$5:$F$1000,3,0))</f>
        <v/>
      </c>
      <c r="H1931" s="28"/>
      <c r="I1931" s="67"/>
      <c r="J1931" s="28"/>
      <c r="K1931" s="73"/>
      <c r="L1931" s="75" t="str">
        <f>IFERROR(IF(K1931="","",VLOOKUP(D1931,Atv!$D$5:$G$1000,4,0)),"")</f>
        <v/>
      </c>
      <c r="M1931" s="78" t="str">
        <f t="shared" si="90"/>
        <v/>
      </c>
      <c r="N1931" s="78" t="str">
        <f t="shared" si="91"/>
        <v/>
      </c>
      <c r="O1931" s="73"/>
      <c r="P1931" s="53"/>
      <c r="Q1931" s="81" t="str">
        <f t="shared" si="92"/>
        <v/>
      </c>
    </row>
    <row r="1932" spans="2:17" ht="45" customHeight="1" x14ac:dyDescent="0.25">
      <c r="B1932" s="81" t="str">
        <f>IFERROR(VLOOKUP(D1932,Atv!$D$5:$I$1000,6,0),"")</f>
        <v/>
      </c>
      <c r="C1932" s="51">
        <v>1928</v>
      </c>
      <c r="D1932" s="28"/>
      <c r="E1932" s="28"/>
      <c r="F1932" s="70" t="str">
        <f>IF($D1932="","",VLOOKUP($D1932,Atv!$D$5:$F$1000,2,0))</f>
        <v/>
      </c>
      <c r="G1932" s="71" t="str">
        <f>IF($D1932="","",VLOOKUP($D1932,Atv!$D$5:$F$1000,3,0))</f>
        <v/>
      </c>
      <c r="H1932" s="28"/>
      <c r="I1932" s="28"/>
      <c r="J1932" s="28"/>
      <c r="K1932" s="73"/>
      <c r="L1932" s="76" t="str">
        <f>IFERROR(IF(K1932="","",VLOOKUP(D1932,Atv!$D$5:$G$1000,4,0)),"")</f>
        <v/>
      </c>
      <c r="M1932" s="78" t="str">
        <f t="shared" ref="M1932:M1995" si="93">IFERROR(IF(L1932="","",K1932+L1932),"")</f>
        <v/>
      </c>
      <c r="N1932" s="78" t="str">
        <f t="shared" si="91"/>
        <v/>
      </c>
      <c r="O1932" s="73"/>
      <c r="P1932" s="53"/>
      <c r="Q1932" s="81" t="str">
        <f t="shared" si="92"/>
        <v/>
      </c>
    </row>
    <row r="1933" spans="2:17" ht="45" customHeight="1" x14ac:dyDescent="0.25">
      <c r="B1933" s="81" t="str">
        <f>IFERROR(VLOOKUP(D1933,Atv!$D$5:$I$1000,6,0),"")</f>
        <v/>
      </c>
      <c r="C1933" s="51">
        <v>1929</v>
      </c>
      <c r="D1933" s="28"/>
      <c r="E1933" s="28"/>
      <c r="F1933" s="70" t="str">
        <f>IF($D1933="","",VLOOKUP($D1933,Atv!$D$5:$F$1000,2,0))</f>
        <v/>
      </c>
      <c r="G1933" s="71" t="str">
        <f>IF($D1933="","",VLOOKUP($D1933,Atv!$D$5:$F$1000,3,0))</f>
        <v/>
      </c>
      <c r="H1933" s="28"/>
      <c r="I1933" s="67"/>
      <c r="J1933" s="28"/>
      <c r="K1933" s="73"/>
      <c r="L1933" s="75" t="str">
        <f>IFERROR(IF(K1933="","",VLOOKUP(D1933,Atv!$D$5:$G$1000,4,0)),"")</f>
        <v/>
      </c>
      <c r="M1933" s="78" t="str">
        <f t="shared" si="93"/>
        <v/>
      </c>
      <c r="N1933" s="78" t="str">
        <f t="shared" si="91"/>
        <v/>
      </c>
      <c r="O1933" s="73"/>
      <c r="P1933" s="53"/>
      <c r="Q1933" s="81" t="str">
        <f t="shared" si="92"/>
        <v/>
      </c>
    </row>
    <row r="1934" spans="2:17" ht="45" customHeight="1" x14ac:dyDescent="0.25">
      <c r="B1934" s="81" t="str">
        <f>IFERROR(VLOOKUP(D1934,Atv!$D$5:$I$1000,6,0),"")</f>
        <v/>
      </c>
      <c r="C1934" s="51">
        <v>1930</v>
      </c>
      <c r="D1934" s="28"/>
      <c r="E1934" s="28"/>
      <c r="F1934" s="70" t="str">
        <f>IF($D1934="","",VLOOKUP($D1934,Atv!$D$5:$F$1000,2,0))</f>
        <v/>
      </c>
      <c r="G1934" s="71" t="str">
        <f>IF($D1934="","",VLOOKUP($D1934,Atv!$D$5:$F$1000,3,0))</f>
        <v/>
      </c>
      <c r="H1934" s="28"/>
      <c r="I1934" s="28"/>
      <c r="J1934" s="28"/>
      <c r="K1934" s="73"/>
      <c r="L1934" s="76" t="str">
        <f>IFERROR(IF(K1934="","",VLOOKUP(D1934,Atv!$D$5:$G$1000,4,0)),"")</f>
        <v/>
      </c>
      <c r="M1934" s="78" t="str">
        <f t="shared" si="93"/>
        <v/>
      </c>
      <c r="N1934" s="78" t="str">
        <f t="shared" si="91"/>
        <v/>
      </c>
      <c r="O1934" s="73"/>
      <c r="P1934" s="53"/>
      <c r="Q1934" s="81" t="str">
        <f t="shared" si="92"/>
        <v/>
      </c>
    </row>
    <row r="1935" spans="2:17" ht="45" customHeight="1" x14ac:dyDescent="0.25">
      <c r="B1935" s="81" t="str">
        <f>IFERROR(VLOOKUP(D1935,Atv!$D$5:$I$1000,6,0),"")</f>
        <v/>
      </c>
      <c r="C1935" s="51">
        <v>1931</v>
      </c>
      <c r="D1935" s="28"/>
      <c r="E1935" s="28"/>
      <c r="F1935" s="70" t="str">
        <f>IF($D1935="","",VLOOKUP($D1935,Atv!$D$5:$F$1000,2,0))</f>
        <v/>
      </c>
      <c r="G1935" s="71" t="str">
        <f>IF($D1935="","",VLOOKUP($D1935,Atv!$D$5:$F$1000,3,0))</f>
        <v/>
      </c>
      <c r="H1935" s="28"/>
      <c r="I1935" s="67"/>
      <c r="J1935" s="28"/>
      <c r="K1935" s="73"/>
      <c r="L1935" s="75" t="str">
        <f>IFERROR(IF(K1935="","",VLOOKUP(D1935,Atv!$D$5:$G$1000,4,0)),"")</f>
        <v/>
      </c>
      <c r="M1935" s="78" t="str">
        <f t="shared" si="93"/>
        <v/>
      </c>
      <c r="N1935" s="78" t="str">
        <f t="shared" si="91"/>
        <v/>
      </c>
      <c r="O1935" s="73"/>
      <c r="P1935" s="53"/>
      <c r="Q1935" s="81" t="str">
        <f t="shared" si="92"/>
        <v/>
      </c>
    </row>
    <row r="1936" spans="2:17" ht="45" customHeight="1" x14ac:dyDescent="0.25">
      <c r="B1936" s="81" t="str">
        <f>IFERROR(VLOOKUP(D1936,Atv!$D$5:$I$1000,6,0),"")</f>
        <v/>
      </c>
      <c r="C1936" s="51">
        <v>1932</v>
      </c>
      <c r="D1936" s="28"/>
      <c r="E1936" s="28"/>
      <c r="F1936" s="70" t="str">
        <f>IF($D1936="","",VLOOKUP($D1936,Atv!$D$5:$F$1000,2,0))</f>
        <v/>
      </c>
      <c r="G1936" s="71" t="str">
        <f>IF($D1936="","",VLOOKUP($D1936,Atv!$D$5:$F$1000,3,0))</f>
        <v/>
      </c>
      <c r="H1936" s="28"/>
      <c r="I1936" s="28"/>
      <c r="J1936" s="28"/>
      <c r="K1936" s="73"/>
      <c r="L1936" s="76" t="str">
        <f>IFERROR(IF(K1936="","",VLOOKUP(D1936,Atv!$D$5:$G$1000,4,0)),"")</f>
        <v/>
      </c>
      <c r="M1936" s="78" t="str">
        <f t="shared" si="93"/>
        <v/>
      </c>
      <c r="N1936" s="78" t="str">
        <f t="shared" si="91"/>
        <v/>
      </c>
      <c r="O1936" s="73"/>
      <c r="P1936" s="53"/>
      <c r="Q1936" s="81" t="str">
        <f t="shared" si="92"/>
        <v/>
      </c>
    </row>
    <row r="1937" spans="2:17" ht="45" customHeight="1" x14ac:dyDescent="0.25">
      <c r="B1937" s="81" t="str">
        <f>IFERROR(VLOOKUP(D1937,Atv!$D$5:$I$1000,6,0),"")</f>
        <v/>
      </c>
      <c r="C1937" s="51">
        <v>1933</v>
      </c>
      <c r="D1937" s="28"/>
      <c r="E1937" s="28"/>
      <c r="F1937" s="70" t="str">
        <f>IF($D1937="","",VLOOKUP($D1937,Atv!$D$5:$F$1000,2,0))</f>
        <v/>
      </c>
      <c r="G1937" s="71" t="str">
        <f>IF($D1937="","",VLOOKUP($D1937,Atv!$D$5:$F$1000,3,0))</f>
        <v/>
      </c>
      <c r="H1937" s="28"/>
      <c r="I1937" s="67"/>
      <c r="J1937" s="28"/>
      <c r="K1937" s="73"/>
      <c r="L1937" s="75" t="str">
        <f>IFERROR(IF(K1937="","",VLOOKUP(D1937,Atv!$D$5:$G$1000,4,0)),"")</f>
        <v/>
      </c>
      <c r="M1937" s="78" t="str">
        <f t="shared" si="93"/>
        <v/>
      </c>
      <c r="N1937" s="78" t="str">
        <f t="shared" si="91"/>
        <v/>
      </c>
      <c r="O1937" s="73"/>
      <c r="P1937" s="53"/>
      <c r="Q1937" s="81" t="str">
        <f t="shared" si="92"/>
        <v/>
      </c>
    </row>
    <row r="1938" spans="2:17" ht="45" customHeight="1" x14ac:dyDescent="0.25">
      <c r="B1938" s="81" t="str">
        <f>IFERROR(VLOOKUP(D1938,Atv!$D$5:$I$1000,6,0),"")</f>
        <v/>
      </c>
      <c r="C1938" s="51">
        <v>1934</v>
      </c>
      <c r="D1938" s="28"/>
      <c r="E1938" s="28"/>
      <c r="F1938" s="70" t="str">
        <f>IF($D1938="","",VLOOKUP($D1938,Atv!$D$5:$F$1000,2,0))</f>
        <v/>
      </c>
      <c r="G1938" s="71" t="str">
        <f>IF($D1938="","",VLOOKUP($D1938,Atv!$D$5:$F$1000,3,0))</f>
        <v/>
      </c>
      <c r="H1938" s="28"/>
      <c r="I1938" s="28"/>
      <c r="J1938" s="28"/>
      <c r="K1938" s="73"/>
      <c r="L1938" s="76" t="str">
        <f>IFERROR(IF(K1938="","",VLOOKUP(D1938,Atv!$D$5:$G$1000,4,0)),"")</f>
        <v/>
      </c>
      <c r="M1938" s="78" t="str">
        <f t="shared" si="93"/>
        <v/>
      </c>
      <c r="N1938" s="78" t="str">
        <f t="shared" si="91"/>
        <v/>
      </c>
      <c r="O1938" s="73"/>
      <c r="P1938" s="53"/>
      <c r="Q1938" s="81" t="str">
        <f t="shared" si="92"/>
        <v/>
      </c>
    </row>
    <row r="1939" spans="2:17" ht="45" customHeight="1" x14ac:dyDescent="0.25">
      <c r="B1939" s="81" t="str">
        <f>IFERROR(VLOOKUP(D1939,Atv!$D$5:$I$1000,6,0),"")</f>
        <v/>
      </c>
      <c r="C1939" s="51">
        <v>1935</v>
      </c>
      <c r="D1939" s="28"/>
      <c r="E1939" s="28"/>
      <c r="F1939" s="70" t="str">
        <f>IF($D1939="","",VLOOKUP($D1939,Atv!$D$5:$F$1000,2,0))</f>
        <v/>
      </c>
      <c r="G1939" s="71" t="str">
        <f>IF($D1939="","",VLOOKUP($D1939,Atv!$D$5:$F$1000,3,0))</f>
        <v/>
      </c>
      <c r="H1939" s="28"/>
      <c r="I1939" s="67"/>
      <c r="J1939" s="28"/>
      <c r="K1939" s="73"/>
      <c r="L1939" s="75" t="str">
        <f>IFERROR(IF(K1939="","",VLOOKUP(D1939,Atv!$D$5:$G$1000,4,0)),"")</f>
        <v/>
      </c>
      <c r="M1939" s="78" t="str">
        <f t="shared" si="93"/>
        <v/>
      </c>
      <c r="N1939" s="78" t="str">
        <f t="shared" si="91"/>
        <v/>
      </c>
      <c r="O1939" s="73"/>
      <c r="P1939" s="53"/>
      <c r="Q1939" s="81" t="str">
        <f t="shared" si="92"/>
        <v/>
      </c>
    </row>
    <row r="1940" spans="2:17" ht="45" customHeight="1" x14ac:dyDescent="0.25">
      <c r="B1940" s="81" t="str">
        <f>IFERROR(VLOOKUP(D1940,Atv!$D$5:$I$1000,6,0),"")</f>
        <v/>
      </c>
      <c r="C1940" s="51">
        <v>1936</v>
      </c>
      <c r="D1940" s="28"/>
      <c r="E1940" s="28"/>
      <c r="F1940" s="70" t="str">
        <f>IF($D1940="","",VLOOKUP($D1940,Atv!$D$5:$F$1000,2,0))</f>
        <v/>
      </c>
      <c r="G1940" s="71" t="str">
        <f>IF($D1940="","",VLOOKUP($D1940,Atv!$D$5:$F$1000,3,0))</f>
        <v/>
      </c>
      <c r="H1940" s="28"/>
      <c r="I1940" s="28"/>
      <c r="J1940" s="28"/>
      <c r="K1940" s="73"/>
      <c r="L1940" s="76" t="str">
        <f>IFERROR(IF(K1940="","",VLOOKUP(D1940,Atv!$D$5:$G$1000,4,0)),"")</f>
        <v/>
      </c>
      <c r="M1940" s="78" t="str">
        <f t="shared" si="93"/>
        <v/>
      </c>
      <c r="N1940" s="78" t="str">
        <f t="shared" si="91"/>
        <v/>
      </c>
      <c r="O1940" s="73"/>
      <c r="P1940" s="53"/>
      <c r="Q1940" s="81" t="str">
        <f t="shared" si="92"/>
        <v/>
      </c>
    </row>
    <row r="1941" spans="2:17" ht="45" customHeight="1" x14ac:dyDescent="0.25">
      <c r="B1941" s="81" t="str">
        <f>IFERROR(VLOOKUP(D1941,Atv!$D$5:$I$1000,6,0),"")</f>
        <v/>
      </c>
      <c r="C1941" s="51">
        <v>1937</v>
      </c>
      <c r="D1941" s="28"/>
      <c r="E1941" s="28"/>
      <c r="F1941" s="70" t="str">
        <f>IF($D1941="","",VLOOKUP($D1941,Atv!$D$5:$F$1000,2,0))</f>
        <v/>
      </c>
      <c r="G1941" s="71" t="str">
        <f>IF($D1941="","",VLOOKUP($D1941,Atv!$D$5:$F$1000,3,0))</f>
        <v/>
      </c>
      <c r="H1941" s="28"/>
      <c r="I1941" s="67"/>
      <c r="J1941" s="28"/>
      <c r="K1941" s="73"/>
      <c r="L1941" s="75" t="str">
        <f>IFERROR(IF(K1941="","",VLOOKUP(D1941,Atv!$D$5:$G$1000,4,0)),"")</f>
        <v/>
      </c>
      <c r="M1941" s="78" t="str">
        <f t="shared" si="93"/>
        <v/>
      </c>
      <c r="N1941" s="78" t="str">
        <f t="shared" si="91"/>
        <v/>
      </c>
      <c r="O1941" s="73"/>
      <c r="P1941" s="53"/>
      <c r="Q1941" s="81" t="str">
        <f t="shared" si="92"/>
        <v/>
      </c>
    </row>
    <row r="1942" spans="2:17" ht="45" customHeight="1" x14ac:dyDescent="0.25">
      <c r="B1942" s="81" t="str">
        <f>IFERROR(VLOOKUP(D1942,Atv!$D$5:$I$1000,6,0),"")</f>
        <v/>
      </c>
      <c r="C1942" s="51">
        <v>1938</v>
      </c>
      <c r="D1942" s="28"/>
      <c r="E1942" s="28"/>
      <c r="F1942" s="70" t="str">
        <f>IF($D1942="","",VLOOKUP($D1942,Atv!$D$5:$F$1000,2,0))</f>
        <v/>
      </c>
      <c r="G1942" s="71" t="str">
        <f>IF($D1942="","",VLOOKUP($D1942,Atv!$D$5:$F$1000,3,0))</f>
        <v/>
      </c>
      <c r="H1942" s="28"/>
      <c r="I1942" s="28"/>
      <c r="J1942" s="28"/>
      <c r="K1942" s="73"/>
      <c r="L1942" s="76" t="str">
        <f>IFERROR(IF(K1942="","",VLOOKUP(D1942,Atv!$D$5:$G$1000,4,0)),"")</f>
        <v/>
      </c>
      <c r="M1942" s="78" t="str">
        <f t="shared" si="93"/>
        <v/>
      </c>
      <c r="N1942" s="78" t="str">
        <f t="shared" si="91"/>
        <v/>
      </c>
      <c r="O1942" s="73"/>
      <c r="P1942" s="53"/>
      <c r="Q1942" s="81" t="str">
        <f t="shared" si="92"/>
        <v/>
      </c>
    </row>
    <row r="1943" spans="2:17" ht="45" customHeight="1" x14ac:dyDescent="0.25">
      <c r="B1943" s="81" t="str">
        <f>IFERROR(VLOOKUP(D1943,Atv!$D$5:$I$1000,6,0),"")</f>
        <v/>
      </c>
      <c r="C1943" s="51">
        <v>1939</v>
      </c>
      <c r="D1943" s="28"/>
      <c r="E1943" s="28"/>
      <c r="F1943" s="70" t="str">
        <f>IF($D1943="","",VLOOKUP($D1943,Atv!$D$5:$F$1000,2,0))</f>
        <v/>
      </c>
      <c r="G1943" s="71" t="str">
        <f>IF($D1943="","",VLOOKUP($D1943,Atv!$D$5:$F$1000,3,0))</f>
        <v/>
      </c>
      <c r="H1943" s="28"/>
      <c r="I1943" s="67"/>
      <c r="J1943" s="28"/>
      <c r="K1943" s="73"/>
      <c r="L1943" s="75" t="str">
        <f>IFERROR(IF(K1943="","",VLOOKUP(D1943,Atv!$D$5:$G$1000,4,0)),"")</f>
        <v/>
      </c>
      <c r="M1943" s="78" t="str">
        <f t="shared" si="93"/>
        <v/>
      </c>
      <c r="N1943" s="78" t="str">
        <f t="shared" si="91"/>
        <v/>
      </c>
      <c r="O1943" s="73"/>
      <c r="P1943" s="53"/>
      <c r="Q1943" s="81" t="str">
        <f t="shared" si="92"/>
        <v/>
      </c>
    </row>
    <row r="1944" spans="2:17" ht="45" customHeight="1" x14ac:dyDescent="0.25">
      <c r="B1944" s="81" t="str">
        <f>IFERROR(VLOOKUP(D1944,Atv!$D$5:$I$1000,6,0),"")</f>
        <v/>
      </c>
      <c r="C1944" s="51">
        <v>1940</v>
      </c>
      <c r="D1944" s="28"/>
      <c r="E1944" s="28"/>
      <c r="F1944" s="70" t="str">
        <f>IF($D1944="","",VLOOKUP($D1944,Atv!$D$5:$F$1000,2,0))</f>
        <v/>
      </c>
      <c r="G1944" s="71" t="str">
        <f>IF($D1944="","",VLOOKUP($D1944,Atv!$D$5:$F$1000,3,0))</f>
        <v/>
      </c>
      <c r="H1944" s="28"/>
      <c r="I1944" s="28"/>
      <c r="J1944" s="28"/>
      <c r="K1944" s="73"/>
      <c r="L1944" s="76" t="str">
        <f>IFERROR(IF(K1944="","",VLOOKUP(D1944,Atv!$D$5:$G$1000,4,0)),"")</f>
        <v/>
      </c>
      <c r="M1944" s="78" t="str">
        <f t="shared" si="93"/>
        <v/>
      </c>
      <c r="N1944" s="78" t="str">
        <f t="shared" si="91"/>
        <v/>
      </c>
      <c r="O1944" s="73"/>
      <c r="P1944" s="53"/>
      <c r="Q1944" s="81" t="str">
        <f t="shared" si="92"/>
        <v/>
      </c>
    </row>
    <row r="1945" spans="2:17" ht="45" customHeight="1" x14ac:dyDescent="0.25">
      <c r="B1945" s="81" t="str">
        <f>IFERROR(VLOOKUP(D1945,Atv!$D$5:$I$1000,6,0),"")</f>
        <v/>
      </c>
      <c r="C1945" s="51">
        <v>1941</v>
      </c>
      <c r="D1945" s="28"/>
      <c r="E1945" s="28"/>
      <c r="F1945" s="70" t="str">
        <f>IF($D1945="","",VLOOKUP($D1945,Atv!$D$5:$F$1000,2,0))</f>
        <v/>
      </c>
      <c r="G1945" s="71" t="str">
        <f>IF($D1945="","",VLOOKUP($D1945,Atv!$D$5:$F$1000,3,0))</f>
        <v/>
      </c>
      <c r="H1945" s="28"/>
      <c r="I1945" s="67"/>
      <c r="J1945" s="28"/>
      <c r="K1945" s="73"/>
      <c r="L1945" s="75" t="str">
        <f>IFERROR(IF(K1945="","",VLOOKUP(D1945,Atv!$D$5:$G$1000,4,0)),"")</f>
        <v/>
      </c>
      <c r="M1945" s="78" t="str">
        <f t="shared" si="93"/>
        <v/>
      </c>
      <c r="N1945" s="78" t="str">
        <f t="shared" si="91"/>
        <v/>
      </c>
      <c r="O1945" s="73"/>
      <c r="P1945" s="53"/>
      <c r="Q1945" s="81" t="str">
        <f t="shared" si="92"/>
        <v/>
      </c>
    </row>
    <row r="1946" spans="2:17" ht="45" customHeight="1" x14ac:dyDescent="0.25">
      <c r="B1946" s="81" t="str">
        <f>IFERROR(VLOOKUP(D1946,Atv!$D$5:$I$1000,6,0),"")</f>
        <v/>
      </c>
      <c r="C1946" s="51">
        <v>1942</v>
      </c>
      <c r="D1946" s="28"/>
      <c r="E1946" s="28"/>
      <c r="F1946" s="70" t="str">
        <f>IF($D1946="","",VLOOKUP($D1946,Atv!$D$5:$F$1000,2,0))</f>
        <v/>
      </c>
      <c r="G1946" s="71" t="str">
        <f>IF($D1946="","",VLOOKUP($D1946,Atv!$D$5:$F$1000,3,0))</f>
        <v/>
      </c>
      <c r="H1946" s="28"/>
      <c r="I1946" s="28"/>
      <c r="J1946" s="28"/>
      <c r="K1946" s="73"/>
      <c r="L1946" s="76" t="str">
        <f>IFERROR(IF(K1946="","",VLOOKUP(D1946,Atv!$D$5:$G$1000,4,0)),"")</f>
        <v/>
      </c>
      <c r="M1946" s="78" t="str">
        <f t="shared" si="93"/>
        <v/>
      </c>
      <c r="N1946" s="78" t="str">
        <f t="shared" si="91"/>
        <v/>
      </c>
      <c r="O1946" s="73"/>
      <c r="P1946" s="53"/>
      <c r="Q1946" s="81" t="str">
        <f t="shared" si="92"/>
        <v/>
      </c>
    </row>
    <row r="1947" spans="2:17" ht="45" customHeight="1" x14ac:dyDescent="0.25">
      <c r="B1947" s="81" t="str">
        <f>IFERROR(VLOOKUP(D1947,Atv!$D$5:$I$1000,6,0),"")</f>
        <v/>
      </c>
      <c r="C1947" s="51">
        <v>1943</v>
      </c>
      <c r="D1947" s="28"/>
      <c r="E1947" s="28"/>
      <c r="F1947" s="70" t="str">
        <f>IF($D1947="","",VLOOKUP($D1947,Atv!$D$5:$F$1000,2,0))</f>
        <v/>
      </c>
      <c r="G1947" s="71" t="str">
        <f>IF($D1947="","",VLOOKUP($D1947,Atv!$D$5:$F$1000,3,0))</f>
        <v/>
      </c>
      <c r="H1947" s="28"/>
      <c r="I1947" s="67"/>
      <c r="J1947" s="28"/>
      <c r="K1947" s="73"/>
      <c r="L1947" s="75" t="str">
        <f>IFERROR(IF(K1947="","",VLOOKUP(D1947,Atv!$D$5:$G$1000,4,0)),"")</f>
        <v/>
      </c>
      <c r="M1947" s="78" t="str">
        <f t="shared" si="93"/>
        <v/>
      </c>
      <c r="N1947" s="78" t="str">
        <f t="shared" si="91"/>
        <v/>
      </c>
      <c r="O1947" s="73"/>
      <c r="P1947" s="53"/>
      <c r="Q1947" s="81" t="str">
        <f t="shared" si="92"/>
        <v/>
      </c>
    </row>
    <row r="1948" spans="2:17" ht="45" customHeight="1" x14ac:dyDescent="0.25">
      <c r="B1948" s="81" t="str">
        <f>IFERROR(VLOOKUP(D1948,Atv!$D$5:$I$1000,6,0),"")</f>
        <v/>
      </c>
      <c r="C1948" s="51">
        <v>1944</v>
      </c>
      <c r="D1948" s="28"/>
      <c r="E1948" s="28"/>
      <c r="F1948" s="70" t="str">
        <f>IF($D1948="","",VLOOKUP($D1948,Atv!$D$5:$F$1000,2,0))</f>
        <v/>
      </c>
      <c r="G1948" s="71" t="str">
        <f>IF($D1948="","",VLOOKUP($D1948,Atv!$D$5:$F$1000,3,0))</f>
        <v/>
      </c>
      <c r="H1948" s="28"/>
      <c r="I1948" s="28"/>
      <c r="J1948" s="28"/>
      <c r="K1948" s="73"/>
      <c r="L1948" s="76" t="str">
        <f>IFERROR(IF(K1948="","",VLOOKUP(D1948,Atv!$D$5:$G$1000,4,0)),"")</f>
        <v/>
      </c>
      <c r="M1948" s="78" t="str">
        <f t="shared" si="93"/>
        <v/>
      </c>
      <c r="N1948" s="78" t="str">
        <f t="shared" si="91"/>
        <v/>
      </c>
      <c r="O1948" s="73"/>
      <c r="P1948" s="53"/>
      <c r="Q1948" s="81" t="str">
        <f t="shared" si="92"/>
        <v/>
      </c>
    </row>
    <row r="1949" spans="2:17" ht="45" customHeight="1" x14ac:dyDescent="0.25">
      <c r="B1949" s="81" t="str">
        <f>IFERROR(VLOOKUP(D1949,Atv!$D$5:$I$1000,6,0),"")</f>
        <v/>
      </c>
      <c r="C1949" s="51">
        <v>1945</v>
      </c>
      <c r="D1949" s="28"/>
      <c r="E1949" s="28"/>
      <c r="F1949" s="70" t="str">
        <f>IF($D1949="","",VLOOKUP($D1949,Atv!$D$5:$F$1000,2,0))</f>
        <v/>
      </c>
      <c r="G1949" s="71" t="str">
        <f>IF($D1949="","",VLOOKUP($D1949,Atv!$D$5:$F$1000,3,0))</f>
        <v/>
      </c>
      <c r="H1949" s="28"/>
      <c r="I1949" s="67"/>
      <c r="J1949" s="28"/>
      <c r="K1949" s="73"/>
      <c r="L1949" s="75" t="str">
        <f>IFERROR(IF(K1949="","",VLOOKUP(D1949,Atv!$D$5:$G$1000,4,0)),"")</f>
        <v/>
      </c>
      <c r="M1949" s="78" t="str">
        <f t="shared" si="93"/>
        <v/>
      </c>
      <c r="N1949" s="78" t="str">
        <f t="shared" si="91"/>
        <v/>
      </c>
      <c r="O1949" s="73"/>
      <c r="P1949" s="53"/>
      <c r="Q1949" s="81" t="str">
        <f t="shared" si="92"/>
        <v/>
      </c>
    </row>
    <row r="1950" spans="2:17" ht="45" customHeight="1" x14ac:dyDescent="0.25">
      <c r="B1950" s="81" t="str">
        <f>IFERROR(VLOOKUP(D1950,Atv!$D$5:$I$1000,6,0),"")</f>
        <v/>
      </c>
      <c r="C1950" s="51">
        <v>1946</v>
      </c>
      <c r="D1950" s="28"/>
      <c r="E1950" s="28"/>
      <c r="F1950" s="70" t="str">
        <f>IF($D1950="","",VLOOKUP($D1950,Atv!$D$5:$F$1000,2,0))</f>
        <v/>
      </c>
      <c r="G1950" s="71" t="str">
        <f>IF($D1950="","",VLOOKUP($D1950,Atv!$D$5:$F$1000,3,0))</f>
        <v/>
      </c>
      <c r="H1950" s="28"/>
      <c r="I1950" s="28"/>
      <c r="J1950" s="28"/>
      <c r="K1950" s="73"/>
      <c r="L1950" s="76" t="str">
        <f>IFERROR(IF(K1950="","",VLOOKUP(D1950,Atv!$D$5:$G$1000,4,0)),"")</f>
        <v/>
      </c>
      <c r="M1950" s="78" t="str">
        <f t="shared" si="93"/>
        <v/>
      </c>
      <c r="N1950" s="78" t="str">
        <f t="shared" si="91"/>
        <v/>
      </c>
      <c r="O1950" s="73"/>
      <c r="P1950" s="53"/>
      <c r="Q1950" s="81" t="str">
        <f t="shared" si="92"/>
        <v/>
      </c>
    </row>
    <row r="1951" spans="2:17" ht="45" customHeight="1" x14ac:dyDescent="0.25">
      <c r="B1951" s="81" t="str">
        <f>IFERROR(VLOOKUP(D1951,Atv!$D$5:$I$1000,6,0),"")</f>
        <v/>
      </c>
      <c r="C1951" s="51">
        <v>1947</v>
      </c>
      <c r="D1951" s="28"/>
      <c r="E1951" s="28"/>
      <c r="F1951" s="70" t="str">
        <f>IF($D1951="","",VLOOKUP($D1951,Atv!$D$5:$F$1000,2,0))</f>
        <v/>
      </c>
      <c r="G1951" s="71" t="str">
        <f>IF($D1951="","",VLOOKUP($D1951,Atv!$D$5:$F$1000,3,0))</f>
        <v/>
      </c>
      <c r="H1951" s="28"/>
      <c r="I1951" s="67"/>
      <c r="J1951" s="28"/>
      <c r="K1951" s="73"/>
      <c r="L1951" s="75" t="str">
        <f>IFERROR(IF(K1951="","",VLOOKUP(D1951,Atv!$D$5:$G$1000,4,0)),"")</f>
        <v/>
      </c>
      <c r="M1951" s="78" t="str">
        <f t="shared" si="93"/>
        <v/>
      </c>
      <c r="N1951" s="78" t="str">
        <f t="shared" si="91"/>
        <v/>
      </c>
      <c r="O1951" s="73"/>
      <c r="P1951" s="53"/>
      <c r="Q1951" s="81" t="str">
        <f t="shared" si="92"/>
        <v/>
      </c>
    </row>
    <row r="1952" spans="2:17" ht="45" customHeight="1" x14ac:dyDescent="0.25">
      <c r="B1952" s="81" t="str">
        <f>IFERROR(VLOOKUP(D1952,Atv!$D$5:$I$1000,6,0),"")</f>
        <v/>
      </c>
      <c r="C1952" s="51">
        <v>1948</v>
      </c>
      <c r="D1952" s="28"/>
      <c r="E1952" s="28"/>
      <c r="F1952" s="70" t="str">
        <f>IF($D1952="","",VLOOKUP($D1952,Atv!$D$5:$F$1000,2,0))</f>
        <v/>
      </c>
      <c r="G1952" s="71" t="str">
        <f>IF($D1952="","",VLOOKUP($D1952,Atv!$D$5:$F$1000,3,0))</f>
        <v/>
      </c>
      <c r="H1952" s="28"/>
      <c r="I1952" s="28"/>
      <c r="J1952" s="28"/>
      <c r="K1952" s="73"/>
      <c r="L1952" s="76" t="str">
        <f>IFERROR(IF(K1952="","",VLOOKUP(D1952,Atv!$D$5:$G$1000,4,0)),"")</f>
        <v/>
      </c>
      <c r="M1952" s="78" t="str">
        <f t="shared" si="93"/>
        <v/>
      </c>
      <c r="N1952" s="78" t="str">
        <f t="shared" si="91"/>
        <v/>
      </c>
      <c r="O1952" s="73"/>
      <c r="P1952" s="53"/>
      <c r="Q1952" s="81" t="str">
        <f t="shared" si="92"/>
        <v/>
      </c>
    </row>
    <row r="1953" spans="2:17" ht="45" customHeight="1" x14ac:dyDescent="0.25">
      <c r="B1953" s="81" t="str">
        <f>IFERROR(VLOOKUP(D1953,Atv!$D$5:$I$1000,6,0),"")</f>
        <v/>
      </c>
      <c r="C1953" s="51">
        <v>1949</v>
      </c>
      <c r="D1953" s="28"/>
      <c r="E1953" s="28"/>
      <c r="F1953" s="70" t="str">
        <f>IF($D1953="","",VLOOKUP($D1953,Atv!$D$5:$F$1000,2,0))</f>
        <v/>
      </c>
      <c r="G1953" s="71" t="str">
        <f>IF($D1953="","",VLOOKUP($D1953,Atv!$D$5:$F$1000,3,0))</f>
        <v/>
      </c>
      <c r="H1953" s="28"/>
      <c r="I1953" s="67"/>
      <c r="J1953" s="28"/>
      <c r="K1953" s="73"/>
      <c r="L1953" s="75" t="str">
        <f>IFERROR(IF(K1953="","",VLOOKUP(D1953,Atv!$D$5:$G$1000,4,0)),"")</f>
        <v/>
      </c>
      <c r="M1953" s="78" t="str">
        <f t="shared" si="93"/>
        <v/>
      </c>
      <c r="N1953" s="78" t="str">
        <f t="shared" si="91"/>
        <v/>
      </c>
      <c r="O1953" s="73"/>
      <c r="P1953" s="53"/>
      <c r="Q1953" s="81" t="str">
        <f t="shared" si="92"/>
        <v/>
      </c>
    </row>
    <row r="1954" spans="2:17" ht="45" customHeight="1" x14ac:dyDescent="0.25">
      <c r="B1954" s="81" t="str">
        <f>IFERROR(VLOOKUP(D1954,Atv!$D$5:$I$1000,6,0),"")</f>
        <v/>
      </c>
      <c r="C1954" s="51">
        <v>1950</v>
      </c>
      <c r="D1954" s="28"/>
      <c r="E1954" s="28"/>
      <c r="F1954" s="70" t="str">
        <f>IF($D1954="","",VLOOKUP($D1954,Atv!$D$5:$F$1000,2,0))</f>
        <v/>
      </c>
      <c r="G1954" s="71" t="str">
        <f>IF($D1954="","",VLOOKUP($D1954,Atv!$D$5:$F$1000,3,0))</f>
        <v/>
      </c>
      <c r="H1954" s="28"/>
      <c r="I1954" s="28"/>
      <c r="J1954" s="28"/>
      <c r="K1954" s="73"/>
      <c r="L1954" s="76" t="str">
        <f>IFERROR(IF(K1954="","",VLOOKUP(D1954,Atv!$D$5:$G$1000,4,0)),"")</f>
        <v/>
      </c>
      <c r="M1954" s="78" t="str">
        <f t="shared" si="93"/>
        <v/>
      </c>
      <c r="N1954" s="78" t="str">
        <f t="shared" si="91"/>
        <v/>
      </c>
      <c r="O1954" s="73"/>
      <c r="P1954" s="53"/>
      <c r="Q1954" s="81" t="str">
        <f t="shared" si="92"/>
        <v/>
      </c>
    </row>
    <row r="1955" spans="2:17" ht="45" customHeight="1" x14ac:dyDescent="0.25">
      <c r="B1955" s="81" t="str">
        <f>IFERROR(VLOOKUP(D1955,Atv!$D$5:$I$1000,6,0),"")</f>
        <v/>
      </c>
      <c r="C1955" s="51">
        <v>1951</v>
      </c>
      <c r="D1955" s="28"/>
      <c r="E1955" s="28"/>
      <c r="F1955" s="70" t="str">
        <f>IF($D1955="","",VLOOKUP($D1955,Atv!$D$5:$F$1000,2,0))</f>
        <v/>
      </c>
      <c r="G1955" s="71" t="str">
        <f>IF($D1955="","",VLOOKUP($D1955,Atv!$D$5:$F$1000,3,0))</f>
        <v/>
      </c>
      <c r="H1955" s="28"/>
      <c r="I1955" s="67"/>
      <c r="J1955" s="28"/>
      <c r="K1955" s="73"/>
      <c r="L1955" s="75" t="str">
        <f>IFERROR(IF(K1955="","",VLOOKUP(D1955,Atv!$D$5:$G$1000,4,0)),"")</f>
        <v/>
      </c>
      <c r="M1955" s="78" t="str">
        <f t="shared" si="93"/>
        <v/>
      </c>
      <c r="N1955" s="78" t="str">
        <f t="shared" si="91"/>
        <v/>
      </c>
      <c r="O1955" s="73"/>
      <c r="P1955" s="53"/>
      <c r="Q1955" s="81" t="str">
        <f t="shared" si="92"/>
        <v/>
      </c>
    </row>
    <row r="1956" spans="2:17" ht="45" customHeight="1" x14ac:dyDescent="0.25">
      <c r="B1956" s="81" t="str">
        <f>IFERROR(VLOOKUP(D1956,Atv!$D$5:$I$1000,6,0),"")</f>
        <v/>
      </c>
      <c r="C1956" s="51">
        <v>1952</v>
      </c>
      <c r="D1956" s="28"/>
      <c r="E1956" s="28"/>
      <c r="F1956" s="70" t="str">
        <f>IF($D1956="","",VLOOKUP($D1956,Atv!$D$5:$F$1000,2,0))</f>
        <v/>
      </c>
      <c r="G1956" s="71" t="str">
        <f>IF($D1956="","",VLOOKUP($D1956,Atv!$D$5:$F$1000,3,0))</f>
        <v/>
      </c>
      <c r="H1956" s="28"/>
      <c r="I1956" s="28"/>
      <c r="J1956" s="28"/>
      <c r="K1956" s="73"/>
      <c r="L1956" s="76" t="str">
        <f>IFERROR(IF(K1956="","",VLOOKUP(D1956,Atv!$D$5:$G$1000,4,0)),"")</f>
        <v/>
      </c>
      <c r="M1956" s="78" t="str">
        <f t="shared" si="93"/>
        <v/>
      </c>
      <c r="N1956" s="78" t="str">
        <f t="shared" si="91"/>
        <v/>
      </c>
      <c r="O1956" s="73"/>
      <c r="P1956" s="53"/>
      <c r="Q1956" s="81" t="str">
        <f t="shared" si="92"/>
        <v/>
      </c>
    </row>
    <row r="1957" spans="2:17" ht="45" customHeight="1" x14ac:dyDescent="0.25">
      <c r="B1957" s="81" t="str">
        <f>IFERROR(VLOOKUP(D1957,Atv!$D$5:$I$1000,6,0),"")</f>
        <v/>
      </c>
      <c r="C1957" s="51">
        <v>1953</v>
      </c>
      <c r="D1957" s="28"/>
      <c r="E1957" s="28"/>
      <c r="F1957" s="70" t="str">
        <f>IF($D1957="","",VLOOKUP($D1957,Atv!$D$5:$F$1000,2,0))</f>
        <v/>
      </c>
      <c r="G1957" s="71" t="str">
        <f>IF($D1957="","",VLOOKUP($D1957,Atv!$D$5:$F$1000,3,0))</f>
        <v/>
      </c>
      <c r="H1957" s="28"/>
      <c r="I1957" s="67"/>
      <c r="J1957" s="28"/>
      <c r="K1957" s="73"/>
      <c r="L1957" s="75" t="str">
        <f>IFERROR(IF(K1957="","",VLOOKUP(D1957,Atv!$D$5:$G$1000,4,0)),"")</f>
        <v/>
      </c>
      <c r="M1957" s="78" t="str">
        <f t="shared" si="93"/>
        <v/>
      </c>
      <c r="N1957" s="78" t="str">
        <f t="shared" si="91"/>
        <v/>
      </c>
      <c r="O1957" s="73"/>
      <c r="P1957" s="53"/>
      <c r="Q1957" s="81" t="str">
        <f t="shared" si="92"/>
        <v/>
      </c>
    </row>
    <row r="1958" spans="2:17" ht="45" customHeight="1" x14ac:dyDescent="0.25">
      <c r="B1958" s="81" t="str">
        <f>IFERROR(VLOOKUP(D1958,Atv!$D$5:$I$1000,6,0),"")</f>
        <v/>
      </c>
      <c r="C1958" s="51">
        <v>1954</v>
      </c>
      <c r="D1958" s="28"/>
      <c r="E1958" s="28"/>
      <c r="F1958" s="70" t="str">
        <f>IF($D1958="","",VLOOKUP($D1958,Atv!$D$5:$F$1000,2,0))</f>
        <v/>
      </c>
      <c r="G1958" s="71" t="str">
        <f>IF($D1958="","",VLOOKUP($D1958,Atv!$D$5:$F$1000,3,0))</f>
        <v/>
      </c>
      <c r="H1958" s="28"/>
      <c r="I1958" s="28"/>
      <c r="J1958" s="28"/>
      <c r="K1958" s="73"/>
      <c r="L1958" s="76" t="str">
        <f>IFERROR(IF(K1958="","",VLOOKUP(D1958,Atv!$D$5:$G$1000,4,0)),"")</f>
        <v/>
      </c>
      <c r="M1958" s="78" t="str">
        <f t="shared" si="93"/>
        <v/>
      </c>
      <c r="N1958" s="78" t="str">
        <f t="shared" si="91"/>
        <v/>
      </c>
      <c r="O1958" s="73"/>
      <c r="P1958" s="53"/>
      <c r="Q1958" s="81" t="str">
        <f t="shared" si="92"/>
        <v/>
      </c>
    </row>
    <row r="1959" spans="2:17" ht="45" customHeight="1" x14ac:dyDescent="0.25">
      <c r="B1959" s="81" t="str">
        <f>IFERROR(VLOOKUP(D1959,Atv!$D$5:$I$1000,6,0),"")</f>
        <v/>
      </c>
      <c r="C1959" s="51">
        <v>1955</v>
      </c>
      <c r="D1959" s="28"/>
      <c r="E1959" s="28"/>
      <c r="F1959" s="70" t="str">
        <f>IF($D1959="","",VLOOKUP($D1959,Atv!$D$5:$F$1000,2,0))</f>
        <v/>
      </c>
      <c r="G1959" s="71" t="str">
        <f>IF($D1959="","",VLOOKUP($D1959,Atv!$D$5:$F$1000,3,0))</f>
        <v/>
      </c>
      <c r="H1959" s="28"/>
      <c r="I1959" s="67"/>
      <c r="J1959" s="28"/>
      <c r="K1959" s="73"/>
      <c r="L1959" s="75" t="str">
        <f>IFERROR(IF(K1959="","",VLOOKUP(D1959,Atv!$D$5:$G$1000,4,0)),"")</f>
        <v/>
      </c>
      <c r="M1959" s="78" t="str">
        <f t="shared" si="93"/>
        <v/>
      </c>
      <c r="N1959" s="78" t="str">
        <f t="shared" si="91"/>
        <v/>
      </c>
      <c r="O1959" s="73"/>
      <c r="P1959" s="53"/>
      <c r="Q1959" s="81" t="str">
        <f t="shared" si="92"/>
        <v/>
      </c>
    </row>
    <row r="1960" spans="2:17" ht="45" customHeight="1" x14ac:dyDescent="0.25">
      <c r="B1960" s="81" t="str">
        <f>IFERROR(VLOOKUP(D1960,Atv!$D$5:$I$1000,6,0),"")</f>
        <v/>
      </c>
      <c r="C1960" s="51">
        <v>1956</v>
      </c>
      <c r="D1960" s="28"/>
      <c r="E1960" s="28"/>
      <c r="F1960" s="70" t="str">
        <f>IF($D1960="","",VLOOKUP($D1960,Atv!$D$5:$F$1000,2,0))</f>
        <v/>
      </c>
      <c r="G1960" s="71" t="str">
        <f>IF($D1960="","",VLOOKUP($D1960,Atv!$D$5:$F$1000,3,0))</f>
        <v/>
      </c>
      <c r="H1960" s="28"/>
      <c r="I1960" s="28"/>
      <c r="J1960" s="28"/>
      <c r="K1960" s="73"/>
      <c r="L1960" s="76" t="str">
        <f>IFERROR(IF(K1960="","",VLOOKUP(D1960,Atv!$D$5:$G$1000,4,0)),"")</f>
        <v/>
      </c>
      <c r="M1960" s="78" t="str">
        <f t="shared" si="93"/>
        <v/>
      </c>
      <c r="N1960" s="78" t="str">
        <f t="shared" si="91"/>
        <v/>
      </c>
      <c r="O1960" s="73"/>
      <c r="P1960" s="53"/>
      <c r="Q1960" s="81" t="str">
        <f t="shared" si="92"/>
        <v/>
      </c>
    </row>
    <row r="1961" spans="2:17" ht="45" customHeight="1" x14ac:dyDescent="0.25">
      <c r="B1961" s="81" t="str">
        <f>IFERROR(VLOOKUP(D1961,Atv!$D$5:$I$1000,6,0),"")</f>
        <v/>
      </c>
      <c r="C1961" s="51">
        <v>1957</v>
      </c>
      <c r="D1961" s="28"/>
      <c r="E1961" s="28"/>
      <c r="F1961" s="70" t="str">
        <f>IF($D1961="","",VLOOKUP($D1961,Atv!$D$5:$F$1000,2,0))</f>
        <v/>
      </c>
      <c r="G1961" s="71" t="str">
        <f>IF($D1961="","",VLOOKUP($D1961,Atv!$D$5:$F$1000,3,0))</f>
        <v/>
      </c>
      <c r="H1961" s="28"/>
      <c r="I1961" s="67"/>
      <c r="J1961" s="28"/>
      <c r="K1961" s="73"/>
      <c r="L1961" s="75" t="str">
        <f>IFERROR(IF(K1961="","",VLOOKUP(D1961,Atv!$D$5:$G$1000,4,0)),"")</f>
        <v/>
      </c>
      <c r="M1961" s="78" t="str">
        <f t="shared" si="93"/>
        <v/>
      </c>
      <c r="N1961" s="78" t="str">
        <f t="shared" si="91"/>
        <v/>
      </c>
      <c r="O1961" s="73"/>
      <c r="P1961" s="53"/>
      <c r="Q1961" s="81" t="str">
        <f t="shared" si="92"/>
        <v/>
      </c>
    </row>
    <row r="1962" spans="2:17" ht="45" customHeight="1" x14ac:dyDescent="0.25">
      <c r="B1962" s="81" t="str">
        <f>IFERROR(VLOOKUP(D1962,Atv!$D$5:$I$1000,6,0),"")</f>
        <v/>
      </c>
      <c r="C1962" s="51">
        <v>1958</v>
      </c>
      <c r="D1962" s="28"/>
      <c r="E1962" s="28"/>
      <c r="F1962" s="70" t="str">
        <f>IF($D1962="","",VLOOKUP($D1962,Atv!$D$5:$F$1000,2,0))</f>
        <v/>
      </c>
      <c r="G1962" s="71" t="str">
        <f>IF($D1962="","",VLOOKUP($D1962,Atv!$D$5:$F$1000,3,0))</f>
        <v/>
      </c>
      <c r="H1962" s="28"/>
      <c r="I1962" s="28"/>
      <c r="J1962" s="28"/>
      <c r="K1962" s="73"/>
      <c r="L1962" s="76" t="str">
        <f>IFERROR(IF(K1962="","",VLOOKUP(D1962,Atv!$D$5:$G$1000,4,0)),"")</f>
        <v/>
      </c>
      <c r="M1962" s="78" t="str">
        <f t="shared" si="93"/>
        <v/>
      </c>
      <c r="N1962" s="78" t="str">
        <f t="shared" si="91"/>
        <v/>
      </c>
      <c r="O1962" s="73"/>
      <c r="P1962" s="53"/>
      <c r="Q1962" s="81" t="str">
        <f t="shared" si="92"/>
        <v/>
      </c>
    </row>
    <row r="1963" spans="2:17" ht="45" customHeight="1" x14ac:dyDescent="0.25">
      <c r="B1963" s="81" t="str">
        <f>IFERROR(VLOOKUP(D1963,Atv!$D$5:$I$1000,6,0),"")</f>
        <v/>
      </c>
      <c r="C1963" s="51">
        <v>1959</v>
      </c>
      <c r="D1963" s="28"/>
      <c r="E1963" s="28"/>
      <c r="F1963" s="70" t="str">
        <f>IF($D1963="","",VLOOKUP($D1963,Atv!$D$5:$F$1000,2,0))</f>
        <v/>
      </c>
      <c r="G1963" s="71" t="str">
        <f>IF($D1963="","",VLOOKUP($D1963,Atv!$D$5:$F$1000,3,0))</f>
        <v/>
      </c>
      <c r="H1963" s="28"/>
      <c r="I1963" s="67"/>
      <c r="J1963" s="28"/>
      <c r="K1963" s="73"/>
      <c r="L1963" s="75" t="str">
        <f>IFERROR(IF(K1963="","",VLOOKUP(D1963,Atv!$D$5:$G$1000,4,0)),"")</f>
        <v/>
      </c>
      <c r="M1963" s="78" t="str">
        <f t="shared" si="93"/>
        <v/>
      </c>
      <c r="N1963" s="78" t="str">
        <f t="shared" si="91"/>
        <v/>
      </c>
      <c r="O1963" s="73"/>
      <c r="P1963" s="53"/>
      <c r="Q1963" s="81" t="str">
        <f t="shared" si="92"/>
        <v/>
      </c>
    </row>
    <row r="1964" spans="2:17" ht="45" customHeight="1" x14ac:dyDescent="0.25">
      <c r="B1964" s="81" t="str">
        <f>IFERROR(VLOOKUP(D1964,Atv!$D$5:$I$1000,6,0),"")</f>
        <v/>
      </c>
      <c r="C1964" s="51">
        <v>1960</v>
      </c>
      <c r="D1964" s="28"/>
      <c r="E1964" s="28"/>
      <c r="F1964" s="70" t="str">
        <f>IF($D1964="","",VLOOKUP($D1964,Atv!$D$5:$F$1000,2,0))</f>
        <v/>
      </c>
      <c r="G1964" s="71" t="str">
        <f>IF($D1964="","",VLOOKUP($D1964,Atv!$D$5:$F$1000,3,0))</f>
        <v/>
      </c>
      <c r="H1964" s="28"/>
      <c r="I1964" s="28"/>
      <c r="J1964" s="28"/>
      <c r="K1964" s="73"/>
      <c r="L1964" s="76" t="str">
        <f>IFERROR(IF(K1964="","",VLOOKUP(D1964,Atv!$D$5:$G$1000,4,0)),"")</f>
        <v/>
      </c>
      <c r="M1964" s="78" t="str">
        <f t="shared" si="93"/>
        <v/>
      </c>
      <c r="N1964" s="78" t="str">
        <f t="shared" si="91"/>
        <v/>
      </c>
      <c r="O1964" s="73"/>
      <c r="P1964" s="53"/>
      <c r="Q1964" s="81" t="str">
        <f t="shared" si="92"/>
        <v/>
      </c>
    </row>
    <row r="1965" spans="2:17" ht="45" customHeight="1" x14ac:dyDescent="0.25">
      <c r="B1965" s="81" t="str">
        <f>IFERROR(VLOOKUP(D1965,Atv!$D$5:$I$1000,6,0),"")</f>
        <v/>
      </c>
      <c r="C1965" s="51">
        <v>1961</v>
      </c>
      <c r="D1965" s="28"/>
      <c r="E1965" s="28"/>
      <c r="F1965" s="70" t="str">
        <f>IF($D1965="","",VLOOKUP($D1965,Atv!$D$5:$F$1000,2,0))</f>
        <v/>
      </c>
      <c r="G1965" s="71" t="str">
        <f>IF($D1965="","",VLOOKUP($D1965,Atv!$D$5:$F$1000,3,0))</f>
        <v/>
      </c>
      <c r="H1965" s="28"/>
      <c r="I1965" s="67"/>
      <c r="J1965" s="28"/>
      <c r="K1965" s="73"/>
      <c r="L1965" s="75" t="str">
        <f>IFERROR(IF(K1965="","",VLOOKUP(D1965,Atv!$D$5:$G$1000,4,0)),"")</f>
        <v/>
      </c>
      <c r="M1965" s="78" t="str">
        <f t="shared" si="93"/>
        <v/>
      </c>
      <c r="N1965" s="78" t="str">
        <f t="shared" si="91"/>
        <v/>
      </c>
      <c r="O1965" s="73"/>
      <c r="P1965" s="53"/>
      <c r="Q1965" s="81" t="str">
        <f t="shared" si="92"/>
        <v/>
      </c>
    </row>
    <row r="1966" spans="2:17" ht="45" customHeight="1" x14ac:dyDescent="0.25">
      <c r="B1966" s="81" t="str">
        <f>IFERROR(VLOOKUP(D1966,Atv!$D$5:$I$1000,6,0),"")</f>
        <v/>
      </c>
      <c r="C1966" s="51">
        <v>1962</v>
      </c>
      <c r="D1966" s="28"/>
      <c r="E1966" s="28"/>
      <c r="F1966" s="70" t="str">
        <f>IF($D1966="","",VLOOKUP($D1966,Atv!$D$5:$F$1000,2,0))</f>
        <v/>
      </c>
      <c r="G1966" s="71" t="str">
        <f>IF($D1966="","",VLOOKUP($D1966,Atv!$D$5:$F$1000,3,0))</f>
        <v/>
      </c>
      <c r="H1966" s="28"/>
      <c r="I1966" s="28"/>
      <c r="J1966" s="28"/>
      <c r="K1966" s="73"/>
      <c r="L1966" s="76" t="str">
        <f>IFERROR(IF(K1966="","",VLOOKUP(D1966,Atv!$D$5:$G$1000,4,0)),"")</f>
        <v/>
      </c>
      <c r="M1966" s="78" t="str">
        <f t="shared" si="93"/>
        <v/>
      </c>
      <c r="N1966" s="78" t="str">
        <f t="shared" si="91"/>
        <v/>
      </c>
      <c r="O1966" s="73"/>
      <c r="P1966" s="53"/>
      <c r="Q1966" s="81" t="str">
        <f t="shared" si="92"/>
        <v/>
      </c>
    </row>
    <row r="1967" spans="2:17" ht="45" customHeight="1" x14ac:dyDescent="0.25">
      <c r="B1967" s="81" t="str">
        <f>IFERROR(VLOOKUP(D1967,Atv!$D$5:$I$1000,6,0),"")</f>
        <v/>
      </c>
      <c r="C1967" s="51">
        <v>1963</v>
      </c>
      <c r="D1967" s="28"/>
      <c r="E1967" s="28"/>
      <c r="F1967" s="70" t="str">
        <f>IF($D1967="","",VLOOKUP($D1967,Atv!$D$5:$F$1000,2,0))</f>
        <v/>
      </c>
      <c r="G1967" s="71" t="str">
        <f>IF($D1967="","",VLOOKUP($D1967,Atv!$D$5:$F$1000,3,0))</f>
        <v/>
      </c>
      <c r="H1967" s="28"/>
      <c r="I1967" s="67"/>
      <c r="J1967" s="28"/>
      <c r="K1967" s="73"/>
      <c r="L1967" s="75" t="str">
        <f>IFERROR(IF(K1967="","",VLOOKUP(D1967,Atv!$D$5:$G$1000,4,0)),"")</f>
        <v/>
      </c>
      <c r="M1967" s="78" t="str">
        <f t="shared" si="93"/>
        <v/>
      </c>
      <c r="N1967" s="78" t="str">
        <f t="shared" si="91"/>
        <v/>
      </c>
      <c r="O1967" s="73"/>
      <c r="P1967" s="53"/>
      <c r="Q1967" s="81" t="str">
        <f t="shared" si="92"/>
        <v/>
      </c>
    </row>
    <row r="1968" spans="2:17" ht="45" customHeight="1" x14ac:dyDescent="0.25">
      <c r="B1968" s="81" t="str">
        <f>IFERROR(VLOOKUP(D1968,Atv!$D$5:$I$1000,6,0),"")</f>
        <v/>
      </c>
      <c r="C1968" s="51">
        <v>1964</v>
      </c>
      <c r="D1968" s="28"/>
      <c r="E1968" s="28"/>
      <c r="F1968" s="70" t="str">
        <f>IF($D1968="","",VLOOKUP($D1968,Atv!$D$5:$F$1000,2,0))</f>
        <v/>
      </c>
      <c r="G1968" s="71" t="str">
        <f>IF($D1968="","",VLOOKUP($D1968,Atv!$D$5:$F$1000,3,0))</f>
        <v/>
      </c>
      <c r="H1968" s="28"/>
      <c r="I1968" s="28"/>
      <c r="J1968" s="28"/>
      <c r="K1968" s="73"/>
      <c r="L1968" s="76" t="str">
        <f>IFERROR(IF(K1968="","",VLOOKUP(D1968,Atv!$D$5:$G$1000,4,0)),"")</f>
        <v/>
      </c>
      <c r="M1968" s="78" t="str">
        <f t="shared" si="93"/>
        <v/>
      </c>
      <c r="N1968" s="78" t="str">
        <f t="shared" si="91"/>
        <v/>
      </c>
      <c r="O1968" s="73"/>
      <c r="P1968" s="53"/>
      <c r="Q1968" s="81" t="str">
        <f t="shared" si="92"/>
        <v/>
      </c>
    </row>
    <row r="1969" spans="2:17" ht="45" customHeight="1" x14ac:dyDescent="0.25">
      <c r="B1969" s="81" t="str">
        <f>IFERROR(VLOOKUP(D1969,Atv!$D$5:$I$1000,6,0),"")</f>
        <v/>
      </c>
      <c r="C1969" s="51">
        <v>1965</v>
      </c>
      <c r="D1969" s="28"/>
      <c r="E1969" s="28"/>
      <c r="F1969" s="70" t="str">
        <f>IF($D1969="","",VLOOKUP($D1969,Atv!$D$5:$F$1000,2,0))</f>
        <v/>
      </c>
      <c r="G1969" s="71" t="str">
        <f>IF($D1969="","",VLOOKUP($D1969,Atv!$D$5:$F$1000,3,0))</f>
        <v/>
      </c>
      <c r="H1969" s="28"/>
      <c r="I1969" s="67"/>
      <c r="J1969" s="28"/>
      <c r="K1969" s="73"/>
      <c r="L1969" s="75" t="str">
        <f>IFERROR(IF(K1969="","",VLOOKUP(D1969,Atv!$D$5:$G$1000,4,0)),"")</f>
        <v/>
      </c>
      <c r="M1969" s="78" t="str">
        <f t="shared" si="93"/>
        <v/>
      </c>
      <c r="N1969" s="78" t="str">
        <f t="shared" si="91"/>
        <v/>
      </c>
      <c r="O1969" s="73"/>
      <c r="P1969" s="53"/>
      <c r="Q1969" s="81" t="str">
        <f t="shared" si="92"/>
        <v/>
      </c>
    </row>
    <row r="1970" spans="2:17" ht="45" customHeight="1" x14ac:dyDescent="0.25">
      <c r="B1970" s="81" t="str">
        <f>IFERROR(VLOOKUP(D1970,Atv!$D$5:$I$1000,6,0),"")</f>
        <v/>
      </c>
      <c r="C1970" s="51">
        <v>1966</v>
      </c>
      <c r="D1970" s="28"/>
      <c r="E1970" s="28"/>
      <c r="F1970" s="70" t="str">
        <f>IF($D1970="","",VLOOKUP($D1970,Atv!$D$5:$F$1000,2,0))</f>
        <v/>
      </c>
      <c r="G1970" s="71" t="str">
        <f>IF($D1970="","",VLOOKUP($D1970,Atv!$D$5:$F$1000,3,0))</f>
        <v/>
      </c>
      <c r="H1970" s="28"/>
      <c r="I1970" s="28"/>
      <c r="J1970" s="28"/>
      <c r="K1970" s="73"/>
      <c r="L1970" s="76" t="str">
        <f>IFERROR(IF(K1970="","",VLOOKUP(D1970,Atv!$D$5:$G$1000,4,0)),"")</f>
        <v/>
      </c>
      <c r="M1970" s="78" t="str">
        <f t="shared" si="93"/>
        <v/>
      </c>
      <c r="N1970" s="78" t="str">
        <f t="shared" si="91"/>
        <v/>
      </c>
      <c r="O1970" s="73"/>
      <c r="P1970" s="53"/>
      <c r="Q1970" s="81" t="str">
        <f t="shared" si="92"/>
        <v/>
      </c>
    </row>
    <row r="1971" spans="2:17" ht="45" customHeight="1" x14ac:dyDescent="0.25">
      <c r="B1971" s="81" t="str">
        <f>IFERROR(VLOOKUP(D1971,Atv!$D$5:$I$1000,6,0),"")</f>
        <v/>
      </c>
      <c r="C1971" s="51">
        <v>1967</v>
      </c>
      <c r="D1971" s="28"/>
      <c r="E1971" s="28"/>
      <c r="F1971" s="70" t="str">
        <f>IF($D1971="","",VLOOKUP($D1971,Atv!$D$5:$F$1000,2,0))</f>
        <v/>
      </c>
      <c r="G1971" s="71" t="str">
        <f>IF($D1971="","",VLOOKUP($D1971,Atv!$D$5:$F$1000,3,0))</f>
        <v/>
      </c>
      <c r="H1971" s="28"/>
      <c r="I1971" s="67"/>
      <c r="J1971" s="28"/>
      <c r="K1971" s="73"/>
      <c r="L1971" s="75" t="str">
        <f>IFERROR(IF(K1971="","",VLOOKUP(D1971,Atv!$D$5:$G$1000,4,0)),"")</f>
        <v/>
      </c>
      <c r="M1971" s="78" t="str">
        <f t="shared" si="93"/>
        <v/>
      </c>
      <c r="N1971" s="78" t="str">
        <f t="shared" si="91"/>
        <v/>
      </c>
      <c r="O1971" s="73"/>
      <c r="P1971" s="53"/>
      <c r="Q1971" s="81" t="str">
        <f t="shared" si="92"/>
        <v/>
      </c>
    </row>
    <row r="1972" spans="2:17" ht="45" customHeight="1" x14ac:dyDescent="0.25">
      <c r="B1972" s="81" t="str">
        <f>IFERROR(VLOOKUP(D1972,Atv!$D$5:$I$1000,6,0),"")</f>
        <v/>
      </c>
      <c r="C1972" s="51">
        <v>1968</v>
      </c>
      <c r="D1972" s="28"/>
      <c r="E1972" s="28"/>
      <c r="F1972" s="70" t="str">
        <f>IF($D1972="","",VLOOKUP($D1972,Atv!$D$5:$F$1000,2,0))</f>
        <v/>
      </c>
      <c r="G1972" s="71" t="str">
        <f>IF($D1972="","",VLOOKUP($D1972,Atv!$D$5:$F$1000,3,0))</f>
        <v/>
      </c>
      <c r="H1972" s="28"/>
      <c r="I1972" s="28"/>
      <c r="J1972" s="28"/>
      <c r="K1972" s="73"/>
      <c r="L1972" s="76" t="str">
        <f>IFERROR(IF(K1972="","",VLOOKUP(D1972,Atv!$D$5:$G$1000,4,0)),"")</f>
        <v/>
      </c>
      <c r="M1972" s="78" t="str">
        <f t="shared" si="93"/>
        <v/>
      </c>
      <c r="N1972" s="78" t="str">
        <f t="shared" si="91"/>
        <v/>
      </c>
      <c r="O1972" s="73"/>
      <c r="P1972" s="53"/>
      <c r="Q1972" s="81" t="str">
        <f t="shared" si="92"/>
        <v/>
      </c>
    </row>
    <row r="1973" spans="2:17" ht="45" customHeight="1" x14ac:dyDescent="0.25">
      <c r="B1973" s="81" t="str">
        <f>IFERROR(VLOOKUP(D1973,Atv!$D$5:$I$1000,6,0),"")</f>
        <v/>
      </c>
      <c r="C1973" s="51">
        <v>1969</v>
      </c>
      <c r="D1973" s="28"/>
      <c r="E1973" s="28"/>
      <c r="F1973" s="70" t="str">
        <f>IF($D1973="","",VLOOKUP($D1973,Atv!$D$5:$F$1000,2,0))</f>
        <v/>
      </c>
      <c r="G1973" s="71" t="str">
        <f>IF($D1973="","",VLOOKUP($D1973,Atv!$D$5:$F$1000,3,0))</f>
        <v/>
      </c>
      <c r="H1973" s="28"/>
      <c r="I1973" s="67"/>
      <c r="J1973" s="28"/>
      <c r="K1973" s="73"/>
      <c r="L1973" s="75" t="str">
        <f>IFERROR(IF(K1973="","",VLOOKUP(D1973,Atv!$D$5:$G$1000,4,0)),"")</f>
        <v/>
      </c>
      <c r="M1973" s="78" t="str">
        <f t="shared" si="93"/>
        <v/>
      </c>
      <c r="N1973" s="78" t="str">
        <f t="shared" si="91"/>
        <v/>
      </c>
      <c r="O1973" s="73"/>
      <c r="P1973" s="53"/>
      <c r="Q1973" s="81" t="str">
        <f t="shared" si="92"/>
        <v/>
      </c>
    </row>
    <row r="1974" spans="2:17" ht="45" customHeight="1" x14ac:dyDescent="0.25">
      <c r="B1974" s="81" t="str">
        <f>IFERROR(VLOOKUP(D1974,Atv!$D$5:$I$1000,6,0),"")</f>
        <v/>
      </c>
      <c r="C1974" s="51">
        <v>1970</v>
      </c>
      <c r="D1974" s="28"/>
      <c r="E1974" s="28"/>
      <c r="F1974" s="70" t="str">
        <f>IF($D1974="","",VLOOKUP($D1974,Atv!$D$5:$F$1000,2,0))</f>
        <v/>
      </c>
      <c r="G1974" s="71" t="str">
        <f>IF($D1974="","",VLOOKUP($D1974,Atv!$D$5:$F$1000,3,0))</f>
        <v/>
      </c>
      <c r="H1974" s="28"/>
      <c r="I1974" s="28"/>
      <c r="J1974" s="28"/>
      <c r="K1974" s="73"/>
      <c r="L1974" s="76" t="str">
        <f>IFERROR(IF(K1974="","",VLOOKUP(D1974,Atv!$D$5:$G$1000,4,0)),"")</f>
        <v/>
      </c>
      <c r="M1974" s="78" t="str">
        <f t="shared" si="93"/>
        <v/>
      </c>
      <c r="N1974" s="78" t="str">
        <f t="shared" si="91"/>
        <v/>
      </c>
      <c r="O1974" s="73"/>
      <c r="P1974" s="53"/>
      <c r="Q1974" s="81" t="str">
        <f t="shared" si="92"/>
        <v/>
      </c>
    </row>
    <row r="1975" spans="2:17" ht="45" customHeight="1" x14ac:dyDescent="0.25">
      <c r="B1975" s="81" t="str">
        <f>IFERROR(VLOOKUP(D1975,Atv!$D$5:$I$1000,6,0),"")</f>
        <v/>
      </c>
      <c r="C1975" s="51">
        <v>1971</v>
      </c>
      <c r="D1975" s="28"/>
      <c r="E1975" s="28"/>
      <c r="F1975" s="70" t="str">
        <f>IF($D1975="","",VLOOKUP($D1975,Atv!$D$5:$F$1000,2,0))</f>
        <v/>
      </c>
      <c r="G1975" s="71" t="str">
        <f>IF($D1975="","",VLOOKUP($D1975,Atv!$D$5:$F$1000,3,0))</f>
        <v/>
      </c>
      <c r="H1975" s="28"/>
      <c r="I1975" s="67"/>
      <c r="J1975" s="28"/>
      <c r="K1975" s="73"/>
      <c r="L1975" s="75" t="str">
        <f>IFERROR(IF(K1975="","",VLOOKUP(D1975,Atv!$D$5:$G$1000,4,0)),"")</f>
        <v/>
      </c>
      <c r="M1975" s="78" t="str">
        <f t="shared" si="93"/>
        <v/>
      </c>
      <c r="N1975" s="78" t="str">
        <f t="shared" si="91"/>
        <v/>
      </c>
      <c r="O1975" s="73"/>
      <c r="P1975" s="53"/>
      <c r="Q1975" s="81" t="str">
        <f t="shared" si="92"/>
        <v/>
      </c>
    </row>
    <row r="1976" spans="2:17" ht="45" customHeight="1" x14ac:dyDescent="0.25">
      <c r="B1976" s="81" t="str">
        <f>IFERROR(VLOOKUP(D1976,Atv!$D$5:$I$1000,6,0),"")</f>
        <v/>
      </c>
      <c r="C1976" s="51">
        <v>1972</v>
      </c>
      <c r="D1976" s="28"/>
      <c r="E1976" s="28"/>
      <c r="F1976" s="70" t="str">
        <f>IF($D1976="","",VLOOKUP($D1976,Atv!$D$5:$F$1000,2,0))</f>
        <v/>
      </c>
      <c r="G1976" s="71" t="str">
        <f>IF($D1976="","",VLOOKUP($D1976,Atv!$D$5:$F$1000,3,0))</f>
        <v/>
      </c>
      <c r="H1976" s="28"/>
      <c r="I1976" s="28"/>
      <c r="J1976" s="28"/>
      <c r="K1976" s="73"/>
      <c r="L1976" s="76" t="str">
        <f>IFERROR(IF(K1976="","",VLOOKUP(D1976,Atv!$D$5:$G$1000,4,0)),"")</f>
        <v/>
      </c>
      <c r="M1976" s="78" t="str">
        <f t="shared" si="93"/>
        <v/>
      </c>
      <c r="N1976" s="78" t="str">
        <f t="shared" si="91"/>
        <v/>
      </c>
      <c r="O1976" s="73"/>
      <c r="P1976" s="53"/>
      <c r="Q1976" s="81" t="str">
        <f t="shared" si="92"/>
        <v/>
      </c>
    </row>
    <row r="1977" spans="2:17" ht="45" customHeight="1" x14ac:dyDescent="0.25">
      <c r="B1977" s="81" t="str">
        <f>IFERROR(VLOOKUP(D1977,Atv!$D$5:$I$1000,6,0),"")</f>
        <v/>
      </c>
      <c r="C1977" s="51">
        <v>1973</v>
      </c>
      <c r="D1977" s="28"/>
      <c r="E1977" s="28"/>
      <c r="F1977" s="70" t="str">
        <f>IF($D1977="","",VLOOKUP($D1977,Atv!$D$5:$F$1000,2,0))</f>
        <v/>
      </c>
      <c r="G1977" s="71" t="str">
        <f>IF($D1977="","",VLOOKUP($D1977,Atv!$D$5:$F$1000,3,0))</f>
        <v/>
      </c>
      <c r="H1977" s="28"/>
      <c r="I1977" s="67"/>
      <c r="J1977" s="28"/>
      <c r="K1977" s="73"/>
      <c r="L1977" s="75" t="str">
        <f>IFERROR(IF(K1977="","",VLOOKUP(D1977,Atv!$D$5:$G$1000,4,0)),"")</f>
        <v/>
      </c>
      <c r="M1977" s="78" t="str">
        <f t="shared" si="93"/>
        <v/>
      </c>
      <c r="N1977" s="78" t="str">
        <f t="shared" si="91"/>
        <v/>
      </c>
      <c r="O1977" s="73"/>
      <c r="P1977" s="53"/>
      <c r="Q1977" s="81" t="str">
        <f t="shared" si="92"/>
        <v/>
      </c>
    </row>
    <row r="1978" spans="2:17" ht="45" customHeight="1" x14ac:dyDescent="0.25">
      <c r="B1978" s="81" t="str">
        <f>IFERROR(VLOOKUP(D1978,Atv!$D$5:$I$1000,6,0),"")</f>
        <v/>
      </c>
      <c r="C1978" s="51">
        <v>1974</v>
      </c>
      <c r="D1978" s="28"/>
      <c r="E1978" s="28"/>
      <c r="F1978" s="70" t="str">
        <f>IF($D1978="","",VLOOKUP($D1978,Atv!$D$5:$F$1000,2,0))</f>
        <v/>
      </c>
      <c r="G1978" s="71" t="str">
        <f>IF($D1978="","",VLOOKUP($D1978,Atv!$D$5:$F$1000,3,0))</f>
        <v/>
      </c>
      <c r="H1978" s="28"/>
      <c r="I1978" s="28"/>
      <c r="J1978" s="28"/>
      <c r="K1978" s="73"/>
      <c r="L1978" s="76" t="str">
        <f>IFERROR(IF(K1978="","",VLOOKUP(D1978,Atv!$D$5:$G$1000,4,0)),"")</f>
        <v/>
      </c>
      <c r="M1978" s="78" t="str">
        <f t="shared" si="93"/>
        <v/>
      </c>
      <c r="N1978" s="78" t="str">
        <f t="shared" si="91"/>
        <v/>
      </c>
      <c r="O1978" s="73"/>
      <c r="P1978" s="53"/>
      <c r="Q1978" s="81" t="str">
        <f t="shared" si="92"/>
        <v/>
      </c>
    </row>
    <row r="1979" spans="2:17" ht="45" customHeight="1" x14ac:dyDescent="0.25">
      <c r="B1979" s="81" t="str">
        <f>IFERROR(VLOOKUP(D1979,Atv!$D$5:$I$1000,6,0),"")</f>
        <v/>
      </c>
      <c r="C1979" s="51">
        <v>1975</v>
      </c>
      <c r="D1979" s="28"/>
      <c r="E1979" s="28"/>
      <c r="F1979" s="70" t="str">
        <f>IF($D1979="","",VLOOKUP($D1979,Atv!$D$5:$F$1000,2,0))</f>
        <v/>
      </c>
      <c r="G1979" s="71" t="str">
        <f>IF($D1979="","",VLOOKUP($D1979,Atv!$D$5:$F$1000,3,0))</f>
        <v/>
      </c>
      <c r="H1979" s="28"/>
      <c r="I1979" s="67"/>
      <c r="J1979" s="28"/>
      <c r="K1979" s="73"/>
      <c r="L1979" s="75" t="str">
        <f>IFERROR(IF(K1979="","",VLOOKUP(D1979,Atv!$D$5:$G$1000,4,0)),"")</f>
        <v/>
      </c>
      <c r="M1979" s="78" t="str">
        <f t="shared" si="93"/>
        <v/>
      </c>
      <c r="N1979" s="78" t="str">
        <f t="shared" si="91"/>
        <v/>
      </c>
      <c r="O1979" s="73"/>
      <c r="P1979" s="53"/>
      <c r="Q1979" s="81" t="str">
        <f t="shared" si="92"/>
        <v/>
      </c>
    </row>
    <row r="1980" spans="2:17" ht="45" customHeight="1" x14ac:dyDescent="0.25">
      <c r="B1980" s="81" t="str">
        <f>IFERROR(VLOOKUP(D1980,Atv!$D$5:$I$1000,6,0),"")</f>
        <v/>
      </c>
      <c r="C1980" s="51">
        <v>1976</v>
      </c>
      <c r="D1980" s="28"/>
      <c r="E1980" s="28"/>
      <c r="F1980" s="70" t="str">
        <f>IF($D1980="","",VLOOKUP($D1980,Atv!$D$5:$F$1000,2,0))</f>
        <v/>
      </c>
      <c r="G1980" s="71" t="str">
        <f>IF($D1980="","",VLOOKUP($D1980,Atv!$D$5:$F$1000,3,0))</f>
        <v/>
      </c>
      <c r="H1980" s="28"/>
      <c r="I1980" s="28"/>
      <c r="J1980" s="28"/>
      <c r="K1980" s="73"/>
      <c r="L1980" s="76" t="str">
        <f>IFERROR(IF(K1980="","",VLOOKUP(D1980,Atv!$D$5:$G$1000,4,0)),"")</f>
        <v/>
      </c>
      <c r="M1980" s="78" t="str">
        <f t="shared" si="93"/>
        <v/>
      </c>
      <c r="N1980" s="78" t="str">
        <f t="shared" si="91"/>
        <v/>
      </c>
      <c r="O1980" s="73"/>
      <c r="P1980" s="53"/>
      <c r="Q1980" s="81" t="str">
        <f t="shared" si="92"/>
        <v/>
      </c>
    </row>
    <row r="1981" spans="2:17" ht="45" customHeight="1" x14ac:dyDescent="0.25">
      <c r="B1981" s="81" t="str">
        <f>IFERROR(VLOOKUP(D1981,Atv!$D$5:$I$1000,6,0),"")</f>
        <v/>
      </c>
      <c r="C1981" s="51">
        <v>1977</v>
      </c>
      <c r="D1981" s="28"/>
      <c r="E1981" s="28"/>
      <c r="F1981" s="70" t="str">
        <f>IF($D1981="","",VLOOKUP($D1981,Atv!$D$5:$F$1000,2,0))</f>
        <v/>
      </c>
      <c r="G1981" s="71" t="str">
        <f>IF($D1981="","",VLOOKUP($D1981,Atv!$D$5:$F$1000,3,0))</f>
        <v/>
      </c>
      <c r="H1981" s="28"/>
      <c r="I1981" s="67"/>
      <c r="J1981" s="28"/>
      <c r="K1981" s="73"/>
      <c r="L1981" s="75" t="str">
        <f>IFERROR(IF(K1981="","",VLOOKUP(D1981,Atv!$D$5:$G$1000,4,0)),"")</f>
        <v/>
      </c>
      <c r="M1981" s="78" t="str">
        <f t="shared" si="93"/>
        <v/>
      </c>
      <c r="N1981" s="78" t="str">
        <f t="shared" si="91"/>
        <v/>
      </c>
      <c r="O1981" s="73"/>
      <c r="P1981" s="53"/>
      <c r="Q1981" s="81" t="str">
        <f t="shared" si="92"/>
        <v/>
      </c>
    </row>
    <row r="1982" spans="2:17" ht="45" customHeight="1" x14ac:dyDescent="0.25">
      <c r="B1982" s="81" t="str">
        <f>IFERROR(VLOOKUP(D1982,Atv!$D$5:$I$1000,6,0),"")</f>
        <v/>
      </c>
      <c r="C1982" s="51">
        <v>1978</v>
      </c>
      <c r="D1982" s="28"/>
      <c r="E1982" s="28"/>
      <c r="F1982" s="70" t="str">
        <f>IF($D1982="","",VLOOKUP($D1982,Atv!$D$5:$F$1000,2,0))</f>
        <v/>
      </c>
      <c r="G1982" s="71" t="str">
        <f>IF($D1982="","",VLOOKUP($D1982,Atv!$D$5:$F$1000,3,0))</f>
        <v/>
      </c>
      <c r="H1982" s="28"/>
      <c r="I1982" s="28"/>
      <c r="J1982" s="28"/>
      <c r="K1982" s="73"/>
      <c r="L1982" s="76" t="str">
        <f>IFERROR(IF(K1982="","",VLOOKUP(D1982,Atv!$D$5:$G$1000,4,0)),"")</f>
        <v/>
      </c>
      <c r="M1982" s="78" t="str">
        <f t="shared" si="93"/>
        <v/>
      </c>
      <c r="N1982" s="78" t="str">
        <f t="shared" si="91"/>
        <v/>
      </c>
      <c r="O1982" s="73"/>
      <c r="P1982" s="53"/>
      <c r="Q1982" s="81" t="str">
        <f t="shared" si="92"/>
        <v/>
      </c>
    </row>
    <row r="1983" spans="2:17" ht="45" customHeight="1" x14ac:dyDescent="0.25">
      <c r="B1983" s="81" t="str">
        <f>IFERROR(VLOOKUP(D1983,Atv!$D$5:$I$1000,6,0),"")</f>
        <v/>
      </c>
      <c r="C1983" s="51">
        <v>1979</v>
      </c>
      <c r="D1983" s="28"/>
      <c r="E1983" s="28"/>
      <c r="F1983" s="70" t="str">
        <f>IF($D1983="","",VLOOKUP($D1983,Atv!$D$5:$F$1000,2,0))</f>
        <v/>
      </c>
      <c r="G1983" s="71" t="str">
        <f>IF($D1983="","",VLOOKUP($D1983,Atv!$D$5:$F$1000,3,0))</f>
        <v/>
      </c>
      <c r="H1983" s="28"/>
      <c r="I1983" s="67"/>
      <c r="J1983" s="28"/>
      <c r="K1983" s="73"/>
      <c r="L1983" s="75" t="str">
        <f>IFERROR(IF(K1983="","",VLOOKUP(D1983,Atv!$D$5:$G$1000,4,0)),"")</f>
        <v/>
      </c>
      <c r="M1983" s="78" t="str">
        <f t="shared" si="93"/>
        <v/>
      </c>
      <c r="N1983" s="78" t="str">
        <f t="shared" si="91"/>
        <v/>
      </c>
      <c r="O1983" s="73"/>
      <c r="P1983" s="53"/>
      <c r="Q1983" s="81" t="str">
        <f t="shared" si="92"/>
        <v/>
      </c>
    </row>
    <row r="1984" spans="2:17" ht="45" customHeight="1" x14ac:dyDescent="0.25">
      <c r="B1984" s="81" t="str">
        <f>IFERROR(VLOOKUP(D1984,Atv!$D$5:$I$1000,6,0),"")</f>
        <v/>
      </c>
      <c r="C1984" s="51">
        <v>1980</v>
      </c>
      <c r="D1984" s="28"/>
      <c r="E1984" s="28"/>
      <c r="F1984" s="70" t="str">
        <f>IF($D1984="","",VLOOKUP($D1984,Atv!$D$5:$F$1000,2,0))</f>
        <v/>
      </c>
      <c r="G1984" s="71" t="str">
        <f>IF($D1984="","",VLOOKUP($D1984,Atv!$D$5:$F$1000,3,0))</f>
        <v/>
      </c>
      <c r="H1984" s="28"/>
      <c r="I1984" s="28"/>
      <c r="J1984" s="28"/>
      <c r="K1984" s="73"/>
      <c r="L1984" s="76" t="str">
        <f>IFERROR(IF(K1984="","",VLOOKUP(D1984,Atv!$D$5:$G$1000,4,0)),"")</f>
        <v/>
      </c>
      <c r="M1984" s="78" t="str">
        <f t="shared" si="93"/>
        <v/>
      </c>
      <c r="N1984" s="78" t="str">
        <f t="shared" si="91"/>
        <v/>
      </c>
      <c r="O1984" s="73"/>
      <c r="P1984" s="53"/>
      <c r="Q1984" s="81" t="str">
        <f t="shared" si="92"/>
        <v/>
      </c>
    </row>
    <row r="1985" spans="2:17" ht="45" customHeight="1" x14ac:dyDescent="0.25">
      <c r="B1985" s="81" t="str">
        <f>IFERROR(VLOOKUP(D1985,Atv!$D$5:$I$1000,6,0),"")</f>
        <v/>
      </c>
      <c r="C1985" s="51">
        <v>1981</v>
      </c>
      <c r="D1985" s="28"/>
      <c r="E1985" s="28"/>
      <c r="F1985" s="70" t="str">
        <f>IF($D1985="","",VLOOKUP($D1985,Atv!$D$5:$F$1000,2,0))</f>
        <v/>
      </c>
      <c r="G1985" s="71" t="str">
        <f>IF($D1985="","",VLOOKUP($D1985,Atv!$D$5:$F$1000,3,0))</f>
        <v/>
      </c>
      <c r="H1985" s="28"/>
      <c r="I1985" s="67"/>
      <c r="J1985" s="28"/>
      <c r="K1985" s="73"/>
      <c r="L1985" s="75" t="str">
        <f>IFERROR(IF(K1985="","",VLOOKUP(D1985,Atv!$D$5:$G$1000,4,0)),"")</f>
        <v/>
      </c>
      <c r="M1985" s="78" t="str">
        <f t="shared" si="93"/>
        <v/>
      </c>
      <c r="N1985" s="78" t="str">
        <f t="shared" si="91"/>
        <v/>
      </c>
      <c r="O1985" s="73"/>
      <c r="P1985" s="53"/>
      <c r="Q1985" s="81" t="str">
        <f t="shared" si="92"/>
        <v/>
      </c>
    </row>
    <row r="1986" spans="2:17" ht="45" customHeight="1" x14ac:dyDescent="0.25">
      <c r="B1986" s="81" t="str">
        <f>IFERROR(VLOOKUP(D1986,Atv!$D$5:$I$1000,6,0),"")</f>
        <v/>
      </c>
      <c r="C1986" s="51">
        <v>1982</v>
      </c>
      <c r="D1986" s="28"/>
      <c r="E1986" s="28"/>
      <c r="F1986" s="70" t="str">
        <f>IF($D1986="","",VLOOKUP($D1986,Atv!$D$5:$F$1000,2,0))</f>
        <v/>
      </c>
      <c r="G1986" s="71" t="str">
        <f>IF($D1986="","",VLOOKUP($D1986,Atv!$D$5:$F$1000,3,0))</f>
        <v/>
      </c>
      <c r="H1986" s="28"/>
      <c r="I1986" s="28"/>
      <c r="J1986" s="28"/>
      <c r="K1986" s="73"/>
      <c r="L1986" s="76" t="str">
        <f>IFERROR(IF(K1986="","",VLOOKUP(D1986,Atv!$D$5:$G$1000,4,0)),"")</f>
        <v/>
      </c>
      <c r="M1986" s="78" t="str">
        <f t="shared" si="93"/>
        <v/>
      </c>
      <c r="N1986" s="78" t="str">
        <f t="shared" si="91"/>
        <v/>
      </c>
      <c r="O1986" s="73"/>
      <c r="P1986" s="53"/>
      <c r="Q1986" s="81" t="str">
        <f t="shared" si="92"/>
        <v/>
      </c>
    </row>
    <row r="1987" spans="2:17" ht="45" customHeight="1" x14ac:dyDescent="0.25">
      <c r="B1987" s="81" t="str">
        <f>IFERROR(VLOOKUP(D1987,Atv!$D$5:$I$1000,6,0),"")</f>
        <v/>
      </c>
      <c r="C1987" s="51">
        <v>1983</v>
      </c>
      <c r="D1987" s="28"/>
      <c r="E1987" s="28"/>
      <c r="F1987" s="70" t="str">
        <f>IF($D1987="","",VLOOKUP($D1987,Atv!$D$5:$F$1000,2,0))</f>
        <v/>
      </c>
      <c r="G1987" s="71" t="str">
        <f>IF($D1987="","",VLOOKUP($D1987,Atv!$D$5:$F$1000,3,0))</f>
        <v/>
      </c>
      <c r="H1987" s="28"/>
      <c r="I1987" s="67"/>
      <c r="J1987" s="28"/>
      <c r="K1987" s="73"/>
      <c r="L1987" s="75" t="str">
        <f>IFERROR(IF(K1987="","",VLOOKUP(D1987,Atv!$D$5:$G$1000,4,0)),"")</f>
        <v/>
      </c>
      <c r="M1987" s="78" t="str">
        <f t="shared" si="93"/>
        <v/>
      </c>
      <c r="N1987" s="78" t="str">
        <f t="shared" si="91"/>
        <v/>
      </c>
      <c r="O1987" s="73"/>
      <c r="P1987" s="53"/>
      <c r="Q1987" s="81" t="str">
        <f t="shared" si="92"/>
        <v/>
      </c>
    </row>
    <row r="1988" spans="2:17" ht="45" customHeight="1" x14ac:dyDescent="0.25">
      <c r="B1988" s="81" t="str">
        <f>IFERROR(VLOOKUP(D1988,Atv!$D$5:$I$1000,6,0),"")</f>
        <v/>
      </c>
      <c r="C1988" s="51">
        <v>1984</v>
      </c>
      <c r="D1988" s="28"/>
      <c r="E1988" s="28"/>
      <c r="F1988" s="70" t="str">
        <f>IF($D1988="","",VLOOKUP($D1988,Atv!$D$5:$F$1000,2,0))</f>
        <v/>
      </c>
      <c r="G1988" s="71" t="str">
        <f>IF($D1988="","",VLOOKUP($D1988,Atv!$D$5:$F$1000,3,0))</f>
        <v/>
      </c>
      <c r="H1988" s="28"/>
      <c r="I1988" s="28"/>
      <c r="J1988" s="28"/>
      <c r="K1988" s="73"/>
      <c r="L1988" s="76" t="str">
        <f>IFERROR(IF(K1988="","",VLOOKUP(D1988,Atv!$D$5:$G$1000,4,0)),"")</f>
        <v/>
      </c>
      <c r="M1988" s="78" t="str">
        <f t="shared" si="93"/>
        <v/>
      </c>
      <c r="N1988" s="78" t="str">
        <f t="shared" si="91"/>
        <v/>
      </c>
      <c r="O1988" s="73"/>
      <c r="P1988" s="53"/>
      <c r="Q1988" s="81" t="str">
        <f t="shared" si="92"/>
        <v/>
      </c>
    </row>
    <row r="1989" spans="2:17" ht="45" customHeight="1" x14ac:dyDescent="0.25">
      <c r="B1989" s="81" t="str">
        <f>IFERROR(VLOOKUP(D1989,Atv!$D$5:$I$1000,6,0),"")</f>
        <v/>
      </c>
      <c r="C1989" s="51">
        <v>1985</v>
      </c>
      <c r="D1989" s="28"/>
      <c r="E1989" s="28"/>
      <c r="F1989" s="70" t="str">
        <f>IF($D1989="","",VLOOKUP($D1989,Atv!$D$5:$F$1000,2,0))</f>
        <v/>
      </c>
      <c r="G1989" s="71" t="str">
        <f>IF($D1989="","",VLOOKUP($D1989,Atv!$D$5:$F$1000,3,0))</f>
        <v/>
      </c>
      <c r="H1989" s="28"/>
      <c r="I1989" s="67"/>
      <c r="J1989" s="28"/>
      <c r="K1989" s="73"/>
      <c r="L1989" s="75" t="str">
        <f>IFERROR(IF(K1989="","",VLOOKUP(D1989,Atv!$D$5:$G$1000,4,0)),"")</f>
        <v/>
      </c>
      <c r="M1989" s="78" t="str">
        <f t="shared" si="93"/>
        <v/>
      </c>
      <c r="N1989" s="78" t="str">
        <f t="shared" si="91"/>
        <v/>
      </c>
      <c r="O1989" s="73"/>
      <c r="P1989" s="53"/>
      <c r="Q1989" s="81" t="str">
        <f t="shared" si="92"/>
        <v/>
      </c>
    </row>
    <row r="1990" spans="2:17" ht="45" customHeight="1" x14ac:dyDescent="0.25">
      <c r="B1990" s="81" t="str">
        <f>IFERROR(VLOOKUP(D1990,Atv!$D$5:$I$1000,6,0),"")</f>
        <v/>
      </c>
      <c r="C1990" s="51">
        <v>1986</v>
      </c>
      <c r="D1990" s="28"/>
      <c r="E1990" s="28"/>
      <c r="F1990" s="70" t="str">
        <f>IF($D1990="","",VLOOKUP($D1990,Atv!$D$5:$F$1000,2,0))</f>
        <v/>
      </c>
      <c r="G1990" s="71" t="str">
        <f>IF($D1990="","",VLOOKUP($D1990,Atv!$D$5:$F$1000,3,0))</f>
        <v/>
      </c>
      <c r="H1990" s="28"/>
      <c r="I1990" s="28"/>
      <c r="J1990" s="28"/>
      <c r="K1990" s="73"/>
      <c r="L1990" s="76" t="str">
        <f>IFERROR(IF(K1990="","",VLOOKUP(D1990,Atv!$D$5:$G$1000,4,0)),"")</f>
        <v/>
      </c>
      <c r="M1990" s="78" t="str">
        <f t="shared" si="93"/>
        <v/>
      </c>
      <c r="N1990" s="78" t="str">
        <f t="shared" ref="N1990:N2004" si="94">IF(M1990="","",IFERROR(IF(M1990&lt;=$N$3,"Expirado","No Prazo"),""))</f>
        <v/>
      </c>
      <c r="O1990" s="73"/>
      <c r="P1990" s="53"/>
      <c r="Q1990" s="81" t="str">
        <f t="shared" ref="Q1990:Q2004" si="95">IF(J1990="","",IF(J1990="Janeiro",1,IF(J1990="Fevereiro",2,IF(J1990="Março",3,IF(J1990="Abril",4,IF(J1990="Maio",5,IF(J1990="Junho",6,IF(J1990="Julho",7,IF(J1990="Agosto",8,IF(J1990="Setembro",9,IF(J1990="Outubro",10,IF(J1990="Novembro",11,IF(J1990="Dezembro",12)))))))))))))</f>
        <v/>
      </c>
    </row>
    <row r="1991" spans="2:17" ht="45" customHeight="1" x14ac:dyDescent="0.25">
      <c r="B1991" s="81" t="str">
        <f>IFERROR(VLOOKUP(D1991,Atv!$D$5:$I$1000,6,0),"")</f>
        <v/>
      </c>
      <c r="C1991" s="51">
        <v>1987</v>
      </c>
      <c r="D1991" s="28"/>
      <c r="E1991" s="28"/>
      <c r="F1991" s="70" t="str">
        <f>IF($D1991="","",VLOOKUP($D1991,Atv!$D$5:$F$1000,2,0))</f>
        <v/>
      </c>
      <c r="G1991" s="71" t="str">
        <f>IF($D1991="","",VLOOKUP($D1991,Atv!$D$5:$F$1000,3,0))</f>
        <v/>
      </c>
      <c r="H1991" s="28"/>
      <c r="I1991" s="67"/>
      <c r="J1991" s="28"/>
      <c r="K1991" s="73"/>
      <c r="L1991" s="75" t="str">
        <f>IFERROR(IF(K1991="","",VLOOKUP(D1991,Atv!$D$5:$G$1000,4,0)),"")</f>
        <v/>
      </c>
      <c r="M1991" s="78" t="str">
        <f t="shared" si="93"/>
        <v/>
      </c>
      <c r="N1991" s="78" t="str">
        <f t="shared" si="94"/>
        <v/>
      </c>
      <c r="O1991" s="73"/>
      <c r="P1991" s="53"/>
      <c r="Q1991" s="81" t="str">
        <f t="shared" si="95"/>
        <v/>
      </c>
    </row>
    <row r="1992" spans="2:17" ht="45" customHeight="1" x14ac:dyDescent="0.25">
      <c r="B1992" s="81" t="str">
        <f>IFERROR(VLOOKUP(D1992,Atv!$D$5:$I$1000,6,0),"")</f>
        <v/>
      </c>
      <c r="C1992" s="51">
        <v>1988</v>
      </c>
      <c r="D1992" s="28"/>
      <c r="E1992" s="28"/>
      <c r="F1992" s="70" t="str">
        <f>IF($D1992="","",VLOOKUP($D1992,Atv!$D$5:$F$1000,2,0))</f>
        <v/>
      </c>
      <c r="G1992" s="71" t="str">
        <f>IF($D1992="","",VLOOKUP($D1992,Atv!$D$5:$F$1000,3,0))</f>
        <v/>
      </c>
      <c r="H1992" s="28"/>
      <c r="I1992" s="28"/>
      <c r="J1992" s="28"/>
      <c r="K1992" s="73"/>
      <c r="L1992" s="76" t="str">
        <f>IFERROR(IF(K1992="","",VLOOKUP(D1992,Atv!$D$5:$G$1000,4,0)),"")</f>
        <v/>
      </c>
      <c r="M1992" s="78" t="str">
        <f t="shared" si="93"/>
        <v/>
      </c>
      <c r="N1992" s="78" t="str">
        <f t="shared" si="94"/>
        <v/>
      </c>
      <c r="O1992" s="73"/>
      <c r="P1992" s="53"/>
      <c r="Q1992" s="81" t="str">
        <f t="shared" si="95"/>
        <v/>
      </c>
    </row>
    <row r="1993" spans="2:17" ht="45" customHeight="1" x14ac:dyDescent="0.25">
      <c r="B1993" s="81" t="str">
        <f>IFERROR(VLOOKUP(D1993,Atv!$D$5:$I$1000,6,0),"")</f>
        <v/>
      </c>
      <c r="C1993" s="51">
        <v>1989</v>
      </c>
      <c r="D1993" s="28"/>
      <c r="E1993" s="28"/>
      <c r="F1993" s="70" t="str">
        <f>IF($D1993="","",VLOOKUP($D1993,Atv!$D$5:$F$1000,2,0))</f>
        <v/>
      </c>
      <c r="G1993" s="71" t="str">
        <f>IF($D1993="","",VLOOKUP($D1993,Atv!$D$5:$F$1000,3,0))</f>
        <v/>
      </c>
      <c r="H1993" s="28"/>
      <c r="I1993" s="67"/>
      <c r="J1993" s="28"/>
      <c r="K1993" s="73"/>
      <c r="L1993" s="75" t="str">
        <f>IFERROR(IF(K1993="","",VLOOKUP(D1993,Atv!$D$5:$G$1000,4,0)),"")</f>
        <v/>
      </c>
      <c r="M1993" s="78" t="str">
        <f t="shared" si="93"/>
        <v/>
      </c>
      <c r="N1993" s="78" t="str">
        <f t="shared" si="94"/>
        <v/>
      </c>
      <c r="O1993" s="73"/>
      <c r="P1993" s="53"/>
      <c r="Q1993" s="81" t="str">
        <f t="shared" si="95"/>
        <v/>
      </c>
    </row>
    <row r="1994" spans="2:17" ht="45" customHeight="1" x14ac:dyDescent="0.25">
      <c r="B1994" s="81" t="str">
        <f>IFERROR(VLOOKUP(D1994,Atv!$D$5:$I$1000,6,0),"")</f>
        <v/>
      </c>
      <c r="C1994" s="51">
        <v>1990</v>
      </c>
      <c r="D1994" s="28"/>
      <c r="E1994" s="28"/>
      <c r="F1994" s="70" t="str">
        <f>IF($D1994="","",VLOOKUP($D1994,Atv!$D$5:$F$1000,2,0))</f>
        <v/>
      </c>
      <c r="G1994" s="71" t="str">
        <f>IF($D1994="","",VLOOKUP($D1994,Atv!$D$5:$F$1000,3,0))</f>
        <v/>
      </c>
      <c r="H1994" s="28"/>
      <c r="I1994" s="28"/>
      <c r="J1994" s="28"/>
      <c r="K1994" s="73"/>
      <c r="L1994" s="76" t="str">
        <f>IFERROR(IF(K1994="","",VLOOKUP(D1994,Atv!$D$5:$G$1000,4,0)),"")</f>
        <v/>
      </c>
      <c r="M1994" s="78" t="str">
        <f t="shared" si="93"/>
        <v/>
      </c>
      <c r="N1994" s="78" t="str">
        <f t="shared" si="94"/>
        <v/>
      </c>
      <c r="O1994" s="73"/>
      <c r="P1994" s="53"/>
      <c r="Q1994" s="81" t="str">
        <f t="shared" si="95"/>
        <v/>
      </c>
    </row>
    <row r="1995" spans="2:17" ht="45" customHeight="1" x14ac:dyDescent="0.25">
      <c r="B1995" s="81" t="str">
        <f>IFERROR(VLOOKUP(D1995,Atv!$D$5:$I$1000,6,0),"")</f>
        <v/>
      </c>
      <c r="C1995" s="51">
        <v>1991</v>
      </c>
      <c r="D1995" s="28"/>
      <c r="E1995" s="28"/>
      <c r="F1995" s="70" t="str">
        <f>IF($D1995="","",VLOOKUP($D1995,Atv!$D$5:$F$1000,2,0))</f>
        <v/>
      </c>
      <c r="G1995" s="71" t="str">
        <f>IF($D1995="","",VLOOKUP($D1995,Atv!$D$5:$F$1000,3,0))</f>
        <v/>
      </c>
      <c r="H1995" s="28"/>
      <c r="I1995" s="67"/>
      <c r="J1995" s="28"/>
      <c r="K1995" s="73"/>
      <c r="L1995" s="75" t="str">
        <f>IFERROR(IF(K1995="","",VLOOKUP(D1995,Atv!$D$5:$G$1000,4,0)),"")</f>
        <v/>
      </c>
      <c r="M1995" s="78" t="str">
        <f t="shared" si="93"/>
        <v/>
      </c>
      <c r="N1995" s="78" t="str">
        <f t="shared" si="94"/>
        <v/>
      </c>
      <c r="O1995" s="73"/>
      <c r="P1995" s="53"/>
      <c r="Q1995" s="81" t="str">
        <f t="shared" si="95"/>
        <v/>
      </c>
    </row>
    <row r="1996" spans="2:17" ht="45" customHeight="1" x14ac:dyDescent="0.25">
      <c r="B1996" s="81" t="str">
        <f>IFERROR(VLOOKUP(D1996,Atv!$D$5:$I$1000,6,0),"")</f>
        <v/>
      </c>
      <c r="C1996" s="51">
        <v>1992</v>
      </c>
      <c r="D1996" s="28"/>
      <c r="E1996" s="28"/>
      <c r="F1996" s="70" t="str">
        <f>IF($D1996="","",VLOOKUP($D1996,Atv!$D$5:$F$1000,2,0))</f>
        <v/>
      </c>
      <c r="G1996" s="71" t="str">
        <f>IF($D1996="","",VLOOKUP($D1996,Atv!$D$5:$F$1000,3,0))</f>
        <v/>
      </c>
      <c r="H1996" s="28"/>
      <c r="I1996" s="28"/>
      <c r="J1996" s="28"/>
      <c r="K1996" s="73"/>
      <c r="L1996" s="76" t="str">
        <f>IFERROR(IF(K1996="","",VLOOKUP(D1996,Atv!$D$5:$G$1000,4,0)),"")</f>
        <v/>
      </c>
      <c r="M1996" s="78" t="str">
        <f t="shared" ref="M1996:M2004" si="96">IFERROR(IF(L1996="","",K1996+L1996),"")</f>
        <v/>
      </c>
      <c r="N1996" s="78" t="str">
        <f t="shared" si="94"/>
        <v/>
      </c>
      <c r="O1996" s="73"/>
      <c r="P1996" s="53"/>
      <c r="Q1996" s="81" t="str">
        <f t="shared" si="95"/>
        <v/>
      </c>
    </row>
    <row r="1997" spans="2:17" ht="45" customHeight="1" x14ac:dyDescent="0.25">
      <c r="B1997" s="81" t="str">
        <f>IFERROR(VLOOKUP(D1997,Atv!$D$5:$I$1000,6,0),"")</f>
        <v/>
      </c>
      <c r="C1997" s="51">
        <v>1993</v>
      </c>
      <c r="D1997" s="28"/>
      <c r="E1997" s="28"/>
      <c r="F1997" s="70" t="str">
        <f>IF($D1997="","",VLOOKUP($D1997,Atv!$D$5:$F$1000,2,0))</f>
        <v/>
      </c>
      <c r="G1997" s="71" t="str">
        <f>IF($D1997="","",VLOOKUP($D1997,Atv!$D$5:$F$1000,3,0))</f>
        <v/>
      </c>
      <c r="H1997" s="28"/>
      <c r="I1997" s="67"/>
      <c r="J1997" s="28"/>
      <c r="K1997" s="73"/>
      <c r="L1997" s="75" t="str">
        <f>IFERROR(IF(K1997="","",VLOOKUP(D1997,Atv!$D$5:$G$1000,4,0)),"")</f>
        <v/>
      </c>
      <c r="M1997" s="78" t="str">
        <f t="shared" si="96"/>
        <v/>
      </c>
      <c r="N1997" s="78" t="str">
        <f t="shared" si="94"/>
        <v/>
      </c>
      <c r="O1997" s="73"/>
      <c r="P1997" s="53"/>
      <c r="Q1997" s="81" t="str">
        <f t="shared" si="95"/>
        <v/>
      </c>
    </row>
    <row r="1998" spans="2:17" ht="45" customHeight="1" x14ac:dyDescent="0.25">
      <c r="B1998" s="81" t="str">
        <f>IFERROR(VLOOKUP(D1998,Atv!$D$5:$I$1000,6,0),"")</f>
        <v/>
      </c>
      <c r="C1998" s="51">
        <v>1994</v>
      </c>
      <c r="D1998" s="28"/>
      <c r="E1998" s="28"/>
      <c r="F1998" s="70" t="str">
        <f>IF($D1998="","",VLOOKUP($D1998,Atv!$D$5:$F$1000,2,0))</f>
        <v/>
      </c>
      <c r="G1998" s="71" t="str">
        <f>IF($D1998="","",VLOOKUP($D1998,Atv!$D$5:$F$1000,3,0))</f>
        <v/>
      </c>
      <c r="H1998" s="28"/>
      <c r="I1998" s="28"/>
      <c r="J1998" s="28"/>
      <c r="K1998" s="73"/>
      <c r="L1998" s="76" t="str">
        <f>IFERROR(IF(K1998="","",VLOOKUP(D1998,Atv!$D$5:$G$1000,4,0)),"")</f>
        <v/>
      </c>
      <c r="M1998" s="78" t="str">
        <f t="shared" si="96"/>
        <v/>
      </c>
      <c r="N1998" s="78" t="str">
        <f t="shared" si="94"/>
        <v/>
      </c>
      <c r="O1998" s="73"/>
      <c r="P1998" s="53"/>
      <c r="Q1998" s="81" t="str">
        <f t="shared" si="95"/>
        <v/>
      </c>
    </row>
    <row r="1999" spans="2:17" ht="45" customHeight="1" x14ac:dyDescent="0.25">
      <c r="B1999" s="81" t="str">
        <f>IFERROR(VLOOKUP(D1999,Atv!$D$5:$I$1000,6,0),"")</f>
        <v/>
      </c>
      <c r="C1999" s="51">
        <v>1995</v>
      </c>
      <c r="D1999" s="28"/>
      <c r="E1999" s="28"/>
      <c r="F1999" s="70" t="str">
        <f>IF($D1999="","",VLOOKUP($D1999,Atv!$D$5:$F$1000,2,0))</f>
        <v/>
      </c>
      <c r="G1999" s="71" t="str">
        <f>IF($D1999="","",VLOOKUP($D1999,Atv!$D$5:$F$1000,3,0))</f>
        <v/>
      </c>
      <c r="H1999" s="28"/>
      <c r="I1999" s="67"/>
      <c r="J1999" s="28"/>
      <c r="K1999" s="73"/>
      <c r="L1999" s="75" t="str">
        <f>IFERROR(IF(K1999="","",VLOOKUP(D1999,Atv!$D$5:$G$1000,4,0)),"")</f>
        <v/>
      </c>
      <c r="M1999" s="78" t="str">
        <f t="shared" si="96"/>
        <v/>
      </c>
      <c r="N1999" s="78" t="str">
        <f t="shared" si="94"/>
        <v/>
      </c>
      <c r="O1999" s="73"/>
      <c r="P1999" s="53"/>
      <c r="Q1999" s="81" t="str">
        <f t="shared" si="95"/>
        <v/>
      </c>
    </row>
    <row r="2000" spans="2:17" ht="45" customHeight="1" x14ac:dyDescent="0.25">
      <c r="B2000" s="81" t="str">
        <f>IFERROR(VLOOKUP(D2000,Atv!$D$5:$I$1000,6,0),"")</f>
        <v/>
      </c>
      <c r="C2000" s="51">
        <v>1996</v>
      </c>
      <c r="D2000" s="28"/>
      <c r="E2000" s="28"/>
      <c r="F2000" s="70" t="str">
        <f>IF($D2000="","",VLOOKUP($D2000,Atv!$D$5:$F$1000,2,0))</f>
        <v/>
      </c>
      <c r="G2000" s="71" t="str">
        <f>IF($D2000="","",VLOOKUP($D2000,Atv!$D$5:$F$1000,3,0))</f>
        <v/>
      </c>
      <c r="H2000" s="28"/>
      <c r="I2000" s="28"/>
      <c r="J2000" s="28"/>
      <c r="K2000" s="73"/>
      <c r="L2000" s="76" t="str">
        <f>IFERROR(IF(K2000="","",VLOOKUP(D2000,Atv!$D$5:$G$1000,4,0)),"")</f>
        <v/>
      </c>
      <c r="M2000" s="78" t="str">
        <f t="shared" si="96"/>
        <v/>
      </c>
      <c r="N2000" s="78" t="str">
        <f t="shared" si="94"/>
        <v/>
      </c>
      <c r="O2000" s="73"/>
      <c r="P2000" s="53"/>
      <c r="Q2000" s="81" t="str">
        <f t="shared" si="95"/>
        <v/>
      </c>
    </row>
    <row r="2001" spans="2:17" ht="45" customHeight="1" x14ac:dyDescent="0.25">
      <c r="B2001" s="81" t="str">
        <f>IFERROR(VLOOKUP(D2001,Atv!$D$5:$I$1000,6,0),"")</f>
        <v/>
      </c>
      <c r="C2001" s="51">
        <v>1997</v>
      </c>
      <c r="D2001" s="28"/>
      <c r="E2001" s="28"/>
      <c r="F2001" s="70" t="str">
        <f>IF($D2001="","",VLOOKUP($D2001,Atv!$D$5:$F$1000,2,0))</f>
        <v/>
      </c>
      <c r="G2001" s="71" t="str">
        <f>IF($D2001="","",VLOOKUP($D2001,Atv!$D$5:$F$1000,3,0))</f>
        <v/>
      </c>
      <c r="H2001" s="28"/>
      <c r="I2001" s="67"/>
      <c r="J2001" s="28"/>
      <c r="K2001" s="73"/>
      <c r="L2001" s="75" t="str">
        <f>IFERROR(IF(K2001="","",VLOOKUP(D2001,Atv!$D$5:$G$1000,4,0)),"")</f>
        <v/>
      </c>
      <c r="M2001" s="78" t="str">
        <f t="shared" si="96"/>
        <v/>
      </c>
      <c r="N2001" s="78" t="str">
        <f t="shared" si="94"/>
        <v/>
      </c>
      <c r="O2001" s="73"/>
      <c r="P2001" s="53"/>
      <c r="Q2001" s="81" t="str">
        <f t="shared" si="95"/>
        <v/>
      </c>
    </row>
    <row r="2002" spans="2:17" ht="45" customHeight="1" x14ac:dyDescent="0.25">
      <c r="B2002" s="81" t="str">
        <f>IFERROR(VLOOKUP(D2002,Atv!$D$5:$I$1000,6,0),"")</f>
        <v/>
      </c>
      <c r="C2002" s="51">
        <v>1998</v>
      </c>
      <c r="D2002" s="28"/>
      <c r="E2002" s="28"/>
      <c r="F2002" s="70" t="str">
        <f>IF($D2002="","",VLOOKUP($D2002,Atv!$D$5:$F$1000,2,0))</f>
        <v/>
      </c>
      <c r="G2002" s="71" t="str">
        <f>IF($D2002="","",VLOOKUP($D2002,Atv!$D$5:$F$1000,3,0))</f>
        <v/>
      </c>
      <c r="H2002" s="28"/>
      <c r="I2002" s="28"/>
      <c r="J2002" s="28"/>
      <c r="K2002" s="73"/>
      <c r="L2002" s="76" t="str">
        <f>IFERROR(IF(K2002="","",VLOOKUP(D2002,Atv!$D$5:$G$1000,4,0)),"")</f>
        <v/>
      </c>
      <c r="M2002" s="78" t="str">
        <f t="shared" si="96"/>
        <v/>
      </c>
      <c r="N2002" s="78" t="str">
        <f t="shared" si="94"/>
        <v/>
      </c>
      <c r="O2002" s="73"/>
      <c r="P2002" s="53"/>
      <c r="Q2002" s="81" t="str">
        <f t="shared" si="95"/>
        <v/>
      </c>
    </row>
    <row r="2003" spans="2:17" ht="45" customHeight="1" x14ac:dyDescent="0.25">
      <c r="B2003" s="81" t="str">
        <f>IFERROR(VLOOKUP(D2003,Atv!$D$5:$I$1000,6,0),"")</f>
        <v/>
      </c>
      <c r="C2003" s="51">
        <v>1999</v>
      </c>
      <c r="D2003" s="28"/>
      <c r="E2003" s="28"/>
      <c r="F2003" s="70" t="str">
        <f>IF($D2003="","",VLOOKUP($D2003,Atv!$D$5:$F$1000,2,0))</f>
        <v/>
      </c>
      <c r="G2003" s="71" t="str">
        <f>IF($D2003="","",VLOOKUP($D2003,Atv!$D$5:$F$1000,3,0))</f>
        <v/>
      </c>
      <c r="H2003" s="28"/>
      <c r="I2003" s="67"/>
      <c r="J2003" s="28"/>
      <c r="K2003" s="73"/>
      <c r="L2003" s="75" t="str">
        <f>IFERROR(IF(K2003="","",VLOOKUP(D2003,Atv!$D$5:$G$1000,4,0)),"")</f>
        <v/>
      </c>
      <c r="M2003" s="78" t="str">
        <f t="shared" si="96"/>
        <v/>
      </c>
      <c r="N2003" s="78" t="str">
        <f t="shared" si="94"/>
        <v/>
      </c>
      <c r="O2003" s="73"/>
      <c r="P2003" s="53"/>
      <c r="Q2003" s="81" t="str">
        <f t="shared" si="95"/>
        <v/>
      </c>
    </row>
    <row r="2004" spans="2:17" ht="45" customHeight="1" x14ac:dyDescent="0.25">
      <c r="B2004" s="81" t="str">
        <f>IFERROR(VLOOKUP(D2004,Atv!$D$5:$I$1000,6,0),"")</f>
        <v/>
      </c>
      <c r="C2004" s="51">
        <v>2000</v>
      </c>
      <c r="D2004" s="28"/>
      <c r="E2004" s="28"/>
      <c r="F2004" s="70" t="str">
        <f>IF($D2004="","",VLOOKUP($D2004,Atv!$D$5:$F$1000,2,0))</f>
        <v/>
      </c>
      <c r="G2004" s="71" t="str">
        <f>IF($D2004="","",VLOOKUP($D2004,Atv!$D$5:$F$1000,3,0))</f>
        <v/>
      </c>
      <c r="H2004" s="28"/>
      <c r="I2004" s="28"/>
      <c r="J2004" s="28"/>
      <c r="K2004" s="73"/>
      <c r="L2004" s="76" t="str">
        <f>IFERROR(IF(K2004="","",VLOOKUP(D2004,Atv!$D$5:$G$1000,4,0)),"")</f>
        <v/>
      </c>
      <c r="M2004" s="78" t="str">
        <f t="shared" si="96"/>
        <v/>
      </c>
      <c r="N2004" s="78" t="str">
        <f t="shared" si="94"/>
        <v/>
      </c>
      <c r="O2004" s="73"/>
      <c r="P2004" s="53"/>
      <c r="Q2004" s="81" t="str">
        <f t="shared" si="95"/>
        <v/>
      </c>
    </row>
  </sheetData>
  <sheetProtection sheet="1" objects="1" scenarios="1" selectLockedCells="1" sort="0" autoFilter="0"/>
  <autoFilter ref="C4:P4" xr:uid="{452EA119-8A22-4AB5-9815-7EE2A15BC2F9}"/>
  <phoneticPr fontId="19" type="noConversion"/>
  <conditionalFormatting sqref="G5:G2004">
    <cfRule type="containsText" dxfId="29" priority="9" operator="containsText" text="Outra">
      <formula>NOT(ISERROR(SEARCH("Outra",G5)))</formula>
    </cfRule>
    <cfRule type="containsText" dxfId="28" priority="10" operator="containsText" text="Anual">
      <formula>NOT(ISERROR(SEARCH("Anual",G5)))</formula>
    </cfRule>
    <cfRule type="containsText" dxfId="27" priority="11" operator="containsText" text="Semestral">
      <formula>NOT(ISERROR(SEARCH("Semestral",G5)))</formula>
    </cfRule>
    <cfRule type="containsText" dxfId="26" priority="12" operator="containsText" text="Trimestral">
      <formula>NOT(ISERROR(SEARCH("Trimestral",G5)))</formula>
    </cfRule>
    <cfRule type="containsText" dxfId="25" priority="13" operator="containsText" text="Mensal">
      <formula>NOT(ISERROR(SEARCH("Mensal",G5)))</formula>
    </cfRule>
    <cfRule type="containsText" dxfId="24" priority="14" operator="containsText" text="Eventual">
      <formula>NOT(ISERROR(SEARCH("Eventual",G5)))</formula>
    </cfRule>
  </conditionalFormatting>
  <conditionalFormatting sqref="O5:O2004">
    <cfRule type="containsText" dxfId="23" priority="3" operator="containsText" text="Finalizado">
      <formula>NOT(ISERROR(SEARCH("Finalizado",O5)))</formula>
    </cfRule>
    <cfRule type="containsText" dxfId="22" priority="4" operator="containsText" text="Não Feito">
      <formula>NOT(ISERROR(SEARCH("Não Feito",O5)))</formula>
    </cfRule>
    <cfRule type="containsText" dxfId="21" priority="5" operator="containsText" text="Andamento">
      <formula>NOT(ISERROR(SEARCH("Andamento",O5)))</formula>
    </cfRule>
    <cfRule type="containsText" dxfId="20" priority="6" operator="containsText" text="Cancelado">
      <formula>NOT(ISERROR(SEARCH("Cancelado",O5)))</formula>
    </cfRule>
  </conditionalFormatting>
  <conditionalFormatting sqref="N5:N2004">
    <cfRule type="containsText" dxfId="19" priority="1" operator="containsText" text="No Prazo">
      <formula>NOT(ISERROR(SEARCH("No Prazo",N5)))</formula>
    </cfRule>
    <cfRule type="containsText" dxfId="18" priority="2" operator="containsText" text="Expirado">
      <formula>NOT(ISERROR(SEARCH("Expirado",N5)))</formula>
    </cfRule>
  </conditionalFormatting>
  <dataValidations count="6">
    <dataValidation type="list" allowBlank="1" showInputMessage="1" showErrorMessage="1" sqref="D5:D2004" xr:uid="{BE8A8131-C0B9-4181-98CE-E1C8639B9FD6}">
      <formula1>Atividades</formula1>
    </dataValidation>
    <dataValidation type="list" allowBlank="1" showInputMessage="1" showErrorMessage="1" sqref="I5:I2004" xr:uid="{C9162740-7C77-4CC5-B415-9C4C5ED00BEE}">
      <formula1>Responsáveis</formula1>
    </dataValidation>
    <dataValidation type="list" allowBlank="1" showInputMessage="1" showErrorMessage="1" sqref="J5:J2004" xr:uid="{B39A298D-41F9-4EB9-B29C-62F538E5CCE7}">
      <formula1>Meses</formula1>
    </dataValidation>
    <dataValidation type="list" allowBlank="1" showInputMessage="1" showErrorMessage="1" sqref="O5:O2004" xr:uid="{8C604AC3-E738-4778-A902-2DECCBCD386C}">
      <formula1>Classe</formula1>
    </dataValidation>
    <dataValidation type="list" allowBlank="1" showInputMessage="1" showErrorMessage="1" sqref="E5:E2004" xr:uid="{CC8D29A8-83A5-4275-A72C-AAE3B1FF1D81}">
      <formula1>IF(B5="","",INDIRECT(B5))</formula1>
    </dataValidation>
    <dataValidation type="list" allowBlank="1" showInputMessage="1" showErrorMessage="1" sqref="H5:H2004" xr:uid="{2B985A28-FBC2-414A-B5E6-91D7E8E1C874}">
      <formula1>Empresas</formula1>
    </dataValidation>
  </dataValidations>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286AA-7459-4ABD-BF70-95BE2684D7B8}">
  <sheetPr codeName="Planilha13">
    <tabColor rgb="FF3599B8"/>
  </sheetPr>
  <dimension ref="C1:G8"/>
  <sheetViews>
    <sheetView showGridLines="0" showRowColHeaders="0" workbookViewId="0">
      <pane ySplit="3" topLeftCell="A4" activePane="bottomLeft" state="frozen"/>
      <selection activeCell="E5" sqref="E5"/>
      <selection pane="bottomLeft"/>
    </sheetView>
  </sheetViews>
  <sheetFormatPr defaultRowHeight="35.1" customHeight="1" x14ac:dyDescent="0.25"/>
  <cols>
    <col min="1" max="2" width="1.7109375" style="26" customWidth="1"/>
    <col min="3" max="3" width="59.7109375" style="26" customWidth="1"/>
    <col min="4" max="4" width="1.7109375" style="26" customWidth="1"/>
    <col min="5" max="5" width="59.7109375" style="26" customWidth="1"/>
    <col min="6" max="6" width="1.7109375" style="26" customWidth="1"/>
    <col min="7" max="7" width="59.7109375" style="26" customWidth="1"/>
    <col min="8" max="16384" width="9.140625" style="26"/>
  </cols>
  <sheetData>
    <row r="1" spans="3:7" s="1" customFormat="1" ht="35.1" customHeight="1" x14ac:dyDescent="0.25"/>
    <row r="2" spans="3:7" s="3" customFormat="1" ht="30" customHeight="1" x14ac:dyDescent="0.25"/>
    <row r="3" spans="3:7" ht="30" customHeight="1" x14ac:dyDescent="0.25"/>
    <row r="4" spans="3:7" ht="189.95" customHeight="1" x14ac:dyDescent="0.25">
      <c r="C4" s="84">
        <f>'BH (2)'!C4</f>
        <v>1</v>
      </c>
      <c r="D4" s="85"/>
      <c r="E4" s="86">
        <f>'BH (2)'!C5</f>
        <v>1</v>
      </c>
      <c r="F4" s="85"/>
      <c r="G4" s="87">
        <f>'BH (2)'!C6</f>
        <v>1</v>
      </c>
    </row>
    <row r="5" spans="3:7" ht="9.9499999999999993" customHeight="1" x14ac:dyDescent="0.25">
      <c r="C5" s="85"/>
      <c r="D5" s="85"/>
      <c r="E5" s="85"/>
      <c r="F5" s="85"/>
      <c r="G5" s="85"/>
    </row>
    <row r="6" spans="3:7" ht="189.95" customHeight="1" x14ac:dyDescent="0.25">
      <c r="C6" s="88">
        <f>'BH (2)'!C7</f>
        <v>1</v>
      </c>
      <c r="D6" s="85"/>
      <c r="E6" s="89">
        <f>'BH (2)'!C8</f>
        <v>1</v>
      </c>
      <c r="F6" s="85"/>
      <c r="G6" s="90">
        <f>'BH (2)'!C9</f>
        <v>1</v>
      </c>
    </row>
    <row r="7" spans="3:7" ht="9.9499999999999993" customHeight="1" x14ac:dyDescent="0.25"/>
    <row r="8" spans="3:7" ht="123"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27ADA-FA5B-4C9C-BD06-62886FE746CB}">
  <sheetPr codeName="Planilha14">
    <tabColor rgb="FF333F4F"/>
  </sheetPr>
  <dimension ref="C1:P1006"/>
  <sheetViews>
    <sheetView showGridLines="0" showRowColHeaders="0" workbookViewId="0">
      <pane ySplit="6" topLeftCell="A7" activePane="bottomLeft" state="frozen"/>
      <selection pane="bottomLeft" activeCell="A7" sqref="A7"/>
    </sheetView>
  </sheetViews>
  <sheetFormatPr defaultRowHeight="45" customHeight="1" x14ac:dyDescent="0.25"/>
  <cols>
    <col min="1" max="2" width="1.7109375" style="26" customWidth="1"/>
    <col min="3" max="3" width="6.7109375" style="26" customWidth="1"/>
    <col min="4" max="6" width="35.7109375" style="26" customWidth="1"/>
    <col min="7" max="7" width="15.7109375" style="26" customWidth="1"/>
    <col min="8" max="9" width="35.7109375" style="26" customWidth="1"/>
    <col min="10" max="15" width="15.7109375" style="26" customWidth="1"/>
    <col min="16" max="16" width="50.7109375" style="26" customWidth="1"/>
    <col min="17" max="16384" width="9.140625" style="26"/>
  </cols>
  <sheetData>
    <row r="1" spans="3:16" s="1" customFormat="1" ht="35.1" customHeight="1" x14ac:dyDescent="0.25"/>
    <row r="2" spans="3:16" s="3" customFormat="1" ht="30" customHeight="1" x14ac:dyDescent="0.25"/>
    <row r="3" spans="3:16" ht="30" customHeight="1" x14ac:dyDescent="0.25"/>
    <row r="4" spans="3:16" ht="24.75" customHeight="1" x14ac:dyDescent="0.25"/>
    <row r="5" spans="3:16" ht="30" customHeight="1" thickBot="1" x14ac:dyDescent="0.3"/>
    <row r="6" spans="3:16" ht="21.95" customHeight="1" x14ac:dyDescent="0.25">
      <c r="C6" s="54" t="s">
        <v>36</v>
      </c>
      <c r="D6" s="55" t="s">
        <v>76</v>
      </c>
      <c r="E6" s="55" t="s">
        <v>77</v>
      </c>
      <c r="F6" s="55" t="s">
        <v>79</v>
      </c>
      <c r="G6" s="55" t="s">
        <v>71</v>
      </c>
      <c r="H6" s="55" t="s">
        <v>119</v>
      </c>
      <c r="I6" s="55" t="s">
        <v>78</v>
      </c>
      <c r="J6" s="55" t="s">
        <v>93</v>
      </c>
      <c r="K6" s="55" t="s">
        <v>94</v>
      </c>
      <c r="L6" s="55" t="s">
        <v>95</v>
      </c>
      <c r="M6" s="55" t="s">
        <v>96</v>
      </c>
      <c r="N6" s="55" t="s">
        <v>98</v>
      </c>
      <c r="O6" s="55" t="s">
        <v>97</v>
      </c>
      <c r="P6" s="55" t="s">
        <v>49</v>
      </c>
    </row>
    <row r="7" spans="3:16" ht="45" customHeight="1" x14ac:dyDescent="0.25">
      <c r="C7" s="50">
        <v>1</v>
      </c>
      <c r="D7" s="124" t="str">
        <f ca="1">IF('BH (2)'!S14="","",'BH (2)'!S14)</f>
        <v>Recrutamento e Seleção</v>
      </c>
      <c r="E7" s="124" t="str">
        <f ca="1">IF('BH (2)'!T14="","",'BH (2)'!T14)</f>
        <v>Entrevista</v>
      </c>
      <c r="F7" s="68" t="str">
        <f ca="1">IF('BH (2)'!U14="","",'BH (2)'!U14)</f>
        <v>Departamento Pessoal</v>
      </c>
      <c r="G7" s="68" t="str">
        <f ca="1">IF('BH (2)'!V14="","",'BH (2)'!V14)</f>
        <v>Eventual</v>
      </c>
      <c r="H7" s="70" t="str">
        <f ca="1">IF('BH (2)'!W14="","",'BH (2)'!W14)</f>
        <v>Empresa 01</v>
      </c>
      <c r="I7" s="127" t="str">
        <f ca="1">IF('BH (2)'!X14="","",'BH (2)'!X14)</f>
        <v>Steve Jobs</v>
      </c>
      <c r="J7" s="124" t="str">
        <f ca="1">IF('BH (2)'!Y14="","",'BH (2)'!Y14)</f>
        <v>Janeiro</v>
      </c>
      <c r="K7" s="125">
        <f ca="1">IF('BH (2)'!Z14="","",'BH (2)'!Z14)</f>
        <v>44201</v>
      </c>
      <c r="L7" s="74">
        <f ca="1">IF('BH (2)'!AA14="","",'BH (2)'!AA14)</f>
        <v>15</v>
      </c>
      <c r="M7" s="130">
        <f ca="1">IF('BH (2)'!AB14="","",'BH (2)'!AB14)</f>
        <v>44216</v>
      </c>
      <c r="N7" s="77" t="str">
        <f ca="1">IF('BH (2)'!AC14="","",'BH (2)'!AC14)</f>
        <v>Expirado</v>
      </c>
      <c r="O7" s="125" t="str">
        <f ca="1">IF('BH (2)'!AD14="","",'BH (2)'!AD14)</f>
        <v>Finalizado</v>
      </c>
      <c r="P7" s="126" t="str">
        <f ca="1">IF('BH (2)'!AE14="","",'BH (2)'!AE14)</f>
        <v/>
      </c>
    </row>
    <row r="8" spans="3:16" ht="45" customHeight="1" x14ac:dyDescent="0.25">
      <c r="C8" s="51">
        <v>2</v>
      </c>
      <c r="D8" s="127" t="str">
        <f ca="1">IF('BH (2)'!S15="","",'BH (2)'!S15)</f>
        <v>Fechamento de Folha de 13° Salário</v>
      </c>
      <c r="E8" s="127" t="str">
        <f ca="1">IF('BH (2)'!T15="","",'BH (2)'!T15)</f>
        <v/>
      </c>
      <c r="F8" s="70" t="str">
        <f ca="1">IF('BH (2)'!U15="","",'BH (2)'!U15)</f>
        <v>Departamento Pessoal</v>
      </c>
      <c r="G8" s="70" t="str">
        <f ca="1">IF('BH (2)'!V15="","",'BH (2)'!V15)</f>
        <v>Mensal</v>
      </c>
      <c r="H8" s="70" t="str">
        <f ca="1">IF('BH (2)'!W15="","",'BH (2)'!W15)</f>
        <v>Empresa 02</v>
      </c>
      <c r="I8" s="127" t="str">
        <f ca="1">IF('BH (2)'!X15="","",'BH (2)'!X15)</f>
        <v>Steve Jobs</v>
      </c>
      <c r="J8" s="127" t="str">
        <f ca="1">IF('BH (2)'!Y15="","",'BH (2)'!Y15)</f>
        <v>Janeiro</v>
      </c>
      <c r="K8" s="128">
        <f ca="1">IF('BH (2)'!Z15="","",'BH (2)'!Z15)</f>
        <v>44202</v>
      </c>
      <c r="L8" s="75">
        <f ca="1">IF('BH (2)'!AA15="","",'BH (2)'!AA15)</f>
        <v>10</v>
      </c>
      <c r="M8" s="131">
        <f ca="1">IF('BH (2)'!AB15="","",'BH (2)'!AB15)</f>
        <v>44212</v>
      </c>
      <c r="N8" s="78" t="str">
        <f ca="1">IF('BH (2)'!AC15="","",'BH (2)'!AC15)</f>
        <v>Expirado</v>
      </c>
      <c r="O8" s="128" t="str">
        <f ca="1">IF('BH (2)'!AD15="","",'BH (2)'!AD15)</f>
        <v>Andamento</v>
      </c>
      <c r="P8" s="129" t="str">
        <f ca="1">IF('BH (2)'!AE15="","",'BH (2)'!AE15)</f>
        <v/>
      </c>
    </row>
    <row r="9" spans="3:16" ht="45" customHeight="1" x14ac:dyDescent="0.25">
      <c r="C9" s="51">
        <v>3</v>
      </c>
      <c r="D9" s="127" t="str">
        <f ca="1">IF('BH (2)'!S16="","",'BH (2)'!S16)</f>
        <v>Desligamento de Empregado</v>
      </c>
      <c r="E9" s="127" t="str">
        <f ca="1">IF('BH (2)'!T16="","",'BH (2)'!T16)</f>
        <v/>
      </c>
      <c r="F9" s="70" t="str">
        <f ca="1">IF('BH (2)'!U16="","",'BH (2)'!U16)</f>
        <v>Departamento Pessoal</v>
      </c>
      <c r="G9" s="70" t="str">
        <f ca="1">IF('BH (2)'!V16="","",'BH (2)'!V16)</f>
        <v>Trimestral</v>
      </c>
      <c r="H9" s="70" t="str">
        <f ca="1">IF('BH (2)'!W16="","",'BH (2)'!W16)</f>
        <v>Empresa 01</v>
      </c>
      <c r="I9" s="127" t="str">
        <f ca="1">IF('BH (2)'!X16="","",'BH (2)'!X16)</f>
        <v>Steve Jobs</v>
      </c>
      <c r="J9" s="127" t="str">
        <f ca="1">IF('BH (2)'!Y16="","",'BH (2)'!Y16)</f>
        <v>Janeiro</v>
      </c>
      <c r="K9" s="128">
        <f ca="1">IF('BH (2)'!Z16="","",'BH (2)'!Z16)</f>
        <v>44203</v>
      </c>
      <c r="L9" s="75">
        <f ca="1">IF('BH (2)'!AA16="","",'BH (2)'!AA16)</f>
        <v>10</v>
      </c>
      <c r="M9" s="131">
        <f ca="1">IF('BH (2)'!AB16="","",'BH (2)'!AB16)</f>
        <v>44213</v>
      </c>
      <c r="N9" s="78" t="str">
        <f ca="1">IF('BH (2)'!AC16="","",'BH (2)'!AC16)</f>
        <v>Expirado</v>
      </c>
      <c r="O9" s="128" t="str">
        <f ca="1">IF('BH (2)'!AD16="","",'BH (2)'!AD16)</f>
        <v>Não Feito</v>
      </c>
      <c r="P9" s="129" t="str">
        <f ca="1">IF('BH (2)'!AE16="","",'BH (2)'!AE16)</f>
        <v/>
      </c>
    </row>
    <row r="10" spans="3:16" ht="45" customHeight="1" x14ac:dyDescent="0.25">
      <c r="C10" s="51">
        <v>4</v>
      </c>
      <c r="D10" s="127" t="str">
        <f ca="1">IF('BH (2)'!S17="","",'BH (2)'!S17)</f>
        <v>Lançamentos Contábeis</v>
      </c>
      <c r="E10" s="127" t="str">
        <f ca="1">IF('BH (2)'!T17="","",'BH (2)'!T17)</f>
        <v/>
      </c>
      <c r="F10" s="70" t="str">
        <f ca="1">IF('BH (2)'!U17="","",'BH (2)'!U17)</f>
        <v>Departamento Contábil</v>
      </c>
      <c r="G10" s="70" t="str">
        <f ca="1">IF('BH (2)'!V17="","",'BH (2)'!V17)</f>
        <v>Semestral</v>
      </c>
      <c r="H10" s="70" t="str">
        <f ca="1">IF('BH (2)'!W17="","",'BH (2)'!W17)</f>
        <v>Empresa 02</v>
      </c>
      <c r="I10" s="127" t="str">
        <f ca="1">IF('BH (2)'!X17="","",'BH (2)'!X17)</f>
        <v>Steve Jobs</v>
      </c>
      <c r="J10" s="127" t="str">
        <f ca="1">IF('BH (2)'!Y17="","",'BH (2)'!Y17)</f>
        <v>Janeiro</v>
      </c>
      <c r="K10" s="128">
        <f ca="1">IF('BH (2)'!Z17="","",'BH (2)'!Z17)</f>
        <v>44201</v>
      </c>
      <c r="L10" s="75">
        <f ca="1">IF('BH (2)'!AA17="","",'BH (2)'!AA17)</f>
        <v>5</v>
      </c>
      <c r="M10" s="131">
        <f ca="1">IF('BH (2)'!AB17="","",'BH (2)'!AB17)</f>
        <v>44206</v>
      </c>
      <c r="N10" s="78" t="str">
        <f ca="1">IF('BH (2)'!AC17="","",'BH (2)'!AC17)</f>
        <v>Expirado</v>
      </c>
      <c r="O10" s="128" t="str">
        <f ca="1">IF('BH (2)'!AD17="","",'BH (2)'!AD17)</f>
        <v>Cancelado</v>
      </c>
      <c r="P10" s="129" t="str">
        <f ca="1">IF('BH (2)'!AE17="","",'BH (2)'!AE17)</f>
        <v/>
      </c>
    </row>
    <row r="11" spans="3:16" ht="45" customHeight="1" x14ac:dyDescent="0.25">
      <c r="C11" s="51">
        <v>5</v>
      </c>
      <c r="D11" s="127" t="str">
        <f ca="1">IF('BH (2)'!S18="","",'BH (2)'!S18)</f>
        <v>Avaliação dos Empregados</v>
      </c>
      <c r="E11" s="127" t="str">
        <f ca="1">IF('BH (2)'!T18="","",'BH (2)'!T18)</f>
        <v/>
      </c>
      <c r="F11" s="70" t="str">
        <f ca="1">IF('BH (2)'!U18="","",'BH (2)'!U18)</f>
        <v>Recursos Humanos</v>
      </c>
      <c r="G11" s="70" t="str">
        <f ca="1">IF('BH (2)'!V18="","",'BH (2)'!V18)</f>
        <v>Anual</v>
      </c>
      <c r="H11" s="70" t="str">
        <f ca="1">IF('BH (2)'!W18="","",'BH (2)'!W18)</f>
        <v>Empresa 01</v>
      </c>
      <c r="I11" s="127" t="str">
        <f ca="1">IF('BH (2)'!X18="","",'BH (2)'!X18)</f>
        <v>Steve Jobs</v>
      </c>
      <c r="J11" s="127" t="str">
        <f ca="1">IF('BH (2)'!Y18="","",'BH (2)'!Y18)</f>
        <v>Janeiro</v>
      </c>
      <c r="K11" s="128">
        <f ca="1">IF('BH (2)'!Z18="","",'BH (2)'!Z18)</f>
        <v>44202</v>
      </c>
      <c r="L11" s="75">
        <f ca="1">IF('BH (2)'!AA18="","",'BH (2)'!AA18)</f>
        <v>2</v>
      </c>
      <c r="M11" s="131">
        <f ca="1">IF('BH (2)'!AB18="","",'BH (2)'!AB18)</f>
        <v>44204</v>
      </c>
      <c r="N11" s="78" t="str">
        <f ca="1">IF('BH (2)'!AC18="","",'BH (2)'!AC18)</f>
        <v>Expirado</v>
      </c>
      <c r="O11" s="128" t="str">
        <f ca="1">IF('BH (2)'!AD18="","",'BH (2)'!AD18)</f>
        <v>Finalizado</v>
      </c>
      <c r="P11" s="129" t="str">
        <f ca="1">IF('BH (2)'!AE18="","",'BH (2)'!AE18)</f>
        <v/>
      </c>
    </row>
    <row r="12" spans="3:16" ht="45" customHeight="1" x14ac:dyDescent="0.25">
      <c r="C12" s="51">
        <v>6</v>
      </c>
      <c r="D12" s="127" t="str">
        <f ca="1">IF('BH (2)'!S19="","",'BH (2)'!S19)</f>
        <v>Classificação de Documentos</v>
      </c>
      <c r="E12" s="127" t="str">
        <f ca="1">IF('BH (2)'!T19="","",'BH (2)'!T19)</f>
        <v/>
      </c>
      <c r="F12" s="70" t="str">
        <f ca="1">IF('BH (2)'!U19="","",'BH (2)'!U19)</f>
        <v>Departamento de Arquivo</v>
      </c>
      <c r="G12" s="70" t="str">
        <f ca="1">IF('BH (2)'!V19="","",'BH (2)'!V19)</f>
        <v>Outra</v>
      </c>
      <c r="H12" s="70" t="str">
        <f ca="1">IF('BH (2)'!W19="","",'BH (2)'!W19)</f>
        <v>Empresa 03</v>
      </c>
      <c r="I12" s="127" t="str">
        <f ca="1">IF('BH (2)'!X19="","",'BH (2)'!X19)</f>
        <v>Steve Jobs</v>
      </c>
      <c r="J12" s="127" t="str">
        <f ca="1">IF('BH (2)'!Y19="","",'BH (2)'!Y19)</f>
        <v>Janeiro</v>
      </c>
      <c r="K12" s="128">
        <f ca="1">IF('BH (2)'!Z19="","",'BH (2)'!Z19)</f>
        <v>44205</v>
      </c>
      <c r="L12" s="75">
        <f ca="1">IF('BH (2)'!AA19="","",'BH (2)'!AA19)</f>
        <v>0</v>
      </c>
      <c r="M12" s="131">
        <f ca="1">IF('BH (2)'!AB19="","",'BH (2)'!AB19)</f>
        <v>44205</v>
      </c>
      <c r="N12" s="78" t="str">
        <f ca="1">IF('BH (2)'!AC19="","",'BH (2)'!AC19)</f>
        <v>Expirado</v>
      </c>
      <c r="O12" s="128" t="str">
        <f ca="1">IF('BH (2)'!AD19="","",'BH (2)'!AD19)</f>
        <v>Finalizado</v>
      </c>
      <c r="P12" s="129" t="str">
        <f ca="1">IF('BH (2)'!AE19="","",'BH (2)'!AE19)</f>
        <v/>
      </c>
    </row>
    <row r="13" spans="3:16" ht="45" customHeight="1" x14ac:dyDescent="0.25">
      <c r="C13" s="51">
        <v>7</v>
      </c>
      <c r="D13" s="127" t="str">
        <f ca="1">IF('BH (2)'!S20="","",'BH (2)'!S20)</f>
        <v/>
      </c>
      <c r="E13" s="127" t="str">
        <f ca="1">IF('BH (2)'!T20="","",'BH (2)'!T20)</f>
        <v/>
      </c>
      <c r="F13" s="70" t="str">
        <f ca="1">IF('BH (2)'!U20="","",'BH (2)'!U20)</f>
        <v/>
      </c>
      <c r="G13" s="70" t="str">
        <f ca="1">IF('BH (2)'!V20="","",'BH (2)'!V20)</f>
        <v/>
      </c>
      <c r="H13" s="70" t="str">
        <f ca="1">IF('BH (2)'!W20="","",'BH (2)'!W20)</f>
        <v/>
      </c>
      <c r="I13" s="127" t="str">
        <f ca="1">IF('BH (2)'!X20="","",'BH (2)'!X20)</f>
        <v/>
      </c>
      <c r="J13" s="127" t="str">
        <f ca="1">IF('BH (2)'!Y20="","",'BH (2)'!Y20)</f>
        <v/>
      </c>
      <c r="K13" s="128" t="str">
        <f ca="1">IF('BH (2)'!Z20="","",'BH (2)'!Z20)</f>
        <v/>
      </c>
      <c r="L13" s="75" t="str">
        <f ca="1">IF('BH (2)'!AA20="","",'BH (2)'!AA20)</f>
        <v/>
      </c>
      <c r="M13" s="131" t="str">
        <f ca="1">IF('BH (2)'!AB20="","",'BH (2)'!AB20)</f>
        <v/>
      </c>
      <c r="N13" s="78" t="str">
        <f ca="1">IF('BH (2)'!AC20="","",'BH (2)'!AC20)</f>
        <v/>
      </c>
      <c r="O13" s="128" t="str">
        <f ca="1">IF('BH (2)'!AD20="","",'BH (2)'!AD20)</f>
        <v/>
      </c>
      <c r="P13" s="129" t="str">
        <f ca="1">IF('BH (2)'!AE20="","",'BH (2)'!AE20)</f>
        <v/>
      </c>
    </row>
    <row r="14" spans="3:16" ht="45" customHeight="1" x14ac:dyDescent="0.25">
      <c r="C14" s="51">
        <v>8</v>
      </c>
      <c r="D14" s="127" t="str">
        <f ca="1">IF('BH (2)'!S21="","",'BH (2)'!S21)</f>
        <v/>
      </c>
      <c r="E14" s="127" t="str">
        <f ca="1">IF('BH (2)'!T21="","",'BH (2)'!T21)</f>
        <v/>
      </c>
      <c r="F14" s="70" t="str">
        <f ca="1">IF('BH (2)'!U21="","",'BH (2)'!U21)</f>
        <v/>
      </c>
      <c r="G14" s="70" t="str">
        <f ca="1">IF('BH (2)'!V21="","",'BH (2)'!V21)</f>
        <v/>
      </c>
      <c r="H14" s="70" t="str">
        <f ca="1">IF('BH (2)'!W21="","",'BH (2)'!W21)</f>
        <v/>
      </c>
      <c r="I14" s="127" t="str">
        <f ca="1">IF('BH (2)'!X21="","",'BH (2)'!X21)</f>
        <v/>
      </c>
      <c r="J14" s="127" t="str">
        <f ca="1">IF('BH (2)'!Y21="","",'BH (2)'!Y21)</f>
        <v/>
      </c>
      <c r="K14" s="128" t="str">
        <f ca="1">IF('BH (2)'!Z21="","",'BH (2)'!Z21)</f>
        <v/>
      </c>
      <c r="L14" s="75" t="str">
        <f ca="1">IF('BH (2)'!AA21="","",'BH (2)'!AA21)</f>
        <v/>
      </c>
      <c r="M14" s="131" t="str">
        <f ca="1">IF('BH (2)'!AB21="","",'BH (2)'!AB21)</f>
        <v/>
      </c>
      <c r="N14" s="78" t="str">
        <f ca="1">IF('BH (2)'!AC21="","",'BH (2)'!AC21)</f>
        <v/>
      </c>
      <c r="O14" s="128" t="str">
        <f ca="1">IF('BH (2)'!AD21="","",'BH (2)'!AD21)</f>
        <v/>
      </c>
      <c r="P14" s="129" t="str">
        <f ca="1">IF('BH (2)'!AE21="","",'BH (2)'!AE21)</f>
        <v/>
      </c>
    </row>
    <row r="15" spans="3:16" ht="45" customHeight="1" x14ac:dyDescent="0.25">
      <c r="C15" s="51">
        <v>9</v>
      </c>
      <c r="D15" s="127" t="str">
        <f ca="1">IF('BH (2)'!S22="","",'BH (2)'!S22)</f>
        <v/>
      </c>
      <c r="E15" s="127" t="str">
        <f ca="1">IF('BH (2)'!T22="","",'BH (2)'!T22)</f>
        <v/>
      </c>
      <c r="F15" s="70" t="str">
        <f ca="1">IF('BH (2)'!U22="","",'BH (2)'!U22)</f>
        <v/>
      </c>
      <c r="G15" s="70" t="str">
        <f ca="1">IF('BH (2)'!V22="","",'BH (2)'!V22)</f>
        <v/>
      </c>
      <c r="H15" s="70" t="str">
        <f ca="1">IF('BH (2)'!W22="","",'BH (2)'!W22)</f>
        <v/>
      </c>
      <c r="I15" s="127" t="str">
        <f ca="1">IF('BH (2)'!X22="","",'BH (2)'!X22)</f>
        <v/>
      </c>
      <c r="J15" s="127" t="str">
        <f ca="1">IF('BH (2)'!Y22="","",'BH (2)'!Y22)</f>
        <v/>
      </c>
      <c r="K15" s="128" t="str">
        <f ca="1">IF('BH (2)'!Z22="","",'BH (2)'!Z22)</f>
        <v/>
      </c>
      <c r="L15" s="75" t="str">
        <f ca="1">IF('BH (2)'!AA22="","",'BH (2)'!AA22)</f>
        <v/>
      </c>
      <c r="M15" s="131" t="str">
        <f ca="1">IF('BH (2)'!AB22="","",'BH (2)'!AB22)</f>
        <v/>
      </c>
      <c r="N15" s="78" t="str">
        <f ca="1">IF('BH (2)'!AC22="","",'BH (2)'!AC22)</f>
        <v/>
      </c>
      <c r="O15" s="128" t="str">
        <f ca="1">IF('BH (2)'!AD22="","",'BH (2)'!AD22)</f>
        <v/>
      </c>
      <c r="P15" s="129" t="str">
        <f ca="1">IF('BH (2)'!AE22="","",'BH (2)'!AE22)</f>
        <v/>
      </c>
    </row>
    <row r="16" spans="3:16" ht="45" customHeight="1" x14ac:dyDescent="0.25">
      <c r="C16" s="51">
        <v>10</v>
      </c>
      <c r="D16" s="127" t="str">
        <f ca="1">IF('BH (2)'!S23="","",'BH (2)'!S23)</f>
        <v/>
      </c>
      <c r="E16" s="127" t="str">
        <f ca="1">IF('BH (2)'!T23="","",'BH (2)'!T23)</f>
        <v/>
      </c>
      <c r="F16" s="70" t="str">
        <f ca="1">IF('BH (2)'!U23="","",'BH (2)'!U23)</f>
        <v/>
      </c>
      <c r="G16" s="70" t="str">
        <f ca="1">IF('BH (2)'!V23="","",'BH (2)'!V23)</f>
        <v/>
      </c>
      <c r="H16" s="70" t="str">
        <f ca="1">IF('BH (2)'!W23="","",'BH (2)'!W23)</f>
        <v/>
      </c>
      <c r="I16" s="127" t="str">
        <f ca="1">IF('BH (2)'!X23="","",'BH (2)'!X23)</f>
        <v/>
      </c>
      <c r="J16" s="127" t="str">
        <f ca="1">IF('BH (2)'!Y23="","",'BH (2)'!Y23)</f>
        <v/>
      </c>
      <c r="K16" s="128" t="str">
        <f ca="1">IF('BH (2)'!Z23="","",'BH (2)'!Z23)</f>
        <v/>
      </c>
      <c r="L16" s="75" t="str">
        <f ca="1">IF('BH (2)'!AA23="","",'BH (2)'!AA23)</f>
        <v/>
      </c>
      <c r="M16" s="131" t="str">
        <f ca="1">IF('BH (2)'!AB23="","",'BH (2)'!AB23)</f>
        <v/>
      </c>
      <c r="N16" s="78" t="str">
        <f ca="1">IF('BH (2)'!AC23="","",'BH (2)'!AC23)</f>
        <v/>
      </c>
      <c r="O16" s="128" t="str">
        <f ca="1">IF('BH (2)'!AD23="","",'BH (2)'!AD23)</f>
        <v/>
      </c>
      <c r="P16" s="129" t="str">
        <f ca="1">IF('BH (2)'!AE23="","",'BH (2)'!AE23)</f>
        <v/>
      </c>
    </row>
    <row r="17" spans="3:16" ht="45" customHeight="1" x14ac:dyDescent="0.25">
      <c r="C17" s="51">
        <v>11</v>
      </c>
      <c r="D17" s="127" t="str">
        <f ca="1">IF('BH (2)'!S24="","",'BH (2)'!S24)</f>
        <v/>
      </c>
      <c r="E17" s="127" t="str">
        <f ca="1">IF('BH (2)'!T24="","",'BH (2)'!T24)</f>
        <v/>
      </c>
      <c r="F17" s="70" t="str">
        <f ca="1">IF('BH (2)'!U24="","",'BH (2)'!U24)</f>
        <v/>
      </c>
      <c r="G17" s="70" t="str">
        <f ca="1">IF('BH (2)'!V24="","",'BH (2)'!V24)</f>
        <v/>
      </c>
      <c r="H17" s="70" t="str">
        <f ca="1">IF('BH (2)'!W24="","",'BH (2)'!W24)</f>
        <v/>
      </c>
      <c r="I17" s="127" t="str">
        <f ca="1">IF('BH (2)'!X24="","",'BH (2)'!X24)</f>
        <v/>
      </c>
      <c r="J17" s="127" t="str">
        <f ca="1">IF('BH (2)'!Y24="","",'BH (2)'!Y24)</f>
        <v/>
      </c>
      <c r="K17" s="128" t="str">
        <f ca="1">IF('BH (2)'!Z24="","",'BH (2)'!Z24)</f>
        <v/>
      </c>
      <c r="L17" s="75" t="str">
        <f ca="1">IF('BH (2)'!AA24="","",'BH (2)'!AA24)</f>
        <v/>
      </c>
      <c r="M17" s="131" t="str">
        <f ca="1">IF('BH (2)'!AB24="","",'BH (2)'!AB24)</f>
        <v/>
      </c>
      <c r="N17" s="78" t="str">
        <f ca="1">IF('BH (2)'!AC24="","",'BH (2)'!AC24)</f>
        <v/>
      </c>
      <c r="O17" s="128" t="str">
        <f ca="1">IF('BH (2)'!AD24="","",'BH (2)'!AD24)</f>
        <v/>
      </c>
      <c r="P17" s="129" t="str">
        <f ca="1">IF('BH (2)'!AE24="","",'BH (2)'!AE24)</f>
        <v/>
      </c>
    </row>
    <row r="18" spans="3:16" ht="45" customHeight="1" x14ac:dyDescent="0.25">
      <c r="C18" s="51">
        <v>12</v>
      </c>
      <c r="D18" s="127" t="str">
        <f ca="1">IF('BH (2)'!S25="","",'BH (2)'!S25)</f>
        <v/>
      </c>
      <c r="E18" s="127" t="str">
        <f ca="1">IF('BH (2)'!T25="","",'BH (2)'!T25)</f>
        <v/>
      </c>
      <c r="F18" s="70" t="str">
        <f ca="1">IF('BH (2)'!U25="","",'BH (2)'!U25)</f>
        <v/>
      </c>
      <c r="G18" s="70" t="str">
        <f ca="1">IF('BH (2)'!V25="","",'BH (2)'!V25)</f>
        <v/>
      </c>
      <c r="H18" s="70" t="str">
        <f ca="1">IF('BH (2)'!W25="","",'BH (2)'!W25)</f>
        <v/>
      </c>
      <c r="I18" s="127" t="str">
        <f ca="1">IF('BH (2)'!X25="","",'BH (2)'!X25)</f>
        <v/>
      </c>
      <c r="J18" s="127" t="str">
        <f ca="1">IF('BH (2)'!Y25="","",'BH (2)'!Y25)</f>
        <v/>
      </c>
      <c r="K18" s="128" t="str">
        <f ca="1">IF('BH (2)'!Z25="","",'BH (2)'!Z25)</f>
        <v/>
      </c>
      <c r="L18" s="75" t="str">
        <f ca="1">IF('BH (2)'!AA25="","",'BH (2)'!AA25)</f>
        <v/>
      </c>
      <c r="M18" s="131" t="str">
        <f ca="1">IF('BH (2)'!AB25="","",'BH (2)'!AB25)</f>
        <v/>
      </c>
      <c r="N18" s="78" t="str">
        <f ca="1">IF('BH (2)'!AC25="","",'BH (2)'!AC25)</f>
        <v/>
      </c>
      <c r="O18" s="128" t="str">
        <f ca="1">IF('BH (2)'!AD25="","",'BH (2)'!AD25)</f>
        <v/>
      </c>
      <c r="P18" s="129" t="str">
        <f ca="1">IF('BH (2)'!AE25="","",'BH (2)'!AE25)</f>
        <v/>
      </c>
    </row>
    <row r="19" spans="3:16" ht="45" customHeight="1" x14ac:dyDescent="0.25">
      <c r="C19" s="51">
        <v>13</v>
      </c>
      <c r="D19" s="127" t="str">
        <f ca="1">IF('BH (2)'!S26="","",'BH (2)'!S26)</f>
        <v/>
      </c>
      <c r="E19" s="127" t="str">
        <f ca="1">IF('BH (2)'!T26="","",'BH (2)'!T26)</f>
        <v/>
      </c>
      <c r="F19" s="70" t="str">
        <f ca="1">IF('BH (2)'!U26="","",'BH (2)'!U26)</f>
        <v/>
      </c>
      <c r="G19" s="70" t="str">
        <f ca="1">IF('BH (2)'!V26="","",'BH (2)'!V26)</f>
        <v/>
      </c>
      <c r="H19" s="70" t="str">
        <f ca="1">IF('BH (2)'!W26="","",'BH (2)'!W26)</f>
        <v/>
      </c>
      <c r="I19" s="127" t="str">
        <f ca="1">IF('BH (2)'!X26="","",'BH (2)'!X26)</f>
        <v/>
      </c>
      <c r="J19" s="127" t="str">
        <f ca="1">IF('BH (2)'!Y26="","",'BH (2)'!Y26)</f>
        <v/>
      </c>
      <c r="K19" s="128" t="str">
        <f ca="1">IF('BH (2)'!Z26="","",'BH (2)'!Z26)</f>
        <v/>
      </c>
      <c r="L19" s="75" t="str">
        <f ca="1">IF('BH (2)'!AA26="","",'BH (2)'!AA26)</f>
        <v/>
      </c>
      <c r="M19" s="131" t="str">
        <f ca="1">IF('BH (2)'!AB26="","",'BH (2)'!AB26)</f>
        <v/>
      </c>
      <c r="N19" s="78" t="str">
        <f ca="1">IF('BH (2)'!AC26="","",'BH (2)'!AC26)</f>
        <v/>
      </c>
      <c r="O19" s="128" t="str">
        <f ca="1">IF('BH (2)'!AD26="","",'BH (2)'!AD26)</f>
        <v/>
      </c>
      <c r="P19" s="129" t="str">
        <f ca="1">IF('BH (2)'!AE26="","",'BH (2)'!AE26)</f>
        <v/>
      </c>
    </row>
    <row r="20" spans="3:16" ht="45" customHeight="1" x14ac:dyDescent="0.25">
      <c r="C20" s="51">
        <v>14</v>
      </c>
      <c r="D20" s="127" t="str">
        <f ca="1">IF('BH (2)'!S27="","",'BH (2)'!S27)</f>
        <v/>
      </c>
      <c r="E20" s="127" t="str">
        <f ca="1">IF('BH (2)'!T27="","",'BH (2)'!T27)</f>
        <v/>
      </c>
      <c r="F20" s="70" t="str">
        <f ca="1">IF('BH (2)'!U27="","",'BH (2)'!U27)</f>
        <v/>
      </c>
      <c r="G20" s="70" t="str">
        <f ca="1">IF('BH (2)'!V27="","",'BH (2)'!V27)</f>
        <v/>
      </c>
      <c r="H20" s="70" t="str">
        <f ca="1">IF('BH (2)'!W27="","",'BH (2)'!W27)</f>
        <v/>
      </c>
      <c r="I20" s="127" t="str">
        <f ca="1">IF('BH (2)'!X27="","",'BH (2)'!X27)</f>
        <v/>
      </c>
      <c r="J20" s="127" t="str">
        <f ca="1">IF('BH (2)'!Y27="","",'BH (2)'!Y27)</f>
        <v/>
      </c>
      <c r="K20" s="128" t="str">
        <f ca="1">IF('BH (2)'!Z27="","",'BH (2)'!Z27)</f>
        <v/>
      </c>
      <c r="L20" s="75" t="str">
        <f ca="1">IF('BH (2)'!AA27="","",'BH (2)'!AA27)</f>
        <v/>
      </c>
      <c r="M20" s="131" t="str">
        <f ca="1">IF('BH (2)'!AB27="","",'BH (2)'!AB27)</f>
        <v/>
      </c>
      <c r="N20" s="78" t="str">
        <f ca="1">IF('BH (2)'!AC27="","",'BH (2)'!AC27)</f>
        <v/>
      </c>
      <c r="O20" s="128" t="str">
        <f ca="1">IF('BH (2)'!AD27="","",'BH (2)'!AD27)</f>
        <v/>
      </c>
      <c r="P20" s="129" t="str">
        <f ca="1">IF('BH (2)'!AE27="","",'BH (2)'!AE27)</f>
        <v/>
      </c>
    </row>
    <row r="21" spans="3:16" ht="45" customHeight="1" x14ac:dyDescent="0.25">
      <c r="C21" s="51">
        <v>15</v>
      </c>
      <c r="D21" s="127" t="str">
        <f ca="1">IF('BH (2)'!S28="","",'BH (2)'!S28)</f>
        <v/>
      </c>
      <c r="E21" s="127" t="str">
        <f ca="1">IF('BH (2)'!T28="","",'BH (2)'!T28)</f>
        <v/>
      </c>
      <c r="F21" s="70" t="str">
        <f ca="1">IF('BH (2)'!U28="","",'BH (2)'!U28)</f>
        <v/>
      </c>
      <c r="G21" s="70" t="str">
        <f ca="1">IF('BH (2)'!V28="","",'BH (2)'!V28)</f>
        <v/>
      </c>
      <c r="H21" s="70" t="str">
        <f ca="1">IF('BH (2)'!W28="","",'BH (2)'!W28)</f>
        <v/>
      </c>
      <c r="I21" s="127" t="str">
        <f ca="1">IF('BH (2)'!X28="","",'BH (2)'!X28)</f>
        <v/>
      </c>
      <c r="J21" s="127" t="str">
        <f ca="1">IF('BH (2)'!Y28="","",'BH (2)'!Y28)</f>
        <v/>
      </c>
      <c r="K21" s="128" t="str">
        <f ca="1">IF('BH (2)'!Z28="","",'BH (2)'!Z28)</f>
        <v/>
      </c>
      <c r="L21" s="75" t="str">
        <f ca="1">IF('BH (2)'!AA28="","",'BH (2)'!AA28)</f>
        <v/>
      </c>
      <c r="M21" s="131" t="str">
        <f ca="1">IF('BH (2)'!AB28="","",'BH (2)'!AB28)</f>
        <v/>
      </c>
      <c r="N21" s="78" t="str">
        <f ca="1">IF('BH (2)'!AC28="","",'BH (2)'!AC28)</f>
        <v/>
      </c>
      <c r="O21" s="128" t="str">
        <f ca="1">IF('BH (2)'!AD28="","",'BH (2)'!AD28)</f>
        <v/>
      </c>
      <c r="P21" s="129" t="str">
        <f ca="1">IF('BH (2)'!AE28="","",'BH (2)'!AE28)</f>
        <v/>
      </c>
    </row>
    <row r="22" spans="3:16" ht="45" customHeight="1" x14ac:dyDescent="0.25">
      <c r="C22" s="51">
        <v>16</v>
      </c>
      <c r="D22" s="127" t="str">
        <f ca="1">IF('BH (2)'!S29="","",'BH (2)'!S29)</f>
        <v/>
      </c>
      <c r="E22" s="127" t="str">
        <f ca="1">IF('BH (2)'!T29="","",'BH (2)'!T29)</f>
        <v/>
      </c>
      <c r="F22" s="70" t="str">
        <f ca="1">IF('BH (2)'!U29="","",'BH (2)'!U29)</f>
        <v/>
      </c>
      <c r="G22" s="70" t="str">
        <f ca="1">IF('BH (2)'!V29="","",'BH (2)'!V29)</f>
        <v/>
      </c>
      <c r="H22" s="70" t="str">
        <f ca="1">IF('BH (2)'!W29="","",'BH (2)'!W29)</f>
        <v/>
      </c>
      <c r="I22" s="127" t="str">
        <f ca="1">IF('BH (2)'!X29="","",'BH (2)'!X29)</f>
        <v/>
      </c>
      <c r="J22" s="127" t="str">
        <f ca="1">IF('BH (2)'!Y29="","",'BH (2)'!Y29)</f>
        <v/>
      </c>
      <c r="K22" s="128" t="str">
        <f ca="1">IF('BH (2)'!Z29="","",'BH (2)'!Z29)</f>
        <v/>
      </c>
      <c r="L22" s="75" t="str">
        <f ca="1">IF('BH (2)'!AA29="","",'BH (2)'!AA29)</f>
        <v/>
      </c>
      <c r="M22" s="131" t="str">
        <f ca="1">IF('BH (2)'!AB29="","",'BH (2)'!AB29)</f>
        <v/>
      </c>
      <c r="N22" s="78" t="str">
        <f ca="1">IF('BH (2)'!AC29="","",'BH (2)'!AC29)</f>
        <v/>
      </c>
      <c r="O22" s="128" t="str">
        <f ca="1">IF('BH (2)'!AD29="","",'BH (2)'!AD29)</f>
        <v/>
      </c>
      <c r="P22" s="129" t="str">
        <f ca="1">IF('BH (2)'!AE29="","",'BH (2)'!AE29)</f>
        <v/>
      </c>
    </row>
    <row r="23" spans="3:16" ht="45" customHeight="1" x14ac:dyDescent="0.25">
      <c r="C23" s="51">
        <v>17</v>
      </c>
      <c r="D23" s="127" t="str">
        <f ca="1">IF('BH (2)'!S30="","",'BH (2)'!S30)</f>
        <v/>
      </c>
      <c r="E23" s="127" t="str">
        <f ca="1">IF('BH (2)'!T30="","",'BH (2)'!T30)</f>
        <v/>
      </c>
      <c r="F23" s="70" t="str">
        <f ca="1">IF('BH (2)'!U30="","",'BH (2)'!U30)</f>
        <v/>
      </c>
      <c r="G23" s="70" t="str">
        <f ca="1">IF('BH (2)'!V30="","",'BH (2)'!V30)</f>
        <v/>
      </c>
      <c r="H23" s="70" t="str">
        <f ca="1">IF('BH (2)'!W30="","",'BH (2)'!W30)</f>
        <v/>
      </c>
      <c r="I23" s="127" t="str">
        <f ca="1">IF('BH (2)'!X30="","",'BH (2)'!X30)</f>
        <v/>
      </c>
      <c r="J23" s="127" t="str">
        <f ca="1">IF('BH (2)'!Y30="","",'BH (2)'!Y30)</f>
        <v/>
      </c>
      <c r="K23" s="128" t="str">
        <f ca="1">IF('BH (2)'!Z30="","",'BH (2)'!Z30)</f>
        <v/>
      </c>
      <c r="L23" s="75" t="str">
        <f ca="1">IF('BH (2)'!AA30="","",'BH (2)'!AA30)</f>
        <v/>
      </c>
      <c r="M23" s="131" t="str">
        <f ca="1">IF('BH (2)'!AB30="","",'BH (2)'!AB30)</f>
        <v/>
      </c>
      <c r="N23" s="78" t="str">
        <f ca="1">IF('BH (2)'!AC30="","",'BH (2)'!AC30)</f>
        <v/>
      </c>
      <c r="O23" s="128" t="str">
        <f ca="1">IF('BH (2)'!AD30="","",'BH (2)'!AD30)</f>
        <v/>
      </c>
      <c r="P23" s="129" t="str">
        <f ca="1">IF('BH (2)'!AE30="","",'BH (2)'!AE30)</f>
        <v/>
      </c>
    </row>
    <row r="24" spans="3:16" ht="45" customHeight="1" x14ac:dyDescent="0.25">
      <c r="C24" s="51">
        <v>18</v>
      </c>
      <c r="D24" s="127" t="str">
        <f ca="1">IF('BH (2)'!S31="","",'BH (2)'!S31)</f>
        <v/>
      </c>
      <c r="E24" s="127" t="str">
        <f ca="1">IF('BH (2)'!T31="","",'BH (2)'!T31)</f>
        <v/>
      </c>
      <c r="F24" s="70" t="str">
        <f ca="1">IF('BH (2)'!U31="","",'BH (2)'!U31)</f>
        <v/>
      </c>
      <c r="G24" s="70" t="str">
        <f ca="1">IF('BH (2)'!V31="","",'BH (2)'!V31)</f>
        <v/>
      </c>
      <c r="H24" s="70" t="str">
        <f ca="1">IF('BH (2)'!W31="","",'BH (2)'!W31)</f>
        <v/>
      </c>
      <c r="I24" s="127" t="str">
        <f ca="1">IF('BH (2)'!X31="","",'BH (2)'!X31)</f>
        <v/>
      </c>
      <c r="J24" s="127" t="str">
        <f ca="1">IF('BH (2)'!Y31="","",'BH (2)'!Y31)</f>
        <v/>
      </c>
      <c r="K24" s="128" t="str">
        <f ca="1">IF('BH (2)'!Z31="","",'BH (2)'!Z31)</f>
        <v/>
      </c>
      <c r="L24" s="75" t="str">
        <f ca="1">IF('BH (2)'!AA31="","",'BH (2)'!AA31)</f>
        <v/>
      </c>
      <c r="M24" s="131" t="str">
        <f ca="1">IF('BH (2)'!AB31="","",'BH (2)'!AB31)</f>
        <v/>
      </c>
      <c r="N24" s="78" t="str">
        <f ca="1">IF('BH (2)'!AC31="","",'BH (2)'!AC31)</f>
        <v/>
      </c>
      <c r="O24" s="128" t="str">
        <f ca="1">IF('BH (2)'!AD31="","",'BH (2)'!AD31)</f>
        <v/>
      </c>
      <c r="P24" s="129" t="str">
        <f ca="1">IF('BH (2)'!AE31="","",'BH (2)'!AE31)</f>
        <v/>
      </c>
    </row>
    <row r="25" spans="3:16" ht="45" customHeight="1" x14ac:dyDescent="0.25">
      <c r="C25" s="51">
        <v>19</v>
      </c>
      <c r="D25" s="127" t="str">
        <f ca="1">IF('BH (2)'!S32="","",'BH (2)'!S32)</f>
        <v/>
      </c>
      <c r="E25" s="127" t="str">
        <f ca="1">IF('BH (2)'!T32="","",'BH (2)'!T32)</f>
        <v/>
      </c>
      <c r="F25" s="70" t="str">
        <f ca="1">IF('BH (2)'!U32="","",'BH (2)'!U32)</f>
        <v/>
      </c>
      <c r="G25" s="70" t="str">
        <f ca="1">IF('BH (2)'!V32="","",'BH (2)'!V32)</f>
        <v/>
      </c>
      <c r="H25" s="70" t="str">
        <f ca="1">IF('BH (2)'!W32="","",'BH (2)'!W32)</f>
        <v/>
      </c>
      <c r="I25" s="127" t="str">
        <f ca="1">IF('BH (2)'!X32="","",'BH (2)'!X32)</f>
        <v/>
      </c>
      <c r="J25" s="127" t="str">
        <f ca="1">IF('BH (2)'!Y32="","",'BH (2)'!Y32)</f>
        <v/>
      </c>
      <c r="K25" s="128" t="str">
        <f ca="1">IF('BH (2)'!Z32="","",'BH (2)'!Z32)</f>
        <v/>
      </c>
      <c r="L25" s="75" t="str">
        <f ca="1">IF('BH (2)'!AA32="","",'BH (2)'!AA32)</f>
        <v/>
      </c>
      <c r="M25" s="131" t="str">
        <f ca="1">IF('BH (2)'!AB32="","",'BH (2)'!AB32)</f>
        <v/>
      </c>
      <c r="N25" s="78" t="str">
        <f ca="1">IF('BH (2)'!AC32="","",'BH (2)'!AC32)</f>
        <v/>
      </c>
      <c r="O25" s="128" t="str">
        <f ca="1">IF('BH (2)'!AD32="","",'BH (2)'!AD32)</f>
        <v/>
      </c>
      <c r="P25" s="129" t="str">
        <f ca="1">IF('BH (2)'!AE32="","",'BH (2)'!AE32)</f>
        <v/>
      </c>
    </row>
    <row r="26" spans="3:16" ht="45" customHeight="1" x14ac:dyDescent="0.25">
      <c r="C26" s="51">
        <v>20</v>
      </c>
      <c r="D26" s="127" t="str">
        <f ca="1">IF('BH (2)'!S33="","",'BH (2)'!S33)</f>
        <v/>
      </c>
      <c r="E26" s="127" t="str">
        <f ca="1">IF('BH (2)'!T33="","",'BH (2)'!T33)</f>
        <v/>
      </c>
      <c r="F26" s="70" t="str">
        <f ca="1">IF('BH (2)'!U33="","",'BH (2)'!U33)</f>
        <v/>
      </c>
      <c r="G26" s="70" t="str">
        <f ca="1">IF('BH (2)'!V33="","",'BH (2)'!V33)</f>
        <v/>
      </c>
      <c r="H26" s="70" t="str">
        <f ca="1">IF('BH (2)'!W33="","",'BH (2)'!W33)</f>
        <v/>
      </c>
      <c r="I26" s="127" t="str">
        <f ca="1">IF('BH (2)'!X33="","",'BH (2)'!X33)</f>
        <v/>
      </c>
      <c r="J26" s="127" t="str">
        <f ca="1">IF('BH (2)'!Y33="","",'BH (2)'!Y33)</f>
        <v/>
      </c>
      <c r="K26" s="128" t="str">
        <f ca="1">IF('BH (2)'!Z33="","",'BH (2)'!Z33)</f>
        <v/>
      </c>
      <c r="L26" s="75" t="str">
        <f ca="1">IF('BH (2)'!AA33="","",'BH (2)'!AA33)</f>
        <v/>
      </c>
      <c r="M26" s="131" t="str">
        <f ca="1">IF('BH (2)'!AB33="","",'BH (2)'!AB33)</f>
        <v/>
      </c>
      <c r="N26" s="78" t="str">
        <f ca="1">IF('BH (2)'!AC33="","",'BH (2)'!AC33)</f>
        <v/>
      </c>
      <c r="O26" s="128" t="str">
        <f ca="1">IF('BH (2)'!AD33="","",'BH (2)'!AD33)</f>
        <v/>
      </c>
      <c r="P26" s="129" t="str">
        <f ca="1">IF('BH (2)'!AE33="","",'BH (2)'!AE33)</f>
        <v/>
      </c>
    </row>
    <row r="27" spans="3:16" ht="45" customHeight="1" x14ac:dyDescent="0.25">
      <c r="C27" s="51">
        <v>21</v>
      </c>
      <c r="D27" s="127" t="str">
        <f ca="1">IF('BH (2)'!S34="","",'BH (2)'!S34)</f>
        <v/>
      </c>
      <c r="E27" s="127" t="str">
        <f ca="1">IF('BH (2)'!T34="","",'BH (2)'!T34)</f>
        <v/>
      </c>
      <c r="F27" s="70" t="str">
        <f ca="1">IF('BH (2)'!U34="","",'BH (2)'!U34)</f>
        <v/>
      </c>
      <c r="G27" s="70" t="str">
        <f ca="1">IF('BH (2)'!V34="","",'BH (2)'!V34)</f>
        <v/>
      </c>
      <c r="H27" s="70" t="str">
        <f ca="1">IF('BH (2)'!W34="","",'BH (2)'!W34)</f>
        <v/>
      </c>
      <c r="I27" s="127" t="str">
        <f ca="1">IF('BH (2)'!X34="","",'BH (2)'!X34)</f>
        <v/>
      </c>
      <c r="J27" s="127" t="str">
        <f ca="1">IF('BH (2)'!Y34="","",'BH (2)'!Y34)</f>
        <v/>
      </c>
      <c r="K27" s="128" t="str">
        <f ca="1">IF('BH (2)'!Z34="","",'BH (2)'!Z34)</f>
        <v/>
      </c>
      <c r="L27" s="75" t="str">
        <f ca="1">IF('BH (2)'!AA34="","",'BH (2)'!AA34)</f>
        <v/>
      </c>
      <c r="M27" s="131" t="str">
        <f ca="1">IF('BH (2)'!AB34="","",'BH (2)'!AB34)</f>
        <v/>
      </c>
      <c r="N27" s="78" t="str">
        <f ca="1">IF('BH (2)'!AC34="","",'BH (2)'!AC34)</f>
        <v/>
      </c>
      <c r="O27" s="128" t="str">
        <f ca="1">IF('BH (2)'!AD34="","",'BH (2)'!AD34)</f>
        <v/>
      </c>
      <c r="P27" s="129" t="str">
        <f ca="1">IF('BH (2)'!AE34="","",'BH (2)'!AE34)</f>
        <v/>
      </c>
    </row>
    <row r="28" spans="3:16" ht="45" customHeight="1" x14ac:dyDescent="0.25">
      <c r="C28" s="51">
        <v>22</v>
      </c>
      <c r="D28" s="127" t="str">
        <f ca="1">IF('BH (2)'!S35="","",'BH (2)'!S35)</f>
        <v/>
      </c>
      <c r="E28" s="127" t="str">
        <f ca="1">IF('BH (2)'!T35="","",'BH (2)'!T35)</f>
        <v/>
      </c>
      <c r="F28" s="70" t="str">
        <f ca="1">IF('BH (2)'!U35="","",'BH (2)'!U35)</f>
        <v/>
      </c>
      <c r="G28" s="70" t="str">
        <f ca="1">IF('BH (2)'!V35="","",'BH (2)'!V35)</f>
        <v/>
      </c>
      <c r="H28" s="70" t="str">
        <f ca="1">IF('BH (2)'!W35="","",'BH (2)'!W35)</f>
        <v/>
      </c>
      <c r="I28" s="127" t="str">
        <f ca="1">IF('BH (2)'!X35="","",'BH (2)'!X35)</f>
        <v/>
      </c>
      <c r="J28" s="127" t="str">
        <f ca="1">IF('BH (2)'!Y35="","",'BH (2)'!Y35)</f>
        <v/>
      </c>
      <c r="K28" s="128" t="str">
        <f ca="1">IF('BH (2)'!Z35="","",'BH (2)'!Z35)</f>
        <v/>
      </c>
      <c r="L28" s="75" t="str">
        <f ca="1">IF('BH (2)'!AA35="","",'BH (2)'!AA35)</f>
        <v/>
      </c>
      <c r="M28" s="131" t="str">
        <f ca="1">IF('BH (2)'!AB35="","",'BH (2)'!AB35)</f>
        <v/>
      </c>
      <c r="N28" s="78" t="str">
        <f ca="1">IF('BH (2)'!AC35="","",'BH (2)'!AC35)</f>
        <v/>
      </c>
      <c r="O28" s="128" t="str">
        <f ca="1">IF('BH (2)'!AD35="","",'BH (2)'!AD35)</f>
        <v/>
      </c>
      <c r="P28" s="129" t="str">
        <f ca="1">IF('BH (2)'!AE35="","",'BH (2)'!AE35)</f>
        <v/>
      </c>
    </row>
    <row r="29" spans="3:16" ht="45" customHeight="1" x14ac:dyDescent="0.25">
      <c r="C29" s="51">
        <v>23</v>
      </c>
      <c r="D29" s="127" t="str">
        <f ca="1">IF('BH (2)'!S36="","",'BH (2)'!S36)</f>
        <v/>
      </c>
      <c r="E29" s="127" t="str">
        <f ca="1">IF('BH (2)'!T36="","",'BH (2)'!T36)</f>
        <v/>
      </c>
      <c r="F29" s="70" t="str">
        <f ca="1">IF('BH (2)'!U36="","",'BH (2)'!U36)</f>
        <v/>
      </c>
      <c r="G29" s="70" t="str">
        <f ca="1">IF('BH (2)'!V36="","",'BH (2)'!V36)</f>
        <v/>
      </c>
      <c r="H29" s="70" t="str">
        <f ca="1">IF('BH (2)'!W36="","",'BH (2)'!W36)</f>
        <v/>
      </c>
      <c r="I29" s="127" t="str">
        <f ca="1">IF('BH (2)'!X36="","",'BH (2)'!X36)</f>
        <v/>
      </c>
      <c r="J29" s="127" t="str">
        <f ca="1">IF('BH (2)'!Y36="","",'BH (2)'!Y36)</f>
        <v/>
      </c>
      <c r="K29" s="128" t="str">
        <f ca="1">IF('BH (2)'!Z36="","",'BH (2)'!Z36)</f>
        <v/>
      </c>
      <c r="L29" s="75" t="str">
        <f ca="1">IF('BH (2)'!AA36="","",'BH (2)'!AA36)</f>
        <v/>
      </c>
      <c r="M29" s="131" t="str">
        <f ca="1">IF('BH (2)'!AB36="","",'BH (2)'!AB36)</f>
        <v/>
      </c>
      <c r="N29" s="78" t="str">
        <f ca="1">IF('BH (2)'!AC36="","",'BH (2)'!AC36)</f>
        <v/>
      </c>
      <c r="O29" s="128" t="str">
        <f ca="1">IF('BH (2)'!AD36="","",'BH (2)'!AD36)</f>
        <v/>
      </c>
      <c r="P29" s="129" t="str">
        <f ca="1">IF('BH (2)'!AE36="","",'BH (2)'!AE36)</f>
        <v/>
      </c>
    </row>
    <row r="30" spans="3:16" ht="45" customHeight="1" x14ac:dyDescent="0.25">
      <c r="C30" s="51">
        <v>24</v>
      </c>
      <c r="D30" s="127" t="str">
        <f ca="1">IF('BH (2)'!S37="","",'BH (2)'!S37)</f>
        <v/>
      </c>
      <c r="E30" s="127" t="str">
        <f ca="1">IF('BH (2)'!T37="","",'BH (2)'!T37)</f>
        <v/>
      </c>
      <c r="F30" s="70" t="str">
        <f ca="1">IF('BH (2)'!U37="","",'BH (2)'!U37)</f>
        <v/>
      </c>
      <c r="G30" s="70" t="str">
        <f ca="1">IF('BH (2)'!V37="","",'BH (2)'!V37)</f>
        <v/>
      </c>
      <c r="H30" s="70" t="str">
        <f ca="1">IF('BH (2)'!W37="","",'BH (2)'!W37)</f>
        <v/>
      </c>
      <c r="I30" s="127" t="str">
        <f ca="1">IF('BH (2)'!X37="","",'BH (2)'!X37)</f>
        <v/>
      </c>
      <c r="J30" s="127" t="str">
        <f ca="1">IF('BH (2)'!Y37="","",'BH (2)'!Y37)</f>
        <v/>
      </c>
      <c r="K30" s="128" t="str">
        <f ca="1">IF('BH (2)'!Z37="","",'BH (2)'!Z37)</f>
        <v/>
      </c>
      <c r="L30" s="75" t="str">
        <f ca="1">IF('BH (2)'!AA37="","",'BH (2)'!AA37)</f>
        <v/>
      </c>
      <c r="M30" s="131" t="str">
        <f ca="1">IF('BH (2)'!AB37="","",'BH (2)'!AB37)</f>
        <v/>
      </c>
      <c r="N30" s="78" t="str">
        <f ca="1">IF('BH (2)'!AC37="","",'BH (2)'!AC37)</f>
        <v/>
      </c>
      <c r="O30" s="128" t="str">
        <f ca="1">IF('BH (2)'!AD37="","",'BH (2)'!AD37)</f>
        <v/>
      </c>
      <c r="P30" s="129" t="str">
        <f ca="1">IF('BH (2)'!AE37="","",'BH (2)'!AE37)</f>
        <v/>
      </c>
    </row>
    <row r="31" spans="3:16" ht="45" customHeight="1" x14ac:dyDescent="0.25">
      <c r="C31" s="51">
        <v>25</v>
      </c>
      <c r="D31" s="127" t="str">
        <f ca="1">IF('BH (2)'!S38="","",'BH (2)'!S38)</f>
        <v/>
      </c>
      <c r="E31" s="127" t="str">
        <f ca="1">IF('BH (2)'!T38="","",'BH (2)'!T38)</f>
        <v/>
      </c>
      <c r="F31" s="70" t="str">
        <f ca="1">IF('BH (2)'!U38="","",'BH (2)'!U38)</f>
        <v/>
      </c>
      <c r="G31" s="70" t="str">
        <f ca="1">IF('BH (2)'!V38="","",'BH (2)'!V38)</f>
        <v/>
      </c>
      <c r="H31" s="70" t="str">
        <f ca="1">IF('BH (2)'!W38="","",'BH (2)'!W38)</f>
        <v/>
      </c>
      <c r="I31" s="127" t="str">
        <f ca="1">IF('BH (2)'!X38="","",'BH (2)'!X38)</f>
        <v/>
      </c>
      <c r="J31" s="127" t="str">
        <f ca="1">IF('BH (2)'!Y38="","",'BH (2)'!Y38)</f>
        <v/>
      </c>
      <c r="K31" s="128" t="str">
        <f ca="1">IF('BH (2)'!Z38="","",'BH (2)'!Z38)</f>
        <v/>
      </c>
      <c r="L31" s="75" t="str">
        <f ca="1">IF('BH (2)'!AA38="","",'BH (2)'!AA38)</f>
        <v/>
      </c>
      <c r="M31" s="131" t="str">
        <f ca="1">IF('BH (2)'!AB38="","",'BH (2)'!AB38)</f>
        <v/>
      </c>
      <c r="N31" s="78" t="str">
        <f ca="1">IF('BH (2)'!AC38="","",'BH (2)'!AC38)</f>
        <v/>
      </c>
      <c r="O31" s="128" t="str">
        <f ca="1">IF('BH (2)'!AD38="","",'BH (2)'!AD38)</f>
        <v/>
      </c>
      <c r="P31" s="129" t="str">
        <f ca="1">IF('BH (2)'!AE38="","",'BH (2)'!AE38)</f>
        <v/>
      </c>
    </row>
    <row r="32" spans="3:16" ht="45" customHeight="1" x14ac:dyDescent="0.25">
      <c r="C32" s="51">
        <v>26</v>
      </c>
      <c r="D32" s="127" t="str">
        <f ca="1">IF('BH (2)'!S39="","",'BH (2)'!S39)</f>
        <v/>
      </c>
      <c r="E32" s="127" t="str">
        <f ca="1">IF('BH (2)'!T39="","",'BH (2)'!T39)</f>
        <v/>
      </c>
      <c r="F32" s="70" t="str">
        <f ca="1">IF('BH (2)'!U39="","",'BH (2)'!U39)</f>
        <v/>
      </c>
      <c r="G32" s="70" t="str">
        <f ca="1">IF('BH (2)'!V39="","",'BH (2)'!V39)</f>
        <v/>
      </c>
      <c r="H32" s="70" t="str">
        <f ca="1">IF('BH (2)'!W39="","",'BH (2)'!W39)</f>
        <v/>
      </c>
      <c r="I32" s="127" t="str">
        <f ca="1">IF('BH (2)'!X39="","",'BH (2)'!X39)</f>
        <v/>
      </c>
      <c r="J32" s="127" t="str">
        <f ca="1">IF('BH (2)'!Y39="","",'BH (2)'!Y39)</f>
        <v/>
      </c>
      <c r="K32" s="128" t="str">
        <f ca="1">IF('BH (2)'!Z39="","",'BH (2)'!Z39)</f>
        <v/>
      </c>
      <c r="L32" s="75" t="str">
        <f ca="1">IF('BH (2)'!AA39="","",'BH (2)'!AA39)</f>
        <v/>
      </c>
      <c r="M32" s="131" t="str">
        <f ca="1">IF('BH (2)'!AB39="","",'BH (2)'!AB39)</f>
        <v/>
      </c>
      <c r="N32" s="78" t="str">
        <f ca="1">IF('BH (2)'!AC39="","",'BH (2)'!AC39)</f>
        <v/>
      </c>
      <c r="O32" s="128" t="str">
        <f ca="1">IF('BH (2)'!AD39="","",'BH (2)'!AD39)</f>
        <v/>
      </c>
      <c r="P32" s="129" t="str">
        <f ca="1">IF('BH (2)'!AE39="","",'BH (2)'!AE39)</f>
        <v/>
      </c>
    </row>
    <row r="33" spans="3:16" ht="45" customHeight="1" x14ac:dyDescent="0.25">
      <c r="C33" s="51">
        <v>27</v>
      </c>
      <c r="D33" s="127" t="str">
        <f ca="1">IF('BH (2)'!S40="","",'BH (2)'!S40)</f>
        <v/>
      </c>
      <c r="E33" s="127" t="str">
        <f ca="1">IF('BH (2)'!T40="","",'BH (2)'!T40)</f>
        <v/>
      </c>
      <c r="F33" s="70" t="str">
        <f ca="1">IF('BH (2)'!U40="","",'BH (2)'!U40)</f>
        <v/>
      </c>
      <c r="G33" s="70" t="str">
        <f ca="1">IF('BH (2)'!V40="","",'BH (2)'!V40)</f>
        <v/>
      </c>
      <c r="H33" s="70" t="str">
        <f ca="1">IF('BH (2)'!W40="","",'BH (2)'!W40)</f>
        <v/>
      </c>
      <c r="I33" s="127" t="str">
        <f ca="1">IF('BH (2)'!X40="","",'BH (2)'!X40)</f>
        <v/>
      </c>
      <c r="J33" s="127" t="str">
        <f ca="1">IF('BH (2)'!Y40="","",'BH (2)'!Y40)</f>
        <v/>
      </c>
      <c r="K33" s="128" t="str">
        <f ca="1">IF('BH (2)'!Z40="","",'BH (2)'!Z40)</f>
        <v/>
      </c>
      <c r="L33" s="75" t="str">
        <f ca="1">IF('BH (2)'!AA40="","",'BH (2)'!AA40)</f>
        <v/>
      </c>
      <c r="M33" s="131" t="str">
        <f ca="1">IF('BH (2)'!AB40="","",'BH (2)'!AB40)</f>
        <v/>
      </c>
      <c r="N33" s="78" t="str">
        <f ca="1">IF('BH (2)'!AC40="","",'BH (2)'!AC40)</f>
        <v/>
      </c>
      <c r="O33" s="128" t="str">
        <f ca="1">IF('BH (2)'!AD40="","",'BH (2)'!AD40)</f>
        <v/>
      </c>
      <c r="P33" s="129" t="str">
        <f ca="1">IF('BH (2)'!AE40="","",'BH (2)'!AE40)</f>
        <v/>
      </c>
    </row>
    <row r="34" spans="3:16" ht="45" customHeight="1" x14ac:dyDescent="0.25">
      <c r="C34" s="51">
        <v>28</v>
      </c>
      <c r="D34" s="127" t="str">
        <f ca="1">IF('BH (2)'!S41="","",'BH (2)'!S41)</f>
        <v/>
      </c>
      <c r="E34" s="127" t="str">
        <f ca="1">IF('BH (2)'!T41="","",'BH (2)'!T41)</f>
        <v/>
      </c>
      <c r="F34" s="70" t="str">
        <f ca="1">IF('BH (2)'!U41="","",'BH (2)'!U41)</f>
        <v/>
      </c>
      <c r="G34" s="70" t="str">
        <f ca="1">IF('BH (2)'!V41="","",'BH (2)'!V41)</f>
        <v/>
      </c>
      <c r="H34" s="70" t="str">
        <f ca="1">IF('BH (2)'!W41="","",'BH (2)'!W41)</f>
        <v/>
      </c>
      <c r="I34" s="127" t="str">
        <f ca="1">IF('BH (2)'!X41="","",'BH (2)'!X41)</f>
        <v/>
      </c>
      <c r="J34" s="127" t="str">
        <f ca="1">IF('BH (2)'!Y41="","",'BH (2)'!Y41)</f>
        <v/>
      </c>
      <c r="K34" s="128" t="str">
        <f ca="1">IF('BH (2)'!Z41="","",'BH (2)'!Z41)</f>
        <v/>
      </c>
      <c r="L34" s="75" t="str">
        <f ca="1">IF('BH (2)'!AA41="","",'BH (2)'!AA41)</f>
        <v/>
      </c>
      <c r="M34" s="131" t="str">
        <f ca="1">IF('BH (2)'!AB41="","",'BH (2)'!AB41)</f>
        <v/>
      </c>
      <c r="N34" s="78" t="str">
        <f ca="1">IF('BH (2)'!AC41="","",'BH (2)'!AC41)</f>
        <v/>
      </c>
      <c r="O34" s="128" t="str">
        <f ca="1">IF('BH (2)'!AD41="","",'BH (2)'!AD41)</f>
        <v/>
      </c>
      <c r="P34" s="129" t="str">
        <f ca="1">IF('BH (2)'!AE41="","",'BH (2)'!AE41)</f>
        <v/>
      </c>
    </row>
    <row r="35" spans="3:16" ht="45" customHeight="1" x14ac:dyDescent="0.25">
      <c r="C35" s="51">
        <v>29</v>
      </c>
      <c r="D35" s="127" t="str">
        <f ca="1">IF('BH (2)'!S42="","",'BH (2)'!S42)</f>
        <v/>
      </c>
      <c r="E35" s="127" t="str">
        <f ca="1">IF('BH (2)'!T42="","",'BH (2)'!T42)</f>
        <v/>
      </c>
      <c r="F35" s="70" t="str">
        <f ca="1">IF('BH (2)'!U42="","",'BH (2)'!U42)</f>
        <v/>
      </c>
      <c r="G35" s="70" t="str">
        <f ca="1">IF('BH (2)'!V42="","",'BH (2)'!V42)</f>
        <v/>
      </c>
      <c r="H35" s="70" t="str">
        <f ca="1">IF('BH (2)'!W42="","",'BH (2)'!W42)</f>
        <v/>
      </c>
      <c r="I35" s="127" t="str">
        <f ca="1">IF('BH (2)'!X42="","",'BH (2)'!X42)</f>
        <v/>
      </c>
      <c r="J35" s="127" t="str">
        <f ca="1">IF('BH (2)'!Y42="","",'BH (2)'!Y42)</f>
        <v/>
      </c>
      <c r="K35" s="128" t="str">
        <f ca="1">IF('BH (2)'!Z42="","",'BH (2)'!Z42)</f>
        <v/>
      </c>
      <c r="L35" s="75" t="str">
        <f ca="1">IF('BH (2)'!AA42="","",'BH (2)'!AA42)</f>
        <v/>
      </c>
      <c r="M35" s="131" t="str">
        <f ca="1">IF('BH (2)'!AB42="","",'BH (2)'!AB42)</f>
        <v/>
      </c>
      <c r="N35" s="78" t="str">
        <f ca="1">IF('BH (2)'!AC42="","",'BH (2)'!AC42)</f>
        <v/>
      </c>
      <c r="O35" s="128" t="str">
        <f ca="1">IF('BH (2)'!AD42="","",'BH (2)'!AD42)</f>
        <v/>
      </c>
      <c r="P35" s="129" t="str">
        <f ca="1">IF('BH (2)'!AE42="","",'BH (2)'!AE42)</f>
        <v/>
      </c>
    </row>
    <row r="36" spans="3:16" ht="45" customHeight="1" x14ac:dyDescent="0.25">
      <c r="C36" s="51">
        <v>30</v>
      </c>
      <c r="D36" s="127" t="str">
        <f ca="1">IF('BH (2)'!S43="","",'BH (2)'!S43)</f>
        <v/>
      </c>
      <c r="E36" s="127" t="str">
        <f ca="1">IF('BH (2)'!T43="","",'BH (2)'!T43)</f>
        <v/>
      </c>
      <c r="F36" s="70" t="str">
        <f ca="1">IF('BH (2)'!U43="","",'BH (2)'!U43)</f>
        <v/>
      </c>
      <c r="G36" s="70" t="str">
        <f ca="1">IF('BH (2)'!V43="","",'BH (2)'!V43)</f>
        <v/>
      </c>
      <c r="H36" s="70" t="str">
        <f ca="1">IF('BH (2)'!W43="","",'BH (2)'!W43)</f>
        <v/>
      </c>
      <c r="I36" s="127" t="str">
        <f ca="1">IF('BH (2)'!X43="","",'BH (2)'!X43)</f>
        <v/>
      </c>
      <c r="J36" s="127" t="str">
        <f ca="1">IF('BH (2)'!Y43="","",'BH (2)'!Y43)</f>
        <v/>
      </c>
      <c r="K36" s="128" t="str">
        <f ca="1">IF('BH (2)'!Z43="","",'BH (2)'!Z43)</f>
        <v/>
      </c>
      <c r="L36" s="75" t="str">
        <f ca="1">IF('BH (2)'!AA43="","",'BH (2)'!AA43)</f>
        <v/>
      </c>
      <c r="M36" s="131" t="str">
        <f ca="1">IF('BH (2)'!AB43="","",'BH (2)'!AB43)</f>
        <v/>
      </c>
      <c r="N36" s="78" t="str">
        <f ca="1">IF('BH (2)'!AC43="","",'BH (2)'!AC43)</f>
        <v/>
      </c>
      <c r="O36" s="128" t="str">
        <f ca="1">IF('BH (2)'!AD43="","",'BH (2)'!AD43)</f>
        <v/>
      </c>
      <c r="P36" s="129" t="str">
        <f ca="1">IF('BH (2)'!AE43="","",'BH (2)'!AE43)</f>
        <v/>
      </c>
    </row>
    <row r="37" spans="3:16" ht="45" customHeight="1" x14ac:dyDescent="0.25">
      <c r="C37" s="51">
        <v>31</v>
      </c>
      <c r="D37" s="127" t="str">
        <f ca="1">IF('BH (2)'!S44="","",'BH (2)'!S44)</f>
        <v/>
      </c>
      <c r="E37" s="127" t="str">
        <f ca="1">IF('BH (2)'!T44="","",'BH (2)'!T44)</f>
        <v/>
      </c>
      <c r="F37" s="70" t="str">
        <f ca="1">IF('BH (2)'!U44="","",'BH (2)'!U44)</f>
        <v/>
      </c>
      <c r="G37" s="70" t="str">
        <f ca="1">IF('BH (2)'!V44="","",'BH (2)'!V44)</f>
        <v/>
      </c>
      <c r="H37" s="70" t="str">
        <f ca="1">IF('BH (2)'!W44="","",'BH (2)'!W44)</f>
        <v/>
      </c>
      <c r="I37" s="127" t="str">
        <f ca="1">IF('BH (2)'!X44="","",'BH (2)'!X44)</f>
        <v/>
      </c>
      <c r="J37" s="127" t="str">
        <f ca="1">IF('BH (2)'!Y44="","",'BH (2)'!Y44)</f>
        <v/>
      </c>
      <c r="K37" s="128" t="str">
        <f ca="1">IF('BH (2)'!Z44="","",'BH (2)'!Z44)</f>
        <v/>
      </c>
      <c r="L37" s="75" t="str">
        <f ca="1">IF('BH (2)'!AA44="","",'BH (2)'!AA44)</f>
        <v/>
      </c>
      <c r="M37" s="131" t="str">
        <f ca="1">IF('BH (2)'!AB44="","",'BH (2)'!AB44)</f>
        <v/>
      </c>
      <c r="N37" s="78" t="str">
        <f ca="1">IF('BH (2)'!AC44="","",'BH (2)'!AC44)</f>
        <v/>
      </c>
      <c r="O37" s="128" t="str">
        <f ca="1">IF('BH (2)'!AD44="","",'BH (2)'!AD44)</f>
        <v/>
      </c>
      <c r="P37" s="129" t="str">
        <f ca="1">IF('BH (2)'!AE44="","",'BH (2)'!AE44)</f>
        <v/>
      </c>
    </row>
    <row r="38" spans="3:16" ht="45" customHeight="1" x14ac:dyDescent="0.25">
      <c r="C38" s="51">
        <v>32</v>
      </c>
      <c r="D38" s="127" t="str">
        <f ca="1">IF('BH (2)'!S45="","",'BH (2)'!S45)</f>
        <v/>
      </c>
      <c r="E38" s="127" t="str">
        <f ca="1">IF('BH (2)'!T45="","",'BH (2)'!T45)</f>
        <v/>
      </c>
      <c r="F38" s="70" t="str">
        <f ca="1">IF('BH (2)'!U45="","",'BH (2)'!U45)</f>
        <v/>
      </c>
      <c r="G38" s="70" t="str">
        <f ca="1">IF('BH (2)'!V45="","",'BH (2)'!V45)</f>
        <v/>
      </c>
      <c r="H38" s="70" t="str">
        <f ca="1">IF('BH (2)'!W45="","",'BH (2)'!W45)</f>
        <v/>
      </c>
      <c r="I38" s="127" t="str">
        <f ca="1">IF('BH (2)'!X45="","",'BH (2)'!X45)</f>
        <v/>
      </c>
      <c r="J38" s="127" t="str">
        <f ca="1">IF('BH (2)'!Y45="","",'BH (2)'!Y45)</f>
        <v/>
      </c>
      <c r="K38" s="128" t="str">
        <f ca="1">IF('BH (2)'!Z45="","",'BH (2)'!Z45)</f>
        <v/>
      </c>
      <c r="L38" s="75" t="str">
        <f ca="1">IF('BH (2)'!AA45="","",'BH (2)'!AA45)</f>
        <v/>
      </c>
      <c r="M38" s="131" t="str">
        <f ca="1">IF('BH (2)'!AB45="","",'BH (2)'!AB45)</f>
        <v/>
      </c>
      <c r="N38" s="78" t="str">
        <f ca="1">IF('BH (2)'!AC45="","",'BH (2)'!AC45)</f>
        <v/>
      </c>
      <c r="O38" s="128" t="str">
        <f ca="1">IF('BH (2)'!AD45="","",'BH (2)'!AD45)</f>
        <v/>
      </c>
      <c r="P38" s="129" t="str">
        <f ca="1">IF('BH (2)'!AE45="","",'BH (2)'!AE45)</f>
        <v/>
      </c>
    </row>
    <row r="39" spans="3:16" ht="45" customHeight="1" x14ac:dyDescent="0.25">
      <c r="C39" s="51">
        <v>33</v>
      </c>
      <c r="D39" s="127" t="str">
        <f ca="1">IF('BH (2)'!S46="","",'BH (2)'!S46)</f>
        <v/>
      </c>
      <c r="E39" s="127" t="str">
        <f ca="1">IF('BH (2)'!T46="","",'BH (2)'!T46)</f>
        <v/>
      </c>
      <c r="F39" s="70" t="str">
        <f ca="1">IF('BH (2)'!U46="","",'BH (2)'!U46)</f>
        <v/>
      </c>
      <c r="G39" s="70" t="str">
        <f ca="1">IF('BH (2)'!V46="","",'BH (2)'!V46)</f>
        <v/>
      </c>
      <c r="H39" s="70" t="str">
        <f ca="1">IF('BH (2)'!W46="","",'BH (2)'!W46)</f>
        <v/>
      </c>
      <c r="I39" s="127" t="str">
        <f ca="1">IF('BH (2)'!X46="","",'BH (2)'!X46)</f>
        <v/>
      </c>
      <c r="J39" s="127" t="str">
        <f ca="1">IF('BH (2)'!Y46="","",'BH (2)'!Y46)</f>
        <v/>
      </c>
      <c r="K39" s="128" t="str">
        <f ca="1">IF('BH (2)'!Z46="","",'BH (2)'!Z46)</f>
        <v/>
      </c>
      <c r="L39" s="75" t="str">
        <f ca="1">IF('BH (2)'!AA46="","",'BH (2)'!AA46)</f>
        <v/>
      </c>
      <c r="M39" s="131" t="str">
        <f ca="1">IF('BH (2)'!AB46="","",'BH (2)'!AB46)</f>
        <v/>
      </c>
      <c r="N39" s="78" t="str">
        <f ca="1">IF('BH (2)'!AC46="","",'BH (2)'!AC46)</f>
        <v/>
      </c>
      <c r="O39" s="128" t="str">
        <f ca="1">IF('BH (2)'!AD46="","",'BH (2)'!AD46)</f>
        <v/>
      </c>
      <c r="P39" s="129" t="str">
        <f ca="1">IF('BH (2)'!AE46="","",'BH (2)'!AE46)</f>
        <v/>
      </c>
    </row>
    <row r="40" spans="3:16" ht="45" customHeight="1" x14ac:dyDescent="0.25">
      <c r="C40" s="51">
        <v>34</v>
      </c>
      <c r="D40" s="127" t="str">
        <f ca="1">IF('BH (2)'!S47="","",'BH (2)'!S47)</f>
        <v/>
      </c>
      <c r="E40" s="127" t="str">
        <f ca="1">IF('BH (2)'!T47="","",'BH (2)'!T47)</f>
        <v/>
      </c>
      <c r="F40" s="70" t="str">
        <f ca="1">IF('BH (2)'!U47="","",'BH (2)'!U47)</f>
        <v/>
      </c>
      <c r="G40" s="70" t="str">
        <f ca="1">IF('BH (2)'!V47="","",'BH (2)'!V47)</f>
        <v/>
      </c>
      <c r="H40" s="70" t="str">
        <f ca="1">IF('BH (2)'!W47="","",'BH (2)'!W47)</f>
        <v/>
      </c>
      <c r="I40" s="127" t="str">
        <f ca="1">IF('BH (2)'!X47="","",'BH (2)'!X47)</f>
        <v/>
      </c>
      <c r="J40" s="127" t="str">
        <f ca="1">IF('BH (2)'!Y47="","",'BH (2)'!Y47)</f>
        <v/>
      </c>
      <c r="K40" s="128" t="str">
        <f ca="1">IF('BH (2)'!Z47="","",'BH (2)'!Z47)</f>
        <v/>
      </c>
      <c r="L40" s="75" t="str">
        <f ca="1">IF('BH (2)'!AA47="","",'BH (2)'!AA47)</f>
        <v/>
      </c>
      <c r="M40" s="131" t="str">
        <f ca="1">IF('BH (2)'!AB47="","",'BH (2)'!AB47)</f>
        <v/>
      </c>
      <c r="N40" s="78" t="str">
        <f ca="1">IF('BH (2)'!AC47="","",'BH (2)'!AC47)</f>
        <v/>
      </c>
      <c r="O40" s="128" t="str">
        <f ca="1">IF('BH (2)'!AD47="","",'BH (2)'!AD47)</f>
        <v/>
      </c>
      <c r="P40" s="129" t="str">
        <f ca="1">IF('BH (2)'!AE47="","",'BH (2)'!AE47)</f>
        <v/>
      </c>
    </row>
    <row r="41" spans="3:16" ht="45" customHeight="1" x14ac:dyDescent="0.25">
      <c r="C41" s="51">
        <v>35</v>
      </c>
      <c r="D41" s="127" t="str">
        <f ca="1">IF('BH (2)'!S48="","",'BH (2)'!S48)</f>
        <v/>
      </c>
      <c r="E41" s="127" t="str">
        <f ca="1">IF('BH (2)'!T48="","",'BH (2)'!T48)</f>
        <v/>
      </c>
      <c r="F41" s="70" t="str">
        <f ca="1">IF('BH (2)'!U48="","",'BH (2)'!U48)</f>
        <v/>
      </c>
      <c r="G41" s="70" t="str">
        <f ca="1">IF('BH (2)'!V48="","",'BH (2)'!V48)</f>
        <v/>
      </c>
      <c r="H41" s="70" t="str">
        <f ca="1">IF('BH (2)'!W48="","",'BH (2)'!W48)</f>
        <v/>
      </c>
      <c r="I41" s="127" t="str">
        <f ca="1">IF('BH (2)'!X48="","",'BH (2)'!X48)</f>
        <v/>
      </c>
      <c r="J41" s="127" t="str">
        <f ca="1">IF('BH (2)'!Y48="","",'BH (2)'!Y48)</f>
        <v/>
      </c>
      <c r="K41" s="128" t="str">
        <f ca="1">IF('BH (2)'!Z48="","",'BH (2)'!Z48)</f>
        <v/>
      </c>
      <c r="L41" s="75" t="str">
        <f ca="1">IF('BH (2)'!AA48="","",'BH (2)'!AA48)</f>
        <v/>
      </c>
      <c r="M41" s="131" t="str">
        <f ca="1">IF('BH (2)'!AB48="","",'BH (2)'!AB48)</f>
        <v/>
      </c>
      <c r="N41" s="78" t="str">
        <f ca="1">IF('BH (2)'!AC48="","",'BH (2)'!AC48)</f>
        <v/>
      </c>
      <c r="O41" s="128" t="str">
        <f ca="1">IF('BH (2)'!AD48="","",'BH (2)'!AD48)</f>
        <v/>
      </c>
      <c r="P41" s="129" t="str">
        <f ca="1">IF('BH (2)'!AE48="","",'BH (2)'!AE48)</f>
        <v/>
      </c>
    </row>
    <row r="42" spans="3:16" ht="45" customHeight="1" x14ac:dyDescent="0.25">
      <c r="C42" s="51">
        <v>36</v>
      </c>
      <c r="D42" s="127" t="str">
        <f ca="1">IF('BH (2)'!S49="","",'BH (2)'!S49)</f>
        <v/>
      </c>
      <c r="E42" s="127" t="str">
        <f ca="1">IF('BH (2)'!T49="","",'BH (2)'!T49)</f>
        <v/>
      </c>
      <c r="F42" s="70" t="str">
        <f ca="1">IF('BH (2)'!U49="","",'BH (2)'!U49)</f>
        <v/>
      </c>
      <c r="G42" s="70" t="str">
        <f ca="1">IF('BH (2)'!V49="","",'BH (2)'!V49)</f>
        <v/>
      </c>
      <c r="H42" s="70" t="str">
        <f ca="1">IF('BH (2)'!W49="","",'BH (2)'!W49)</f>
        <v/>
      </c>
      <c r="I42" s="127" t="str">
        <f ca="1">IF('BH (2)'!X49="","",'BH (2)'!X49)</f>
        <v/>
      </c>
      <c r="J42" s="127" t="str">
        <f ca="1">IF('BH (2)'!Y49="","",'BH (2)'!Y49)</f>
        <v/>
      </c>
      <c r="K42" s="128" t="str">
        <f ca="1">IF('BH (2)'!Z49="","",'BH (2)'!Z49)</f>
        <v/>
      </c>
      <c r="L42" s="75" t="str">
        <f ca="1">IF('BH (2)'!AA49="","",'BH (2)'!AA49)</f>
        <v/>
      </c>
      <c r="M42" s="131" t="str">
        <f ca="1">IF('BH (2)'!AB49="","",'BH (2)'!AB49)</f>
        <v/>
      </c>
      <c r="N42" s="78" t="str">
        <f ca="1">IF('BH (2)'!AC49="","",'BH (2)'!AC49)</f>
        <v/>
      </c>
      <c r="O42" s="128" t="str">
        <f ca="1">IF('BH (2)'!AD49="","",'BH (2)'!AD49)</f>
        <v/>
      </c>
      <c r="P42" s="129" t="str">
        <f ca="1">IF('BH (2)'!AE49="","",'BH (2)'!AE49)</f>
        <v/>
      </c>
    </row>
    <row r="43" spans="3:16" ht="45" customHeight="1" x14ac:dyDescent="0.25">
      <c r="C43" s="51">
        <v>37</v>
      </c>
      <c r="D43" s="127" t="str">
        <f ca="1">IF('BH (2)'!S50="","",'BH (2)'!S50)</f>
        <v/>
      </c>
      <c r="E43" s="127" t="str">
        <f ca="1">IF('BH (2)'!T50="","",'BH (2)'!T50)</f>
        <v/>
      </c>
      <c r="F43" s="70" t="str">
        <f ca="1">IF('BH (2)'!U50="","",'BH (2)'!U50)</f>
        <v/>
      </c>
      <c r="G43" s="70" t="str">
        <f ca="1">IF('BH (2)'!V50="","",'BH (2)'!V50)</f>
        <v/>
      </c>
      <c r="H43" s="70" t="str">
        <f ca="1">IF('BH (2)'!W50="","",'BH (2)'!W50)</f>
        <v/>
      </c>
      <c r="I43" s="127" t="str">
        <f ca="1">IF('BH (2)'!X50="","",'BH (2)'!X50)</f>
        <v/>
      </c>
      <c r="J43" s="127" t="str">
        <f ca="1">IF('BH (2)'!Y50="","",'BH (2)'!Y50)</f>
        <v/>
      </c>
      <c r="K43" s="128" t="str">
        <f ca="1">IF('BH (2)'!Z50="","",'BH (2)'!Z50)</f>
        <v/>
      </c>
      <c r="L43" s="75" t="str">
        <f ca="1">IF('BH (2)'!AA50="","",'BH (2)'!AA50)</f>
        <v/>
      </c>
      <c r="M43" s="131" t="str">
        <f ca="1">IF('BH (2)'!AB50="","",'BH (2)'!AB50)</f>
        <v/>
      </c>
      <c r="N43" s="78" t="str">
        <f ca="1">IF('BH (2)'!AC50="","",'BH (2)'!AC50)</f>
        <v/>
      </c>
      <c r="O43" s="128" t="str">
        <f ca="1">IF('BH (2)'!AD50="","",'BH (2)'!AD50)</f>
        <v/>
      </c>
      <c r="P43" s="129" t="str">
        <f ca="1">IF('BH (2)'!AE50="","",'BH (2)'!AE50)</f>
        <v/>
      </c>
    </row>
    <row r="44" spans="3:16" ht="45" customHeight="1" x14ac:dyDescent="0.25">
      <c r="C44" s="51">
        <v>38</v>
      </c>
      <c r="D44" s="127" t="str">
        <f ca="1">IF('BH (2)'!S51="","",'BH (2)'!S51)</f>
        <v/>
      </c>
      <c r="E44" s="127" t="str">
        <f ca="1">IF('BH (2)'!T51="","",'BH (2)'!T51)</f>
        <v/>
      </c>
      <c r="F44" s="70" t="str">
        <f ca="1">IF('BH (2)'!U51="","",'BH (2)'!U51)</f>
        <v/>
      </c>
      <c r="G44" s="70" t="str">
        <f ca="1">IF('BH (2)'!V51="","",'BH (2)'!V51)</f>
        <v/>
      </c>
      <c r="H44" s="70" t="str">
        <f ca="1">IF('BH (2)'!W51="","",'BH (2)'!W51)</f>
        <v/>
      </c>
      <c r="I44" s="127" t="str">
        <f ca="1">IF('BH (2)'!X51="","",'BH (2)'!X51)</f>
        <v/>
      </c>
      <c r="J44" s="127" t="str">
        <f ca="1">IF('BH (2)'!Y51="","",'BH (2)'!Y51)</f>
        <v/>
      </c>
      <c r="K44" s="128" t="str">
        <f ca="1">IF('BH (2)'!Z51="","",'BH (2)'!Z51)</f>
        <v/>
      </c>
      <c r="L44" s="75" t="str">
        <f ca="1">IF('BH (2)'!AA51="","",'BH (2)'!AA51)</f>
        <v/>
      </c>
      <c r="M44" s="131" t="str">
        <f ca="1">IF('BH (2)'!AB51="","",'BH (2)'!AB51)</f>
        <v/>
      </c>
      <c r="N44" s="78" t="str">
        <f ca="1">IF('BH (2)'!AC51="","",'BH (2)'!AC51)</f>
        <v/>
      </c>
      <c r="O44" s="128" t="str">
        <f ca="1">IF('BH (2)'!AD51="","",'BH (2)'!AD51)</f>
        <v/>
      </c>
      <c r="P44" s="129" t="str">
        <f ca="1">IF('BH (2)'!AE51="","",'BH (2)'!AE51)</f>
        <v/>
      </c>
    </row>
    <row r="45" spans="3:16" ht="45" customHeight="1" x14ac:dyDescent="0.25">
      <c r="C45" s="51">
        <v>39</v>
      </c>
      <c r="D45" s="127" t="str">
        <f ca="1">IF('BH (2)'!S52="","",'BH (2)'!S52)</f>
        <v/>
      </c>
      <c r="E45" s="127" t="str">
        <f ca="1">IF('BH (2)'!T52="","",'BH (2)'!T52)</f>
        <v/>
      </c>
      <c r="F45" s="70" t="str">
        <f ca="1">IF('BH (2)'!U52="","",'BH (2)'!U52)</f>
        <v/>
      </c>
      <c r="G45" s="70" t="str">
        <f ca="1">IF('BH (2)'!V52="","",'BH (2)'!V52)</f>
        <v/>
      </c>
      <c r="H45" s="70" t="str">
        <f ca="1">IF('BH (2)'!W52="","",'BH (2)'!W52)</f>
        <v/>
      </c>
      <c r="I45" s="127" t="str">
        <f ca="1">IF('BH (2)'!X52="","",'BH (2)'!X52)</f>
        <v/>
      </c>
      <c r="J45" s="127" t="str">
        <f ca="1">IF('BH (2)'!Y52="","",'BH (2)'!Y52)</f>
        <v/>
      </c>
      <c r="K45" s="128" t="str">
        <f ca="1">IF('BH (2)'!Z52="","",'BH (2)'!Z52)</f>
        <v/>
      </c>
      <c r="L45" s="75" t="str">
        <f ca="1">IF('BH (2)'!AA52="","",'BH (2)'!AA52)</f>
        <v/>
      </c>
      <c r="M45" s="131" t="str">
        <f ca="1">IF('BH (2)'!AB52="","",'BH (2)'!AB52)</f>
        <v/>
      </c>
      <c r="N45" s="78" t="str">
        <f ca="1">IF('BH (2)'!AC52="","",'BH (2)'!AC52)</f>
        <v/>
      </c>
      <c r="O45" s="128" t="str">
        <f ca="1">IF('BH (2)'!AD52="","",'BH (2)'!AD52)</f>
        <v/>
      </c>
      <c r="P45" s="129" t="str">
        <f ca="1">IF('BH (2)'!AE52="","",'BH (2)'!AE52)</f>
        <v/>
      </c>
    </row>
    <row r="46" spans="3:16" ht="45" customHeight="1" x14ac:dyDescent="0.25">
      <c r="C46" s="51">
        <v>40</v>
      </c>
      <c r="D46" s="127" t="str">
        <f ca="1">IF('BH (2)'!S53="","",'BH (2)'!S53)</f>
        <v/>
      </c>
      <c r="E46" s="127" t="str">
        <f ca="1">IF('BH (2)'!T53="","",'BH (2)'!T53)</f>
        <v/>
      </c>
      <c r="F46" s="70" t="str">
        <f ca="1">IF('BH (2)'!U53="","",'BH (2)'!U53)</f>
        <v/>
      </c>
      <c r="G46" s="70" t="str">
        <f ca="1">IF('BH (2)'!V53="","",'BH (2)'!V53)</f>
        <v/>
      </c>
      <c r="H46" s="70" t="str">
        <f ca="1">IF('BH (2)'!W53="","",'BH (2)'!W53)</f>
        <v/>
      </c>
      <c r="I46" s="127" t="str">
        <f ca="1">IF('BH (2)'!X53="","",'BH (2)'!X53)</f>
        <v/>
      </c>
      <c r="J46" s="127" t="str">
        <f ca="1">IF('BH (2)'!Y53="","",'BH (2)'!Y53)</f>
        <v/>
      </c>
      <c r="K46" s="128" t="str">
        <f ca="1">IF('BH (2)'!Z53="","",'BH (2)'!Z53)</f>
        <v/>
      </c>
      <c r="L46" s="75" t="str">
        <f ca="1">IF('BH (2)'!AA53="","",'BH (2)'!AA53)</f>
        <v/>
      </c>
      <c r="M46" s="131" t="str">
        <f ca="1">IF('BH (2)'!AB53="","",'BH (2)'!AB53)</f>
        <v/>
      </c>
      <c r="N46" s="78" t="str">
        <f ca="1">IF('BH (2)'!AC53="","",'BH (2)'!AC53)</f>
        <v/>
      </c>
      <c r="O46" s="128" t="str">
        <f ca="1">IF('BH (2)'!AD53="","",'BH (2)'!AD53)</f>
        <v/>
      </c>
      <c r="P46" s="129" t="str">
        <f ca="1">IF('BH (2)'!AE53="","",'BH (2)'!AE53)</f>
        <v/>
      </c>
    </row>
    <row r="47" spans="3:16" ht="45" customHeight="1" x14ac:dyDescent="0.25">
      <c r="C47" s="51">
        <v>41</v>
      </c>
      <c r="D47" s="127" t="str">
        <f ca="1">IF('BH (2)'!S54="","",'BH (2)'!S54)</f>
        <v/>
      </c>
      <c r="E47" s="127" t="str">
        <f ca="1">IF('BH (2)'!T54="","",'BH (2)'!T54)</f>
        <v/>
      </c>
      <c r="F47" s="70" t="str">
        <f ca="1">IF('BH (2)'!U54="","",'BH (2)'!U54)</f>
        <v/>
      </c>
      <c r="G47" s="70" t="str">
        <f ca="1">IF('BH (2)'!V54="","",'BH (2)'!V54)</f>
        <v/>
      </c>
      <c r="H47" s="70" t="str">
        <f ca="1">IF('BH (2)'!W54="","",'BH (2)'!W54)</f>
        <v/>
      </c>
      <c r="I47" s="127" t="str">
        <f ca="1">IF('BH (2)'!X54="","",'BH (2)'!X54)</f>
        <v/>
      </c>
      <c r="J47" s="127" t="str">
        <f ca="1">IF('BH (2)'!Y54="","",'BH (2)'!Y54)</f>
        <v/>
      </c>
      <c r="K47" s="128" t="str">
        <f ca="1">IF('BH (2)'!Z54="","",'BH (2)'!Z54)</f>
        <v/>
      </c>
      <c r="L47" s="75" t="str">
        <f ca="1">IF('BH (2)'!AA54="","",'BH (2)'!AA54)</f>
        <v/>
      </c>
      <c r="M47" s="131" t="str">
        <f ca="1">IF('BH (2)'!AB54="","",'BH (2)'!AB54)</f>
        <v/>
      </c>
      <c r="N47" s="78" t="str">
        <f ca="1">IF('BH (2)'!AC54="","",'BH (2)'!AC54)</f>
        <v/>
      </c>
      <c r="O47" s="128" t="str">
        <f ca="1">IF('BH (2)'!AD54="","",'BH (2)'!AD54)</f>
        <v/>
      </c>
      <c r="P47" s="129" t="str">
        <f ca="1">IF('BH (2)'!AE54="","",'BH (2)'!AE54)</f>
        <v/>
      </c>
    </row>
    <row r="48" spans="3:16" ht="45" customHeight="1" x14ac:dyDescent="0.25">
      <c r="C48" s="51">
        <v>42</v>
      </c>
      <c r="D48" s="127" t="str">
        <f ca="1">IF('BH (2)'!S55="","",'BH (2)'!S55)</f>
        <v/>
      </c>
      <c r="E48" s="127" t="str">
        <f ca="1">IF('BH (2)'!T55="","",'BH (2)'!T55)</f>
        <v/>
      </c>
      <c r="F48" s="70" t="str">
        <f ca="1">IF('BH (2)'!U55="","",'BH (2)'!U55)</f>
        <v/>
      </c>
      <c r="G48" s="70" t="str">
        <f ca="1">IF('BH (2)'!V55="","",'BH (2)'!V55)</f>
        <v/>
      </c>
      <c r="H48" s="70" t="str">
        <f ca="1">IF('BH (2)'!W55="","",'BH (2)'!W55)</f>
        <v/>
      </c>
      <c r="I48" s="127" t="str">
        <f ca="1">IF('BH (2)'!X55="","",'BH (2)'!X55)</f>
        <v/>
      </c>
      <c r="J48" s="127" t="str">
        <f ca="1">IF('BH (2)'!Y55="","",'BH (2)'!Y55)</f>
        <v/>
      </c>
      <c r="K48" s="128" t="str">
        <f ca="1">IF('BH (2)'!Z55="","",'BH (2)'!Z55)</f>
        <v/>
      </c>
      <c r="L48" s="75" t="str">
        <f ca="1">IF('BH (2)'!AA55="","",'BH (2)'!AA55)</f>
        <v/>
      </c>
      <c r="M48" s="131" t="str">
        <f ca="1">IF('BH (2)'!AB55="","",'BH (2)'!AB55)</f>
        <v/>
      </c>
      <c r="N48" s="78" t="str">
        <f ca="1">IF('BH (2)'!AC55="","",'BH (2)'!AC55)</f>
        <v/>
      </c>
      <c r="O48" s="128" t="str">
        <f ca="1">IF('BH (2)'!AD55="","",'BH (2)'!AD55)</f>
        <v/>
      </c>
      <c r="P48" s="129" t="str">
        <f ca="1">IF('BH (2)'!AE55="","",'BH (2)'!AE55)</f>
        <v/>
      </c>
    </row>
    <row r="49" spans="3:16" ht="45" customHeight="1" x14ac:dyDescent="0.25">
      <c r="C49" s="51">
        <v>43</v>
      </c>
      <c r="D49" s="127" t="str">
        <f ca="1">IF('BH (2)'!S56="","",'BH (2)'!S56)</f>
        <v/>
      </c>
      <c r="E49" s="127" t="str">
        <f ca="1">IF('BH (2)'!T56="","",'BH (2)'!T56)</f>
        <v/>
      </c>
      <c r="F49" s="70" t="str">
        <f ca="1">IF('BH (2)'!U56="","",'BH (2)'!U56)</f>
        <v/>
      </c>
      <c r="G49" s="70" t="str">
        <f ca="1">IF('BH (2)'!V56="","",'BH (2)'!V56)</f>
        <v/>
      </c>
      <c r="H49" s="70" t="str">
        <f ca="1">IF('BH (2)'!W56="","",'BH (2)'!W56)</f>
        <v/>
      </c>
      <c r="I49" s="127" t="str">
        <f ca="1">IF('BH (2)'!X56="","",'BH (2)'!X56)</f>
        <v/>
      </c>
      <c r="J49" s="127" t="str">
        <f ca="1">IF('BH (2)'!Y56="","",'BH (2)'!Y56)</f>
        <v/>
      </c>
      <c r="K49" s="128" t="str">
        <f ca="1">IF('BH (2)'!Z56="","",'BH (2)'!Z56)</f>
        <v/>
      </c>
      <c r="L49" s="75" t="str">
        <f ca="1">IF('BH (2)'!AA56="","",'BH (2)'!AA56)</f>
        <v/>
      </c>
      <c r="M49" s="131" t="str">
        <f ca="1">IF('BH (2)'!AB56="","",'BH (2)'!AB56)</f>
        <v/>
      </c>
      <c r="N49" s="78" t="str">
        <f ca="1">IF('BH (2)'!AC56="","",'BH (2)'!AC56)</f>
        <v/>
      </c>
      <c r="O49" s="128" t="str">
        <f ca="1">IF('BH (2)'!AD56="","",'BH (2)'!AD56)</f>
        <v/>
      </c>
      <c r="P49" s="129" t="str">
        <f ca="1">IF('BH (2)'!AE56="","",'BH (2)'!AE56)</f>
        <v/>
      </c>
    </row>
    <row r="50" spans="3:16" ht="45" customHeight="1" x14ac:dyDescent="0.25">
      <c r="C50" s="51">
        <v>44</v>
      </c>
      <c r="D50" s="127" t="str">
        <f ca="1">IF('BH (2)'!S57="","",'BH (2)'!S57)</f>
        <v/>
      </c>
      <c r="E50" s="127" t="str">
        <f ca="1">IF('BH (2)'!T57="","",'BH (2)'!T57)</f>
        <v/>
      </c>
      <c r="F50" s="70" t="str">
        <f ca="1">IF('BH (2)'!U57="","",'BH (2)'!U57)</f>
        <v/>
      </c>
      <c r="G50" s="70" t="str">
        <f ca="1">IF('BH (2)'!V57="","",'BH (2)'!V57)</f>
        <v/>
      </c>
      <c r="H50" s="70" t="str">
        <f ca="1">IF('BH (2)'!W57="","",'BH (2)'!W57)</f>
        <v/>
      </c>
      <c r="I50" s="127" t="str">
        <f ca="1">IF('BH (2)'!X57="","",'BH (2)'!X57)</f>
        <v/>
      </c>
      <c r="J50" s="127" t="str">
        <f ca="1">IF('BH (2)'!Y57="","",'BH (2)'!Y57)</f>
        <v/>
      </c>
      <c r="K50" s="128" t="str">
        <f ca="1">IF('BH (2)'!Z57="","",'BH (2)'!Z57)</f>
        <v/>
      </c>
      <c r="L50" s="75" t="str">
        <f ca="1">IF('BH (2)'!AA57="","",'BH (2)'!AA57)</f>
        <v/>
      </c>
      <c r="M50" s="131" t="str">
        <f ca="1">IF('BH (2)'!AB57="","",'BH (2)'!AB57)</f>
        <v/>
      </c>
      <c r="N50" s="78" t="str">
        <f ca="1">IF('BH (2)'!AC57="","",'BH (2)'!AC57)</f>
        <v/>
      </c>
      <c r="O50" s="128" t="str">
        <f ca="1">IF('BH (2)'!AD57="","",'BH (2)'!AD57)</f>
        <v/>
      </c>
      <c r="P50" s="129" t="str">
        <f ca="1">IF('BH (2)'!AE57="","",'BH (2)'!AE57)</f>
        <v/>
      </c>
    </row>
    <row r="51" spans="3:16" ht="45" customHeight="1" x14ac:dyDescent="0.25">
      <c r="C51" s="51">
        <v>45</v>
      </c>
      <c r="D51" s="127" t="str">
        <f ca="1">IF('BH (2)'!S58="","",'BH (2)'!S58)</f>
        <v/>
      </c>
      <c r="E51" s="127" t="str">
        <f ca="1">IF('BH (2)'!T58="","",'BH (2)'!T58)</f>
        <v/>
      </c>
      <c r="F51" s="70" t="str">
        <f ca="1">IF('BH (2)'!U58="","",'BH (2)'!U58)</f>
        <v/>
      </c>
      <c r="G51" s="70" t="str">
        <f ca="1">IF('BH (2)'!V58="","",'BH (2)'!V58)</f>
        <v/>
      </c>
      <c r="H51" s="70" t="str">
        <f ca="1">IF('BH (2)'!W58="","",'BH (2)'!W58)</f>
        <v/>
      </c>
      <c r="I51" s="127" t="str">
        <f ca="1">IF('BH (2)'!X58="","",'BH (2)'!X58)</f>
        <v/>
      </c>
      <c r="J51" s="127" t="str">
        <f ca="1">IF('BH (2)'!Y58="","",'BH (2)'!Y58)</f>
        <v/>
      </c>
      <c r="K51" s="128" t="str">
        <f ca="1">IF('BH (2)'!Z58="","",'BH (2)'!Z58)</f>
        <v/>
      </c>
      <c r="L51" s="75" t="str">
        <f ca="1">IF('BH (2)'!AA58="","",'BH (2)'!AA58)</f>
        <v/>
      </c>
      <c r="M51" s="131" t="str">
        <f ca="1">IF('BH (2)'!AB58="","",'BH (2)'!AB58)</f>
        <v/>
      </c>
      <c r="N51" s="78" t="str">
        <f ca="1">IF('BH (2)'!AC58="","",'BH (2)'!AC58)</f>
        <v/>
      </c>
      <c r="O51" s="128" t="str">
        <f ca="1">IF('BH (2)'!AD58="","",'BH (2)'!AD58)</f>
        <v/>
      </c>
      <c r="P51" s="129" t="str">
        <f ca="1">IF('BH (2)'!AE58="","",'BH (2)'!AE58)</f>
        <v/>
      </c>
    </row>
    <row r="52" spans="3:16" ht="45" customHeight="1" x14ac:dyDescent="0.25">
      <c r="C52" s="51">
        <v>46</v>
      </c>
      <c r="D52" s="127" t="str">
        <f ca="1">IF('BH (2)'!S59="","",'BH (2)'!S59)</f>
        <v/>
      </c>
      <c r="E52" s="127" t="str">
        <f ca="1">IF('BH (2)'!T59="","",'BH (2)'!T59)</f>
        <v/>
      </c>
      <c r="F52" s="70" t="str">
        <f ca="1">IF('BH (2)'!U59="","",'BH (2)'!U59)</f>
        <v/>
      </c>
      <c r="G52" s="70" t="str">
        <f ca="1">IF('BH (2)'!V59="","",'BH (2)'!V59)</f>
        <v/>
      </c>
      <c r="H52" s="70" t="str">
        <f ca="1">IF('BH (2)'!W59="","",'BH (2)'!W59)</f>
        <v/>
      </c>
      <c r="I52" s="127" t="str">
        <f ca="1">IF('BH (2)'!X59="","",'BH (2)'!X59)</f>
        <v/>
      </c>
      <c r="J52" s="127" t="str">
        <f ca="1">IF('BH (2)'!Y59="","",'BH (2)'!Y59)</f>
        <v/>
      </c>
      <c r="K52" s="128" t="str">
        <f ca="1">IF('BH (2)'!Z59="","",'BH (2)'!Z59)</f>
        <v/>
      </c>
      <c r="L52" s="75" t="str">
        <f ca="1">IF('BH (2)'!AA59="","",'BH (2)'!AA59)</f>
        <v/>
      </c>
      <c r="M52" s="131" t="str">
        <f ca="1">IF('BH (2)'!AB59="","",'BH (2)'!AB59)</f>
        <v/>
      </c>
      <c r="N52" s="78" t="str">
        <f ca="1">IF('BH (2)'!AC59="","",'BH (2)'!AC59)</f>
        <v/>
      </c>
      <c r="O52" s="128" t="str">
        <f ca="1">IF('BH (2)'!AD59="","",'BH (2)'!AD59)</f>
        <v/>
      </c>
      <c r="P52" s="129" t="str">
        <f ca="1">IF('BH (2)'!AE59="","",'BH (2)'!AE59)</f>
        <v/>
      </c>
    </row>
    <row r="53" spans="3:16" ht="45" customHeight="1" x14ac:dyDescent="0.25">
      <c r="C53" s="51">
        <v>47</v>
      </c>
      <c r="D53" s="127" t="str">
        <f ca="1">IF('BH (2)'!S60="","",'BH (2)'!S60)</f>
        <v/>
      </c>
      <c r="E53" s="127" t="str">
        <f ca="1">IF('BH (2)'!T60="","",'BH (2)'!T60)</f>
        <v/>
      </c>
      <c r="F53" s="70" t="str">
        <f ca="1">IF('BH (2)'!U60="","",'BH (2)'!U60)</f>
        <v/>
      </c>
      <c r="G53" s="70" t="str">
        <f ca="1">IF('BH (2)'!V60="","",'BH (2)'!V60)</f>
        <v/>
      </c>
      <c r="H53" s="70" t="str">
        <f ca="1">IF('BH (2)'!W60="","",'BH (2)'!W60)</f>
        <v/>
      </c>
      <c r="I53" s="127" t="str">
        <f ca="1">IF('BH (2)'!X60="","",'BH (2)'!X60)</f>
        <v/>
      </c>
      <c r="J53" s="127" t="str">
        <f ca="1">IF('BH (2)'!Y60="","",'BH (2)'!Y60)</f>
        <v/>
      </c>
      <c r="K53" s="128" t="str">
        <f ca="1">IF('BH (2)'!Z60="","",'BH (2)'!Z60)</f>
        <v/>
      </c>
      <c r="L53" s="75" t="str">
        <f ca="1">IF('BH (2)'!AA60="","",'BH (2)'!AA60)</f>
        <v/>
      </c>
      <c r="M53" s="131" t="str">
        <f ca="1">IF('BH (2)'!AB60="","",'BH (2)'!AB60)</f>
        <v/>
      </c>
      <c r="N53" s="78" t="str">
        <f ca="1">IF('BH (2)'!AC60="","",'BH (2)'!AC60)</f>
        <v/>
      </c>
      <c r="O53" s="128" t="str">
        <f ca="1">IF('BH (2)'!AD60="","",'BH (2)'!AD60)</f>
        <v/>
      </c>
      <c r="P53" s="129" t="str">
        <f ca="1">IF('BH (2)'!AE60="","",'BH (2)'!AE60)</f>
        <v/>
      </c>
    </row>
    <row r="54" spans="3:16" ht="45" customHeight="1" x14ac:dyDescent="0.25">
      <c r="C54" s="51">
        <v>48</v>
      </c>
      <c r="D54" s="127" t="str">
        <f ca="1">IF('BH (2)'!S61="","",'BH (2)'!S61)</f>
        <v/>
      </c>
      <c r="E54" s="127" t="str">
        <f ca="1">IF('BH (2)'!T61="","",'BH (2)'!T61)</f>
        <v/>
      </c>
      <c r="F54" s="70" t="str">
        <f ca="1">IF('BH (2)'!U61="","",'BH (2)'!U61)</f>
        <v/>
      </c>
      <c r="G54" s="70" t="str">
        <f ca="1">IF('BH (2)'!V61="","",'BH (2)'!V61)</f>
        <v/>
      </c>
      <c r="H54" s="70" t="str">
        <f ca="1">IF('BH (2)'!W61="","",'BH (2)'!W61)</f>
        <v/>
      </c>
      <c r="I54" s="127" t="str">
        <f ca="1">IF('BH (2)'!X61="","",'BH (2)'!X61)</f>
        <v/>
      </c>
      <c r="J54" s="127" t="str">
        <f ca="1">IF('BH (2)'!Y61="","",'BH (2)'!Y61)</f>
        <v/>
      </c>
      <c r="K54" s="128" t="str">
        <f ca="1">IF('BH (2)'!Z61="","",'BH (2)'!Z61)</f>
        <v/>
      </c>
      <c r="L54" s="75" t="str">
        <f ca="1">IF('BH (2)'!AA61="","",'BH (2)'!AA61)</f>
        <v/>
      </c>
      <c r="M54" s="131" t="str">
        <f ca="1">IF('BH (2)'!AB61="","",'BH (2)'!AB61)</f>
        <v/>
      </c>
      <c r="N54" s="78" t="str">
        <f ca="1">IF('BH (2)'!AC61="","",'BH (2)'!AC61)</f>
        <v/>
      </c>
      <c r="O54" s="128" t="str">
        <f ca="1">IF('BH (2)'!AD61="","",'BH (2)'!AD61)</f>
        <v/>
      </c>
      <c r="P54" s="129" t="str">
        <f ca="1">IF('BH (2)'!AE61="","",'BH (2)'!AE61)</f>
        <v/>
      </c>
    </row>
    <row r="55" spans="3:16" ht="45" customHeight="1" x14ac:dyDescent="0.25">
      <c r="C55" s="51">
        <v>49</v>
      </c>
      <c r="D55" s="127" t="str">
        <f ca="1">IF('BH (2)'!S62="","",'BH (2)'!S62)</f>
        <v/>
      </c>
      <c r="E55" s="127" t="str">
        <f ca="1">IF('BH (2)'!T62="","",'BH (2)'!T62)</f>
        <v/>
      </c>
      <c r="F55" s="70" t="str">
        <f ca="1">IF('BH (2)'!U62="","",'BH (2)'!U62)</f>
        <v/>
      </c>
      <c r="G55" s="70" t="str">
        <f ca="1">IF('BH (2)'!V62="","",'BH (2)'!V62)</f>
        <v/>
      </c>
      <c r="H55" s="70" t="str">
        <f ca="1">IF('BH (2)'!W62="","",'BH (2)'!W62)</f>
        <v/>
      </c>
      <c r="I55" s="127" t="str">
        <f ca="1">IF('BH (2)'!X62="","",'BH (2)'!X62)</f>
        <v/>
      </c>
      <c r="J55" s="127" t="str">
        <f ca="1">IF('BH (2)'!Y62="","",'BH (2)'!Y62)</f>
        <v/>
      </c>
      <c r="K55" s="128" t="str">
        <f ca="1">IF('BH (2)'!Z62="","",'BH (2)'!Z62)</f>
        <v/>
      </c>
      <c r="L55" s="75" t="str">
        <f ca="1">IF('BH (2)'!AA62="","",'BH (2)'!AA62)</f>
        <v/>
      </c>
      <c r="M55" s="131" t="str">
        <f ca="1">IF('BH (2)'!AB62="","",'BH (2)'!AB62)</f>
        <v/>
      </c>
      <c r="N55" s="78" t="str">
        <f ca="1">IF('BH (2)'!AC62="","",'BH (2)'!AC62)</f>
        <v/>
      </c>
      <c r="O55" s="128" t="str">
        <f ca="1">IF('BH (2)'!AD62="","",'BH (2)'!AD62)</f>
        <v/>
      </c>
      <c r="P55" s="129" t="str">
        <f ca="1">IF('BH (2)'!AE62="","",'BH (2)'!AE62)</f>
        <v/>
      </c>
    </row>
    <row r="56" spans="3:16" ht="45" customHeight="1" x14ac:dyDescent="0.25">
      <c r="C56" s="51">
        <v>50</v>
      </c>
      <c r="D56" s="127" t="str">
        <f ca="1">IF('BH (2)'!S63="","",'BH (2)'!S63)</f>
        <v/>
      </c>
      <c r="E56" s="127" t="str">
        <f ca="1">IF('BH (2)'!T63="","",'BH (2)'!T63)</f>
        <v/>
      </c>
      <c r="F56" s="70" t="str">
        <f ca="1">IF('BH (2)'!U63="","",'BH (2)'!U63)</f>
        <v/>
      </c>
      <c r="G56" s="70" t="str">
        <f ca="1">IF('BH (2)'!V63="","",'BH (2)'!V63)</f>
        <v/>
      </c>
      <c r="H56" s="70" t="str">
        <f ca="1">IF('BH (2)'!W63="","",'BH (2)'!W63)</f>
        <v/>
      </c>
      <c r="I56" s="127" t="str">
        <f ca="1">IF('BH (2)'!X63="","",'BH (2)'!X63)</f>
        <v/>
      </c>
      <c r="J56" s="127" t="str">
        <f ca="1">IF('BH (2)'!Y63="","",'BH (2)'!Y63)</f>
        <v/>
      </c>
      <c r="K56" s="128" t="str">
        <f ca="1">IF('BH (2)'!Z63="","",'BH (2)'!Z63)</f>
        <v/>
      </c>
      <c r="L56" s="75" t="str">
        <f ca="1">IF('BH (2)'!AA63="","",'BH (2)'!AA63)</f>
        <v/>
      </c>
      <c r="M56" s="131" t="str">
        <f ca="1">IF('BH (2)'!AB63="","",'BH (2)'!AB63)</f>
        <v/>
      </c>
      <c r="N56" s="78" t="str">
        <f ca="1">IF('BH (2)'!AC63="","",'BH (2)'!AC63)</f>
        <v/>
      </c>
      <c r="O56" s="128" t="str">
        <f ca="1">IF('BH (2)'!AD63="","",'BH (2)'!AD63)</f>
        <v/>
      </c>
      <c r="P56" s="129" t="str">
        <f ca="1">IF('BH (2)'!AE63="","",'BH (2)'!AE63)</f>
        <v/>
      </c>
    </row>
    <row r="57" spans="3:16" ht="45" customHeight="1" x14ac:dyDescent="0.25">
      <c r="C57" s="51">
        <v>51</v>
      </c>
      <c r="D57" s="127" t="str">
        <f ca="1">IF('BH (2)'!S64="","",'BH (2)'!S64)</f>
        <v/>
      </c>
      <c r="E57" s="127" t="str">
        <f ca="1">IF('BH (2)'!T64="","",'BH (2)'!T64)</f>
        <v/>
      </c>
      <c r="F57" s="70" t="str">
        <f ca="1">IF('BH (2)'!U64="","",'BH (2)'!U64)</f>
        <v/>
      </c>
      <c r="G57" s="70" t="str">
        <f ca="1">IF('BH (2)'!V64="","",'BH (2)'!V64)</f>
        <v/>
      </c>
      <c r="H57" s="70" t="str">
        <f ca="1">IF('BH (2)'!W64="","",'BH (2)'!W64)</f>
        <v/>
      </c>
      <c r="I57" s="127" t="str">
        <f ca="1">IF('BH (2)'!X64="","",'BH (2)'!X64)</f>
        <v/>
      </c>
      <c r="J57" s="127" t="str">
        <f ca="1">IF('BH (2)'!Y64="","",'BH (2)'!Y64)</f>
        <v/>
      </c>
      <c r="K57" s="128" t="str">
        <f ca="1">IF('BH (2)'!Z64="","",'BH (2)'!Z64)</f>
        <v/>
      </c>
      <c r="L57" s="75" t="str">
        <f ca="1">IF('BH (2)'!AA64="","",'BH (2)'!AA64)</f>
        <v/>
      </c>
      <c r="M57" s="131" t="str">
        <f ca="1">IF('BH (2)'!AB64="","",'BH (2)'!AB64)</f>
        <v/>
      </c>
      <c r="N57" s="78" t="str">
        <f ca="1">IF('BH (2)'!AC64="","",'BH (2)'!AC64)</f>
        <v/>
      </c>
      <c r="O57" s="128" t="str">
        <f ca="1">IF('BH (2)'!AD64="","",'BH (2)'!AD64)</f>
        <v/>
      </c>
      <c r="P57" s="129" t="str">
        <f ca="1">IF('BH (2)'!AE64="","",'BH (2)'!AE64)</f>
        <v/>
      </c>
    </row>
    <row r="58" spans="3:16" ht="45" customHeight="1" x14ac:dyDescent="0.25">
      <c r="C58" s="51">
        <v>52</v>
      </c>
      <c r="D58" s="127" t="str">
        <f ca="1">IF('BH (2)'!S65="","",'BH (2)'!S65)</f>
        <v/>
      </c>
      <c r="E58" s="127" t="str">
        <f ca="1">IF('BH (2)'!T65="","",'BH (2)'!T65)</f>
        <v/>
      </c>
      <c r="F58" s="70" t="str">
        <f ca="1">IF('BH (2)'!U65="","",'BH (2)'!U65)</f>
        <v/>
      </c>
      <c r="G58" s="70" t="str">
        <f ca="1">IF('BH (2)'!V65="","",'BH (2)'!V65)</f>
        <v/>
      </c>
      <c r="H58" s="70" t="str">
        <f ca="1">IF('BH (2)'!W65="","",'BH (2)'!W65)</f>
        <v/>
      </c>
      <c r="I58" s="127" t="str">
        <f ca="1">IF('BH (2)'!X65="","",'BH (2)'!X65)</f>
        <v/>
      </c>
      <c r="J58" s="127" t="str">
        <f ca="1">IF('BH (2)'!Y65="","",'BH (2)'!Y65)</f>
        <v/>
      </c>
      <c r="K58" s="128" t="str">
        <f ca="1">IF('BH (2)'!Z65="","",'BH (2)'!Z65)</f>
        <v/>
      </c>
      <c r="L58" s="75" t="str">
        <f ca="1">IF('BH (2)'!AA65="","",'BH (2)'!AA65)</f>
        <v/>
      </c>
      <c r="M58" s="131" t="str">
        <f ca="1">IF('BH (2)'!AB65="","",'BH (2)'!AB65)</f>
        <v/>
      </c>
      <c r="N58" s="78" t="str">
        <f ca="1">IF('BH (2)'!AC65="","",'BH (2)'!AC65)</f>
        <v/>
      </c>
      <c r="O58" s="128" t="str">
        <f ca="1">IF('BH (2)'!AD65="","",'BH (2)'!AD65)</f>
        <v/>
      </c>
      <c r="P58" s="129" t="str">
        <f ca="1">IF('BH (2)'!AE65="","",'BH (2)'!AE65)</f>
        <v/>
      </c>
    </row>
    <row r="59" spans="3:16" ht="45" customHeight="1" x14ac:dyDescent="0.25">
      <c r="C59" s="51">
        <v>53</v>
      </c>
      <c r="D59" s="127" t="str">
        <f ca="1">IF('BH (2)'!S66="","",'BH (2)'!S66)</f>
        <v/>
      </c>
      <c r="E59" s="127" t="str">
        <f ca="1">IF('BH (2)'!T66="","",'BH (2)'!T66)</f>
        <v/>
      </c>
      <c r="F59" s="70" t="str">
        <f ca="1">IF('BH (2)'!U66="","",'BH (2)'!U66)</f>
        <v/>
      </c>
      <c r="G59" s="70" t="str">
        <f ca="1">IF('BH (2)'!V66="","",'BH (2)'!V66)</f>
        <v/>
      </c>
      <c r="H59" s="70" t="str">
        <f ca="1">IF('BH (2)'!W66="","",'BH (2)'!W66)</f>
        <v/>
      </c>
      <c r="I59" s="127" t="str">
        <f ca="1">IF('BH (2)'!X66="","",'BH (2)'!X66)</f>
        <v/>
      </c>
      <c r="J59" s="127" t="str">
        <f ca="1">IF('BH (2)'!Y66="","",'BH (2)'!Y66)</f>
        <v/>
      </c>
      <c r="K59" s="128" t="str">
        <f ca="1">IF('BH (2)'!Z66="","",'BH (2)'!Z66)</f>
        <v/>
      </c>
      <c r="L59" s="75" t="str">
        <f ca="1">IF('BH (2)'!AA66="","",'BH (2)'!AA66)</f>
        <v/>
      </c>
      <c r="M59" s="131" t="str">
        <f ca="1">IF('BH (2)'!AB66="","",'BH (2)'!AB66)</f>
        <v/>
      </c>
      <c r="N59" s="78" t="str">
        <f ca="1">IF('BH (2)'!AC66="","",'BH (2)'!AC66)</f>
        <v/>
      </c>
      <c r="O59" s="128" t="str">
        <f ca="1">IF('BH (2)'!AD66="","",'BH (2)'!AD66)</f>
        <v/>
      </c>
      <c r="P59" s="129" t="str">
        <f ca="1">IF('BH (2)'!AE66="","",'BH (2)'!AE66)</f>
        <v/>
      </c>
    </row>
    <row r="60" spans="3:16" ht="45" customHeight="1" x14ac:dyDescent="0.25">
      <c r="C60" s="51">
        <v>54</v>
      </c>
      <c r="D60" s="127" t="str">
        <f ca="1">IF('BH (2)'!S67="","",'BH (2)'!S67)</f>
        <v/>
      </c>
      <c r="E60" s="127" t="str">
        <f ca="1">IF('BH (2)'!T67="","",'BH (2)'!T67)</f>
        <v/>
      </c>
      <c r="F60" s="70" t="str">
        <f ca="1">IF('BH (2)'!U67="","",'BH (2)'!U67)</f>
        <v/>
      </c>
      <c r="G60" s="70" t="str">
        <f ca="1">IF('BH (2)'!V67="","",'BH (2)'!V67)</f>
        <v/>
      </c>
      <c r="H60" s="70" t="str">
        <f ca="1">IF('BH (2)'!W67="","",'BH (2)'!W67)</f>
        <v/>
      </c>
      <c r="I60" s="127" t="str">
        <f ca="1">IF('BH (2)'!X67="","",'BH (2)'!X67)</f>
        <v/>
      </c>
      <c r="J60" s="127" t="str">
        <f ca="1">IF('BH (2)'!Y67="","",'BH (2)'!Y67)</f>
        <v/>
      </c>
      <c r="K60" s="128" t="str">
        <f ca="1">IF('BH (2)'!Z67="","",'BH (2)'!Z67)</f>
        <v/>
      </c>
      <c r="L60" s="75" t="str">
        <f ca="1">IF('BH (2)'!AA67="","",'BH (2)'!AA67)</f>
        <v/>
      </c>
      <c r="M60" s="131" t="str">
        <f ca="1">IF('BH (2)'!AB67="","",'BH (2)'!AB67)</f>
        <v/>
      </c>
      <c r="N60" s="78" t="str">
        <f ca="1">IF('BH (2)'!AC67="","",'BH (2)'!AC67)</f>
        <v/>
      </c>
      <c r="O60" s="128" t="str">
        <f ca="1">IF('BH (2)'!AD67="","",'BH (2)'!AD67)</f>
        <v/>
      </c>
      <c r="P60" s="129" t="str">
        <f ca="1">IF('BH (2)'!AE67="","",'BH (2)'!AE67)</f>
        <v/>
      </c>
    </row>
    <row r="61" spans="3:16" ht="45" customHeight="1" x14ac:dyDescent="0.25">
      <c r="C61" s="51">
        <v>55</v>
      </c>
      <c r="D61" s="127" t="str">
        <f ca="1">IF('BH (2)'!S68="","",'BH (2)'!S68)</f>
        <v/>
      </c>
      <c r="E61" s="127" t="str">
        <f ca="1">IF('BH (2)'!T68="","",'BH (2)'!T68)</f>
        <v/>
      </c>
      <c r="F61" s="70" t="str">
        <f ca="1">IF('BH (2)'!U68="","",'BH (2)'!U68)</f>
        <v/>
      </c>
      <c r="G61" s="70" t="str">
        <f ca="1">IF('BH (2)'!V68="","",'BH (2)'!V68)</f>
        <v/>
      </c>
      <c r="H61" s="70" t="str">
        <f ca="1">IF('BH (2)'!W68="","",'BH (2)'!W68)</f>
        <v/>
      </c>
      <c r="I61" s="127" t="str">
        <f ca="1">IF('BH (2)'!X68="","",'BH (2)'!X68)</f>
        <v/>
      </c>
      <c r="J61" s="127" t="str">
        <f ca="1">IF('BH (2)'!Y68="","",'BH (2)'!Y68)</f>
        <v/>
      </c>
      <c r="K61" s="128" t="str">
        <f ca="1">IF('BH (2)'!Z68="","",'BH (2)'!Z68)</f>
        <v/>
      </c>
      <c r="L61" s="75" t="str">
        <f ca="1">IF('BH (2)'!AA68="","",'BH (2)'!AA68)</f>
        <v/>
      </c>
      <c r="M61" s="131" t="str">
        <f ca="1">IF('BH (2)'!AB68="","",'BH (2)'!AB68)</f>
        <v/>
      </c>
      <c r="N61" s="78" t="str">
        <f ca="1">IF('BH (2)'!AC68="","",'BH (2)'!AC68)</f>
        <v/>
      </c>
      <c r="O61" s="128" t="str">
        <f ca="1">IF('BH (2)'!AD68="","",'BH (2)'!AD68)</f>
        <v/>
      </c>
      <c r="P61" s="129" t="str">
        <f ca="1">IF('BH (2)'!AE68="","",'BH (2)'!AE68)</f>
        <v/>
      </c>
    </row>
    <row r="62" spans="3:16" ht="45" customHeight="1" x14ac:dyDescent="0.25">
      <c r="C62" s="51">
        <v>56</v>
      </c>
      <c r="D62" s="127" t="str">
        <f ca="1">IF('BH (2)'!S69="","",'BH (2)'!S69)</f>
        <v/>
      </c>
      <c r="E62" s="127" t="str">
        <f ca="1">IF('BH (2)'!T69="","",'BH (2)'!T69)</f>
        <v/>
      </c>
      <c r="F62" s="70" t="str">
        <f ca="1">IF('BH (2)'!U69="","",'BH (2)'!U69)</f>
        <v/>
      </c>
      <c r="G62" s="70" t="str">
        <f ca="1">IF('BH (2)'!V69="","",'BH (2)'!V69)</f>
        <v/>
      </c>
      <c r="H62" s="70" t="str">
        <f ca="1">IF('BH (2)'!W69="","",'BH (2)'!W69)</f>
        <v/>
      </c>
      <c r="I62" s="127" t="str">
        <f ca="1">IF('BH (2)'!X69="","",'BH (2)'!X69)</f>
        <v/>
      </c>
      <c r="J62" s="127" t="str">
        <f ca="1">IF('BH (2)'!Y69="","",'BH (2)'!Y69)</f>
        <v/>
      </c>
      <c r="K62" s="128" t="str">
        <f ca="1">IF('BH (2)'!Z69="","",'BH (2)'!Z69)</f>
        <v/>
      </c>
      <c r="L62" s="75" t="str">
        <f ca="1">IF('BH (2)'!AA69="","",'BH (2)'!AA69)</f>
        <v/>
      </c>
      <c r="M62" s="131" t="str">
        <f ca="1">IF('BH (2)'!AB69="","",'BH (2)'!AB69)</f>
        <v/>
      </c>
      <c r="N62" s="78" t="str">
        <f ca="1">IF('BH (2)'!AC69="","",'BH (2)'!AC69)</f>
        <v/>
      </c>
      <c r="O62" s="128" t="str">
        <f ca="1">IF('BH (2)'!AD69="","",'BH (2)'!AD69)</f>
        <v/>
      </c>
      <c r="P62" s="129" t="str">
        <f ca="1">IF('BH (2)'!AE69="","",'BH (2)'!AE69)</f>
        <v/>
      </c>
    </row>
    <row r="63" spans="3:16" ht="45" customHeight="1" x14ac:dyDescent="0.25">
      <c r="C63" s="51">
        <v>57</v>
      </c>
      <c r="D63" s="127" t="str">
        <f ca="1">IF('BH (2)'!S70="","",'BH (2)'!S70)</f>
        <v/>
      </c>
      <c r="E63" s="127" t="str">
        <f ca="1">IF('BH (2)'!T70="","",'BH (2)'!T70)</f>
        <v/>
      </c>
      <c r="F63" s="70" t="str">
        <f ca="1">IF('BH (2)'!U70="","",'BH (2)'!U70)</f>
        <v/>
      </c>
      <c r="G63" s="70" t="str">
        <f ca="1">IF('BH (2)'!V70="","",'BH (2)'!V70)</f>
        <v/>
      </c>
      <c r="H63" s="70" t="str">
        <f ca="1">IF('BH (2)'!W70="","",'BH (2)'!W70)</f>
        <v/>
      </c>
      <c r="I63" s="127" t="str">
        <f ca="1">IF('BH (2)'!X70="","",'BH (2)'!X70)</f>
        <v/>
      </c>
      <c r="J63" s="127" t="str">
        <f ca="1">IF('BH (2)'!Y70="","",'BH (2)'!Y70)</f>
        <v/>
      </c>
      <c r="K63" s="128" t="str">
        <f ca="1">IF('BH (2)'!Z70="","",'BH (2)'!Z70)</f>
        <v/>
      </c>
      <c r="L63" s="75" t="str">
        <f ca="1">IF('BH (2)'!AA70="","",'BH (2)'!AA70)</f>
        <v/>
      </c>
      <c r="M63" s="131" t="str">
        <f ca="1">IF('BH (2)'!AB70="","",'BH (2)'!AB70)</f>
        <v/>
      </c>
      <c r="N63" s="78" t="str">
        <f ca="1">IF('BH (2)'!AC70="","",'BH (2)'!AC70)</f>
        <v/>
      </c>
      <c r="O63" s="128" t="str">
        <f ca="1">IF('BH (2)'!AD70="","",'BH (2)'!AD70)</f>
        <v/>
      </c>
      <c r="P63" s="129" t="str">
        <f ca="1">IF('BH (2)'!AE70="","",'BH (2)'!AE70)</f>
        <v/>
      </c>
    </row>
    <row r="64" spans="3:16" ht="45" customHeight="1" x14ac:dyDescent="0.25">
      <c r="C64" s="51">
        <v>58</v>
      </c>
      <c r="D64" s="127" t="str">
        <f ca="1">IF('BH (2)'!S71="","",'BH (2)'!S71)</f>
        <v/>
      </c>
      <c r="E64" s="127" t="str">
        <f ca="1">IF('BH (2)'!T71="","",'BH (2)'!T71)</f>
        <v/>
      </c>
      <c r="F64" s="70" t="str">
        <f ca="1">IF('BH (2)'!U71="","",'BH (2)'!U71)</f>
        <v/>
      </c>
      <c r="G64" s="70" t="str">
        <f ca="1">IF('BH (2)'!V71="","",'BH (2)'!V71)</f>
        <v/>
      </c>
      <c r="H64" s="70" t="str">
        <f ca="1">IF('BH (2)'!W71="","",'BH (2)'!W71)</f>
        <v/>
      </c>
      <c r="I64" s="127" t="str">
        <f ca="1">IF('BH (2)'!X71="","",'BH (2)'!X71)</f>
        <v/>
      </c>
      <c r="J64" s="127" t="str">
        <f ca="1">IF('BH (2)'!Y71="","",'BH (2)'!Y71)</f>
        <v/>
      </c>
      <c r="K64" s="128" t="str">
        <f ca="1">IF('BH (2)'!Z71="","",'BH (2)'!Z71)</f>
        <v/>
      </c>
      <c r="L64" s="75" t="str">
        <f ca="1">IF('BH (2)'!AA71="","",'BH (2)'!AA71)</f>
        <v/>
      </c>
      <c r="M64" s="131" t="str">
        <f ca="1">IF('BH (2)'!AB71="","",'BH (2)'!AB71)</f>
        <v/>
      </c>
      <c r="N64" s="78" t="str">
        <f ca="1">IF('BH (2)'!AC71="","",'BH (2)'!AC71)</f>
        <v/>
      </c>
      <c r="O64" s="128" t="str">
        <f ca="1">IF('BH (2)'!AD71="","",'BH (2)'!AD71)</f>
        <v/>
      </c>
      <c r="P64" s="129" t="str">
        <f ca="1">IF('BH (2)'!AE71="","",'BH (2)'!AE71)</f>
        <v/>
      </c>
    </row>
    <row r="65" spans="3:16" ht="45" customHeight="1" x14ac:dyDescent="0.25">
      <c r="C65" s="51">
        <v>59</v>
      </c>
      <c r="D65" s="127" t="str">
        <f ca="1">IF('BH (2)'!S72="","",'BH (2)'!S72)</f>
        <v/>
      </c>
      <c r="E65" s="127" t="str">
        <f ca="1">IF('BH (2)'!T72="","",'BH (2)'!T72)</f>
        <v/>
      </c>
      <c r="F65" s="70" t="str">
        <f ca="1">IF('BH (2)'!U72="","",'BH (2)'!U72)</f>
        <v/>
      </c>
      <c r="G65" s="70" t="str">
        <f ca="1">IF('BH (2)'!V72="","",'BH (2)'!V72)</f>
        <v/>
      </c>
      <c r="H65" s="70" t="str">
        <f ca="1">IF('BH (2)'!W72="","",'BH (2)'!W72)</f>
        <v/>
      </c>
      <c r="I65" s="127" t="str">
        <f ca="1">IF('BH (2)'!X72="","",'BH (2)'!X72)</f>
        <v/>
      </c>
      <c r="J65" s="127" t="str">
        <f ca="1">IF('BH (2)'!Y72="","",'BH (2)'!Y72)</f>
        <v/>
      </c>
      <c r="K65" s="128" t="str">
        <f ca="1">IF('BH (2)'!Z72="","",'BH (2)'!Z72)</f>
        <v/>
      </c>
      <c r="L65" s="75" t="str">
        <f ca="1">IF('BH (2)'!AA72="","",'BH (2)'!AA72)</f>
        <v/>
      </c>
      <c r="M65" s="131" t="str">
        <f ca="1">IF('BH (2)'!AB72="","",'BH (2)'!AB72)</f>
        <v/>
      </c>
      <c r="N65" s="78" t="str">
        <f ca="1">IF('BH (2)'!AC72="","",'BH (2)'!AC72)</f>
        <v/>
      </c>
      <c r="O65" s="128" t="str">
        <f ca="1">IF('BH (2)'!AD72="","",'BH (2)'!AD72)</f>
        <v/>
      </c>
      <c r="P65" s="129" t="str">
        <f ca="1">IF('BH (2)'!AE72="","",'BH (2)'!AE72)</f>
        <v/>
      </c>
    </row>
    <row r="66" spans="3:16" ht="45" customHeight="1" x14ac:dyDescent="0.25">
      <c r="C66" s="51">
        <v>60</v>
      </c>
      <c r="D66" s="127" t="str">
        <f ca="1">IF('BH (2)'!S73="","",'BH (2)'!S73)</f>
        <v/>
      </c>
      <c r="E66" s="127" t="str">
        <f ca="1">IF('BH (2)'!T73="","",'BH (2)'!T73)</f>
        <v/>
      </c>
      <c r="F66" s="70" t="str">
        <f ca="1">IF('BH (2)'!U73="","",'BH (2)'!U73)</f>
        <v/>
      </c>
      <c r="G66" s="70" t="str">
        <f ca="1">IF('BH (2)'!V73="","",'BH (2)'!V73)</f>
        <v/>
      </c>
      <c r="H66" s="70" t="str">
        <f ca="1">IF('BH (2)'!W73="","",'BH (2)'!W73)</f>
        <v/>
      </c>
      <c r="I66" s="127" t="str">
        <f ca="1">IF('BH (2)'!X73="","",'BH (2)'!X73)</f>
        <v/>
      </c>
      <c r="J66" s="127" t="str">
        <f ca="1">IF('BH (2)'!Y73="","",'BH (2)'!Y73)</f>
        <v/>
      </c>
      <c r="K66" s="128" t="str">
        <f ca="1">IF('BH (2)'!Z73="","",'BH (2)'!Z73)</f>
        <v/>
      </c>
      <c r="L66" s="75" t="str">
        <f ca="1">IF('BH (2)'!AA73="","",'BH (2)'!AA73)</f>
        <v/>
      </c>
      <c r="M66" s="131" t="str">
        <f ca="1">IF('BH (2)'!AB73="","",'BH (2)'!AB73)</f>
        <v/>
      </c>
      <c r="N66" s="78" t="str">
        <f ca="1">IF('BH (2)'!AC73="","",'BH (2)'!AC73)</f>
        <v/>
      </c>
      <c r="O66" s="128" t="str">
        <f ca="1">IF('BH (2)'!AD73="","",'BH (2)'!AD73)</f>
        <v/>
      </c>
      <c r="P66" s="129" t="str">
        <f ca="1">IF('BH (2)'!AE73="","",'BH (2)'!AE73)</f>
        <v/>
      </c>
    </row>
    <row r="67" spans="3:16" ht="45" customHeight="1" x14ac:dyDescent="0.25">
      <c r="C67" s="51">
        <v>61</v>
      </c>
      <c r="D67" s="127" t="str">
        <f ca="1">IF('BH (2)'!S74="","",'BH (2)'!S74)</f>
        <v/>
      </c>
      <c r="E67" s="127" t="str">
        <f ca="1">IF('BH (2)'!T74="","",'BH (2)'!T74)</f>
        <v/>
      </c>
      <c r="F67" s="70" t="str">
        <f ca="1">IF('BH (2)'!U74="","",'BH (2)'!U74)</f>
        <v/>
      </c>
      <c r="G67" s="70" t="str">
        <f ca="1">IF('BH (2)'!V74="","",'BH (2)'!V74)</f>
        <v/>
      </c>
      <c r="H67" s="70" t="str">
        <f ca="1">IF('BH (2)'!W74="","",'BH (2)'!W74)</f>
        <v/>
      </c>
      <c r="I67" s="127" t="str">
        <f ca="1">IF('BH (2)'!X74="","",'BH (2)'!X74)</f>
        <v/>
      </c>
      <c r="J67" s="127" t="str">
        <f ca="1">IF('BH (2)'!Y74="","",'BH (2)'!Y74)</f>
        <v/>
      </c>
      <c r="K67" s="128" t="str">
        <f ca="1">IF('BH (2)'!Z74="","",'BH (2)'!Z74)</f>
        <v/>
      </c>
      <c r="L67" s="75" t="str">
        <f ca="1">IF('BH (2)'!AA74="","",'BH (2)'!AA74)</f>
        <v/>
      </c>
      <c r="M67" s="131" t="str">
        <f ca="1">IF('BH (2)'!AB74="","",'BH (2)'!AB74)</f>
        <v/>
      </c>
      <c r="N67" s="78" t="str">
        <f ca="1">IF('BH (2)'!AC74="","",'BH (2)'!AC74)</f>
        <v/>
      </c>
      <c r="O67" s="128" t="str">
        <f ca="1">IF('BH (2)'!AD74="","",'BH (2)'!AD74)</f>
        <v/>
      </c>
      <c r="P67" s="129" t="str">
        <f ca="1">IF('BH (2)'!AE74="","",'BH (2)'!AE74)</f>
        <v/>
      </c>
    </row>
    <row r="68" spans="3:16" ht="45" customHeight="1" x14ac:dyDescent="0.25">
      <c r="C68" s="51">
        <v>62</v>
      </c>
      <c r="D68" s="127" t="str">
        <f ca="1">IF('BH (2)'!S75="","",'BH (2)'!S75)</f>
        <v/>
      </c>
      <c r="E68" s="127" t="str">
        <f ca="1">IF('BH (2)'!T75="","",'BH (2)'!T75)</f>
        <v/>
      </c>
      <c r="F68" s="70" t="str">
        <f ca="1">IF('BH (2)'!U75="","",'BH (2)'!U75)</f>
        <v/>
      </c>
      <c r="G68" s="70" t="str">
        <f ca="1">IF('BH (2)'!V75="","",'BH (2)'!V75)</f>
        <v/>
      </c>
      <c r="H68" s="70" t="str">
        <f ca="1">IF('BH (2)'!W75="","",'BH (2)'!W75)</f>
        <v/>
      </c>
      <c r="I68" s="127" t="str">
        <f ca="1">IF('BH (2)'!X75="","",'BH (2)'!X75)</f>
        <v/>
      </c>
      <c r="J68" s="127" t="str">
        <f ca="1">IF('BH (2)'!Y75="","",'BH (2)'!Y75)</f>
        <v/>
      </c>
      <c r="K68" s="128" t="str">
        <f ca="1">IF('BH (2)'!Z75="","",'BH (2)'!Z75)</f>
        <v/>
      </c>
      <c r="L68" s="75" t="str">
        <f ca="1">IF('BH (2)'!AA75="","",'BH (2)'!AA75)</f>
        <v/>
      </c>
      <c r="M68" s="131" t="str">
        <f ca="1">IF('BH (2)'!AB75="","",'BH (2)'!AB75)</f>
        <v/>
      </c>
      <c r="N68" s="78" t="str">
        <f ca="1">IF('BH (2)'!AC75="","",'BH (2)'!AC75)</f>
        <v/>
      </c>
      <c r="O68" s="128" t="str">
        <f ca="1">IF('BH (2)'!AD75="","",'BH (2)'!AD75)</f>
        <v/>
      </c>
      <c r="P68" s="129" t="str">
        <f ca="1">IF('BH (2)'!AE75="","",'BH (2)'!AE75)</f>
        <v/>
      </c>
    </row>
    <row r="69" spans="3:16" ht="45" customHeight="1" x14ac:dyDescent="0.25">
      <c r="C69" s="51">
        <v>63</v>
      </c>
      <c r="D69" s="127" t="str">
        <f ca="1">IF('BH (2)'!S76="","",'BH (2)'!S76)</f>
        <v/>
      </c>
      <c r="E69" s="127" t="str">
        <f ca="1">IF('BH (2)'!T76="","",'BH (2)'!T76)</f>
        <v/>
      </c>
      <c r="F69" s="70" t="str">
        <f ca="1">IF('BH (2)'!U76="","",'BH (2)'!U76)</f>
        <v/>
      </c>
      <c r="G69" s="70" t="str">
        <f ca="1">IF('BH (2)'!V76="","",'BH (2)'!V76)</f>
        <v/>
      </c>
      <c r="H69" s="70" t="str">
        <f ca="1">IF('BH (2)'!W76="","",'BH (2)'!W76)</f>
        <v/>
      </c>
      <c r="I69" s="127" t="str">
        <f ca="1">IF('BH (2)'!X76="","",'BH (2)'!X76)</f>
        <v/>
      </c>
      <c r="J69" s="127" t="str">
        <f ca="1">IF('BH (2)'!Y76="","",'BH (2)'!Y76)</f>
        <v/>
      </c>
      <c r="K69" s="128" t="str">
        <f ca="1">IF('BH (2)'!Z76="","",'BH (2)'!Z76)</f>
        <v/>
      </c>
      <c r="L69" s="75" t="str">
        <f ca="1">IF('BH (2)'!AA76="","",'BH (2)'!AA76)</f>
        <v/>
      </c>
      <c r="M69" s="131" t="str">
        <f ca="1">IF('BH (2)'!AB76="","",'BH (2)'!AB76)</f>
        <v/>
      </c>
      <c r="N69" s="78" t="str">
        <f ca="1">IF('BH (2)'!AC76="","",'BH (2)'!AC76)</f>
        <v/>
      </c>
      <c r="O69" s="128" t="str">
        <f ca="1">IF('BH (2)'!AD76="","",'BH (2)'!AD76)</f>
        <v/>
      </c>
      <c r="P69" s="129" t="str">
        <f ca="1">IF('BH (2)'!AE76="","",'BH (2)'!AE76)</f>
        <v/>
      </c>
    </row>
    <row r="70" spans="3:16" ht="45" customHeight="1" x14ac:dyDescent="0.25">
      <c r="C70" s="51">
        <v>64</v>
      </c>
      <c r="D70" s="127" t="str">
        <f ca="1">IF('BH (2)'!S77="","",'BH (2)'!S77)</f>
        <v/>
      </c>
      <c r="E70" s="127" t="str">
        <f ca="1">IF('BH (2)'!T77="","",'BH (2)'!T77)</f>
        <v/>
      </c>
      <c r="F70" s="70" t="str">
        <f ca="1">IF('BH (2)'!U77="","",'BH (2)'!U77)</f>
        <v/>
      </c>
      <c r="G70" s="70" t="str">
        <f ca="1">IF('BH (2)'!V77="","",'BH (2)'!V77)</f>
        <v/>
      </c>
      <c r="H70" s="70" t="str">
        <f ca="1">IF('BH (2)'!W77="","",'BH (2)'!W77)</f>
        <v/>
      </c>
      <c r="I70" s="127" t="str">
        <f ca="1">IF('BH (2)'!X77="","",'BH (2)'!X77)</f>
        <v/>
      </c>
      <c r="J70" s="127" t="str">
        <f ca="1">IF('BH (2)'!Y77="","",'BH (2)'!Y77)</f>
        <v/>
      </c>
      <c r="K70" s="128" t="str">
        <f ca="1">IF('BH (2)'!Z77="","",'BH (2)'!Z77)</f>
        <v/>
      </c>
      <c r="L70" s="75" t="str">
        <f ca="1">IF('BH (2)'!AA77="","",'BH (2)'!AA77)</f>
        <v/>
      </c>
      <c r="M70" s="131" t="str">
        <f ca="1">IF('BH (2)'!AB77="","",'BH (2)'!AB77)</f>
        <v/>
      </c>
      <c r="N70" s="78" t="str">
        <f ca="1">IF('BH (2)'!AC77="","",'BH (2)'!AC77)</f>
        <v/>
      </c>
      <c r="O70" s="128" t="str">
        <f ca="1">IF('BH (2)'!AD77="","",'BH (2)'!AD77)</f>
        <v/>
      </c>
      <c r="P70" s="129" t="str">
        <f ca="1">IF('BH (2)'!AE77="","",'BH (2)'!AE77)</f>
        <v/>
      </c>
    </row>
    <row r="71" spans="3:16" ht="45" customHeight="1" x14ac:dyDescent="0.25">
      <c r="C71" s="51">
        <v>65</v>
      </c>
      <c r="D71" s="127" t="str">
        <f ca="1">IF('BH (2)'!S78="","",'BH (2)'!S78)</f>
        <v/>
      </c>
      <c r="E71" s="127" t="str">
        <f ca="1">IF('BH (2)'!T78="","",'BH (2)'!T78)</f>
        <v/>
      </c>
      <c r="F71" s="70" t="str">
        <f ca="1">IF('BH (2)'!U78="","",'BH (2)'!U78)</f>
        <v/>
      </c>
      <c r="G71" s="70" t="str">
        <f ca="1">IF('BH (2)'!V78="","",'BH (2)'!V78)</f>
        <v/>
      </c>
      <c r="H71" s="70" t="str">
        <f ca="1">IF('BH (2)'!W78="","",'BH (2)'!W78)</f>
        <v/>
      </c>
      <c r="I71" s="127" t="str">
        <f ca="1">IF('BH (2)'!X78="","",'BH (2)'!X78)</f>
        <v/>
      </c>
      <c r="J71" s="127" t="str">
        <f ca="1">IF('BH (2)'!Y78="","",'BH (2)'!Y78)</f>
        <v/>
      </c>
      <c r="K71" s="128" t="str">
        <f ca="1">IF('BH (2)'!Z78="","",'BH (2)'!Z78)</f>
        <v/>
      </c>
      <c r="L71" s="75" t="str">
        <f ca="1">IF('BH (2)'!AA78="","",'BH (2)'!AA78)</f>
        <v/>
      </c>
      <c r="M71" s="131" t="str">
        <f ca="1">IF('BH (2)'!AB78="","",'BH (2)'!AB78)</f>
        <v/>
      </c>
      <c r="N71" s="78" t="str">
        <f ca="1">IF('BH (2)'!AC78="","",'BH (2)'!AC78)</f>
        <v/>
      </c>
      <c r="O71" s="128" t="str">
        <f ca="1">IF('BH (2)'!AD78="","",'BH (2)'!AD78)</f>
        <v/>
      </c>
      <c r="P71" s="129" t="str">
        <f ca="1">IF('BH (2)'!AE78="","",'BH (2)'!AE78)</f>
        <v/>
      </c>
    </row>
    <row r="72" spans="3:16" ht="45" customHeight="1" x14ac:dyDescent="0.25">
      <c r="C72" s="51">
        <v>66</v>
      </c>
      <c r="D72" s="127" t="str">
        <f ca="1">IF('BH (2)'!S79="","",'BH (2)'!S79)</f>
        <v/>
      </c>
      <c r="E72" s="127" t="str">
        <f ca="1">IF('BH (2)'!T79="","",'BH (2)'!T79)</f>
        <v/>
      </c>
      <c r="F72" s="70" t="str">
        <f ca="1">IF('BH (2)'!U79="","",'BH (2)'!U79)</f>
        <v/>
      </c>
      <c r="G72" s="70" t="str">
        <f ca="1">IF('BH (2)'!V79="","",'BH (2)'!V79)</f>
        <v/>
      </c>
      <c r="H72" s="70" t="str">
        <f ca="1">IF('BH (2)'!W79="","",'BH (2)'!W79)</f>
        <v/>
      </c>
      <c r="I72" s="127" t="str">
        <f ca="1">IF('BH (2)'!X79="","",'BH (2)'!X79)</f>
        <v/>
      </c>
      <c r="J72" s="127" t="str">
        <f ca="1">IF('BH (2)'!Y79="","",'BH (2)'!Y79)</f>
        <v/>
      </c>
      <c r="K72" s="128" t="str">
        <f ca="1">IF('BH (2)'!Z79="","",'BH (2)'!Z79)</f>
        <v/>
      </c>
      <c r="L72" s="75" t="str">
        <f ca="1">IF('BH (2)'!AA79="","",'BH (2)'!AA79)</f>
        <v/>
      </c>
      <c r="M72" s="131" t="str">
        <f ca="1">IF('BH (2)'!AB79="","",'BH (2)'!AB79)</f>
        <v/>
      </c>
      <c r="N72" s="78" t="str">
        <f ca="1">IF('BH (2)'!AC79="","",'BH (2)'!AC79)</f>
        <v/>
      </c>
      <c r="O72" s="128" t="str">
        <f ca="1">IF('BH (2)'!AD79="","",'BH (2)'!AD79)</f>
        <v/>
      </c>
      <c r="P72" s="129" t="str">
        <f ca="1">IF('BH (2)'!AE79="","",'BH (2)'!AE79)</f>
        <v/>
      </c>
    </row>
    <row r="73" spans="3:16" ht="45" customHeight="1" x14ac:dyDescent="0.25">
      <c r="C73" s="51">
        <v>67</v>
      </c>
      <c r="D73" s="127" t="str">
        <f ca="1">IF('BH (2)'!S80="","",'BH (2)'!S80)</f>
        <v/>
      </c>
      <c r="E73" s="127" t="str">
        <f ca="1">IF('BH (2)'!T80="","",'BH (2)'!T80)</f>
        <v/>
      </c>
      <c r="F73" s="70" t="str">
        <f ca="1">IF('BH (2)'!U80="","",'BH (2)'!U80)</f>
        <v/>
      </c>
      <c r="G73" s="70" t="str">
        <f ca="1">IF('BH (2)'!V80="","",'BH (2)'!V80)</f>
        <v/>
      </c>
      <c r="H73" s="70" t="str">
        <f ca="1">IF('BH (2)'!W80="","",'BH (2)'!W80)</f>
        <v/>
      </c>
      <c r="I73" s="127" t="str">
        <f ca="1">IF('BH (2)'!X80="","",'BH (2)'!X80)</f>
        <v/>
      </c>
      <c r="J73" s="127" t="str">
        <f ca="1">IF('BH (2)'!Y80="","",'BH (2)'!Y80)</f>
        <v/>
      </c>
      <c r="K73" s="128" t="str">
        <f ca="1">IF('BH (2)'!Z80="","",'BH (2)'!Z80)</f>
        <v/>
      </c>
      <c r="L73" s="75" t="str">
        <f ca="1">IF('BH (2)'!AA80="","",'BH (2)'!AA80)</f>
        <v/>
      </c>
      <c r="M73" s="131" t="str">
        <f ca="1">IF('BH (2)'!AB80="","",'BH (2)'!AB80)</f>
        <v/>
      </c>
      <c r="N73" s="78" t="str">
        <f ca="1">IF('BH (2)'!AC80="","",'BH (2)'!AC80)</f>
        <v/>
      </c>
      <c r="O73" s="128" t="str">
        <f ca="1">IF('BH (2)'!AD80="","",'BH (2)'!AD80)</f>
        <v/>
      </c>
      <c r="P73" s="129" t="str">
        <f ca="1">IF('BH (2)'!AE80="","",'BH (2)'!AE80)</f>
        <v/>
      </c>
    </row>
    <row r="74" spans="3:16" ht="45" customHeight="1" x14ac:dyDescent="0.25">
      <c r="C74" s="51">
        <v>68</v>
      </c>
      <c r="D74" s="127" t="str">
        <f ca="1">IF('BH (2)'!S81="","",'BH (2)'!S81)</f>
        <v/>
      </c>
      <c r="E74" s="127" t="str">
        <f ca="1">IF('BH (2)'!T81="","",'BH (2)'!T81)</f>
        <v/>
      </c>
      <c r="F74" s="70" t="str">
        <f ca="1">IF('BH (2)'!U81="","",'BH (2)'!U81)</f>
        <v/>
      </c>
      <c r="G74" s="70" t="str">
        <f ca="1">IF('BH (2)'!V81="","",'BH (2)'!V81)</f>
        <v/>
      </c>
      <c r="H74" s="70" t="str">
        <f ca="1">IF('BH (2)'!W81="","",'BH (2)'!W81)</f>
        <v/>
      </c>
      <c r="I74" s="127" t="str">
        <f ca="1">IF('BH (2)'!X81="","",'BH (2)'!X81)</f>
        <v/>
      </c>
      <c r="J74" s="127" t="str">
        <f ca="1">IF('BH (2)'!Y81="","",'BH (2)'!Y81)</f>
        <v/>
      </c>
      <c r="K74" s="128" t="str">
        <f ca="1">IF('BH (2)'!Z81="","",'BH (2)'!Z81)</f>
        <v/>
      </c>
      <c r="L74" s="75" t="str">
        <f ca="1">IF('BH (2)'!AA81="","",'BH (2)'!AA81)</f>
        <v/>
      </c>
      <c r="M74" s="131" t="str">
        <f ca="1">IF('BH (2)'!AB81="","",'BH (2)'!AB81)</f>
        <v/>
      </c>
      <c r="N74" s="78" t="str">
        <f ca="1">IF('BH (2)'!AC81="","",'BH (2)'!AC81)</f>
        <v/>
      </c>
      <c r="O74" s="128" t="str">
        <f ca="1">IF('BH (2)'!AD81="","",'BH (2)'!AD81)</f>
        <v/>
      </c>
      <c r="P74" s="129" t="str">
        <f ca="1">IF('BH (2)'!AE81="","",'BH (2)'!AE81)</f>
        <v/>
      </c>
    </row>
    <row r="75" spans="3:16" ht="45" customHeight="1" x14ac:dyDescent="0.25">
      <c r="C75" s="51">
        <v>69</v>
      </c>
      <c r="D75" s="127" t="str">
        <f ca="1">IF('BH (2)'!S82="","",'BH (2)'!S82)</f>
        <v/>
      </c>
      <c r="E75" s="127" t="str">
        <f ca="1">IF('BH (2)'!T82="","",'BH (2)'!T82)</f>
        <v/>
      </c>
      <c r="F75" s="70" t="str">
        <f ca="1">IF('BH (2)'!U82="","",'BH (2)'!U82)</f>
        <v/>
      </c>
      <c r="G75" s="70" t="str">
        <f ca="1">IF('BH (2)'!V82="","",'BH (2)'!V82)</f>
        <v/>
      </c>
      <c r="H75" s="70" t="str">
        <f ca="1">IF('BH (2)'!W82="","",'BH (2)'!W82)</f>
        <v/>
      </c>
      <c r="I75" s="127" t="str">
        <f ca="1">IF('BH (2)'!X82="","",'BH (2)'!X82)</f>
        <v/>
      </c>
      <c r="J75" s="127" t="str">
        <f ca="1">IF('BH (2)'!Y82="","",'BH (2)'!Y82)</f>
        <v/>
      </c>
      <c r="K75" s="128" t="str">
        <f ca="1">IF('BH (2)'!Z82="","",'BH (2)'!Z82)</f>
        <v/>
      </c>
      <c r="L75" s="75" t="str">
        <f ca="1">IF('BH (2)'!AA82="","",'BH (2)'!AA82)</f>
        <v/>
      </c>
      <c r="M75" s="131" t="str">
        <f ca="1">IF('BH (2)'!AB82="","",'BH (2)'!AB82)</f>
        <v/>
      </c>
      <c r="N75" s="78" t="str">
        <f ca="1">IF('BH (2)'!AC82="","",'BH (2)'!AC82)</f>
        <v/>
      </c>
      <c r="O75" s="128" t="str">
        <f ca="1">IF('BH (2)'!AD82="","",'BH (2)'!AD82)</f>
        <v/>
      </c>
      <c r="P75" s="129" t="str">
        <f ca="1">IF('BH (2)'!AE82="","",'BH (2)'!AE82)</f>
        <v/>
      </c>
    </row>
    <row r="76" spans="3:16" ht="45" customHeight="1" x14ac:dyDescent="0.25">
      <c r="C76" s="51">
        <v>70</v>
      </c>
      <c r="D76" s="127" t="str">
        <f ca="1">IF('BH (2)'!S83="","",'BH (2)'!S83)</f>
        <v/>
      </c>
      <c r="E76" s="127" t="str">
        <f ca="1">IF('BH (2)'!T83="","",'BH (2)'!T83)</f>
        <v/>
      </c>
      <c r="F76" s="70" t="str">
        <f ca="1">IF('BH (2)'!U83="","",'BH (2)'!U83)</f>
        <v/>
      </c>
      <c r="G76" s="70" t="str">
        <f ca="1">IF('BH (2)'!V83="","",'BH (2)'!V83)</f>
        <v/>
      </c>
      <c r="H76" s="70" t="str">
        <f ca="1">IF('BH (2)'!W83="","",'BH (2)'!W83)</f>
        <v/>
      </c>
      <c r="I76" s="127" t="str">
        <f ca="1">IF('BH (2)'!X83="","",'BH (2)'!X83)</f>
        <v/>
      </c>
      <c r="J76" s="127" t="str">
        <f ca="1">IF('BH (2)'!Y83="","",'BH (2)'!Y83)</f>
        <v/>
      </c>
      <c r="K76" s="128" t="str">
        <f ca="1">IF('BH (2)'!Z83="","",'BH (2)'!Z83)</f>
        <v/>
      </c>
      <c r="L76" s="75" t="str">
        <f ca="1">IF('BH (2)'!AA83="","",'BH (2)'!AA83)</f>
        <v/>
      </c>
      <c r="M76" s="131" t="str">
        <f ca="1">IF('BH (2)'!AB83="","",'BH (2)'!AB83)</f>
        <v/>
      </c>
      <c r="N76" s="78" t="str">
        <f ca="1">IF('BH (2)'!AC83="","",'BH (2)'!AC83)</f>
        <v/>
      </c>
      <c r="O76" s="128" t="str">
        <f ca="1">IF('BH (2)'!AD83="","",'BH (2)'!AD83)</f>
        <v/>
      </c>
      <c r="P76" s="129" t="str">
        <f ca="1">IF('BH (2)'!AE83="","",'BH (2)'!AE83)</f>
        <v/>
      </c>
    </row>
    <row r="77" spans="3:16" ht="45" customHeight="1" x14ac:dyDescent="0.25">
      <c r="C77" s="51">
        <v>71</v>
      </c>
      <c r="D77" s="127" t="str">
        <f ca="1">IF('BH (2)'!S84="","",'BH (2)'!S84)</f>
        <v/>
      </c>
      <c r="E77" s="127" t="str">
        <f ca="1">IF('BH (2)'!T84="","",'BH (2)'!T84)</f>
        <v/>
      </c>
      <c r="F77" s="70" t="str">
        <f ca="1">IF('BH (2)'!U84="","",'BH (2)'!U84)</f>
        <v/>
      </c>
      <c r="G77" s="70" t="str">
        <f ca="1">IF('BH (2)'!V84="","",'BH (2)'!V84)</f>
        <v/>
      </c>
      <c r="H77" s="70" t="str">
        <f ca="1">IF('BH (2)'!W84="","",'BH (2)'!W84)</f>
        <v/>
      </c>
      <c r="I77" s="127" t="str">
        <f ca="1">IF('BH (2)'!X84="","",'BH (2)'!X84)</f>
        <v/>
      </c>
      <c r="J77" s="127" t="str">
        <f ca="1">IF('BH (2)'!Y84="","",'BH (2)'!Y84)</f>
        <v/>
      </c>
      <c r="K77" s="128" t="str">
        <f ca="1">IF('BH (2)'!Z84="","",'BH (2)'!Z84)</f>
        <v/>
      </c>
      <c r="L77" s="75" t="str">
        <f ca="1">IF('BH (2)'!AA84="","",'BH (2)'!AA84)</f>
        <v/>
      </c>
      <c r="M77" s="131" t="str">
        <f ca="1">IF('BH (2)'!AB84="","",'BH (2)'!AB84)</f>
        <v/>
      </c>
      <c r="N77" s="78" t="str">
        <f ca="1">IF('BH (2)'!AC84="","",'BH (2)'!AC84)</f>
        <v/>
      </c>
      <c r="O77" s="128" t="str">
        <f ca="1">IF('BH (2)'!AD84="","",'BH (2)'!AD84)</f>
        <v/>
      </c>
      <c r="P77" s="129" t="str">
        <f ca="1">IF('BH (2)'!AE84="","",'BH (2)'!AE84)</f>
        <v/>
      </c>
    </row>
    <row r="78" spans="3:16" ht="45" customHeight="1" x14ac:dyDescent="0.25">
      <c r="C78" s="51">
        <v>72</v>
      </c>
      <c r="D78" s="127" t="str">
        <f ca="1">IF('BH (2)'!S85="","",'BH (2)'!S85)</f>
        <v/>
      </c>
      <c r="E78" s="127" t="str">
        <f ca="1">IF('BH (2)'!T85="","",'BH (2)'!T85)</f>
        <v/>
      </c>
      <c r="F78" s="70" t="str">
        <f ca="1">IF('BH (2)'!U85="","",'BH (2)'!U85)</f>
        <v/>
      </c>
      <c r="G78" s="70" t="str">
        <f ca="1">IF('BH (2)'!V85="","",'BH (2)'!V85)</f>
        <v/>
      </c>
      <c r="H78" s="70" t="str">
        <f ca="1">IF('BH (2)'!W85="","",'BH (2)'!W85)</f>
        <v/>
      </c>
      <c r="I78" s="127" t="str">
        <f ca="1">IF('BH (2)'!X85="","",'BH (2)'!X85)</f>
        <v/>
      </c>
      <c r="J78" s="127" t="str">
        <f ca="1">IF('BH (2)'!Y85="","",'BH (2)'!Y85)</f>
        <v/>
      </c>
      <c r="K78" s="128" t="str">
        <f ca="1">IF('BH (2)'!Z85="","",'BH (2)'!Z85)</f>
        <v/>
      </c>
      <c r="L78" s="75" t="str">
        <f ca="1">IF('BH (2)'!AA85="","",'BH (2)'!AA85)</f>
        <v/>
      </c>
      <c r="M78" s="131" t="str">
        <f ca="1">IF('BH (2)'!AB85="","",'BH (2)'!AB85)</f>
        <v/>
      </c>
      <c r="N78" s="78" t="str">
        <f ca="1">IF('BH (2)'!AC85="","",'BH (2)'!AC85)</f>
        <v/>
      </c>
      <c r="O78" s="128" t="str">
        <f ca="1">IF('BH (2)'!AD85="","",'BH (2)'!AD85)</f>
        <v/>
      </c>
      <c r="P78" s="129" t="str">
        <f ca="1">IF('BH (2)'!AE85="","",'BH (2)'!AE85)</f>
        <v/>
      </c>
    </row>
    <row r="79" spans="3:16" ht="45" customHeight="1" x14ac:dyDescent="0.25">
      <c r="C79" s="51">
        <v>73</v>
      </c>
      <c r="D79" s="127" t="str">
        <f ca="1">IF('BH (2)'!S86="","",'BH (2)'!S86)</f>
        <v/>
      </c>
      <c r="E79" s="127" t="str">
        <f ca="1">IF('BH (2)'!T86="","",'BH (2)'!T86)</f>
        <v/>
      </c>
      <c r="F79" s="70" t="str">
        <f ca="1">IF('BH (2)'!U86="","",'BH (2)'!U86)</f>
        <v/>
      </c>
      <c r="G79" s="70" t="str">
        <f ca="1">IF('BH (2)'!V86="","",'BH (2)'!V86)</f>
        <v/>
      </c>
      <c r="H79" s="70" t="str">
        <f ca="1">IF('BH (2)'!W86="","",'BH (2)'!W86)</f>
        <v/>
      </c>
      <c r="I79" s="127" t="str">
        <f ca="1">IF('BH (2)'!X86="","",'BH (2)'!X86)</f>
        <v/>
      </c>
      <c r="J79" s="127" t="str">
        <f ca="1">IF('BH (2)'!Y86="","",'BH (2)'!Y86)</f>
        <v/>
      </c>
      <c r="K79" s="128" t="str">
        <f ca="1">IF('BH (2)'!Z86="","",'BH (2)'!Z86)</f>
        <v/>
      </c>
      <c r="L79" s="75" t="str">
        <f ca="1">IF('BH (2)'!AA86="","",'BH (2)'!AA86)</f>
        <v/>
      </c>
      <c r="M79" s="131" t="str">
        <f ca="1">IF('BH (2)'!AB86="","",'BH (2)'!AB86)</f>
        <v/>
      </c>
      <c r="N79" s="78" t="str">
        <f ca="1">IF('BH (2)'!AC86="","",'BH (2)'!AC86)</f>
        <v/>
      </c>
      <c r="O79" s="128" t="str">
        <f ca="1">IF('BH (2)'!AD86="","",'BH (2)'!AD86)</f>
        <v/>
      </c>
      <c r="P79" s="129" t="str">
        <f ca="1">IF('BH (2)'!AE86="","",'BH (2)'!AE86)</f>
        <v/>
      </c>
    </row>
    <row r="80" spans="3:16" ht="45" customHeight="1" x14ac:dyDescent="0.25">
      <c r="C80" s="51">
        <v>74</v>
      </c>
      <c r="D80" s="127" t="str">
        <f ca="1">IF('BH (2)'!S87="","",'BH (2)'!S87)</f>
        <v/>
      </c>
      <c r="E80" s="127" t="str">
        <f ca="1">IF('BH (2)'!T87="","",'BH (2)'!T87)</f>
        <v/>
      </c>
      <c r="F80" s="70" t="str">
        <f ca="1">IF('BH (2)'!U87="","",'BH (2)'!U87)</f>
        <v/>
      </c>
      <c r="G80" s="70" t="str">
        <f ca="1">IF('BH (2)'!V87="","",'BH (2)'!V87)</f>
        <v/>
      </c>
      <c r="H80" s="70" t="str">
        <f ca="1">IF('BH (2)'!W87="","",'BH (2)'!W87)</f>
        <v/>
      </c>
      <c r="I80" s="127" t="str">
        <f ca="1">IF('BH (2)'!X87="","",'BH (2)'!X87)</f>
        <v/>
      </c>
      <c r="J80" s="127" t="str">
        <f ca="1">IF('BH (2)'!Y87="","",'BH (2)'!Y87)</f>
        <v/>
      </c>
      <c r="K80" s="128" t="str">
        <f ca="1">IF('BH (2)'!Z87="","",'BH (2)'!Z87)</f>
        <v/>
      </c>
      <c r="L80" s="75" t="str">
        <f ca="1">IF('BH (2)'!AA87="","",'BH (2)'!AA87)</f>
        <v/>
      </c>
      <c r="M80" s="131" t="str">
        <f ca="1">IF('BH (2)'!AB87="","",'BH (2)'!AB87)</f>
        <v/>
      </c>
      <c r="N80" s="78" t="str">
        <f ca="1">IF('BH (2)'!AC87="","",'BH (2)'!AC87)</f>
        <v/>
      </c>
      <c r="O80" s="128" t="str">
        <f ca="1">IF('BH (2)'!AD87="","",'BH (2)'!AD87)</f>
        <v/>
      </c>
      <c r="P80" s="129" t="str">
        <f ca="1">IF('BH (2)'!AE87="","",'BH (2)'!AE87)</f>
        <v/>
      </c>
    </row>
    <row r="81" spans="3:16" ht="45" customHeight="1" x14ac:dyDescent="0.25">
      <c r="C81" s="51">
        <v>75</v>
      </c>
      <c r="D81" s="127" t="str">
        <f ca="1">IF('BH (2)'!S88="","",'BH (2)'!S88)</f>
        <v/>
      </c>
      <c r="E81" s="127" t="str">
        <f ca="1">IF('BH (2)'!T88="","",'BH (2)'!T88)</f>
        <v/>
      </c>
      <c r="F81" s="70" t="str">
        <f ca="1">IF('BH (2)'!U88="","",'BH (2)'!U88)</f>
        <v/>
      </c>
      <c r="G81" s="70" t="str">
        <f ca="1">IF('BH (2)'!V88="","",'BH (2)'!V88)</f>
        <v/>
      </c>
      <c r="H81" s="70" t="str">
        <f ca="1">IF('BH (2)'!W88="","",'BH (2)'!W88)</f>
        <v/>
      </c>
      <c r="I81" s="127" t="str">
        <f ca="1">IF('BH (2)'!X88="","",'BH (2)'!X88)</f>
        <v/>
      </c>
      <c r="J81" s="127" t="str">
        <f ca="1">IF('BH (2)'!Y88="","",'BH (2)'!Y88)</f>
        <v/>
      </c>
      <c r="K81" s="128" t="str">
        <f ca="1">IF('BH (2)'!Z88="","",'BH (2)'!Z88)</f>
        <v/>
      </c>
      <c r="L81" s="75" t="str">
        <f ca="1">IF('BH (2)'!AA88="","",'BH (2)'!AA88)</f>
        <v/>
      </c>
      <c r="M81" s="131" t="str">
        <f ca="1">IF('BH (2)'!AB88="","",'BH (2)'!AB88)</f>
        <v/>
      </c>
      <c r="N81" s="78" t="str">
        <f ca="1">IF('BH (2)'!AC88="","",'BH (2)'!AC88)</f>
        <v/>
      </c>
      <c r="O81" s="128" t="str">
        <f ca="1">IF('BH (2)'!AD88="","",'BH (2)'!AD88)</f>
        <v/>
      </c>
      <c r="P81" s="129" t="str">
        <f ca="1">IF('BH (2)'!AE88="","",'BH (2)'!AE88)</f>
        <v/>
      </c>
    </row>
    <row r="82" spans="3:16" ht="45" customHeight="1" x14ac:dyDescent="0.25">
      <c r="C82" s="51">
        <v>76</v>
      </c>
      <c r="D82" s="127" t="str">
        <f ca="1">IF('BH (2)'!S89="","",'BH (2)'!S89)</f>
        <v/>
      </c>
      <c r="E82" s="127" t="str">
        <f ca="1">IF('BH (2)'!T89="","",'BH (2)'!T89)</f>
        <v/>
      </c>
      <c r="F82" s="70" t="str">
        <f ca="1">IF('BH (2)'!U89="","",'BH (2)'!U89)</f>
        <v/>
      </c>
      <c r="G82" s="70" t="str">
        <f ca="1">IF('BH (2)'!V89="","",'BH (2)'!V89)</f>
        <v/>
      </c>
      <c r="H82" s="70" t="str">
        <f ca="1">IF('BH (2)'!W89="","",'BH (2)'!W89)</f>
        <v/>
      </c>
      <c r="I82" s="127" t="str">
        <f ca="1">IF('BH (2)'!X89="","",'BH (2)'!X89)</f>
        <v/>
      </c>
      <c r="J82" s="127" t="str">
        <f ca="1">IF('BH (2)'!Y89="","",'BH (2)'!Y89)</f>
        <v/>
      </c>
      <c r="K82" s="128" t="str">
        <f ca="1">IF('BH (2)'!Z89="","",'BH (2)'!Z89)</f>
        <v/>
      </c>
      <c r="L82" s="75" t="str">
        <f ca="1">IF('BH (2)'!AA89="","",'BH (2)'!AA89)</f>
        <v/>
      </c>
      <c r="M82" s="131" t="str">
        <f ca="1">IF('BH (2)'!AB89="","",'BH (2)'!AB89)</f>
        <v/>
      </c>
      <c r="N82" s="78" t="str">
        <f ca="1">IF('BH (2)'!AC89="","",'BH (2)'!AC89)</f>
        <v/>
      </c>
      <c r="O82" s="128" t="str">
        <f ca="1">IF('BH (2)'!AD89="","",'BH (2)'!AD89)</f>
        <v/>
      </c>
      <c r="P82" s="129" t="str">
        <f ca="1">IF('BH (2)'!AE89="","",'BH (2)'!AE89)</f>
        <v/>
      </c>
    </row>
    <row r="83" spans="3:16" ht="45" customHeight="1" x14ac:dyDescent="0.25">
      <c r="C83" s="51">
        <v>77</v>
      </c>
      <c r="D83" s="127" t="str">
        <f ca="1">IF('BH (2)'!S90="","",'BH (2)'!S90)</f>
        <v/>
      </c>
      <c r="E83" s="127" t="str">
        <f ca="1">IF('BH (2)'!T90="","",'BH (2)'!T90)</f>
        <v/>
      </c>
      <c r="F83" s="70" t="str">
        <f ca="1">IF('BH (2)'!U90="","",'BH (2)'!U90)</f>
        <v/>
      </c>
      <c r="G83" s="70" t="str">
        <f ca="1">IF('BH (2)'!V90="","",'BH (2)'!V90)</f>
        <v/>
      </c>
      <c r="H83" s="70" t="str">
        <f ca="1">IF('BH (2)'!W90="","",'BH (2)'!W90)</f>
        <v/>
      </c>
      <c r="I83" s="127" t="str">
        <f ca="1">IF('BH (2)'!X90="","",'BH (2)'!X90)</f>
        <v/>
      </c>
      <c r="J83" s="127" t="str">
        <f ca="1">IF('BH (2)'!Y90="","",'BH (2)'!Y90)</f>
        <v/>
      </c>
      <c r="K83" s="128" t="str">
        <f ca="1">IF('BH (2)'!Z90="","",'BH (2)'!Z90)</f>
        <v/>
      </c>
      <c r="L83" s="75" t="str">
        <f ca="1">IF('BH (2)'!AA90="","",'BH (2)'!AA90)</f>
        <v/>
      </c>
      <c r="M83" s="131" t="str">
        <f ca="1">IF('BH (2)'!AB90="","",'BH (2)'!AB90)</f>
        <v/>
      </c>
      <c r="N83" s="78" t="str">
        <f ca="1">IF('BH (2)'!AC90="","",'BH (2)'!AC90)</f>
        <v/>
      </c>
      <c r="O83" s="128" t="str">
        <f ca="1">IF('BH (2)'!AD90="","",'BH (2)'!AD90)</f>
        <v/>
      </c>
      <c r="P83" s="129" t="str">
        <f ca="1">IF('BH (2)'!AE90="","",'BH (2)'!AE90)</f>
        <v/>
      </c>
    </row>
    <row r="84" spans="3:16" ht="45" customHeight="1" x14ac:dyDescent="0.25">
      <c r="C84" s="51">
        <v>78</v>
      </c>
      <c r="D84" s="127" t="str">
        <f ca="1">IF('BH (2)'!S91="","",'BH (2)'!S91)</f>
        <v/>
      </c>
      <c r="E84" s="127" t="str">
        <f ca="1">IF('BH (2)'!T91="","",'BH (2)'!T91)</f>
        <v/>
      </c>
      <c r="F84" s="70" t="str">
        <f ca="1">IF('BH (2)'!U91="","",'BH (2)'!U91)</f>
        <v/>
      </c>
      <c r="G84" s="70" t="str">
        <f ca="1">IF('BH (2)'!V91="","",'BH (2)'!V91)</f>
        <v/>
      </c>
      <c r="H84" s="70" t="str">
        <f ca="1">IF('BH (2)'!W91="","",'BH (2)'!W91)</f>
        <v/>
      </c>
      <c r="I84" s="127" t="str">
        <f ca="1">IF('BH (2)'!X91="","",'BH (2)'!X91)</f>
        <v/>
      </c>
      <c r="J84" s="127" t="str">
        <f ca="1">IF('BH (2)'!Y91="","",'BH (2)'!Y91)</f>
        <v/>
      </c>
      <c r="K84" s="128" t="str">
        <f ca="1">IF('BH (2)'!Z91="","",'BH (2)'!Z91)</f>
        <v/>
      </c>
      <c r="L84" s="75" t="str">
        <f ca="1">IF('BH (2)'!AA91="","",'BH (2)'!AA91)</f>
        <v/>
      </c>
      <c r="M84" s="131" t="str">
        <f ca="1">IF('BH (2)'!AB91="","",'BH (2)'!AB91)</f>
        <v/>
      </c>
      <c r="N84" s="78" t="str">
        <f ca="1">IF('BH (2)'!AC91="","",'BH (2)'!AC91)</f>
        <v/>
      </c>
      <c r="O84" s="128" t="str">
        <f ca="1">IF('BH (2)'!AD91="","",'BH (2)'!AD91)</f>
        <v/>
      </c>
      <c r="P84" s="129" t="str">
        <f ca="1">IF('BH (2)'!AE91="","",'BH (2)'!AE91)</f>
        <v/>
      </c>
    </row>
    <row r="85" spans="3:16" ht="45" customHeight="1" x14ac:dyDescent="0.25">
      <c r="C85" s="51">
        <v>79</v>
      </c>
      <c r="D85" s="127" t="str">
        <f ca="1">IF('BH (2)'!S92="","",'BH (2)'!S92)</f>
        <v/>
      </c>
      <c r="E85" s="127" t="str">
        <f ca="1">IF('BH (2)'!T92="","",'BH (2)'!T92)</f>
        <v/>
      </c>
      <c r="F85" s="70" t="str">
        <f ca="1">IF('BH (2)'!U92="","",'BH (2)'!U92)</f>
        <v/>
      </c>
      <c r="G85" s="70" t="str">
        <f ca="1">IF('BH (2)'!V92="","",'BH (2)'!V92)</f>
        <v/>
      </c>
      <c r="H85" s="70" t="str">
        <f ca="1">IF('BH (2)'!W92="","",'BH (2)'!W92)</f>
        <v/>
      </c>
      <c r="I85" s="127" t="str">
        <f ca="1">IF('BH (2)'!X92="","",'BH (2)'!X92)</f>
        <v/>
      </c>
      <c r="J85" s="127" t="str">
        <f ca="1">IF('BH (2)'!Y92="","",'BH (2)'!Y92)</f>
        <v/>
      </c>
      <c r="K85" s="128" t="str">
        <f ca="1">IF('BH (2)'!Z92="","",'BH (2)'!Z92)</f>
        <v/>
      </c>
      <c r="L85" s="75" t="str">
        <f ca="1">IF('BH (2)'!AA92="","",'BH (2)'!AA92)</f>
        <v/>
      </c>
      <c r="M85" s="131" t="str">
        <f ca="1">IF('BH (2)'!AB92="","",'BH (2)'!AB92)</f>
        <v/>
      </c>
      <c r="N85" s="78" t="str">
        <f ca="1">IF('BH (2)'!AC92="","",'BH (2)'!AC92)</f>
        <v/>
      </c>
      <c r="O85" s="128" t="str">
        <f ca="1">IF('BH (2)'!AD92="","",'BH (2)'!AD92)</f>
        <v/>
      </c>
      <c r="P85" s="129" t="str">
        <f ca="1">IF('BH (2)'!AE92="","",'BH (2)'!AE92)</f>
        <v/>
      </c>
    </row>
    <row r="86" spans="3:16" ht="45" customHeight="1" x14ac:dyDescent="0.25">
      <c r="C86" s="51">
        <v>80</v>
      </c>
      <c r="D86" s="127" t="str">
        <f ca="1">IF('BH (2)'!S93="","",'BH (2)'!S93)</f>
        <v/>
      </c>
      <c r="E86" s="127" t="str">
        <f ca="1">IF('BH (2)'!T93="","",'BH (2)'!T93)</f>
        <v/>
      </c>
      <c r="F86" s="70" t="str">
        <f ca="1">IF('BH (2)'!U93="","",'BH (2)'!U93)</f>
        <v/>
      </c>
      <c r="G86" s="70" t="str">
        <f ca="1">IF('BH (2)'!V93="","",'BH (2)'!V93)</f>
        <v/>
      </c>
      <c r="H86" s="70" t="str">
        <f ca="1">IF('BH (2)'!W93="","",'BH (2)'!W93)</f>
        <v/>
      </c>
      <c r="I86" s="127" t="str">
        <f ca="1">IF('BH (2)'!X93="","",'BH (2)'!X93)</f>
        <v/>
      </c>
      <c r="J86" s="127" t="str">
        <f ca="1">IF('BH (2)'!Y93="","",'BH (2)'!Y93)</f>
        <v/>
      </c>
      <c r="K86" s="128" t="str">
        <f ca="1">IF('BH (2)'!Z93="","",'BH (2)'!Z93)</f>
        <v/>
      </c>
      <c r="L86" s="75" t="str">
        <f ca="1">IF('BH (2)'!AA93="","",'BH (2)'!AA93)</f>
        <v/>
      </c>
      <c r="M86" s="131" t="str">
        <f ca="1">IF('BH (2)'!AB93="","",'BH (2)'!AB93)</f>
        <v/>
      </c>
      <c r="N86" s="78" t="str">
        <f ca="1">IF('BH (2)'!AC93="","",'BH (2)'!AC93)</f>
        <v/>
      </c>
      <c r="O86" s="128" t="str">
        <f ca="1">IF('BH (2)'!AD93="","",'BH (2)'!AD93)</f>
        <v/>
      </c>
      <c r="P86" s="129" t="str">
        <f ca="1">IF('BH (2)'!AE93="","",'BH (2)'!AE93)</f>
        <v/>
      </c>
    </row>
    <row r="87" spans="3:16" ht="45" customHeight="1" x14ac:dyDescent="0.25">
      <c r="C87" s="51">
        <v>81</v>
      </c>
      <c r="D87" s="127" t="str">
        <f ca="1">IF('BH (2)'!S94="","",'BH (2)'!S94)</f>
        <v/>
      </c>
      <c r="E87" s="127" t="str">
        <f ca="1">IF('BH (2)'!T94="","",'BH (2)'!T94)</f>
        <v/>
      </c>
      <c r="F87" s="70" t="str">
        <f ca="1">IF('BH (2)'!U94="","",'BH (2)'!U94)</f>
        <v/>
      </c>
      <c r="G87" s="70" t="str">
        <f ca="1">IF('BH (2)'!V94="","",'BH (2)'!V94)</f>
        <v/>
      </c>
      <c r="H87" s="70" t="str">
        <f ca="1">IF('BH (2)'!W94="","",'BH (2)'!W94)</f>
        <v/>
      </c>
      <c r="I87" s="127" t="str">
        <f ca="1">IF('BH (2)'!X94="","",'BH (2)'!X94)</f>
        <v/>
      </c>
      <c r="J87" s="127" t="str">
        <f ca="1">IF('BH (2)'!Y94="","",'BH (2)'!Y94)</f>
        <v/>
      </c>
      <c r="K87" s="128" t="str">
        <f ca="1">IF('BH (2)'!Z94="","",'BH (2)'!Z94)</f>
        <v/>
      </c>
      <c r="L87" s="75" t="str">
        <f ca="1">IF('BH (2)'!AA94="","",'BH (2)'!AA94)</f>
        <v/>
      </c>
      <c r="M87" s="131" t="str">
        <f ca="1">IF('BH (2)'!AB94="","",'BH (2)'!AB94)</f>
        <v/>
      </c>
      <c r="N87" s="78" t="str">
        <f ca="1">IF('BH (2)'!AC94="","",'BH (2)'!AC94)</f>
        <v/>
      </c>
      <c r="O87" s="128" t="str">
        <f ca="1">IF('BH (2)'!AD94="","",'BH (2)'!AD94)</f>
        <v/>
      </c>
      <c r="P87" s="129" t="str">
        <f ca="1">IF('BH (2)'!AE94="","",'BH (2)'!AE94)</f>
        <v/>
      </c>
    </row>
    <row r="88" spans="3:16" ht="45" customHeight="1" x14ac:dyDescent="0.25">
      <c r="C88" s="51">
        <v>82</v>
      </c>
      <c r="D88" s="127" t="str">
        <f ca="1">IF('BH (2)'!S95="","",'BH (2)'!S95)</f>
        <v/>
      </c>
      <c r="E88" s="127" t="str">
        <f ca="1">IF('BH (2)'!T95="","",'BH (2)'!T95)</f>
        <v/>
      </c>
      <c r="F88" s="70" t="str">
        <f ca="1">IF('BH (2)'!U95="","",'BH (2)'!U95)</f>
        <v/>
      </c>
      <c r="G88" s="70" t="str">
        <f ca="1">IF('BH (2)'!V95="","",'BH (2)'!V95)</f>
        <v/>
      </c>
      <c r="H88" s="70" t="str">
        <f ca="1">IF('BH (2)'!W95="","",'BH (2)'!W95)</f>
        <v/>
      </c>
      <c r="I88" s="127" t="str">
        <f ca="1">IF('BH (2)'!X95="","",'BH (2)'!X95)</f>
        <v/>
      </c>
      <c r="J88" s="127" t="str">
        <f ca="1">IF('BH (2)'!Y95="","",'BH (2)'!Y95)</f>
        <v/>
      </c>
      <c r="K88" s="128" t="str">
        <f ca="1">IF('BH (2)'!Z95="","",'BH (2)'!Z95)</f>
        <v/>
      </c>
      <c r="L88" s="75" t="str">
        <f ca="1">IF('BH (2)'!AA95="","",'BH (2)'!AA95)</f>
        <v/>
      </c>
      <c r="M88" s="131" t="str">
        <f ca="1">IF('BH (2)'!AB95="","",'BH (2)'!AB95)</f>
        <v/>
      </c>
      <c r="N88" s="78" t="str">
        <f ca="1">IF('BH (2)'!AC95="","",'BH (2)'!AC95)</f>
        <v/>
      </c>
      <c r="O88" s="128" t="str">
        <f ca="1">IF('BH (2)'!AD95="","",'BH (2)'!AD95)</f>
        <v/>
      </c>
      <c r="P88" s="129" t="str">
        <f ca="1">IF('BH (2)'!AE95="","",'BH (2)'!AE95)</f>
        <v/>
      </c>
    </row>
    <row r="89" spans="3:16" ht="45" customHeight="1" x14ac:dyDescent="0.25">
      <c r="C89" s="51">
        <v>83</v>
      </c>
      <c r="D89" s="127" t="str">
        <f ca="1">IF('BH (2)'!S96="","",'BH (2)'!S96)</f>
        <v/>
      </c>
      <c r="E89" s="127" t="str">
        <f ca="1">IF('BH (2)'!T96="","",'BH (2)'!T96)</f>
        <v/>
      </c>
      <c r="F89" s="70" t="str">
        <f ca="1">IF('BH (2)'!U96="","",'BH (2)'!U96)</f>
        <v/>
      </c>
      <c r="G89" s="70" t="str">
        <f ca="1">IF('BH (2)'!V96="","",'BH (2)'!V96)</f>
        <v/>
      </c>
      <c r="H89" s="70" t="str">
        <f ca="1">IF('BH (2)'!W96="","",'BH (2)'!W96)</f>
        <v/>
      </c>
      <c r="I89" s="127" t="str">
        <f ca="1">IF('BH (2)'!X96="","",'BH (2)'!X96)</f>
        <v/>
      </c>
      <c r="J89" s="127" t="str">
        <f ca="1">IF('BH (2)'!Y96="","",'BH (2)'!Y96)</f>
        <v/>
      </c>
      <c r="K89" s="128" t="str">
        <f ca="1">IF('BH (2)'!Z96="","",'BH (2)'!Z96)</f>
        <v/>
      </c>
      <c r="L89" s="75" t="str">
        <f ca="1">IF('BH (2)'!AA96="","",'BH (2)'!AA96)</f>
        <v/>
      </c>
      <c r="M89" s="131" t="str">
        <f ca="1">IF('BH (2)'!AB96="","",'BH (2)'!AB96)</f>
        <v/>
      </c>
      <c r="N89" s="78" t="str">
        <f ca="1">IF('BH (2)'!AC96="","",'BH (2)'!AC96)</f>
        <v/>
      </c>
      <c r="O89" s="128" t="str">
        <f ca="1">IF('BH (2)'!AD96="","",'BH (2)'!AD96)</f>
        <v/>
      </c>
      <c r="P89" s="129" t="str">
        <f ca="1">IF('BH (2)'!AE96="","",'BH (2)'!AE96)</f>
        <v/>
      </c>
    </row>
    <row r="90" spans="3:16" ht="45" customHeight="1" x14ac:dyDescent="0.25">
      <c r="C90" s="51">
        <v>84</v>
      </c>
      <c r="D90" s="127" t="str">
        <f ca="1">IF('BH (2)'!S97="","",'BH (2)'!S97)</f>
        <v/>
      </c>
      <c r="E90" s="127" t="str">
        <f ca="1">IF('BH (2)'!T97="","",'BH (2)'!T97)</f>
        <v/>
      </c>
      <c r="F90" s="70" t="str">
        <f ca="1">IF('BH (2)'!U97="","",'BH (2)'!U97)</f>
        <v/>
      </c>
      <c r="G90" s="70" t="str">
        <f ca="1">IF('BH (2)'!V97="","",'BH (2)'!V97)</f>
        <v/>
      </c>
      <c r="H90" s="70" t="str">
        <f ca="1">IF('BH (2)'!W97="","",'BH (2)'!W97)</f>
        <v/>
      </c>
      <c r="I90" s="127" t="str">
        <f ca="1">IF('BH (2)'!X97="","",'BH (2)'!X97)</f>
        <v/>
      </c>
      <c r="J90" s="127" t="str">
        <f ca="1">IF('BH (2)'!Y97="","",'BH (2)'!Y97)</f>
        <v/>
      </c>
      <c r="K90" s="128" t="str">
        <f ca="1">IF('BH (2)'!Z97="","",'BH (2)'!Z97)</f>
        <v/>
      </c>
      <c r="L90" s="75" t="str">
        <f ca="1">IF('BH (2)'!AA97="","",'BH (2)'!AA97)</f>
        <v/>
      </c>
      <c r="M90" s="131" t="str">
        <f ca="1">IF('BH (2)'!AB97="","",'BH (2)'!AB97)</f>
        <v/>
      </c>
      <c r="N90" s="78" t="str">
        <f ca="1">IF('BH (2)'!AC97="","",'BH (2)'!AC97)</f>
        <v/>
      </c>
      <c r="O90" s="128" t="str">
        <f ca="1">IF('BH (2)'!AD97="","",'BH (2)'!AD97)</f>
        <v/>
      </c>
      <c r="P90" s="129" t="str">
        <f ca="1">IF('BH (2)'!AE97="","",'BH (2)'!AE97)</f>
        <v/>
      </c>
    </row>
    <row r="91" spans="3:16" ht="45" customHeight="1" x14ac:dyDescent="0.25">
      <c r="C91" s="51">
        <v>85</v>
      </c>
      <c r="D91" s="127" t="str">
        <f ca="1">IF('BH (2)'!S98="","",'BH (2)'!S98)</f>
        <v/>
      </c>
      <c r="E91" s="127" t="str">
        <f ca="1">IF('BH (2)'!T98="","",'BH (2)'!T98)</f>
        <v/>
      </c>
      <c r="F91" s="70" t="str">
        <f ca="1">IF('BH (2)'!U98="","",'BH (2)'!U98)</f>
        <v/>
      </c>
      <c r="G91" s="70" t="str">
        <f ca="1">IF('BH (2)'!V98="","",'BH (2)'!V98)</f>
        <v/>
      </c>
      <c r="H91" s="70" t="str">
        <f ca="1">IF('BH (2)'!W98="","",'BH (2)'!W98)</f>
        <v/>
      </c>
      <c r="I91" s="127" t="str">
        <f ca="1">IF('BH (2)'!X98="","",'BH (2)'!X98)</f>
        <v/>
      </c>
      <c r="J91" s="127" t="str">
        <f ca="1">IF('BH (2)'!Y98="","",'BH (2)'!Y98)</f>
        <v/>
      </c>
      <c r="K91" s="128" t="str">
        <f ca="1">IF('BH (2)'!Z98="","",'BH (2)'!Z98)</f>
        <v/>
      </c>
      <c r="L91" s="75" t="str">
        <f ca="1">IF('BH (2)'!AA98="","",'BH (2)'!AA98)</f>
        <v/>
      </c>
      <c r="M91" s="131" t="str">
        <f ca="1">IF('BH (2)'!AB98="","",'BH (2)'!AB98)</f>
        <v/>
      </c>
      <c r="N91" s="78" t="str">
        <f ca="1">IF('BH (2)'!AC98="","",'BH (2)'!AC98)</f>
        <v/>
      </c>
      <c r="O91" s="128" t="str">
        <f ca="1">IF('BH (2)'!AD98="","",'BH (2)'!AD98)</f>
        <v/>
      </c>
      <c r="P91" s="129" t="str">
        <f ca="1">IF('BH (2)'!AE98="","",'BH (2)'!AE98)</f>
        <v/>
      </c>
    </row>
    <row r="92" spans="3:16" ht="45" customHeight="1" x14ac:dyDescent="0.25">
      <c r="C92" s="51">
        <v>86</v>
      </c>
      <c r="D92" s="127" t="str">
        <f ca="1">IF('BH (2)'!S99="","",'BH (2)'!S99)</f>
        <v/>
      </c>
      <c r="E92" s="127" t="str">
        <f ca="1">IF('BH (2)'!T99="","",'BH (2)'!T99)</f>
        <v/>
      </c>
      <c r="F92" s="70" t="str">
        <f ca="1">IF('BH (2)'!U99="","",'BH (2)'!U99)</f>
        <v/>
      </c>
      <c r="G92" s="70" t="str">
        <f ca="1">IF('BH (2)'!V99="","",'BH (2)'!V99)</f>
        <v/>
      </c>
      <c r="H92" s="70" t="str">
        <f ca="1">IF('BH (2)'!W99="","",'BH (2)'!W99)</f>
        <v/>
      </c>
      <c r="I92" s="127" t="str">
        <f ca="1">IF('BH (2)'!X99="","",'BH (2)'!X99)</f>
        <v/>
      </c>
      <c r="J92" s="127" t="str">
        <f ca="1">IF('BH (2)'!Y99="","",'BH (2)'!Y99)</f>
        <v/>
      </c>
      <c r="K92" s="128" t="str">
        <f ca="1">IF('BH (2)'!Z99="","",'BH (2)'!Z99)</f>
        <v/>
      </c>
      <c r="L92" s="75" t="str">
        <f ca="1">IF('BH (2)'!AA99="","",'BH (2)'!AA99)</f>
        <v/>
      </c>
      <c r="M92" s="131" t="str">
        <f ca="1">IF('BH (2)'!AB99="","",'BH (2)'!AB99)</f>
        <v/>
      </c>
      <c r="N92" s="78" t="str">
        <f ca="1">IF('BH (2)'!AC99="","",'BH (2)'!AC99)</f>
        <v/>
      </c>
      <c r="O92" s="128" t="str">
        <f ca="1">IF('BH (2)'!AD99="","",'BH (2)'!AD99)</f>
        <v/>
      </c>
      <c r="P92" s="129" t="str">
        <f ca="1">IF('BH (2)'!AE99="","",'BH (2)'!AE99)</f>
        <v/>
      </c>
    </row>
    <row r="93" spans="3:16" ht="45" customHeight="1" x14ac:dyDescent="0.25">
      <c r="C93" s="51">
        <v>87</v>
      </c>
      <c r="D93" s="127" t="str">
        <f ca="1">IF('BH (2)'!S100="","",'BH (2)'!S100)</f>
        <v/>
      </c>
      <c r="E93" s="127" t="str">
        <f ca="1">IF('BH (2)'!T100="","",'BH (2)'!T100)</f>
        <v/>
      </c>
      <c r="F93" s="70" t="str">
        <f ca="1">IF('BH (2)'!U100="","",'BH (2)'!U100)</f>
        <v/>
      </c>
      <c r="G93" s="70" t="str">
        <f ca="1">IF('BH (2)'!V100="","",'BH (2)'!V100)</f>
        <v/>
      </c>
      <c r="H93" s="70" t="str">
        <f ca="1">IF('BH (2)'!W100="","",'BH (2)'!W100)</f>
        <v/>
      </c>
      <c r="I93" s="127" t="str">
        <f ca="1">IF('BH (2)'!X100="","",'BH (2)'!X100)</f>
        <v/>
      </c>
      <c r="J93" s="127" t="str">
        <f ca="1">IF('BH (2)'!Y100="","",'BH (2)'!Y100)</f>
        <v/>
      </c>
      <c r="K93" s="128" t="str">
        <f ca="1">IF('BH (2)'!Z100="","",'BH (2)'!Z100)</f>
        <v/>
      </c>
      <c r="L93" s="75" t="str">
        <f ca="1">IF('BH (2)'!AA100="","",'BH (2)'!AA100)</f>
        <v/>
      </c>
      <c r="M93" s="131" t="str">
        <f ca="1">IF('BH (2)'!AB100="","",'BH (2)'!AB100)</f>
        <v/>
      </c>
      <c r="N93" s="78" t="str">
        <f ca="1">IF('BH (2)'!AC100="","",'BH (2)'!AC100)</f>
        <v/>
      </c>
      <c r="O93" s="128" t="str">
        <f ca="1">IF('BH (2)'!AD100="","",'BH (2)'!AD100)</f>
        <v/>
      </c>
      <c r="P93" s="129" t="str">
        <f ca="1">IF('BH (2)'!AE100="","",'BH (2)'!AE100)</f>
        <v/>
      </c>
    </row>
    <row r="94" spans="3:16" ht="45" customHeight="1" x14ac:dyDescent="0.25">
      <c r="C94" s="51">
        <v>88</v>
      </c>
      <c r="D94" s="127" t="str">
        <f ca="1">IF('BH (2)'!S101="","",'BH (2)'!S101)</f>
        <v/>
      </c>
      <c r="E94" s="127" t="str">
        <f ca="1">IF('BH (2)'!T101="","",'BH (2)'!T101)</f>
        <v/>
      </c>
      <c r="F94" s="70" t="str">
        <f ca="1">IF('BH (2)'!U101="","",'BH (2)'!U101)</f>
        <v/>
      </c>
      <c r="G94" s="70" t="str">
        <f ca="1">IF('BH (2)'!V101="","",'BH (2)'!V101)</f>
        <v/>
      </c>
      <c r="H94" s="70" t="str">
        <f ca="1">IF('BH (2)'!W101="","",'BH (2)'!W101)</f>
        <v/>
      </c>
      <c r="I94" s="127" t="str">
        <f ca="1">IF('BH (2)'!X101="","",'BH (2)'!X101)</f>
        <v/>
      </c>
      <c r="J94" s="127" t="str">
        <f ca="1">IF('BH (2)'!Y101="","",'BH (2)'!Y101)</f>
        <v/>
      </c>
      <c r="K94" s="128" t="str">
        <f ca="1">IF('BH (2)'!Z101="","",'BH (2)'!Z101)</f>
        <v/>
      </c>
      <c r="L94" s="75" t="str">
        <f ca="1">IF('BH (2)'!AA101="","",'BH (2)'!AA101)</f>
        <v/>
      </c>
      <c r="M94" s="131" t="str">
        <f ca="1">IF('BH (2)'!AB101="","",'BH (2)'!AB101)</f>
        <v/>
      </c>
      <c r="N94" s="78" t="str">
        <f ca="1">IF('BH (2)'!AC101="","",'BH (2)'!AC101)</f>
        <v/>
      </c>
      <c r="O94" s="128" t="str">
        <f ca="1">IF('BH (2)'!AD101="","",'BH (2)'!AD101)</f>
        <v/>
      </c>
      <c r="P94" s="129" t="str">
        <f ca="1">IF('BH (2)'!AE101="","",'BH (2)'!AE101)</f>
        <v/>
      </c>
    </row>
    <row r="95" spans="3:16" ht="45" customHeight="1" x14ac:dyDescent="0.25">
      <c r="C95" s="51">
        <v>89</v>
      </c>
      <c r="D95" s="127" t="str">
        <f ca="1">IF('BH (2)'!S102="","",'BH (2)'!S102)</f>
        <v/>
      </c>
      <c r="E95" s="127" t="str">
        <f ca="1">IF('BH (2)'!T102="","",'BH (2)'!T102)</f>
        <v/>
      </c>
      <c r="F95" s="70" t="str">
        <f ca="1">IF('BH (2)'!U102="","",'BH (2)'!U102)</f>
        <v/>
      </c>
      <c r="G95" s="70" t="str">
        <f ca="1">IF('BH (2)'!V102="","",'BH (2)'!V102)</f>
        <v/>
      </c>
      <c r="H95" s="70" t="str">
        <f ca="1">IF('BH (2)'!W102="","",'BH (2)'!W102)</f>
        <v/>
      </c>
      <c r="I95" s="127" t="str">
        <f ca="1">IF('BH (2)'!X102="","",'BH (2)'!X102)</f>
        <v/>
      </c>
      <c r="J95" s="127" t="str">
        <f ca="1">IF('BH (2)'!Y102="","",'BH (2)'!Y102)</f>
        <v/>
      </c>
      <c r="K95" s="128" t="str">
        <f ca="1">IF('BH (2)'!Z102="","",'BH (2)'!Z102)</f>
        <v/>
      </c>
      <c r="L95" s="75" t="str">
        <f ca="1">IF('BH (2)'!AA102="","",'BH (2)'!AA102)</f>
        <v/>
      </c>
      <c r="M95" s="131" t="str">
        <f ca="1">IF('BH (2)'!AB102="","",'BH (2)'!AB102)</f>
        <v/>
      </c>
      <c r="N95" s="78" t="str">
        <f ca="1">IF('BH (2)'!AC102="","",'BH (2)'!AC102)</f>
        <v/>
      </c>
      <c r="O95" s="128" t="str">
        <f ca="1">IF('BH (2)'!AD102="","",'BH (2)'!AD102)</f>
        <v/>
      </c>
      <c r="P95" s="129" t="str">
        <f ca="1">IF('BH (2)'!AE102="","",'BH (2)'!AE102)</f>
        <v/>
      </c>
    </row>
    <row r="96" spans="3:16" ht="45" customHeight="1" x14ac:dyDescent="0.25">
      <c r="C96" s="51">
        <v>90</v>
      </c>
      <c r="D96" s="127" t="str">
        <f ca="1">IF('BH (2)'!S103="","",'BH (2)'!S103)</f>
        <v/>
      </c>
      <c r="E96" s="127" t="str">
        <f ca="1">IF('BH (2)'!T103="","",'BH (2)'!T103)</f>
        <v/>
      </c>
      <c r="F96" s="70" t="str">
        <f ca="1">IF('BH (2)'!U103="","",'BH (2)'!U103)</f>
        <v/>
      </c>
      <c r="G96" s="70" t="str">
        <f ca="1">IF('BH (2)'!V103="","",'BH (2)'!V103)</f>
        <v/>
      </c>
      <c r="H96" s="70" t="str">
        <f ca="1">IF('BH (2)'!W103="","",'BH (2)'!W103)</f>
        <v/>
      </c>
      <c r="I96" s="127" t="str">
        <f ca="1">IF('BH (2)'!X103="","",'BH (2)'!X103)</f>
        <v/>
      </c>
      <c r="J96" s="127" t="str">
        <f ca="1">IF('BH (2)'!Y103="","",'BH (2)'!Y103)</f>
        <v/>
      </c>
      <c r="K96" s="128" t="str">
        <f ca="1">IF('BH (2)'!Z103="","",'BH (2)'!Z103)</f>
        <v/>
      </c>
      <c r="L96" s="75" t="str">
        <f ca="1">IF('BH (2)'!AA103="","",'BH (2)'!AA103)</f>
        <v/>
      </c>
      <c r="M96" s="131" t="str">
        <f ca="1">IF('BH (2)'!AB103="","",'BH (2)'!AB103)</f>
        <v/>
      </c>
      <c r="N96" s="78" t="str">
        <f ca="1">IF('BH (2)'!AC103="","",'BH (2)'!AC103)</f>
        <v/>
      </c>
      <c r="O96" s="128" t="str">
        <f ca="1">IF('BH (2)'!AD103="","",'BH (2)'!AD103)</f>
        <v/>
      </c>
      <c r="P96" s="129" t="str">
        <f ca="1">IF('BH (2)'!AE103="","",'BH (2)'!AE103)</f>
        <v/>
      </c>
    </row>
    <row r="97" spans="3:16" ht="45" customHeight="1" x14ac:dyDescent="0.25">
      <c r="C97" s="51">
        <v>91</v>
      </c>
      <c r="D97" s="127" t="str">
        <f ca="1">IF('BH (2)'!S104="","",'BH (2)'!S104)</f>
        <v/>
      </c>
      <c r="E97" s="127" t="str">
        <f ca="1">IF('BH (2)'!T104="","",'BH (2)'!T104)</f>
        <v/>
      </c>
      <c r="F97" s="70" t="str">
        <f ca="1">IF('BH (2)'!U104="","",'BH (2)'!U104)</f>
        <v/>
      </c>
      <c r="G97" s="70" t="str">
        <f ca="1">IF('BH (2)'!V104="","",'BH (2)'!V104)</f>
        <v/>
      </c>
      <c r="H97" s="70" t="str">
        <f ca="1">IF('BH (2)'!W104="","",'BH (2)'!W104)</f>
        <v/>
      </c>
      <c r="I97" s="127" t="str">
        <f ca="1">IF('BH (2)'!X104="","",'BH (2)'!X104)</f>
        <v/>
      </c>
      <c r="J97" s="127" t="str">
        <f ca="1">IF('BH (2)'!Y104="","",'BH (2)'!Y104)</f>
        <v/>
      </c>
      <c r="K97" s="128" t="str">
        <f ca="1">IF('BH (2)'!Z104="","",'BH (2)'!Z104)</f>
        <v/>
      </c>
      <c r="L97" s="75" t="str">
        <f ca="1">IF('BH (2)'!AA104="","",'BH (2)'!AA104)</f>
        <v/>
      </c>
      <c r="M97" s="131" t="str">
        <f ca="1">IF('BH (2)'!AB104="","",'BH (2)'!AB104)</f>
        <v/>
      </c>
      <c r="N97" s="78" t="str">
        <f ca="1">IF('BH (2)'!AC104="","",'BH (2)'!AC104)</f>
        <v/>
      </c>
      <c r="O97" s="128" t="str">
        <f ca="1">IF('BH (2)'!AD104="","",'BH (2)'!AD104)</f>
        <v/>
      </c>
      <c r="P97" s="129" t="str">
        <f ca="1">IF('BH (2)'!AE104="","",'BH (2)'!AE104)</f>
        <v/>
      </c>
    </row>
    <row r="98" spans="3:16" ht="45" customHeight="1" x14ac:dyDescent="0.25">
      <c r="C98" s="51">
        <v>92</v>
      </c>
      <c r="D98" s="127" t="str">
        <f ca="1">IF('BH (2)'!S105="","",'BH (2)'!S105)</f>
        <v/>
      </c>
      <c r="E98" s="127" t="str">
        <f ca="1">IF('BH (2)'!T105="","",'BH (2)'!T105)</f>
        <v/>
      </c>
      <c r="F98" s="70" t="str">
        <f ca="1">IF('BH (2)'!U105="","",'BH (2)'!U105)</f>
        <v/>
      </c>
      <c r="G98" s="70" t="str">
        <f ca="1">IF('BH (2)'!V105="","",'BH (2)'!V105)</f>
        <v/>
      </c>
      <c r="H98" s="70" t="str">
        <f ca="1">IF('BH (2)'!W105="","",'BH (2)'!W105)</f>
        <v/>
      </c>
      <c r="I98" s="127" t="str">
        <f ca="1">IF('BH (2)'!X105="","",'BH (2)'!X105)</f>
        <v/>
      </c>
      <c r="J98" s="127" t="str">
        <f ca="1">IF('BH (2)'!Y105="","",'BH (2)'!Y105)</f>
        <v/>
      </c>
      <c r="K98" s="128" t="str">
        <f ca="1">IF('BH (2)'!Z105="","",'BH (2)'!Z105)</f>
        <v/>
      </c>
      <c r="L98" s="75" t="str">
        <f ca="1">IF('BH (2)'!AA105="","",'BH (2)'!AA105)</f>
        <v/>
      </c>
      <c r="M98" s="131" t="str">
        <f ca="1">IF('BH (2)'!AB105="","",'BH (2)'!AB105)</f>
        <v/>
      </c>
      <c r="N98" s="78" t="str">
        <f ca="1">IF('BH (2)'!AC105="","",'BH (2)'!AC105)</f>
        <v/>
      </c>
      <c r="O98" s="128" t="str">
        <f ca="1">IF('BH (2)'!AD105="","",'BH (2)'!AD105)</f>
        <v/>
      </c>
      <c r="P98" s="129" t="str">
        <f ca="1">IF('BH (2)'!AE105="","",'BH (2)'!AE105)</f>
        <v/>
      </c>
    </row>
    <row r="99" spans="3:16" ht="45" customHeight="1" x14ac:dyDescent="0.25">
      <c r="C99" s="51">
        <v>93</v>
      </c>
      <c r="D99" s="127" t="str">
        <f ca="1">IF('BH (2)'!S106="","",'BH (2)'!S106)</f>
        <v/>
      </c>
      <c r="E99" s="127" t="str">
        <f ca="1">IF('BH (2)'!T106="","",'BH (2)'!T106)</f>
        <v/>
      </c>
      <c r="F99" s="70" t="str">
        <f ca="1">IF('BH (2)'!U106="","",'BH (2)'!U106)</f>
        <v/>
      </c>
      <c r="G99" s="70" t="str">
        <f ca="1">IF('BH (2)'!V106="","",'BH (2)'!V106)</f>
        <v/>
      </c>
      <c r="H99" s="70" t="str">
        <f ca="1">IF('BH (2)'!W106="","",'BH (2)'!W106)</f>
        <v/>
      </c>
      <c r="I99" s="127" t="str">
        <f ca="1">IF('BH (2)'!X106="","",'BH (2)'!X106)</f>
        <v/>
      </c>
      <c r="J99" s="127" t="str">
        <f ca="1">IF('BH (2)'!Y106="","",'BH (2)'!Y106)</f>
        <v/>
      </c>
      <c r="K99" s="128" t="str">
        <f ca="1">IF('BH (2)'!Z106="","",'BH (2)'!Z106)</f>
        <v/>
      </c>
      <c r="L99" s="75" t="str">
        <f ca="1">IF('BH (2)'!AA106="","",'BH (2)'!AA106)</f>
        <v/>
      </c>
      <c r="M99" s="131" t="str">
        <f ca="1">IF('BH (2)'!AB106="","",'BH (2)'!AB106)</f>
        <v/>
      </c>
      <c r="N99" s="78" t="str">
        <f ca="1">IF('BH (2)'!AC106="","",'BH (2)'!AC106)</f>
        <v/>
      </c>
      <c r="O99" s="128" t="str">
        <f ca="1">IF('BH (2)'!AD106="","",'BH (2)'!AD106)</f>
        <v/>
      </c>
      <c r="P99" s="129" t="str">
        <f ca="1">IF('BH (2)'!AE106="","",'BH (2)'!AE106)</f>
        <v/>
      </c>
    </row>
    <row r="100" spans="3:16" ht="45" customHeight="1" x14ac:dyDescent="0.25">
      <c r="C100" s="51">
        <v>94</v>
      </c>
      <c r="D100" s="127" t="str">
        <f ca="1">IF('BH (2)'!S107="","",'BH (2)'!S107)</f>
        <v/>
      </c>
      <c r="E100" s="127" t="str">
        <f ca="1">IF('BH (2)'!T107="","",'BH (2)'!T107)</f>
        <v/>
      </c>
      <c r="F100" s="70" t="str">
        <f ca="1">IF('BH (2)'!U107="","",'BH (2)'!U107)</f>
        <v/>
      </c>
      <c r="G100" s="70" t="str">
        <f ca="1">IF('BH (2)'!V107="","",'BH (2)'!V107)</f>
        <v/>
      </c>
      <c r="H100" s="70" t="str">
        <f ca="1">IF('BH (2)'!W107="","",'BH (2)'!W107)</f>
        <v/>
      </c>
      <c r="I100" s="127" t="str">
        <f ca="1">IF('BH (2)'!X107="","",'BH (2)'!X107)</f>
        <v/>
      </c>
      <c r="J100" s="127" t="str">
        <f ca="1">IF('BH (2)'!Y107="","",'BH (2)'!Y107)</f>
        <v/>
      </c>
      <c r="K100" s="128" t="str">
        <f ca="1">IF('BH (2)'!Z107="","",'BH (2)'!Z107)</f>
        <v/>
      </c>
      <c r="L100" s="75" t="str">
        <f ca="1">IF('BH (2)'!AA107="","",'BH (2)'!AA107)</f>
        <v/>
      </c>
      <c r="M100" s="131" t="str">
        <f ca="1">IF('BH (2)'!AB107="","",'BH (2)'!AB107)</f>
        <v/>
      </c>
      <c r="N100" s="78" t="str">
        <f ca="1">IF('BH (2)'!AC107="","",'BH (2)'!AC107)</f>
        <v/>
      </c>
      <c r="O100" s="128" t="str">
        <f ca="1">IF('BH (2)'!AD107="","",'BH (2)'!AD107)</f>
        <v/>
      </c>
      <c r="P100" s="129" t="str">
        <f ca="1">IF('BH (2)'!AE107="","",'BH (2)'!AE107)</f>
        <v/>
      </c>
    </row>
    <row r="101" spans="3:16" ht="45" customHeight="1" x14ac:dyDescent="0.25">
      <c r="C101" s="51">
        <v>95</v>
      </c>
      <c r="D101" s="127" t="str">
        <f ca="1">IF('BH (2)'!S108="","",'BH (2)'!S108)</f>
        <v/>
      </c>
      <c r="E101" s="127" t="str">
        <f ca="1">IF('BH (2)'!T108="","",'BH (2)'!T108)</f>
        <v/>
      </c>
      <c r="F101" s="70" t="str">
        <f ca="1">IF('BH (2)'!U108="","",'BH (2)'!U108)</f>
        <v/>
      </c>
      <c r="G101" s="70" t="str">
        <f ca="1">IF('BH (2)'!V108="","",'BH (2)'!V108)</f>
        <v/>
      </c>
      <c r="H101" s="70" t="str">
        <f ca="1">IF('BH (2)'!W108="","",'BH (2)'!W108)</f>
        <v/>
      </c>
      <c r="I101" s="127" t="str">
        <f ca="1">IF('BH (2)'!X108="","",'BH (2)'!X108)</f>
        <v/>
      </c>
      <c r="J101" s="127" t="str">
        <f ca="1">IF('BH (2)'!Y108="","",'BH (2)'!Y108)</f>
        <v/>
      </c>
      <c r="K101" s="128" t="str">
        <f ca="1">IF('BH (2)'!Z108="","",'BH (2)'!Z108)</f>
        <v/>
      </c>
      <c r="L101" s="75" t="str">
        <f ca="1">IF('BH (2)'!AA108="","",'BH (2)'!AA108)</f>
        <v/>
      </c>
      <c r="M101" s="131" t="str">
        <f ca="1">IF('BH (2)'!AB108="","",'BH (2)'!AB108)</f>
        <v/>
      </c>
      <c r="N101" s="78" t="str">
        <f ca="1">IF('BH (2)'!AC108="","",'BH (2)'!AC108)</f>
        <v/>
      </c>
      <c r="O101" s="128" t="str">
        <f ca="1">IF('BH (2)'!AD108="","",'BH (2)'!AD108)</f>
        <v/>
      </c>
      <c r="P101" s="129" t="str">
        <f ca="1">IF('BH (2)'!AE108="","",'BH (2)'!AE108)</f>
        <v/>
      </c>
    </row>
    <row r="102" spans="3:16" ht="45" customHeight="1" x14ac:dyDescent="0.25">
      <c r="C102" s="51">
        <v>96</v>
      </c>
      <c r="D102" s="127" t="str">
        <f ca="1">IF('BH (2)'!S109="","",'BH (2)'!S109)</f>
        <v/>
      </c>
      <c r="E102" s="127" t="str">
        <f ca="1">IF('BH (2)'!T109="","",'BH (2)'!T109)</f>
        <v/>
      </c>
      <c r="F102" s="70" t="str">
        <f ca="1">IF('BH (2)'!U109="","",'BH (2)'!U109)</f>
        <v/>
      </c>
      <c r="G102" s="70" t="str">
        <f ca="1">IF('BH (2)'!V109="","",'BH (2)'!V109)</f>
        <v/>
      </c>
      <c r="H102" s="70" t="str">
        <f ca="1">IF('BH (2)'!W109="","",'BH (2)'!W109)</f>
        <v/>
      </c>
      <c r="I102" s="127" t="str">
        <f ca="1">IF('BH (2)'!X109="","",'BH (2)'!X109)</f>
        <v/>
      </c>
      <c r="J102" s="127" t="str">
        <f ca="1">IF('BH (2)'!Y109="","",'BH (2)'!Y109)</f>
        <v/>
      </c>
      <c r="K102" s="128" t="str">
        <f ca="1">IF('BH (2)'!Z109="","",'BH (2)'!Z109)</f>
        <v/>
      </c>
      <c r="L102" s="75" t="str">
        <f ca="1">IF('BH (2)'!AA109="","",'BH (2)'!AA109)</f>
        <v/>
      </c>
      <c r="M102" s="131" t="str">
        <f ca="1">IF('BH (2)'!AB109="","",'BH (2)'!AB109)</f>
        <v/>
      </c>
      <c r="N102" s="78" t="str">
        <f ca="1">IF('BH (2)'!AC109="","",'BH (2)'!AC109)</f>
        <v/>
      </c>
      <c r="O102" s="128" t="str">
        <f ca="1">IF('BH (2)'!AD109="","",'BH (2)'!AD109)</f>
        <v/>
      </c>
      <c r="P102" s="129" t="str">
        <f ca="1">IF('BH (2)'!AE109="","",'BH (2)'!AE109)</f>
        <v/>
      </c>
    </row>
    <row r="103" spans="3:16" ht="45" customHeight="1" x14ac:dyDescent="0.25">
      <c r="C103" s="51">
        <v>97</v>
      </c>
      <c r="D103" s="127" t="str">
        <f ca="1">IF('BH (2)'!S110="","",'BH (2)'!S110)</f>
        <v/>
      </c>
      <c r="E103" s="127" t="str">
        <f ca="1">IF('BH (2)'!T110="","",'BH (2)'!T110)</f>
        <v/>
      </c>
      <c r="F103" s="70" t="str">
        <f ca="1">IF('BH (2)'!U110="","",'BH (2)'!U110)</f>
        <v/>
      </c>
      <c r="G103" s="70" t="str">
        <f ca="1">IF('BH (2)'!V110="","",'BH (2)'!V110)</f>
        <v/>
      </c>
      <c r="H103" s="70" t="str">
        <f ca="1">IF('BH (2)'!W110="","",'BH (2)'!W110)</f>
        <v/>
      </c>
      <c r="I103" s="127" t="str">
        <f ca="1">IF('BH (2)'!X110="","",'BH (2)'!X110)</f>
        <v/>
      </c>
      <c r="J103" s="127" t="str">
        <f ca="1">IF('BH (2)'!Y110="","",'BH (2)'!Y110)</f>
        <v/>
      </c>
      <c r="K103" s="128" t="str">
        <f ca="1">IF('BH (2)'!Z110="","",'BH (2)'!Z110)</f>
        <v/>
      </c>
      <c r="L103" s="75" t="str">
        <f ca="1">IF('BH (2)'!AA110="","",'BH (2)'!AA110)</f>
        <v/>
      </c>
      <c r="M103" s="131" t="str">
        <f ca="1">IF('BH (2)'!AB110="","",'BH (2)'!AB110)</f>
        <v/>
      </c>
      <c r="N103" s="78" t="str">
        <f ca="1">IF('BH (2)'!AC110="","",'BH (2)'!AC110)</f>
        <v/>
      </c>
      <c r="O103" s="128" t="str">
        <f ca="1">IF('BH (2)'!AD110="","",'BH (2)'!AD110)</f>
        <v/>
      </c>
      <c r="P103" s="129" t="str">
        <f ca="1">IF('BH (2)'!AE110="","",'BH (2)'!AE110)</f>
        <v/>
      </c>
    </row>
    <row r="104" spans="3:16" ht="45" customHeight="1" x14ac:dyDescent="0.25">
      <c r="C104" s="51">
        <v>98</v>
      </c>
      <c r="D104" s="127" t="str">
        <f ca="1">IF('BH (2)'!S111="","",'BH (2)'!S111)</f>
        <v/>
      </c>
      <c r="E104" s="127" t="str">
        <f ca="1">IF('BH (2)'!T111="","",'BH (2)'!T111)</f>
        <v/>
      </c>
      <c r="F104" s="70" t="str">
        <f ca="1">IF('BH (2)'!U111="","",'BH (2)'!U111)</f>
        <v/>
      </c>
      <c r="G104" s="70" t="str">
        <f ca="1">IF('BH (2)'!V111="","",'BH (2)'!V111)</f>
        <v/>
      </c>
      <c r="H104" s="70" t="str">
        <f ca="1">IF('BH (2)'!W111="","",'BH (2)'!W111)</f>
        <v/>
      </c>
      <c r="I104" s="127" t="str">
        <f ca="1">IF('BH (2)'!X111="","",'BH (2)'!X111)</f>
        <v/>
      </c>
      <c r="J104" s="127" t="str">
        <f ca="1">IF('BH (2)'!Y111="","",'BH (2)'!Y111)</f>
        <v/>
      </c>
      <c r="K104" s="128" t="str">
        <f ca="1">IF('BH (2)'!Z111="","",'BH (2)'!Z111)</f>
        <v/>
      </c>
      <c r="L104" s="75" t="str">
        <f ca="1">IF('BH (2)'!AA111="","",'BH (2)'!AA111)</f>
        <v/>
      </c>
      <c r="M104" s="131" t="str">
        <f ca="1">IF('BH (2)'!AB111="","",'BH (2)'!AB111)</f>
        <v/>
      </c>
      <c r="N104" s="78" t="str">
        <f ca="1">IF('BH (2)'!AC111="","",'BH (2)'!AC111)</f>
        <v/>
      </c>
      <c r="O104" s="128" t="str">
        <f ca="1">IF('BH (2)'!AD111="","",'BH (2)'!AD111)</f>
        <v/>
      </c>
      <c r="P104" s="129" t="str">
        <f ca="1">IF('BH (2)'!AE111="","",'BH (2)'!AE111)</f>
        <v/>
      </c>
    </row>
    <row r="105" spans="3:16" ht="45" customHeight="1" x14ac:dyDescent="0.25">
      <c r="C105" s="51">
        <v>99</v>
      </c>
      <c r="D105" s="127" t="str">
        <f ca="1">IF('BH (2)'!S112="","",'BH (2)'!S112)</f>
        <v/>
      </c>
      <c r="E105" s="127" t="str">
        <f ca="1">IF('BH (2)'!T112="","",'BH (2)'!T112)</f>
        <v/>
      </c>
      <c r="F105" s="70" t="str">
        <f ca="1">IF('BH (2)'!U112="","",'BH (2)'!U112)</f>
        <v/>
      </c>
      <c r="G105" s="70" t="str">
        <f ca="1">IF('BH (2)'!V112="","",'BH (2)'!V112)</f>
        <v/>
      </c>
      <c r="H105" s="70" t="str">
        <f ca="1">IF('BH (2)'!W112="","",'BH (2)'!W112)</f>
        <v/>
      </c>
      <c r="I105" s="127" t="str">
        <f ca="1">IF('BH (2)'!X112="","",'BH (2)'!X112)</f>
        <v/>
      </c>
      <c r="J105" s="127" t="str">
        <f ca="1">IF('BH (2)'!Y112="","",'BH (2)'!Y112)</f>
        <v/>
      </c>
      <c r="K105" s="128" t="str">
        <f ca="1">IF('BH (2)'!Z112="","",'BH (2)'!Z112)</f>
        <v/>
      </c>
      <c r="L105" s="75" t="str">
        <f ca="1">IF('BH (2)'!AA112="","",'BH (2)'!AA112)</f>
        <v/>
      </c>
      <c r="M105" s="131" t="str">
        <f ca="1">IF('BH (2)'!AB112="","",'BH (2)'!AB112)</f>
        <v/>
      </c>
      <c r="N105" s="78" t="str">
        <f ca="1">IF('BH (2)'!AC112="","",'BH (2)'!AC112)</f>
        <v/>
      </c>
      <c r="O105" s="128" t="str">
        <f ca="1">IF('BH (2)'!AD112="","",'BH (2)'!AD112)</f>
        <v/>
      </c>
      <c r="P105" s="129" t="str">
        <f ca="1">IF('BH (2)'!AE112="","",'BH (2)'!AE112)</f>
        <v/>
      </c>
    </row>
    <row r="106" spans="3:16" ht="45" customHeight="1" x14ac:dyDescent="0.25">
      <c r="C106" s="51">
        <v>100</v>
      </c>
      <c r="D106" s="127" t="str">
        <f ca="1">IF('BH (2)'!S113="","",'BH (2)'!S113)</f>
        <v/>
      </c>
      <c r="E106" s="127" t="str">
        <f ca="1">IF('BH (2)'!T113="","",'BH (2)'!T113)</f>
        <v/>
      </c>
      <c r="F106" s="70" t="str">
        <f ca="1">IF('BH (2)'!U113="","",'BH (2)'!U113)</f>
        <v/>
      </c>
      <c r="G106" s="70" t="str">
        <f ca="1">IF('BH (2)'!V113="","",'BH (2)'!V113)</f>
        <v/>
      </c>
      <c r="H106" s="70" t="str">
        <f ca="1">IF('BH (2)'!W113="","",'BH (2)'!W113)</f>
        <v/>
      </c>
      <c r="I106" s="127" t="str">
        <f ca="1">IF('BH (2)'!X113="","",'BH (2)'!X113)</f>
        <v/>
      </c>
      <c r="J106" s="127" t="str">
        <f ca="1">IF('BH (2)'!Y113="","",'BH (2)'!Y113)</f>
        <v/>
      </c>
      <c r="K106" s="128" t="str">
        <f ca="1">IF('BH (2)'!Z113="","",'BH (2)'!Z113)</f>
        <v/>
      </c>
      <c r="L106" s="75" t="str">
        <f ca="1">IF('BH (2)'!AA113="","",'BH (2)'!AA113)</f>
        <v/>
      </c>
      <c r="M106" s="131" t="str">
        <f ca="1">IF('BH (2)'!AB113="","",'BH (2)'!AB113)</f>
        <v/>
      </c>
      <c r="N106" s="78" t="str">
        <f ca="1">IF('BH (2)'!AC113="","",'BH (2)'!AC113)</f>
        <v/>
      </c>
      <c r="O106" s="128" t="str">
        <f ca="1">IF('BH (2)'!AD113="","",'BH (2)'!AD113)</f>
        <v/>
      </c>
      <c r="P106" s="129" t="str">
        <f ca="1">IF('BH (2)'!AE113="","",'BH (2)'!AE113)</f>
        <v/>
      </c>
    </row>
    <row r="107" spans="3:16" ht="45" customHeight="1" x14ac:dyDescent="0.25">
      <c r="C107" s="51">
        <v>101</v>
      </c>
      <c r="D107" s="127" t="str">
        <f ca="1">IF('BH (2)'!S114="","",'BH (2)'!S114)</f>
        <v/>
      </c>
      <c r="E107" s="127" t="str">
        <f ca="1">IF('BH (2)'!T114="","",'BH (2)'!T114)</f>
        <v/>
      </c>
      <c r="F107" s="70" t="str">
        <f ca="1">IF('BH (2)'!U114="","",'BH (2)'!U114)</f>
        <v/>
      </c>
      <c r="G107" s="70" t="str">
        <f ca="1">IF('BH (2)'!V114="","",'BH (2)'!V114)</f>
        <v/>
      </c>
      <c r="H107" s="70" t="str">
        <f ca="1">IF('BH (2)'!W114="","",'BH (2)'!W114)</f>
        <v/>
      </c>
      <c r="I107" s="127" t="str">
        <f ca="1">IF('BH (2)'!X114="","",'BH (2)'!X114)</f>
        <v/>
      </c>
      <c r="J107" s="127" t="str">
        <f ca="1">IF('BH (2)'!Y114="","",'BH (2)'!Y114)</f>
        <v/>
      </c>
      <c r="K107" s="128" t="str">
        <f ca="1">IF('BH (2)'!Z114="","",'BH (2)'!Z114)</f>
        <v/>
      </c>
      <c r="L107" s="75" t="str">
        <f ca="1">IF('BH (2)'!AA114="","",'BH (2)'!AA114)</f>
        <v/>
      </c>
      <c r="M107" s="131" t="str">
        <f ca="1">IF('BH (2)'!AB114="","",'BH (2)'!AB114)</f>
        <v/>
      </c>
      <c r="N107" s="78" t="str">
        <f ca="1">IF('BH (2)'!AC114="","",'BH (2)'!AC114)</f>
        <v/>
      </c>
      <c r="O107" s="128" t="str">
        <f ca="1">IF('BH (2)'!AD114="","",'BH (2)'!AD114)</f>
        <v/>
      </c>
      <c r="P107" s="129" t="str">
        <f ca="1">IF('BH (2)'!AE114="","",'BH (2)'!AE114)</f>
        <v/>
      </c>
    </row>
    <row r="108" spans="3:16" ht="45" customHeight="1" x14ac:dyDescent="0.25">
      <c r="C108" s="51">
        <v>102</v>
      </c>
      <c r="D108" s="127" t="str">
        <f ca="1">IF('BH (2)'!S115="","",'BH (2)'!S115)</f>
        <v/>
      </c>
      <c r="E108" s="127" t="str">
        <f ca="1">IF('BH (2)'!T115="","",'BH (2)'!T115)</f>
        <v/>
      </c>
      <c r="F108" s="70" t="str">
        <f ca="1">IF('BH (2)'!U115="","",'BH (2)'!U115)</f>
        <v/>
      </c>
      <c r="G108" s="70" t="str">
        <f ca="1">IF('BH (2)'!V115="","",'BH (2)'!V115)</f>
        <v/>
      </c>
      <c r="H108" s="70" t="str">
        <f ca="1">IF('BH (2)'!W115="","",'BH (2)'!W115)</f>
        <v/>
      </c>
      <c r="I108" s="127" t="str">
        <f ca="1">IF('BH (2)'!X115="","",'BH (2)'!X115)</f>
        <v/>
      </c>
      <c r="J108" s="127" t="str">
        <f ca="1">IF('BH (2)'!Y115="","",'BH (2)'!Y115)</f>
        <v/>
      </c>
      <c r="K108" s="128" t="str">
        <f ca="1">IF('BH (2)'!Z115="","",'BH (2)'!Z115)</f>
        <v/>
      </c>
      <c r="L108" s="75" t="str">
        <f ca="1">IF('BH (2)'!AA115="","",'BH (2)'!AA115)</f>
        <v/>
      </c>
      <c r="M108" s="131" t="str">
        <f ca="1">IF('BH (2)'!AB115="","",'BH (2)'!AB115)</f>
        <v/>
      </c>
      <c r="N108" s="78" t="str">
        <f ca="1">IF('BH (2)'!AC115="","",'BH (2)'!AC115)</f>
        <v/>
      </c>
      <c r="O108" s="128" t="str">
        <f ca="1">IF('BH (2)'!AD115="","",'BH (2)'!AD115)</f>
        <v/>
      </c>
      <c r="P108" s="129" t="str">
        <f ca="1">IF('BH (2)'!AE115="","",'BH (2)'!AE115)</f>
        <v/>
      </c>
    </row>
    <row r="109" spans="3:16" ht="45" customHeight="1" x14ac:dyDescent="0.25">
      <c r="C109" s="51">
        <v>103</v>
      </c>
      <c r="D109" s="127" t="str">
        <f ca="1">IF('BH (2)'!S116="","",'BH (2)'!S116)</f>
        <v/>
      </c>
      <c r="E109" s="127" t="str">
        <f ca="1">IF('BH (2)'!T116="","",'BH (2)'!T116)</f>
        <v/>
      </c>
      <c r="F109" s="70" t="str">
        <f ca="1">IF('BH (2)'!U116="","",'BH (2)'!U116)</f>
        <v/>
      </c>
      <c r="G109" s="70" t="str">
        <f ca="1">IF('BH (2)'!V116="","",'BH (2)'!V116)</f>
        <v/>
      </c>
      <c r="H109" s="70" t="str">
        <f ca="1">IF('BH (2)'!W116="","",'BH (2)'!W116)</f>
        <v/>
      </c>
      <c r="I109" s="127" t="str">
        <f ca="1">IF('BH (2)'!X116="","",'BH (2)'!X116)</f>
        <v/>
      </c>
      <c r="J109" s="127" t="str">
        <f ca="1">IF('BH (2)'!Y116="","",'BH (2)'!Y116)</f>
        <v/>
      </c>
      <c r="K109" s="128" t="str">
        <f ca="1">IF('BH (2)'!Z116="","",'BH (2)'!Z116)</f>
        <v/>
      </c>
      <c r="L109" s="75" t="str">
        <f ca="1">IF('BH (2)'!AA116="","",'BH (2)'!AA116)</f>
        <v/>
      </c>
      <c r="M109" s="131" t="str">
        <f ca="1">IF('BH (2)'!AB116="","",'BH (2)'!AB116)</f>
        <v/>
      </c>
      <c r="N109" s="78" t="str">
        <f ca="1">IF('BH (2)'!AC116="","",'BH (2)'!AC116)</f>
        <v/>
      </c>
      <c r="O109" s="128" t="str">
        <f ca="1">IF('BH (2)'!AD116="","",'BH (2)'!AD116)</f>
        <v/>
      </c>
      <c r="P109" s="129" t="str">
        <f ca="1">IF('BH (2)'!AE116="","",'BH (2)'!AE116)</f>
        <v/>
      </c>
    </row>
    <row r="110" spans="3:16" ht="45" customHeight="1" x14ac:dyDescent="0.25">
      <c r="C110" s="51">
        <v>104</v>
      </c>
      <c r="D110" s="127" t="str">
        <f ca="1">IF('BH (2)'!S117="","",'BH (2)'!S117)</f>
        <v/>
      </c>
      <c r="E110" s="127" t="str">
        <f ca="1">IF('BH (2)'!T117="","",'BH (2)'!T117)</f>
        <v/>
      </c>
      <c r="F110" s="70" t="str">
        <f ca="1">IF('BH (2)'!U117="","",'BH (2)'!U117)</f>
        <v/>
      </c>
      <c r="G110" s="70" t="str">
        <f ca="1">IF('BH (2)'!V117="","",'BH (2)'!V117)</f>
        <v/>
      </c>
      <c r="H110" s="70" t="str">
        <f ca="1">IF('BH (2)'!W117="","",'BH (2)'!W117)</f>
        <v/>
      </c>
      <c r="I110" s="127" t="str">
        <f ca="1">IF('BH (2)'!X117="","",'BH (2)'!X117)</f>
        <v/>
      </c>
      <c r="J110" s="127" t="str">
        <f ca="1">IF('BH (2)'!Y117="","",'BH (2)'!Y117)</f>
        <v/>
      </c>
      <c r="K110" s="128" t="str">
        <f ca="1">IF('BH (2)'!Z117="","",'BH (2)'!Z117)</f>
        <v/>
      </c>
      <c r="L110" s="75" t="str">
        <f ca="1">IF('BH (2)'!AA117="","",'BH (2)'!AA117)</f>
        <v/>
      </c>
      <c r="M110" s="131" t="str">
        <f ca="1">IF('BH (2)'!AB117="","",'BH (2)'!AB117)</f>
        <v/>
      </c>
      <c r="N110" s="78" t="str">
        <f ca="1">IF('BH (2)'!AC117="","",'BH (2)'!AC117)</f>
        <v/>
      </c>
      <c r="O110" s="128" t="str">
        <f ca="1">IF('BH (2)'!AD117="","",'BH (2)'!AD117)</f>
        <v/>
      </c>
      <c r="P110" s="129" t="str">
        <f ca="1">IF('BH (2)'!AE117="","",'BH (2)'!AE117)</f>
        <v/>
      </c>
    </row>
    <row r="111" spans="3:16" ht="45" customHeight="1" x14ac:dyDescent="0.25">
      <c r="C111" s="51">
        <v>105</v>
      </c>
      <c r="D111" s="127" t="str">
        <f ca="1">IF('BH (2)'!S118="","",'BH (2)'!S118)</f>
        <v/>
      </c>
      <c r="E111" s="127" t="str">
        <f ca="1">IF('BH (2)'!T118="","",'BH (2)'!T118)</f>
        <v/>
      </c>
      <c r="F111" s="70" t="str">
        <f ca="1">IF('BH (2)'!U118="","",'BH (2)'!U118)</f>
        <v/>
      </c>
      <c r="G111" s="70" t="str">
        <f ca="1">IF('BH (2)'!V118="","",'BH (2)'!V118)</f>
        <v/>
      </c>
      <c r="H111" s="70" t="str">
        <f ca="1">IF('BH (2)'!W118="","",'BH (2)'!W118)</f>
        <v/>
      </c>
      <c r="I111" s="127" t="str">
        <f ca="1">IF('BH (2)'!X118="","",'BH (2)'!X118)</f>
        <v/>
      </c>
      <c r="J111" s="127" t="str">
        <f ca="1">IF('BH (2)'!Y118="","",'BH (2)'!Y118)</f>
        <v/>
      </c>
      <c r="K111" s="128" t="str">
        <f ca="1">IF('BH (2)'!Z118="","",'BH (2)'!Z118)</f>
        <v/>
      </c>
      <c r="L111" s="75" t="str">
        <f ca="1">IF('BH (2)'!AA118="","",'BH (2)'!AA118)</f>
        <v/>
      </c>
      <c r="M111" s="131" t="str">
        <f ca="1">IF('BH (2)'!AB118="","",'BH (2)'!AB118)</f>
        <v/>
      </c>
      <c r="N111" s="78" t="str">
        <f ca="1">IF('BH (2)'!AC118="","",'BH (2)'!AC118)</f>
        <v/>
      </c>
      <c r="O111" s="128" t="str">
        <f ca="1">IF('BH (2)'!AD118="","",'BH (2)'!AD118)</f>
        <v/>
      </c>
      <c r="P111" s="129" t="str">
        <f ca="1">IF('BH (2)'!AE118="","",'BH (2)'!AE118)</f>
        <v/>
      </c>
    </row>
    <row r="112" spans="3:16" ht="45" customHeight="1" x14ac:dyDescent="0.25">
      <c r="C112" s="51">
        <v>106</v>
      </c>
      <c r="D112" s="127" t="str">
        <f ca="1">IF('BH (2)'!S119="","",'BH (2)'!S119)</f>
        <v/>
      </c>
      <c r="E112" s="127" t="str">
        <f ca="1">IF('BH (2)'!T119="","",'BH (2)'!T119)</f>
        <v/>
      </c>
      <c r="F112" s="70" t="str">
        <f ca="1">IF('BH (2)'!U119="","",'BH (2)'!U119)</f>
        <v/>
      </c>
      <c r="G112" s="70" t="str">
        <f ca="1">IF('BH (2)'!V119="","",'BH (2)'!V119)</f>
        <v/>
      </c>
      <c r="H112" s="70" t="str">
        <f ca="1">IF('BH (2)'!W119="","",'BH (2)'!W119)</f>
        <v/>
      </c>
      <c r="I112" s="127" t="str">
        <f ca="1">IF('BH (2)'!X119="","",'BH (2)'!X119)</f>
        <v/>
      </c>
      <c r="J112" s="127" t="str">
        <f ca="1">IF('BH (2)'!Y119="","",'BH (2)'!Y119)</f>
        <v/>
      </c>
      <c r="K112" s="128" t="str">
        <f ca="1">IF('BH (2)'!Z119="","",'BH (2)'!Z119)</f>
        <v/>
      </c>
      <c r="L112" s="75" t="str">
        <f ca="1">IF('BH (2)'!AA119="","",'BH (2)'!AA119)</f>
        <v/>
      </c>
      <c r="M112" s="131" t="str">
        <f ca="1">IF('BH (2)'!AB119="","",'BH (2)'!AB119)</f>
        <v/>
      </c>
      <c r="N112" s="78" t="str">
        <f ca="1">IF('BH (2)'!AC119="","",'BH (2)'!AC119)</f>
        <v/>
      </c>
      <c r="O112" s="128" t="str">
        <f ca="1">IF('BH (2)'!AD119="","",'BH (2)'!AD119)</f>
        <v/>
      </c>
      <c r="P112" s="129" t="str">
        <f ca="1">IF('BH (2)'!AE119="","",'BH (2)'!AE119)</f>
        <v/>
      </c>
    </row>
    <row r="113" spans="3:16" ht="45" customHeight="1" x14ac:dyDescent="0.25">
      <c r="C113" s="51">
        <v>107</v>
      </c>
      <c r="D113" s="127" t="str">
        <f ca="1">IF('BH (2)'!S120="","",'BH (2)'!S120)</f>
        <v/>
      </c>
      <c r="E113" s="127" t="str">
        <f ca="1">IF('BH (2)'!T120="","",'BH (2)'!T120)</f>
        <v/>
      </c>
      <c r="F113" s="70" t="str">
        <f ca="1">IF('BH (2)'!U120="","",'BH (2)'!U120)</f>
        <v/>
      </c>
      <c r="G113" s="70" t="str">
        <f ca="1">IF('BH (2)'!V120="","",'BH (2)'!V120)</f>
        <v/>
      </c>
      <c r="H113" s="70" t="str">
        <f ca="1">IF('BH (2)'!W120="","",'BH (2)'!W120)</f>
        <v/>
      </c>
      <c r="I113" s="127" t="str">
        <f ca="1">IF('BH (2)'!X120="","",'BH (2)'!X120)</f>
        <v/>
      </c>
      <c r="J113" s="127" t="str">
        <f ca="1">IF('BH (2)'!Y120="","",'BH (2)'!Y120)</f>
        <v/>
      </c>
      <c r="K113" s="128" t="str">
        <f ca="1">IF('BH (2)'!Z120="","",'BH (2)'!Z120)</f>
        <v/>
      </c>
      <c r="L113" s="75" t="str">
        <f ca="1">IF('BH (2)'!AA120="","",'BH (2)'!AA120)</f>
        <v/>
      </c>
      <c r="M113" s="131" t="str">
        <f ca="1">IF('BH (2)'!AB120="","",'BH (2)'!AB120)</f>
        <v/>
      </c>
      <c r="N113" s="78" t="str">
        <f ca="1">IF('BH (2)'!AC120="","",'BH (2)'!AC120)</f>
        <v/>
      </c>
      <c r="O113" s="128" t="str">
        <f ca="1">IF('BH (2)'!AD120="","",'BH (2)'!AD120)</f>
        <v/>
      </c>
      <c r="P113" s="129" t="str">
        <f ca="1">IF('BH (2)'!AE120="","",'BH (2)'!AE120)</f>
        <v/>
      </c>
    </row>
    <row r="114" spans="3:16" ht="45" customHeight="1" x14ac:dyDescent="0.25">
      <c r="C114" s="51">
        <v>108</v>
      </c>
      <c r="D114" s="127" t="str">
        <f ca="1">IF('BH (2)'!S121="","",'BH (2)'!S121)</f>
        <v/>
      </c>
      <c r="E114" s="127" t="str">
        <f ca="1">IF('BH (2)'!T121="","",'BH (2)'!T121)</f>
        <v/>
      </c>
      <c r="F114" s="70" t="str">
        <f ca="1">IF('BH (2)'!U121="","",'BH (2)'!U121)</f>
        <v/>
      </c>
      <c r="G114" s="70" t="str">
        <f ca="1">IF('BH (2)'!V121="","",'BH (2)'!V121)</f>
        <v/>
      </c>
      <c r="H114" s="70" t="str">
        <f ca="1">IF('BH (2)'!W121="","",'BH (2)'!W121)</f>
        <v/>
      </c>
      <c r="I114" s="127" t="str">
        <f ca="1">IF('BH (2)'!X121="","",'BH (2)'!X121)</f>
        <v/>
      </c>
      <c r="J114" s="127" t="str">
        <f ca="1">IF('BH (2)'!Y121="","",'BH (2)'!Y121)</f>
        <v/>
      </c>
      <c r="K114" s="128" t="str">
        <f ca="1">IF('BH (2)'!Z121="","",'BH (2)'!Z121)</f>
        <v/>
      </c>
      <c r="L114" s="75" t="str">
        <f ca="1">IF('BH (2)'!AA121="","",'BH (2)'!AA121)</f>
        <v/>
      </c>
      <c r="M114" s="131" t="str">
        <f ca="1">IF('BH (2)'!AB121="","",'BH (2)'!AB121)</f>
        <v/>
      </c>
      <c r="N114" s="78" t="str">
        <f ca="1">IF('BH (2)'!AC121="","",'BH (2)'!AC121)</f>
        <v/>
      </c>
      <c r="O114" s="128" t="str">
        <f ca="1">IF('BH (2)'!AD121="","",'BH (2)'!AD121)</f>
        <v/>
      </c>
      <c r="P114" s="129" t="str">
        <f ca="1">IF('BH (2)'!AE121="","",'BH (2)'!AE121)</f>
        <v/>
      </c>
    </row>
    <row r="115" spans="3:16" ht="45" customHeight="1" x14ac:dyDescent="0.25">
      <c r="C115" s="51">
        <v>109</v>
      </c>
      <c r="D115" s="127" t="str">
        <f ca="1">IF('BH (2)'!S122="","",'BH (2)'!S122)</f>
        <v/>
      </c>
      <c r="E115" s="127" t="str">
        <f ca="1">IF('BH (2)'!T122="","",'BH (2)'!T122)</f>
        <v/>
      </c>
      <c r="F115" s="70" t="str">
        <f ca="1">IF('BH (2)'!U122="","",'BH (2)'!U122)</f>
        <v/>
      </c>
      <c r="G115" s="70" t="str">
        <f ca="1">IF('BH (2)'!V122="","",'BH (2)'!V122)</f>
        <v/>
      </c>
      <c r="H115" s="70" t="str">
        <f ca="1">IF('BH (2)'!W122="","",'BH (2)'!W122)</f>
        <v/>
      </c>
      <c r="I115" s="127" t="str">
        <f ca="1">IF('BH (2)'!X122="","",'BH (2)'!X122)</f>
        <v/>
      </c>
      <c r="J115" s="127" t="str">
        <f ca="1">IF('BH (2)'!Y122="","",'BH (2)'!Y122)</f>
        <v/>
      </c>
      <c r="K115" s="128" t="str">
        <f ca="1">IF('BH (2)'!Z122="","",'BH (2)'!Z122)</f>
        <v/>
      </c>
      <c r="L115" s="75" t="str">
        <f ca="1">IF('BH (2)'!AA122="","",'BH (2)'!AA122)</f>
        <v/>
      </c>
      <c r="M115" s="131" t="str">
        <f ca="1">IF('BH (2)'!AB122="","",'BH (2)'!AB122)</f>
        <v/>
      </c>
      <c r="N115" s="78" t="str">
        <f ca="1">IF('BH (2)'!AC122="","",'BH (2)'!AC122)</f>
        <v/>
      </c>
      <c r="O115" s="128" t="str">
        <f ca="1">IF('BH (2)'!AD122="","",'BH (2)'!AD122)</f>
        <v/>
      </c>
      <c r="P115" s="129" t="str">
        <f ca="1">IF('BH (2)'!AE122="","",'BH (2)'!AE122)</f>
        <v/>
      </c>
    </row>
    <row r="116" spans="3:16" ht="45" customHeight="1" x14ac:dyDescent="0.25">
      <c r="C116" s="51">
        <v>110</v>
      </c>
      <c r="D116" s="127" t="str">
        <f ca="1">IF('BH (2)'!S123="","",'BH (2)'!S123)</f>
        <v/>
      </c>
      <c r="E116" s="127" t="str">
        <f ca="1">IF('BH (2)'!T123="","",'BH (2)'!T123)</f>
        <v/>
      </c>
      <c r="F116" s="70" t="str">
        <f ca="1">IF('BH (2)'!U123="","",'BH (2)'!U123)</f>
        <v/>
      </c>
      <c r="G116" s="70" t="str">
        <f ca="1">IF('BH (2)'!V123="","",'BH (2)'!V123)</f>
        <v/>
      </c>
      <c r="H116" s="70" t="str">
        <f ca="1">IF('BH (2)'!W123="","",'BH (2)'!W123)</f>
        <v/>
      </c>
      <c r="I116" s="127" t="str">
        <f ca="1">IF('BH (2)'!X123="","",'BH (2)'!X123)</f>
        <v/>
      </c>
      <c r="J116" s="127" t="str">
        <f ca="1">IF('BH (2)'!Y123="","",'BH (2)'!Y123)</f>
        <v/>
      </c>
      <c r="K116" s="128" t="str">
        <f ca="1">IF('BH (2)'!Z123="","",'BH (2)'!Z123)</f>
        <v/>
      </c>
      <c r="L116" s="75" t="str">
        <f ca="1">IF('BH (2)'!AA123="","",'BH (2)'!AA123)</f>
        <v/>
      </c>
      <c r="M116" s="131" t="str">
        <f ca="1">IF('BH (2)'!AB123="","",'BH (2)'!AB123)</f>
        <v/>
      </c>
      <c r="N116" s="78" t="str">
        <f ca="1">IF('BH (2)'!AC123="","",'BH (2)'!AC123)</f>
        <v/>
      </c>
      <c r="O116" s="128" t="str">
        <f ca="1">IF('BH (2)'!AD123="","",'BH (2)'!AD123)</f>
        <v/>
      </c>
      <c r="P116" s="129" t="str">
        <f ca="1">IF('BH (2)'!AE123="","",'BH (2)'!AE123)</f>
        <v/>
      </c>
    </row>
    <row r="117" spans="3:16" ht="45" customHeight="1" x14ac:dyDescent="0.25">
      <c r="C117" s="51">
        <v>111</v>
      </c>
      <c r="D117" s="127" t="str">
        <f ca="1">IF('BH (2)'!S124="","",'BH (2)'!S124)</f>
        <v/>
      </c>
      <c r="E117" s="127" t="str">
        <f ca="1">IF('BH (2)'!T124="","",'BH (2)'!T124)</f>
        <v/>
      </c>
      <c r="F117" s="70" t="str">
        <f ca="1">IF('BH (2)'!U124="","",'BH (2)'!U124)</f>
        <v/>
      </c>
      <c r="G117" s="70" t="str">
        <f ca="1">IF('BH (2)'!V124="","",'BH (2)'!V124)</f>
        <v/>
      </c>
      <c r="H117" s="70" t="str">
        <f ca="1">IF('BH (2)'!W124="","",'BH (2)'!W124)</f>
        <v/>
      </c>
      <c r="I117" s="127" t="str">
        <f ca="1">IF('BH (2)'!X124="","",'BH (2)'!X124)</f>
        <v/>
      </c>
      <c r="J117" s="127" t="str">
        <f ca="1">IF('BH (2)'!Y124="","",'BH (2)'!Y124)</f>
        <v/>
      </c>
      <c r="K117" s="128" t="str">
        <f ca="1">IF('BH (2)'!Z124="","",'BH (2)'!Z124)</f>
        <v/>
      </c>
      <c r="L117" s="75" t="str">
        <f ca="1">IF('BH (2)'!AA124="","",'BH (2)'!AA124)</f>
        <v/>
      </c>
      <c r="M117" s="131" t="str">
        <f ca="1">IF('BH (2)'!AB124="","",'BH (2)'!AB124)</f>
        <v/>
      </c>
      <c r="N117" s="78" t="str">
        <f ca="1">IF('BH (2)'!AC124="","",'BH (2)'!AC124)</f>
        <v/>
      </c>
      <c r="O117" s="128" t="str">
        <f ca="1">IF('BH (2)'!AD124="","",'BH (2)'!AD124)</f>
        <v/>
      </c>
      <c r="P117" s="129" t="str">
        <f ca="1">IF('BH (2)'!AE124="","",'BH (2)'!AE124)</f>
        <v/>
      </c>
    </row>
    <row r="118" spans="3:16" ht="45" customHeight="1" x14ac:dyDescent="0.25">
      <c r="C118" s="51">
        <v>112</v>
      </c>
      <c r="D118" s="127" t="str">
        <f ca="1">IF('BH (2)'!S125="","",'BH (2)'!S125)</f>
        <v/>
      </c>
      <c r="E118" s="127" t="str">
        <f ca="1">IF('BH (2)'!T125="","",'BH (2)'!T125)</f>
        <v/>
      </c>
      <c r="F118" s="70" t="str">
        <f ca="1">IF('BH (2)'!U125="","",'BH (2)'!U125)</f>
        <v/>
      </c>
      <c r="G118" s="70" t="str">
        <f ca="1">IF('BH (2)'!V125="","",'BH (2)'!V125)</f>
        <v/>
      </c>
      <c r="H118" s="70" t="str">
        <f ca="1">IF('BH (2)'!W125="","",'BH (2)'!W125)</f>
        <v/>
      </c>
      <c r="I118" s="127" t="str">
        <f ca="1">IF('BH (2)'!X125="","",'BH (2)'!X125)</f>
        <v/>
      </c>
      <c r="J118" s="127" t="str">
        <f ca="1">IF('BH (2)'!Y125="","",'BH (2)'!Y125)</f>
        <v/>
      </c>
      <c r="K118" s="128" t="str">
        <f ca="1">IF('BH (2)'!Z125="","",'BH (2)'!Z125)</f>
        <v/>
      </c>
      <c r="L118" s="75" t="str">
        <f ca="1">IF('BH (2)'!AA125="","",'BH (2)'!AA125)</f>
        <v/>
      </c>
      <c r="M118" s="131" t="str">
        <f ca="1">IF('BH (2)'!AB125="","",'BH (2)'!AB125)</f>
        <v/>
      </c>
      <c r="N118" s="78" t="str">
        <f ca="1">IF('BH (2)'!AC125="","",'BH (2)'!AC125)</f>
        <v/>
      </c>
      <c r="O118" s="128" t="str">
        <f ca="1">IF('BH (2)'!AD125="","",'BH (2)'!AD125)</f>
        <v/>
      </c>
      <c r="P118" s="129" t="str">
        <f ca="1">IF('BH (2)'!AE125="","",'BH (2)'!AE125)</f>
        <v/>
      </c>
    </row>
    <row r="119" spans="3:16" ht="45" customHeight="1" x14ac:dyDescent="0.25">
      <c r="C119" s="51">
        <v>113</v>
      </c>
      <c r="D119" s="127" t="str">
        <f ca="1">IF('BH (2)'!S126="","",'BH (2)'!S126)</f>
        <v/>
      </c>
      <c r="E119" s="127" t="str">
        <f ca="1">IF('BH (2)'!T126="","",'BH (2)'!T126)</f>
        <v/>
      </c>
      <c r="F119" s="70" t="str">
        <f ca="1">IF('BH (2)'!U126="","",'BH (2)'!U126)</f>
        <v/>
      </c>
      <c r="G119" s="70" t="str">
        <f ca="1">IF('BH (2)'!V126="","",'BH (2)'!V126)</f>
        <v/>
      </c>
      <c r="H119" s="70" t="str">
        <f ca="1">IF('BH (2)'!W126="","",'BH (2)'!W126)</f>
        <v/>
      </c>
      <c r="I119" s="127" t="str">
        <f ca="1">IF('BH (2)'!X126="","",'BH (2)'!X126)</f>
        <v/>
      </c>
      <c r="J119" s="127" t="str">
        <f ca="1">IF('BH (2)'!Y126="","",'BH (2)'!Y126)</f>
        <v/>
      </c>
      <c r="K119" s="128" t="str">
        <f ca="1">IF('BH (2)'!Z126="","",'BH (2)'!Z126)</f>
        <v/>
      </c>
      <c r="L119" s="75" t="str">
        <f ca="1">IF('BH (2)'!AA126="","",'BH (2)'!AA126)</f>
        <v/>
      </c>
      <c r="M119" s="131" t="str">
        <f ca="1">IF('BH (2)'!AB126="","",'BH (2)'!AB126)</f>
        <v/>
      </c>
      <c r="N119" s="78" t="str">
        <f ca="1">IF('BH (2)'!AC126="","",'BH (2)'!AC126)</f>
        <v/>
      </c>
      <c r="O119" s="128" t="str">
        <f ca="1">IF('BH (2)'!AD126="","",'BH (2)'!AD126)</f>
        <v/>
      </c>
      <c r="P119" s="129" t="str">
        <f ca="1">IF('BH (2)'!AE126="","",'BH (2)'!AE126)</f>
        <v/>
      </c>
    </row>
    <row r="120" spans="3:16" ht="45" customHeight="1" x14ac:dyDescent="0.25">
      <c r="C120" s="51">
        <v>114</v>
      </c>
      <c r="D120" s="127" t="str">
        <f ca="1">IF('BH (2)'!S127="","",'BH (2)'!S127)</f>
        <v/>
      </c>
      <c r="E120" s="127" t="str">
        <f ca="1">IF('BH (2)'!T127="","",'BH (2)'!T127)</f>
        <v/>
      </c>
      <c r="F120" s="70" t="str">
        <f ca="1">IF('BH (2)'!U127="","",'BH (2)'!U127)</f>
        <v/>
      </c>
      <c r="G120" s="70" t="str">
        <f ca="1">IF('BH (2)'!V127="","",'BH (2)'!V127)</f>
        <v/>
      </c>
      <c r="H120" s="70" t="str">
        <f ca="1">IF('BH (2)'!W127="","",'BH (2)'!W127)</f>
        <v/>
      </c>
      <c r="I120" s="127" t="str">
        <f ca="1">IF('BH (2)'!X127="","",'BH (2)'!X127)</f>
        <v/>
      </c>
      <c r="J120" s="127" t="str">
        <f ca="1">IF('BH (2)'!Y127="","",'BH (2)'!Y127)</f>
        <v/>
      </c>
      <c r="K120" s="128" t="str">
        <f ca="1">IF('BH (2)'!Z127="","",'BH (2)'!Z127)</f>
        <v/>
      </c>
      <c r="L120" s="75" t="str">
        <f ca="1">IF('BH (2)'!AA127="","",'BH (2)'!AA127)</f>
        <v/>
      </c>
      <c r="M120" s="131" t="str">
        <f ca="1">IF('BH (2)'!AB127="","",'BH (2)'!AB127)</f>
        <v/>
      </c>
      <c r="N120" s="78" t="str">
        <f ca="1">IF('BH (2)'!AC127="","",'BH (2)'!AC127)</f>
        <v/>
      </c>
      <c r="O120" s="128" t="str">
        <f ca="1">IF('BH (2)'!AD127="","",'BH (2)'!AD127)</f>
        <v/>
      </c>
      <c r="P120" s="129" t="str">
        <f ca="1">IF('BH (2)'!AE127="","",'BH (2)'!AE127)</f>
        <v/>
      </c>
    </row>
    <row r="121" spans="3:16" ht="45" customHeight="1" x14ac:dyDescent="0.25">
      <c r="C121" s="51">
        <v>115</v>
      </c>
      <c r="D121" s="127" t="str">
        <f ca="1">IF('BH (2)'!S128="","",'BH (2)'!S128)</f>
        <v/>
      </c>
      <c r="E121" s="127" t="str">
        <f ca="1">IF('BH (2)'!T128="","",'BH (2)'!T128)</f>
        <v/>
      </c>
      <c r="F121" s="70" t="str">
        <f ca="1">IF('BH (2)'!U128="","",'BH (2)'!U128)</f>
        <v/>
      </c>
      <c r="G121" s="70" t="str">
        <f ca="1">IF('BH (2)'!V128="","",'BH (2)'!V128)</f>
        <v/>
      </c>
      <c r="H121" s="70" t="str">
        <f ca="1">IF('BH (2)'!W128="","",'BH (2)'!W128)</f>
        <v/>
      </c>
      <c r="I121" s="127" t="str">
        <f ca="1">IF('BH (2)'!X128="","",'BH (2)'!X128)</f>
        <v/>
      </c>
      <c r="J121" s="127" t="str">
        <f ca="1">IF('BH (2)'!Y128="","",'BH (2)'!Y128)</f>
        <v/>
      </c>
      <c r="K121" s="128" t="str">
        <f ca="1">IF('BH (2)'!Z128="","",'BH (2)'!Z128)</f>
        <v/>
      </c>
      <c r="L121" s="75" t="str">
        <f ca="1">IF('BH (2)'!AA128="","",'BH (2)'!AA128)</f>
        <v/>
      </c>
      <c r="M121" s="131" t="str">
        <f ca="1">IF('BH (2)'!AB128="","",'BH (2)'!AB128)</f>
        <v/>
      </c>
      <c r="N121" s="78" t="str">
        <f ca="1">IF('BH (2)'!AC128="","",'BH (2)'!AC128)</f>
        <v/>
      </c>
      <c r="O121" s="128" t="str">
        <f ca="1">IF('BH (2)'!AD128="","",'BH (2)'!AD128)</f>
        <v/>
      </c>
      <c r="P121" s="129" t="str">
        <f ca="1">IF('BH (2)'!AE128="","",'BH (2)'!AE128)</f>
        <v/>
      </c>
    </row>
    <row r="122" spans="3:16" ht="45" customHeight="1" x14ac:dyDescent="0.25">
      <c r="C122" s="51">
        <v>116</v>
      </c>
      <c r="D122" s="127" t="str">
        <f ca="1">IF('BH (2)'!S129="","",'BH (2)'!S129)</f>
        <v/>
      </c>
      <c r="E122" s="127" t="str">
        <f ca="1">IF('BH (2)'!T129="","",'BH (2)'!T129)</f>
        <v/>
      </c>
      <c r="F122" s="70" t="str">
        <f ca="1">IF('BH (2)'!U129="","",'BH (2)'!U129)</f>
        <v/>
      </c>
      <c r="G122" s="70" t="str">
        <f ca="1">IF('BH (2)'!V129="","",'BH (2)'!V129)</f>
        <v/>
      </c>
      <c r="H122" s="70" t="str">
        <f ca="1">IF('BH (2)'!W129="","",'BH (2)'!W129)</f>
        <v/>
      </c>
      <c r="I122" s="127" t="str">
        <f ca="1">IF('BH (2)'!X129="","",'BH (2)'!X129)</f>
        <v/>
      </c>
      <c r="J122" s="127" t="str">
        <f ca="1">IF('BH (2)'!Y129="","",'BH (2)'!Y129)</f>
        <v/>
      </c>
      <c r="K122" s="128" t="str">
        <f ca="1">IF('BH (2)'!Z129="","",'BH (2)'!Z129)</f>
        <v/>
      </c>
      <c r="L122" s="75" t="str">
        <f ca="1">IF('BH (2)'!AA129="","",'BH (2)'!AA129)</f>
        <v/>
      </c>
      <c r="M122" s="131" t="str">
        <f ca="1">IF('BH (2)'!AB129="","",'BH (2)'!AB129)</f>
        <v/>
      </c>
      <c r="N122" s="78" t="str">
        <f ca="1">IF('BH (2)'!AC129="","",'BH (2)'!AC129)</f>
        <v/>
      </c>
      <c r="O122" s="128" t="str">
        <f ca="1">IF('BH (2)'!AD129="","",'BH (2)'!AD129)</f>
        <v/>
      </c>
      <c r="P122" s="129" t="str">
        <f ca="1">IF('BH (2)'!AE129="","",'BH (2)'!AE129)</f>
        <v/>
      </c>
    </row>
    <row r="123" spans="3:16" ht="45" customHeight="1" x14ac:dyDescent="0.25">
      <c r="C123" s="51">
        <v>117</v>
      </c>
      <c r="D123" s="127" t="str">
        <f ca="1">IF('BH (2)'!S130="","",'BH (2)'!S130)</f>
        <v/>
      </c>
      <c r="E123" s="127" t="str">
        <f ca="1">IF('BH (2)'!T130="","",'BH (2)'!T130)</f>
        <v/>
      </c>
      <c r="F123" s="70" t="str">
        <f ca="1">IF('BH (2)'!U130="","",'BH (2)'!U130)</f>
        <v/>
      </c>
      <c r="G123" s="70" t="str">
        <f ca="1">IF('BH (2)'!V130="","",'BH (2)'!V130)</f>
        <v/>
      </c>
      <c r="H123" s="70" t="str">
        <f ca="1">IF('BH (2)'!W130="","",'BH (2)'!W130)</f>
        <v/>
      </c>
      <c r="I123" s="127" t="str">
        <f ca="1">IF('BH (2)'!X130="","",'BH (2)'!X130)</f>
        <v/>
      </c>
      <c r="J123" s="127" t="str">
        <f ca="1">IF('BH (2)'!Y130="","",'BH (2)'!Y130)</f>
        <v/>
      </c>
      <c r="K123" s="128" t="str">
        <f ca="1">IF('BH (2)'!Z130="","",'BH (2)'!Z130)</f>
        <v/>
      </c>
      <c r="L123" s="75" t="str">
        <f ca="1">IF('BH (2)'!AA130="","",'BH (2)'!AA130)</f>
        <v/>
      </c>
      <c r="M123" s="131" t="str">
        <f ca="1">IF('BH (2)'!AB130="","",'BH (2)'!AB130)</f>
        <v/>
      </c>
      <c r="N123" s="78" t="str">
        <f ca="1">IF('BH (2)'!AC130="","",'BH (2)'!AC130)</f>
        <v/>
      </c>
      <c r="O123" s="128" t="str">
        <f ca="1">IF('BH (2)'!AD130="","",'BH (2)'!AD130)</f>
        <v/>
      </c>
      <c r="P123" s="129" t="str">
        <f ca="1">IF('BH (2)'!AE130="","",'BH (2)'!AE130)</f>
        <v/>
      </c>
    </row>
    <row r="124" spans="3:16" ht="45" customHeight="1" x14ac:dyDescent="0.25">
      <c r="C124" s="51">
        <v>118</v>
      </c>
      <c r="D124" s="127" t="str">
        <f ca="1">IF('BH (2)'!S131="","",'BH (2)'!S131)</f>
        <v/>
      </c>
      <c r="E124" s="127" t="str">
        <f ca="1">IF('BH (2)'!T131="","",'BH (2)'!T131)</f>
        <v/>
      </c>
      <c r="F124" s="70" t="str">
        <f ca="1">IF('BH (2)'!U131="","",'BH (2)'!U131)</f>
        <v/>
      </c>
      <c r="G124" s="70" t="str">
        <f ca="1">IF('BH (2)'!V131="","",'BH (2)'!V131)</f>
        <v/>
      </c>
      <c r="H124" s="70" t="str">
        <f ca="1">IF('BH (2)'!W131="","",'BH (2)'!W131)</f>
        <v/>
      </c>
      <c r="I124" s="127" t="str">
        <f ca="1">IF('BH (2)'!X131="","",'BH (2)'!X131)</f>
        <v/>
      </c>
      <c r="J124" s="127" t="str">
        <f ca="1">IF('BH (2)'!Y131="","",'BH (2)'!Y131)</f>
        <v/>
      </c>
      <c r="K124" s="128" t="str">
        <f ca="1">IF('BH (2)'!Z131="","",'BH (2)'!Z131)</f>
        <v/>
      </c>
      <c r="L124" s="75" t="str">
        <f ca="1">IF('BH (2)'!AA131="","",'BH (2)'!AA131)</f>
        <v/>
      </c>
      <c r="M124" s="131" t="str">
        <f ca="1">IF('BH (2)'!AB131="","",'BH (2)'!AB131)</f>
        <v/>
      </c>
      <c r="N124" s="78" t="str">
        <f ca="1">IF('BH (2)'!AC131="","",'BH (2)'!AC131)</f>
        <v/>
      </c>
      <c r="O124" s="128" t="str">
        <f ca="1">IF('BH (2)'!AD131="","",'BH (2)'!AD131)</f>
        <v/>
      </c>
      <c r="P124" s="129" t="str">
        <f ca="1">IF('BH (2)'!AE131="","",'BH (2)'!AE131)</f>
        <v/>
      </c>
    </row>
    <row r="125" spans="3:16" ht="45" customHeight="1" x14ac:dyDescent="0.25">
      <c r="C125" s="51">
        <v>119</v>
      </c>
      <c r="D125" s="127" t="str">
        <f ca="1">IF('BH (2)'!S132="","",'BH (2)'!S132)</f>
        <v/>
      </c>
      <c r="E125" s="127" t="str">
        <f ca="1">IF('BH (2)'!T132="","",'BH (2)'!T132)</f>
        <v/>
      </c>
      <c r="F125" s="70" t="str">
        <f ca="1">IF('BH (2)'!U132="","",'BH (2)'!U132)</f>
        <v/>
      </c>
      <c r="G125" s="70" t="str">
        <f ca="1">IF('BH (2)'!V132="","",'BH (2)'!V132)</f>
        <v/>
      </c>
      <c r="H125" s="70" t="str">
        <f ca="1">IF('BH (2)'!W132="","",'BH (2)'!W132)</f>
        <v/>
      </c>
      <c r="I125" s="127" t="str">
        <f ca="1">IF('BH (2)'!X132="","",'BH (2)'!X132)</f>
        <v/>
      </c>
      <c r="J125" s="127" t="str">
        <f ca="1">IF('BH (2)'!Y132="","",'BH (2)'!Y132)</f>
        <v/>
      </c>
      <c r="K125" s="128" t="str">
        <f ca="1">IF('BH (2)'!Z132="","",'BH (2)'!Z132)</f>
        <v/>
      </c>
      <c r="L125" s="75" t="str">
        <f ca="1">IF('BH (2)'!AA132="","",'BH (2)'!AA132)</f>
        <v/>
      </c>
      <c r="M125" s="131" t="str">
        <f ca="1">IF('BH (2)'!AB132="","",'BH (2)'!AB132)</f>
        <v/>
      </c>
      <c r="N125" s="78" t="str">
        <f ca="1">IF('BH (2)'!AC132="","",'BH (2)'!AC132)</f>
        <v/>
      </c>
      <c r="O125" s="128" t="str">
        <f ca="1">IF('BH (2)'!AD132="","",'BH (2)'!AD132)</f>
        <v/>
      </c>
      <c r="P125" s="129" t="str">
        <f ca="1">IF('BH (2)'!AE132="","",'BH (2)'!AE132)</f>
        <v/>
      </c>
    </row>
    <row r="126" spans="3:16" ht="45" customHeight="1" x14ac:dyDescent="0.25">
      <c r="C126" s="51">
        <v>120</v>
      </c>
      <c r="D126" s="127" t="str">
        <f ca="1">IF('BH (2)'!S133="","",'BH (2)'!S133)</f>
        <v/>
      </c>
      <c r="E126" s="127" t="str">
        <f ca="1">IF('BH (2)'!T133="","",'BH (2)'!T133)</f>
        <v/>
      </c>
      <c r="F126" s="70" t="str">
        <f ca="1">IF('BH (2)'!U133="","",'BH (2)'!U133)</f>
        <v/>
      </c>
      <c r="G126" s="70" t="str">
        <f ca="1">IF('BH (2)'!V133="","",'BH (2)'!V133)</f>
        <v/>
      </c>
      <c r="H126" s="70" t="str">
        <f ca="1">IF('BH (2)'!W133="","",'BH (2)'!W133)</f>
        <v/>
      </c>
      <c r="I126" s="127" t="str">
        <f ca="1">IF('BH (2)'!X133="","",'BH (2)'!X133)</f>
        <v/>
      </c>
      <c r="J126" s="127" t="str">
        <f ca="1">IF('BH (2)'!Y133="","",'BH (2)'!Y133)</f>
        <v/>
      </c>
      <c r="K126" s="128" t="str">
        <f ca="1">IF('BH (2)'!Z133="","",'BH (2)'!Z133)</f>
        <v/>
      </c>
      <c r="L126" s="75" t="str">
        <f ca="1">IF('BH (2)'!AA133="","",'BH (2)'!AA133)</f>
        <v/>
      </c>
      <c r="M126" s="131" t="str">
        <f ca="1">IF('BH (2)'!AB133="","",'BH (2)'!AB133)</f>
        <v/>
      </c>
      <c r="N126" s="78" t="str">
        <f ca="1">IF('BH (2)'!AC133="","",'BH (2)'!AC133)</f>
        <v/>
      </c>
      <c r="O126" s="128" t="str">
        <f ca="1">IF('BH (2)'!AD133="","",'BH (2)'!AD133)</f>
        <v/>
      </c>
      <c r="P126" s="129" t="str">
        <f ca="1">IF('BH (2)'!AE133="","",'BH (2)'!AE133)</f>
        <v/>
      </c>
    </row>
    <row r="127" spans="3:16" ht="45" customHeight="1" x14ac:dyDescent="0.25">
      <c r="C127" s="51">
        <v>121</v>
      </c>
      <c r="D127" s="127" t="str">
        <f ca="1">IF('BH (2)'!S134="","",'BH (2)'!S134)</f>
        <v/>
      </c>
      <c r="E127" s="127" t="str">
        <f ca="1">IF('BH (2)'!T134="","",'BH (2)'!T134)</f>
        <v/>
      </c>
      <c r="F127" s="70" t="str">
        <f ca="1">IF('BH (2)'!U134="","",'BH (2)'!U134)</f>
        <v/>
      </c>
      <c r="G127" s="70" t="str">
        <f ca="1">IF('BH (2)'!V134="","",'BH (2)'!V134)</f>
        <v/>
      </c>
      <c r="H127" s="70" t="str">
        <f ca="1">IF('BH (2)'!W134="","",'BH (2)'!W134)</f>
        <v/>
      </c>
      <c r="I127" s="127" t="str">
        <f ca="1">IF('BH (2)'!X134="","",'BH (2)'!X134)</f>
        <v/>
      </c>
      <c r="J127" s="127" t="str">
        <f ca="1">IF('BH (2)'!Y134="","",'BH (2)'!Y134)</f>
        <v/>
      </c>
      <c r="K127" s="128" t="str">
        <f ca="1">IF('BH (2)'!Z134="","",'BH (2)'!Z134)</f>
        <v/>
      </c>
      <c r="L127" s="75" t="str">
        <f ca="1">IF('BH (2)'!AA134="","",'BH (2)'!AA134)</f>
        <v/>
      </c>
      <c r="M127" s="131" t="str">
        <f ca="1">IF('BH (2)'!AB134="","",'BH (2)'!AB134)</f>
        <v/>
      </c>
      <c r="N127" s="78" t="str">
        <f ca="1">IF('BH (2)'!AC134="","",'BH (2)'!AC134)</f>
        <v/>
      </c>
      <c r="O127" s="128" t="str">
        <f ca="1">IF('BH (2)'!AD134="","",'BH (2)'!AD134)</f>
        <v/>
      </c>
      <c r="P127" s="129" t="str">
        <f ca="1">IF('BH (2)'!AE134="","",'BH (2)'!AE134)</f>
        <v/>
      </c>
    </row>
    <row r="128" spans="3:16" ht="45" customHeight="1" x14ac:dyDescent="0.25">
      <c r="C128" s="51">
        <v>122</v>
      </c>
      <c r="D128" s="127" t="str">
        <f ca="1">IF('BH (2)'!S135="","",'BH (2)'!S135)</f>
        <v/>
      </c>
      <c r="E128" s="127" t="str">
        <f ca="1">IF('BH (2)'!T135="","",'BH (2)'!T135)</f>
        <v/>
      </c>
      <c r="F128" s="70" t="str">
        <f ca="1">IF('BH (2)'!U135="","",'BH (2)'!U135)</f>
        <v/>
      </c>
      <c r="G128" s="70" t="str">
        <f ca="1">IF('BH (2)'!V135="","",'BH (2)'!V135)</f>
        <v/>
      </c>
      <c r="H128" s="70" t="str">
        <f ca="1">IF('BH (2)'!W135="","",'BH (2)'!W135)</f>
        <v/>
      </c>
      <c r="I128" s="127" t="str">
        <f ca="1">IF('BH (2)'!X135="","",'BH (2)'!X135)</f>
        <v/>
      </c>
      <c r="J128" s="127" t="str">
        <f ca="1">IF('BH (2)'!Y135="","",'BH (2)'!Y135)</f>
        <v/>
      </c>
      <c r="K128" s="128" t="str">
        <f ca="1">IF('BH (2)'!Z135="","",'BH (2)'!Z135)</f>
        <v/>
      </c>
      <c r="L128" s="75" t="str">
        <f ca="1">IF('BH (2)'!AA135="","",'BH (2)'!AA135)</f>
        <v/>
      </c>
      <c r="M128" s="131" t="str">
        <f ca="1">IF('BH (2)'!AB135="","",'BH (2)'!AB135)</f>
        <v/>
      </c>
      <c r="N128" s="78" t="str">
        <f ca="1">IF('BH (2)'!AC135="","",'BH (2)'!AC135)</f>
        <v/>
      </c>
      <c r="O128" s="128" t="str">
        <f ca="1">IF('BH (2)'!AD135="","",'BH (2)'!AD135)</f>
        <v/>
      </c>
      <c r="P128" s="129" t="str">
        <f ca="1">IF('BH (2)'!AE135="","",'BH (2)'!AE135)</f>
        <v/>
      </c>
    </row>
    <row r="129" spans="3:16" ht="45" customHeight="1" x14ac:dyDescent="0.25">
      <c r="C129" s="51">
        <v>123</v>
      </c>
      <c r="D129" s="127" t="str">
        <f ca="1">IF('BH (2)'!S136="","",'BH (2)'!S136)</f>
        <v/>
      </c>
      <c r="E129" s="127" t="str">
        <f ca="1">IF('BH (2)'!T136="","",'BH (2)'!T136)</f>
        <v/>
      </c>
      <c r="F129" s="70" t="str">
        <f ca="1">IF('BH (2)'!U136="","",'BH (2)'!U136)</f>
        <v/>
      </c>
      <c r="G129" s="70" t="str">
        <f ca="1">IF('BH (2)'!V136="","",'BH (2)'!V136)</f>
        <v/>
      </c>
      <c r="H129" s="70" t="str">
        <f ca="1">IF('BH (2)'!W136="","",'BH (2)'!W136)</f>
        <v/>
      </c>
      <c r="I129" s="127" t="str">
        <f ca="1">IF('BH (2)'!X136="","",'BH (2)'!X136)</f>
        <v/>
      </c>
      <c r="J129" s="127" t="str">
        <f ca="1">IF('BH (2)'!Y136="","",'BH (2)'!Y136)</f>
        <v/>
      </c>
      <c r="K129" s="128" t="str">
        <f ca="1">IF('BH (2)'!Z136="","",'BH (2)'!Z136)</f>
        <v/>
      </c>
      <c r="L129" s="75" t="str">
        <f ca="1">IF('BH (2)'!AA136="","",'BH (2)'!AA136)</f>
        <v/>
      </c>
      <c r="M129" s="131" t="str">
        <f ca="1">IF('BH (2)'!AB136="","",'BH (2)'!AB136)</f>
        <v/>
      </c>
      <c r="N129" s="78" t="str">
        <f ca="1">IF('BH (2)'!AC136="","",'BH (2)'!AC136)</f>
        <v/>
      </c>
      <c r="O129" s="128" t="str">
        <f ca="1">IF('BH (2)'!AD136="","",'BH (2)'!AD136)</f>
        <v/>
      </c>
      <c r="P129" s="129" t="str">
        <f ca="1">IF('BH (2)'!AE136="","",'BH (2)'!AE136)</f>
        <v/>
      </c>
    </row>
    <row r="130" spans="3:16" ht="45" customHeight="1" x14ac:dyDescent="0.25">
      <c r="C130" s="51">
        <v>124</v>
      </c>
      <c r="D130" s="127" t="str">
        <f ca="1">IF('BH (2)'!S137="","",'BH (2)'!S137)</f>
        <v/>
      </c>
      <c r="E130" s="127" t="str">
        <f ca="1">IF('BH (2)'!T137="","",'BH (2)'!T137)</f>
        <v/>
      </c>
      <c r="F130" s="70" t="str">
        <f ca="1">IF('BH (2)'!U137="","",'BH (2)'!U137)</f>
        <v/>
      </c>
      <c r="G130" s="70" t="str">
        <f ca="1">IF('BH (2)'!V137="","",'BH (2)'!V137)</f>
        <v/>
      </c>
      <c r="H130" s="70" t="str">
        <f ca="1">IF('BH (2)'!W137="","",'BH (2)'!W137)</f>
        <v/>
      </c>
      <c r="I130" s="127" t="str">
        <f ca="1">IF('BH (2)'!X137="","",'BH (2)'!X137)</f>
        <v/>
      </c>
      <c r="J130" s="127" t="str">
        <f ca="1">IF('BH (2)'!Y137="","",'BH (2)'!Y137)</f>
        <v/>
      </c>
      <c r="K130" s="128" t="str">
        <f ca="1">IF('BH (2)'!Z137="","",'BH (2)'!Z137)</f>
        <v/>
      </c>
      <c r="L130" s="75" t="str">
        <f ca="1">IF('BH (2)'!AA137="","",'BH (2)'!AA137)</f>
        <v/>
      </c>
      <c r="M130" s="131" t="str">
        <f ca="1">IF('BH (2)'!AB137="","",'BH (2)'!AB137)</f>
        <v/>
      </c>
      <c r="N130" s="78" t="str">
        <f ca="1">IF('BH (2)'!AC137="","",'BH (2)'!AC137)</f>
        <v/>
      </c>
      <c r="O130" s="128" t="str">
        <f ca="1">IF('BH (2)'!AD137="","",'BH (2)'!AD137)</f>
        <v/>
      </c>
      <c r="P130" s="129" t="str">
        <f ca="1">IF('BH (2)'!AE137="","",'BH (2)'!AE137)</f>
        <v/>
      </c>
    </row>
    <row r="131" spans="3:16" ht="45" customHeight="1" x14ac:dyDescent="0.25">
      <c r="C131" s="51">
        <v>125</v>
      </c>
      <c r="D131" s="127" t="str">
        <f ca="1">IF('BH (2)'!S138="","",'BH (2)'!S138)</f>
        <v/>
      </c>
      <c r="E131" s="127" t="str">
        <f ca="1">IF('BH (2)'!T138="","",'BH (2)'!T138)</f>
        <v/>
      </c>
      <c r="F131" s="70" t="str">
        <f ca="1">IF('BH (2)'!U138="","",'BH (2)'!U138)</f>
        <v/>
      </c>
      <c r="G131" s="70" t="str">
        <f ca="1">IF('BH (2)'!V138="","",'BH (2)'!V138)</f>
        <v/>
      </c>
      <c r="H131" s="70" t="str">
        <f ca="1">IF('BH (2)'!W138="","",'BH (2)'!W138)</f>
        <v/>
      </c>
      <c r="I131" s="127" t="str">
        <f ca="1">IF('BH (2)'!X138="","",'BH (2)'!X138)</f>
        <v/>
      </c>
      <c r="J131" s="127" t="str">
        <f ca="1">IF('BH (2)'!Y138="","",'BH (2)'!Y138)</f>
        <v/>
      </c>
      <c r="K131" s="128" t="str">
        <f ca="1">IF('BH (2)'!Z138="","",'BH (2)'!Z138)</f>
        <v/>
      </c>
      <c r="L131" s="75" t="str">
        <f ca="1">IF('BH (2)'!AA138="","",'BH (2)'!AA138)</f>
        <v/>
      </c>
      <c r="M131" s="131" t="str">
        <f ca="1">IF('BH (2)'!AB138="","",'BH (2)'!AB138)</f>
        <v/>
      </c>
      <c r="N131" s="78" t="str">
        <f ca="1">IF('BH (2)'!AC138="","",'BH (2)'!AC138)</f>
        <v/>
      </c>
      <c r="O131" s="128" t="str">
        <f ca="1">IF('BH (2)'!AD138="","",'BH (2)'!AD138)</f>
        <v/>
      </c>
      <c r="P131" s="129" t="str">
        <f ca="1">IF('BH (2)'!AE138="","",'BH (2)'!AE138)</f>
        <v/>
      </c>
    </row>
    <row r="132" spans="3:16" ht="45" customHeight="1" x14ac:dyDescent="0.25">
      <c r="C132" s="51">
        <v>126</v>
      </c>
      <c r="D132" s="127" t="str">
        <f ca="1">IF('BH (2)'!S139="","",'BH (2)'!S139)</f>
        <v/>
      </c>
      <c r="E132" s="127" t="str">
        <f ca="1">IF('BH (2)'!T139="","",'BH (2)'!T139)</f>
        <v/>
      </c>
      <c r="F132" s="70" t="str">
        <f ca="1">IF('BH (2)'!U139="","",'BH (2)'!U139)</f>
        <v/>
      </c>
      <c r="G132" s="70" t="str">
        <f ca="1">IF('BH (2)'!V139="","",'BH (2)'!V139)</f>
        <v/>
      </c>
      <c r="H132" s="70" t="str">
        <f ca="1">IF('BH (2)'!W139="","",'BH (2)'!W139)</f>
        <v/>
      </c>
      <c r="I132" s="127" t="str">
        <f ca="1">IF('BH (2)'!X139="","",'BH (2)'!X139)</f>
        <v/>
      </c>
      <c r="J132" s="127" t="str">
        <f ca="1">IF('BH (2)'!Y139="","",'BH (2)'!Y139)</f>
        <v/>
      </c>
      <c r="K132" s="128" t="str">
        <f ca="1">IF('BH (2)'!Z139="","",'BH (2)'!Z139)</f>
        <v/>
      </c>
      <c r="L132" s="75" t="str">
        <f ca="1">IF('BH (2)'!AA139="","",'BH (2)'!AA139)</f>
        <v/>
      </c>
      <c r="M132" s="131" t="str">
        <f ca="1">IF('BH (2)'!AB139="","",'BH (2)'!AB139)</f>
        <v/>
      </c>
      <c r="N132" s="78" t="str">
        <f ca="1">IF('BH (2)'!AC139="","",'BH (2)'!AC139)</f>
        <v/>
      </c>
      <c r="O132" s="128" t="str">
        <f ca="1">IF('BH (2)'!AD139="","",'BH (2)'!AD139)</f>
        <v/>
      </c>
      <c r="P132" s="129" t="str">
        <f ca="1">IF('BH (2)'!AE139="","",'BH (2)'!AE139)</f>
        <v/>
      </c>
    </row>
    <row r="133" spans="3:16" ht="45" customHeight="1" x14ac:dyDescent="0.25">
      <c r="C133" s="51">
        <v>127</v>
      </c>
      <c r="D133" s="127" t="str">
        <f ca="1">IF('BH (2)'!S140="","",'BH (2)'!S140)</f>
        <v/>
      </c>
      <c r="E133" s="127" t="str">
        <f ca="1">IF('BH (2)'!T140="","",'BH (2)'!T140)</f>
        <v/>
      </c>
      <c r="F133" s="70" t="str">
        <f ca="1">IF('BH (2)'!U140="","",'BH (2)'!U140)</f>
        <v/>
      </c>
      <c r="G133" s="70" t="str">
        <f ca="1">IF('BH (2)'!V140="","",'BH (2)'!V140)</f>
        <v/>
      </c>
      <c r="H133" s="70" t="str">
        <f ca="1">IF('BH (2)'!W140="","",'BH (2)'!W140)</f>
        <v/>
      </c>
      <c r="I133" s="127" t="str">
        <f ca="1">IF('BH (2)'!X140="","",'BH (2)'!X140)</f>
        <v/>
      </c>
      <c r="J133" s="127" t="str">
        <f ca="1">IF('BH (2)'!Y140="","",'BH (2)'!Y140)</f>
        <v/>
      </c>
      <c r="K133" s="128" t="str">
        <f ca="1">IF('BH (2)'!Z140="","",'BH (2)'!Z140)</f>
        <v/>
      </c>
      <c r="L133" s="75" t="str">
        <f ca="1">IF('BH (2)'!AA140="","",'BH (2)'!AA140)</f>
        <v/>
      </c>
      <c r="M133" s="131" t="str">
        <f ca="1">IF('BH (2)'!AB140="","",'BH (2)'!AB140)</f>
        <v/>
      </c>
      <c r="N133" s="78" t="str">
        <f ca="1">IF('BH (2)'!AC140="","",'BH (2)'!AC140)</f>
        <v/>
      </c>
      <c r="O133" s="128" t="str">
        <f ca="1">IF('BH (2)'!AD140="","",'BH (2)'!AD140)</f>
        <v/>
      </c>
      <c r="P133" s="129" t="str">
        <f ca="1">IF('BH (2)'!AE140="","",'BH (2)'!AE140)</f>
        <v/>
      </c>
    </row>
    <row r="134" spans="3:16" ht="45" customHeight="1" x14ac:dyDescent="0.25">
      <c r="C134" s="51">
        <v>128</v>
      </c>
      <c r="D134" s="127" t="str">
        <f ca="1">IF('BH (2)'!S141="","",'BH (2)'!S141)</f>
        <v/>
      </c>
      <c r="E134" s="127" t="str">
        <f ca="1">IF('BH (2)'!T141="","",'BH (2)'!T141)</f>
        <v/>
      </c>
      <c r="F134" s="70" t="str">
        <f ca="1">IF('BH (2)'!U141="","",'BH (2)'!U141)</f>
        <v/>
      </c>
      <c r="G134" s="70" t="str">
        <f ca="1">IF('BH (2)'!V141="","",'BH (2)'!V141)</f>
        <v/>
      </c>
      <c r="H134" s="70" t="str">
        <f ca="1">IF('BH (2)'!W141="","",'BH (2)'!W141)</f>
        <v/>
      </c>
      <c r="I134" s="127" t="str">
        <f ca="1">IF('BH (2)'!X141="","",'BH (2)'!X141)</f>
        <v/>
      </c>
      <c r="J134" s="127" t="str">
        <f ca="1">IF('BH (2)'!Y141="","",'BH (2)'!Y141)</f>
        <v/>
      </c>
      <c r="K134" s="128" t="str">
        <f ca="1">IF('BH (2)'!Z141="","",'BH (2)'!Z141)</f>
        <v/>
      </c>
      <c r="L134" s="75" t="str">
        <f ca="1">IF('BH (2)'!AA141="","",'BH (2)'!AA141)</f>
        <v/>
      </c>
      <c r="M134" s="131" t="str">
        <f ca="1">IF('BH (2)'!AB141="","",'BH (2)'!AB141)</f>
        <v/>
      </c>
      <c r="N134" s="78" t="str">
        <f ca="1">IF('BH (2)'!AC141="","",'BH (2)'!AC141)</f>
        <v/>
      </c>
      <c r="O134" s="128" t="str">
        <f ca="1">IF('BH (2)'!AD141="","",'BH (2)'!AD141)</f>
        <v/>
      </c>
      <c r="P134" s="129" t="str">
        <f ca="1">IF('BH (2)'!AE141="","",'BH (2)'!AE141)</f>
        <v/>
      </c>
    </row>
    <row r="135" spans="3:16" ht="45" customHeight="1" x14ac:dyDescent="0.25">
      <c r="C135" s="51">
        <v>129</v>
      </c>
      <c r="D135" s="127" t="str">
        <f ca="1">IF('BH (2)'!S142="","",'BH (2)'!S142)</f>
        <v/>
      </c>
      <c r="E135" s="127" t="str">
        <f ca="1">IF('BH (2)'!T142="","",'BH (2)'!T142)</f>
        <v/>
      </c>
      <c r="F135" s="70" t="str">
        <f ca="1">IF('BH (2)'!U142="","",'BH (2)'!U142)</f>
        <v/>
      </c>
      <c r="G135" s="70" t="str">
        <f ca="1">IF('BH (2)'!V142="","",'BH (2)'!V142)</f>
        <v/>
      </c>
      <c r="H135" s="70" t="str">
        <f ca="1">IF('BH (2)'!W142="","",'BH (2)'!W142)</f>
        <v/>
      </c>
      <c r="I135" s="127" t="str">
        <f ca="1">IF('BH (2)'!X142="","",'BH (2)'!X142)</f>
        <v/>
      </c>
      <c r="J135" s="127" t="str">
        <f ca="1">IF('BH (2)'!Y142="","",'BH (2)'!Y142)</f>
        <v/>
      </c>
      <c r="K135" s="128" t="str">
        <f ca="1">IF('BH (2)'!Z142="","",'BH (2)'!Z142)</f>
        <v/>
      </c>
      <c r="L135" s="75" t="str">
        <f ca="1">IF('BH (2)'!AA142="","",'BH (2)'!AA142)</f>
        <v/>
      </c>
      <c r="M135" s="131" t="str">
        <f ca="1">IF('BH (2)'!AB142="","",'BH (2)'!AB142)</f>
        <v/>
      </c>
      <c r="N135" s="78" t="str">
        <f ca="1">IF('BH (2)'!AC142="","",'BH (2)'!AC142)</f>
        <v/>
      </c>
      <c r="O135" s="128" t="str">
        <f ca="1">IF('BH (2)'!AD142="","",'BH (2)'!AD142)</f>
        <v/>
      </c>
      <c r="P135" s="129" t="str">
        <f ca="1">IF('BH (2)'!AE142="","",'BH (2)'!AE142)</f>
        <v/>
      </c>
    </row>
    <row r="136" spans="3:16" ht="45" customHeight="1" x14ac:dyDescent="0.25">
      <c r="C136" s="51">
        <v>130</v>
      </c>
      <c r="D136" s="127" t="str">
        <f ca="1">IF('BH (2)'!S143="","",'BH (2)'!S143)</f>
        <v/>
      </c>
      <c r="E136" s="127" t="str">
        <f ca="1">IF('BH (2)'!T143="","",'BH (2)'!T143)</f>
        <v/>
      </c>
      <c r="F136" s="70" t="str">
        <f ca="1">IF('BH (2)'!U143="","",'BH (2)'!U143)</f>
        <v/>
      </c>
      <c r="G136" s="70" t="str">
        <f ca="1">IF('BH (2)'!V143="","",'BH (2)'!V143)</f>
        <v/>
      </c>
      <c r="H136" s="70" t="str">
        <f ca="1">IF('BH (2)'!W143="","",'BH (2)'!W143)</f>
        <v/>
      </c>
      <c r="I136" s="127" t="str">
        <f ca="1">IF('BH (2)'!X143="","",'BH (2)'!X143)</f>
        <v/>
      </c>
      <c r="J136" s="127" t="str">
        <f ca="1">IF('BH (2)'!Y143="","",'BH (2)'!Y143)</f>
        <v/>
      </c>
      <c r="K136" s="128" t="str">
        <f ca="1">IF('BH (2)'!Z143="","",'BH (2)'!Z143)</f>
        <v/>
      </c>
      <c r="L136" s="75" t="str">
        <f ca="1">IF('BH (2)'!AA143="","",'BH (2)'!AA143)</f>
        <v/>
      </c>
      <c r="M136" s="131" t="str">
        <f ca="1">IF('BH (2)'!AB143="","",'BH (2)'!AB143)</f>
        <v/>
      </c>
      <c r="N136" s="78" t="str">
        <f ca="1">IF('BH (2)'!AC143="","",'BH (2)'!AC143)</f>
        <v/>
      </c>
      <c r="O136" s="128" t="str">
        <f ca="1">IF('BH (2)'!AD143="","",'BH (2)'!AD143)</f>
        <v/>
      </c>
      <c r="P136" s="129" t="str">
        <f ca="1">IF('BH (2)'!AE143="","",'BH (2)'!AE143)</f>
        <v/>
      </c>
    </row>
    <row r="137" spans="3:16" ht="45" customHeight="1" x14ac:dyDescent="0.25">
      <c r="C137" s="51">
        <v>131</v>
      </c>
      <c r="D137" s="127" t="str">
        <f ca="1">IF('BH (2)'!S144="","",'BH (2)'!S144)</f>
        <v/>
      </c>
      <c r="E137" s="127" t="str">
        <f ca="1">IF('BH (2)'!T144="","",'BH (2)'!T144)</f>
        <v/>
      </c>
      <c r="F137" s="70" t="str">
        <f ca="1">IF('BH (2)'!U144="","",'BH (2)'!U144)</f>
        <v/>
      </c>
      <c r="G137" s="70" t="str">
        <f ca="1">IF('BH (2)'!V144="","",'BH (2)'!V144)</f>
        <v/>
      </c>
      <c r="H137" s="70" t="str">
        <f ca="1">IF('BH (2)'!W144="","",'BH (2)'!W144)</f>
        <v/>
      </c>
      <c r="I137" s="127" t="str">
        <f ca="1">IF('BH (2)'!X144="","",'BH (2)'!X144)</f>
        <v/>
      </c>
      <c r="J137" s="127" t="str">
        <f ca="1">IF('BH (2)'!Y144="","",'BH (2)'!Y144)</f>
        <v/>
      </c>
      <c r="K137" s="128" t="str">
        <f ca="1">IF('BH (2)'!Z144="","",'BH (2)'!Z144)</f>
        <v/>
      </c>
      <c r="L137" s="75" t="str">
        <f ca="1">IF('BH (2)'!AA144="","",'BH (2)'!AA144)</f>
        <v/>
      </c>
      <c r="M137" s="131" t="str">
        <f ca="1">IF('BH (2)'!AB144="","",'BH (2)'!AB144)</f>
        <v/>
      </c>
      <c r="N137" s="78" t="str">
        <f ca="1">IF('BH (2)'!AC144="","",'BH (2)'!AC144)</f>
        <v/>
      </c>
      <c r="O137" s="128" t="str">
        <f ca="1">IF('BH (2)'!AD144="","",'BH (2)'!AD144)</f>
        <v/>
      </c>
      <c r="P137" s="129" t="str">
        <f ca="1">IF('BH (2)'!AE144="","",'BH (2)'!AE144)</f>
        <v/>
      </c>
    </row>
    <row r="138" spans="3:16" ht="45" customHeight="1" x14ac:dyDescent="0.25">
      <c r="C138" s="51">
        <v>132</v>
      </c>
      <c r="D138" s="127" t="str">
        <f ca="1">IF('BH (2)'!S145="","",'BH (2)'!S145)</f>
        <v/>
      </c>
      <c r="E138" s="127" t="str">
        <f ca="1">IF('BH (2)'!T145="","",'BH (2)'!T145)</f>
        <v/>
      </c>
      <c r="F138" s="70" t="str">
        <f ca="1">IF('BH (2)'!U145="","",'BH (2)'!U145)</f>
        <v/>
      </c>
      <c r="G138" s="70" t="str">
        <f ca="1">IF('BH (2)'!V145="","",'BH (2)'!V145)</f>
        <v/>
      </c>
      <c r="H138" s="70" t="str">
        <f ca="1">IF('BH (2)'!W145="","",'BH (2)'!W145)</f>
        <v/>
      </c>
      <c r="I138" s="127" t="str">
        <f ca="1">IF('BH (2)'!X145="","",'BH (2)'!X145)</f>
        <v/>
      </c>
      <c r="J138" s="127" t="str">
        <f ca="1">IF('BH (2)'!Y145="","",'BH (2)'!Y145)</f>
        <v/>
      </c>
      <c r="K138" s="128" t="str">
        <f ca="1">IF('BH (2)'!Z145="","",'BH (2)'!Z145)</f>
        <v/>
      </c>
      <c r="L138" s="75" t="str">
        <f ca="1">IF('BH (2)'!AA145="","",'BH (2)'!AA145)</f>
        <v/>
      </c>
      <c r="M138" s="131" t="str">
        <f ca="1">IF('BH (2)'!AB145="","",'BH (2)'!AB145)</f>
        <v/>
      </c>
      <c r="N138" s="78" t="str">
        <f ca="1">IF('BH (2)'!AC145="","",'BH (2)'!AC145)</f>
        <v/>
      </c>
      <c r="O138" s="128" t="str">
        <f ca="1">IF('BH (2)'!AD145="","",'BH (2)'!AD145)</f>
        <v/>
      </c>
      <c r="P138" s="129" t="str">
        <f ca="1">IF('BH (2)'!AE145="","",'BH (2)'!AE145)</f>
        <v/>
      </c>
    </row>
    <row r="139" spans="3:16" ht="45" customHeight="1" x14ac:dyDescent="0.25">
      <c r="C139" s="51">
        <v>133</v>
      </c>
      <c r="D139" s="127" t="str">
        <f ca="1">IF('BH (2)'!S146="","",'BH (2)'!S146)</f>
        <v/>
      </c>
      <c r="E139" s="127" t="str">
        <f ca="1">IF('BH (2)'!T146="","",'BH (2)'!T146)</f>
        <v/>
      </c>
      <c r="F139" s="70" t="str">
        <f ca="1">IF('BH (2)'!U146="","",'BH (2)'!U146)</f>
        <v/>
      </c>
      <c r="G139" s="70" t="str">
        <f ca="1">IF('BH (2)'!V146="","",'BH (2)'!V146)</f>
        <v/>
      </c>
      <c r="H139" s="70" t="str">
        <f ca="1">IF('BH (2)'!W146="","",'BH (2)'!W146)</f>
        <v/>
      </c>
      <c r="I139" s="127" t="str">
        <f ca="1">IF('BH (2)'!X146="","",'BH (2)'!X146)</f>
        <v/>
      </c>
      <c r="J139" s="127" t="str">
        <f ca="1">IF('BH (2)'!Y146="","",'BH (2)'!Y146)</f>
        <v/>
      </c>
      <c r="K139" s="128" t="str">
        <f ca="1">IF('BH (2)'!Z146="","",'BH (2)'!Z146)</f>
        <v/>
      </c>
      <c r="L139" s="75" t="str">
        <f ca="1">IF('BH (2)'!AA146="","",'BH (2)'!AA146)</f>
        <v/>
      </c>
      <c r="M139" s="131" t="str">
        <f ca="1">IF('BH (2)'!AB146="","",'BH (2)'!AB146)</f>
        <v/>
      </c>
      <c r="N139" s="78" t="str">
        <f ca="1">IF('BH (2)'!AC146="","",'BH (2)'!AC146)</f>
        <v/>
      </c>
      <c r="O139" s="128" t="str">
        <f ca="1">IF('BH (2)'!AD146="","",'BH (2)'!AD146)</f>
        <v/>
      </c>
      <c r="P139" s="129" t="str">
        <f ca="1">IF('BH (2)'!AE146="","",'BH (2)'!AE146)</f>
        <v/>
      </c>
    </row>
    <row r="140" spans="3:16" ht="45" customHeight="1" x14ac:dyDescent="0.25">
      <c r="C140" s="51">
        <v>134</v>
      </c>
      <c r="D140" s="127" t="str">
        <f ca="1">IF('BH (2)'!S147="","",'BH (2)'!S147)</f>
        <v/>
      </c>
      <c r="E140" s="127" t="str">
        <f ca="1">IF('BH (2)'!T147="","",'BH (2)'!T147)</f>
        <v/>
      </c>
      <c r="F140" s="70" t="str">
        <f ca="1">IF('BH (2)'!U147="","",'BH (2)'!U147)</f>
        <v/>
      </c>
      <c r="G140" s="70" t="str">
        <f ca="1">IF('BH (2)'!V147="","",'BH (2)'!V147)</f>
        <v/>
      </c>
      <c r="H140" s="70" t="str">
        <f ca="1">IF('BH (2)'!W147="","",'BH (2)'!W147)</f>
        <v/>
      </c>
      <c r="I140" s="127" t="str">
        <f ca="1">IF('BH (2)'!X147="","",'BH (2)'!X147)</f>
        <v/>
      </c>
      <c r="J140" s="127" t="str">
        <f ca="1">IF('BH (2)'!Y147="","",'BH (2)'!Y147)</f>
        <v/>
      </c>
      <c r="K140" s="128" t="str">
        <f ca="1">IF('BH (2)'!Z147="","",'BH (2)'!Z147)</f>
        <v/>
      </c>
      <c r="L140" s="75" t="str">
        <f ca="1">IF('BH (2)'!AA147="","",'BH (2)'!AA147)</f>
        <v/>
      </c>
      <c r="M140" s="131" t="str">
        <f ca="1">IF('BH (2)'!AB147="","",'BH (2)'!AB147)</f>
        <v/>
      </c>
      <c r="N140" s="78" t="str">
        <f ca="1">IF('BH (2)'!AC147="","",'BH (2)'!AC147)</f>
        <v/>
      </c>
      <c r="O140" s="128" t="str">
        <f ca="1">IF('BH (2)'!AD147="","",'BH (2)'!AD147)</f>
        <v/>
      </c>
      <c r="P140" s="129" t="str">
        <f ca="1">IF('BH (2)'!AE147="","",'BH (2)'!AE147)</f>
        <v/>
      </c>
    </row>
    <row r="141" spans="3:16" ht="45" customHeight="1" x14ac:dyDescent="0.25">
      <c r="C141" s="51">
        <v>135</v>
      </c>
      <c r="D141" s="127" t="str">
        <f ca="1">IF('BH (2)'!S148="","",'BH (2)'!S148)</f>
        <v/>
      </c>
      <c r="E141" s="127" t="str">
        <f ca="1">IF('BH (2)'!T148="","",'BH (2)'!T148)</f>
        <v/>
      </c>
      <c r="F141" s="70" t="str">
        <f ca="1">IF('BH (2)'!U148="","",'BH (2)'!U148)</f>
        <v/>
      </c>
      <c r="G141" s="70" t="str">
        <f ca="1">IF('BH (2)'!V148="","",'BH (2)'!V148)</f>
        <v/>
      </c>
      <c r="H141" s="70" t="str">
        <f ca="1">IF('BH (2)'!W148="","",'BH (2)'!W148)</f>
        <v/>
      </c>
      <c r="I141" s="127" t="str">
        <f ca="1">IF('BH (2)'!X148="","",'BH (2)'!X148)</f>
        <v/>
      </c>
      <c r="J141" s="127" t="str">
        <f ca="1">IF('BH (2)'!Y148="","",'BH (2)'!Y148)</f>
        <v/>
      </c>
      <c r="K141" s="128" t="str">
        <f ca="1">IF('BH (2)'!Z148="","",'BH (2)'!Z148)</f>
        <v/>
      </c>
      <c r="L141" s="75" t="str">
        <f ca="1">IF('BH (2)'!AA148="","",'BH (2)'!AA148)</f>
        <v/>
      </c>
      <c r="M141" s="131" t="str">
        <f ca="1">IF('BH (2)'!AB148="","",'BH (2)'!AB148)</f>
        <v/>
      </c>
      <c r="N141" s="78" t="str">
        <f ca="1">IF('BH (2)'!AC148="","",'BH (2)'!AC148)</f>
        <v/>
      </c>
      <c r="O141" s="128" t="str">
        <f ca="1">IF('BH (2)'!AD148="","",'BH (2)'!AD148)</f>
        <v/>
      </c>
      <c r="P141" s="129" t="str">
        <f ca="1">IF('BH (2)'!AE148="","",'BH (2)'!AE148)</f>
        <v/>
      </c>
    </row>
    <row r="142" spans="3:16" ht="45" customHeight="1" x14ac:dyDescent="0.25">
      <c r="C142" s="51">
        <v>136</v>
      </c>
      <c r="D142" s="127" t="str">
        <f ca="1">IF('BH (2)'!S149="","",'BH (2)'!S149)</f>
        <v/>
      </c>
      <c r="E142" s="127" t="str">
        <f ca="1">IF('BH (2)'!T149="","",'BH (2)'!T149)</f>
        <v/>
      </c>
      <c r="F142" s="70" t="str">
        <f ca="1">IF('BH (2)'!U149="","",'BH (2)'!U149)</f>
        <v/>
      </c>
      <c r="G142" s="70" t="str">
        <f ca="1">IF('BH (2)'!V149="","",'BH (2)'!V149)</f>
        <v/>
      </c>
      <c r="H142" s="70" t="str">
        <f ca="1">IF('BH (2)'!W149="","",'BH (2)'!W149)</f>
        <v/>
      </c>
      <c r="I142" s="127" t="str">
        <f ca="1">IF('BH (2)'!X149="","",'BH (2)'!X149)</f>
        <v/>
      </c>
      <c r="J142" s="127" t="str">
        <f ca="1">IF('BH (2)'!Y149="","",'BH (2)'!Y149)</f>
        <v/>
      </c>
      <c r="K142" s="128" t="str">
        <f ca="1">IF('BH (2)'!Z149="","",'BH (2)'!Z149)</f>
        <v/>
      </c>
      <c r="L142" s="75" t="str">
        <f ca="1">IF('BH (2)'!AA149="","",'BH (2)'!AA149)</f>
        <v/>
      </c>
      <c r="M142" s="131" t="str">
        <f ca="1">IF('BH (2)'!AB149="","",'BH (2)'!AB149)</f>
        <v/>
      </c>
      <c r="N142" s="78" t="str">
        <f ca="1">IF('BH (2)'!AC149="","",'BH (2)'!AC149)</f>
        <v/>
      </c>
      <c r="O142" s="128" t="str">
        <f ca="1">IF('BH (2)'!AD149="","",'BH (2)'!AD149)</f>
        <v/>
      </c>
      <c r="P142" s="129" t="str">
        <f ca="1">IF('BH (2)'!AE149="","",'BH (2)'!AE149)</f>
        <v/>
      </c>
    </row>
    <row r="143" spans="3:16" ht="45" customHeight="1" x14ac:dyDescent="0.25">
      <c r="C143" s="51">
        <v>137</v>
      </c>
      <c r="D143" s="127" t="str">
        <f ca="1">IF('BH (2)'!S150="","",'BH (2)'!S150)</f>
        <v/>
      </c>
      <c r="E143" s="127" t="str">
        <f ca="1">IF('BH (2)'!T150="","",'BH (2)'!T150)</f>
        <v/>
      </c>
      <c r="F143" s="70" t="str">
        <f ca="1">IF('BH (2)'!U150="","",'BH (2)'!U150)</f>
        <v/>
      </c>
      <c r="G143" s="70" t="str">
        <f ca="1">IF('BH (2)'!V150="","",'BH (2)'!V150)</f>
        <v/>
      </c>
      <c r="H143" s="70" t="str">
        <f ca="1">IF('BH (2)'!W150="","",'BH (2)'!W150)</f>
        <v/>
      </c>
      <c r="I143" s="127" t="str">
        <f ca="1">IF('BH (2)'!X150="","",'BH (2)'!X150)</f>
        <v/>
      </c>
      <c r="J143" s="127" t="str">
        <f ca="1">IF('BH (2)'!Y150="","",'BH (2)'!Y150)</f>
        <v/>
      </c>
      <c r="K143" s="128" t="str">
        <f ca="1">IF('BH (2)'!Z150="","",'BH (2)'!Z150)</f>
        <v/>
      </c>
      <c r="L143" s="75" t="str">
        <f ca="1">IF('BH (2)'!AA150="","",'BH (2)'!AA150)</f>
        <v/>
      </c>
      <c r="M143" s="131" t="str">
        <f ca="1">IF('BH (2)'!AB150="","",'BH (2)'!AB150)</f>
        <v/>
      </c>
      <c r="N143" s="78" t="str">
        <f ca="1">IF('BH (2)'!AC150="","",'BH (2)'!AC150)</f>
        <v/>
      </c>
      <c r="O143" s="128" t="str">
        <f ca="1">IF('BH (2)'!AD150="","",'BH (2)'!AD150)</f>
        <v/>
      </c>
      <c r="P143" s="129" t="str">
        <f ca="1">IF('BH (2)'!AE150="","",'BH (2)'!AE150)</f>
        <v/>
      </c>
    </row>
    <row r="144" spans="3:16" ht="45" customHeight="1" x14ac:dyDescent="0.25">
      <c r="C144" s="51">
        <v>138</v>
      </c>
      <c r="D144" s="127" t="str">
        <f ca="1">IF('BH (2)'!S151="","",'BH (2)'!S151)</f>
        <v/>
      </c>
      <c r="E144" s="127" t="str">
        <f ca="1">IF('BH (2)'!T151="","",'BH (2)'!T151)</f>
        <v/>
      </c>
      <c r="F144" s="70" t="str">
        <f ca="1">IF('BH (2)'!U151="","",'BH (2)'!U151)</f>
        <v/>
      </c>
      <c r="G144" s="70" t="str">
        <f ca="1">IF('BH (2)'!V151="","",'BH (2)'!V151)</f>
        <v/>
      </c>
      <c r="H144" s="70" t="str">
        <f ca="1">IF('BH (2)'!W151="","",'BH (2)'!W151)</f>
        <v/>
      </c>
      <c r="I144" s="127" t="str">
        <f ca="1">IF('BH (2)'!X151="","",'BH (2)'!X151)</f>
        <v/>
      </c>
      <c r="J144" s="127" t="str">
        <f ca="1">IF('BH (2)'!Y151="","",'BH (2)'!Y151)</f>
        <v/>
      </c>
      <c r="K144" s="128" t="str">
        <f ca="1">IF('BH (2)'!Z151="","",'BH (2)'!Z151)</f>
        <v/>
      </c>
      <c r="L144" s="75" t="str">
        <f ca="1">IF('BH (2)'!AA151="","",'BH (2)'!AA151)</f>
        <v/>
      </c>
      <c r="M144" s="131" t="str">
        <f ca="1">IF('BH (2)'!AB151="","",'BH (2)'!AB151)</f>
        <v/>
      </c>
      <c r="N144" s="78" t="str">
        <f ca="1">IF('BH (2)'!AC151="","",'BH (2)'!AC151)</f>
        <v/>
      </c>
      <c r="O144" s="128" t="str">
        <f ca="1">IF('BH (2)'!AD151="","",'BH (2)'!AD151)</f>
        <v/>
      </c>
      <c r="P144" s="129" t="str">
        <f ca="1">IF('BH (2)'!AE151="","",'BH (2)'!AE151)</f>
        <v/>
      </c>
    </row>
    <row r="145" spans="3:16" ht="45" customHeight="1" x14ac:dyDescent="0.25">
      <c r="C145" s="51">
        <v>139</v>
      </c>
      <c r="D145" s="127" t="str">
        <f ca="1">IF('BH (2)'!S152="","",'BH (2)'!S152)</f>
        <v/>
      </c>
      <c r="E145" s="127" t="str">
        <f ca="1">IF('BH (2)'!T152="","",'BH (2)'!T152)</f>
        <v/>
      </c>
      <c r="F145" s="70" t="str">
        <f ca="1">IF('BH (2)'!U152="","",'BH (2)'!U152)</f>
        <v/>
      </c>
      <c r="G145" s="70" t="str">
        <f ca="1">IF('BH (2)'!V152="","",'BH (2)'!V152)</f>
        <v/>
      </c>
      <c r="H145" s="70" t="str">
        <f ca="1">IF('BH (2)'!W152="","",'BH (2)'!W152)</f>
        <v/>
      </c>
      <c r="I145" s="127" t="str">
        <f ca="1">IF('BH (2)'!X152="","",'BH (2)'!X152)</f>
        <v/>
      </c>
      <c r="J145" s="127" t="str">
        <f ca="1">IF('BH (2)'!Y152="","",'BH (2)'!Y152)</f>
        <v/>
      </c>
      <c r="K145" s="128" t="str">
        <f ca="1">IF('BH (2)'!Z152="","",'BH (2)'!Z152)</f>
        <v/>
      </c>
      <c r="L145" s="75" t="str">
        <f ca="1">IF('BH (2)'!AA152="","",'BH (2)'!AA152)</f>
        <v/>
      </c>
      <c r="M145" s="131" t="str">
        <f ca="1">IF('BH (2)'!AB152="","",'BH (2)'!AB152)</f>
        <v/>
      </c>
      <c r="N145" s="78" t="str">
        <f ca="1">IF('BH (2)'!AC152="","",'BH (2)'!AC152)</f>
        <v/>
      </c>
      <c r="O145" s="128" t="str">
        <f ca="1">IF('BH (2)'!AD152="","",'BH (2)'!AD152)</f>
        <v/>
      </c>
      <c r="P145" s="129" t="str">
        <f ca="1">IF('BH (2)'!AE152="","",'BH (2)'!AE152)</f>
        <v/>
      </c>
    </row>
    <row r="146" spans="3:16" ht="45" customHeight="1" x14ac:dyDescent="0.25">
      <c r="C146" s="51">
        <v>140</v>
      </c>
      <c r="D146" s="127" t="str">
        <f ca="1">IF('BH (2)'!S153="","",'BH (2)'!S153)</f>
        <v/>
      </c>
      <c r="E146" s="127" t="str">
        <f ca="1">IF('BH (2)'!T153="","",'BH (2)'!T153)</f>
        <v/>
      </c>
      <c r="F146" s="70" t="str">
        <f ca="1">IF('BH (2)'!U153="","",'BH (2)'!U153)</f>
        <v/>
      </c>
      <c r="G146" s="70" t="str">
        <f ca="1">IF('BH (2)'!V153="","",'BH (2)'!V153)</f>
        <v/>
      </c>
      <c r="H146" s="70" t="str">
        <f ca="1">IF('BH (2)'!W153="","",'BH (2)'!W153)</f>
        <v/>
      </c>
      <c r="I146" s="127" t="str">
        <f ca="1">IF('BH (2)'!X153="","",'BH (2)'!X153)</f>
        <v/>
      </c>
      <c r="J146" s="127" t="str">
        <f ca="1">IF('BH (2)'!Y153="","",'BH (2)'!Y153)</f>
        <v/>
      </c>
      <c r="K146" s="128" t="str">
        <f ca="1">IF('BH (2)'!Z153="","",'BH (2)'!Z153)</f>
        <v/>
      </c>
      <c r="L146" s="75" t="str">
        <f ca="1">IF('BH (2)'!AA153="","",'BH (2)'!AA153)</f>
        <v/>
      </c>
      <c r="M146" s="131" t="str">
        <f ca="1">IF('BH (2)'!AB153="","",'BH (2)'!AB153)</f>
        <v/>
      </c>
      <c r="N146" s="78" t="str">
        <f ca="1">IF('BH (2)'!AC153="","",'BH (2)'!AC153)</f>
        <v/>
      </c>
      <c r="O146" s="128" t="str">
        <f ca="1">IF('BH (2)'!AD153="","",'BH (2)'!AD153)</f>
        <v/>
      </c>
      <c r="P146" s="129" t="str">
        <f ca="1">IF('BH (2)'!AE153="","",'BH (2)'!AE153)</f>
        <v/>
      </c>
    </row>
    <row r="147" spans="3:16" ht="45" customHeight="1" x14ac:dyDescent="0.25">
      <c r="C147" s="51">
        <v>141</v>
      </c>
      <c r="D147" s="127" t="str">
        <f ca="1">IF('BH (2)'!S154="","",'BH (2)'!S154)</f>
        <v/>
      </c>
      <c r="E147" s="127" t="str">
        <f ca="1">IF('BH (2)'!T154="","",'BH (2)'!T154)</f>
        <v/>
      </c>
      <c r="F147" s="70" t="str">
        <f ca="1">IF('BH (2)'!U154="","",'BH (2)'!U154)</f>
        <v/>
      </c>
      <c r="G147" s="70" t="str">
        <f ca="1">IF('BH (2)'!V154="","",'BH (2)'!V154)</f>
        <v/>
      </c>
      <c r="H147" s="70" t="str">
        <f ca="1">IF('BH (2)'!W154="","",'BH (2)'!W154)</f>
        <v/>
      </c>
      <c r="I147" s="127" t="str">
        <f ca="1">IF('BH (2)'!X154="","",'BH (2)'!X154)</f>
        <v/>
      </c>
      <c r="J147" s="127" t="str">
        <f ca="1">IF('BH (2)'!Y154="","",'BH (2)'!Y154)</f>
        <v/>
      </c>
      <c r="K147" s="128" t="str">
        <f ca="1">IF('BH (2)'!Z154="","",'BH (2)'!Z154)</f>
        <v/>
      </c>
      <c r="L147" s="75" t="str">
        <f ca="1">IF('BH (2)'!AA154="","",'BH (2)'!AA154)</f>
        <v/>
      </c>
      <c r="M147" s="131" t="str">
        <f ca="1">IF('BH (2)'!AB154="","",'BH (2)'!AB154)</f>
        <v/>
      </c>
      <c r="N147" s="78" t="str">
        <f ca="1">IF('BH (2)'!AC154="","",'BH (2)'!AC154)</f>
        <v/>
      </c>
      <c r="O147" s="128" t="str">
        <f ca="1">IF('BH (2)'!AD154="","",'BH (2)'!AD154)</f>
        <v/>
      </c>
      <c r="P147" s="129" t="str">
        <f ca="1">IF('BH (2)'!AE154="","",'BH (2)'!AE154)</f>
        <v/>
      </c>
    </row>
    <row r="148" spans="3:16" ht="45" customHeight="1" x14ac:dyDescent="0.25">
      <c r="C148" s="51">
        <v>142</v>
      </c>
      <c r="D148" s="127" t="str">
        <f ca="1">IF('BH (2)'!S155="","",'BH (2)'!S155)</f>
        <v/>
      </c>
      <c r="E148" s="127" t="str">
        <f ca="1">IF('BH (2)'!T155="","",'BH (2)'!T155)</f>
        <v/>
      </c>
      <c r="F148" s="70" t="str">
        <f ca="1">IF('BH (2)'!U155="","",'BH (2)'!U155)</f>
        <v/>
      </c>
      <c r="G148" s="70" t="str">
        <f ca="1">IF('BH (2)'!V155="","",'BH (2)'!V155)</f>
        <v/>
      </c>
      <c r="H148" s="70" t="str">
        <f ca="1">IF('BH (2)'!W155="","",'BH (2)'!W155)</f>
        <v/>
      </c>
      <c r="I148" s="127" t="str">
        <f ca="1">IF('BH (2)'!X155="","",'BH (2)'!X155)</f>
        <v/>
      </c>
      <c r="J148" s="127" t="str">
        <f ca="1">IF('BH (2)'!Y155="","",'BH (2)'!Y155)</f>
        <v/>
      </c>
      <c r="K148" s="128" t="str">
        <f ca="1">IF('BH (2)'!Z155="","",'BH (2)'!Z155)</f>
        <v/>
      </c>
      <c r="L148" s="75" t="str">
        <f ca="1">IF('BH (2)'!AA155="","",'BH (2)'!AA155)</f>
        <v/>
      </c>
      <c r="M148" s="131" t="str">
        <f ca="1">IF('BH (2)'!AB155="","",'BH (2)'!AB155)</f>
        <v/>
      </c>
      <c r="N148" s="78" t="str">
        <f ca="1">IF('BH (2)'!AC155="","",'BH (2)'!AC155)</f>
        <v/>
      </c>
      <c r="O148" s="128" t="str">
        <f ca="1">IF('BH (2)'!AD155="","",'BH (2)'!AD155)</f>
        <v/>
      </c>
      <c r="P148" s="129" t="str">
        <f ca="1">IF('BH (2)'!AE155="","",'BH (2)'!AE155)</f>
        <v/>
      </c>
    </row>
    <row r="149" spans="3:16" ht="45" customHeight="1" x14ac:dyDescent="0.25">
      <c r="C149" s="51">
        <v>143</v>
      </c>
      <c r="D149" s="127" t="str">
        <f ca="1">IF('BH (2)'!S156="","",'BH (2)'!S156)</f>
        <v/>
      </c>
      <c r="E149" s="127" t="str">
        <f ca="1">IF('BH (2)'!T156="","",'BH (2)'!T156)</f>
        <v/>
      </c>
      <c r="F149" s="70" t="str">
        <f ca="1">IF('BH (2)'!U156="","",'BH (2)'!U156)</f>
        <v/>
      </c>
      <c r="G149" s="70" t="str">
        <f ca="1">IF('BH (2)'!V156="","",'BH (2)'!V156)</f>
        <v/>
      </c>
      <c r="H149" s="70" t="str">
        <f ca="1">IF('BH (2)'!W156="","",'BH (2)'!W156)</f>
        <v/>
      </c>
      <c r="I149" s="127" t="str">
        <f ca="1">IF('BH (2)'!X156="","",'BH (2)'!X156)</f>
        <v/>
      </c>
      <c r="J149" s="127" t="str">
        <f ca="1">IF('BH (2)'!Y156="","",'BH (2)'!Y156)</f>
        <v/>
      </c>
      <c r="K149" s="128" t="str">
        <f ca="1">IF('BH (2)'!Z156="","",'BH (2)'!Z156)</f>
        <v/>
      </c>
      <c r="L149" s="75" t="str">
        <f ca="1">IF('BH (2)'!AA156="","",'BH (2)'!AA156)</f>
        <v/>
      </c>
      <c r="M149" s="131" t="str">
        <f ca="1">IF('BH (2)'!AB156="","",'BH (2)'!AB156)</f>
        <v/>
      </c>
      <c r="N149" s="78" t="str">
        <f ca="1">IF('BH (2)'!AC156="","",'BH (2)'!AC156)</f>
        <v/>
      </c>
      <c r="O149" s="128" t="str">
        <f ca="1">IF('BH (2)'!AD156="","",'BH (2)'!AD156)</f>
        <v/>
      </c>
      <c r="P149" s="129" t="str">
        <f ca="1">IF('BH (2)'!AE156="","",'BH (2)'!AE156)</f>
        <v/>
      </c>
    </row>
    <row r="150" spans="3:16" ht="45" customHeight="1" x14ac:dyDescent="0.25">
      <c r="C150" s="51">
        <v>144</v>
      </c>
      <c r="D150" s="127" t="str">
        <f ca="1">IF('BH (2)'!S157="","",'BH (2)'!S157)</f>
        <v/>
      </c>
      <c r="E150" s="127" t="str">
        <f ca="1">IF('BH (2)'!T157="","",'BH (2)'!T157)</f>
        <v/>
      </c>
      <c r="F150" s="70" t="str">
        <f ca="1">IF('BH (2)'!U157="","",'BH (2)'!U157)</f>
        <v/>
      </c>
      <c r="G150" s="70" t="str">
        <f ca="1">IF('BH (2)'!V157="","",'BH (2)'!V157)</f>
        <v/>
      </c>
      <c r="H150" s="70" t="str">
        <f ca="1">IF('BH (2)'!W157="","",'BH (2)'!W157)</f>
        <v/>
      </c>
      <c r="I150" s="127" t="str">
        <f ca="1">IF('BH (2)'!X157="","",'BH (2)'!X157)</f>
        <v/>
      </c>
      <c r="J150" s="127" t="str">
        <f ca="1">IF('BH (2)'!Y157="","",'BH (2)'!Y157)</f>
        <v/>
      </c>
      <c r="K150" s="128" t="str">
        <f ca="1">IF('BH (2)'!Z157="","",'BH (2)'!Z157)</f>
        <v/>
      </c>
      <c r="L150" s="75" t="str">
        <f ca="1">IF('BH (2)'!AA157="","",'BH (2)'!AA157)</f>
        <v/>
      </c>
      <c r="M150" s="131" t="str">
        <f ca="1">IF('BH (2)'!AB157="","",'BH (2)'!AB157)</f>
        <v/>
      </c>
      <c r="N150" s="78" t="str">
        <f ca="1">IF('BH (2)'!AC157="","",'BH (2)'!AC157)</f>
        <v/>
      </c>
      <c r="O150" s="128" t="str">
        <f ca="1">IF('BH (2)'!AD157="","",'BH (2)'!AD157)</f>
        <v/>
      </c>
      <c r="P150" s="129" t="str">
        <f ca="1">IF('BH (2)'!AE157="","",'BH (2)'!AE157)</f>
        <v/>
      </c>
    </row>
    <row r="151" spans="3:16" ht="45" customHeight="1" x14ac:dyDescent="0.25">
      <c r="C151" s="51">
        <v>145</v>
      </c>
      <c r="D151" s="127" t="str">
        <f ca="1">IF('BH (2)'!S158="","",'BH (2)'!S158)</f>
        <v/>
      </c>
      <c r="E151" s="127" t="str">
        <f ca="1">IF('BH (2)'!T158="","",'BH (2)'!T158)</f>
        <v/>
      </c>
      <c r="F151" s="70" t="str">
        <f ca="1">IF('BH (2)'!U158="","",'BH (2)'!U158)</f>
        <v/>
      </c>
      <c r="G151" s="70" t="str">
        <f ca="1">IF('BH (2)'!V158="","",'BH (2)'!V158)</f>
        <v/>
      </c>
      <c r="H151" s="70" t="str">
        <f ca="1">IF('BH (2)'!W158="","",'BH (2)'!W158)</f>
        <v/>
      </c>
      <c r="I151" s="127" t="str">
        <f ca="1">IF('BH (2)'!X158="","",'BH (2)'!X158)</f>
        <v/>
      </c>
      <c r="J151" s="127" t="str">
        <f ca="1">IF('BH (2)'!Y158="","",'BH (2)'!Y158)</f>
        <v/>
      </c>
      <c r="K151" s="128" t="str">
        <f ca="1">IF('BH (2)'!Z158="","",'BH (2)'!Z158)</f>
        <v/>
      </c>
      <c r="L151" s="75" t="str">
        <f ca="1">IF('BH (2)'!AA158="","",'BH (2)'!AA158)</f>
        <v/>
      </c>
      <c r="M151" s="131" t="str">
        <f ca="1">IF('BH (2)'!AB158="","",'BH (2)'!AB158)</f>
        <v/>
      </c>
      <c r="N151" s="78" t="str">
        <f ca="1">IF('BH (2)'!AC158="","",'BH (2)'!AC158)</f>
        <v/>
      </c>
      <c r="O151" s="128" t="str">
        <f ca="1">IF('BH (2)'!AD158="","",'BH (2)'!AD158)</f>
        <v/>
      </c>
      <c r="P151" s="129" t="str">
        <f ca="1">IF('BH (2)'!AE158="","",'BH (2)'!AE158)</f>
        <v/>
      </c>
    </row>
    <row r="152" spans="3:16" ht="45" customHeight="1" x14ac:dyDescent="0.25">
      <c r="C152" s="51">
        <v>146</v>
      </c>
      <c r="D152" s="127" t="str">
        <f ca="1">IF('BH (2)'!S159="","",'BH (2)'!S159)</f>
        <v/>
      </c>
      <c r="E152" s="127" t="str">
        <f ca="1">IF('BH (2)'!T159="","",'BH (2)'!T159)</f>
        <v/>
      </c>
      <c r="F152" s="70" t="str">
        <f ca="1">IF('BH (2)'!U159="","",'BH (2)'!U159)</f>
        <v/>
      </c>
      <c r="G152" s="70" t="str">
        <f ca="1">IF('BH (2)'!V159="","",'BH (2)'!V159)</f>
        <v/>
      </c>
      <c r="H152" s="70" t="str">
        <f ca="1">IF('BH (2)'!W159="","",'BH (2)'!W159)</f>
        <v/>
      </c>
      <c r="I152" s="127" t="str">
        <f ca="1">IF('BH (2)'!X159="","",'BH (2)'!X159)</f>
        <v/>
      </c>
      <c r="J152" s="127" t="str">
        <f ca="1">IF('BH (2)'!Y159="","",'BH (2)'!Y159)</f>
        <v/>
      </c>
      <c r="K152" s="128" t="str">
        <f ca="1">IF('BH (2)'!Z159="","",'BH (2)'!Z159)</f>
        <v/>
      </c>
      <c r="L152" s="75" t="str">
        <f ca="1">IF('BH (2)'!AA159="","",'BH (2)'!AA159)</f>
        <v/>
      </c>
      <c r="M152" s="131" t="str">
        <f ca="1">IF('BH (2)'!AB159="","",'BH (2)'!AB159)</f>
        <v/>
      </c>
      <c r="N152" s="78" t="str">
        <f ca="1">IF('BH (2)'!AC159="","",'BH (2)'!AC159)</f>
        <v/>
      </c>
      <c r="O152" s="128" t="str">
        <f ca="1">IF('BH (2)'!AD159="","",'BH (2)'!AD159)</f>
        <v/>
      </c>
      <c r="P152" s="129" t="str">
        <f ca="1">IF('BH (2)'!AE159="","",'BH (2)'!AE159)</f>
        <v/>
      </c>
    </row>
    <row r="153" spans="3:16" ht="45" customHeight="1" x14ac:dyDescent="0.25">
      <c r="C153" s="51">
        <v>147</v>
      </c>
      <c r="D153" s="127" t="str">
        <f ca="1">IF('BH (2)'!S160="","",'BH (2)'!S160)</f>
        <v/>
      </c>
      <c r="E153" s="127" t="str">
        <f ca="1">IF('BH (2)'!T160="","",'BH (2)'!T160)</f>
        <v/>
      </c>
      <c r="F153" s="70" t="str">
        <f ca="1">IF('BH (2)'!U160="","",'BH (2)'!U160)</f>
        <v/>
      </c>
      <c r="G153" s="70" t="str">
        <f ca="1">IF('BH (2)'!V160="","",'BH (2)'!V160)</f>
        <v/>
      </c>
      <c r="H153" s="70" t="str">
        <f ca="1">IF('BH (2)'!W160="","",'BH (2)'!W160)</f>
        <v/>
      </c>
      <c r="I153" s="127" t="str">
        <f ca="1">IF('BH (2)'!X160="","",'BH (2)'!X160)</f>
        <v/>
      </c>
      <c r="J153" s="127" t="str">
        <f ca="1">IF('BH (2)'!Y160="","",'BH (2)'!Y160)</f>
        <v/>
      </c>
      <c r="K153" s="128" t="str">
        <f ca="1">IF('BH (2)'!Z160="","",'BH (2)'!Z160)</f>
        <v/>
      </c>
      <c r="L153" s="75" t="str">
        <f ca="1">IF('BH (2)'!AA160="","",'BH (2)'!AA160)</f>
        <v/>
      </c>
      <c r="M153" s="131" t="str">
        <f ca="1">IF('BH (2)'!AB160="","",'BH (2)'!AB160)</f>
        <v/>
      </c>
      <c r="N153" s="78" t="str">
        <f ca="1">IF('BH (2)'!AC160="","",'BH (2)'!AC160)</f>
        <v/>
      </c>
      <c r="O153" s="128" t="str">
        <f ca="1">IF('BH (2)'!AD160="","",'BH (2)'!AD160)</f>
        <v/>
      </c>
      <c r="P153" s="129" t="str">
        <f ca="1">IF('BH (2)'!AE160="","",'BH (2)'!AE160)</f>
        <v/>
      </c>
    </row>
    <row r="154" spans="3:16" ht="45" customHeight="1" x14ac:dyDescent="0.25">
      <c r="C154" s="51">
        <v>148</v>
      </c>
      <c r="D154" s="127" t="str">
        <f ca="1">IF('BH (2)'!S161="","",'BH (2)'!S161)</f>
        <v/>
      </c>
      <c r="E154" s="127" t="str">
        <f ca="1">IF('BH (2)'!T161="","",'BH (2)'!T161)</f>
        <v/>
      </c>
      <c r="F154" s="70" t="str">
        <f ca="1">IF('BH (2)'!U161="","",'BH (2)'!U161)</f>
        <v/>
      </c>
      <c r="G154" s="70" t="str">
        <f ca="1">IF('BH (2)'!V161="","",'BH (2)'!V161)</f>
        <v/>
      </c>
      <c r="H154" s="70" t="str">
        <f ca="1">IF('BH (2)'!W161="","",'BH (2)'!W161)</f>
        <v/>
      </c>
      <c r="I154" s="127" t="str">
        <f ca="1">IF('BH (2)'!X161="","",'BH (2)'!X161)</f>
        <v/>
      </c>
      <c r="J154" s="127" t="str">
        <f ca="1">IF('BH (2)'!Y161="","",'BH (2)'!Y161)</f>
        <v/>
      </c>
      <c r="K154" s="128" t="str">
        <f ca="1">IF('BH (2)'!Z161="","",'BH (2)'!Z161)</f>
        <v/>
      </c>
      <c r="L154" s="75" t="str">
        <f ca="1">IF('BH (2)'!AA161="","",'BH (2)'!AA161)</f>
        <v/>
      </c>
      <c r="M154" s="131" t="str">
        <f ca="1">IF('BH (2)'!AB161="","",'BH (2)'!AB161)</f>
        <v/>
      </c>
      <c r="N154" s="78" t="str">
        <f ca="1">IF('BH (2)'!AC161="","",'BH (2)'!AC161)</f>
        <v/>
      </c>
      <c r="O154" s="128" t="str">
        <f ca="1">IF('BH (2)'!AD161="","",'BH (2)'!AD161)</f>
        <v/>
      </c>
      <c r="P154" s="129" t="str">
        <f ca="1">IF('BH (2)'!AE161="","",'BH (2)'!AE161)</f>
        <v/>
      </c>
    </row>
    <row r="155" spans="3:16" ht="45" customHeight="1" x14ac:dyDescent="0.25">
      <c r="C155" s="51">
        <v>149</v>
      </c>
      <c r="D155" s="127" t="str">
        <f ca="1">IF('BH (2)'!S162="","",'BH (2)'!S162)</f>
        <v/>
      </c>
      <c r="E155" s="127" t="str">
        <f ca="1">IF('BH (2)'!T162="","",'BH (2)'!T162)</f>
        <v/>
      </c>
      <c r="F155" s="70" t="str">
        <f ca="1">IF('BH (2)'!U162="","",'BH (2)'!U162)</f>
        <v/>
      </c>
      <c r="G155" s="70" t="str">
        <f ca="1">IF('BH (2)'!V162="","",'BH (2)'!V162)</f>
        <v/>
      </c>
      <c r="H155" s="70" t="str">
        <f ca="1">IF('BH (2)'!W162="","",'BH (2)'!W162)</f>
        <v/>
      </c>
      <c r="I155" s="127" t="str">
        <f ca="1">IF('BH (2)'!X162="","",'BH (2)'!X162)</f>
        <v/>
      </c>
      <c r="J155" s="127" t="str">
        <f ca="1">IF('BH (2)'!Y162="","",'BH (2)'!Y162)</f>
        <v/>
      </c>
      <c r="K155" s="128" t="str">
        <f ca="1">IF('BH (2)'!Z162="","",'BH (2)'!Z162)</f>
        <v/>
      </c>
      <c r="L155" s="75" t="str">
        <f ca="1">IF('BH (2)'!AA162="","",'BH (2)'!AA162)</f>
        <v/>
      </c>
      <c r="M155" s="131" t="str">
        <f ca="1">IF('BH (2)'!AB162="","",'BH (2)'!AB162)</f>
        <v/>
      </c>
      <c r="N155" s="78" t="str">
        <f ca="1">IF('BH (2)'!AC162="","",'BH (2)'!AC162)</f>
        <v/>
      </c>
      <c r="O155" s="128" t="str">
        <f ca="1">IF('BH (2)'!AD162="","",'BH (2)'!AD162)</f>
        <v/>
      </c>
      <c r="P155" s="129" t="str">
        <f ca="1">IF('BH (2)'!AE162="","",'BH (2)'!AE162)</f>
        <v/>
      </c>
    </row>
    <row r="156" spans="3:16" ht="45" customHeight="1" x14ac:dyDescent="0.25">
      <c r="C156" s="51">
        <v>150</v>
      </c>
      <c r="D156" s="127" t="str">
        <f ca="1">IF('BH (2)'!S163="","",'BH (2)'!S163)</f>
        <v/>
      </c>
      <c r="E156" s="127" t="str">
        <f ca="1">IF('BH (2)'!T163="","",'BH (2)'!T163)</f>
        <v/>
      </c>
      <c r="F156" s="70" t="str">
        <f ca="1">IF('BH (2)'!U163="","",'BH (2)'!U163)</f>
        <v/>
      </c>
      <c r="G156" s="70" t="str">
        <f ca="1">IF('BH (2)'!V163="","",'BH (2)'!V163)</f>
        <v/>
      </c>
      <c r="H156" s="70" t="str">
        <f ca="1">IF('BH (2)'!W163="","",'BH (2)'!W163)</f>
        <v/>
      </c>
      <c r="I156" s="127" t="str">
        <f ca="1">IF('BH (2)'!X163="","",'BH (2)'!X163)</f>
        <v/>
      </c>
      <c r="J156" s="127" t="str">
        <f ca="1">IF('BH (2)'!Y163="","",'BH (2)'!Y163)</f>
        <v/>
      </c>
      <c r="K156" s="128" t="str">
        <f ca="1">IF('BH (2)'!Z163="","",'BH (2)'!Z163)</f>
        <v/>
      </c>
      <c r="L156" s="75" t="str">
        <f ca="1">IF('BH (2)'!AA163="","",'BH (2)'!AA163)</f>
        <v/>
      </c>
      <c r="M156" s="131" t="str">
        <f ca="1">IF('BH (2)'!AB163="","",'BH (2)'!AB163)</f>
        <v/>
      </c>
      <c r="N156" s="78" t="str">
        <f ca="1">IF('BH (2)'!AC163="","",'BH (2)'!AC163)</f>
        <v/>
      </c>
      <c r="O156" s="128" t="str">
        <f ca="1">IF('BH (2)'!AD163="","",'BH (2)'!AD163)</f>
        <v/>
      </c>
      <c r="P156" s="129" t="str">
        <f ca="1">IF('BH (2)'!AE163="","",'BH (2)'!AE163)</f>
        <v/>
      </c>
    </row>
    <row r="157" spans="3:16" ht="45" customHeight="1" x14ac:dyDescent="0.25">
      <c r="C157" s="51">
        <v>151</v>
      </c>
      <c r="D157" s="127" t="str">
        <f ca="1">IF('BH (2)'!S164="","",'BH (2)'!S164)</f>
        <v/>
      </c>
      <c r="E157" s="127" t="str">
        <f ca="1">IF('BH (2)'!T164="","",'BH (2)'!T164)</f>
        <v/>
      </c>
      <c r="F157" s="70" t="str">
        <f ca="1">IF('BH (2)'!U164="","",'BH (2)'!U164)</f>
        <v/>
      </c>
      <c r="G157" s="70" t="str">
        <f ca="1">IF('BH (2)'!V164="","",'BH (2)'!V164)</f>
        <v/>
      </c>
      <c r="H157" s="70" t="str">
        <f ca="1">IF('BH (2)'!W164="","",'BH (2)'!W164)</f>
        <v/>
      </c>
      <c r="I157" s="127" t="str">
        <f ca="1">IF('BH (2)'!X164="","",'BH (2)'!X164)</f>
        <v/>
      </c>
      <c r="J157" s="127" t="str">
        <f ca="1">IF('BH (2)'!Y164="","",'BH (2)'!Y164)</f>
        <v/>
      </c>
      <c r="K157" s="128" t="str">
        <f ca="1">IF('BH (2)'!Z164="","",'BH (2)'!Z164)</f>
        <v/>
      </c>
      <c r="L157" s="75" t="str">
        <f ca="1">IF('BH (2)'!AA164="","",'BH (2)'!AA164)</f>
        <v/>
      </c>
      <c r="M157" s="131" t="str">
        <f ca="1">IF('BH (2)'!AB164="","",'BH (2)'!AB164)</f>
        <v/>
      </c>
      <c r="N157" s="78" t="str">
        <f ca="1">IF('BH (2)'!AC164="","",'BH (2)'!AC164)</f>
        <v/>
      </c>
      <c r="O157" s="128" t="str">
        <f ca="1">IF('BH (2)'!AD164="","",'BH (2)'!AD164)</f>
        <v/>
      </c>
      <c r="P157" s="129" t="str">
        <f ca="1">IF('BH (2)'!AE164="","",'BH (2)'!AE164)</f>
        <v/>
      </c>
    </row>
    <row r="158" spans="3:16" ht="45" customHeight="1" x14ac:dyDescent="0.25">
      <c r="C158" s="51">
        <v>152</v>
      </c>
      <c r="D158" s="127" t="str">
        <f ca="1">IF('BH (2)'!S165="","",'BH (2)'!S165)</f>
        <v/>
      </c>
      <c r="E158" s="127" t="str">
        <f ca="1">IF('BH (2)'!T165="","",'BH (2)'!T165)</f>
        <v/>
      </c>
      <c r="F158" s="70" t="str">
        <f ca="1">IF('BH (2)'!U165="","",'BH (2)'!U165)</f>
        <v/>
      </c>
      <c r="G158" s="70" t="str">
        <f ca="1">IF('BH (2)'!V165="","",'BH (2)'!V165)</f>
        <v/>
      </c>
      <c r="H158" s="70" t="str">
        <f ca="1">IF('BH (2)'!W165="","",'BH (2)'!W165)</f>
        <v/>
      </c>
      <c r="I158" s="127" t="str">
        <f ca="1">IF('BH (2)'!X165="","",'BH (2)'!X165)</f>
        <v/>
      </c>
      <c r="J158" s="127" t="str">
        <f ca="1">IF('BH (2)'!Y165="","",'BH (2)'!Y165)</f>
        <v/>
      </c>
      <c r="K158" s="128" t="str">
        <f ca="1">IF('BH (2)'!Z165="","",'BH (2)'!Z165)</f>
        <v/>
      </c>
      <c r="L158" s="75" t="str">
        <f ca="1">IF('BH (2)'!AA165="","",'BH (2)'!AA165)</f>
        <v/>
      </c>
      <c r="M158" s="131" t="str">
        <f ca="1">IF('BH (2)'!AB165="","",'BH (2)'!AB165)</f>
        <v/>
      </c>
      <c r="N158" s="78" t="str">
        <f ca="1">IF('BH (2)'!AC165="","",'BH (2)'!AC165)</f>
        <v/>
      </c>
      <c r="O158" s="128" t="str">
        <f ca="1">IF('BH (2)'!AD165="","",'BH (2)'!AD165)</f>
        <v/>
      </c>
      <c r="P158" s="129" t="str">
        <f ca="1">IF('BH (2)'!AE165="","",'BH (2)'!AE165)</f>
        <v/>
      </c>
    </row>
    <row r="159" spans="3:16" ht="45" customHeight="1" x14ac:dyDescent="0.25">
      <c r="C159" s="51">
        <v>153</v>
      </c>
      <c r="D159" s="127" t="str">
        <f ca="1">IF('BH (2)'!S166="","",'BH (2)'!S166)</f>
        <v/>
      </c>
      <c r="E159" s="127" t="str">
        <f ca="1">IF('BH (2)'!T166="","",'BH (2)'!T166)</f>
        <v/>
      </c>
      <c r="F159" s="70" t="str">
        <f ca="1">IF('BH (2)'!U166="","",'BH (2)'!U166)</f>
        <v/>
      </c>
      <c r="G159" s="70" t="str">
        <f ca="1">IF('BH (2)'!V166="","",'BH (2)'!V166)</f>
        <v/>
      </c>
      <c r="H159" s="70" t="str">
        <f ca="1">IF('BH (2)'!W166="","",'BH (2)'!W166)</f>
        <v/>
      </c>
      <c r="I159" s="127" t="str">
        <f ca="1">IF('BH (2)'!X166="","",'BH (2)'!X166)</f>
        <v/>
      </c>
      <c r="J159" s="127" t="str">
        <f ca="1">IF('BH (2)'!Y166="","",'BH (2)'!Y166)</f>
        <v/>
      </c>
      <c r="K159" s="128" t="str">
        <f ca="1">IF('BH (2)'!Z166="","",'BH (2)'!Z166)</f>
        <v/>
      </c>
      <c r="L159" s="75" t="str">
        <f ca="1">IF('BH (2)'!AA166="","",'BH (2)'!AA166)</f>
        <v/>
      </c>
      <c r="M159" s="131" t="str">
        <f ca="1">IF('BH (2)'!AB166="","",'BH (2)'!AB166)</f>
        <v/>
      </c>
      <c r="N159" s="78" t="str">
        <f ca="1">IF('BH (2)'!AC166="","",'BH (2)'!AC166)</f>
        <v/>
      </c>
      <c r="O159" s="128" t="str">
        <f ca="1">IF('BH (2)'!AD166="","",'BH (2)'!AD166)</f>
        <v/>
      </c>
      <c r="P159" s="129" t="str">
        <f ca="1">IF('BH (2)'!AE166="","",'BH (2)'!AE166)</f>
        <v/>
      </c>
    </row>
    <row r="160" spans="3:16" ht="45" customHeight="1" x14ac:dyDescent="0.25">
      <c r="C160" s="51">
        <v>154</v>
      </c>
      <c r="D160" s="127" t="str">
        <f ca="1">IF('BH (2)'!S167="","",'BH (2)'!S167)</f>
        <v/>
      </c>
      <c r="E160" s="127" t="str">
        <f ca="1">IF('BH (2)'!T167="","",'BH (2)'!T167)</f>
        <v/>
      </c>
      <c r="F160" s="70" t="str">
        <f ca="1">IF('BH (2)'!U167="","",'BH (2)'!U167)</f>
        <v/>
      </c>
      <c r="G160" s="70" t="str">
        <f ca="1">IF('BH (2)'!V167="","",'BH (2)'!V167)</f>
        <v/>
      </c>
      <c r="H160" s="70" t="str">
        <f ca="1">IF('BH (2)'!W167="","",'BH (2)'!W167)</f>
        <v/>
      </c>
      <c r="I160" s="127" t="str">
        <f ca="1">IF('BH (2)'!X167="","",'BH (2)'!X167)</f>
        <v/>
      </c>
      <c r="J160" s="127" t="str">
        <f ca="1">IF('BH (2)'!Y167="","",'BH (2)'!Y167)</f>
        <v/>
      </c>
      <c r="K160" s="128" t="str">
        <f ca="1">IF('BH (2)'!Z167="","",'BH (2)'!Z167)</f>
        <v/>
      </c>
      <c r="L160" s="75" t="str">
        <f ca="1">IF('BH (2)'!AA167="","",'BH (2)'!AA167)</f>
        <v/>
      </c>
      <c r="M160" s="131" t="str">
        <f ca="1">IF('BH (2)'!AB167="","",'BH (2)'!AB167)</f>
        <v/>
      </c>
      <c r="N160" s="78" t="str">
        <f ca="1">IF('BH (2)'!AC167="","",'BH (2)'!AC167)</f>
        <v/>
      </c>
      <c r="O160" s="128" t="str">
        <f ca="1">IF('BH (2)'!AD167="","",'BH (2)'!AD167)</f>
        <v/>
      </c>
      <c r="P160" s="129" t="str">
        <f ca="1">IF('BH (2)'!AE167="","",'BH (2)'!AE167)</f>
        <v/>
      </c>
    </row>
    <row r="161" spans="3:16" ht="45" customHeight="1" x14ac:dyDescent="0.25">
      <c r="C161" s="51">
        <v>155</v>
      </c>
      <c r="D161" s="127" t="str">
        <f ca="1">IF('BH (2)'!S168="","",'BH (2)'!S168)</f>
        <v/>
      </c>
      <c r="E161" s="127" t="str">
        <f ca="1">IF('BH (2)'!T168="","",'BH (2)'!T168)</f>
        <v/>
      </c>
      <c r="F161" s="70" t="str">
        <f ca="1">IF('BH (2)'!U168="","",'BH (2)'!U168)</f>
        <v/>
      </c>
      <c r="G161" s="70" t="str">
        <f ca="1">IF('BH (2)'!V168="","",'BH (2)'!V168)</f>
        <v/>
      </c>
      <c r="H161" s="70" t="str">
        <f ca="1">IF('BH (2)'!W168="","",'BH (2)'!W168)</f>
        <v/>
      </c>
      <c r="I161" s="127" t="str">
        <f ca="1">IF('BH (2)'!X168="","",'BH (2)'!X168)</f>
        <v/>
      </c>
      <c r="J161" s="127" t="str">
        <f ca="1">IF('BH (2)'!Y168="","",'BH (2)'!Y168)</f>
        <v/>
      </c>
      <c r="K161" s="128" t="str">
        <f ca="1">IF('BH (2)'!Z168="","",'BH (2)'!Z168)</f>
        <v/>
      </c>
      <c r="L161" s="75" t="str">
        <f ca="1">IF('BH (2)'!AA168="","",'BH (2)'!AA168)</f>
        <v/>
      </c>
      <c r="M161" s="131" t="str">
        <f ca="1">IF('BH (2)'!AB168="","",'BH (2)'!AB168)</f>
        <v/>
      </c>
      <c r="N161" s="78" t="str">
        <f ca="1">IF('BH (2)'!AC168="","",'BH (2)'!AC168)</f>
        <v/>
      </c>
      <c r="O161" s="128" t="str">
        <f ca="1">IF('BH (2)'!AD168="","",'BH (2)'!AD168)</f>
        <v/>
      </c>
      <c r="P161" s="129" t="str">
        <f ca="1">IF('BH (2)'!AE168="","",'BH (2)'!AE168)</f>
        <v/>
      </c>
    </row>
    <row r="162" spans="3:16" ht="45" customHeight="1" x14ac:dyDescent="0.25">
      <c r="C162" s="51">
        <v>156</v>
      </c>
      <c r="D162" s="127" t="str">
        <f ca="1">IF('BH (2)'!S169="","",'BH (2)'!S169)</f>
        <v/>
      </c>
      <c r="E162" s="127" t="str">
        <f ca="1">IF('BH (2)'!T169="","",'BH (2)'!T169)</f>
        <v/>
      </c>
      <c r="F162" s="70" t="str">
        <f ca="1">IF('BH (2)'!U169="","",'BH (2)'!U169)</f>
        <v/>
      </c>
      <c r="G162" s="70" t="str">
        <f ca="1">IF('BH (2)'!V169="","",'BH (2)'!V169)</f>
        <v/>
      </c>
      <c r="H162" s="70" t="str">
        <f ca="1">IF('BH (2)'!W169="","",'BH (2)'!W169)</f>
        <v/>
      </c>
      <c r="I162" s="127" t="str">
        <f ca="1">IF('BH (2)'!X169="","",'BH (2)'!X169)</f>
        <v/>
      </c>
      <c r="J162" s="127" t="str">
        <f ca="1">IF('BH (2)'!Y169="","",'BH (2)'!Y169)</f>
        <v/>
      </c>
      <c r="K162" s="128" t="str">
        <f ca="1">IF('BH (2)'!Z169="","",'BH (2)'!Z169)</f>
        <v/>
      </c>
      <c r="L162" s="75" t="str">
        <f ca="1">IF('BH (2)'!AA169="","",'BH (2)'!AA169)</f>
        <v/>
      </c>
      <c r="M162" s="131" t="str">
        <f ca="1">IF('BH (2)'!AB169="","",'BH (2)'!AB169)</f>
        <v/>
      </c>
      <c r="N162" s="78" t="str">
        <f ca="1">IF('BH (2)'!AC169="","",'BH (2)'!AC169)</f>
        <v/>
      </c>
      <c r="O162" s="128" t="str">
        <f ca="1">IF('BH (2)'!AD169="","",'BH (2)'!AD169)</f>
        <v/>
      </c>
      <c r="P162" s="129" t="str">
        <f ca="1">IF('BH (2)'!AE169="","",'BH (2)'!AE169)</f>
        <v/>
      </c>
    </row>
    <row r="163" spans="3:16" ht="45" customHeight="1" x14ac:dyDescent="0.25">
      <c r="C163" s="51">
        <v>157</v>
      </c>
      <c r="D163" s="127" t="str">
        <f ca="1">IF('BH (2)'!S170="","",'BH (2)'!S170)</f>
        <v/>
      </c>
      <c r="E163" s="127" t="str">
        <f ca="1">IF('BH (2)'!T170="","",'BH (2)'!T170)</f>
        <v/>
      </c>
      <c r="F163" s="70" t="str">
        <f ca="1">IF('BH (2)'!U170="","",'BH (2)'!U170)</f>
        <v/>
      </c>
      <c r="G163" s="70" t="str">
        <f ca="1">IF('BH (2)'!V170="","",'BH (2)'!V170)</f>
        <v/>
      </c>
      <c r="H163" s="70" t="str">
        <f ca="1">IF('BH (2)'!W170="","",'BH (2)'!W170)</f>
        <v/>
      </c>
      <c r="I163" s="127" t="str">
        <f ca="1">IF('BH (2)'!X170="","",'BH (2)'!X170)</f>
        <v/>
      </c>
      <c r="J163" s="127" t="str">
        <f ca="1">IF('BH (2)'!Y170="","",'BH (2)'!Y170)</f>
        <v/>
      </c>
      <c r="K163" s="128" t="str">
        <f ca="1">IF('BH (2)'!Z170="","",'BH (2)'!Z170)</f>
        <v/>
      </c>
      <c r="L163" s="75" t="str">
        <f ca="1">IF('BH (2)'!AA170="","",'BH (2)'!AA170)</f>
        <v/>
      </c>
      <c r="M163" s="131" t="str">
        <f ca="1">IF('BH (2)'!AB170="","",'BH (2)'!AB170)</f>
        <v/>
      </c>
      <c r="N163" s="78" t="str">
        <f ca="1">IF('BH (2)'!AC170="","",'BH (2)'!AC170)</f>
        <v/>
      </c>
      <c r="O163" s="128" t="str">
        <f ca="1">IF('BH (2)'!AD170="","",'BH (2)'!AD170)</f>
        <v/>
      </c>
      <c r="P163" s="129" t="str">
        <f ca="1">IF('BH (2)'!AE170="","",'BH (2)'!AE170)</f>
        <v/>
      </c>
    </row>
    <row r="164" spans="3:16" ht="45" customHeight="1" x14ac:dyDescent="0.25">
      <c r="C164" s="51">
        <v>158</v>
      </c>
      <c r="D164" s="127" t="str">
        <f ca="1">IF('BH (2)'!S171="","",'BH (2)'!S171)</f>
        <v/>
      </c>
      <c r="E164" s="127" t="str">
        <f ca="1">IF('BH (2)'!T171="","",'BH (2)'!T171)</f>
        <v/>
      </c>
      <c r="F164" s="70" t="str">
        <f ca="1">IF('BH (2)'!U171="","",'BH (2)'!U171)</f>
        <v/>
      </c>
      <c r="G164" s="70" t="str">
        <f ca="1">IF('BH (2)'!V171="","",'BH (2)'!V171)</f>
        <v/>
      </c>
      <c r="H164" s="70" t="str">
        <f ca="1">IF('BH (2)'!W171="","",'BH (2)'!W171)</f>
        <v/>
      </c>
      <c r="I164" s="127" t="str">
        <f ca="1">IF('BH (2)'!X171="","",'BH (2)'!X171)</f>
        <v/>
      </c>
      <c r="J164" s="127" t="str">
        <f ca="1">IF('BH (2)'!Y171="","",'BH (2)'!Y171)</f>
        <v/>
      </c>
      <c r="K164" s="128" t="str">
        <f ca="1">IF('BH (2)'!Z171="","",'BH (2)'!Z171)</f>
        <v/>
      </c>
      <c r="L164" s="75" t="str">
        <f ca="1">IF('BH (2)'!AA171="","",'BH (2)'!AA171)</f>
        <v/>
      </c>
      <c r="M164" s="131" t="str">
        <f ca="1">IF('BH (2)'!AB171="","",'BH (2)'!AB171)</f>
        <v/>
      </c>
      <c r="N164" s="78" t="str">
        <f ca="1">IF('BH (2)'!AC171="","",'BH (2)'!AC171)</f>
        <v/>
      </c>
      <c r="O164" s="128" t="str">
        <f ca="1">IF('BH (2)'!AD171="","",'BH (2)'!AD171)</f>
        <v/>
      </c>
      <c r="P164" s="129" t="str">
        <f ca="1">IF('BH (2)'!AE171="","",'BH (2)'!AE171)</f>
        <v/>
      </c>
    </row>
    <row r="165" spans="3:16" ht="45" customHeight="1" x14ac:dyDescent="0.25">
      <c r="C165" s="51">
        <v>159</v>
      </c>
      <c r="D165" s="127" t="str">
        <f ca="1">IF('BH (2)'!S172="","",'BH (2)'!S172)</f>
        <v/>
      </c>
      <c r="E165" s="127" t="str">
        <f ca="1">IF('BH (2)'!T172="","",'BH (2)'!T172)</f>
        <v/>
      </c>
      <c r="F165" s="70" t="str">
        <f ca="1">IF('BH (2)'!U172="","",'BH (2)'!U172)</f>
        <v/>
      </c>
      <c r="G165" s="70" t="str">
        <f ca="1">IF('BH (2)'!V172="","",'BH (2)'!V172)</f>
        <v/>
      </c>
      <c r="H165" s="70" t="str">
        <f ca="1">IF('BH (2)'!W172="","",'BH (2)'!W172)</f>
        <v/>
      </c>
      <c r="I165" s="127" t="str">
        <f ca="1">IF('BH (2)'!X172="","",'BH (2)'!X172)</f>
        <v/>
      </c>
      <c r="J165" s="127" t="str">
        <f ca="1">IF('BH (2)'!Y172="","",'BH (2)'!Y172)</f>
        <v/>
      </c>
      <c r="K165" s="128" t="str">
        <f ca="1">IF('BH (2)'!Z172="","",'BH (2)'!Z172)</f>
        <v/>
      </c>
      <c r="L165" s="75" t="str">
        <f ca="1">IF('BH (2)'!AA172="","",'BH (2)'!AA172)</f>
        <v/>
      </c>
      <c r="M165" s="131" t="str">
        <f ca="1">IF('BH (2)'!AB172="","",'BH (2)'!AB172)</f>
        <v/>
      </c>
      <c r="N165" s="78" t="str">
        <f ca="1">IF('BH (2)'!AC172="","",'BH (2)'!AC172)</f>
        <v/>
      </c>
      <c r="O165" s="128" t="str">
        <f ca="1">IF('BH (2)'!AD172="","",'BH (2)'!AD172)</f>
        <v/>
      </c>
      <c r="P165" s="129" t="str">
        <f ca="1">IF('BH (2)'!AE172="","",'BH (2)'!AE172)</f>
        <v/>
      </c>
    </row>
    <row r="166" spans="3:16" ht="45" customHeight="1" x14ac:dyDescent="0.25">
      <c r="C166" s="51">
        <v>160</v>
      </c>
      <c r="D166" s="127" t="str">
        <f ca="1">IF('BH (2)'!S173="","",'BH (2)'!S173)</f>
        <v/>
      </c>
      <c r="E166" s="127" t="str">
        <f ca="1">IF('BH (2)'!T173="","",'BH (2)'!T173)</f>
        <v/>
      </c>
      <c r="F166" s="70" t="str">
        <f ca="1">IF('BH (2)'!U173="","",'BH (2)'!U173)</f>
        <v/>
      </c>
      <c r="G166" s="70" t="str">
        <f ca="1">IF('BH (2)'!V173="","",'BH (2)'!V173)</f>
        <v/>
      </c>
      <c r="H166" s="70" t="str">
        <f ca="1">IF('BH (2)'!W173="","",'BH (2)'!W173)</f>
        <v/>
      </c>
      <c r="I166" s="127" t="str">
        <f ca="1">IF('BH (2)'!X173="","",'BH (2)'!X173)</f>
        <v/>
      </c>
      <c r="J166" s="127" t="str">
        <f ca="1">IF('BH (2)'!Y173="","",'BH (2)'!Y173)</f>
        <v/>
      </c>
      <c r="K166" s="128" t="str">
        <f ca="1">IF('BH (2)'!Z173="","",'BH (2)'!Z173)</f>
        <v/>
      </c>
      <c r="L166" s="75" t="str">
        <f ca="1">IF('BH (2)'!AA173="","",'BH (2)'!AA173)</f>
        <v/>
      </c>
      <c r="M166" s="131" t="str">
        <f ca="1">IF('BH (2)'!AB173="","",'BH (2)'!AB173)</f>
        <v/>
      </c>
      <c r="N166" s="78" t="str">
        <f ca="1">IF('BH (2)'!AC173="","",'BH (2)'!AC173)</f>
        <v/>
      </c>
      <c r="O166" s="128" t="str">
        <f ca="1">IF('BH (2)'!AD173="","",'BH (2)'!AD173)</f>
        <v/>
      </c>
      <c r="P166" s="129" t="str">
        <f ca="1">IF('BH (2)'!AE173="","",'BH (2)'!AE173)</f>
        <v/>
      </c>
    </row>
    <row r="167" spans="3:16" ht="45" customHeight="1" x14ac:dyDescent="0.25">
      <c r="C167" s="51">
        <v>161</v>
      </c>
      <c r="D167" s="127" t="str">
        <f ca="1">IF('BH (2)'!S174="","",'BH (2)'!S174)</f>
        <v/>
      </c>
      <c r="E167" s="127" t="str">
        <f ca="1">IF('BH (2)'!T174="","",'BH (2)'!T174)</f>
        <v/>
      </c>
      <c r="F167" s="70" t="str">
        <f ca="1">IF('BH (2)'!U174="","",'BH (2)'!U174)</f>
        <v/>
      </c>
      <c r="G167" s="70" t="str">
        <f ca="1">IF('BH (2)'!V174="","",'BH (2)'!V174)</f>
        <v/>
      </c>
      <c r="H167" s="70" t="str">
        <f ca="1">IF('BH (2)'!W174="","",'BH (2)'!W174)</f>
        <v/>
      </c>
      <c r="I167" s="127" t="str">
        <f ca="1">IF('BH (2)'!X174="","",'BH (2)'!X174)</f>
        <v/>
      </c>
      <c r="J167" s="127" t="str">
        <f ca="1">IF('BH (2)'!Y174="","",'BH (2)'!Y174)</f>
        <v/>
      </c>
      <c r="K167" s="128" t="str">
        <f ca="1">IF('BH (2)'!Z174="","",'BH (2)'!Z174)</f>
        <v/>
      </c>
      <c r="L167" s="75" t="str">
        <f ca="1">IF('BH (2)'!AA174="","",'BH (2)'!AA174)</f>
        <v/>
      </c>
      <c r="M167" s="131" t="str">
        <f ca="1">IF('BH (2)'!AB174="","",'BH (2)'!AB174)</f>
        <v/>
      </c>
      <c r="N167" s="78" t="str">
        <f ca="1">IF('BH (2)'!AC174="","",'BH (2)'!AC174)</f>
        <v/>
      </c>
      <c r="O167" s="128" t="str">
        <f ca="1">IF('BH (2)'!AD174="","",'BH (2)'!AD174)</f>
        <v/>
      </c>
      <c r="P167" s="129" t="str">
        <f ca="1">IF('BH (2)'!AE174="","",'BH (2)'!AE174)</f>
        <v/>
      </c>
    </row>
    <row r="168" spans="3:16" ht="45" customHeight="1" x14ac:dyDescent="0.25">
      <c r="C168" s="51">
        <v>162</v>
      </c>
      <c r="D168" s="127" t="str">
        <f ca="1">IF('BH (2)'!S175="","",'BH (2)'!S175)</f>
        <v/>
      </c>
      <c r="E168" s="127" t="str">
        <f ca="1">IF('BH (2)'!T175="","",'BH (2)'!T175)</f>
        <v/>
      </c>
      <c r="F168" s="70" t="str">
        <f ca="1">IF('BH (2)'!U175="","",'BH (2)'!U175)</f>
        <v/>
      </c>
      <c r="G168" s="70" t="str">
        <f ca="1">IF('BH (2)'!V175="","",'BH (2)'!V175)</f>
        <v/>
      </c>
      <c r="H168" s="70" t="str">
        <f ca="1">IF('BH (2)'!W175="","",'BH (2)'!W175)</f>
        <v/>
      </c>
      <c r="I168" s="127" t="str">
        <f ca="1">IF('BH (2)'!X175="","",'BH (2)'!X175)</f>
        <v/>
      </c>
      <c r="J168" s="127" t="str">
        <f ca="1">IF('BH (2)'!Y175="","",'BH (2)'!Y175)</f>
        <v/>
      </c>
      <c r="K168" s="128" t="str">
        <f ca="1">IF('BH (2)'!Z175="","",'BH (2)'!Z175)</f>
        <v/>
      </c>
      <c r="L168" s="75" t="str">
        <f ca="1">IF('BH (2)'!AA175="","",'BH (2)'!AA175)</f>
        <v/>
      </c>
      <c r="M168" s="131" t="str">
        <f ca="1">IF('BH (2)'!AB175="","",'BH (2)'!AB175)</f>
        <v/>
      </c>
      <c r="N168" s="78" t="str">
        <f ca="1">IF('BH (2)'!AC175="","",'BH (2)'!AC175)</f>
        <v/>
      </c>
      <c r="O168" s="128" t="str">
        <f ca="1">IF('BH (2)'!AD175="","",'BH (2)'!AD175)</f>
        <v/>
      </c>
      <c r="P168" s="129" t="str">
        <f ca="1">IF('BH (2)'!AE175="","",'BH (2)'!AE175)</f>
        <v/>
      </c>
    </row>
    <row r="169" spans="3:16" ht="45" customHeight="1" x14ac:dyDescent="0.25">
      <c r="C169" s="51">
        <v>163</v>
      </c>
      <c r="D169" s="127" t="str">
        <f ca="1">IF('BH (2)'!S176="","",'BH (2)'!S176)</f>
        <v/>
      </c>
      <c r="E169" s="127" t="str">
        <f ca="1">IF('BH (2)'!T176="","",'BH (2)'!T176)</f>
        <v/>
      </c>
      <c r="F169" s="70" t="str">
        <f ca="1">IF('BH (2)'!U176="","",'BH (2)'!U176)</f>
        <v/>
      </c>
      <c r="G169" s="70" t="str">
        <f ca="1">IF('BH (2)'!V176="","",'BH (2)'!V176)</f>
        <v/>
      </c>
      <c r="H169" s="70" t="str">
        <f ca="1">IF('BH (2)'!W176="","",'BH (2)'!W176)</f>
        <v/>
      </c>
      <c r="I169" s="127" t="str">
        <f ca="1">IF('BH (2)'!X176="","",'BH (2)'!X176)</f>
        <v/>
      </c>
      <c r="J169" s="127" t="str">
        <f ca="1">IF('BH (2)'!Y176="","",'BH (2)'!Y176)</f>
        <v/>
      </c>
      <c r="K169" s="128" t="str">
        <f ca="1">IF('BH (2)'!Z176="","",'BH (2)'!Z176)</f>
        <v/>
      </c>
      <c r="L169" s="75" t="str">
        <f ca="1">IF('BH (2)'!AA176="","",'BH (2)'!AA176)</f>
        <v/>
      </c>
      <c r="M169" s="131" t="str">
        <f ca="1">IF('BH (2)'!AB176="","",'BH (2)'!AB176)</f>
        <v/>
      </c>
      <c r="N169" s="78" t="str">
        <f ca="1">IF('BH (2)'!AC176="","",'BH (2)'!AC176)</f>
        <v/>
      </c>
      <c r="O169" s="128" t="str">
        <f ca="1">IF('BH (2)'!AD176="","",'BH (2)'!AD176)</f>
        <v/>
      </c>
      <c r="P169" s="129" t="str">
        <f ca="1">IF('BH (2)'!AE176="","",'BH (2)'!AE176)</f>
        <v/>
      </c>
    </row>
    <row r="170" spans="3:16" ht="45" customHeight="1" x14ac:dyDescent="0.25">
      <c r="C170" s="51">
        <v>164</v>
      </c>
      <c r="D170" s="127" t="str">
        <f ca="1">IF('BH (2)'!S177="","",'BH (2)'!S177)</f>
        <v/>
      </c>
      <c r="E170" s="127" t="str">
        <f ca="1">IF('BH (2)'!T177="","",'BH (2)'!T177)</f>
        <v/>
      </c>
      <c r="F170" s="70" t="str">
        <f ca="1">IF('BH (2)'!U177="","",'BH (2)'!U177)</f>
        <v/>
      </c>
      <c r="G170" s="70" t="str">
        <f ca="1">IF('BH (2)'!V177="","",'BH (2)'!V177)</f>
        <v/>
      </c>
      <c r="H170" s="70" t="str">
        <f ca="1">IF('BH (2)'!W177="","",'BH (2)'!W177)</f>
        <v/>
      </c>
      <c r="I170" s="127" t="str">
        <f ca="1">IF('BH (2)'!X177="","",'BH (2)'!X177)</f>
        <v/>
      </c>
      <c r="J170" s="127" t="str">
        <f ca="1">IF('BH (2)'!Y177="","",'BH (2)'!Y177)</f>
        <v/>
      </c>
      <c r="K170" s="128" t="str">
        <f ca="1">IF('BH (2)'!Z177="","",'BH (2)'!Z177)</f>
        <v/>
      </c>
      <c r="L170" s="75" t="str">
        <f ca="1">IF('BH (2)'!AA177="","",'BH (2)'!AA177)</f>
        <v/>
      </c>
      <c r="M170" s="131" t="str">
        <f ca="1">IF('BH (2)'!AB177="","",'BH (2)'!AB177)</f>
        <v/>
      </c>
      <c r="N170" s="78" t="str">
        <f ca="1">IF('BH (2)'!AC177="","",'BH (2)'!AC177)</f>
        <v/>
      </c>
      <c r="O170" s="128" t="str">
        <f ca="1">IF('BH (2)'!AD177="","",'BH (2)'!AD177)</f>
        <v/>
      </c>
      <c r="P170" s="129" t="str">
        <f ca="1">IF('BH (2)'!AE177="","",'BH (2)'!AE177)</f>
        <v/>
      </c>
    </row>
    <row r="171" spans="3:16" ht="45" customHeight="1" x14ac:dyDescent="0.25">
      <c r="C171" s="51">
        <v>165</v>
      </c>
      <c r="D171" s="127" t="str">
        <f ca="1">IF('BH (2)'!S178="","",'BH (2)'!S178)</f>
        <v/>
      </c>
      <c r="E171" s="127" t="str">
        <f ca="1">IF('BH (2)'!T178="","",'BH (2)'!T178)</f>
        <v/>
      </c>
      <c r="F171" s="70" t="str">
        <f ca="1">IF('BH (2)'!U178="","",'BH (2)'!U178)</f>
        <v/>
      </c>
      <c r="G171" s="70" t="str">
        <f ca="1">IF('BH (2)'!V178="","",'BH (2)'!V178)</f>
        <v/>
      </c>
      <c r="H171" s="70" t="str">
        <f ca="1">IF('BH (2)'!W178="","",'BH (2)'!W178)</f>
        <v/>
      </c>
      <c r="I171" s="127" t="str">
        <f ca="1">IF('BH (2)'!X178="","",'BH (2)'!X178)</f>
        <v/>
      </c>
      <c r="J171" s="127" t="str">
        <f ca="1">IF('BH (2)'!Y178="","",'BH (2)'!Y178)</f>
        <v/>
      </c>
      <c r="K171" s="128" t="str">
        <f ca="1">IF('BH (2)'!Z178="","",'BH (2)'!Z178)</f>
        <v/>
      </c>
      <c r="L171" s="75" t="str">
        <f ca="1">IF('BH (2)'!AA178="","",'BH (2)'!AA178)</f>
        <v/>
      </c>
      <c r="M171" s="131" t="str">
        <f ca="1">IF('BH (2)'!AB178="","",'BH (2)'!AB178)</f>
        <v/>
      </c>
      <c r="N171" s="78" t="str">
        <f ca="1">IF('BH (2)'!AC178="","",'BH (2)'!AC178)</f>
        <v/>
      </c>
      <c r="O171" s="128" t="str">
        <f ca="1">IF('BH (2)'!AD178="","",'BH (2)'!AD178)</f>
        <v/>
      </c>
      <c r="P171" s="129" t="str">
        <f ca="1">IF('BH (2)'!AE178="","",'BH (2)'!AE178)</f>
        <v/>
      </c>
    </row>
    <row r="172" spans="3:16" ht="45" customHeight="1" x14ac:dyDescent="0.25">
      <c r="C172" s="51">
        <v>166</v>
      </c>
      <c r="D172" s="127" t="str">
        <f ca="1">IF('BH (2)'!S179="","",'BH (2)'!S179)</f>
        <v/>
      </c>
      <c r="E172" s="127" t="str">
        <f ca="1">IF('BH (2)'!T179="","",'BH (2)'!T179)</f>
        <v/>
      </c>
      <c r="F172" s="70" t="str">
        <f ca="1">IF('BH (2)'!U179="","",'BH (2)'!U179)</f>
        <v/>
      </c>
      <c r="G172" s="70" t="str">
        <f ca="1">IF('BH (2)'!V179="","",'BH (2)'!V179)</f>
        <v/>
      </c>
      <c r="H172" s="70" t="str">
        <f ca="1">IF('BH (2)'!W179="","",'BH (2)'!W179)</f>
        <v/>
      </c>
      <c r="I172" s="127" t="str">
        <f ca="1">IF('BH (2)'!X179="","",'BH (2)'!X179)</f>
        <v/>
      </c>
      <c r="J172" s="127" t="str">
        <f ca="1">IF('BH (2)'!Y179="","",'BH (2)'!Y179)</f>
        <v/>
      </c>
      <c r="K172" s="128" t="str">
        <f ca="1">IF('BH (2)'!Z179="","",'BH (2)'!Z179)</f>
        <v/>
      </c>
      <c r="L172" s="75" t="str">
        <f ca="1">IF('BH (2)'!AA179="","",'BH (2)'!AA179)</f>
        <v/>
      </c>
      <c r="M172" s="131" t="str">
        <f ca="1">IF('BH (2)'!AB179="","",'BH (2)'!AB179)</f>
        <v/>
      </c>
      <c r="N172" s="78" t="str">
        <f ca="1">IF('BH (2)'!AC179="","",'BH (2)'!AC179)</f>
        <v/>
      </c>
      <c r="O172" s="128" t="str">
        <f ca="1">IF('BH (2)'!AD179="","",'BH (2)'!AD179)</f>
        <v/>
      </c>
      <c r="P172" s="129" t="str">
        <f ca="1">IF('BH (2)'!AE179="","",'BH (2)'!AE179)</f>
        <v/>
      </c>
    </row>
    <row r="173" spans="3:16" ht="45" customHeight="1" x14ac:dyDescent="0.25">
      <c r="C173" s="51">
        <v>167</v>
      </c>
      <c r="D173" s="127" t="str">
        <f ca="1">IF('BH (2)'!S180="","",'BH (2)'!S180)</f>
        <v/>
      </c>
      <c r="E173" s="127" t="str">
        <f ca="1">IF('BH (2)'!T180="","",'BH (2)'!T180)</f>
        <v/>
      </c>
      <c r="F173" s="70" t="str">
        <f ca="1">IF('BH (2)'!U180="","",'BH (2)'!U180)</f>
        <v/>
      </c>
      <c r="G173" s="70" t="str">
        <f ca="1">IF('BH (2)'!V180="","",'BH (2)'!V180)</f>
        <v/>
      </c>
      <c r="H173" s="70" t="str">
        <f ca="1">IF('BH (2)'!W180="","",'BH (2)'!W180)</f>
        <v/>
      </c>
      <c r="I173" s="127" t="str">
        <f ca="1">IF('BH (2)'!X180="","",'BH (2)'!X180)</f>
        <v/>
      </c>
      <c r="J173" s="127" t="str">
        <f ca="1">IF('BH (2)'!Y180="","",'BH (2)'!Y180)</f>
        <v/>
      </c>
      <c r="K173" s="128" t="str">
        <f ca="1">IF('BH (2)'!Z180="","",'BH (2)'!Z180)</f>
        <v/>
      </c>
      <c r="L173" s="75" t="str">
        <f ca="1">IF('BH (2)'!AA180="","",'BH (2)'!AA180)</f>
        <v/>
      </c>
      <c r="M173" s="131" t="str">
        <f ca="1">IF('BH (2)'!AB180="","",'BH (2)'!AB180)</f>
        <v/>
      </c>
      <c r="N173" s="78" t="str">
        <f ca="1">IF('BH (2)'!AC180="","",'BH (2)'!AC180)</f>
        <v/>
      </c>
      <c r="O173" s="128" t="str">
        <f ca="1">IF('BH (2)'!AD180="","",'BH (2)'!AD180)</f>
        <v/>
      </c>
      <c r="P173" s="129" t="str">
        <f ca="1">IF('BH (2)'!AE180="","",'BH (2)'!AE180)</f>
        <v/>
      </c>
    </row>
    <row r="174" spans="3:16" ht="45" customHeight="1" x14ac:dyDescent="0.25">
      <c r="C174" s="51">
        <v>168</v>
      </c>
      <c r="D174" s="127" t="str">
        <f ca="1">IF('BH (2)'!S181="","",'BH (2)'!S181)</f>
        <v/>
      </c>
      <c r="E174" s="127" t="str">
        <f ca="1">IF('BH (2)'!T181="","",'BH (2)'!T181)</f>
        <v/>
      </c>
      <c r="F174" s="70" t="str">
        <f ca="1">IF('BH (2)'!U181="","",'BH (2)'!U181)</f>
        <v/>
      </c>
      <c r="G174" s="70" t="str">
        <f ca="1">IF('BH (2)'!V181="","",'BH (2)'!V181)</f>
        <v/>
      </c>
      <c r="H174" s="70" t="str">
        <f ca="1">IF('BH (2)'!W181="","",'BH (2)'!W181)</f>
        <v/>
      </c>
      <c r="I174" s="127" t="str">
        <f ca="1">IF('BH (2)'!X181="","",'BH (2)'!X181)</f>
        <v/>
      </c>
      <c r="J174" s="127" t="str">
        <f ca="1">IF('BH (2)'!Y181="","",'BH (2)'!Y181)</f>
        <v/>
      </c>
      <c r="K174" s="128" t="str">
        <f ca="1">IF('BH (2)'!Z181="","",'BH (2)'!Z181)</f>
        <v/>
      </c>
      <c r="L174" s="75" t="str">
        <f ca="1">IF('BH (2)'!AA181="","",'BH (2)'!AA181)</f>
        <v/>
      </c>
      <c r="M174" s="131" t="str">
        <f ca="1">IF('BH (2)'!AB181="","",'BH (2)'!AB181)</f>
        <v/>
      </c>
      <c r="N174" s="78" t="str">
        <f ca="1">IF('BH (2)'!AC181="","",'BH (2)'!AC181)</f>
        <v/>
      </c>
      <c r="O174" s="128" t="str">
        <f ca="1">IF('BH (2)'!AD181="","",'BH (2)'!AD181)</f>
        <v/>
      </c>
      <c r="P174" s="129" t="str">
        <f ca="1">IF('BH (2)'!AE181="","",'BH (2)'!AE181)</f>
        <v/>
      </c>
    </row>
    <row r="175" spans="3:16" ht="45" customHeight="1" x14ac:dyDescent="0.25">
      <c r="C175" s="51">
        <v>169</v>
      </c>
      <c r="D175" s="127" t="str">
        <f ca="1">IF('BH (2)'!S182="","",'BH (2)'!S182)</f>
        <v/>
      </c>
      <c r="E175" s="127" t="str">
        <f ca="1">IF('BH (2)'!T182="","",'BH (2)'!T182)</f>
        <v/>
      </c>
      <c r="F175" s="70" t="str">
        <f ca="1">IF('BH (2)'!U182="","",'BH (2)'!U182)</f>
        <v/>
      </c>
      <c r="G175" s="70" t="str">
        <f ca="1">IF('BH (2)'!V182="","",'BH (2)'!V182)</f>
        <v/>
      </c>
      <c r="H175" s="70" t="str">
        <f ca="1">IF('BH (2)'!W182="","",'BH (2)'!W182)</f>
        <v/>
      </c>
      <c r="I175" s="127" t="str">
        <f ca="1">IF('BH (2)'!X182="","",'BH (2)'!X182)</f>
        <v/>
      </c>
      <c r="J175" s="127" t="str">
        <f ca="1">IF('BH (2)'!Y182="","",'BH (2)'!Y182)</f>
        <v/>
      </c>
      <c r="K175" s="128" t="str">
        <f ca="1">IF('BH (2)'!Z182="","",'BH (2)'!Z182)</f>
        <v/>
      </c>
      <c r="L175" s="75" t="str">
        <f ca="1">IF('BH (2)'!AA182="","",'BH (2)'!AA182)</f>
        <v/>
      </c>
      <c r="M175" s="131" t="str">
        <f ca="1">IF('BH (2)'!AB182="","",'BH (2)'!AB182)</f>
        <v/>
      </c>
      <c r="N175" s="78" t="str">
        <f ca="1">IF('BH (2)'!AC182="","",'BH (2)'!AC182)</f>
        <v/>
      </c>
      <c r="O175" s="128" t="str">
        <f ca="1">IF('BH (2)'!AD182="","",'BH (2)'!AD182)</f>
        <v/>
      </c>
      <c r="P175" s="129" t="str">
        <f ca="1">IF('BH (2)'!AE182="","",'BH (2)'!AE182)</f>
        <v/>
      </c>
    </row>
    <row r="176" spans="3:16" ht="45" customHeight="1" x14ac:dyDescent="0.25">
      <c r="C176" s="51">
        <v>170</v>
      </c>
      <c r="D176" s="127" t="str">
        <f ca="1">IF('BH (2)'!S183="","",'BH (2)'!S183)</f>
        <v/>
      </c>
      <c r="E176" s="127" t="str">
        <f ca="1">IF('BH (2)'!T183="","",'BH (2)'!T183)</f>
        <v/>
      </c>
      <c r="F176" s="70" t="str">
        <f ca="1">IF('BH (2)'!U183="","",'BH (2)'!U183)</f>
        <v/>
      </c>
      <c r="G176" s="70" t="str">
        <f ca="1">IF('BH (2)'!V183="","",'BH (2)'!V183)</f>
        <v/>
      </c>
      <c r="H176" s="70" t="str">
        <f ca="1">IF('BH (2)'!W183="","",'BH (2)'!W183)</f>
        <v/>
      </c>
      <c r="I176" s="127" t="str">
        <f ca="1">IF('BH (2)'!X183="","",'BH (2)'!X183)</f>
        <v/>
      </c>
      <c r="J176" s="127" t="str">
        <f ca="1">IF('BH (2)'!Y183="","",'BH (2)'!Y183)</f>
        <v/>
      </c>
      <c r="K176" s="128" t="str">
        <f ca="1">IF('BH (2)'!Z183="","",'BH (2)'!Z183)</f>
        <v/>
      </c>
      <c r="L176" s="75" t="str">
        <f ca="1">IF('BH (2)'!AA183="","",'BH (2)'!AA183)</f>
        <v/>
      </c>
      <c r="M176" s="131" t="str">
        <f ca="1">IF('BH (2)'!AB183="","",'BH (2)'!AB183)</f>
        <v/>
      </c>
      <c r="N176" s="78" t="str">
        <f ca="1">IF('BH (2)'!AC183="","",'BH (2)'!AC183)</f>
        <v/>
      </c>
      <c r="O176" s="128" t="str">
        <f ca="1">IF('BH (2)'!AD183="","",'BH (2)'!AD183)</f>
        <v/>
      </c>
      <c r="P176" s="129" t="str">
        <f ca="1">IF('BH (2)'!AE183="","",'BH (2)'!AE183)</f>
        <v/>
      </c>
    </row>
    <row r="177" spans="3:16" ht="45" customHeight="1" x14ac:dyDescent="0.25">
      <c r="C177" s="51">
        <v>171</v>
      </c>
      <c r="D177" s="127" t="str">
        <f ca="1">IF('BH (2)'!S184="","",'BH (2)'!S184)</f>
        <v/>
      </c>
      <c r="E177" s="127" t="str">
        <f ca="1">IF('BH (2)'!T184="","",'BH (2)'!T184)</f>
        <v/>
      </c>
      <c r="F177" s="70" t="str">
        <f ca="1">IF('BH (2)'!U184="","",'BH (2)'!U184)</f>
        <v/>
      </c>
      <c r="G177" s="70" t="str">
        <f ca="1">IF('BH (2)'!V184="","",'BH (2)'!V184)</f>
        <v/>
      </c>
      <c r="H177" s="70" t="str">
        <f ca="1">IF('BH (2)'!W184="","",'BH (2)'!W184)</f>
        <v/>
      </c>
      <c r="I177" s="127" t="str">
        <f ca="1">IF('BH (2)'!X184="","",'BH (2)'!X184)</f>
        <v/>
      </c>
      <c r="J177" s="127" t="str">
        <f ca="1">IF('BH (2)'!Y184="","",'BH (2)'!Y184)</f>
        <v/>
      </c>
      <c r="K177" s="128" t="str">
        <f ca="1">IF('BH (2)'!Z184="","",'BH (2)'!Z184)</f>
        <v/>
      </c>
      <c r="L177" s="75" t="str">
        <f ca="1">IF('BH (2)'!AA184="","",'BH (2)'!AA184)</f>
        <v/>
      </c>
      <c r="M177" s="131" t="str">
        <f ca="1">IF('BH (2)'!AB184="","",'BH (2)'!AB184)</f>
        <v/>
      </c>
      <c r="N177" s="78" t="str">
        <f ca="1">IF('BH (2)'!AC184="","",'BH (2)'!AC184)</f>
        <v/>
      </c>
      <c r="O177" s="128" t="str">
        <f ca="1">IF('BH (2)'!AD184="","",'BH (2)'!AD184)</f>
        <v/>
      </c>
      <c r="P177" s="129" t="str">
        <f ca="1">IF('BH (2)'!AE184="","",'BH (2)'!AE184)</f>
        <v/>
      </c>
    </row>
    <row r="178" spans="3:16" ht="45" customHeight="1" x14ac:dyDescent="0.25">
      <c r="C178" s="51">
        <v>172</v>
      </c>
      <c r="D178" s="127" t="str">
        <f ca="1">IF('BH (2)'!S185="","",'BH (2)'!S185)</f>
        <v/>
      </c>
      <c r="E178" s="127" t="str">
        <f ca="1">IF('BH (2)'!T185="","",'BH (2)'!T185)</f>
        <v/>
      </c>
      <c r="F178" s="70" t="str">
        <f ca="1">IF('BH (2)'!U185="","",'BH (2)'!U185)</f>
        <v/>
      </c>
      <c r="G178" s="70" t="str">
        <f ca="1">IF('BH (2)'!V185="","",'BH (2)'!V185)</f>
        <v/>
      </c>
      <c r="H178" s="70" t="str">
        <f ca="1">IF('BH (2)'!W185="","",'BH (2)'!W185)</f>
        <v/>
      </c>
      <c r="I178" s="127" t="str">
        <f ca="1">IF('BH (2)'!X185="","",'BH (2)'!X185)</f>
        <v/>
      </c>
      <c r="J178" s="127" t="str">
        <f ca="1">IF('BH (2)'!Y185="","",'BH (2)'!Y185)</f>
        <v/>
      </c>
      <c r="K178" s="128" t="str">
        <f ca="1">IF('BH (2)'!Z185="","",'BH (2)'!Z185)</f>
        <v/>
      </c>
      <c r="L178" s="75" t="str">
        <f ca="1">IF('BH (2)'!AA185="","",'BH (2)'!AA185)</f>
        <v/>
      </c>
      <c r="M178" s="131" t="str">
        <f ca="1">IF('BH (2)'!AB185="","",'BH (2)'!AB185)</f>
        <v/>
      </c>
      <c r="N178" s="78" t="str">
        <f ca="1">IF('BH (2)'!AC185="","",'BH (2)'!AC185)</f>
        <v/>
      </c>
      <c r="O178" s="128" t="str">
        <f ca="1">IF('BH (2)'!AD185="","",'BH (2)'!AD185)</f>
        <v/>
      </c>
      <c r="P178" s="129" t="str">
        <f ca="1">IF('BH (2)'!AE185="","",'BH (2)'!AE185)</f>
        <v/>
      </c>
    </row>
    <row r="179" spans="3:16" ht="45" customHeight="1" x14ac:dyDescent="0.25">
      <c r="C179" s="51">
        <v>173</v>
      </c>
      <c r="D179" s="127" t="str">
        <f ca="1">IF('BH (2)'!S186="","",'BH (2)'!S186)</f>
        <v/>
      </c>
      <c r="E179" s="127" t="str">
        <f ca="1">IF('BH (2)'!T186="","",'BH (2)'!T186)</f>
        <v/>
      </c>
      <c r="F179" s="70" t="str">
        <f ca="1">IF('BH (2)'!U186="","",'BH (2)'!U186)</f>
        <v/>
      </c>
      <c r="G179" s="70" t="str">
        <f ca="1">IF('BH (2)'!V186="","",'BH (2)'!V186)</f>
        <v/>
      </c>
      <c r="H179" s="70" t="str">
        <f ca="1">IF('BH (2)'!W186="","",'BH (2)'!W186)</f>
        <v/>
      </c>
      <c r="I179" s="127" t="str">
        <f ca="1">IF('BH (2)'!X186="","",'BH (2)'!X186)</f>
        <v/>
      </c>
      <c r="J179" s="127" t="str">
        <f ca="1">IF('BH (2)'!Y186="","",'BH (2)'!Y186)</f>
        <v/>
      </c>
      <c r="K179" s="128" t="str">
        <f ca="1">IF('BH (2)'!Z186="","",'BH (2)'!Z186)</f>
        <v/>
      </c>
      <c r="L179" s="75" t="str">
        <f ca="1">IF('BH (2)'!AA186="","",'BH (2)'!AA186)</f>
        <v/>
      </c>
      <c r="M179" s="131" t="str">
        <f ca="1">IF('BH (2)'!AB186="","",'BH (2)'!AB186)</f>
        <v/>
      </c>
      <c r="N179" s="78" t="str">
        <f ca="1">IF('BH (2)'!AC186="","",'BH (2)'!AC186)</f>
        <v/>
      </c>
      <c r="O179" s="128" t="str">
        <f ca="1">IF('BH (2)'!AD186="","",'BH (2)'!AD186)</f>
        <v/>
      </c>
      <c r="P179" s="129" t="str">
        <f ca="1">IF('BH (2)'!AE186="","",'BH (2)'!AE186)</f>
        <v/>
      </c>
    </row>
    <row r="180" spans="3:16" ht="45" customHeight="1" x14ac:dyDescent="0.25">
      <c r="C180" s="51">
        <v>174</v>
      </c>
      <c r="D180" s="127" t="str">
        <f ca="1">IF('BH (2)'!S187="","",'BH (2)'!S187)</f>
        <v/>
      </c>
      <c r="E180" s="127" t="str">
        <f ca="1">IF('BH (2)'!T187="","",'BH (2)'!T187)</f>
        <v/>
      </c>
      <c r="F180" s="70" t="str">
        <f ca="1">IF('BH (2)'!U187="","",'BH (2)'!U187)</f>
        <v/>
      </c>
      <c r="G180" s="70" t="str">
        <f ca="1">IF('BH (2)'!V187="","",'BH (2)'!V187)</f>
        <v/>
      </c>
      <c r="H180" s="70" t="str">
        <f ca="1">IF('BH (2)'!W187="","",'BH (2)'!W187)</f>
        <v/>
      </c>
      <c r="I180" s="127" t="str">
        <f ca="1">IF('BH (2)'!X187="","",'BH (2)'!X187)</f>
        <v/>
      </c>
      <c r="J180" s="127" t="str">
        <f ca="1">IF('BH (2)'!Y187="","",'BH (2)'!Y187)</f>
        <v/>
      </c>
      <c r="K180" s="128" t="str">
        <f ca="1">IF('BH (2)'!Z187="","",'BH (2)'!Z187)</f>
        <v/>
      </c>
      <c r="L180" s="75" t="str">
        <f ca="1">IF('BH (2)'!AA187="","",'BH (2)'!AA187)</f>
        <v/>
      </c>
      <c r="M180" s="131" t="str">
        <f ca="1">IF('BH (2)'!AB187="","",'BH (2)'!AB187)</f>
        <v/>
      </c>
      <c r="N180" s="78" t="str">
        <f ca="1">IF('BH (2)'!AC187="","",'BH (2)'!AC187)</f>
        <v/>
      </c>
      <c r="O180" s="128" t="str">
        <f ca="1">IF('BH (2)'!AD187="","",'BH (2)'!AD187)</f>
        <v/>
      </c>
      <c r="P180" s="129" t="str">
        <f ca="1">IF('BH (2)'!AE187="","",'BH (2)'!AE187)</f>
        <v/>
      </c>
    </row>
    <row r="181" spans="3:16" ht="45" customHeight="1" x14ac:dyDescent="0.25">
      <c r="C181" s="51">
        <v>175</v>
      </c>
      <c r="D181" s="127" t="str">
        <f ca="1">IF('BH (2)'!S188="","",'BH (2)'!S188)</f>
        <v/>
      </c>
      <c r="E181" s="127" t="str">
        <f ca="1">IF('BH (2)'!T188="","",'BH (2)'!T188)</f>
        <v/>
      </c>
      <c r="F181" s="70" t="str">
        <f ca="1">IF('BH (2)'!U188="","",'BH (2)'!U188)</f>
        <v/>
      </c>
      <c r="G181" s="70" t="str">
        <f ca="1">IF('BH (2)'!V188="","",'BH (2)'!V188)</f>
        <v/>
      </c>
      <c r="H181" s="70" t="str">
        <f ca="1">IF('BH (2)'!W188="","",'BH (2)'!W188)</f>
        <v/>
      </c>
      <c r="I181" s="127" t="str">
        <f ca="1">IF('BH (2)'!X188="","",'BH (2)'!X188)</f>
        <v/>
      </c>
      <c r="J181" s="127" t="str">
        <f ca="1">IF('BH (2)'!Y188="","",'BH (2)'!Y188)</f>
        <v/>
      </c>
      <c r="K181" s="128" t="str">
        <f ca="1">IF('BH (2)'!Z188="","",'BH (2)'!Z188)</f>
        <v/>
      </c>
      <c r="L181" s="75" t="str">
        <f ca="1">IF('BH (2)'!AA188="","",'BH (2)'!AA188)</f>
        <v/>
      </c>
      <c r="M181" s="131" t="str">
        <f ca="1">IF('BH (2)'!AB188="","",'BH (2)'!AB188)</f>
        <v/>
      </c>
      <c r="N181" s="78" t="str">
        <f ca="1">IF('BH (2)'!AC188="","",'BH (2)'!AC188)</f>
        <v/>
      </c>
      <c r="O181" s="128" t="str">
        <f ca="1">IF('BH (2)'!AD188="","",'BH (2)'!AD188)</f>
        <v/>
      </c>
      <c r="P181" s="129" t="str">
        <f ca="1">IF('BH (2)'!AE188="","",'BH (2)'!AE188)</f>
        <v/>
      </c>
    </row>
    <row r="182" spans="3:16" ht="45" customHeight="1" x14ac:dyDescent="0.25">
      <c r="C182" s="51">
        <v>176</v>
      </c>
      <c r="D182" s="127" t="str">
        <f ca="1">IF('BH (2)'!S189="","",'BH (2)'!S189)</f>
        <v/>
      </c>
      <c r="E182" s="127" t="str">
        <f ca="1">IF('BH (2)'!T189="","",'BH (2)'!T189)</f>
        <v/>
      </c>
      <c r="F182" s="70" t="str">
        <f ca="1">IF('BH (2)'!U189="","",'BH (2)'!U189)</f>
        <v/>
      </c>
      <c r="G182" s="70" t="str">
        <f ca="1">IF('BH (2)'!V189="","",'BH (2)'!V189)</f>
        <v/>
      </c>
      <c r="H182" s="70" t="str">
        <f ca="1">IF('BH (2)'!W189="","",'BH (2)'!W189)</f>
        <v/>
      </c>
      <c r="I182" s="127" t="str">
        <f ca="1">IF('BH (2)'!X189="","",'BH (2)'!X189)</f>
        <v/>
      </c>
      <c r="J182" s="127" t="str">
        <f ca="1">IF('BH (2)'!Y189="","",'BH (2)'!Y189)</f>
        <v/>
      </c>
      <c r="K182" s="128" t="str">
        <f ca="1">IF('BH (2)'!Z189="","",'BH (2)'!Z189)</f>
        <v/>
      </c>
      <c r="L182" s="75" t="str">
        <f ca="1">IF('BH (2)'!AA189="","",'BH (2)'!AA189)</f>
        <v/>
      </c>
      <c r="M182" s="131" t="str">
        <f ca="1">IF('BH (2)'!AB189="","",'BH (2)'!AB189)</f>
        <v/>
      </c>
      <c r="N182" s="78" t="str">
        <f ca="1">IF('BH (2)'!AC189="","",'BH (2)'!AC189)</f>
        <v/>
      </c>
      <c r="O182" s="128" t="str">
        <f ca="1">IF('BH (2)'!AD189="","",'BH (2)'!AD189)</f>
        <v/>
      </c>
      <c r="P182" s="129" t="str">
        <f ca="1">IF('BH (2)'!AE189="","",'BH (2)'!AE189)</f>
        <v/>
      </c>
    </row>
    <row r="183" spans="3:16" ht="45" customHeight="1" x14ac:dyDescent="0.25">
      <c r="C183" s="51">
        <v>177</v>
      </c>
      <c r="D183" s="127" t="str">
        <f ca="1">IF('BH (2)'!S190="","",'BH (2)'!S190)</f>
        <v/>
      </c>
      <c r="E183" s="127" t="str">
        <f ca="1">IF('BH (2)'!T190="","",'BH (2)'!T190)</f>
        <v/>
      </c>
      <c r="F183" s="70" t="str">
        <f ca="1">IF('BH (2)'!U190="","",'BH (2)'!U190)</f>
        <v/>
      </c>
      <c r="G183" s="70" t="str">
        <f ca="1">IF('BH (2)'!V190="","",'BH (2)'!V190)</f>
        <v/>
      </c>
      <c r="H183" s="70" t="str">
        <f ca="1">IF('BH (2)'!W190="","",'BH (2)'!W190)</f>
        <v/>
      </c>
      <c r="I183" s="127" t="str">
        <f ca="1">IF('BH (2)'!X190="","",'BH (2)'!X190)</f>
        <v/>
      </c>
      <c r="J183" s="127" t="str">
        <f ca="1">IF('BH (2)'!Y190="","",'BH (2)'!Y190)</f>
        <v/>
      </c>
      <c r="K183" s="128" t="str">
        <f ca="1">IF('BH (2)'!Z190="","",'BH (2)'!Z190)</f>
        <v/>
      </c>
      <c r="L183" s="75" t="str">
        <f ca="1">IF('BH (2)'!AA190="","",'BH (2)'!AA190)</f>
        <v/>
      </c>
      <c r="M183" s="131" t="str">
        <f ca="1">IF('BH (2)'!AB190="","",'BH (2)'!AB190)</f>
        <v/>
      </c>
      <c r="N183" s="78" t="str">
        <f ca="1">IF('BH (2)'!AC190="","",'BH (2)'!AC190)</f>
        <v/>
      </c>
      <c r="O183" s="128" t="str">
        <f ca="1">IF('BH (2)'!AD190="","",'BH (2)'!AD190)</f>
        <v/>
      </c>
      <c r="P183" s="129" t="str">
        <f ca="1">IF('BH (2)'!AE190="","",'BH (2)'!AE190)</f>
        <v/>
      </c>
    </row>
    <row r="184" spans="3:16" ht="45" customHeight="1" x14ac:dyDescent="0.25">
      <c r="C184" s="51">
        <v>178</v>
      </c>
      <c r="D184" s="127" t="str">
        <f ca="1">IF('BH (2)'!S191="","",'BH (2)'!S191)</f>
        <v/>
      </c>
      <c r="E184" s="127" t="str">
        <f ca="1">IF('BH (2)'!T191="","",'BH (2)'!T191)</f>
        <v/>
      </c>
      <c r="F184" s="70" t="str">
        <f ca="1">IF('BH (2)'!U191="","",'BH (2)'!U191)</f>
        <v/>
      </c>
      <c r="G184" s="70" t="str">
        <f ca="1">IF('BH (2)'!V191="","",'BH (2)'!V191)</f>
        <v/>
      </c>
      <c r="H184" s="70" t="str">
        <f ca="1">IF('BH (2)'!W191="","",'BH (2)'!W191)</f>
        <v/>
      </c>
      <c r="I184" s="127" t="str">
        <f ca="1">IF('BH (2)'!X191="","",'BH (2)'!X191)</f>
        <v/>
      </c>
      <c r="J184" s="127" t="str">
        <f ca="1">IF('BH (2)'!Y191="","",'BH (2)'!Y191)</f>
        <v/>
      </c>
      <c r="K184" s="128" t="str">
        <f ca="1">IF('BH (2)'!Z191="","",'BH (2)'!Z191)</f>
        <v/>
      </c>
      <c r="L184" s="75" t="str">
        <f ca="1">IF('BH (2)'!AA191="","",'BH (2)'!AA191)</f>
        <v/>
      </c>
      <c r="M184" s="131" t="str">
        <f ca="1">IF('BH (2)'!AB191="","",'BH (2)'!AB191)</f>
        <v/>
      </c>
      <c r="N184" s="78" t="str">
        <f ca="1">IF('BH (2)'!AC191="","",'BH (2)'!AC191)</f>
        <v/>
      </c>
      <c r="O184" s="128" t="str">
        <f ca="1">IF('BH (2)'!AD191="","",'BH (2)'!AD191)</f>
        <v/>
      </c>
      <c r="P184" s="129" t="str">
        <f ca="1">IF('BH (2)'!AE191="","",'BH (2)'!AE191)</f>
        <v/>
      </c>
    </row>
    <row r="185" spans="3:16" ht="45" customHeight="1" x14ac:dyDescent="0.25">
      <c r="C185" s="51">
        <v>179</v>
      </c>
      <c r="D185" s="127" t="str">
        <f ca="1">IF('BH (2)'!S192="","",'BH (2)'!S192)</f>
        <v/>
      </c>
      <c r="E185" s="127" t="str">
        <f ca="1">IF('BH (2)'!T192="","",'BH (2)'!T192)</f>
        <v/>
      </c>
      <c r="F185" s="70" t="str">
        <f ca="1">IF('BH (2)'!U192="","",'BH (2)'!U192)</f>
        <v/>
      </c>
      <c r="G185" s="70" t="str">
        <f ca="1">IF('BH (2)'!V192="","",'BH (2)'!V192)</f>
        <v/>
      </c>
      <c r="H185" s="70" t="str">
        <f ca="1">IF('BH (2)'!W192="","",'BH (2)'!W192)</f>
        <v/>
      </c>
      <c r="I185" s="127" t="str">
        <f ca="1">IF('BH (2)'!X192="","",'BH (2)'!X192)</f>
        <v/>
      </c>
      <c r="J185" s="127" t="str">
        <f ca="1">IF('BH (2)'!Y192="","",'BH (2)'!Y192)</f>
        <v/>
      </c>
      <c r="K185" s="128" t="str">
        <f ca="1">IF('BH (2)'!Z192="","",'BH (2)'!Z192)</f>
        <v/>
      </c>
      <c r="L185" s="75" t="str">
        <f ca="1">IF('BH (2)'!AA192="","",'BH (2)'!AA192)</f>
        <v/>
      </c>
      <c r="M185" s="131" t="str">
        <f ca="1">IF('BH (2)'!AB192="","",'BH (2)'!AB192)</f>
        <v/>
      </c>
      <c r="N185" s="78" t="str">
        <f ca="1">IF('BH (2)'!AC192="","",'BH (2)'!AC192)</f>
        <v/>
      </c>
      <c r="O185" s="128" t="str">
        <f ca="1">IF('BH (2)'!AD192="","",'BH (2)'!AD192)</f>
        <v/>
      </c>
      <c r="P185" s="129" t="str">
        <f ca="1">IF('BH (2)'!AE192="","",'BH (2)'!AE192)</f>
        <v/>
      </c>
    </row>
    <row r="186" spans="3:16" ht="45" customHeight="1" x14ac:dyDescent="0.25">
      <c r="C186" s="51">
        <v>180</v>
      </c>
      <c r="D186" s="127" t="str">
        <f ca="1">IF('BH (2)'!S193="","",'BH (2)'!S193)</f>
        <v/>
      </c>
      <c r="E186" s="127" t="str">
        <f ca="1">IF('BH (2)'!T193="","",'BH (2)'!T193)</f>
        <v/>
      </c>
      <c r="F186" s="70" t="str">
        <f ca="1">IF('BH (2)'!U193="","",'BH (2)'!U193)</f>
        <v/>
      </c>
      <c r="G186" s="70" t="str">
        <f ca="1">IF('BH (2)'!V193="","",'BH (2)'!V193)</f>
        <v/>
      </c>
      <c r="H186" s="70" t="str">
        <f ca="1">IF('BH (2)'!W193="","",'BH (2)'!W193)</f>
        <v/>
      </c>
      <c r="I186" s="127" t="str">
        <f ca="1">IF('BH (2)'!X193="","",'BH (2)'!X193)</f>
        <v/>
      </c>
      <c r="J186" s="127" t="str">
        <f ca="1">IF('BH (2)'!Y193="","",'BH (2)'!Y193)</f>
        <v/>
      </c>
      <c r="K186" s="128" t="str">
        <f ca="1">IF('BH (2)'!Z193="","",'BH (2)'!Z193)</f>
        <v/>
      </c>
      <c r="L186" s="75" t="str">
        <f ca="1">IF('BH (2)'!AA193="","",'BH (2)'!AA193)</f>
        <v/>
      </c>
      <c r="M186" s="131" t="str">
        <f ca="1">IF('BH (2)'!AB193="","",'BH (2)'!AB193)</f>
        <v/>
      </c>
      <c r="N186" s="78" t="str">
        <f ca="1">IF('BH (2)'!AC193="","",'BH (2)'!AC193)</f>
        <v/>
      </c>
      <c r="O186" s="128" t="str">
        <f ca="1">IF('BH (2)'!AD193="","",'BH (2)'!AD193)</f>
        <v/>
      </c>
      <c r="P186" s="129" t="str">
        <f ca="1">IF('BH (2)'!AE193="","",'BH (2)'!AE193)</f>
        <v/>
      </c>
    </row>
    <row r="187" spans="3:16" ht="45" customHeight="1" x14ac:dyDescent="0.25">
      <c r="C187" s="51">
        <v>181</v>
      </c>
      <c r="D187" s="127" t="str">
        <f ca="1">IF('BH (2)'!S194="","",'BH (2)'!S194)</f>
        <v/>
      </c>
      <c r="E187" s="127" t="str">
        <f ca="1">IF('BH (2)'!T194="","",'BH (2)'!T194)</f>
        <v/>
      </c>
      <c r="F187" s="70" t="str">
        <f ca="1">IF('BH (2)'!U194="","",'BH (2)'!U194)</f>
        <v/>
      </c>
      <c r="G187" s="70" t="str">
        <f ca="1">IF('BH (2)'!V194="","",'BH (2)'!V194)</f>
        <v/>
      </c>
      <c r="H187" s="70" t="str">
        <f ca="1">IF('BH (2)'!W194="","",'BH (2)'!W194)</f>
        <v/>
      </c>
      <c r="I187" s="127" t="str">
        <f ca="1">IF('BH (2)'!X194="","",'BH (2)'!X194)</f>
        <v/>
      </c>
      <c r="J187" s="127" t="str">
        <f ca="1">IF('BH (2)'!Y194="","",'BH (2)'!Y194)</f>
        <v/>
      </c>
      <c r="K187" s="128" t="str">
        <f ca="1">IF('BH (2)'!Z194="","",'BH (2)'!Z194)</f>
        <v/>
      </c>
      <c r="L187" s="75" t="str">
        <f ca="1">IF('BH (2)'!AA194="","",'BH (2)'!AA194)</f>
        <v/>
      </c>
      <c r="M187" s="131" t="str">
        <f ca="1">IF('BH (2)'!AB194="","",'BH (2)'!AB194)</f>
        <v/>
      </c>
      <c r="N187" s="78" t="str">
        <f ca="1">IF('BH (2)'!AC194="","",'BH (2)'!AC194)</f>
        <v/>
      </c>
      <c r="O187" s="128" t="str">
        <f ca="1">IF('BH (2)'!AD194="","",'BH (2)'!AD194)</f>
        <v/>
      </c>
      <c r="P187" s="129" t="str">
        <f ca="1">IF('BH (2)'!AE194="","",'BH (2)'!AE194)</f>
        <v/>
      </c>
    </row>
    <row r="188" spans="3:16" ht="45" customHeight="1" x14ac:dyDescent="0.25">
      <c r="C188" s="51">
        <v>182</v>
      </c>
      <c r="D188" s="127" t="str">
        <f ca="1">IF('BH (2)'!S195="","",'BH (2)'!S195)</f>
        <v/>
      </c>
      <c r="E188" s="127" t="str">
        <f ca="1">IF('BH (2)'!T195="","",'BH (2)'!T195)</f>
        <v/>
      </c>
      <c r="F188" s="70" t="str">
        <f ca="1">IF('BH (2)'!U195="","",'BH (2)'!U195)</f>
        <v/>
      </c>
      <c r="G188" s="70" t="str">
        <f ca="1">IF('BH (2)'!V195="","",'BH (2)'!V195)</f>
        <v/>
      </c>
      <c r="H188" s="70" t="str">
        <f ca="1">IF('BH (2)'!W195="","",'BH (2)'!W195)</f>
        <v/>
      </c>
      <c r="I188" s="127" t="str">
        <f ca="1">IF('BH (2)'!X195="","",'BH (2)'!X195)</f>
        <v/>
      </c>
      <c r="J188" s="127" t="str">
        <f ca="1">IF('BH (2)'!Y195="","",'BH (2)'!Y195)</f>
        <v/>
      </c>
      <c r="K188" s="128" t="str">
        <f ca="1">IF('BH (2)'!Z195="","",'BH (2)'!Z195)</f>
        <v/>
      </c>
      <c r="L188" s="75" t="str">
        <f ca="1">IF('BH (2)'!AA195="","",'BH (2)'!AA195)</f>
        <v/>
      </c>
      <c r="M188" s="131" t="str">
        <f ca="1">IF('BH (2)'!AB195="","",'BH (2)'!AB195)</f>
        <v/>
      </c>
      <c r="N188" s="78" t="str">
        <f ca="1">IF('BH (2)'!AC195="","",'BH (2)'!AC195)</f>
        <v/>
      </c>
      <c r="O188" s="128" t="str">
        <f ca="1">IF('BH (2)'!AD195="","",'BH (2)'!AD195)</f>
        <v/>
      </c>
      <c r="P188" s="129" t="str">
        <f ca="1">IF('BH (2)'!AE195="","",'BH (2)'!AE195)</f>
        <v/>
      </c>
    </row>
    <row r="189" spans="3:16" ht="45" customHeight="1" x14ac:dyDescent="0.25">
      <c r="C189" s="51">
        <v>183</v>
      </c>
      <c r="D189" s="127" t="str">
        <f ca="1">IF('BH (2)'!S196="","",'BH (2)'!S196)</f>
        <v/>
      </c>
      <c r="E189" s="127" t="str">
        <f ca="1">IF('BH (2)'!T196="","",'BH (2)'!T196)</f>
        <v/>
      </c>
      <c r="F189" s="70" t="str">
        <f ca="1">IF('BH (2)'!U196="","",'BH (2)'!U196)</f>
        <v/>
      </c>
      <c r="G189" s="70" t="str">
        <f ca="1">IF('BH (2)'!V196="","",'BH (2)'!V196)</f>
        <v/>
      </c>
      <c r="H189" s="70" t="str">
        <f ca="1">IF('BH (2)'!W196="","",'BH (2)'!W196)</f>
        <v/>
      </c>
      <c r="I189" s="127" t="str">
        <f ca="1">IF('BH (2)'!X196="","",'BH (2)'!X196)</f>
        <v/>
      </c>
      <c r="J189" s="127" t="str">
        <f ca="1">IF('BH (2)'!Y196="","",'BH (2)'!Y196)</f>
        <v/>
      </c>
      <c r="K189" s="128" t="str">
        <f ca="1">IF('BH (2)'!Z196="","",'BH (2)'!Z196)</f>
        <v/>
      </c>
      <c r="L189" s="75" t="str">
        <f ca="1">IF('BH (2)'!AA196="","",'BH (2)'!AA196)</f>
        <v/>
      </c>
      <c r="M189" s="131" t="str">
        <f ca="1">IF('BH (2)'!AB196="","",'BH (2)'!AB196)</f>
        <v/>
      </c>
      <c r="N189" s="78" t="str">
        <f ca="1">IF('BH (2)'!AC196="","",'BH (2)'!AC196)</f>
        <v/>
      </c>
      <c r="O189" s="128" t="str">
        <f ca="1">IF('BH (2)'!AD196="","",'BH (2)'!AD196)</f>
        <v/>
      </c>
      <c r="P189" s="129" t="str">
        <f ca="1">IF('BH (2)'!AE196="","",'BH (2)'!AE196)</f>
        <v/>
      </c>
    </row>
    <row r="190" spans="3:16" ht="45" customHeight="1" x14ac:dyDescent="0.25">
      <c r="C190" s="51">
        <v>184</v>
      </c>
      <c r="D190" s="127" t="str">
        <f ca="1">IF('BH (2)'!S197="","",'BH (2)'!S197)</f>
        <v/>
      </c>
      <c r="E190" s="127" t="str">
        <f ca="1">IF('BH (2)'!T197="","",'BH (2)'!T197)</f>
        <v/>
      </c>
      <c r="F190" s="70" t="str">
        <f ca="1">IF('BH (2)'!U197="","",'BH (2)'!U197)</f>
        <v/>
      </c>
      <c r="G190" s="70" t="str">
        <f ca="1">IF('BH (2)'!V197="","",'BH (2)'!V197)</f>
        <v/>
      </c>
      <c r="H190" s="70" t="str">
        <f ca="1">IF('BH (2)'!W197="","",'BH (2)'!W197)</f>
        <v/>
      </c>
      <c r="I190" s="127" t="str">
        <f ca="1">IF('BH (2)'!X197="","",'BH (2)'!X197)</f>
        <v/>
      </c>
      <c r="J190" s="127" t="str">
        <f ca="1">IF('BH (2)'!Y197="","",'BH (2)'!Y197)</f>
        <v/>
      </c>
      <c r="K190" s="128" t="str">
        <f ca="1">IF('BH (2)'!Z197="","",'BH (2)'!Z197)</f>
        <v/>
      </c>
      <c r="L190" s="75" t="str">
        <f ca="1">IF('BH (2)'!AA197="","",'BH (2)'!AA197)</f>
        <v/>
      </c>
      <c r="M190" s="131" t="str">
        <f ca="1">IF('BH (2)'!AB197="","",'BH (2)'!AB197)</f>
        <v/>
      </c>
      <c r="N190" s="78" t="str">
        <f ca="1">IF('BH (2)'!AC197="","",'BH (2)'!AC197)</f>
        <v/>
      </c>
      <c r="O190" s="128" t="str">
        <f ca="1">IF('BH (2)'!AD197="","",'BH (2)'!AD197)</f>
        <v/>
      </c>
      <c r="P190" s="129" t="str">
        <f ca="1">IF('BH (2)'!AE197="","",'BH (2)'!AE197)</f>
        <v/>
      </c>
    </row>
    <row r="191" spans="3:16" ht="45" customHeight="1" x14ac:dyDescent="0.25">
      <c r="C191" s="51">
        <v>185</v>
      </c>
      <c r="D191" s="127" t="str">
        <f ca="1">IF('BH (2)'!S198="","",'BH (2)'!S198)</f>
        <v/>
      </c>
      <c r="E191" s="127" t="str">
        <f ca="1">IF('BH (2)'!T198="","",'BH (2)'!T198)</f>
        <v/>
      </c>
      <c r="F191" s="70" t="str">
        <f ca="1">IF('BH (2)'!U198="","",'BH (2)'!U198)</f>
        <v/>
      </c>
      <c r="G191" s="70" t="str">
        <f ca="1">IF('BH (2)'!V198="","",'BH (2)'!V198)</f>
        <v/>
      </c>
      <c r="H191" s="70" t="str">
        <f ca="1">IF('BH (2)'!W198="","",'BH (2)'!W198)</f>
        <v/>
      </c>
      <c r="I191" s="127" t="str">
        <f ca="1">IF('BH (2)'!X198="","",'BH (2)'!X198)</f>
        <v/>
      </c>
      <c r="J191" s="127" t="str">
        <f ca="1">IF('BH (2)'!Y198="","",'BH (2)'!Y198)</f>
        <v/>
      </c>
      <c r="K191" s="128" t="str">
        <f ca="1">IF('BH (2)'!Z198="","",'BH (2)'!Z198)</f>
        <v/>
      </c>
      <c r="L191" s="75" t="str">
        <f ca="1">IF('BH (2)'!AA198="","",'BH (2)'!AA198)</f>
        <v/>
      </c>
      <c r="M191" s="131" t="str">
        <f ca="1">IF('BH (2)'!AB198="","",'BH (2)'!AB198)</f>
        <v/>
      </c>
      <c r="N191" s="78" t="str">
        <f ca="1">IF('BH (2)'!AC198="","",'BH (2)'!AC198)</f>
        <v/>
      </c>
      <c r="O191" s="128" t="str">
        <f ca="1">IF('BH (2)'!AD198="","",'BH (2)'!AD198)</f>
        <v/>
      </c>
      <c r="P191" s="129" t="str">
        <f ca="1">IF('BH (2)'!AE198="","",'BH (2)'!AE198)</f>
        <v/>
      </c>
    </row>
    <row r="192" spans="3:16" ht="45" customHeight="1" x14ac:dyDescent="0.25">
      <c r="C192" s="51">
        <v>186</v>
      </c>
      <c r="D192" s="127" t="str">
        <f ca="1">IF('BH (2)'!S199="","",'BH (2)'!S199)</f>
        <v/>
      </c>
      <c r="E192" s="127" t="str">
        <f ca="1">IF('BH (2)'!T199="","",'BH (2)'!T199)</f>
        <v/>
      </c>
      <c r="F192" s="70" t="str">
        <f ca="1">IF('BH (2)'!U199="","",'BH (2)'!U199)</f>
        <v/>
      </c>
      <c r="G192" s="70" t="str">
        <f ca="1">IF('BH (2)'!V199="","",'BH (2)'!V199)</f>
        <v/>
      </c>
      <c r="H192" s="70" t="str">
        <f ca="1">IF('BH (2)'!W199="","",'BH (2)'!W199)</f>
        <v/>
      </c>
      <c r="I192" s="127" t="str">
        <f ca="1">IF('BH (2)'!X199="","",'BH (2)'!X199)</f>
        <v/>
      </c>
      <c r="J192" s="127" t="str">
        <f ca="1">IF('BH (2)'!Y199="","",'BH (2)'!Y199)</f>
        <v/>
      </c>
      <c r="K192" s="128" t="str">
        <f ca="1">IF('BH (2)'!Z199="","",'BH (2)'!Z199)</f>
        <v/>
      </c>
      <c r="L192" s="75" t="str">
        <f ca="1">IF('BH (2)'!AA199="","",'BH (2)'!AA199)</f>
        <v/>
      </c>
      <c r="M192" s="131" t="str">
        <f ca="1">IF('BH (2)'!AB199="","",'BH (2)'!AB199)</f>
        <v/>
      </c>
      <c r="N192" s="78" t="str">
        <f ca="1">IF('BH (2)'!AC199="","",'BH (2)'!AC199)</f>
        <v/>
      </c>
      <c r="O192" s="128" t="str">
        <f ca="1">IF('BH (2)'!AD199="","",'BH (2)'!AD199)</f>
        <v/>
      </c>
      <c r="P192" s="129" t="str">
        <f ca="1">IF('BH (2)'!AE199="","",'BH (2)'!AE199)</f>
        <v/>
      </c>
    </row>
    <row r="193" spans="3:16" ht="45" customHeight="1" x14ac:dyDescent="0.25">
      <c r="C193" s="51">
        <v>187</v>
      </c>
      <c r="D193" s="127" t="str">
        <f ca="1">IF('BH (2)'!S200="","",'BH (2)'!S200)</f>
        <v/>
      </c>
      <c r="E193" s="127" t="str">
        <f ca="1">IF('BH (2)'!T200="","",'BH (2)'!T200)</f>
        <v/>
      </c>
      <c r="F193" s="70" t="str">
        <f ca="1">IF('BH (2)'!U200="","",'BH (2)'!U200)</f>
        <v/>
      </c>
      <c r="G193" s="70" t="str">
        <f ca="1">IF('BH (2)'!V200="","",'BH (2)'!V200)</f>
        <v/>
      </c>
      <c r="H193" s="70" t="str">
        <f ca="1">IF('BH (2)'!W200="","",'BH (2)'!W200)</f>
        <v/>
      </c>
      <c r="I193" s="127" t="str">
        <f ca="1">IF('BH (2)'!X200="","",'BH (2)'!X200)</f>
        <v/>
      </c>
      <c r="J193" s="127" t="str">
        <f ca="1">IF('BH (2)'!Y200="","",'BH (2)'!Y200)</f>
        <v/>
      </c>
      <c r="K193" s="128" t="str">
        <f ca="1">IF('BH (2)'!Z200="","",'BH (2)'!Z200)</f>
        <v/>
      </c>
      <c r="L193" s="75" t="str">
        <f ca="1">IF('BH (2)'!AA200="","",'BH (2)'!AA200)</f>
        <v/>
      </c>
      <c r="M193" s="131" t="str">
        <f ca="1">IF('BH (2)'!AB200="","",'BH (2)'!AB200)</f>
        <v/>
      </c>
      <c r="N193" s="78" t="str">
        <f ca="1">IF('BH (2)'!AC200="","",'BH (2)'!AC200)</f>
        <v/>
      </c>
      <c r="O193" s="128" t="str">
        <f ca="1">IF('BH (2)'!AD200="","",'BH (2)'!AD200)</f>
        <v/>
      </c>
      <c r="P193" s="129" t="str">
        <f ca="1">IF('BH (2)'!AE200="","",'BH (2)'!AE200)</f>
        <v/>
      </c>
    </row>
    <row r="194" spans="3:16" ht="45" customHeight="1" x14ac:dyDescent="0.25">
      <c r="C194" s="51">
        <v>188</v>
      </c>
      <c r="D194" s="127" t="str">
        <f ca="1">IF('BH (2)'!S201="","",'BH (2)'!S201)</f>
        <v/>
      </c>
      <c r="E194" s="127" t="str">
        <f ca="1">IF('BH (2)'!T201="","",'BH (2)'!T201)</f>
        <v/>
      </c>
      <c r="F194" s="70" t="str">
        <f ca="1">IF('BH (2)'!U201="","",'BH (2)'!U201)</f>
        <v/>
      </c>
      <c r="G194" s="70" t="str">
        <f ca="1">IF('BH (2)'!V201="","",'BH (2)'!V201)</f>
        <v/>
      </c>
      <c r="H194" s="70" t="str">
        <f ca="1">IF('BH (2)'!W201="","",'BH (2)'!W201)</f>
        <v/>
      </c>
      <c r="I194" s="127" t="str">
        <f ca="1">IF('BH (2)'!X201="","",'BH (2)'!X201)</f>
        <v/>
      </c>
      <c r="J194" s="127" t="str">
        <f ca="1">IF('BH (2)'!Y201="","",'BH (2)'!Y201)</f>
        <v/>
      </c>
      <c r="K194" s="128" t="str">
        <f ca="1">IF('BH (2)'!Z201="","",'BH (2)'!Z201)</f>
        <v/>
      </c>
      <c r="L194" s="75" t="str">
        <f ca="1">IF('BH (2)'!AA201="","",'BH (2)'!AA201)</f>
        <v/>
      </c>
      <c r="M194" s="131" t="str">
        <f ca="1">IF('BH (2)'!AB201="","",'BH (2)'!AB201)</f>
        <v/>
      </c>
      <c r="N194" s="78" t="str">
        <f ca="1">IF('BH (2)'!AC201="","",'BH (2)'!AC201)</f>
        <v/>
      </c>
      <c r="O194" s="128" t="str">
        <f ca="1">IF('BH (2)'!AD201="","",'BH (2)'!AD201)</f>
        <v/>
      </c>
      <c r="P194" s="129" t="str">
        <f ca="1">IF('BH (2)'!AE201="","",'BH (2)'!AE201)</f>
        <v/>
      </c>
    </row>
    <row r="195" spans="3:16" ht="45" customHeight="1" x14ac:dyDescent="0.25">
      <c r="C195" s="51">
        <v>189</v>
      </c>
      <c r="D195" s="127" t="str">
        <f ca="1">IF('BH (2)'!S202="","",'BH (2)'!S202)</f>
        <v/>
      </c>
      <c r="E195" s="127" t="str">
        <f ca="1">IF('BH (2)'!T202="","",'BH (2)'!T202)</f>
        <v/>
      </c>
      <c r="F195" s="70" t="str">
        <f ca="1">IF('BH (2)'!U202="","",'BH (2)'!U202)</f>
        <v/>
      </c>
      <c r="G195" s="70" t="str">
        <f ca="1">IF('BH (2)'!V202="","",'BH (2)'!V202)</f>
        <v/>
      </c>
      <c r="H195" s="70" t="str">
        <f ca="1">IF('BH (2)'!W202="","",'BH (2)'!W202)</f>
        <v/>
      </c>
      <c r="I195" s="127" t="str">
        <f ca="1">IF('BH (2)'!X202="","",'BH (2)'!X202)</f>
        <v/>
      </c>
      <c r="J195" s="127" t="str">
        <f ca="1">IF('BH (2)'!Y202="","",'BH (2)'!Y202)</f>
        <v/>
      </c>
      <c r="K195" s="128" t="str">
        <f ca="1">IF('BH (2)'!Z202="","",'BH (2)'!Z202)</f>
        <v/>
      </c>
      <c r="L195" s="75" t="str">
        <f ca="1">IF('BH (2)'!AA202="","",'BH (2)'!AA202)</f>
        <v/>
      </c>
      <c r="M195" s="131" t="str">
        <f ca="1">IF('BH (2)'!AB202="","",'BH (2)'!AB202)</f>
        <v/>
      </c>
      <c r="N195" s="78" t="str">
        <f ca="1">IF('BH (2)'!AC202="","",'BH (2)'!AC202)</f>
        <v/>
      </c>
      <c r="O195" s="128" t="str">
        <f ca="1">IF('BH (2)'!AD202="","",'BH (2)'!AD202)</f>
        <v/>
      </c>
      <c r="P195" s="129" t="str">
        <f ca="1">IF('BH (2)'!AE202="","",'BH (2)'!AE202)</f>
        <v/>
      </c>
    </row>
    <row r="196" spans="3:16" ht="45" customHeight="1" x14ac:dyDescent="0.25">
      <c r="C196" s="51">
        <v>190</v>
      </c>
      <c r="D196" s="127" t="str">
        <f ca="1">IF('BH (2)'!S203="","",'BH (2)'!S203)</f>
        <v/>
      </c>
      <c r="E196" s="127" t="str">
        <f ca="1">IF('BH (2)'!T203="","",'BH (2)'!T203)</f>
        <v/>
      </c>
      <c r="F196" s="70" t="str">
        <f ca="1">IF('BH (2)'!U203="","",'BH (2)'!U203)</f>
        <v/>
      </c>
      <c r="G196" s="70" t="str">
        <f ca="1">IF('BH (2)'!V203="","",'BH (2)'!V203)</f>
        <v/>
      </c>
      <c r="H196" s="70" t="str">
        <f ca="1">IF('BH (2)'!W203="","",'BH (2)'!W203)</f>
        <v/>
      </c>
      <c r="I196" s="127" t="str">
        <f ca="1">IF('BH (2)'!X203="","",'BH (2)'!X203)</f>
        <v/>
      </c>
      <c r="J196" s="127" t="str">
        <f ca="1">IF('BH (2)'!Y203="","",'BH (2)'!Y203)</f>
        <v/>
      </c>
      <c r="K196" s="128" t="str">
        <f ca="1">IF('BH (2)'!Z203="","",'BH (2)'!Z203)</f>
        <v/>
      </c>
      <c r="L196" s="75" t="str">
        <f ca="1">IF('BH (2)'!AA203="","",'BH (2)'!AA203)</f>
        <v/>
      </c>
      <c r="M196" s="131" t="str">
        <f ca="1">IF('BH (2)'!AB203="","",'BH (2)'!AB203)</f>
        <v/>
      </c>
      <c r="N196" s="78" t="str">
        <f ca="1">IF('BH (2)'!AC203="","",'BH (2)'!AC203)</f>
        <v/>
      </c>
      <c r="O196" s="128" t="str">
        <f ca="1">IF('BH (2)'!AD203="","",'BH (2)'!AD203)</f>
        <v/>
      </c>
      <c r="P196" s="129" t="str">
        <f ca="1">IF('BH (2)'!AE203="","",'BH (2)'!AE203)</f>
        <v/>
      </c>
    </row>
    <row r="197" spans="3:16" ht="45" customHeight="1" x14ac:dyDescent="0.25">
      <c r="C197" s="51">
        <v>191</v>
      </c>
      <c r="D197" s="127" t="str">
        <f ca="1">IF('BH (2)'!S204="","",'BH (2)'!S204)</f>
        <v/>
      </c>
      <c r="E197" s="127" t="str">
        <f ca="1">IF('BH (2)'!T204="","",'BH (2)'!T204)</f>
        <v/>
      </c>
      <c r="F197" s="70" t="str">
        <f ca="1">IF('BH (2)'!U204="","",'BH (2)'!U204)</f>
        <v/>
      </c>
      <c r="G197" s="70" t="str">
        <f ca="1">IF('BH (2)'!V204="","",'BH (2)'!V204)</f>
        <v/>
      </c>
      <c r="H197" s="70" t="str">
        <f ca="1">IF('BH (2)'!W204="","",'BH (2)'!W204)</f>
        <v/>
      </c>
      <c r="I197" s="127" t="str">
        <f ca="1">IF('BH (2)'!X204="","",'BH (2)'!X204)</f>
        <v/>
      </c>
      <c r="J197" s="127" t="str">
        <f ca="1">IF('BH (2)'!Y204="","",'BH (2)'!Y204)</f>
        <v/>
      </c>
      <c r="K197" s="128" t="str">
        <f ca="1">IF('BH (2)'!Z204="","",'BH (2)'!Z204)</f>
        <v/>
      </c>
      <c r="L197" s="75" t="str">
        <f ca="1">IF('BH (2)'!AA204="","",'BH (2)'!AA204)</f>
        <v/>
      </c>
      <c r="M197" s="131" t="str">
        <f ca="1">IF('BH (2)'!AB204="","",'BH (2)'!AB204)</f>
        <v/>
      </c>
      <c r="N197" s="78" t="str">
        <f ca="1">IF('BH (2)'!AC204="","",'BH (2)'!AC204)</f>
        <v/>
      </c>
      <c r="O197" s="128" t="str">
        <f ca="1">IF('BH (2)'!AD204="","",'BH (2)'!AD204)</f>
        <v/>
      </c>
      <c r="P197" s="129" t="str">
        <f ca="1">IF('BH (2)'!AE204="","",'BH (2)'!AE204)</f>
        <v/>
      </c>
    </row>
    <row r="198" spans="3:16" ht="45" customHeight="1" x14ac:dyDescent="0.25">
      <c r="C198" s="51">
        <v>192</v>
      </c>
      <c r="D198" s="127" t="str">
        <f ca="1">IF('BH (2)'!S205="","",'BH (2)'!S205)</f>
        <v/>
      </c>
      <c r="E198" s="127" t="str">
        <f ca="1">IF('BH (2)'!T205="","",'BH (2)'!T205)</f>
        <v/>
      </c>
      <c r="F198" s="70" t="str">
        <f ca="1">IF('BH (2)'!U205="","",'BH (2)'!U205)</f>
        <v/>
      </c>
      <c r="G198" s="70" t="str">
        <f ca="1">IF('BH (2)'!V205="","",'BH (2)'!V205)</f>
        <v/>
      </c>
      <c r="H198" s="70" t="str">
        <f ca="1">IF('BH (2)'!W205="","",'BH (2)'!W205)</f>
        <v/>
      </c>
      <c r="I198" s="127" t="str">
        <f ca="1">IF('BH (2)'!X205="","",'BH (2)'!X205)</f>
        <v/>
      </c>
      <c r="J198" s="127" t="str">
        <f ca="1">IF('BH (2)'!Y205="","",'BH (2)'!Y205)</f>
        <v/>
      </c>
      <c r="K198" s="128" t="str">
        <f ca="1">IF('BH (2)'!Z205="","",'BH (2)'!Z205)</f>
        <v/>
      </c>
      <c r="L198" s="75" t="str">
        <f ca="1">IF('BH (2)'!AA205="","",'BH (2)'!AA205)</f>
        <v/>
      </c>
      <c r="M198" s="131" t="str">
        <f ca="1">IF('BH (2)'!AB205="","",'BH (2)'!AB205)</f>
        <v/>
      </c>
      <c r="N198" s="78" t="str">
        <f ca="1">IF('BH (2)'!AC205="","",'BH (2)'!AC205)</f>
        <v/>
      </c>
      <c r="O198" s="128" t="str">
        <f ca="1">IF('BH (2)'!AD205="","",'BH (2)'!AD205)</f>
        <v/>
      </c>
      <c r="P198" s="129" t="str">
        <f ca="1">IF('BH (2)'!AE205="","",'BH (2)'!AE205)</f>
        <v/>
      </c>
    </row>
    <row r="199" spans="3:16" ht="45" customHeight="1" x14ac:dyDescent="0.25">
      <c r="C199" s="51">
        <v>193</v>
      </c>
      <c r="D199" s="127" t="str">
        <f ca="1">IF('BH (2)'!S206="","",'BH (2)'!S206)</f>
        <v/>
      </c>
      <c r="E199" s="127" t="str">
        <f ca="1">IF('BH (2)'!T206="","",'BH (2)'!T206)</f>
        <v/>
      </c>
      <c r="F199" s="70" t="str">
        <f ca="1">IF('BH (2)'!U206="","",'BH (2)'!U206)</f>
        <v/>
      </c>
      <c r="G199" s="70" t="str">
        <f ca="1">IF('BH (2)'!V206="","",'BH (2)'!V206)</f>
        <v/>
      </c>
      <c r="H199" s="70" t="str">
        <f ca="1">IF('BH (2)'!W206="","",'BH (2)'!W206)</f>
        <v/>
      </c>
      <c r="I199" s="127" t="str">
        <f ca="1">IF('BH (2)'!X206="","",'BH (2)'!X206)</f>
        <v/>
      </c>
      <c r="J199" s="127" t="str">
        <f ca="1">IF('BH (2)'!Y206="","",'BH (2)'!Y206)</f>
        <v/>
      </c>
      <c r="K199" s="128" t="str">
        <f ca="1">IF('BH (2)'!Z206="","",'BH (2)'!Z206)</f>
        <v/>
      </c>
      <c r="L199" s="75" t="str">
        <f ca="1">IF('BH (2)'!AA206="","",'BH (2)'!AA206)</f>
        <v/>
      </c>
      <c r="M199" s="131" t="str">
        <f ca="1">IF('BH (2)'!AB206="","",'BH (2)'!AB206)</f>
        <v/>
      </c>
      <c r="N199" s="78" t="str">
        <f ca="1">IF('BH (2)'!AC206="","",'BH (2)'!AC206)</f>
        <v/>
      </c>
      <c r="O199" s="128" t="str">
        <f ca="1">IF('BH (2)'!AD206="","",'BH (2)'!AD206)</f>
        <v/>
      </c>
      <c r="P199" s="129" t="str">
        <f ca="1">IF('BH (2)'!AE206="","",'BH (2)'!AE206)</f>
        <v/>
      </c>
    </row>
    <row r="200" spans="3:16" ht="45" customHeight="1" x14ac:dyDescent="0.25">
      <c r="C200" s="51">
        <v>194</v>
      </c>
      <c r="D200" s="127" t="str">
        <f ca="1">IF('BH (2)'!S207="","",'BH (2)'!S207)</f>
        <v/>
      </c>
      <c r="E200" s="127" t="str">
        <f ca="1">IF('BH (2)'!T207="","",'BH (2)'!T207)</f>
        <v/>
      </c>
      <c r="F200" s="70" t="str">
        <f ca="1">IF('BH (2)'!U207="","",'BH (2)'!U207)</f>
        <v/>
      </c>
      <c r="G200" s="70" t="str">
        <f ca="1">IF('BH (2)'!V207="","",'BH (2)'!V207)</f>
        <v/>
      </c>
      <c r="H200" s="70" t="str">
        <f ca="1">IF('BH (2)'!W207="","",'BH (2)'!W207)</f>
        <v/>
      </c>
      <c r="I200" s="127" t="str">
        <f ca="1">IF('BH (2)'!X207="","",'BH (2)'!X207)</f>
        <v/>
      </c>
      <c r="J200" s="127" t="str">
        <f ca="1">IF('BH (2)'!Y207="","",'BH (2)'!Y207)</f>
        <v/>
      </c>
      <c r="K200" s="128" t="str">
        <f ca="1">IF('BH (2)'!Z207="","",'BH (2)'!Z207)</f>
        <v/>
      </c>
      <c r="L200" s="75" t="str">
        <f ca="1">IF('BH (2)'!AA207="","",'BH (2)'!AA207)</f>
        <v/>
      </c>
      <c r="M200" s="131" t="str">
        <f ca="1">IF('BH (2)'!AB207="","",'BH (2)'!AB207)</f>
        <v/>
      </c>
      <c r="N200" s="78" t="str">
        <f ca="1">IF('BH (2)'!AC207="","",'BH (2)'!AC207)</f>
        <v/>
      </c>
      <c r="O200" s="128" t="str">
        <f ca="1">IF('BH (2)'!AD207="","",'BH (2)'!AD207)</f>
        <v/>
      </c>
      <c r="P200" s="129" t="str">
        <f ca="1">IF('BH (2)'!AE207="","",'BH (2)'!AE207)</f>
        <v/>
      </c>
    </row>
    <row r="201" spans="3:16" ht="45" customHeight="1" x14ac:dyDescent="0.25">
      <c r="C201" s="51">
        <v>195</v>
      </c>
      <c r="D201" s="127" t="str">
        <f ca="1">IF('BH (2)'!S208="","",'BH (2)'!S208)</f>
        <v/>
      </c>
      <c r="E201" s="127" t="str">
        <f ca="1">IF('BH (2)'!T208="","",'BH (2)'!T208)</f>
        <v/>
      </c>
      <c r="F201" s="70" t="str">
        <f ca="1">IF('BH (2)'!U208="","",'BH (2)'!U208)</f>
        <v/>
      </c>
      <c r="G201" s="70" t="str">
        <f ca="1">IF('BH (2)'!V208="","",'BH (2)'!V208)</f>
        <v/>
      </c>
      <c r="H201" s="70" t="str">
        <f ca="1">IF('BH (2)'!W208="","",'BH (2)'!W208)</f>
        <v/>
      </c>
      <c r="I201" s="127" t="str">
        <f ca="1">IF('BH (2)'!X208="","",'BH (2)'!X208)</f>
        <v/>
      </c>
      <c r="J201" s="127" t="str">
        <f ca="1">IF('BH (2)'!Y208="","",'BH (2)'!Y208)</f>
        <v/>
      </c>
      <c r="K201" s="128" t="str">
        <f ca="1">IF('BH (2)'!Z208="","",'BH (2)'!Z208)</f>
        <v/>
      </c>
      <c r="L201" s="75" t="str">
        <f ca="1">IF('BH (2)'!AA208="","",'BH (2)'!AA208)</f>
        <v/>
      </c>
      <c r="M201" s="131" t="str">
        <f ca="1">IF('BH (2)'!AB208="","",'BH (2)'!AB208)</f>
        <v/>
      </c>
      <c r="N201" s="78" t="str">
        <f ca="1">IF('BH (2)'!AC208="","",'BH (2)'!AC208)</f>
        <v/>
      </c>
      <c r="O201" s="128" t="str">
        <f ca="1">IF('BH (2)'!AD208="","",'BH (2)'!AD208)</f>
        <v/>
      </c>
      <c r="P201" s="129" t="str">
        <f ca="1">IF('BH (2)'!AE208="","",'BH (2)'!AE208)</f>
        <v/>
      </c>
    </row>
    <row r="202" spans="3:16" ht="45" customHeight="1" x14ac:dyDescent="0.25">
      <c r="C202" s="51">
        <v>196</v>
      </c>
      <c r="D202" s="127" t="str">
        <f ca="1">IF('BH (2)'!S209="","",'BH (2)'!S209)</f>
        <v/>
      </c>
      <c r="E202" s="127" t="str">
        <f ca="1">IF('BH (2)'!T209="","",'BH (2)'!T209)</f>
        <v/>
      </c>
      <c r="F202" s="70" t="str">
        <f ca="1">IF('BH (2)'!U209="","",'BH (2)'!U209)</f>
        <v/>
      </c>
      <c r="G202" s="70" t="str">
        <f ca="1">IF('BH (2)'!V209="","",'BH (2)'!V209)</f>
        <v/>
      </c>
      <c r="H202" s="70" t="str">
        <f ca="1">IF('BH (2)'!W209="","",'BH (2)'!W209)</f>
        <v/>
      </c>
      <c r="I202" s="127" t="str">
        <f ca="1">IF('BH (2)'!X209="","",'BH (2)'!X209)</f>
        <v/>
      </c>
      <c r="J202" s="127" t="str">
        <f ca="1">IF('BH (2)'!Y209="","",'BH (2)'!Y209)</f>
        <v/>
      </c>
      <c r="K202" s="128" t="str">
        <f ca="1">IF('BH (2)'!Z209="","",'BH (2)'!Z209)</f>
        <v/>
      </c>
      <c r="L202" s="75" t="str">
        <f ca="1">IF('BH (2)'!AA209="","",'BH (2)'!AA209)</f>
        <v/>
      </c>
      <c r="M202" s="131" t="str">
        <f ca="1">IF('BH (2)'!AB209="","",'BH (2)'!AB209)</f>
        <v/>
      </c>
      <c r="N202" s="78" t="str">
        <f ca="1">IF('BH (2)'!AC209="","",'BH (2)'!AC209)</f>
        <v/>
      </c>
      <c r="O202" s="128" t="str">
        <f ca="1">IF('BH (2)'!AD209="","",'BH (2)'!AD209)</f>
        <v/>
      </c>
      <c r="P202" s="129" t="str">
        <f ca="1">IF('BH (2)'!AE209="","",'BH (2)'!AE209)</f>
        <v/>
      </c>
    </row>
    <row r="203" spans="3:16" ht="45" customHeight="1" x14ac:dyDescent="0.25">
      <c r="C203" s="51">
        <v>197</v>
      </c>
      <c r="D203" s="127" t="str">
        <f ca="1">IF('BH (2)'!S210="","",'BH (2)'!S210)</f>
        <v/>
      </c>
      <c r="E203" s="127" t="str">
        <f ca="1">IF('BH (2)'!T210="","",'BH (2)'!T210)</f>
        <v/>
      </c>
      <c r="F203" s="70" t="str">
        <f ca="1">IF('BH (2)'!U210="","",'BH (2)'!U210)</f>
        <v/>
      </c>
      <c r="G203" s="70" t="str">
        <f ca="1">IF('BH (2)'!V210="","",'BH (2)'!V210)</f>
        <v/>
      </c>
      <c r="H203" s="70" t="str">
        <f ca="1">IF('BH (2)'!W210="","",'BH (2)'!W210)</f>
        <v/>
      </c>
      <c r="I203" s="127" t="str">
        <f ca="1">IF('BH (2)'!X210="","",'BH (2)'!X210)</f>
        <v/>
      </c>
      <c r="J203" s="127" t="str">
        <f ca="1">IF('BH (2)'!Y210="","",'BH (2)'!Y210)</f>
        <v/>
      </c>
      <c r="K203" s="128" t="str">
        <f ca="1">IF('BH (2)'!Z210="","",'BH (2)'!Z210)</f>
        <v/>
      </c>
      <c r="L203" s="75" t="str">
        <f ca="1">IF('BH (2)'!AA210="","",'BH (2)'!AA210)</f>
        <v/>
      </c>
      <c r="M203" s="131" t="str">
        <f ca="1">IF('BH (2)'!AB210="","",'BH (2)'!AB210)</f>
        <v/>
      </c>
      <c r="N203" s="78" t="str">
        <f ca="1">IF('BH (2)'!AC210="","",'BH (2)'!AC210)</f>
        <v/>
      </c>
      <c r="O203" s="128" t="str">
        <f ca="1">IF('BH (2)'!AD210="","",'BH (2)'!AD210)</f>
        <v/>
      </c>
      <c r="P203" s="129" t="str">
        <f ca="1">IF('BH (2)'!AE210="","",'BH (2)'!AE210)</f>
        <v/>
      </c>
    </row>
    <row r="204" spans="3:16" ht="45" customHeight="1" x14ac:dyDescent="0.25">
      <c r="C204" s="51">
        <v>198</v>
      </c>
      <c r="D204" s="127" t="str">
        <f ca="1">IF('BH (2)'!S211="","",'BH (2)'!S211)</f>
        <v/>
      </c>
      <c r="E204" s="127" t="str">
        <f ca="1">IF('BH (2)'!T211="","",'BH (2)'!T211)</f>
        <v/>
      </c>
      <c r="F204" s="70" t="str">
        <f ca="1">IF('BH (2)'!U211="","",'BH (2)'!U211)</f>
        <v/>
      </c>
      <c r="G204" s="70" t="str">
        <f ca="1">IF('BH (2)'!V211="","",'BH (2)'!V211)</f>
        <v/>
      </c>
      <c r="H204" s="70" t="str">
        <f ca="1">IF('BH (2)'!W211="","",'BH (2)'!W211)</f>
        <v/>
      </c>
      <c r="I204" s="127" t="str">
        <f ca="1">IF('BH (2)'!X211="","",'BH (2)'!X211)</f>
        <v/>
      </c>
      <c r="J204" s="127" t="str">
        <f ca="1">IF('BH (2)'!Y211="","",'BH (2)'!Y211)</f>
        <v/>
      </c>
      <c r="K204" s="128" t="str">
        <f ca="1">IF('BH (2)'!Z211="","",'BH (2)'!Z211)</f>
        <v/>
      </c>
      <c r="L204" s="75" t="str">
        <f ca="1">IF('BH (2)'!AA211="","",'BH (2)'!AA211)</f>
        <v/>
      </c>
      <c r="M204" s="131" t="str">
        <f ca="1">IF('BH (2)'!AB211="","",'BH (2)'!AB211)</f>
        <v/>
      </c>
      <c r="N204" s="78" t="str">
        <f ca="1">IF('BH (2)'!AC211="","",'BH (2)'!AC211)</f>
        <v/>
      </c>
      <c r="O204" s="128" t="str">
        <f ca="1">IF('BH (2)'!AD211="","",'BH (2)'!AD211)</f>
        <v/>
      </c>
      <c r="P204" s="129" t="str">
        <f ca="1">IF('BH (2)'!AE211="","",'BH (2)'!AE211)</f>
        <v/>
      </c>
    </row>
    <row r="205" spans="3:16" ht="45" customHeight="1" x14ac:dyDescent="0.25">
      <c r="C205" s="51">
        <v>199</v>
      </c>
      <c r="D205" s="127" t="str">
        <f ca="1">IF('BH (2)'!S212="","",'BH (2)'!S212)</f>
        <v/>
      </c>
      <c r="E205" s="127" t="str">
        <f ca="1">IF('BH (2)'!T212="","",'BH (2)'!T212)</f>
        <v/>
      </c>
      <c r="F205" s="70" t="str">
        <f ca="1">IF('BH (2)'!U212="","",'BH (2)'!U212)</f>
        <v/>
      </c>
      <c r="G205" s="70" t="str">
        <f ca="1">IF('BH (2)'!V212="","",'BH (2)'!V212)</f>
        <v/>
      </c>
      <c r="H205" s="70" t="str">
        <f ca="1">IF('BH (2)'!W212="","",'BH (2)'!W212)</f>
        <v/>
      </c>
      <c r="I205" s="127" t="str">
        <f ca="1">IF('BH (2)'!X212="","",'BH (2)'!X212)</f>
        <v/>
      </c>
      <c r="J205" s="127" t="str">
        <f ca="1">IF('BH (2)'!Y212="","",'BH (2)'!Y212)</f>
        <v/>
      </c>
      <c r="K205" s="128" t="str">
        <f ca="1">IF('BH (2)'!Z212="","",'BH (2)'!Z212)</f>
        <v/>
      </c>
      <c r="L205" s="75" t="str">
        <f ca="1">IF('BH (2)'!AA212="","",'BH (2)'!AA212)</f>
        <v/>
      </c>
      <c r="M205" s="131" t="str">
        <f ca="1">IF('BH (2)'!AB212="","",'BH (2)'!AB212)</f>
        <v/>
      </c>
      <c r="N205" s="78" t="str">
        <f ca="1">IF('BH (2)'!AC212="","",'BH (2)'!AC212)</f>
        <v/>
      </c>
      <c r="O205" s="128" t="str">
        <f ca="1">IF('BH (2)'!AD212="","",'BH (2)'!AD212)</f>
        <v/>
      </c>
      <c r="P205" s="129" t="str">
        <f ca="1">IF('BH (2)'!AE212="","",'BH (2)'!AE212)</f>
        <v/>
      </c>
    </row>
    <row r="206" spans="3:16" ht="45" customHeight="1" x14ac:dyDescent="0.25">
      <c r="C206" s="51">
        <v>200</v>
      </c>
      <c r="D206" s="127" t="str">
        <f ca="1">IF('BH (2)'!S213="","",'BH (2)'!S213)</f>
        <v/>
      </c>
      <c r="E206" s="127" t="str">
        <f ca="1">IF('BH (2)'!T213="","",'BH (2)'!T213)</f>
        <v/>
      </c>
      <c r="F206" s="70" t="str">
        <f ca="1">IF('BH (2)'!U213="","",'BH (2)'!U213)</f>
        <v/>
      </c>
      <c r="G206" s="70" t="str">
        <f ca="1">IF('BH (2)'!V213="","",'BH (2)'!V213)</f>
        <v/>
      </c>
      <c r="H206" s="70" t="str">
        <f ca="1">IF('BH (2)'!W213="","",'BH (2)'!W213)</f>
        <v/>
      </c>
      <c r="I206" s="127" t="str">
        <f ca="1">IF('BH (2)'!X213="","",'BH (2)'!X213)</f>
        <v/>
      </c>
      <c r="J206" s="127" t="str">
        <f ca="1">IF('BH (2)'!Y213="","",'BH (2)'!Y213)</f>
        <v/>
      </c>
      <c r="K206" s="128" t="str">
        <f ca="1">IF('BH (2)'!Z213="","",'BH (2)'!Z213)</f>
        <v/>
      </c>
      <c r="L206" s="75" t="str">
        <f ca="1">IF('BH (2)'!AA213="","",'BH (2)'!AA213)</f>
        <v/>
      </c>
      <c r="M206" s="131" t="str">
        <f ca="1">IF('BH (2)'!AB213="","",'BH (2)'!AB213)</f>
        <v/>
      </c>
      <c r="N206" s="78" t="str">
        <f ca="1">IF('BH (2)'!AC213="","",'BH (2)'!AC213)</f>
        <v/>
      </c>
      <c r="O206" s="128" t="str">
        <f ca="1">IF('BH (2)'!AD213="","",'BH (2)'!AD213)</f>
        <v/>
      </c>
      <c r="P206" s="129" t="str">
        <f ca="1">IF('BH (2)'!AE213="","",'BH (2)'!AE213)</f>
        <v/>
      </c>
    </row>
    <row r="207" spans="3:16" ht="45" customHeight="1" x14ac:dyDescent="0.25">
      <c r="C207" s="51">
        <v>201</v>
      </c>
      <c r="D207" s="127" t="str">
        <f ca="1">IF('BH (2)'!S214="","",'BH (2)'!S214)</f>
        <v/>
      </c>
      <c r="E207" s="127" t="str">
        <f ca="1">IF('BH (2)'!T214="","",'BH (2)'!T214)</f>
        <v/>
      </c>
      <c r="F207" s="70" t="str">
        <f ca="1">IF('BH (2)'!U214="","",'BH (2)'!U214)</f>
        <v/>
      </c>
      <c r="G207" s="70" t="str">
        <f ca="1">IF('BH (2)'!V214="","",'BH (2)'!V214)</f>
        <v/>
      </c>
      <c r="H207" s="70" t="str">
        <f ca="1">IF('BH (2)'!W214="","",'BH (2)'!W214)</f>
        <v/>
      </c>
      <c r="I207" s="127" t="str">
        <f ca="1">IF('BH (2)'!X214="","",'BH (2)'!X214)</f>
        <v/>
      </c>
      <c r="J207" s="127" t="str">
        <f ca="1">IF('BH (2)'!Y214="","",'BH (2)'!Y214)</f>
        <v/>
      </c>
      <c r="K207" s="128" t="str">
        <f ca="1">IF('BH (2)'!Z214="","",'BH (2)'!Z214)</f>
        <v/>
      </c>
      <c r="L207" s="75" t="str">
        <f ca="1">IF('BH (2)'!AA214="","",'BH (2)'!AA214)</f>
        <v/>
      </c>
      <c r="M207" s="131" t="str">
        <f ca="1">IF('BH (2)'!AB214="","",'BH (2)'!AB214)</f>
        <v/>
      </c>
      <c r="N207" s="78" t="str">
        <f ca="1">IF('BH (2)'!AC214="","",'BH (2)'!AC214)</f>
        <v/>
      </c>
      <c r="O207" s="128" t="str">
        <f ca="1">IF('BH (2)'!AD214="","",'BH (2)'!AD214)</f>
        <v/>
      </c>
      <c r="P207" s="129" t="str">
        <f ca="1">IF('BH (2)'!AE214="","",'BH (2)'!AE214)</f>
        <v/>
      </c>
    </row>
    <row r="208" spans="3:16" ht="45" customHeight="1" x14ac:dyDescent="0.25">
      <c r="C208" s="51">
        <v>202</v>
      </c>
      <c r="D208" s="127" t="str">
        <f ca="1">IF('BH (2)'!S215="","",'BH (2)'!S215)</f>
        <v/>
      </c>
      <c r="E208" s="127" t="str">
        <f ca="1">IF('BH (2)'!T215="","",'BH (2)'!T215)</f>
        <v/>
      </c>
      <c r="F208" s="70" t="str">
        <f ca="1">IF('BH (2)'!U215="","",'BH (2)'!U215)</f>
        <v/>
      </c>
      <c r="G208" s="70" t="str">
        <f ca="1">IF('BH (2)'!V215="","",'BH (2)'!V215)</f>
        <v/>
      </c>
      <c r="H208" s="70" t="str">
        <f ca="1">IF('BH (2)'!W215="","",'BH (2)'!W215)</f>
        <v/>
      </c>
      <c r="I208" s="127" t="str">
        <f ca="1">IF('BH (2)'!X215="","",'BH (2)'!X215)</f>
        <v/>
      </c>
      <c r="J208" s="127" t="str">
        <f ca="1">IF('BH (2)'!Y215="","",'BH (2)'!Y215)</f>
        <v/>
      </c>
      <c r="K208" s="128" t="str">
        <f ca="1">IF('BH (2)'!Z215="","",'BH (2)'!Z215)</f>
        <v/>
      </c>
      <c r="L208" s="75" t="str">
        <f ca="1">IF('BH (2)'!AA215="","",'BH (2)'!AA215)</f>
        <v/>
      </c>
      <c r="M208" s="131" t="str">
        <f ca="1">IF('BH (2)'!AB215="","",'BH (2)'!AB215)</f>
        <v/>
      </c>
      <c r="N208" s="78" t="str">
        <f ca="1">IF('BH (2)'!AC215="","",'BH (2)'!AC215)</f>
        <v/>
      </c>
      <c r="O208" s="128" t="str">
        <f ca="1">IF('BH (2)'!AD215="","",'BH (2)'!AD215)</f>
        <v/>
      </c>
      <c r="P208" s="129" t="str">
        <f ca="1">IF('BH (2)'!AE215="","",'BH (2)'!AE215)</f>
        <v/>
      </c>
    </row>
    <row r="209" spans="3:16" ht="45" customHeight="1" x14ac:dyDescent="0.25">
      <c r="C209" s="51">
        <v>203</v>
      </c>
      <c r="D209" s="127" t="str">
        <f ca="1">IF('BH (2)'!S216="","",'BH (2)'!S216)</f>
        <v/>
      </c>
      <c r="E209" s="127" t="str">
        <f ca="1">IF('BH (2)'!T216="","",'BH (2)'!T216)</f>
        <v/>
      </c>
      <c r="F209" s="70" t="str">
        <f ca="1">IF('BH (2)'!U216="","",'BH (2)'!U216)</f>
        <v/>
      </c>
      <c r="G209" s="70" t="str">
        <f ca="1">IF('BH (2)'!V216="","",'BH (2)'!V216)</f>
        <v/>
      </c>
      <c r="H209" s="70" t="str">
        <f ca="1">IF('BH (2)'!W216="","",'BH (2)'!W216)</f>
        <v/>
      </c>
      <c r="I209" s="127" t="str">
        <f ca="1">IF('BH (2)'!X216="","",'BH (2)'!X216)</f>
        <v/>
      </c>
      <c r="J209" s="127" t="str">
        <f ca="1">IF('BH (2)'!Y216="","",'BH (2)'!Y216)</f>
        <v/>
      </c>
      <c r="K209" s="128" t="str">
        <f ca="1">IF('BH (2)'!Z216="","",'BH (2)'!Z216)</f>
        <v/>
      </c>
      <c r="L209" s="75" t="str">
        <f ca="1">IF('BH (2)'!AA216="","",'BH (2)'!AA216)</f>
        <v/>
      </c>
      <c r="M209" s="131" t="str">
        <f ca="1">IF('BH (2)'!AB216="","",'BH (2)'!AB216)</f>
        <v/>
      </c>
      <c r="N209" s="78" t="str">
        <f ca="1">IF('BH (2)'!AC216="","",'BH (2)'!AC216)</f>
        <v/>
      </c>
      <c r="O209" s="128" t="str">
        <f ca="1">IF('BH (2)'!AD216="","",'BH (2)'!AD216)</f>
        <v/>
      </c>
      <c r="P209" s="129" t="str">
        <f ca="1">IF('BH (2)'!AE216="","",'BH (2)'!AE216)</f>
        <v/>
      </c>
    </row>
    <row r="210" spans="3:16" ht="45" customHeight="1" x14ac:dyDescent="0.25">
      <c r="C210" s="51">
        <v>204</v>
      </c>
      <c r="D210" s="127" t="str">
        <f ca="1">IF('BH (2)'!S217="","",'BH (2)'!S217)</f>
        <v/>
      </c>
      <c r="E210" s="127" t="str">
        <f ca="1">IF('BH (2)'!T217="","",'BH (2)'!T217)</f>
        <v/>
      </c>
      <c r="F210" s="70" t="str">
        <f ca="1">IF('BH (2)'!U217="","",'BH (2)'!U217)</f>
        <v/>
      </c>
      <c r="G210" s="70" t="str">
        <f ca="1">IF('BH (2)'!V217="","",'BH (2)'!V217)</f>
        <v/>
      </c>
      <c r="H210" s="70" t="str">
        <f ca="1">IF('BH (2)'!W217="","",'BH (2)'!W217)</f>
        <v/>
      </c>
      <c r="I210" s="127" t="str">
        <f ca="1">IF('BH (2)'!X217="","",'BH (2)'!X217)</f>
        <v/>
      </c>
      <c r="J210" s="127" t="str">
        <f ca="1">IF('BH (2)'!Y217="","",'BH (2)'!Y217)</f>
        <v/>
      </c>
      <c r="K210" s="128" t="str">
        <f ca="1">IF('BH (2)'!Z217="","",'BH (2)'!Z217)</f>
        <v/>
      </c>
      <c r="L210" s="75" t="str">
        <f ca="1">IF('BH (2)'!AA217="","",'BH (2)'!AA217)</f>
        <v/>
      </c>
      <c r="M210" s="131" t="str">
        <f ca="1">IF('BH (2)'!AB217="","",'BH (2)'!AB217)</f>
        <v/>
      </c>
      <c r="N210" s="78" t="str">
        <f ca="1">IF('BH (2)'!AC217="","",'BH (2)'!AC217)</f>
        <v/>
      </c>
      <c r="O210" s="128" t="str">
        <f ca="1">IF('BH (2)'!AD217="","",'BH (2)'!AD217)</f>
        <v/>
      </c>
      <c r="P210" s="129" t="str">
        <f ca="1">IF('BH (2)'!AE217="","",'BH (2)'!AE217)</f>
        <v/>
      </c>
    </row>
    <row r="211" spans="3:16" ht="45" customHeight="1" x14ac:dyDescent="0.25">
      <c r="C211" s="51">
        <v>205</v>
      </c>
      <c r="D211" s="127" t="str">
        <f ca="1">IF('BH (2)'!S218="","",'BH (2)'!S218)</f>
        <v/>
      </c>
      <c r="E211" s="127" t="str">
        <f ca="1">IF('BH (2)'!T218="","",'BH (2)'!T218)</f>
        <v/>
      </c>
      <c r="F211" s="70" t="str">
        <f ca="1">IF('BH (2)'!U218="","",'BH (2)'!U218)</f>
        <v/>
      </c>
      <c r="G211" s="70" t="str">
        <f ca="1">IF('BH (2)'!V218="","",'BH (2)'!V218)</f>
        <v/>
      </c>
      <c r="H211" s="70" t="str">
        <f ca="1">IF('BH (2)'!W218="","",'BH (2)'!W218)</f>
        <v/>
      </c>
      <c r="I211" s="127" t="str">
        <f ca="1">IF('BH (2)'!X218="","",'BH (2)'!X218)</f>
        <v/>
      </c>
      <c r="J211" s="127" t="str">
        <f ca="1">IF('BH (2)'!Y218="","",'BH (2)'!Y218)</f>
        <v/>
      </c>
      <c r="K211" s="128" t="str">
        <f ca="1">IF('BH (2)'!Z218="","",'BH (2)'!Z218)</f>
        <v/>
      </c>
      <c r="L211" s="75" t="str">
        <f ca="1">IF('BH (2)'!AA218="","",'BH (2)'!AA218)</f>
        <v/>
      </c>
      <c r="M211" s="131" t="str">
        <f ca="1">IF('BH (2)'!AB218="","",'BH (2)'!AB218)</f>
        <v/>
      </c>
      <c r="N211" s="78" t="str">
        <f ca="1">IF('BH (2)'!AC218="","",'BH (2)'!AC218)</f>
        <v/>
      </c>
      <c r="O211" s="128" t="str">
        <f ca="1">IF('BH (2)'!AD218="","",'BH (2)'!AD218)</f>
        <v/>
      </c>
      <c r="P211" s="129" t="str">
        <f ca="1">IF('BH (2)'!AE218="","",'BH (2)'!AE218)</f>
        <v/>
      </c>
    </row>
    <row r="212" spans="3:16" ht="45" customHeight="1" x14ac:dyDescent="0.25">
      <c r="C212" s="51">
        <v>206</v>
      </c>
      <c r="D212" s="127" t="str">
        <f ca="1">IF('BH (2)'!S219="","",'BH (2)'!S219)</f>
        <v/>
      </c>
      <c r="E212" s="127" t="str">
        <f ca="1">IF('BH (2)'!T219="","",'BH (2)'!T219)</f>
        <v/>
      </c>
      <c r="F212" s="70" t="str">
        <f ca="1">IF('BH (2)'!U219="","",'BH (2)'!U219)</f>
        <v/>
      </c>
      <c r="G212" s="70" t="str">
        <f ca="1">IF('BH (2)'!V219="","",'BH (2)'!V219)</f>
        <v/>
      </c>
      <c r="H212" s="70" t="str">
        <f ca="1">IF('BH (2)'!W219="","",'BH (2)'!W219)</f>
        <v/>
      </c>
      <c r="I212" s="127" t="str">
        <f ca="1">IF('BH (2)'!X219="","",'BH (2)'!X219)</f>
        <v/>
      </c>
      <c r="J212" s="127" t="str">
        <f ca="1">IF('BH (2)'!Y219="","",'BH (2)'!Y219)</f>
        <v/>
      </c>
      <c r="K212" s="128" t="str">
        <f ca="1">IF('BH (2)'!Z219="","",'BH (2)'!Z219)</f>
        <v/>
      </c>
      <c r="L212" s="75" t="str">
        <f ca="1">IF('BH (2)'!AA219="","",'BH (2)'!AA219)</f>
        <v/>
      </c>
      <c r="M212" s="131" t="str">
        <f ca="1">IF('BH (2)'!AB219="","",'BH (2)'!AB219)</f>
        <v/>
      </c>
      <c r="N212" s="78" t="str">
        <f ca="1">IF('BH (2)'!AC219="","",'BH (2)'!AC219)</f>
        <v/>
      </c>
      <c r="O212" s="128" t="str">
        <f ca="1">IF('BH (2)'!AD219="","",'BH (2)'!AD219)</f>
        <v/>
      </c>
      <c r="P212" s="129" t="str">
        <f ca="1">IF('BH (2)'!AE219="","",'BH (2)'!AE219)</f>
        <v/>
      </c>
    </row>
    <row r="213" spans="3:16" ht="45" customHeight="1" x14ac:dyDescent="0.25">
      <c r="C213" s="51">
        <v>207</v>
      </c>
      <c r="D213" s="127" t="str">
        <f ca="1">IF('BH (2)'!S220="","",'BH (2)'!S220)</f>
        <v/>
      </c>
      <c r="E213" s="127" t="str">
        <f ca="1">IF('BH (2)'!T220="","",'BH (2)'!T220)</f>
        <v/>
      </c>
      <c r="F213" s="70" t="str">
        <f ca="1">IF('BH (2)'!U220="","",'BH (2)'!U220)</f>
        <v/>
      </c>
      <c r="G213" s="70" t="str">
        <f ca="1">IF('BH (2)'!V220="","",'BH (2)'!V220)</f>
        <v/>
      </c>
      <c r="H213" s="70" t="str">
        <f ca="1">IF('BH (2)'!W220="","",'BH (2)'!W220)</f>
        <v/>
      </c>
      <c r="I213" s="127" t="str">
        <f ca="1">IF('BH (2)'!X220="","",'BH (2)'!X220)</f>
        <v/>
      </c>
      <c r="J213" s="127" t="str">
        <f ca="1">IF('BH (2)'!Y220="","",'BH (2)'!Y220)</f>
        <v/>
      </c>
      <c r="K213" s="128" t="str">
        <f ca="1">IF('BH (2)'!Z220="","",'BH (2)'!Z220)</f>
        <v/>
      </c>
      <c r="L213" s="75" t="str">
        <f ca="1">IF('BH (2)'!AA220="","",'BH (2)'!AA220)</f>
        <v/>
      </c>
      <c r="M213" s="131" t="str">
        <f ca="1">IF('BH (2)'!AB220="","",'BH (2)'!AB220)</f>
        <v/>
      </c>
      <c r="N213" s="78" t="str">
        <f ca="1">IF('BH (2)'!AC220="","",'BH (2)'!AC220)</f>
        <v/>
      </c>
      <c r="O213" s="128" t="str">
        <f ca="1">IF('BH (2)'!AD220="","",'BH (2)'!AD220)</f>
        <v/>
      </c>
      <c r="P213" s="129" t="str">
        <f ca="1">IF('BH (2)'!AE220="","",'BH (2)'!AE220)</f>
        <v/>
      </c>
    </row>
    <row r="214" spans="3:16" ht="45" customHeight="1" x14ac:dyDescent="0.25">
      <c r="C214" s="51">
        <v>208</v>
      </c>
      <c r="D214" s="127" t="str">
        <f ca="1">IF('BH (2)'!S221="","",'BH (2)'!S221)</f>
        <v/>
      </c>
      <c r="E214" s="127" t="str">
        <f ca="1">IF('BH (2)'!T221="","",'BH (2)'!T221)</f>
        <v/>
      </c>
      <c r="F214" s="70" t="str">
        <f ca="1">IF('BH (2)'!U221="","",'BH (2)'!U221)</f>
        <v/>
      </c>
      <c r="G214" s="70" t="str">
        <f ca="1">IF('BH (2)'!V221="","",'BH (2)'!V221)</f>
        <v/>
      </c>
      <c r="H214" s="70" t="str">
        <f ca="1">IF('BH (2)'!W221="","",'BH (2)'!W221)</f>
        <v/>
      </c>
      <c r="I214" s="127" t="str">
        <f ca="1">IF('BH (2)'!X221="","",'BH (2)'!X221)</f>
        <v/>
      </c>
      <c r="J214" s="127" t="str">
        <f ca="1">IF('BH (2)'!Y221="","",'BH (2)'!Y221)</f>
        <v/>
      </c>
      <c r="K214" s="128" t="str">
        <f ca="1">IF('BH (2)'!Z221="","",'BH (2)'!Z221)</f>
        <v/>
      </c>
      <c r="L214" s="75" t="str">
        <f ca="1">IF('BH (2)'!AA221="","",'BH (2)'!AA221)</f>
        <v/>
      </c>
      <c r="M214" s="131" t="str">
        <f ca="1">IF('BH (2)'!AB221="","",'BH (2)'!AB221)</f>
        <v/>
      </c>
      <c r="N214" s="78" t="str">
        <f ca="1">IF('BH (2)'!AC221="","",'BH (2)'!AC221)</f>
        <v/>
      </c>
      <c r="O214" s="128" t="str">
        <f ca="1">IF('BH (2)'!AD221="","",'BH (2)'!AD221)</f>
        <v/>
      </c>
      <c r="P214" s="129" t="str">
        <f ca="1">IF('BH (2)'!AE221="","",'BH (2)'!AE221)</f>
        <v/>
      </c>
    </row>
    <row r="215" spans="3:16" ht="45" customHeight="1" x14ac:dyDescent="0.25">
      <c r="C215" s="51">
        <v>209</v>
      </c>
      <c r="D215" s="127" t="str">
        <f ca="1">IF('BH (2)'!S222="","",'BH (2)'!S222)</f>
        <v/>
      </c>
      <c r="E215" s="127" t="str">
        <f ca="1">IF('BH (2)'!T222="","",'BH (2)'!T222)</f>
        <v/>
      </c>
      <c r="F215" s="70" t="str">
        <f ca="1">IF('BH (2)'!U222="","",'BH (2)'!U222)</f>
        <v/>
      </c>
      <c r="G215" s="70" t="str">
        <f ca="1">IF('BH (2)'!V222="","",'BH (2)'!V222)</f>
        <v/>
      </c>
      <c r="H215" s="70" t="str">
        <f ca="1">IF('BH (2)'!W222="","",'BH (2)'!W222)</f>
        <v/>
      </c>
      <c r="I215" s="127" t="str">
        <f ca="1">IF('BH (2)'!X222="","",'BH (2)'!X222)</f>
        <v/>
      </c>
      <c r="J215" s="127" t="str">
        <f ca="1">IF('BH (2)'!Y222="","",'BH (2)'!Y222)</f>
        <v/>
      </c>
      <c r="K215" s="128" t="str">
        <f ca="1">IF('BH (2)'!Z222="","",'BH (2)'!Z222)</f>
        <v/>
      </c>
      <c r="L215" s="75" t="str">
        <f ca="1">IF('BH (2)'!AA222="","",'BH (2)'!AA222)</f>
        <v/>
      </c>
      <c r="M215" s="131" t="str">
        <f ca="1">IF('BH (2)'!AB222="","",'BH (2)'!AB222)</f>
        <v/>
      </c>
      <c r="N215" s="78" t="str">
        <f ca="1">IF('BH (2)'!AC222="","",'BH (2)'!AC222)</f>
        <v/>
      </c>
      <c r="O215" s="128" t="str">
        <f ca="1">IF('BH (2)'!AD222="","",'BH (2)'!AD222)</f>
        <v/>
      </c>
      <c r="P215" s="129" t="str">
        <f ca="1">IF('BH (2)'!AE222="","",'BH (2)'!AE222)</f>
        <v/>
      </c>
    </row>
    <row r="216" spans="3:16" ht="45" customHeight="1" x14ac:dyDescent="0.25">
      <c r="C216" s="51">
        <v>210</v>
      </c>
      <c r="D216" s="127" t="str">
        <f ca="1">IF('BH (2)'!S223="","",'BH (2)'!S223)</f>
        <v/>
      </c>
      <c r="E216" s="127" t="str">
        <f ca="1">IF('BH (2)'!T223="","",'BH (2)'!T223)</f>
        <v/>
      </c>
      <c r="F216" s="70" t="str">
        <f ca="1">IF('BH (2)'!U223="","",'BH (2)'!U223)</f>
        <v/>
      </c>
      <c r="G216" s="70" t="str">
        <f ca="1">IF('BH (2)'!V223="","",'BH (2)'!V223)</f>
        <v/>
      </c>
      <c r="H216" s="70" t="str">
        <f ca="1">IF('BH (2)'!W223="","",'BH (2)'!W223)</f>
        <v/>
      </c>
      <c r="I216" s="127" t="str">
        <f ca="1">IF('BH (2)'!X223="","",'BH (2)'!X223)</f>
        <v/>
      </c>
      <c r="J216" s="127" t="str">
        <f ca="1">IF('BH (2)'!Y223="","",'BH (2)'!Y223)</f>
        <v/>
      </c>
      <c r="K216" s="128" t="str">
        <f ca="1">IF('BH (2)'!Z223="","",'BH (2)'!Z223)</f>
        <v/>
      </c>
      <c r="L216" s="75" t="str">
        <f ca="1">IF('BH (2)'!AA223="","",'BH (2)'!AA223)</f>
        <v/>
      </c>
      <c r="M216" s="131" t="str">
        <f ca="1">IF('BH (2)'!AB223="","",'BH (2)'!AB223)</f>
        <v/>
      </c>
      <c r="N216" s="78" t="str">
        <f ca="1">IF('BH (2)'!AC223="","",'BH (2)'!AC223)</f>
        <v/>
      </c>
      <c r="O216" s="128" t="str">
        <f ca="1">IF('BH (2)'!AD223="","",'BH (2)'!AD223)</f>
        <v/>
      </c>
      <c r="P216" s="129" t="str">
        <f ca="1">IF('BH (2)'!AE223="","",'BH (2)'!AE223)</f>
        <v/>
      </c>
    </row>
    <row r="217" spans="3:16" ht="45" customHeight="1" x14ac:dyDescent="0.25">
      <c r="C217" s="51">
        <v>211</v>
      </c>
      <c r="D217" s="127" t="str">
        <f ca="1">IF('BH (2)'!S224="","",'BH (2)'!S224)</f>
        <v/>
      </c>
      <c r="E217" s="127" t="str">
        <f ca="1">IF('BH (2)'!T224="","",'BH (2)'!T224)</f>
        <v/>
      </c>
      <c r="F217" s="70" t="str">
        <f ca="1">IF('BH (2)'!U224="","",'BH (2)'!U224)</f>
        <v/>
      </c>
      <c r="G217" s="70" t="str">
        <f ca="1">IF('BH (2)'!V224="","",'BH (2)'!V224)</f>
        <v/>
      </c>
      <c r="H217" s="70" t="str">
        <f ca="1">IF('BH (2)'!W224="","",'BH (2)'!W224)</f>
        <v/>
      </c>
      <c r="I217" s="127" t="str">
        <f ca="1">IF('BH (2)'!X224="","",'BH (2)'!X224)</f>
        <v/>
      </c>
      <c r="J217" s="127" t="str">
        <f ca="1">IF('BH (2)'!Y224="","",'BH (2)'!Y224)</f>
        <v/>
      </c>
      <c r="K217" s="128" t="str">
        <f ca="1">IF('BH (2)'!Z224="","",'BH (2)'!Z224)</f>
        <v/>
      </c>
      <c r="L217" s="75" t="str">
        <f ca="1">IF('BH (2)'!AA224="","",'BH (2)'!AA224)</f>
        <v/>
      </c>
      <c r="M217" s="131" t="str">
        <f ca="1">IF('BH (2)'!AB224="","",'BH (2)'!AB224)</f>
        <v/>
      </c>
      <c r="N217" s="78" t="str">
        <f ca="1">IF('BH (2)'!AC224="","",'BH (2)'!AC224)</f>
        <v/>
      </c>
      <c r="O217" s="128" t="str">
        <f ca="1">IF('BH (2)'!AD224="","",'BH (2)'!AD224)</f>
        <v/>
      </c>
      <c r="P217" s="129" t="str">
        <f ca="1">IF('BH (2)'!AE224="","",'BH (2)'!AE224)</f>
        <v/>
      </c>
    </row>
    <row r="218" spans="3:16" ht="45" customHeight="1" x14ac:dyDescent="0.25">
      <c r="C218" s="51">
        <v>212</v>
      </c>
      <c r="D218" s="127" t="str">
        <f ca="1">IF('BH (2)'!S225="","",'BH (2)'!S225)</f>
        <v/>
      </c>
      <c r="E218" s="127" t="str">
        <f ca="1">IF('BH (2)'!T225="","",'BH (2)'!T225)</f>
        <v/>
      </c>
      <c r="F218" s="70" t="str">
        <f ca="1">IF('BH (2)'!U225="","",'BH (2)'!U225)</f>
        <v/>
      </c>
      <c r="G218" s="70" t="str">
        <f ca="1">IF('BH (2)'!V225="","",'BH (2)'!V225)</f>
        <v/>
      </c>
      <c r="H218" s="70" t="str">
        <f ca="1">IF('BH (2)'!W225="","",'BH (2)'!W225)</f>
        <v/>
      </c>
      <c r="I218" s="127" t="str">
        <f ca="1">IF('BH (2)'!X225="","",'BH (2)'!X225)</f>
        <v/>
      </c>
      <c r="J218" s="127" t="str">
        <f ca="1">IF('BH (2)'!Y225="","",'BH (2)'!Y225)</f>
        <v/>
      </c>
      <c r="K218" s="128" t="str">
        <f ca="1">IF('BH (2)'!Z225="","",'BH (2)'!Z225)</f>
        <v/>
      </c>
      <c r="L218" s="75" t="str">
        <f ca="1">IF('BH (2)'!AA225="","",'BH (2)'!AA225)</f>
        <v/>
      </c>
      <c r="M218" s="131" t="str">
        <f ca="1">IF('BH (2)'!AB225="","",'BH (2)'!AB225)</f>
        <v/>
      </c>
      <c r="N218" s="78" t="str">
        <f ca="1">IF('BH (2)'!AC225="","",'BH (2)'!AC225)</f>
        <v/>
      </c>
      <c r="O218" s="128" t="str">
        <f ca="1">IF('BH (2)'!AD225="","",'BH (2)'!AD225)</f>
        <v/>
      </c>
      <c r="P218" s="129" t="str">
        <f ca="1">IF('BH (2)'!AE225="","",'BH (2)'!AE225)</f>
        <v/>
      </c>
    </row>
    <row r="219" spans="3:16" ht="45" customHeight="1" x14ac:dyDescent="0.25">
      <c r="C219" s="51">
        <v>213</v>
      </c>
      <c r="D219" s="127" t="str">
        <f ca="1">IF('BH (2)'!S226="","",'BH (2)'!S226)</f>
        <v/>
      </c>
      <c r="E219" s="127" t="str">
        <f ca="1">IF('BH (2)'!T226="","",'BH (2)'!T226)</f>
        <v/>
      </c>
      <c r="F219" s="70" t="str">
        <f ca="1">IF('BH (2)'!U226="","",'BH (2)'!U226)</f>
        <v/>
      </c>
      <c r="G219" s="70" t="str">
        <f ca="1">IF('BH (2)'!V226="","",'BH (2)'!V226)</f>
        <v/>
      </c>
      <c r="H219" s="70" t="str">
        <f ca="1">IF('BH (2)'!W226="","",'BH (2)'!W226)</f>
        <v/>
      </c>
      <c r="I219" s="127" t="str">
        <f ca="1">IF('BH (2)'!X226="","",'BH (2)'!X226)</f>
        <v/>
      </c>
      <c r="J219" s="127" t="str">
        <f ca="1">IF('BH (2)'!Y226="","",'BH (2)'!Y226)</f>
        <v/>
      </c>
      <c r="K219" s="128" t="str">
        <f ca="1">IF('BH (2)'!Z226="","",'BH (2)'!Z226)</f>
        <v/>
      </c>
      <c r="L219" s="75" t="str">
        <f ca="1">IF('BH (2)'!AA226="","",'BH (2)'!AA226)</f>
        <v/>
      </c>
      <c r="M219" s="131" t="str">
        <f ca="1">IF('BH (2)'!AB226="","",'BH (2)'!AB226)</f>
        <v/>
      </c>
      <c r="N219" s="78" t="str">
        <f ca="1">IF('BH (2)'!AC226="","",'BH (2)'!AC226)</f>
        <v/>
      </c>
      <c r="O219" s="128" t="str">
        <f ca="1">IF('BH (2)'!AD226="","",'BH (2)'!AD226)</f>
        <v/>
      </c>
      <c r="P219" s="129" t="str">
        <f ca="1">IF('BH (2)'!AE226="","",'BH (2)'!AE226)</f>
        <v/>
      </c>
    </row>
    <row r="220" spans="3:16" ht="45" customHeight="1" x14ac:dyDescent="0.25">
      <c r="C220" s="51">
        <v>214</v>
      </c>
      <c r="D220" s="127" t="str">
        <f ca="1">IF('BH (2)'!S227="","",'BH (2)'!S227)</f>
        <v/>
      </c>
      <c r="E220" s="127" t="str">
        <f ca="1">IF('BH (2)'!T227="","",'BH (2)'!T227)</f>
        <v/>
      </c>
      <c r="F220" s="70" t="str">
        <f ca="1">IF('BH (2)'!U227="","",'BH (2)'!U227)</f>
        <v/>
      </c>
      <c r="G220" s="70" t="str">
        <f ca="1">IF('BH (2)'!V227="","",'BH (2)'!V227)</f>
        <v/>
      </c>
      <c r="H220" s="70" t="str">
        <f ca="1">IF('BH (2)'!W227="","",'BH (2)'!W227)</f>
        <v/>
      </c>
      <c r="I220" s="127" t="str">
        <f ca="1">IF('BH (2)'!X227="","",'BH (2)'!X227)</f>
        <v/>
      </c>
      <c r="J220" s="127" t="str">
        <f ca="1">IF('BH (2)'!Y227="","",'BH (2)'!Y227)</f>
        <v/>
      </c>
      <c r="K220" s="128" t="str">
        <f ca="1">IF('BH (2)'!Z227="","",'BH (2)'!Z227)</f>
        <v/>
      </c>
      <c r="L220" s="75" t="str">
        <f ca="1">IF('BH (2)'!AA227="","",'BH (2)'!AA227)</f>
        <v/>
      </c>
      <c r="M220" s="131" t="str">
        <f ca="1">IF('BH (2)'!AB227="","",'BH (2)'!AB227)</f>
        <v/>
      </c>
      <c r="N220" s="78" t="str">
        <f ca="1">IF('BH (2)'!AC227="","",'BH (2)'!AC227)</f>
        <v/>
      </c>
      <c r="O220" s="128" t="str">
        <f ca="1">IF('BH (2)'!AD227="","",'BH (2)'!AD227)</f>
        <v/>
      </c>
      <c r="P220" s="129" t="str">
        <f ca="1">IF('BH (2)'!AE227="","",'BH (2)'!AE227)</f>
        <v/>
      </c>
    </row>
    <row r="221" spans="3:16" ht="45" customHeight="1" x14ac:dyDescent="0.25">
      <c r="C221" s="51">
        <v>215</v>
      </c>
      <c r="D221" s="127" t="str">
        <f ca="1">IF('BH (2)'!S228="","",'BH (2)'!S228)</f>
        <v/>
      </c>
      <c r="E221" s="127" t="str">
        <f ca="1">IF('BH (2)'!T228="","",'BH (2)'!T228)</f>
        <v/>
      </c>
      <c r="F221" s="70" t="str">
        <f ca="1">IF('BH (2)'!U228="","",'BH (2)'!U228)</f>
        <v/>
      </c>
      <c r="G221" s="70" t="str">
        <f ca="1">IF('BH (2)'!V228="","",'BH (2)'!V228)</f>
        <v/>
      </c>
      <c r="H221" s="70" t="str">
        <f ca="1">IF('BH (2)'!W228="","",'BH (2)'!W228)</f>
        <v/>
      </c>
      <c r="I221" s="127" t="str">
        <f ca="1">IF('BH (2)'!X228="","",'BH (2)'!X228)</f>
        <v/>
      </c>
      <c r="J221" s="127" t="str">
        <f ca="1">IF('BH (2)'!Y228="","",'BH (2)'!Y228)</f>
        <v/>
      </c>
      <c r="K221" s="128" t="str">
        <f ca="1">IF('BH (2)'!Z228="","",'BH (2)'!Z228)</f>
        <v/>
      </c>
      <c r="L221" s="75" t="str">
        <f ca="1">IF('BH (2)'!AA228="","",'BH (2)'!AA228)</f>
        <v/>
      </c>
      <c r="M221" s="131" t="str">
        <f ca="1">IF('BH (2)'!AB228="","",'BH (2)'!AB228)</f>
        <v/>
      </c>
      <c r="N221" s="78" t="str">
        <f ca="1">IF('BH (2)'!AC228="","",'BH (2)'!AC228)</f>
        <v/>
      </c>
      <c r="O221" s="128" t="str">
        <f ca="1">IF('BH (2)'!AD228="","",'BH (2)'!AD228)</f>
        <v/>
      </c>
      <c r="P221" s="129" t="str">
        <f ca="1">IF('BH (2)'!AE228="","",'BH (2)'!AE228)</f>
        <v/>
      </c>
    </row>
    <row r="222" spans="3:16" ht="45" customHeight="1" x14ac:dyDescent="0.25">
      <c r="C222" s="51">
        <v>216</v>
      </c>
      <c r="D222" s="127" t="str">
        <f ca="1">IF('BH (2)'!S229="","",'BH (2)'!S229)</f>
        <v/>
      </c>
      <c r="E222" s="127" t="str">
        <f ca="1">IF('BH (2)'!T229="","",'BH (2)'!T229)</f>
        <v/>
      </c>
      <c r="F222" s="70" t="str">
        <f ca="1">IF('BH (2)'!U229="","",'BH (2)'!U229)</f>
        <v/>
      </c>
      <c r="G222" s="70" t="str">
        <f ca="1">IF('BH (2)'!V229="","",'BH (2)'!V229)</f>
        <v/>
      </c>
      <c r="H222" s="70" t="str">
        <f ca="1">IF('BH (2)'!W229="","",'BH (2)'!W229)</f>
        <v/>
      </c>
      <c r="I222" s="127" t="str">
        <f ca="1">IF('BH (2)'!X229="","",'BH (2)'!X229)</f>
        <v/>
      </c>
      <c r="J222" s="127" t="str">
        <f ca="1">IF('BH (2)'!Y229="","",'BH (2)'!Y229)</f>
        <v/>
      </c>
      <c r="K222" s="128" t="str">
        <f ca="1">IF('BH (2)'!Z229="","",'BH (2)'!Z229)</f>
        <v/>
      </c>
      <c r="L222" s="75" t="str">
        <f ca="1">IF('BH (2)'!AA229="","",'BH (2)'!AA229)</f>
        <v/>
      </c>
      <c r="M222" s="131" t="str">
        <f ca="1">IF('BH (2)'!AB229="","",'BH (2)'!AB229)</f>
        <v/>
      </c>
      <c r="N222" s="78" t="str">
        <f ca="1">IF('BH (2)'!AC229="","",'BH (2)'!AC229)</f>
        <v/>
      </c>
      <c r="O222" s="128" t="str">
        <f ca="1">IF('BH (2)'!AD229="","",'BH (2)'!AD229)</f>
        <v/>
      </c>
      <c r="P222" s="129" t="str">
        <f ca="1">IF('BH (2)'!AE229="","",'BH (2)'!AE229)</f>
        <v/>
      </c>
    </row>
    <row r="223" spans="3:16" ht="45" customHeight="1" x14ac:dyDescent="0.25">
      <c r="C223" s="51">
        <v>217</v>
      </c>
      <c r="D223" s="127" t="str">
        <f ca="1">IF('BH (2)'!S230="","",'BH (2)'!S230)</f>
        <v/>
      </c>
      <c r="E223" s="127" t="str">
        <f ca="1">IF('BH (2)'!T230="","",'BH (2)'!T230)</f>
        <v/>
      </c>
      <c r="F223" s="70" t="str">
        <f ca="1">IF('BH (2)'!U230="","",'BH (2)'!U230)</f>
        <v/>
      </c>
      <c r="G223" s="70" t="str">
        <f ca="1">IF('BH (2)'!V230="","",'BH (2)'!V230)</f>
        <v/>
      </c>
      <c r="H223" s="70" t="str">
        <f ca="1">IF('BH (2)'!W230="","",'BH (2)'!W230)</f>
        <v/>
      </c>
      <c r="I223" s="127" t="str">
        <f ca="1">IF('BH (2)'!X230="","",'BH (2)'!X230)</f>
        <v/>
      </c>
      <c r="J223" s="127" t="str">
        <f ca="1">IF('BH (2)'!Y230="","",'BH (2)'!Y230)</f>
        <v/>
      </c>
      <c r="K223" s="128" t="str">
        <f ca="1">IF('BH (2)'!Z230="","",'BH (2)'!Z230)</f>
        <v/>
      </c>
      <c r="L223" s="75" t="str">
        <f ca="1">IF('BH (2)'!AA230="","",'BH (2)'!AA230)</f>
        <v/>
      </c>
      <c r="M223" s="131" t="str">
        <f ca="1">IF('BH (2)'!AB230="","",'BH (2)'!AB230)</f>
        <v/>
      </c>
      <c r="N223" s="78" t="str">
        <f ca="1">IF('BH (2)'!AC230="","",'BH (2)'!AC230)</f>
        <v/>
      </c>
      <c r="O223" s="128" t="str">
        <f ca="1">IF('BH (2)'!AD230="","",'BH (2)'!AD230)</f>
        <v/>
      </c>
      <c r="P223" s="129" t="str">
        <f ca="1">IF('BH (2)'!AE230="","",'BH (2)'!AE230)</f>
        <v/>
      </c>
    </row>
    <row r="224" spans="3:16" ht="45" customHeight="1" x14ac:dyDescent="0.25">
      <c r="C224" s="51">
        <v>218</v>
      </c>
      <c r="D224" s="127" t="str">
        <f ca="1">IF('BH (2)'!S231="","",'BH (2)'!S231)</f>
        <v/>
      </c>
      <c r="E224" s="127" t="str">
        <f ca="1">IF('BH (2)'!T231="","",'BH (2)'!T231)</f>
        <v/>
      </c>
      <c r="F224" s="70" t="str">
        <f ca="1">IF('BH (2)'!U231="","",'BH (2)'!U231)</f>
        <v/>
      </c>
      <c r="G224" s="70" t="str">
        <f ca="1">IF('BH (2)'!V231="","",'BH (2)'!V231)</f>
        <v/>
      </c>
      <c r="H224" s="70" t="str">
        <f ca="1">IF('BH (2)'!W231="","",'BH (2)'!W231)</f>
        <v/>
      </c>
      <c r="I224" s="127" t="str">
        <f ca="1">IF('BH (2)'!X231="","",'BH (2)'!X231)</f>
        <v/>
      </c>
      <c r="J224" s="127" t="str">
        <f ca="1">IF('BH (2)'!Y231="","",'BH (2)'!Y231)</f>
        <v/>
      </c>
      <c r="K224" s="128" t="str">
        <f ca="1">IF('BH (2)'!Z231="","",'BH (2)'!Z231)</f>
        <v/>
      </c>
      <c r="L224" s="75" t="str">
        <f ca="1">IF('BH (2)'!AA231="","",'BH (2)'!AA231)</f>
        <v/>
      </c>
      <c r="M224" s="131" t="str">
        <f ca="1">IF('BH (2)'!AB231="","",'BH (2)'!AB231)</f>
        <v/>
      </c>
      <c r="N224" s="78" t="str">
        <f ca="1">IF('BH (2)'!AC231="","",'BH (2)'!AC231)</f>
        <v/>
      </c>
      <c r="O224" s="128" t="str">
        <f ca="1">IF('BH (2)'!AD231="","",'BH (2)'!AD231)</f>
        <v/>
      </c>
      <c r="P224" s="129" t="str">
        <f ca="1">IF('BH (2)'!AE231="","",'BH (2)'!AE231)</f>
        <v/>
      </c>
    </row>
    <row r="225" spans="3:16" ht="45" customHeight="1" x14ac:dyDescent="0.25">
      <c r="C225" s="51">
        <v>219</v>
      </c>
      <c r="D225" s="127" t="str">
        <f ca="1">IF('BH (2)'!S232="","",'BH (2)'!S232)</f>
        <v/>
      </c>
      <c r="E225" s="127" t="str">
        <f ca="1">IF('BH (2)'!T232="","",'BH (2)'!T232)</f>
        <v/>
      </c>
      <c r="F225" s="70" t="str">
        <f ca="1">IF('BH (2)'!U232="","",'BH (2)'!U232)</f>
        <v/>
      </c>
      <c r="G225" s="70" t="str">
        <f ca="1">IF('BH (2)'!V232="","",'BH (2)'!V232)</f>
        <v/>
      </c>
      <c r="H225" s="70" t="str">
        <f ca="1">IF('BH (2)'!W232="","",'BH (2)'!W232)</f>
        <v/>
      </c>
      <c r="I225" s="127" t="str">
        <f ca="1">IF('BH (2)'!X232="","",'BH (2)'!X232)</f>
        <v/>
      </c>
      <c r="J225" s="127" t="str">
        <f ca="1">IF('BH (2)'!Y232="","",'BH (2)'!Y232)</f>
        <v/>
      </c>
      <c r="K225" s="128" t="str">
        <f ca="1">IF('BH (2)'!Z232="","",'BH (2)'!Z232)</f>
        <v/>
      </c>
      <c r="L225" s="75" t="str">
        <f ca="1">IF('BH (2)'!AA232="","",'BH (2)'!AA232)</f>
        <v/>
      </c>
      <c r="M225" s="131" t="str">
        <f ca="1">IF('BH (2)'!AB232="","",'BH (2)'!AB232)</f>
        <v/>
      </c>
      <c r="N225" s="78" t="str">
        <f ca="1">IF('BH (2)'!AC232="","",'BH (2)'!AC232)</f>
        <v/>
      </c>
      <c r="O225" s="128" t="str">
        <f ca="1">IF('BH (2)'!AD232="","",'BH (2)'!AD232)</f>
        <v/>
      </c>
      <c r="P225" s="129" t="str">
        <f ca="1">IF('BH (2)'!AE232="","",'BH (2)'!AE232)</f>
        <v/>
      </c>
    </row>
    <row r="226" spans="3:16" ht="45" customHeight="1" x14ac:dyDescent="0.25">
      <c r="C226" s="51">
        <v>220</v>
      </c>
      <c r="D226" s="127" t="str">
        <f ca="1">IF('BH (2)'!S233="","",'BH (2)'!S233)</f>
        <v/>
      </c>
      <c r="E226" s="127" t="str">
        <f ca="1">IF('BH (2)'!T233="","",'BH (2)'!T233)</f>
        <v/>
      </c>
      <c r="F226" s="70" t="str">
        <f ca="1">IF('BH (2)'!U233="","",'BH (2)'!U233)</f>
        <v/>
      </c>
      <c r="G226" s="70" t="str">
        <f ca="1">IF('BH (2)'!V233="","",'BH (2)'!V233)</f>
        <v/>
      </c>
      <c r="H226" s="70" t="str">
        <f ca="1">IF('BH (2)'!W233="","",'BH (2)'!W233)</f>
        <v/>
      </c>
      <c r="I226" s="127" t="str">
        <f ca="1">IF('BH (2)'!X233="","",'BH (2)'!X233)</f>
        <v/>
      </c>
      <c r="J226" s="127" t="str">
        <f ca="1">IF('BH (2)'!Y233="","",'BH (2)'!Y233)</f>
        <v/>
      </c>
      <c r="K226" s="128" t="str">
        <f ca="1">IF('BH (2)'!Z233="","",'BH (2)'!Z233)</f>
        <v/>
      </c>
      <c r="L226" s="75" t="str">
        <f ca="1">IF('BH (2)'!AA233="","",'BH (2)'!AA233)</f>
        <v/>
      </c>
      <c r="M226" s="131" t="str">
        <f ca="1">IF('BH (2)'!AB233="","",'BH (2)'!AB233)</f>
        <v/>
      </c>
      <c r="N226" s="78" t="str">
        <f ca="1">IF('BH (2)'!AC233="","",'BH (2)'!AC233)</f>
        <v/>
      </c>
      <c r="O226" s="128" t="str">
        <f ca="1">IF('BH (2)'!AD233="","",'BH (2)'!AD233)</f>
        <v/>
      </c>
      <c r="P226" s="129" t="str">
        <f ca="1">IF('BH (2)'!AE233="","",'BH (2)'!AE233)</f>
        <v/>
      </c>
    </row>
    <row r="227" spans="3:16" ht="45" customHeight="1" x14ac:dyDescent="0.25">
      <c r="C227" s="51">
        <v>221</v>
      </c>
      <c r="D227" s="127" t="str">
        <f ca="1">IF('BH (2)'!S234="","",'BH (2)'!S234)</f>
        <v/>
      </c>
      <c r="E227" s="127" t="str">
        <f ca="1">IF('BH (2)'!T234="","",'BH (2)'!T234)</f>
        <v/>
      </c>
      <c r="F227" s="70" t="str">
        <f ca="1">IF('BH (2)'!U234="","",'BH (2)'!U234)</f>
        <v/>
      </c>
      <c r="G227" s="70" t="str">
        <f ca="1">IF('BH (2)'!V234="","",'BH (2)'!V234)</f>
        <v/>
      </c>
      <c r="H227" s="70" t="str">
        <f ca="1">IF('BH (2)'!W234="","",'BH (2)'!W234)</f>
        <v/>
      </c>
      <c r="I227" s="127" t="str">
        <f ca="1">IF('BH (2)'!X234="","",'BH (2)'!X234)</f>
        <v/>
      </c>
      <c r="J227" s="127" t="str">
        <f ca="1">IF('BH (2)'!Y234="","",'BH (2)'!Y234)</f>
        <v/>
      </c>
      <c r="K227" s="128" t="str">
        <f ca="1">IF('BH (2)'!Z234="","",'BH (2)'!Z234)</f>
        <v/>
      </c>
      <c r="L227" s="75" t="str">
        <f ca="1">IF('BH (2)'!AA234="","",'BH (2)'!AA234)</f>
        <v/>
      </c>
      <c r="M227" s="131" t="str">
        <f ca="1">IF('BH (2)'!AB234="","",'BH (2)'!AB234)</f>
        <v/>
      </c>
      <c r="N227" s="78" t="str">
        <f ca="1">IF('BH (2)'!AC234="","",'BH (2)'!AC234)</f>
        <v/>
      </c>
      <c r="O227" s="128" t="str">
        <f ca="1">IF('BH (2)'!AD234="","",'BH (2)'!AD234)</f>
        <v/>
      </c>
      <c r="P227" s="129" t="str">
        <f ca="1">IF('BH (2)'!AE234="","",'BH (2)'!AE234)</f>
        <v/>
      </c>
    </row>
    <row r="228" spans="3:16" ht="45" customHeight="1" x14ac:dyDescent="0.25">
      <c r="C228" s="51">
        <v>222</v>
      </c>
      <c r="D228" s="127" t="str">
        <f ca="1">IF('BH (2)'!S235="","",'BH (2)'!S235)</f>
        <v/>
      </c>
      <c r="E228" s="127" t="str">
        <f ca="1">IF('BH (2)'!T235="","",'BH (2)'!T235)</f>
        <v/>
      </c>
      <c r="F228" s="70" t="str">
        <f ca="1">IF('BH (2)'!U235="","",'BH (2)'!U235)</f>
        <v/>
      </c>
      <c r="G228" s="70" t="str">
        <f ca="1">IF('BH (2)'!V235="","",'BH (2)'!V235)</f>
        <v/>
      </c>
      <c r="H228" s="70" t="str">
        <f ca="1">IF('BH (2)'!W235="","",'BH (2)'!W235)</f>
        <v/>
      </c>
      <c r="I228" s="127" t="str">
        <f ca="1">IF('BH (2)'!X235="","",'BH (2)'!X235)</f>
        <v/>
      </c>
      <c r="J228" s="127" t="str">
        <f ca="1">IF('BH (2)'!Y235="","",'BH (2)'!Y235)</f>
        <v/>
      </c>
      <c r="K228" s="128" t="str">
        <f ca="1">IF('BH (2)'!Z235="","",'BH (2)'!Z235)</f>
        <v/>
      </c>
      <c r="L228" s="75" t="str">
        <f ca="1">IF('BH (2)'!AA235="","",'BH (2)'!AA235)</f>
        <v/>
      </c>
      <c r="M228" s="131" t="str">
        <f ca="1">IF('BH (2)'!AB235="","",'BH (2)'!AB235)</f>
        <v/>
      </c>
      <c r="N228" s="78" t="str">
        <f ca="1">IF('BH (2)'!AC235="","",'BH (2)'!AC235)</f>
        <v/>
      </c>
      <c r="O228" s="128" t="str">
        <f ca="1">IF('BH (2)'!AD235="","",'BH (2)'!AD235)</f>
        <v/>
      </c>
      <c r="P228" s="129" t="str">
        <f ca="1">IF('BH (2)'!AE235="","",'BH (2)'!AE235)</f>
        <v/>
      </c>
    </row>
    <row r="229" spans="3:16" ht="45" customHeight="1" x14ac:dyDescent="0.25">
      <c r="C229" s="51">
        <v>223</v>
      </c>
      <c r="D229" s="127" t="str">
        <f ca="1">IF('BH (2)'!S236="","",'BH (2)'!S236)</f>
        <v/>
      </c>
      <c r="E229" s="127" t="str">
        <f ca="1">IF('BH (2)'!T236="","",'BH (2)'!T236)</f>
        <v/>
      </c>
      <c r="F229" s="70" t="str">
        <f ca="1">IF('BH (2)'!U236="","",'BH (2)'!U236)</f>
        <v/>
      </c>
      <c r="G229" s="70" t="str">
        <f ca="1">IF('BH (2)'!V236="","",'BH (2)'!V236)</f>
        <v/>
      </c>
      <c r="H229" s="70" t="str">
        <f ca="1">IF('BH (2)'!W236="","",'BH (2)'!W236)</f>
        <v/>
      </c>
      <c r="I229" s="127" t="str">
        <f ca="1">IF('BH (2)'!X236="","",'BH (2)'!X236)</f>
        <v/>
      </c>
      <c r="J229" s="127" t="str">
        <f ca="1">IF('BH (2)'!Y236="","",'BH (2)'!Y236)</f>
        <v/>
      </c>
      <c r="K229" s="128" t="str">
        <f ca="1">IF('BH (2)'!Z236="","",'BH (2)'!Z236)</f>
        <v/>
      </c>
      <c r="L229" s="75" t="str">
        <f ca="1">IF('BH (2)'!AA236="","",'BH (2)'!AA236)</f>
        <v/>
      </c>
      <c r="M229" s="131" t="str">
        <f ca="1">IF('BH (2)'!AB236="","",'BH (2)'!AB236)</f>
        <v/>
      </c>
      <c r="N229" s="78" t="str">
        <f ca="1">IF('BH (2)'!AC236="","",'BH (2)'!AC236)</f>
        <v/>
      </c>
      <c r="O229" s="128" t="str">
        <f ca="1">IF('BH (2)'!AD236="","",'BH (2)'!AD236)</f>
        <v/>
      </c>
      <c r="P229" s="129" t="str">
        <f ca="1">IF('BH (2)'!AE236="","",'BH (2)'!AE236)</f>
        <v/>
      </c>
    </row>
    <row r="230" spans="3:16" ht="45" customHeight="1" x14ac:dyDescent="0.25">
      <c r="C230" s="51">
        <v>224</v>
      </c>
      <c r="D230" s="127" t="str">
        <f ca="1">IF('BH (2)'!S237="","",'BH (2)'!S237)</f>
        <v/>
      </c>
      <c r="E230" s="127" t="str">
        <f ca="1">IF('BH (2)'!T237="","",'BH (2)'!T237)</f>
        <v/>
      </c>
      <c r="F230" s="70" t="str">
        <f ca="1">IF('BH (2)'!U237="","",'BH (2)'!U237)</f>
        <v/>
      </c>
      <c r="G230" s="70" t="str">
        <f ca="1">IF('BH (2)'!V237="","",'BH (2)'!V237)</f>
        <v/>
      </c>
      <c r="H230" s="70" t="str">
        <f ca="1">IF('BH (2)'!W237="","",'BH (2)'!W237)</f>
        <v/>
      </c>
      <c r="I230" s="127" t="str">
        <f ca="1">IF('BH (2)'!X237="","",'BH (2)'!X237)</f>
        <v/>
      </c>
      <c r="J230" s="127" t="str">
        <f ca="1">IF('BH (2)'!Y237="","",'BH (2)'!Y237)</f>
        <v/>
      </c>
      <c r="K230" s="128" t="str">
        <f ca="1">IF('BH (2)'!Z237="","",'BH (2)'!Z237)</f>
        <v/>
      </c>
      <c r="L230" s="75" t="str">
        <f ca="1">IF('BH (2)'!AA237="","",'BH (2)'!AA237)</f>
        <v/>
      </c>
      <c r="M230" s="131" t="str">
        <f ca="1">IF('BH (2)'!AB237="","",'BH (2)'!AB237)</f>
        <v/>
      </c>
      <c r="N230" s="78" t="str">
        <f ca="1">IF('BH (2)'!AC237="","",'BH (2)'!AC237)</f>
        <v/>
      </c>
      <c r="O230" s="128" t="str">
        <f ca="1">IF('BH (2)'!AD237="","",'BH (2)'!AD237)</f>
        <v/>
      </c>
      <c r="P230" s="129" t="str">
        <f ca="1">IF('BH (2)'!AE237="","",'BH (2)'!AE237)</f>
        <v/>
      </c>
    </row>
    <row r="231" spans="3:16" ht="45" customHeight="1" x14ac:dyDescent="0.25">
      <c r="C231" s="51">
        <v>225</v>
      </c>
      <c r="D231" s="127" t="str">
        <f ca="1">IF('BH (2)'!S238="","",'BH (2)'!S238)</f>
        <v/>
      </c>
      <c r="E231" s="127" t="str">
        <f ca="1">IF('BH (2)'!T238="","",'BH (2)'!T238)</f>
        <v/>
      </c>
      <c r="F231" s="70" t="str">
        <f ca="1">IF('BH (2)'!U238="","",'BH (2)'!U238)</f>
        <v/>
      </c>
      <c r="G231" s="70" t="str">
        <f ca="1">IF('BH (2)'!V238="","",'BH (2)'!V238)</f>
        <v/>
      </c>
      <c r="H231" s="70" t="str">
        <f ca="1">IF('BH (2)'!W238="","",'BH (2)'!W238)</f>
        <v/>
      </c>
      <c r="I231" s="127" t="str">
        <f ca="1">IF('BH (2)'!X238="","",'BH (2)'!X238)</f>
        <v/>
      </c>
      <c r="J231" s="127" t="str">
        <f ca="1">IF('BH (2)'!Y238="","",'BH (2)'!Y238)</f>
        <v/>
      </c>
      <c r="K231" s="128" t="str">
        <f ca="1">IF('BH (2)'!Z238="","",'BH (2)'!Z238)</f>
        <v/>
      </c>
      <c r="L231" s="75" t="str">
        <f ca="1">IF('BH (2)'!AA238="","",'BH (2)'!AA238)</f>
        <v/>
      </c>
      <c r="M231" s="131" t="str">
        <f ca="1">IF('BH (2)'!AB238="","",'BH (2)'!AB238)</f>
        <v/>
      </c>
      <c r="N231" s="78" t="str">
        <f ca="1">IF('BH (2)'!AC238="","",'BH (2)'!AC238)</f>
        <v/>
      </c>
      <c r="O231" s="128" t="str">
        <f ca="1">IF('BH (2)'!AD238="","",'BH (2)'!AD238)</f>
        <v/>
      </c>
      <c r="P231" s="129" t="str">
        <f ca="1">IF('BH (2)'!AE238="","",'BH (2)'!AE238)</f>
        <v/>
      </c>
    </row>
    <row r="232" spans="3:16" ht="45" customHeight="1" x14ac:dyDescent="0.25">
      <c r="C232" s="51">
        <v>226</v>
      </c>
      <c r="D232" s="127" t="str">
        <f ca="1">IF('BH (2)'!S239="","",'BH (2)'!S239)</f>
        <v/>
      </c>
      <c r="E232" s="127" t="str">
        <f ca="1">IF('BH (2)'!T239="","",'BH (2)'!T239)</f>
        <v/>
      </c>
      <c r="F232" s="70" t="str">
        <f ca="1">IF('BH (2)'!U239="","",'BH (2)'!U239)</f>
        <v/>
      </c>
      <c r="G232" s="70" t="str">
        <f ca="1">IF('BH (2)'!V239="","",'BH (2)'!V239)</f>
        <v/>
      </c>
      <c r="H232" s="70" t="str">
        <f ca="1">IF('BH (2)'!W239="","",'BH (2)'!W239)</f>
        <v/>
      </c>
      <c r="I232" s="127" t="str">
        <f ca="1">IF('BH (2)'!X239="","",'BH (2)'!X239)</f>
        <v/>
      </c>
      <c r="J232" s="127" t="str">
        <f ca="1">IF('BH (2)'!Y239="","",'BH (2)'!Y239)</f>
        <v/>
      </c>
      <c r="K232" s="128" t="str">
        <f ca="1">IF('BH (2)'!Z239="","",'BH (2)'!Z239)</f>
        <v/>
      </c>
      <c r="L232" s="75" t="str">
        <f ca="1">IF('BH (2)'!AA239="","",'BH (2)'!AA239)</f>
        <v/>
      </c>
      <c r="M232" s="131" t="str">
        <f ca="1">IF('BH (2)'!AB239="","",'BH (2)'!AB239)</f>
        <v/>
      </c>
      <c r="N232" s="78" t="str">
        <f ca="1">IF('BH (2)'!AC239="","",'BH (2)'!AC239)</f>
        <v/>
      </c>
      <c r="O232" s="128" t="str">
        <f ca="1">IF('BH (2)'!AD239="","",'BH (2)'!AD239)</f>
        <v/>
      </c>
      <c r="P232" s="129" t="str">
        <f ca="1">IF('BH (2)'!AE239="","",'BH (2)'!AE239)</f>
        <v/>
      </c>
    </row>
    <row r="233" spans="3:16" ht="45" customHeight="1" x14ac:dyDescent="0.25">
      <c r="C233" s="51">
        <v>227</v>
      </c>
      <c r="D233" s="127" t="str">
        <f ca="1">IF('BH (2)'!S240="","",'BH (2)'!S240)</f>
        <v/>
      </c>
      <c r="E233" s="127" t="str">
        <f ca="1">IF('BH (2)'!T240="","",'BH (2)'!T240)</f>
        <v/>
      </c>
      <c r="F233" s="70" t="str">
        <f ca="1">IF('BH (2)'!U240="","",'BH (2)'!U240)</f>
        <v/>
      </c>
      <c r="G233" s="70" t="str">
        <f ca="1">IF('BH (2)'!V240="","",'BH (2)'!V240)</f>
        <v/>
      </c>
      <c r="H233" s="70" t="str">
        <f ca="1">IF('BH (2)'!W240="","",'BH (2)'!W240)</f>
        <v/>
      </c>
      <c r="I233" s="127" t="str">
        <f ca="1">IF('BH (2)'!X240="","",'BH (2)'!X240)</f>
        <v/>
      </c>
      <c r="J233" s="127" t="str">
        <f ca="1">IF('BH (2)'!Y240="","",'BH (2)'!Y240)</f>
        <v/>
      </c>
      <c r="K233" s="128" t="str">
        <f ca="1">IF('BH (2)'!Z240="","",'BH (2)'!Z240)</f>
        <v/>
      </c>
      <c r="L233" s="75" t="str">
        <f ca="1">IF('BH (2)'!AA240="","",'BH (2)'!AA240)</f>
        <v/>
      </c>
      <c r="M233" s="131" t="str">
        <f ca="1">IF('BH (2)'!AB240="","",'BH (2)'!AB240)</f>
        <v/>
      </c>
      <c r="N233" s="78" t="str">
        <f ca="1">IF('BH (2)'!AC240="","",'BH (2)'!AC240)</f>
        <v/>
      </c>
      <c r="O233" s="128" t="str">
        <f ca="1">IF('BH (2)'!AD240="","",'BH (2)'!AD240)</f>
        <v/>
      </c>
      <c r="P233" s="129" t="str">
        <f ca="1">IF('BH (2)'!AE240="","",'BH (2)'!AE240)</f>
        <v/>
      </c>
    </row>
    <row r="234" spans="3:16" ht="45" customHeight="1" x14ac:dyDescent="0.25">
      <c r="C234" s="51">
        <v>228</v>
      </c>
      <c r="D234" s="127" t="str">
        <f ca="1">IF('BH (2)'!S241="","",'BH (2)'!S241)</f>
        <v/>
      </c>
      <c r="E234" s="127" t="str">
        <f ca="1">IF('BH (2)'!T241="","",'BH (2)'!T241)</f>
        <v/>
      </c>
      <c r="F234" s="70" t="str">
        <f ca="1">IF('BH (2)'!U241="","",'BH (2)'!U241)</f>
        <v/>
      </c>
      <c r="G234" s="70" t="str">
        <f ca="1">IF('BH (2)'!V241="","",'BH (2)'!V241)</f>
        <v/>
      </c>
      <c r="H234" s="70" t="str">
        <f ca="1">IF('BH (2)'!W241="","",'BH (2)'!W241)</f>
        <v/>
      </c>
      <c r="I234" s="127" t="str">
        <f ca="1">IF('BH (2)'!X241="","",'BH (2)'!X241)</f>
        <v/>
      </c>
      <c r="J234" s="127" t="str">
        <f ca="1">IF('BH (2)'!Y241="","",'BH (2)'!Y241)</f>
        <v/>
      </c>
      <c r="K234" s="128" t="str">
        <f ca="1">IF('BH (2)'!Z241="","",'BH (2)'!Z241)</f>
        <v/>
      </c>
      <c r="L234" s="75" t="str">
        <f ca="1">IF('BH (2)'!AA241="","",'BH (2)'!AA241)</f>
        <v/>
      </c>
      <c r="M234" s="131" t="str">
        <f ca="1">IF('BH (2)'!AB241="","",'BH (2)'!AB241)</f>
        <v/>
      </c>
      <c r="N234" s="78" t="str">
        <f ca="1">IF('BH (2)'!AC241="","",'BH (2)'!AC241)</f>
        <v/>
      </c>
      <c r="O234" s="128" t="str">
        <f ca="1">IF('BH (2)'!AD241="","",'BH (2)'!AD241)</f>
        <v/>
      </c>
      <c r="P234" s="129" t="str">
        <f ca="1">IF('BH (2)'!AE241="","",'BH (2)'!AE241)</f>
        <v/>
      </c>
    </row>
    <row r="235" spans="3:16" ht="45" customHeight="1" x14ac:dyDescent="0.25">
      <c r="C235" s="51">
        <v>229</v>
      </c>
      <c r="D235" s="127" t="str">
        <f ca="1">IF('BH (2)'!S242="","",'BH (2)'!S242)</f>
        <v/>
      </c>
      <c r="E235" s="127" t="str">
        <f ca="1">IF('BH (2)'!T242="","",'BH (2)'!T242)</f>
        <v/>
      </c>
      <c r="F235" s="70" t="str">
        <f ca="1">IF('BH (2)'!U242="","",'BH (2)'!U242)</f>
        <v/>
      </c>
      <c r="G235" s="70" t="str">
        <f ca="1">IF('BH (2)'!V242="","",'BH (2)'!V242)</f>
        <v/>
      </c>
      <c r="H235" s="70" t="str">
        <f ca="1">IF('BH (2)'!W242="","",'BH (2)'!W242)</f>
        <v/>
      </c>
      <c r="I235" s="127" t="str">
        <f ca="1">IF('BH (2)'!X242="","",'BH (2)'!X242)</f>
        <v/>
      </c>
      <c r="J235" s="127" t="str">
        <f ca="1">IF('BH (2)'!Y242="","",'BH (2)'!Y242)</f>
        <v/>
      </c>
      <c r="K235" s="128" t="str">
        <f ca="1">IF('BH (2)'!Z242="","",'BH (2)'!Z242)</f>
        <v/>
      </c>
      <c r="L235" s="75" t="str">
        <f ca="1">IF('BH (2)'!AA242="","",'BH (2)'!AA242)</f>
        <v/>
      </c>
      <c r="M235" s="131" t="str">
        <f ca="1">IF('BH (2)'!AB242="","",'BH (2)'!AB242)</f>
        <v/>
      </c>
      <c r="N235" s="78" t="str">
        <f ca="1">IF('BH (2)'!AC242="","",'BH (2)'!AC242)</f>
        <v/>
      </c>
      <c r="O235" s="128" t="str">
        <f ca="1">IF('BH (2)'!AD242="","",'BH (2)'!AD242)</f>
        <v/>
      </c>
      <c r="P235" s="129" t="str">
        <f ca="1">IF('BH (2)'!AE242="","",'BH (2)'!AE242)</f>
        <v/>
      </c>
    </row>
    <row r="236" spans="3:16" ht="45" customHeight="1" x14ac:dyDescent="0.25">
      <c r="C236" s="51">
        <v>230</v>
      </c>
      <c r="D236" s="127" t="str">
        <f ca="1">IF('BH (2)'!S243="","",'BH (2)'!S243)</f>
        <v/>
      </c>
      <c r="E236" s="127" t="str">
        <f ca="1">IF('BH (2)'!T243="","",'BH (2)'!T243)</f>
        <v/>
      </c>
      <c r="F236" s="70" t="str">
        <f ca="1">IF('BH (2)'!U243="","",'BH (2)'!U243)</f>
        <v/>
      </c>
      <c r="G236" s="70" t="str">
        <f ca="1">IF('BH (2)'!V243="","",'BH (2)'!V243)</f>
        <v/>
      </c>
      <c r="H236" s="70" t="str">
        <f ca="1">IF('BH (2)'!W243="","",'BH (2)'!W243)</f>
        <v/>
      </c>
      <c r="I236" s="127" t="str">
        <f ca="1">IF('BH (2)'!X243="","",'BH (2)'!X243)</f>
        <v/>
      </c>
      <c r="J236" s="127" t="str">
        <f ca="1">IF('BH (2)'!Y243="","",'BH (2)'!Y243)</f>
        <v/>
      </c>
      <c r="K236" s="128" t="str">
        <f ca="1">IF('BH (2)'!Z243="","",'BH (2)'!Z243)</f>
        <v/>
      </c>
      <c r="L236" s="75" t="str">
        <f ca="1">IF('BH (2)'!AA243="","",'BH (2)'!AA243)</f>
        <v/>
      </c>
      <c r="M236" s="131" t="str">
        <f ca="1">IF('BH (2)'!AB243="","",'BH (2)'!AB243)</f>
        <v/>
      </c>
      <c r="N236" s="78" t="str">
        <f ca="1">IF('BH (2)'!AC243="","",'BH (2)'!AC243)</f>
        <v/>
      </c>
      <c r="O236" s="128" t="str">
        <f ca="1">IF('BH (2)'!AD243="","",'BH (2)'!AD243)</f>
        <v/>
      </c>
      <c r="P236" s="129" t="str">
        <f ca="1">IF('BH (2)'!AE243="","",'BH (2)'!AE243)</f>
        <v/>
      </c>
    </row>
    <row r="237" spans="3:16" ht="45" customHeight="1" x14ac:dyDescent="0.25">
      <c r="C237" s="51">
        <v>231</v>
      </c>
      <c r="D237" s="127" t="str">
        <f ca="1">IF('BH (2)'!S244="","",'BH (2)'!S244)</f>
        <v/>
      </c>
      <c r="E237" s="127" t="str">
        <f ca="1">IF('BH (2)'!T244="","",'BH (2)'!T244)</f>
        <v/>
      </c>
      <c r="F237" s="70" t="str">
        <f ca="1">IF('BH (2)'!U244="","",'BH (2)'!U244)</f>
        <v/>
      </c>
      <c r="G237" s="70" t="str">
        <f ca="1">IF('BH (2)'!V244="","",'BH (2)'!V244)</f>
        <v/>
      </c>
      <c r="H237" s="70" t="str">
        <f ca="1">IF('BH (2)'!W244="","",'BH (2)'!W244)</f>
        <v/>
      </c>
      <c r="I237" s="127" t="str">
        <f ca="1">IF('BH (2)'!X244="","",'BH (2)'!X244)</f>
        <v/>
      </c>
      <c r="J237" s="127" t="str">
        <f ca="1">IF('BH (2)'!Y244="","",'BH (2)'!Y244)</f>
        <v/>
      </c>
      <c r="K237" s="128" t="str">
        <f ca="1">IF('BH (2)'!Z244="","",'BH (2)'!Z244)</f>
        <v/>
      </c>
      <c r="L237" s="75" t="str">
        <f ca="1">IF('BH (2)'!AA244="","",'BH (2)'!AA244)</f>
        <v/>
      </c>
      <c r="M237" s="131" t="str">
        <f ca="1">IF('BH (2)'!AB244="","",'BH (2)'!AB244)</f>
        <v/>
      </c>
      <c r="N237" s="78" t="str">
        <f ca="1">IF('BH (2)'!AC244="","",'BH (2)'!AC244)</f>
        <v/>
      </c>
      <c r="O237" s="128" t="str">
        <f ca="1">IF('BH (2)'!AD244="","",'BH (2)'!AD244)</f>
        <v/>
      </c>
      <c r="P237" s="129" t="str">
        <f ca="1">IF('BH (2)'!AE244="","",'BH (2)'!AE244)</f>
        <v/>
      </c>
    </row>
    <row r="238" spans="3:16" ht="45" customHeight="1" x14ac:dyDescent="0.25">
      <c r="C238" s="51">
        <v>232</v>
      </c>
      <c r="D238" s="127" t="str">
        <f ca="1">IF('BH (2)'!S245="","",'BH (2)'!S245)</f>
        <v/>
      </c>
      <c r="E238" s="127" t="str">
        <f ca="1">IF('BH (2)'!T245="","",'BH (2)'!T245)</f>
        <v/>
      </c>
      <c r="F238" s="70" t="str">
        <f ca="1">IF('BH (2)'!U245="","",'BH (2)'!U245)</f>
        <v/>
      </c>
      <c r="G238" s="70" t="str">
        <f ca="1">IF('BH (2)'!V245="","",'BH (2)'!V245)</f>
        <v/>
      </c>
      <c r="H238" s="70" t="str">
        <f ca="1">IF('BH (2)'!W245="","",'BH (2)'!W245)</f>
        <v/>
      </c>
      <c r="I238" s="127" t="str">
        <f ca="1">IF('BH (2)'!X245="","",'BH (2)'!X245)</f>
        <v/>
      </c>
      <c r="J238" s="127" t="str">
        <f ca="1">IF('BH (2)'!Y245="","",'BH (2)'!Y245)</f>
        <v/>
      </c>
      <c r="K238" s="128" t="str">
        <f ca="1">IF('BH (2)'!Z245="","",'BH (2)'!Z245)</f>
        <v/>
      </c>
      <c r="L238" s="75" t="str">
        <f ca="1">IF('BH (2)'!AA245="","",'BH (2)'!AA245)</f>
        <v/>
      </c>
      <c r="M238" s="131" t="str">
        <f ca="1">IF('BH (2)'!AB245="","",'BH (2)'!AB245)</f>
        <v/>
      </c>
      <c r="N238" s="78" t="str">
        <f ca="1">IF('BH (2)'!AC245="","",'BH (2)'!AC245)</f>
        <v/>
      </c>
      <c r="O238" s="128" t="str">
        <f ca="1">IF('BH (2)'!AD245="","",'BH (2)'!AD245)</f>
        <v/>
      </c>
      <c r="P238" s="129" t="str">
        <f ca="1">IF('BH (2)'!AE245="","",'BH (2)'!AE245)</f>
        <v/>
      </c>
    </row>
    <row r="239" spans="3:16" ht="45" customHeight="1" x14ac:dyDescent="0.25">
      <c r="C239" s="51">
        <v>233</v>
      </c>
      <c r="D239" s="127" t="str">
        <f ca="1">IF('BH (2)'!S246="","",'BH (2)'!S246)</f>
        <v/>
      </c>
      <c r="E239" s="127" t="str">
        <f ca="1">IF('BH (2)'!T246="","",'BH (2)'!T246)</f>
        <v/>
      </c>
      <c r="F239" s="70" t="str">
        <f ca="1">IF('BH (2)'!U246="","",'BH (2)'!U246)</f>
        <v/>
      </c>
      <c r="G239" s="70" t="str">
        <f ca="1">IF('BH (2)'!V246="","",'BH (2)'!V246)</f>
        <v/>
      </c>
      <c r="H239" s="70" t="str">
        <f ca="1">IF('BH (2)'!W246="","",'BH (2)'!W246)</f>
        <v/>
      </c>
      <c r="I239" s="127" t="str">
        <f ca="1">IF('BH (2)'!X246="","",'BH (2)'!X246)</f>
        <v/>
      </c>
      <c r="J239" s="127" t="str">
        <f ca="1">IF('BH (2)'!Y246="","",'BH (2)'!Y246)</f>
        <v/>
      </c>
      <c r="K239" s="128" t="str">
        <f ca="1">IF('BH (2)'!Z246="","",'BH (2)'!Z246)</f>
        <v/>
      </c>
      <c r="L239" s="75" t="str">
        <f ca="1">IF('BH (2)'!AA246="","",'BH (2)'!AA246)</f>
        <v/>
      </c>
      <c r="M239" s="131" t="str">
        <f ca="1">IF('BH (2)'!AB246="","",'BH (2)'!AB246)</f>
        <v/>
      </c>
      <c r="N239" s="78" t="str">
        <f ca="1">IF('BH (2)'!AC246="","",'BH (2)'!AC246)</f>
        <v/>
      </c>
      <c r="O239" s="128" t="str">
        <f ca="1">IF('BH (2)'!AD246="","",'BH (2)'!AD246)</f>
        <v/>
      </c>
      <c r="P239" s="129" t="str">
        <f ca="1">IF('BH (2)'!AE246="","",'BH (2)'!AE246)</f>
        <v/>
      </c>
    </row>
    <row r="240" spans="3:16" ht="45" customHeight="1" x14ac:dyDescent="0.25">
      <c r="C240" s="51">
        <v>234</v>
      </c>
      <c r="D240" s="127" t="str">
        <f ca="1">IF('BH (2)'!S247="","",'BH (2)'!S247)</f>
        <v/>
      </c>
      <c r="E240" s="127" t="str">
        <f ca="1">IF('BH (2)'!T247="","",'BH (2)'!T247)</f>
        <v/>
      </c>
      <c r="F240" s="70" t="str">
        <f ca="1">IF('BH (2)'!U247="","",'BH (2)'!U247)</f>
        <v/>
      </c>
      <c r="G240" s="70" t="str">
        <f ca="1">IF('BH (2)'!V247="","",'BH (2)'!V247)</f>
        <v/>
      </c>
      <c r="H240" s="70" t="str">
        <f ca="1">IF('BH (2)'!W247="","",'BH (2)'!W247)</f>
        <v/>
      </c>
      <c r="I240" s="127" t="str">
        <f ca="1">IF('BH (2)'!X247="","",'BH (2)'!X247)</f>
        <v/>
      </c>
      <c r="J240" s="127" t="str">
        <f ca="1">IF('BH (2)'!Y247="","",'BH (2)'!Y247)</f>
        <v/>
      </c>
      <c r="K240" s="128" t="str">
        <f ca="1">IF('BH (2)'!Z247="","",'BH (2)'!Z247)</f>
        <v/>
      </c>
      <c r="L240" s="75" t="str">
        <f ca="1">IF('BH (2)'!AA247="","",'BH (2)'!AA247)</f>
        <v/>
      </c>
      <c r="M240" s="131" t="str">
        <f ca="1">IF('BH (2)'!AB247="","",'BH (2)'!AB247)</f>
        <v/>
      </c>
      <c r="N240" s="78" t="str">
        <f ca="1">IF('BH (2)'!AC247="","",'BH (2)'!AC247)</f>
        <v/>
      </c>
      <c r="O240" s="128" t="str">
        <f ca="1">IF('BH (2)'!AD247="","",'BH (2)'!AD247)</f>
        <v/>
      </c>
      <c r="P240" s="129" t="str">
        <f ca="1">IF('BH (2)'!AE247="","",'BH (2)'!AE247)</f>
        <v/>
      </c>
    </row>
    <row r="241" spans="3:16" ht="45" customHeight="1" x14ac:dyDescent="0.25">
      <c r="C241" s="51">
        <v>235</v>
      </c>
      <c r="D241" s="127" t="str">
        <f ca="1">IF('BH (2)'!S248="","",'BH (2)'!S248)</f>
        <v/>
      </c>
      <c r="E241" s="127" t="str">
        <f ca="1">IF('BH (2)'!T248="","",'BH (2)'!T248)</f>
        <v/>
      </c>
      <c r="F241" s="70" t="str">
        <f ca="1">IF('BH (2)'!U248="","",'BH (2)'!U248)</f>
        <v/>
      </c>
      <c r="G241" s="70" t="str">
        <f ca="1">IF('BH (2)'!V248="","",'BH (2)'!V248)</f>
        <v/>
      </c>
      <c r="H241" s="70" t="str">
        <f ca="1">IF('BH (2)'!W248="","",'BH (2)'!W248)</f>
        <v/>
      </c>
      <c r="I241" s="127" t="str">
        <f ca="1">IF('BH (2)'!X248="","",'BH (2)'!X248)</f>
        <v/>
      </c>
      <c r="J241" s="127" t="str">
        <f ca="1">IF('BH (2)'!Y248="","",'BH (2)'!Y248)</f>
        <v/>
      </c>
      <c r="K241" s="128" t="str">
        <f ca="1">IF('BH (2)'!Z248="","",'BH (2)'!Z248)</f>
        <v/>
      </c>
      <c r="L241" s="75" t="str">
        <f ca="1">IF('BH (2)'!AA248="","",'BH (2)'!AA248)</f>
        <v/>
      </c>
      <c r="M241" s="131" t="str">
        <f ca="1">IF('BH (2)'!AB248="","",'BH (2)'!AB248)</f>
        <v/>
      </c>
      <c r="N241" s="78" t="str">
        <f ca="1">IF('BH (2)'!AC248="","",'BH (2)'!AC248)</f>
        <v/>
      </c>
      <c r="O241" s="128" t="str">
        <f ca="1">IF('BH (2)'!AD248="","",'BH (2)'!AD248)</f>
        <v/>
      </c>
      <c r="P241" s="129" t="str">
        <f ca="1">IF('BH (2)'!AE248="","",'BH (2)'!AE248)</f>
        <v/>
      </c>
    </row>
    <row r="242" spans="3:16" ht="45" customHeight="1" x14ac:dyDescent="0.25">
      <c r="C242" s="51">
        <v>236</v>
      </c>
      <c r="D242" s="127" t="str">
        <f ca="1">IF('BH (2)'!S249="","",'BH (2)'!S249)</f>
        <v/>
      </c>
      <c r="E242" s="127" t="str">
        <f ca="1">IF('BH (2)'!T249="","",'BH (2)'!T249)</f>
        <v/>
      </c>
      <c r="F242" s="70" t="str">
        <f ca="1">IF('BH (2)'!U249="","",'BH (2)'!U249)</f>
        <v/>
      </c>
      <c r="G242" s="70" t="str">
        <f ca="1">IF('BH (2)'!V249="","",'BH (2)'!V249)</f>
        <v/>
      </c>
      <c r="H242" s="70" t="str">
        <f ca="1">IF('BH (2)'!W249="","",'BH (2)'!W249)</f>
        <v/>
      </c>
      <c r="I242" s="127" t="str">
        <f ca="1">IF('BH (2)'!X249="","",'BH (2)'!X249)</f>
        <v/>
      </c>
      <c r="J242" s="127" t="str">
        <f ca="1">IF('BH (2)'!Y249="","",'BH (2)'!Y249)</f>
        <v/>
      </c>
      <c r="K242" s="128" t="str">
        <f ca="1">IF('BH (2)'!Z249="","",'BH (2)'!Z249)</f>
        <v/>
      </c>
      <c r="L242" s="75" t="str">
        <f ca="1">IF('BH (2)'!AA249="","",'BH (2)'!AA249)</f>
        <v/>
      </c>
      <c r="M242" s="131" t="str">
        <f ca="1">IF('BH (2)'!AB249="","",'BH (2)'!AB249)</f>
        <v/>
      </c>
      <c r="N242" s="78" t="str">
        <f ca="1">IF('BH (2)'!AC249="","",'BH (2)'!AC249)</f>
        <v/>
      </c>
      <c r="O242" s="128" t="str">
        <f ca="1">IF('BH (2)'!AD249="","",'BH (2)'!AD249)</f>
        <v/>
      </c>
      <c r="P242" s="129" t="str">
        <f ca="1">IF('BH (2)'!AE249="","",'BH (2)'!AE249)</f>
        <v/>
      </c>
    </row>
    <row r="243" spans="3:16" ht="45" customHeight="1" x14ac:dyDescent="0.25">
      <c r="C243" s="51">
        <v>237</v>
      </c>
      <c r="D243" s="127" t="str">
        <f ca="1">IF('BH (2)'!S250="","",'BH (2)'!S250)</f>
        <v/>
      </c>
      <c r="E243" s="127" t="str">
        <f ca="1">IF('BH (2)'!T250="","",'BH (2)'!T250)</f>
        <v/>
      </c>
      <c r="F243" s="70" t="str">
        <f ca="1">IF('BH (2)'!U250="","",'BH (2)'!U250)</f>
        <v/>
      </c>
      <c r="G243" s="70" t="str">
        <f ca="1">IF('BH (2)'!V250="","",'BH (2)'!V250)</f>
        <v/>
      </c>
      <c r="H243" s="70" t="str">
        <f ca="1">IF('BH (2)'!W250="","",'BH (2)'!W250)</f>
        <v/>
      </c>
      <c r="I243" s="127" t="str">
        <f ca="1">IF('BH (2)'!X250="","",'BH (2)'!X250)</f>
        <v/>
      </c>
      <c r="J243" s="127" t="str">
        <f ca="1">IF('BH (2)'!Y250="","",'BH (2)'!Y250)</f>
        <v/>
      </c>
      <c r="K243" s="128" t="str">
        <f ca="1">IF('BH (2)'!Z250="","",'BH (2)'!Z250)</f>
        <v/>
      </c>
      <c r="L243" s="75" t="str">
        <f ca="1">IF('BH (2)'!AA250="","",'BH (2)'!AA250)</f>
        <v/>
      </c>
      <c r="M243" s="131" t="str">
        <f ca="1">IF('BH (2)'!AB250="","",'BH (2)'!AB250)</f>
        <v/>
      </c>
      <c r="N243" s="78" t="str">
        <f ca="1">IF('BH (2)'!AC250="","",'BH (2)'!AC250)</f>
        <v/>
      </c>
      <c r="O243" s="128" t="str">
        <f ca="1">IF('BH (2)'!AD250="","",'BH (2)'!AD250)</f>
        <v/>
      </c>
      <c r="P243" s="129" t="str">
        <f ca="1">IF('BH (2)'!AE250="","",'BH (2)'!AE250)</f>
        <v/>
      </c>
    </row>
    <row r="244" spans="3:16" ht="45" customHeight="1" x14ac:dyDescent="0.25">
      <c r="C244" s="51">
        <v>238</v>
      </c>
      <c r="D244" s="127" t="str">
        <f ca="1">IF('BH (2)'!S251="","",'BH (2)'!S251)</f>
        <v/>
      </c>
      <c r="E244" s="127" t="str">
        <f ca="1">IF('BH (2)'!T251="","",'BH (2)'!T251)</f>
        <v/>
      </c>
      <c r="F244" s="70" t="str">
        <f ca="1">IF('BH (2)'!U251="","",'BH (2)'!U251)</f>
        <v/>
      </c>
      <c r="G244" s="70" t="str">
        <f ca="1">IF('BH (2)'!V251="","",'BH (2)'!V251)</f>
        <v/>
      </c>
      <c r="H244" s="70" t="str">
        <f ca="1">IF('BH (2)'!W251="","",'BH (2)'!W251)</f>
        <v/>
      </c>
      <c r="I244" s="127" t="str">
        <f ca="1">IF('BH (2)'!X251="","",'BH (2)'!X251)</f>
        <v/>
      </c>
      <c r="J244" s="127" t="str">
        <f ca="1">IF('BH (2)'!Y251="","",'BH (2)'!Y251)</f>
        <v/>
      </c>
      <c r="K244" s="128" t="str">
        <f ca="1">IF('BH (2)'!Z251="","",'BH (2)'!Z251)</f>
        <v/>
      </c>
      <c r="L244" s="75" t="str">
        <f ca="1">IF('BH (2)'!AA251="","",'BH (2)'!AA251)</f>
        <v/>
      </c>
      <c r="M244" s="131" t="str">
        <f ca="1">IF('BH (2)'!AB251="","",'BH (2)'!AB251)</f>
        <v/>
      </c>
      <c r="N244" s="78" t="str">
        <f ca="1">IF('BH (2)'!AC251="","",'BH (2)'!AC251)</f>
        <v/>
      </c>
      <c r="O244" s="128" t="str">
        <f ca="1">IF('BH (2)'!AD251="","",'BH (2)'!AD251)</f>
        <v/>
      </c>
      <c r="P244" s="129" t="str">
        <f ca="1">IF('BH (2)'!AE251="","",'BH (2)'!AE251)</f>
        <v/>
      </c>
    </row>
    <row r="245" spans="3:16" ht="45" customHeight="1" x14ac:dyDescent="0.25">
      <c r="C245" s="51">
        <v>239</v>
      </c>
      <c r="D245" s="127" t="str">
        <f ca="1">IF('BH (2)'!S252="","",'BH (2)'!S252)</f>
        <v/>
      </c>
      <c r="E245" s="127" t="str">
        <f ca="1">IF('BH (2)'!T252="","",'BH (2)'!T252)</f>
        <v/>
      </c>
      <c r="F245" s="70" t="str">
        <f ca="1">IF('BH (2)'!U252="","",'BH (2)'!U252)</f>
        <v/>
      </c>
      <c r="G245" s="70" t="str">
        <f ca="1">IF('BH (2)'!V252="","",'BH (2)'!V252)</f>
        <v/>
      </c>
      <c r="H245" s="70" t="str">
        <f ca="1">IF('BH (2)'!W252="","",'BH (2)'!W252)</f>
        <v/>
      </c>
      <c r="I245" s="127" t="str">
        <f ca="1">IF('BH (2)'!X252="","",'BH (2)'!X252)</f>
        <v/>
      </c>
      <c r="J245" s="127" t="str">
        <f ca="1">IF('BH (2)'!Y252="","",'BH (2)'!Y252)</f>
        <v/>
      </c>
      <c r="K245" s="128" t="str">
        <f ca="1">IF('BH (2)'!Z252="","",'BH (2)'!Z252)</f>
        <v/>
      </c>
      <c r="L245" s="75" t="str">
        <f ca="1">IF('BH (2)'!AA252="","",'BH (2)'!AA252)</f>
        <v/>
      </c>
      <c r="M245" s="131" t="str">
        <f ca="1">IF('BH (2)'!AB252="","",'BH (2)'!AB252)</f>
        <v/>
      </c>
      <c r="N245" s="78" t="str">
        <f ca="1">IF('BH (2)'!AC252="","",'BH (2)'!AC252)</f>
        <v/>
      </c>
      <c r="O245" s="128" t="str">
        <f ca="1">IF('BH (2)'!AD252="","",'BH (2)'!AD252)</f>
        <v/>
      </c>
      <c r="P245" s="129" t="str">
        <f ca="1">IF('BH (2)'!AE252="","",'BH (2)'!AE252)</f>
        <v/>
      </c>
    </row>
    <row r="246" spans="3:16" ht="45" customHeight="1" x14ac:dyDescent="0.25">
      <c r="C246" s="51">
        <v>240</v>
      </c>
      <c r="D246" s="127" t="str">
        <f ca="1">IF('BH (2)'!S253="","",'BH (2)'!S253)</f>
        <v/>
      </c>
      <c r="E246" s="127" t="str">
        <f ca="1">IF('BH (2)'!T253="","",'BH (2)'!T253)</f>
        <v/>
      </c>
      <c r="F246" s="70" t="str">
        <f ca="1">IF('BH (2)'!U253="","",'BH (2)'!U253)</f>
        <v/>
      </c>
      <c r="G246" s="70" t="str">
        <f ca="1">IF('BH (2)'!V253="","",'BH (2)'!V253)</f>
        <v/>
      </c>
      <c r="H246" s="70" t="str">
        <f ca="1">IF('BH (2)'!W253="","",'BH (2)'!W253)</f>
        <v/>
      </c>
      <c r="I246" s="127" t="str">
        <f ca="1">IF('BH (2)'!X253="","",'BH (2)'!X253)</f>
        <v/>
      </c>
      <c r="J246" s="127" t="str">
        <f ca="1">IF('BH (2)'!Y253="","",'BH (2)'!Y253)</f>
        <v/>
      </c>
      <c r="K246" s="128" t="str">
        <f ca="1">IF('BH (2)'!Z253="","",'BH (2)'!Z253)</f>
        <v/>
      </c>
      <c r="L246" s="75" t="str">
        <f ca="1">IF('BH (2)'!AA253="","",'BH (2)'!AA253)</f>
        <v/>
      </c>
      <c r="M246" s="131" t="str">
        <f ca="1">IF('BH (2)'!AB253="","",'BH (2)'!AB253)</f>
        <v/>
      </c>
      <c r="N246" s="78" t="str">
        <f ca="1">IF('BH (2)'!AC253="","",'BH (2)'!AC253)</f>
        <v/>
      </c>
      <c r="O246" s="128" t="str">
        <f ca="1">IF('BH (2)'!AD253="","",'BH (2)'!AD253)</f>
        <v/>
      </c>
      <c r="P246" s="129" t="str">
        <f ca="1">IF('BH (2)'!AE253="","",'BH (2)'!AE253)</f>
        <v/>
      </c>
    </row>
    <row r="247" spans="3:16" ht="45" customHeight="1" x14ac:dyDescent="0.25">
      <c r="C247" s="51">
        <v>241</v>
      </c>
      <c r="D247" s="127" t="str">
        <f ca="1">IF('BH (2)'!S254="","",'BH (2)'!S254)</f>
        <v/>
      </c>
      <c r="E247" s="127" t="str">
        <f ca="1">IF('BH (2)'!T254="","",'BH (2)'!T254)</f>
        <v/>
      </c>
      <c r="F247" s="70" t="str">
        <f ca="1">IF('BH (2)'!U254="","",'BH (2)'!U254)</f>
        <v/>
      </c>
      <c r="G247" s="70" t="str">
        <f ca="1">IF('BH (2)'!V254="","",'BH (2)'!V254)</f>
        <v/>
      </c>
      <c r="H247" s="70" t="str">
        <f ca="1">IF('BH (2)'!W254="","",'BH (2)'!W254)</f>
        <v/>
      </c>
      <c r="I247" s="127" t="str">
        <f ca="1">IF('BH (2)'!X254="","",'BH (2)'!X254)</f>
        <v/>
      </c>
      <c r="J247" s="127" t="str">
        <f ca="1">IF('BH (2)'!Y254="","",'BH (2)'!Y254)</f>
        <v/>
      </c>
      <c r="K247" s="128" t="str">
        <f ca="1">IF('BH (2)'!Z254="","",'BH (2)'!Z254)</f>
        <v/>
      </c>
      <c r="L247" s="75" t="str">
        <f ca="1">IF('BH (2)'!AA254="","",'BH (2)'!AA254)</f>
        <v/>
      </c>
      <c r="M247" s="131" t="str">
        <f ca="1">IF('BH (2)'!AB254="","",'BH (2)'!AB254)</f>
        <v/>
      </c>
      <c r="N247" s="78" t="str">
        <f ca="1">IF('BH (2)'!AC254="","",'BH (2)'!AC254)</f>
        <v/>
      </c>
      <c r="O247" s="128" t="str">
        <f ca="1">IF('BH (2)'!AD254="","",'BH (2)'!AD254)</f>
        <v/>
      </c>
      <c r="P247" s="129" t="str">
        <f ca="1">IF('BH (2)'!AE254="","",'BH (2)'!AE254)</f>
        <v/>
      </c>
    </row>
    <row r="248" spans="3:16" ht="45" customHeight="1" x14ac:dyDescent="0.25">
      <c r="C248" s="51">
        <v>242</v>
      </c>
      <c r="D248" s="127" t="str">
        <f ca="1">IF('BH (2)'!S255="","",'BH (2)'!S255)</f>
        <v/>
      </c>
      <c r="E248" s="127" t="str">
        <f ca="1">IF('BH (2)'!T255="","",'BH (2)'!T255)</f>
        <v/>
      </c>
      <c r="F248" s="70" t="str">
        <f ca="1">IF('BH (2)'!U255="","",'BH (2)'!U255)</f>
        <v/>
      </c>
      <c r="G248" s="70" t="str">
        <f ca="1">IF('BH (2)'!V255="","",'BH (2)'!V255)</f>
        <v/>
      </c>
      <c r="H248" s="70" t="str">
        <f ca="1">IF('BH (2)'!W255="","",'BH (2)'!W255)</f>
        <v/>
      </c>
      <c r="I248" s="127" t="str">
        <f ca="1">IF('BH (2)'!X255="","",'BH (2)'!X255)</f>
        <v/>
      </c>
      <c r="J248" s="127" t="str">
        <f ca="1">IF('BH (2)'!Y255="","",'BH (2)'!Y255)</f>
        <v/>
      </c>
      <c r="K248" s="128" t="str">
        <f ca="1">IF('BH (2)'!Z255="","",'BH (2)'!Z255)</f>
        <v/>
      </c>
      <c r="L248" s="75" t="str">
        <f ca="1">IF('BH (2)'!AA255="","",'BH (2)'!AA255)</f>
        <v/>
      </c>
      <c r="M248" s="131" t="str">
        <f ca="1">IF('BH (2)'!AB255="","",'BH (2)'!AB255)</f>
        <v/>
      </c>
      <c r="N248" s="78" t="str">
        <f ca="1">IF('BH (2)'!AC255="","",'BH (2)'!AC255)</f>
        <v/>
      </c>
      <c r="O248" s="128" t="str">
        <f ca="1">IF('BH (2)'!AD255="","",'BH (2)'!AD255)</f>
        <v/>
      </c>
      <c r="P248" s="129" t="str">
        <f ca="1">IF('BH (2)'!AE255="","",'BH (2)'!AE255)</f>
        <v/>
      </c>
    </row>
    <row r="249" spans="3:16" ht="45" customHeight="1" x14ac:dyDescent="0.25">
      <c r="C249" s="51">
        <v>243</v>
      </c>
      <c r="D249" s="127" t="str">
        <f ca="1">IF('BH (2)'!S256="","",'BH (2)'!S256)</f>
        <v/>
      </c>
      <c r="E249" s="127" t="str">
        <f ca="1">IF('BH (2)'!T256="","",'BH (2)'!T256)</f>
        <v/>
      </c>
      <c r="F249" s="70" t="str">
        <f ca="1">IF('BH (2)'!U256="","",'BH (2)'!U256)</f>
        <v/>
      </c>
      <c r="G249" s="70" t="str">
        <f ca="1">IF('BH (2)'!V256="","",'BH (2)'!V256)</f>
        <v/>
      </c>
      <c r="H249" s="70" t="str">
        <f ca="1">IF('BH (2)'!W256="","",'BH (2)'!W256)</f>
        <v/>
      </c>
      <c r="I249" s="127" t="str">
        <f ca="1">IF('BH (2)'!X256="","",'BH (2)'!X256)</f>
        <v/>
      </c>
      <c r="J249" s="127" t="str">
        <f ca="1">IF('BH (2)'!Y256="","",'BH (2)'!Y256)</f>
        <v/>
      </c>
      <c r="K249" s="128" t="str">
        <f ca="1">IF('BH (2)'!Z256="","",'BH (2)'!Z256)</f>
        <v/>
      </c>
      <c r="L249" s="75" t="str">
        <f ca="1">IF('BH (2)'!AA256="","",'BH (2)'!AA256)</f>
        <v/>
      </c>
      <c r="M249" s="131" t="str">
        <f ca="1">IF('BH (2)'!AB256="","",'BH (2)'!AB256)</f>
        <v/>
      </c>
      <c r="N249" s="78" t="str">
        <f ca="1">IF('BH (2)'!AC256="","",'BH (2)'!AC256)</f>
        <v/>
      </c>
      <c r="O249" s="128" t="str">
        <f ca="1">IF('BH (2)'!AD256="","",'BH (2)'!AD256)</f>
        <v/>
      </c>
      <c r="P249" s="129" t="str">
        <f ca="1">IF('BH (2)'!AE256="","",'BH (2)'!AE256)</f>
        <v/>
      </c>
    </row>
    <row r="250" spans="3:16" ht="45" customHeight="1" x14ac:dyDescent="0.25">
      <c r="C250" s="51">
        <v>244</v>
      </c>
      <c r="D250" s="127" t="str">
        <f ca="1">IF('BH (2)'!S257="","",'BH (2)'!S257)</f>
        <v/>
      </c>
      <c r="E250" s="127" t="str">
        <f ca="1">IF('BH (2)'!T257="","",'BH (2)'!T257)</f>
        <v/>
      </c>
      <c r="F250" s="70" t="str">
        <f ca="1">IF('BH (2)'!U257="","",'BH (2)'!U257)</f>
        <v/>
      </c>
      <c r="G250" s="70" t="str">
        <f ca="1">IF('BH (2)'!V257="","",'BH (2)'!V257)</f>
        <v/>
      </c>
      <c r="H250" s="70" t="str">
        <f ca="1">IF('BH (2)'!W257="","",'BH (2)'!W257)</f>
        <v/>
      </c>
      <c r="I250" s="127" t="str">
        <f ca="1">IF('BH (2)'!X257="","",'BH (2)'!X257)</f>
        <v/>
      </c>
      <c r="J250" s="127" t="str">
        <f ca="1">IF('BH (2)'!Y257="","",'BH (2)'!Y257)</f>
        <v/>
      </c>
      <c r="K250" s="128" t="str">
        <f ca="1">IF('BH (2)'!Z257="","",'BH (2)'!Z257)</f>
        <v/>
      </c>
      <c r="L250" s="75" t="str">
        <f ca="1">IF('BH (2)'!AA257="","",'BH (2)'!AA257)</f>
        <v/>
      </c>
      <c r="M250" s="131" t="str">
        <f ca="1">IF('BH (2)'!AB257="","",'BH (2)'!AB257)</f>
        <v/>
      </c>
      <c r="N250" s="78" t="str">
        <f ca="1">IF('BH (2)'!AC257="","",'BH (2)'!AC257)</f>
        <v/>
      </c>
      <c r="O250" s="128" t="str">
        <f ca="1">IF('BH (2)'!AD257="","",'BH (2)'!AD257)</f>
        <v/>
      </c>
      <c r="P250" s="129" t="str">
        <f ca="1">IF('BH (2)'!AE257="","",'BH (2)'!AE257)</f>
        <v/>
      </c>
    </row>
    <row r="251" spans="3:16" ht="45" customHeight="1" x14ac:dyDescent="0.25">
      <c r="C251" s="51">
        <v>245</v>
      </c>
      <c r="D251" s="127" t="str">
        <f ca="1">IF('BH (2)'!S258="","",'BH (2)'!S258)</f>
        <v/>
      </c>
      <c r="E251" s="127" t="str">
        <f ca="1">IF('BH (2)'!T258="","",'BH (2)'!T258)</f>
        <v/>
      </c>
      <c r="F251" s="70" t="str">
        <f ca="1">IF('BH (2)'!U258="","",'BH (2)'!U258)</f>
        <v/>
      </c>
      <c r="G251" s="70" t="str">
        <f ca="1">IF('BH (2)'!V258="","",'BH (2)'!V258)</f>
        <v/>
      </c>
      <c r="H251" s="70" t="str">
        <f ca="1">IF('BH (2)'!W258="","",'BH (2)'!W258)</f>
        <v/>
      </c>
      <c r="I251" s="127" t="str">
        <f ca="1">IF('BH (2)'!X258="","",'BH (2)'!X258)</f>
        <v/>
      </c>
      <c r="J251" s="127" t="str">
        <f ca="1">IF('BH (2)'!Y258="","",'BH (2)'!Y258)</f>
        <v/>
      </c>
      <c r="K251" s="128" t="str">
        <f ca="1">IF('BH (2)'!Z258="","",'BH (2)'!Z258)</f>
        <v/>
      </c>
      <c r="L251" s="75" t="str">
        <f ca="1">IF('BH (2)'!AA258="","",'BH (2)'!AA258)</f>
        <v/>
      </c>
      <c r="M251" s="131" t="str">
        <f ca="1">IF('BH (2)'!AB258="","",'BH (2)'!AB258)</f>
        <v/>
      </c>
      <c r="N251" s="78" t="str">
        <f ca="1">IF('BH (2)'!AC258="","",'BH (2)'!AC258)</f>
        <v/>
      </c>
      <c r="O251" s="128" t="str">
        <f ca="1">IF('BH (2)'!AD258="","",'BH (2)'!AD258)</f>
        <v/>
      </c>
      <c r="P251" s="129" t="str">
        <f ca="1">IF('BH (2)'!AE258="","",'BH (2)'!AE258)</f>
        <v/>
      </c>
    </row>
    <row r="252" spans="3:16" ht="45" customHeight="1" x14ac:dyDescent="0.25">
      <c r="C252" s="51">
        <v>246</v>
      </c>
      <c r="D252" s="127" t="str">
        <f ca="1">IF('BH (2)'!S259="","",'BH (2)'!S259)</f>
        <v/>
      </c>
      <c r="E252" s="127" t="str">
        <f ca="1">IF('BH (2)'!T259="","",'BH (2)'!T259)</f>
        <v/>
      </c>
      <c r="F252" s="70" t="str">
        <f ca="1">IF('BH (2)'!U259="","",'BH (2)'!U259)</f>
        <v/>
      </c>
      <c r="G252" s="70" t="str">
        <f ca="1">IF('BH (2)'!V259="","",'BH (2)'!V259)</f>
        <v/>
      </c>
      <c r="H252" s="70" t="str">
        <f ca="1">IF('BH (2)'!W259="","",'BH (2)'!W259)</f>
        <v/>
      </c>
      <c r="I252" s="127" t="str">
        <f ca="1">IF('BH (2)'!X259="","",'BH (2)'!X259)</f>
        <v/>
      </c>
      <c r="J252" s="127" t="str">
        <f ca="1">IF('BH (2)'!Y259="","",'BH (2)'!Y259)</f>
        <v/>
      </c>
      <c r="K252" s="128" t="str">
        <f ca="1">IF('BH (2)'!Z259="","",'BH (2)'!Z259)</f>
        <v/>
      </c>
      <c r="L252" s="75" t="str">
        <f ca="1">IF('BH (2)'!AA259="","",'BH (2)'!AA259)</f>
        <v/>
      </c>
      <c r="M252" s="131" t="str">
        <f ca="1">IF('BH (2)'!AB259="","",'BH (2)'!AB259)</f>
        <v/>
      </c>
      <c r="N252" s="78" t="str">
        <f ca="1">IF('BH (2)'!AC259="","",'BH (2)'!AC259)</f>
        <v/>
      </c>
      <c r="O252" s="128" t="str">
        <f ca="1">IF('BH (2)'!AD259="","",'BH (2)'!AD259)</f>
        <v/>
      </c>
      <c r="P252" s="129" t="str">
        <f ca="1">IF('BH (2)'!AE259="","",'BH (2)'!AE259)</f>
        <v/>
      </c>
    </row>
    <row r="253" spans="3:16" ht="45" customHeight="1" x14ac:dyDescent="0.25">
      <c r="C253" s="51">
        <v>247</v>
      </c>
      <c r="D253" s="127" t="str">
        <f ca="1">IF('BH (2)'!S260="","",'BH (2)'!S260)</f>
        <v/>
      </c>
      <c r="E253" s="127" t="str">
        <f ca="1">IF('BH (2)'!T260="","",'BH (2)'!T260)</f>
        <v/>
      </c>
      <c r="F253" s="70" t="str">
        <f ca="1">IF('BH (2)'!U260="","",'BH (2)'!U260)</f>
        <v/>
      </c>
      <c r="G253" s="70" t="str">
        <f ca="1">IF('BH (2)'!V260="","",'BH (2)'!V260)</f>
        <v/>
      </c>
      <c r="H253" s="70" t="str">
        <f ca="1">IF('BH (2)'!W260="","",'BH (2)'!W260)</f>
        <v/>
      </c>
      <c r="I253" s="127" t="str">
        <f ca="1">IF('BH (2)'!X260="","",'BH (2)'!X260)</f>
        <v/>
      </c>
      <c r="J253" s="127" t="str">
        <f ca="1">IF('BH (2)'!Y260="","",'BH (2)'!Y260)</f>
        <v/>
      </c>
      <c r="K253" s="128" t="str">
        <f ca="1">IF('BH (2)'!Z260="","",'BH (2)'!Z260)</f>
        <v/>
      </c>
      <c r="L253" s="75" t="str">
        <f ca="1">IF('BH (2)'!AA260="","",'BH (2)'!AA260)</f>
        <v/>
      </c>
      <c r="M253" s="131" t="str">
        <f ca="1">IF('BH (2)'!AB260="","",'BH (2)'!AB260)</f>
        <v/>
      </c>
      <c r="N253" s="78" t="str">
        <f ca="1">IF('BH (2)'!AC260="","",'BH (2)'!AC260)</f>
        <v/>
      </c>
      <c r="O253" s="128" t="str">
        <f ca="1">IF('BH (2)'!AD260="","",'BH (2)'!AD260)</f>
        <v/>
      </c>
      <c r="P253" s="129" t="str">
        <f ca="1">IF('BH (2)'!AE260="","",'BH (2)'!AE260)</f>
        <v/>
      </c>
    </row>
    <row r="254" spans="3:16" ht="45" customHeight="1" x14ac:dyDescent="0.25">
      <c r="C254" s="51">
        <v>248</v>
      </c>
      <c r="D254" s="127" t="str">
        <f ca="1">IF('BH (2)'!S261="","",'BH (2)'!S261)</f>
        <v/>
      </c>
      <c r="E254" s="127" t="str">
        <f ca="1">IF('BH (2)'!T261="","",'BH (2)'!T261)</f>
        <v/>
      </c>
      <c r="F254" s="70" t="str">
        <f ca="1">IF('BH (2)'!U261="","",'BH (2)'!U261)</f>
        <v/>
      </c>
      <c r="G254" s="70" t="str">
        <f ca="1">IF('BH (2)'!V261="","",'BH (2)'!V261)</f>
        <v/>
      </c>
      <c r="H254" s="70" t="str">
        <f ca="1">IF('BH (2)'!W261="","",'BH (2)'!W261)</f>
        <v/>
      </c>
      <c r="I254" s="127" t="str">
        <f ca="1">IF('BH (2)'!X261="","",'BH (2)'!X261)</f>
        <v/>
      </c>
      <c r="J254" s="127" t="str">
        <f ca="1">IF('BH (2)'!Y261="","",'BH (2)'!Y261)</f>
        <v/>
      </c>
      <c r="K254" s="128" t="str">
        <f ca="1">IF('BH (2)'!Z261="","",'BH (2)'!Z261)</f>
        <v/>
      </c>
      <c r="L254" s="75" t="str">
        <f ca="1">IF('BH (2)'!AA261="","",'BH (2)'!AA261)</f>
        <v/>
      </c>
      <c r="M254" s="131" t="str">
        <f ca="1">IF('BH (2)'!AB261="","",'BH (2)'!AB261)</f>
        <v/>
      </c>
      <c r="N254" s="78" t="str">
        <f ca="1">IF('BH (2)'!AC261="","",'BH (2)'!AC261)</f>
        <v/>
      </c>
      <c r="O254" s="128" t="str">
        <f ca="1">IF('BH (2)'!AD261="","",'BH (2)'!AD261)</f>
        <v/>
      </c>
      <c r="P254" s="129" t="str">
        <f ca="1">IF('BH (2)'!AE261="","",'BH (2)'!AE261)</f>
        <v/>
      </c>
    </row>
    <row r="255" spans="3:16" ht="45" customHeight="1" x14ac:dyDescent="0.25">
      <c r="C255" s="51">
        <v>249</v>
      </c>
      <c r="D255" s="127" t="str">
        <f ca="1">IF('BH (2)'!S262="","",'BH (2)'!S262)</f>
        <v/>
      </c>
      <c r="E255" s="127" t="str">
        <f ca="1">IF('BH (2)'!T262="","",'BH (2)'!T262)</f>
        <v/>
      </c>
      <c r="F255" s="70" t="str">
        <f ca="1">IF('BH (2)'!U262="","",'BH (2)'!U262)</f>
        <v/>
      </c>
      <c r="G255" s="70" t="str">
        <f ca="1">IF('BH (2)'!V262="","",'BH (2)'!V262)</f>
        <v/>
      </c>
      <c r="H255" s="70" t="str">
        <f ca="1">IF('BH (2)'!W262="","",'BH (2)'!W262)</f>
        <v/>
      </c>
      <c r="I255" s="127" t="str">
        <f ca="1">IF('BH (2)'!X262="","",'BH (2)'!X262)</f>
        <v/>
      </c>
      <c r="J255" s="127" t="str">
        <f ca="1">IF('BH (2)'!Y262="","",'BH (2)'!Y262)</f>
        <v/>
      </c>
      <c r="K255" s="128" t="str">
        <f ca="1">IF('BH (2)'!Z262="","",'BH (2)'!Z262)</f>
        <v/>
      </c>
      <c r="L255" s="75" t="str">
        <f ca="1">IF('BH (2)'!AA262="","",'BH (2)'!AA262)</f>
        <v/>
      </c>
      <c r="M255" s="131" t="str">
        <f ca="1">IF('BH (2)'!AB262="","",'BH (2)'!AB262)</f>
        <v/>
      </c>
      <c r="N255" s="78" t="str">
        <f ca="1">IF('BH (2)'!AC262="","",'BH (2)'!AC262)</f>
        <v/>
      </c>
      <c r="O255" s="128" t="str">
        <f ca="1">IF('BH (2)'!AD262="","",'BH (2)'!AD262)</f>
        <v/>
      </c>
      <c r="P255" s="129" t="str">
        <f ca="1">IF('BH (2)'!AE262="","",'BH (2)'!AE262)</f>
        <v/>
      </c>
    </row>
    <row r="256" spans="3:16" ht="45" customHeight="1" x14ac:dyDescent="0.25">
      <c r="C256" s="51">
        <v>250</v>
      </c>
      <c r="D256" s="127" t="str">
        <f ca="1">IF('BH (2)'!S263="","",'BH (2)'!S263)</f>
        <v/>
      </c>
      <c r="E256" s="127" t="str">
        <f ca="1">IF('BH (2)'!T263="","",'BH (2)'!T263)</f>
        <v/>
      </c>
      <c r="F256" s="70" t="str">
        <f ca="1">IF('BH (2)'!U263="","",'BH (2)'!U263)</f>
        <v/>
      </c>
      <c r="G256" s="70" t="str">
        <f ca="1">IF('BH (2)'!V263="","",'BH (2)'!V263)</f>
        <v/>
      </c>
      <c r="H256" s="70" t="str">
        <f ca="1">IF('BH (2)'!W263="","",'BH (2)'!W263)</f>
        <v/>
      </c>
      <c r="I256" s="127" t="str">
        <f ca="1">IF('BH (2)'!X263="","",'BH (2)'!X263)</f>
        <v/>
      </c>
      <c r="J256" s="127" t="str">
        <f ca="1">IF('BH (2)'!Y263="","",'BH (2)'!Y263)</f>
        <v/>
      </c>
      <c r="K256" s="128" t="str">
        <f ca="1">IF('BH (2)'!Z263="","",'BH (2)'!Z263)</f>
        <v/>
      </c>
      <c r="L256" s="75" t="str">
        <f ca="1">IF('BH (2)'!AA263="","",'BH (2)'!AA263)</f>
        <v/>
      </c>
      <c r="M256" s="131" t="str">
        <f ca="1">IF('BH (2)'!AB263="","",'BH (2)'!AB263)</f>
        <v/>
      </c>
      <c r="N256" s="78" t="str">
        <f ca="1">IF('BH (2)'!AC263="","",'BH (2)'!AC263)</f>
        <v/>
      </c>
      <c r="O256" s="128" t="str">
        <f ca="1">IF('BH (2)'!AD263="","",'BH (2)'!AD263)</f>
        <v/>
      </c>
      <c r="P256" s="129" t="str">
        <f ca="1">IF('BH (2)'!AE263="","",'BH (2)'!AE263)</f>
        <v/>
      </c>
    </row>
    <row r="257" spans="3:16" ht="45" customHeight="1" x14ac:dyDescent="0.25">
      <c r="C257" s="51">
        <v>251</v>
      </c>
      <c r="D257" s="127" t="str">
        <f ca="1">IF('BH (2)'!S264="","",'BH (2)'!S264)</f>
        <v/>
      </c>
      <c r="E257" s="127" t="str">
        <f ca="1">IF('BH (2)'!T264="","",'BH (2)'!T264)</f>
        <v/>
      </c>
      <c r="F257" s="70" t="str">
        <f ca="1">IF('BH (2)'!U264="","",'BH (2)'!U264)</f>
        <v/>
      </c>
      <c r="G257" s="70" t="str">
        <f ca="1">IF('BH (2)'!V264="","",'BH (2)'!V264)</f>
        <v/>
      </c>
      <c r="H257" s="70" t="str">
        <f ca="1">IF('BH (2)'!W264="","",'BH (2)'!W264)</f>
        <v/>
      </c>
      <c r="I257" s="127" t="str">
        <f ca="1">IF('BH (2)'!X264="","",'BH (2)'!X264)</f>
        <v/>
      </c>
      <c r="J257" s="127" t="str">
        <f ca="1">IF('BH (2)'!Y264="","",'BH (2)'!Y264)</f>
        <v/>
      </c>
      <c r="K257" s="128" t="str">
        <f ca="1">IF('BH (2)'!Z264="","",'BH (2)'!Z264)</f>
        <v/>
      </c>
      <c r="L257" s="75" t="str">
        <f ca="1">IF('BH (2)'!AA264="","",'BH (2)'!AA264)</f>
        <v/>
      </c>
      <c r="M257" s="131" t="str">
        <f ca="1">IF('BH (2)'!AB264="","",'BH (2)'!AB264)</f>
        <v/>
      </c>
      <c r="N257" s="78" t="str">
        <f ca="1">IF('BH (2)'!AC264="","",'BH (2)'!AC264)</f>
        <v/>
      </c>
      <c r="O257" s="128" t="str">
        <f ca="1">IF('BH (2)'!AD264="","",'BH (2)'!AD264)</f>
        <v/>
      </c>
      <c r="P257" s="129" t="str">
        <f ca="1">IF('BH (2)'!AE264="","",'BH (2)'!AE264)</f>
        <v/>
      </c>
    </row>
    <row r="258" spans="3:16" ht="45" customHeight="1" x14ac:dyDescent="0.25">
      <c r="C258" s="51">
        <v>252</v>
      </c>
      <c r="D258" s="127" t="str">
        <f ca="1">IF('BH (2)'!S265="","",'BH (2)'!S265)</f>
        <v/>
      </c>
      <c r="E258" s="127" t="str">
        <f ca="1">IF('BH (2)'!T265="","",'BH (2)'!T265)</f>
        <v/>
      </c>
      <c r="F258" s="70" t="str">
        <f ca="1">IF('BH (2)'!U265="","",'BH (2)'!U265)</f>
        <v/>
      </c>
      <c r="G258" s="70" t="str">
        <f ca="1">IF('BH (2)'!V265="","",'BH (2)'!V265)</f>
        <v/>
      </c>
      <c r="H258" s="70" t="str">
        <f ca="1">IF('BH (2)'!W265="","",'BH (2)'!W265)</f>
        <v/>
      </c>
      <c r="I258" s="127" t="str">
        <f ca="1">IF('BH (2)'!X265="","",'BH (2)'!X265)</f>
        <v/>
      </c>
      <c r="J258" s="127" t="str">
        <f ca="1">IF('BH (2)'!Y265="","",'BH (2)'!Y265)</f>
        <v/>
      </c>
      <c r="K258" s="128" t="str">
        <f ca="1">IF('BH (2)'!Z265="","",'BH (2)'!Z265)</f>
        <v/>
      </c>
      <c r="L258" s="75" t="str">
        <f ca="1">IF('BH (2)'!AA265="","",'BH (2)'!AA265)</f>
        <v/>
      </c>
      <c r="M258" s="131" t="str">
        <f ca="1">IF('BH (2)'!AB265="","",'BH (2)'!AB265)</f>
        <v/>
      </c>
      <c r="N258" s="78" t="str">
        <f ca="1">IF('BH (2)'!AC265="","",'BH (2)'!AC265)</f>
        <v/>
      </c>
      <c r="O258" s="128" t="str">
        <f ca="1">IF('BH (2)'!AD265="","",'BH (2)'!AD265)</f>
        <v/>
      </c>
      <c r="P258" s="129" t="str">
        <f ca="1">IF('BH (2)'!AE265="","",'BH (2)'!AE265)</f>
        <v/>
      </c>
    </row>
    <row r="259" spans="3:16" ht="45" customHeight="1" x14ac:dyDescent="0.25">
      <c r="C259" s="51">
        <v>253</v>
      </c>
      <c r="D259" s="127" t="str">
        <f ca="1">IF('BH (2)'!S266="","",'BH (2)'!S266)</f>
        <v/>
      </c>
      <c r="E259" s="127" t="str">
        <f ca="1">IF('BH (2)'!T266="","",'BH (2)'!T266)</f>
        <v/>
      </c>
      <c r="F259" s="70" t="str">
        <f ca="1">IF('BH (2)'!U266="","",'BH (2)'!U266)</f>
        <v/>
      </c>
      <c r="G259" s="70" t="str">
        <f ca="1">IF('BH (2)'!V266="","",'BH (2)'!V266)</f>
        <v/>
      </c>
      <c r="H259" s="70" t="str">
        <f ca="1">IF('BH (2)'!W266="","",'BH (2)'!W266)</f>
        <v/>
      </c>
      <c r="I259" s="127" t="str">
        <f ca="1">IF('BH (2)'!X266="","",'BH (2)'!X266)</f>
        <v/>
      </c>
      <c r="J259" s="127" t="str">
        <f ca="1">IF('BH (2)'!Y266="","",'BH (2)'!Y266)</f>
        <v/>
      </c>
      <c r="K259" s="128" t="str">
        <f ca="1">IF('BH (2)'!Z266="","",'BH (2)'!Z266)</f>
        <v/>
      </c>
      <c r="L259" s="75" t="str">
        <f ca="1">IF('BH (2)'!AA266="","",'BH (2)'!AA266)</f>
        <v/>
      </c>
      <c r="M259" s="131" t="str">
        <f ca="1">IF('BH (2)'!AB266="","",'BH (2)'!AB266)</f>
        <v/>
      </c>
      <c r="N259" s="78" t="str">
        <f ca="1">IF('BH (2)'!AC266="","",'BH (2)'!AC266)</f>
        <v/>
      </c>
      <c r="O259" s="128" t="str">
        <f ca="1">IF('BH (2)'!AD266="","",'BH (2)'!AD266)</f>
        <v/>
      </c>
      <c r="P259" s="129" t="str">
        <f ca="1">IF('BH (2)'!AE266="","",'BH (2)'!AE266)</f>
        <v/>
      </c>
    </row>
    <row r="260" spans="3:16" ht="45" customHeight="1" x14ac:dyDescent="0.25">
      <c r="C260" s="51">
        <v>254</v>
      </c>
      <c r="D260" s="127" t="str">
        <f ca="1">IF('BH (2)'!S267="","",'BH (2)'!S267)</f>
        <v/>
      </c>
      <c r="E260" s="127" t="str">
        <f ca="1">IF('BH (2)'!T267="","",'BH (2)'!T267)</f>
        <v/>
      </c>
      <c r="F260" s="70" t="str">
        <f ca="1">IF('BH (2)'!U267="","",'BH (2)'!U267)</f>
        <v/>
      </c>
      <c r="G260" s="70" t="str">
        <f ca="1">IF('BH (2)'!V267="","",'BH (2)'!V267)</f>
        <v/>
      </c>
      <c r="H260" s="70" t="str">
        <f ca="1">IF('BH (2)'!W267="","",'BH (2)'!W267)</f>
        <v/>
      </c>
      <c r="I260" s="127" t="str">
        <f ca="1">IF('BH (2)'!X267="","",'BH (2)'!X267)</f>
        <v/>
      </c>
      <c r="J260" s="127" t="str">
        <f ca="1">IF('BH (2)'!Y267="","",'BH (2)'!Y267)</f>
        <v/>
      </c>
      <c r="K260" s="128" t="str">
        <f ca="1">IF('BH (2)'!Z267="","",'BH (2)'!Z267)</f>
        <v/>
      </c>
      <c r="L260" s="75" t="str">
        <f ca="1">IF('BH (2)'!AA267="","",'BH (2)'!AA267)</f>
        <v/>
      </c>
      <c r="M260" s="131" t="str">
        <f ca="1">IF('BH (2)'!AB267="","",'BH (2)'!AB267)</f>
        <v/>
      </c>
      <c r="N260" s="78" t="str">
        <f ca="1">IF('BH (2)'!AC267="","",'BH (2)'!AC267)</f>
        <v/>
      </c>
      <c r="O260" s="128" t="str">
        <f ca="1">IF('BH (2)'!AD267="","",'BH (2)'!AD267)</f>
        <v/>
      </c>
      <c r="P260" s="129" t="str">
        <f ca="1">IF('BH (2)'!AE267="","",'BH (2)'!AE267)</f>
        <v/>
      </c>
    </row>
    <row r="261" spans="3:16" ht="45" customHeight="1" x14ac:dyDescent="0.25">
      <c r="C261" s="51">
        <v>255</v>
      </c>
      <c r="D261" s="127" t="str">
        <f ca="1">IF('BH (2)'!S268="","",'BH (2)'!S268)</f>
        <v/>
      </c>
      <c r="E261" s="127" t="str">
        <f ca="1">IF('BH (2)'!T268="","",'BH (2)'!T268)</f>
        <v/>
      </c>
      <c r="F261" s="70" t="str">
        <f ca="1">IF('BH (2)'!U268="","",'BH (2)'!U268)</f>
        <v/>
      </c>
      <c r="G261" s="70" t="str">
        <f ca="1">IF('BH (2)'!V268="","",'BH (2)'!V268)</f>
        <v/>
      </c>
      <c r="H261" s="70" t="str">
        <f ca="1">IF('BH (2)'!W268="","",'BH (2)'!W268)</f>
        <v/>
      </c>
      <c r="I261" s="127" t="str">
        <f ca="1">IF('BH (2)'!X268="","",'BH (2)'!X268)</f>
        <v/>
      </c>
      <c r="J261" s="127" t="str">
        <f ca="1">IF('BH (2)'!Y268="","",'BH (2)'!Y268)</f>
        <v/>
      </c>
      <c r="K261" s="128" t="str">
        <f ca="1">IF('BH (2)'!Z268="","",'BH (2)'!Z268)</f>
        <v/>
      </c>
      <c r="L261" s="75" t="str">
        <f ca="1">IF('BH (2)'!AA268="","",'BH (2)'!AA268)</f>
        <v/>
      </c>
      <c r="M261" s="131" t="str">
        <f ca="1">IF('BH (2)'!AB268="","",'BH (2)'!AB268)</f>
        <v/>
      </c>
      <c r="N261" s="78" t="str">
        <f ca="1">IF('BH (2)'!AC268="","",'BH (2)'!AC268)</f>
        <v/>
      </c>
      <c r="O261" s="128" t="str">
        <f ca="1">IF('BH (2)'!AD268="","",'BH (2)'!AD268)</f>
        <v/>
      </c>
      <c r="P261" s="129" t="str">
        <f ca="1">IF('BH (2)'!AE268="","",'BH (2)'!AE268)</f>
        <v/>
      </c>
    </row>
    <row r="262" spans="3:16" ht="45" customHeight="1" x14ac:dyDescent="0.25">
      <c r="C262" s="51">
        <v>256</v>
      </c>
      <c r="D262" s="127" t="str">
        <f ca="1">IF('BH (2)'!S269="","",'BH (2)'!S269)</f>
        <v/>
      </c>
      <c r="E262" s="127" t="str">
        <f ca="1">IF('BH (2)'!T269="","",'BH (2)'!T269)</f>
        <v/>
      </c>
      <c r="F262" s="70" t="str">
        <f ca="1">IF('BH (2)'!U269="","",'BH (2)'!U269)</f>
        <v/>
      </c>
      <c r="G262" s="70" t="str">
        <f ca="1">IF('BH (2)'!V269="","",'BH (2)'!V269)</f>
        <v/>
      </c>
      <c r="H262" s="70" t="str">
        <f ca="1">IF('BH (2)'!W269="","",'BH (2)'!W269)</f>
        <v/>
      </c>
      <c r="I262" s="127" t="str">
        <f ca="1">IF('BH (2)'!X269="","",'BH (2)'!X269)</f>
        <v/>
      </c>
      <c r="J262" s="127" t="str">
        <f ca="1">IF('BH (2)'!Y269="","",'BH (2)'!Y269)</f>
        <v/>
      </c>
      <c r="K262" s="128" t="str">
        <f ca="1">IF('BH (2)'!Z269="","",'BH (2)'!Z269)</f>
        <v/>
      </c>
      <c r="L262" s="75" t="str">
        <f ca="1">IF('BH (2)'!AA269="","",'BH (2)'!AA269)</f>
        <v/>
      </c>
      <c r="M262" s="131" t="str">
        <f ca="1">IF('BH (2)'!AB269="","",'BH (2)'!AB269)</f>
        <v/>
      </c>
      <c r="N262" s="78" t="str">
        <f ca="1">IF('BH (2)'!AC269="","",'BH (2)'!AC269)</f>
        <v/>
      </c>
      <c r="O262" s="128" t="str">
        <f ca="1">IF('BH (2)'!AD269="","",'BH (2)'!AD269)</f>
        <v/>
      </c>
      <c r="P262" s="129" t="str">
        <f ca="1">IF('BH (2)'!AE269="","",'BH (2)'!AE269)</f>
        <v/>
      </c>
    </row>
    <row r="263" spans="3:16" ht="45" customHeight="1" x14ac:dyDescent="0.25">
      <c r="C263" s="51">
        <v>257</v>
      </c>
      <c r="D263" s="127" t="str">
        <f ca="1">IF('BH (2)'!S270="","",'BH (2)'!S270)</f>
        <v/>
      </c>
      <c r="E263" s="127" t="str">
        <f ca="1">IF('BH (2)'!T270="","",'BH (2)'!T270)</f>
        <v/>
      </c>
      <c r="F263" s="70" t="str">
        <f ca="1">IF('BH (2)'!U270="","",'BH (2)'!U270)</f>
        <v/>
      </c>
      <c r="G263" s="70" t="str">
        <f ca="1">IF('BH (2)'!V270="","",'BH (2)'!V270)</f>
        <v/>
      </c>
      <c r="H263" s="70" t="str">
        <f ca="1">IF('BH (2)'!W270="","",'BH (2)'!W270)</f>
        <v/>
      </c>
      <c r="I263" s="127" t="str">
        <f ca="1">IF('BH (2)'!X270="","",'BH (2)'!X270)</f>
        <v/>
      </c>
      <c r="J263" s="127" t="str">
        <f ca="1">IF('BH (2)'!Y270="","",'BH (2)'!Y270)</f>
        <v/>
      </c>
      <c r="K263" s="128" t="str">
        <f ca="1">IF('BH (2)'!Z270="","",'BH (2)'!Z270)</f>
        <v/>
      </c>
      <c r="L263" s="75" t="str">
        <f ca="1">IF('BH (2)'!AA270="","",'BH (2)'!AA270)</f>
        <v/>
      </c>
      <c r="M263" s="131" t="str">
        <f ca="1">IF('BH (2)'!AB270="","",'BH (2)'!AB270)</f>
        <v/>
      </c>
      <c r="N263" s="78" t="str">
        <f ca="1">IF('BH (2)'!AC270="","",'BH (2)'!AC270)</f>
        <v/>
      </c>
      <c r="O263" s="128" t="str">
        <f ca="1">IF('BH (2)'!AD270="","",'BH (2)'!AD270)</f>
        <v/>
      </c>
      <c r="P263" s="129" t="str">
        <f ca="1">IF('BH (2)'!AE270="","",'BH (2)'!AE270)</f>
        <v/>
      </c>
    </row>
    <row r="264" spans="3:16" ht="45" customHeight="1" x14ac:dyDescent="0.25">
      <c r="C264" s="51">
        <v>258</v>
      </c>
      <c r="D264" s="127" t="str">
        <f ca="1">IF('BH (2)'!S271="","",'BH (2)'!S271)</f>
        <v/>
      </c>
      <c r="E264" s="127" t="str">
        <f ca="1">IF('BH (2)'!T271="","",'BH (2)'!T271)</f>
        <v/>
      </c>
      <c r="F264" s="70" t="str">
        <f ca="1">IF('BH (2)'!U271="","",'BH (2)'!U271)</f>
        <v/>
      </c>
      <c r="G264" s="70" t="str">
        <f ca="1">IF('BH (2)'!V271="","",'BH (2)'!V271)</f>
        <v/>
      </c>
      <c r="H264" s="70" t="str">
        <f ca="1">IF('BH (2)'!W271="","",'BH (2)'!W271)</f>
        <v/>
      </c>
      <c r="I264" s="127" t="str">
        <f ca="1">IF('BH (2)'!X271="","",'BH (2)'!X271)</f>
        <v/>
      </c>
      <c r="J264" s="127" t="str">
        <f ca="1">IF('BH (2)'!Y271="","",'BH (2)'!Y271)</f>
        <v/>
      </c>
      <c r="K264" s="128" t="str">
        <f ca="1">IF('BH (2)'!Z271="","",'BH (2)'!Z271)</f>
        <v/>
      </c>
      <c r="L264" s="75" t="str">
        <f ca="1">IF('BH (2)'!AA271="","",'BH (2)'!AA271)</f>
        <v/>
      </c>
      <c r="M264" s="131" t="str">
        <f ca="1">IF('BH (2)'!AB271="","",'BH (2)'!AB271)</f>
        <v/>
      </c>
      <c r="N264" s="78" t="str">
        <f ca="1">IF('BH (2)'!AC271="","",'BH (2)'!AC271)</f>
        <v/>
      </c>
      <c r="O264" s="128" t="str">
        <f ca="1">IF('BH (2)'!AD271="","",'BH (2)'!AD271)</f>
        <v/>
      </c>
      <c r="P264" s="129" t="str">
        <f ca="1">IF('BH (2)'!AE271="","",'BH (2)'!AE271)</f>
        <v/>
      </c>
    </row>
    <row r="265" spans="3:16" ht="45" customHeight="1" x14ac:dyDescent="0.25">
      <c r="C265" s="51">
        <v>259</v>
      </c>
      <c r="D265" s="127" t="str">
        <f ca="1">IF('BH (2)'!S272="","",'BH (2)'!S272)</f>
        <v/>
      </c>
      <c r="E265" s="127" t="str">
        <f ca="1">IF('BH (2)'!T272="","",'BH (2)'!T272)</f>
        <v/>
      </c>
      <c r="F265" s="70" t="str">
        <f ca="1">IF('BH (2)'!U272="","",'BH (2)'!U272)</f>
        <v/>
      </c>
      <c r="G265" s="70" t="str">
        <f ca="1">IF('BH (2)'!V272="","",'BH (2)'!V272)</f>
        <v/>
      </c>
      <c r="H265" s="70" t="str">
        <f ca="1">IF('BH (2)'!W272="","",'BH (2)'!W272)</f>
        <v/>
      </c>
      <c r="I265" s="127" t="str">
        <f ca="1">IF('BH (2)'!X272="","",'BH (2)'!X272)</f>
        <v/>
      </c>
      <c r="J265" s="127" t="str">
        <f ca="1">IF('BH (2)'!Y272="","",'BH (2)'!Y272)</f>
        <v/>
      </c>
      <c r="K265" s="128" t="str">
        <f ca="1">IF('BH (2)'!Z272="","",'BH (2)'!Z272)</f>
        <v/>
      </c>
      <c r="L265" s="75" t="str">
        <f ca="1">IF('BH (2)'!AA272="","",'BH (2)'!AA272)</f>
        <v/>
      </c>
      <c r="M265" s="131" t="str">
        <f ca="1">IF('BH (2)'!AB272="","",'BH (2)'!AB272)</f>
        <v/>
      </c>
      <c r="N265" s="78" t="str">
        <f ca="1">IF('BH (2)'!AC272="","",'BH (2)'!AC272)</f>
        <v/>
      </c>
      <c r="O265" s="128" t="str">
        <f ca="1">IF('BH (2)'!AD272="","",'BH (2)'!AD272)</f>
        <v/>
      </c>
      <c r="P265" s="129" t="str">
        <f ca="1">IF('BH (2)'!AE272="","",'BH (2)'!AE272)</f>
        <v/>
      </c>
    </row>
    <row r="266" spans="3:16" ht="45" customHeight="1" x14ac:dyDescent="0.25">
      <c r="C266" s="51">
        <v>260</v>
      </c>
      <c r="D266" s="127" t="str">
        <f ca="1">IF('BH (2)'!S273="","",'BH (2)'!S273)</f>
        <v/>
      </c>
      <c r="E266" s="127" t="str">
        <f ca="1">IF('BH (2)'!T273="","",'BH (2)'!T273)</f>
        <v/>
      </c>
      <c r="F266" s="70" t="str">
        <f ca="1">IF('BH (2)'!U273="","",'BH (2)'!U273)</f>
        <v/>
      </c>
      <c r="G266" s="70" t="str">
        <f ca="1">IF('BH (2)'!V273="","",'BH (2)'!V273)</f>
        <v/>
      </c>
      <c r="H266" s="70" t="str">
        <f ca="1">IF('BH (2)'!W273="","",'BH (2)'!W273)</f>
        <v/>
      </c>
      <c r="I266" s="127" t="str">
        <f ca="1">IF('BH (2)'!X273="","",'BH (2)'!X273)</f>
        <v/>
      </c>
      <c r="J266" s="127" t="str">
        <f ca="1">IF('BH (2)'!Y273="","",'BH (2)'!Y273)</f>
        <v/>
      </c>
      <c r="K266" s="128" t="str">
        <f ca="1">IF('BH (2)'!Z273="","",'BH (2)'!Z273)</f>
        <v/>
      </c>
      <c r="L266" s="75" t="str">
        <f ca="1">IF('BH (2)'!AA273="","",'BH (2)'!AA273)</f>
        <v/>
      </c>
      <c r="M266" s="131" t="str">
        <f ca="1">IF('BH (2)'!AB273="","",'BH (2)'!AB273)</f>
        <v/>
      </c>
      <c r="N266" s="78" t="str">
        <f ca="1">IF('BH (2)'!AC273="","",'BH (2)'!AC273)</f>
        <v/>
      </c>
      <c r="O266" s="128" t="str">
        <f ca="1">IF('BH (2)'!AD273="","",'BH (2)'!AD273)</f>
        <v/>
      </c>
      <c r="P266" s="129" t="str">
        <f ca="1">IF('BH (2)'!AE273="","",'BH (2)'!AE273)</f>
        <v/>
      </c>
    </row>
    <row r="267" spans="3:16" ht="45" customHeight="1" x14ac:dyDescent="0.25">
      <c r="C267" s="51">
        <v>261</v>
      </c>
      <c r="D267" s="127" t="str">
        <f ca="1">IF('BH (2)'!S274="","",'BH (2)'!S274)</f>
        <v/>
      </c>
      <c r="E267" s="127" t="str">
        <f ca="1">IF('BH (2)'!T274="","",'BH (2)'!T274)</f>
        <v/>
      </c>
      <c r="F267" s="70" t="str">
        <f ca="1">IF('BH (2)'!U274="","",'BH (2)'!U274)</f>
        <v/>
      </c>
      <c r="G267" s="70" t="str">
        <f ca="1">IF('BH (2)'!V274="","",'BH (2)'!V274)</f>
        <v/>
      </c>
      <c r="H267" s="70" t="str">
        <f ca="1">IF('BH (2)'!W274="","",'BH (2)'!W274)</f>
        <v/>
      </c>
      <c r="I267" s="127" t="str">
        <f ca="1">IF('BH (2)'!X274="","",'BH (2)'!X274)</f>
        <v/>
      </c>
      <c r="J267" s="127" t="str">
        <f ca="1">IF('BH (2)'!Y274="","",'BH (2)'!Y274)</f>
        <v/>
      </c>
      <c r="K267" s="128" t="str">
        <f ca="1">IF('BH (2)'!Z274="","",'BH (2)'!Z274)</f>
        <v/>
      </c>
      <c r="L267" s="75" t="str">
        <f ca="1">IF('BH (2)'!AA274="","",'BH (2)'!AA274)</f>
        <v/>
      </c>
      <c r="M267" s="131" t="str">
        <f ca="1">IF('BH (2)'!AB274="","",'BH (2)'!AB274)</f>
        <v/>
      </c>
      <c r="N267" s="78" t="str">
        <f ca="1">IF('BH (2)'!AC274="","",'BH (2)'!AC274)</f>
        <v/>
      </c>
      <c r="O267" s="128" t="str">
        <f ca="1">IF('BH (2)'!AD274="","",'BH (2)'!AD274)</f>
        <v/>
      </c>
      <c r="P267" s="129" t="str">
        <f ca="1">IF('BH (2)'!AE274="","",'BH (2)'!AE274)</f>
        <v/>
      </c>
    </row>
    <row r="268" spans="3:16" ht="45" customHeight="1" x14ac:dyDescent="0.25">
      <c r="C268" s="51">
        <v>262</v>
      </c>
      <c r="D268" s="127" t="str">
        <f ca="1">IF('BH (2)'!S275="","",'BH (2)'!S275)</f>
        <v/>
      </c>
      <c r="E268" s="127" t="str">
        <f ca="1">IF('BH (2)'!T275="","",'BH (2)'!T275)</f>
        <v/>
      </c>
      <c r="F268" s="70" t="str">
        <f ca="1">IF('BH (2)'!U275="","",'BH (2)'!U275)</f>
        <v/>
      </c>
      <c r="G268" s="70" t="str">
        <f ca="1">IF('BH (2)'!V275="","",'BH (2)'!V275)</f>
        <v/>
      </c>
      <c r="H268" s="70" t="str">
        <f ca="1">IF('BH (2)'!W275="","",'BH (2)'!W275)</f>
        <v/>
      </c>
      <c r="I268" s="127" t="str">
        <f ca="1">IF('BH (2)'!X275="","",'BH (2)'!X275)</f>
        <v/>
      </c>
      <c r="J268" s="127" t="str">
        <f ca="1">IF('BH (2)'!Y275="","",'BH (2)'!Y275)</f>
        <v/>
      </c>
      <c r="K268" s="128" t="str">
        <f ca="1">IF('BH (2)'!Z275="","",'BH (2)'!Z275)</f>
        <v/>
      </c>
      <c r="L268" s="75" t="str">
        <f ca="1">IF('BH (2)'!AA275="","",'BH (2)'!AA275)</f>
        <v/>
      </c>
      <c r="M268" s="131" t="str">
        <f ca="1">IF('BH (2)'!AB275="","",'BH (2)'!AB275)</f>
        <v/>
      </c>
      <c r="N268" s="78" t="str">
        <f ca="1">IF('BH (2)'!AC275="","",'BH (2)'!AC275)</f>
        <v/>
      </c>
      <c r="O268" s="128" t="str">
        <f ca="1">IF('BH (2)'!AD275="","",'BH (2)'!AD275)</f>
        <v/>
      </c>
      <c r="P268" s="129" t="str">
        <f ca="1">IF('BH (2)'!AE275="","",'BH (2)'!AE275)</f>
        <v/>
      </c>
    </row>
    <row r="269" spans="3:16" ht="45" customHeight="1" x14ac:dyDescent="0.25">
      <c r="C269" s="51">
        <v>263</v>
      </c>
      <c r="D269" s="127" t="str">
        <f ca="1">IF('BH (2)'!S276="","",'BH (2)'!S276)</f>
        <v/>
      </c>
      <c r="E269" s="127" t="str">
        <f ca="1">IF('BH (2)'!T276="","",'BH (2)'!T276)</f>
        <v/>
      </c>
      <c r="F269" s="70" t="str">
        <f ca="1">IF('BH (2)'!U276="","",'BH (2)'!U276)</f>
        <v/>
      </c>
      <c r="G269" s="70" t="str">
        <f ca="1">IF('BH (2)'!V276="","",'BH (2)'!V276)</f>
        <v/>
      </c>
      <c r="H269" s="70" t="str">
        <f ca="1">IF('BH (2)'!W276="","",'BH (2)'!W276)</f>
        <v/>
      </c>
      <c r="I269" s="127" t="str">
        <f ca="1">IF('BH (2)'!X276="","",'BH (2)'!X276)</f>
        <v/>
      </c>
      <c r="J269" s="127" t="str">
        <f ca="1">IF('BH (2)'!Y276="","",'BH (2)'!Y276)</f>
        <v/>
      </c>
      <c r="K269" s="128" t="str">
        <f ca="1">IF('BH (2)'!Z276="","",'BH (2)'!Z276)</f>
        <v/>
      </c>
      <c r="L269" s="75" t="str">
        <f ca="1">IF('BH (2)'!AA276="","",'BH (2)'!AA276)</f>
        <v/>
      </c>
      <c r="M269" s="131" t="str">
        <f ca="1">IF('BH (2)'!AB276="","",'BH (2)'!AB276)</f>
        <v/>
      </c>
      <c r="N269" s="78" t="str">
        <f ca="1">IF('BH (2)'!AC276="","",'BH (2)'!AC276)</f>
        <v/>
      </c>
      <c r="O269" s="128" t="str">
        <f ca="1">IF('BH (2)'!AD276="","",'BH (2)'!AD276)</f>
        <v/>
      </c>
      <c r="P269" s="129" t="str">
        <f ca="1">IF('BH (2)'!AE276="","",'BH (2)'!AE276)</f>
        <v/>
      </c>
    </row>
    <row r="270" spans="3:16" ht="45" customHeight="1" x14ac:dyDescent="0.25">
      <c r="C270" s="51">
        <v>264</v>
      </c>
      <c r="D270" s="127" t="str">
        <f ca="1">IF('BH (2)'!S277="","",'BH (2)'!S277)</f>
        <v/>
      </c>
      <c r="E270" s="127" t="str">
        <f ca="1">IF('BH (2)'!T277="","",'BH (2)'!T277)</f>
        <v/>
      </c>
      <c r="F270" s="70" t="str">
        <f ca="1">IF('BH (2)'!U277="","",'BH (2)'!U277)</f>
        <v/>
      </c>
      <c r="G270" s="70" t="str">
        <f ca="1">IF('BH (2)'!V277="","",'BH (2)'!V277)</f>
        <v/>
      </c>
      <c r="H270" s="70" t="str">
        <f ca="1">IF('BH (2)'!W277="","",'BH (2)'!W277)</f>
        <v/>
      </c>
      <c r="I270" s="127" t="str">
        <f ca="1">IF('BH (2)'!X277="","",'BH (2)'!X277)</f>
        <v/>
      </c>
      <c r="J270" s="127" t="str">
        <f ca="1">IF('BH (2)'!Y277="","",'BH (2)'!Y277)</f>
        <v/>
      </c>
      <c r="K270" s="128" t="str">
        <f ca="1">IF('BH (2)'!Z277="","",'BH (2)'!Z277)</f>
        <v/>
      </c>
      <c r="L270" s="75" t="str">
        <f ca="1">IF('BH (2)'!AA277="","",'BH (2)'!AA277)</f>
        <v/>
      </c>
      <c r="M270" s="131" t="str">
        <f ca="1">IF('BH (2)'!AB277="","",'BH (2)'!AB277)</f>
        <v/>
      </c>
      <c r="N270" s="78" t="str">
        <f ca="1">IF('BH (2)'!AC277="","",'BH (2)'!AC277)</f>
        <v/>
      </c>
      <c r="O270" s="128" t="str">
        <f ca="1">IF('BH (2)'!AD277="","",'BH (2)'!AD277)</f>
        <v/>
      </c>
      <c r="P270" s="129" t="str">
        <f ca="1">IF('BH (2)'!AE277="","",'BH (2)'!AE277)</f>
        <v/>
      </c>
    </row>
    <row r="271" spans="3:16" ht="45" customHeight="1" x14ac:dyDescent="0.25">
      <c r="C271" s="51">
        <v>265</v>
      </c>
      <c r="D271" s="127" t="str">
        <f ca="1">IF('BH (2)'!S278="","",'BH (2)'!S278)</f>
        <v/>
      </c>
      <c r="E271" s="127" t="str">
        <f ca="1">IF('BH (2)'!T278="","",'BH (2)'!T278)</f>
        <v/>
      </c>
      <c r="F271" s="70" t="str">
        <f ca="1">IF('BH (2)'!U278="","",'BH (2)'!U278)</f>
        <v/>
      </c>
      <c r="G271" s="70" t="str">
        <f ca="1">IF('BH (2)'!V278="","",'BH (2)'!V278)</f>
        <v/>
      </c>
      <c r="H271" s="70" t="str">
        <f ca="1">IF('BH (2)'!W278="","",'BH (2)'!W278)</f>
        <v/>
      </c>
      <c r="I271" s="127" t="str">
        <f ca="1">IF('BH (2)'!X278="","",'BH (2)'!X278)</f>
        <v/>
      </c>
      <c r="J271" s="127" t="str">
        <f ca="1">IF('BH (2)'!Y278="","",'BH (2)'!Y278)</f>
        <v/>
      </c>
      <c r="K271" s="128" t="str">
        <f ca="1">IF('BH (2)'!Z278="","",'BH (2)'!Z278)</f>
        <v/>
      </c>
      <c r="L271" s="75" t="str">
        <f ca="1">IF('BH (2)'!AA278="","",'BH (2)'!AA278)</f>
        <v/>
      </c>
      <c r="M271" s="131" t="str">
        <f ca="1">IF('BH (2)'!AB278="","",'BH (2)'!AB278)</f>
        <v/>
      </c>
      <c r="N271" s="78" t="str">
        <f ca="1">IF('BH (2)'!AC278="","",'BH (2)'!AC278)</f>
        <v/>
      </c>
      <c r="O271" s="128" t="str">
        <f ca="1">IF('BH (2)'!AD278="","",'BH (2)'!AD278)</f>
        <v/>
      </c>
      <c r="P271" s="129" t="str">
        <f ca="1">IF('BH (2)'!AE278="","",'BH (2)'!AE278)</f>
        <v/>
      </c>
    </row>
    <row r="272" spans="3:16" ht="45" customHeight="1" x14ac:dyDescent="0.25">
      <c r="C272" s="51">
        <v>266</v>
      </c>
      <c r="D272" s="127" t="str">
        <f ca="1">IF('BH (2)'!S279="","",'BH (2)'!S279)</f>
        <v/>
      </c>
      <c r="E272" s="127" t="str">
        <f ca="1">IF('BH (2)'!T279="","",'BH (2)'!T279)</f>
        <v/>
      </c>
      <c r="F272" s="70" t="str">
        <f ca="1">IF('BH (2)'!U279="","",'BH (2)'!U279)</f>
        <v/>
      </c>
      <c r="G272" s="70" t="str">
        <f ca="1">IF('BH (2)'!V279="","",'BH (2)'!V279)</f>
        <v/>
      </c>
      <c r="H272" s="70" t="str">
        <f ca="1">IF('BH (2)'!W279="","",'BH (2)'!W279)</f>
        <v/>
      </c>
      <c r="I272" s="127" t="str">
        <f ca="1">IF('BH (2)'!X279="","",'BH (2)'!X279)</f>
        <v/>
      </c>
      <c r="J272" s="127" t="str">
        <f ca="1">IF('BH (2)'!Y279="","",'BH (2)'!Y279)</f>
        <v/>
      </c>
      <c r="K272" s="128" t="str">
        <f ca="1">IF('BH (2)'!Z279="","",'BH (2)'!Z279)</f>
        <v/>
      </c>
      <c r="L272" s="75" t="str">
        <f ca="1">IF('BH (2)'!AA279="","",'BH (2)'!AA279)</f>
        <v/>
      </c>
      <c r="M272" s="131" t="str">
        <f ca="1">IF('BH (2)'!AB279="","",'BH (2)'!AB279)</f>
        <v/>
      </c>
      <c r="N272" s="78" t="str">
        <f ca="1">IF('BH (2)'!AC279="","",'BH (2)'!AC279)</f>
        <v/>
      </c>
      <c r="O272" s="128" t="str">
        <f ca="1">IF('BH (2)'!AD279="","",'BH (2)'!AD279)</f>
        <v/>
      </c>
      <c r="P272" s="129" t="str">
        <f ca="1">IF('BH (2)'!AE279="","",'BH (2)'!AE279)</f>
        <v/>
      </c>
    </row>
    <row r="273" spans="3:16" ht="45" customHeight="1" x14ac:dyDescent="0.25">
      <c r="C273" s="51">
        <v>267</v>
      </c>
      <c r="D273" s="127" t="str">
        <f ca="1">IF('BH (2)'!S280="","",'BH (2)'!S280)</f>
        <v/>
      </c>
      <c r="E273" s="127" t="str">
        <f ca="1">IF('BH (2)'!T280="","",'BH (2)'!T280)</f>
        <v/>
      </c>
      <c r="F273" s="70" t="str">
        <f ca="1">IF('BH (2)'!U280="","",'BH (2)'!U280)</f>
        <v/>
      </c>
      <c r="G273" s="70" t="str">
        <f ca="1">IF('BH (2)'!V280="","",'BH (2)'!V280)</f>
        <v/>
      </c>
      <c r="H273" s="70" t="str">
        <f ca="1">IF('BH (2)'!W280="","",'BH (2)'!W280)</f>
        <v/>
      </c>
      <c r="I273" s="127" t="str">
        <f ca="1">IF('BH (2)'!X280="","",'BH (2)'!X280)</f>
        <v/>
      </c>
      <c r="J273" s="127" t="str">
        <f ca="1">IF('BH (2)'!Y280="","",'BH (2)'!Y280)</f>
        <v/>
      </c>
      <c r="K273" s="128" t="str">
        <f ca="1">IF('BH (2)'!Z280="","",'BH (2)'!Z280)</f>
        <v/>
      </c>
      <c r="L273" s="75" t="str">
        <f ca="1">IF('BH (2)'!AA280="","",'BH (2)'!AA280)</f>
        <v/>
      </c>
      <c r="M273" s="131" t="str">
        <f ca="1">IF('BH (2)'!AB280="","",'BH (2)'!AB280)</f>
        <v/>
      </c>
      <c r="N273" s="78" t="str">
        <f ca="1">IF('BH (2)'!AC280="","",'BH (2)'!AC280)</f>
        <v/>
      </c>
      <c r="O273" s="128" t="str">
        <f ca="1">IF('BH (2)'!AD280="","",'BH (2)'!AD280)</f>
        <v/>
      </c>
      <c r="P273" s="129" t="str">
        <f ca="1">IF('BH (2)'!AE280="","",'BH (2)'!AE280)</f>
        <v/>
      </c>
    </row>
    <row r="274" spans="3:16" ht="45" customHeight="1" x14ac:dyDescent="0.25">
      <c r="C274" s="51">
        <v>268</v>
      </c>
      <c r="D274" s="127" t="str">
        <f ca="1">IF('BH (2)'!S281="","",'BH (2)'!S281)</f>
        <v/>
      </c>
      <c r="E274" s="127" t="str">
        <f ca="1">IF('BH (2)'!T281="","",'BH (2)'!T281)</f>
        <v/>
      </c>
      <c r="F274" s="70" t="str">
        <f ca="1">IF('BH (2)'!U281="","",'BH (2)'!U281)</f>
        <v/>
      </c>
      <c r="G274" s="70" t="str">
        <f ca="1">IF('BH (2)'!V281="","",'BH (2)'!V281)</f>
        <v/>
      </c>
      <c r="H274" s="70" t="str">
        <f ca="1">IF('BH (2)'!W281="","",'BH (2)'!W281)</f>
        <v/>
      </c>
      <c r="I274" s="127" t="str">
        <f ca="1">IF('BH (2)'!X281="","",'BH (2)'!X281)</f>
        <v/>
      </c>
      <c r="J274" s="127" t="str">
        <f ca="1">IF('BH (2)'!Y281="","",'BH (2)'!Y281)</f>
        <v/>
      </c>
      <c r="K274" s="128" t="str">
        <f ca="1">IF('BH (2)'!Z281="","",'BH (2)'!Z281)</f>
        <v/>
      </c>
      <c r="L274" s="75" t="str">
        <f ca="1">IF('BH (2)'!AA281="","",'BH (2)'!AA281)</f>
        <v/>
      </c>
      <c r="M274" s="131" t="str">
        <f ca="1">IF('BH (2)'!AB281="","",'BH (2)'!AB281)</f>
        <v/>
      </c>
      <c r="N274" s="78" t="str">
        <f ca="1">IF('BH (2)'!AC281="","",'BH (2)'!AC281)</f>
        <v/>
      </c>
      <c r="O274" s="128" t="str">
        <f ca="1">IF('BH (2)'!AD281="","",'BH (2)'!AD281)</f>
        <v/>
      </c>
      <c r="P274" s="129" t="str">
        <f ca="1">IF('BH (2)'!AE281="","",'BH (2)'!AE281)</f>
        <v/>
      </c>
    </row>
    <row r="275" spans="3:16" ht="45" customHeight="1" x14ac:dyDescent="0.25">
      <c r="C275" s="51">
        <v>269</v>
      </c>
      <c r="D275" s="127" t="str">
        <f ca="1">IF('BH (2)'!S282="","",'BH (2)'!S282)</f>
        <v/>
      </c>
      <c r="E275" s="127" t="str">
        <f ca="1">IF('BH (2)'!T282="","",'BH (2)'!T282)</f>
        <v/>
      </c>
      <c r="F275" s="70" t="str">
        <f ca="1">IF('BH (2)'!U282="","",'BH (2)'!U282)</f>
        <v/>
      </c>
      <c r="G275" s="70" t="str">
        <f ca="1">IF('BH (2)'!V282="","",'BH (2)'!V282)</f>
        <v/>
      </c>
      <c r="H275" s="70" t="str">
        <f ca="1">IF('BH (2)'!W282="","",'BH (2)'!W282)</f>
        <v/>
      </c>
      <c r="I275" s="127" t="str">
        <f ca="1">IF('BH (2)'!X282="","",'BH (2)'!X282)</f>
        <v/>
      </c>
      <c r="J275" s="127" t="str">
        <f ca="1">IF('BH (2)'!Y282="","",'BH (2)'!Y282)</f>
        <v/>
      </c>
      <c r="K275" s="128" t="str">
        <f ca="1">IF('BH (2)'!Z282="","",'BH (2)'!Z282)</f>
        <v/>
      </c>
      <c r="L275" s="75" t="str">
        <f ca="1">IF('BH (2)'!AA282="","",'BH (2)'!AA282)</f>
        <v/>
      </c>
      <c r="M275" s="131" t="str">
        <f ca="1">IF('BH (2)'!AB282="","",'BH (2)'!AB282)</f>
        <v/>
      </c>
      <c r="N275" s="78" t="str">
        <f ca="1">IF('BH (2)'!AC282="","",'BH (2)'!AC282)</f>
        <v/>
      </c>
      <c r="O275" s="128" t="str">
        <f ca="1">IF('BH (2)'!AD282="","",'BH (2)'!AD282)</f>
        <v/>
      </c>
      <c r="P275" s="129" t="str">
        <f ca="1">IF('BH (2)'!AE282="","",'BH (2)'!AE282)</f>
        <v/>
      </c>
    </row>
    <row r="276" spans="3:16" ht="45" customHeight="1" x14ac:dyDescent="0.25">
      <c r="C276" s="51">
        <v>270</v>
      </c>
      <c r="D276" s="127" t="str">
        <f ca="1">IF('BH (2)'!S283="","",'BH (2)'!S283)</f>
        <v/>
      </c>
      <c r="E276" s="127" t="str">
        <f ca="1">IF('BH (2)'!T283="","",'BH (2)'!T283)</f>
        <v/>
      </c>
      <c r="F276" s="70" t="str">
        <f ca="1">IF('BH (2)'!U283="","",'BH (2)'!U283)</f>
        <v/>
      </c>
      <c r="G276" s="70" t="str">
        <f ca="1">IF('BH (2)'!V283="","",'BH (2)'!V283)</f>
        <v/>
      </c>
      <c r="H276" s="70" t="str">
        <f ca="1">IF('BH (2)'!W283="","",'BH (2)'!W283)</f>
        <v/>
      </c>
      <c r="I276" s="127" t="str">
        <f ca="1">IF('BH (2)'!X283="","",'BH (2)'!X283)</f>
        <v/>
      </c>
      <c r="J276" s="127" t="str">
        <f ca="1">IF('BH (2)'!Y283="","",'BH (2)'!Y283)</f>
        <v/>
      </c>
      <c r="K276" s="128" t="str">
        <f ca="1">IF('BH (2)'!Z283="","",'BH (2)'!Z283)</f>
        <v/>
      </c>
      <c r="L276" s="75" t="str">
        <f ca="1">IF('BH (2)'!AA283="","",'BH (2)'!AA283)</f>
        <v/>
      </c>
      <c r="M276" s="131" t="str">
        <f ca="1">IF('BH (2)'!AB283="","",'BH (2)'!AB283)</f>
        <v/>
      </c>
      <c r="N276" s="78" t="str">
        <f ca="1">IF('BH (2)'!AC283="","",'BH (2)'!AC283)</f>
        <v/>
      </c>
      <c r="O276" s="128" t="str">
        <f ca="1">IF('BH (2)'!AD283="","",'BH (2)'!AD283)</f>
        <v/>
      </c>
      <c r="P276" s="129" t="str">
        <f ca="1">IF('BH (2)'!AE283="","",'BH (2)'!AE283)</f>
        <v/>
      </c>
    </row>
    <row r="277" spans="3:16" ht="45" customHeight="1" x14ac:dyDescent="0.25">
      <c r="C277" s="51">
        <v>271</v>
      </c>
      <c r="D277" s="127" t="str">
        <f ca="1">IF('BH (2)'!S284="","",'BH (2)'!S284)</f>
        <v/>
      </c>
      <c r="E277" s="127" t="str">
        <f ca="1">IF('BH (2)'!T284="","",'BH (2)'!T284)</f>
        <v/>
      </c>
      <c r="F277" s="70" t="str">
        <f ca="1">IF('BH (2)'!U284="","",'BH (2)'!U284)</f>
        <v/>
      </c>
      <c r="G277" s="70" t="str">
        <f ca="1">IF('BH (2)'!V284="","",'BH (2)'!V284)</f>
        <v/>
      </c>
      <c r="H277" s="70" t="str">
        <f ca="1">IF('BH (2)'!W284="","",'BH (2)'!W284)</f>
        <v/>
      </c>
      <c r="I277" s="127" t="str">
        <f ca="1">IF('BH (2)'!X284="","",'BH (2)'!X284)</f>
        <v/>
      </c>
      <c r="J277" s="127" t="str">
        <f ca="1">IF('BH (2)'!Y284="","",'BH (2)'!Y284)</f>
        <v/>
      </c>
      <c r="K277" s="128" t="str">
        <f ca="1">IF('BH (2)'!Z284="","",'BH (2)'!Z284)</f>
        <v/>
      </c>
      <c r="L277" s="75" t="str">
        <f ca="1">IF('BH (2)'!AA284="","",'BH (2)'!AA284)</f>
        <v/>
      </c>
      <c r="M277" s="131" t="str">
        <f ca="1">IF('BH (2)'!AB284="","",'BH (2)'!AB284)</f>
        <v/>
      </c>
      <c r="N277" s="78" t="str">
        <f ca="1">IF('BH (2)'!AC284="","",'BH (2)'!AC284)</f>
        <v/>
      </c>
      <c r="O277" s="128" t="str">
        <f ca="1">IF('BH (2)'!AD284="","",'BH (2)'!AD284)</f>
        <v/>
      </c>
      <c r="P277" s="129" t="str">
        <f ca="1">IF('BH (2)'!AE284="","",'BH (2)'!AE284)</f>
        <v/>
      </c>
    </row>
    <row r="278" spans="3:16" ht="45" customHeight="1" x14ac:dyDescent="0.25">
      <c r="C278" s="51">
        <v>272</v>
      </c>
      <c r="D278" s="127" t="str">
        <f ca="1">IF('BH (2)'!S285="","",'BH (2)'!S285)</f>
        <v/>
      </c>
      <c r="E278" s="127" t="str">
        <f ca="1">IF('BH (2)'!T285="","",'BH (2)'!T285)</f>
        <v/>
      </c>
      <c r="F278" s="70" t="str">
        <f ca="1">IF('BH (2)'!U285="","",'BH (2)'!U285)</f>
        <v/>
      </c>
      <c r="G278" s="70" t="str">
        <f ca="1">IF('BH (2)'!V285="","",'BH (2)'!V285)</f>
        <v/>
      </c>
      <c r="H278" s="70" t="str">
        <f ca="1">IF('BH (2)'!W285="","",'BH (2)'!W285)</f>
        <v/>
      </c>
      <c r="I278" s="127" t="str">
        <f ca="1">IF('BH (2)'!X285="","",'BH (2)'!X285)</f>
        <v/>
      </c>
      <c r="J278" s="127" t="str">
        <f ca="1">IF('BH (2)'!Y285="","",'BH (2)'!Y285)</f>
        <v/>
      </c>
      <c r="K278" s="128" t="str">
        <f ca="1">IF('BH (2)'!Z285="","",'BH (2)'!Z285)</f>
        <v/>
      </c>
      <c r="L278" s="75" t="str">
        <f ca="1">IF('BH (2)'!AA285="","",'BH (2)'!AA285)</f>
        <v/>
      </c>
      <c r="M278" s="131" t="str">
        <f ca="1">IF('BH (2)'!AB285="","",'BH (2)'!AB285)</f>
        <v/>
      </c>
      <c r="N278" s="78" t="str">
        <f ca="1">IF('BH (2)'!AC285="","",'BH (2)'!AC285)</f>
        <v/>
      </c>
      <c r="O278" s="128" t="str">
        <f ca="1">IF('BH (2)'!AD285="","",'BH (2)'!AD285)</f>
        <v/>
      </c>
      <c r="P278" s="129" t="str">
        <f ca="1">IF('BH (2)'!AE285="","",'BH (2)'!AE285)</f>
        <v/>
      </c>
    </row>
    <row r="279" spans="3:16" ht="45" customHeight="1" x14ac:dyDescent="0.25">
      <c r="C279" s="51">
        <v>273</v>
      </c>
      <c r="D279" s="127" t="str">
        <f ca="1">IF('BH (2)'!S286="","",'BH (2)'!S286)</f>
        <v/>
      </c>
      <c r="E279" s="127" t="str">
        <f ca="1">IF('BH (2)'!T286="","",'BH (2)'!T286)</f>
        <v/>
      </c>
      <c r="F279" s="70" t="str">
        <f ca="1">IF('BH (2)'!U286="","",'BH (2)'!U286)</f>
        <v/>
      </c>
      <c r="G279" s="70" t="str">
        <f ca="1">IF('BH (2)'!V286="","",'BH (2)'!V286)</f>
        <v/>
      </c>
      <c r="H279" s="70" t="str">
        <f ca="1">IF('BH (2)'!W286="","",'BH (2)'!W286)</f>
        <v/>
      </c>
      <c r="I279" s="127" t="str">
        <f ca="1">IF('BH (2)'!X286="","",'BH (2)'!X286)</f>
        <v/>
      </c>
      <c r="J279" s="127" t="str">
        <f ca="1">IF('BH (2)'!Y286="","",'BH (2)'!Y286)</f>
        <v/>
      </c>
      <c r="K279" s="128" t="str">
        <f ca="1">IF('BH (2)'!Z286="","",'BH (2)'!Z286)</f>
        <v/>
      </c>
      <c r="L279" s="75" t="str">
        <f ca="1">IF('BH (2)'!AA286="","",'BH (2)'!AA286)</f>
        <v/>
      </c>
      <c r="M279" s="131" t="str">
        <f ca="1">IF('BH (2)'!AB286="","",'BH (2)'!AB286)</f>
        <v/>
      </c>
      <c r="N279" s="78" t="str">
        <f ca="1">IF('BH (2)'!AC286="","",'BH (2)'!AC286)</f>
        <v/>
      </c>
      <c r="O279" s="128" t="str">
        <f ca="1">IF('BH (2)'!AD286="","",'BH (2)'!AD286)</f>
        <v/>
      </c>
      <c r="P279" s="129" t="str">
        <f ca="1">IF('BH (2)'!AE286="","",'BH (2)'!AE286)</f>
        <v/>
      </c>
    </row>
    <row r="280" spans="3:16" ht="45" customHeight="1" x14ac:dyDescent="0.25">
      <c r="C280" s="51">
        <v>274</v>
      </c>
      <c r="D280" s="127" t="str">
        <f ca="1">IF('BH (2)'!S287="","",'BH (2)'!S287)</f>
        <v/>
      </c>
      <c r="E280" s="127" t="str">
        <f ca="1">IF('BH (2)'!T287="","",'BH (2)'!T287)</f>
        <v/>
      </c>
      <c r="F280" s="70" t="str">
        <f ca="1">IF('BH (2)'!U287="","",'BH (2)'!U287)</f>
        <v/>
      </c>
      <c r="G280" s="70" t="str">
        <f ca="1">IF('BH (2)'!V287="","",'BH (2)'!V287)</f>
        <v/>
      </c>
      <c r="H280" s="70" t="str">
        <f ca="1">IF('BH (2)'!W287="","",'BH (2)'!W287)</f>
        <v/>
      </c>
      <c r="I280" s="127" t="str">
        <f ca="1">IF('BH (2)'!X287="","",'BH (2)'!X287)</f>
        <v/>
      </c>
      <c r="J280" s="127" t="str">
        <f ca="1">IF('BH (2)'!Y287="","",'BH (2)'!Y287)</f>
        <v/>
      </c>
      <c r="K280" s="128" t="str">
        <f ca="1">IF('BH (2)'!Z287="","",'BH (2)'!Z287)</f>
        <v/>
      </c>
      <c r="L280" s="75" t="str">
        <f ca="1">IF('BH (2)'!AA287="","",'BH (2)'!AA287)</f>
        <v/>
      </c>
      <c r="M280" s="131" t="str">
        <f ca="1">IF('BH (2)'!AB287="","",'BH (2)'!AB287)</f>
        <v/>
      </c>
      <c r="N280" s="78" t="str">
        <f ca="1">IF('BH (2)'!AC287="","",'BH (2)'!AC287)</f>
        <v/>
      </c>
      <c r="O280" s="128" t="str">
        <f ca="1">IF('BH (2)'!AD287="","",'BH (2)'!AD287)</f>
        <v/>
      </c>
      <c r="P280" s="129" t="str">
        <f ca="1">IF('BH (2)'!AE287="","",'BH (2)'!AE287)</f>
        <v/>
      </c>
    </row>
    <row r="281" spans="3:16" ht="45" customHeight="1" x14ac:dyDescent="0.25">
      <c r="C281" s="51">
        <v>275</v>
      </c>
      <c r="D281" s="127" t="str">
        <f ca="1">IF('BH (2)'!S288="","",'BH (2)'!S288)</f>
        <v/>
      </c>
      <c r="E281" s="127" t="str">
        <f ca="1">IF('BH (2)'!T288="","",'BH (2)'!T288)</f>
        <v/>
      </c>
      <c r="F281" s="70" t="str">
        <f ca="1">IF('BH (2)'!U288="","",'BH (2)'!U288)</f>
        <v/>
      </c>
      <c r="G281" s="70" t="str">
        <f ca="1">IF('BH (2)'!V288="","",'BH (2)'!V288)</f>
        <v/>
      </c>
      <c r="H281" s="70" t="str">
        <f ca="1">IF('BH (2)'!W288="","",'BH (2)'!W288)</f>
        <v/>
      </c>
      <c r="I281" s="127" t="str">
        <f ca="1">IF('BH (2)'!X288="","",'BH (2)'!X288)</f>
        <v/>
      </c>
      <c r="J281" s="127" t="str">
        <f ca="1">IF('BH (2)'!Y288="","",'BH (2)'!Y288)</f>
        <v/>
      </c>
      <c r="K281" s="128" t="str">
        <f ca="1">IF('BH (2)'!Z288="","",'BH (2)'!Z288)</f>
        <v/>
      </c>
      <c r="L281" s="75" t="str">
        <f ca="1">IF('BH (2)'!AA288="","",'BH (2)'!AA288)</f>
        <v/>
      </c>
      <c r="M281" s="131" t="str">
        <f ca="1">IF('BH (2)'!AB288="","",'BH (2)'!AB288)</f>
        <v/>
      </c>
      <c r="N281" s="78" t="str">
        <f ca="1">IF('BH (2)'!AC288="","",'BH (2)'!AC288)</f>
        <v/>
      </c>
      <c r="O281" s="128" t="str">
        <f ca="1">IF('BH (2)'!AD288="","",'BH (2)'!AD288)</f>
        <v/>
      </c>
      <c r="P281" s="129" t="str">
        <f ca="1">IF('BH (2)'!AE288="","",'BH (2)'!AE288)</f>
        <v/>
      </c>
    </row>
    <row r="282" spans="3:16" ht="45" customHeight="1" x14ac:dyDescent="0.25">
      <c r="C282" s="51">
        <v>276</v>
      </c>
      <c r="D282" s="127" t="str">
        <f ca="1">IF('BH (2)'!S289="","",'BH (2)'!S289)</f>
        <v/>
      </c>
      <c r="E282" s="127" t="str">
        <f ca="1">IF('BH (2)'!T289="","",'BH (2)'!T289)</f>
        <v/>
      </c>
      <c r="F282" s="70" t="str">
        <f ca="1">IF('BH (2)'!U289="","",'BH (2)'!U289)</f>
        <v/>
      </c>
      <c r="G282" s="70" t="str">
        <f ca="1">IF('BH (2)'!V289="","",'BH (2)'!V289)</f>
        <v/>
      </c>
      <c r="H282" s="70" t="str">
        <f ca="1">IF('BH (2)'!W289="","",'BH (2)'!W289)</f>
        <v/>
      </c>
      <c r="I282" s="127" t="str">
        <f ca="1">IF('BH (2)'!X289="","",'BH (2)'!X289)</f>
        <v/>
      </c>
      <c r="J282" s="127" t="str">
        <f ca="1">IF('BH (2)'!Y289="","",'BH (2)'!Y289)</f>
        <v/>
      </c>
      <c r="K282" s="128" t="str">
        <f ca="1">IF('BH (2)'!Z289="","",'BH (2)'!Z289)</f>
        <v/>
      </c>
      <c r="L282" s="75" t="str">
        <f ca="1">IF('BH (2)'!AA289="","",'BH (2)'!AA289)</f>
        <v/>
      </c>
      <c r="M282" s="131" t="str">
        <f ca="1">IF('BH (2)'!AB289="","",'BH (2)'!AB289)</f>
        <v/>
      </c>
      <c r="N282" s="78" t="str">
        <f ca="1">IF('BH (2)'!AC289="","",'BH (2)'!AC289)</f>
        <v/>
      </c>
      <c r="O282" s="128" t="str">
        <f ca="1">IF('BH (2)'!AD289="","",'BH (2)'!AD289)</f>
        <v/>
      </c>
      <c r="P282" s="129" t="str">
        <f ca="1">IF('BH (2)'!AE289="","",'BH (2)'!AE289)</f>
        <v/>
      </c>
    </row>
    <row r="283" spans="3:16" ht="45" customHeight="1" x14ac:dyDescent="0.25">
      <c r="C283" s="51">
        <v>277</v>
      </c>
      <c r="D283" s="127" t="str">
        <f ca="1">IF('BH (2)'!S290="","",'BH (2)'!S290)</f>
        <v/>
      </c>
      <c r="E283" s="127" t="str">
        <f ca="1">IF('BH (2)'!T290="","",'BH (2)'!T290)</f>
        <v/>
      </c>
      <c r="F283" s="70" t="str">
        <f ca="1">IF('BH (2)'!U290="","",'BH (2)'!U290)</f>
        <v/>
      </c>
      <c r="G283" s="70" t="str">
        <f ca="1">IF('BH (2)'!V290="","",'BH (2)'!V290)</f>
        <v/>
      </c>
      <c r="H283" s="70" t="str">
        <f ca="1">IF('BH (2)'!W290="","",'BH (2)'!W290)</f>
        <v/>
      </c>
      <c r="I283" s="127" t="str">
        <f ca="1">IF('BH (2)'!X290="","",'BH (2)'!X290)</f>
        <v/>
      </c>
      <c r="J283" s="127" t="str">
        <f ca="1">IF('BH (2)'!Y290="","",'BH (2)'!Y290)</f>
        <v/>
      </c>
      <c r="K283" s="128" t="str">
        <f ca="1">IF('BH (2)'!Z290="","",'BH (2)'!Z290)</f>
        <v/>
      </c>
      <c r="L283" s="75" t="str">
        <f ca="1">IF('BH (2)'!AA290="","",'BH (2)'!AA290)</f>
        <v/>
      </c>
      <c r="M283" s="131" t="str">
        <f ca="1">IF('BH (2)'!AB290="","",'BH (2)'!AB290)</f>
        <v/>
      </c>
      <c r="N283" s="78" t="str">
        <f ca="1">IF('BH (2)'!AC290="","",'BH (2)'!AC290)</f>
        <v/>
      </c>
      <c r="O283" s="128" t="str">
        <f ca="1">IF('BH (2)'!AD290="","",'BH (2)'!AD290)</f>
        <v/>
      </c>
      <c r="P283" s="129" t="str">
        <f ca="1">IF('BH (2)'!AE290="","",'BH (2)'!AE290)</f>
        <v/>
      </c>
    </row>
    <row r="284" spans="3:16" ht="45" customHeight="1" x14ac:dyDescent="0.25">
      <c r="C284" s="51">
        <v>278</v>
      </c>
      <c r="D284" s="127" t="str">
        <f ca="1">IF('BH (2)'!S291="","",'BH (2)'!S291)</f>
        <v/>
      </c>
      <c r="E284" s="127" t="str">
        <f ca="1">IF('BH (2)'!T291="","",'BH (2)'!T291)</f>
        <v/>
      </c>
      <c r="F284" s="70" t="str">
        <f ca="1">IF('BH (2)'!U291="","",'BH (2)'!U291)</f>
        <v/>
      </c>
      <c r="G284" s="70" t="str">
        <f ca="1">IF('BH (2)'!V291="","",'BH (2)'!V291)</f>
        <v/>
      </c>
      <c r="H284" s="70" t="str">
        <f ca="1">IF('BH (2)'!W291="","",'BH (2)'!W291)</f>
        <v/>
      </c>
      <c r="I284" s="127" t="str">
        <f ca="1">IF('BH (2)'!X291="","",'BH (2)'!X291)</f>
        <v/>
      </c>
      <c r="J284" s="127" t="str">
        <f ca="1">IF('BH (2)'!Y291="","",'BH (2)'!Y291)</f>
        <v/>
      </c>
      <c r="K284" s="128" t="str">
        <f ca="1">IF('BH (2)'!Z291="","",'BH (2)'!Z291)</f>
        <v/>
      </c>
      <c r="L284" s="75" t="str">
        <f ca="1">IF('BH (2)'!AA291="","",'BH (2)'!AA291)</f>
        <v/>
      </c>
      <c r="M284" s="131" t="str">
        <f ca="1">IF('BH (2)'!AB291="","",'BH (2)'!AB291)</f>
        <v/>
      </c>
      <c r="N284" s="78" t="str">
        <f ca="1">IF('BH (2)'!AC291="","",'BH (2)'!AC291)</f>
        <v/>
      </c>
      <c r="O284" s="128" t="str">
        <f ca="1">IF('BH (2)'!AD291="","",'BH (2)'!AD291)</f>
        <v/>
      </c>
      <c r="P284" s="129" t="str">
        <f ca="1">IF('BH (2)'!AE291="","",'BH (2)'!AE291)</f>
        <v/>
      </c>
    </row>
    <row r="285" spans="3:16" ht="45" customHeight="1" x14ac:dyDescent="0.25">
      <c r="C285" s="51">
        <v>279</v>
      </c>
      <c r="D285" s="127" t="str">
        <f ca="1">IF('BH (2)'!S292="","",'BH (2)'!S292)</f>
        <v/>
      </c>
      <c r="E285" s="127" t="str">
        <f ca="1">IF('BH (2)'!T292="","",'BH (2)'!T292)</f>
        <v/>
      </c>
      <c r="F285" s="70" t="str">
        <f ca="1">IF('BH (2)'!U292="","",'BH (2)'!U292)</f>
        <v/>
      </c>
      <c r="G285" s="70" t="str">
        <f ca="1">IF('BH (2)'!V292="","",'BH (2)'!V292)</f>
        <v/>
      </c>
      <c r="H285" s="70" t="str">
        <f ca="1">IF('BH (2)'!W292="","",'BH (2)'!W292)</f>
        <v/>
      </c>
      <c r="I285" s="127" t="str">
        <f ca="1">IF('BH (2)'!X292="","",'BH (2)'!X292)</f>
        <v/>
      </c>
      <c r="J285" s="127" t="str">
        <f ca="1">IF('BH (2)'!Y292="","",'BH (2)'!Y292)</f>
        <v/>
      </c>
      <c r="K285" s="128" t="str">
        <f ca="1">IF('BH (2)'!Z292="","",'BH (2)'!Z292)</f>
        <v/>
      </c>
      <c r="L285" s="75" t="str">
        <f ca="1">IF('BH (2)'!AA292="","",'BH (2)'!AA292)</f>
        <v/>
      </c>
      <c r="M285" s="131" t="str">
        <f ca="1">IF('BH (2)'!AB292="","",'BH (2)'!AB292)</f>
        <v/>
      </c>
      <c r="N285" s="78" t="str">
        <f ca="1">IF('BH (2)'!AC292="","",'BH (2)'!AC292)</f>
        <v/>
      </c>
      <c r="O285" s="128" t="str">
        <f ca="1">IF('BH (2)'!AD292="","",'BH (2)'!AD292)</f>
        <v/>
      </c>
      <c r="P285" s="129" t="str">
        <f ca="1">IF('BH (2)'!AE292="","",'BH (2)'!AE292)</f>
        <v/>
      </c>
    </row>
    <row r="286" spans="3:16" ht="45" customHeight="1" x14ac:dyDescent="0.25">
      <c r="C286" s="51">
        <v>280</v>
      </c>
      <c r="D286" s="127" t="str">
        <f ca="1">IF('BH (2)'!S293="","",'BH (2)'!S293)</f>
        <v/>
      </c>
      <c r="E286" s="127" t="str">
        <f ca="1">IF('BH (2)'!T293="","",'BH (2)'!T293)</f>
        <v/>
      </c>
      <c r="F286" s="70" t="str">
        <f ca="1">IF('BH (2)'!U293="","",'BH (2)'!U293)</f>
        <v/>
      </c>
      <c r="G286" s="70" t="str">
        <f ca="1">IF('BH (2)'!V293="","",'BH (2)'!V293)</f>
        <v/>
      </c>
      <c r="H286" s="70" t="str">
        <f ca="1">IF('BH (2)'!W293="","",'BH (2)'!W293)</f>
        <v/>
      </c>
      <c r="I286" s="127" t="str">
        <f ca="1">IF('BH (2)'!X293="","",'BH (2)'!X293)</f>
        <v/>
      </c>
      <c r="J286" s="127" t="str">
        <f ca="1">IF('BH (2)'!Y293="","",'BH (2)'!Y293)</f>
        <v/>
      </c>
      <c r="K286" s="128" t="str">
        <f ca="1">IF('BH (2)'!Z293="","",'BH (2)'!Z293)</f>
        <v/>
      </c>
      <c r="L286" s="75" t="str">
        <f ca="1">IF('BH (2)'!AA293="","",'BH (2)'!AA293)</f>
        <v/>
      </c>
      <c r="M286" s="131" t="str">
        <f ca="1">IF('BH (2)'!AB293="","",'BH (2)'!AB293)</f>
        <v/>
      </c>
      <c r="N286" s="78" t="str">
        <f ca="1">IF('BH (2)'!AC293="","",'BH (2)'!AC293)</f>
        <v/>
      </c>
      <c r="O286" s="128" t="str">
        <f ca="1">IF('BH (2)'!AD293="","",'BH (2)'!AD293)</f>
        <v/>
      </c>
      <c r="P286" s="129" t="str">
        <f ca="1">IF('BH (2)'!AE293="","",'BH (2)'!AE293)</f>
        <v/>
      </c>
    </row>
    <row r="287" spans="3:16" ht="45" customHeight="1" x14ac:dyDescent="0.25">
      <c r="C287" s="51">
        <v>281</v>
      </c>
      <c r="D287" s="127" t="str">
        <f ca="1">IF('BH (2)'!S294="","",'BH (2)'!S294)</f>
        <v/>
      </c>
      <c r="E287" s="127" t="str">
        <f ca="1">IF('BH (2)'!T294="","",'BH (2)'!T294)</f>
        <v/>
      </c>
      <c r="F287" s="70" t="str">
        <f ca="1">IF('BH (2)'!U294="","",'BH (2)'!U294)</f>
        <v/>
      </c>
      <c r="G287" s="70" t="str">
        <f ca="1">IF('BH (2)'!V294="","",'BH (2)'!V294)</f>
        <v/>
      </c>
      <c r="H287" s="70" t="str">
        <f ca="1">IF('BH (2)'!W294="","",'BH (2)'!W294)</f>
        <v/>
      </c>
      <c r="I287" s="127" t="str">
        <f ca="1">IF('BH (2)'!X294="","",'BH (2)'!X294)</f>
        <v/>
      </c>
      <c r="J287" s="127" t="str">
        <f ca="1">IF('BH (2)'!Y294="","",'BH (2)'!Y294)</f>
        <v/>
      </c>
      <c r="K287" s="128" t="str">
        <f ca="1">IF('BH (2)'!Z294="","",'BH (2)'!Z294)</f>
        <v/>
      </c>
      <c r="L287" s="75" t="str">
        <f ca="1">IF('BH (2)'!AA294="","",'BH (2)'!AA294)</f>
        <v/>
      </c>
      <c r="M287" s="131" t="str">
        <f ca="1">IF('BH (2)'!AB294="","",'BH (2)'!AB294)</f>
        <v/>
      </c>
      <c r="N287" s="78" t="str">
        <f ca="1">IF('BH (2)'!AC294="","",'BH (2)'!AC294)</f>
        <v/>
      </c>
      <c r="O287" s="128" t="str">
        <f ca="1">IF('BH (2)'!AD294="","",'BH (2)'!AD294)</f>
        <v/>
      </c>
      <c r="P287" s="129" t="str">
        <f ca="1">IF('BH (2)'!AE294="","",'BH (2)'!AE294)</f>
        <v/>
      </c>
    </row>
    <row r="288" spans="3:16" ht="45" customHeight="1" x14ac:dyDescent="0.25">
      <c r="C288" s="51">
        <v>282</v>
      </c>
      <c r="D288" s="127" t="str">
        <f ca="1">IF('BH (2)'!S295="","",'BH (2)'!S295)</f>
        <v/>
      </c>
      <c r="E288" s="127" t="str">
        <f ca="1">IF('BH (2)'!T295="","",'BH (2)'!T295)</f>
        <v/>
      </c>
      <c r="F288" s="70" t="str">
        <f ca="1">IF('BH (2)'!U295="","",'BH (2)'!U295)</f>
        <v/>
      </c>
      <c r="G288" s="70" t="str">
        <f ca="1">IF('BH (2)'!V295="","",'BH (2)'!V295)</f>
        <v/>
      </c>
      <c r="H288" s="70" t="str">
        <f ca="1">IF('BH (2)'!W295="","",'BH (2)'!W295)</f>
        <v/>
      </c>
      <c r="I288" s="127" t="str">
        <f ca="1">IF('BH (2)'!X295="","",'BH (2)'!X295)</f>
        <v/>
      </c>
      <c r="J288" s="127" t="str">
        <f ca="1">IF('BH (2)'!Y295="","",'BH (2)'!Y295)</f>
        <v/>
      </c>
      <c r="K288" s="128" t="str">
        <f ca="1">IF('BH (2)'!Z295="","",'BH (2)'!Z295)</f>
        <v/>
      </c>
      <c r="L288" s="75" t="str">
        <f ca="1">IF('BH (2)'!AA295="","",'BH (2)'!AA295)</f>
        <v/>
      </c>
      <c r="M288" s="131" t="str">
        <f ca="1">IF('BH (2)'!AB295="","",'BH (2)'!AB295)</f>
        <v/>
      </c>
      <c r="N288" s="78" t="str">
        <f ca="1">IF('BH (2)'!AC295="","",'BH (2)'!AC295)</f>
        <v/>
      </c>
      <c r="O288" s="128" t="str">
        <f ca="1">IF('BH (2)'!AD295="","",'BH (2)'!AD295)</f>
        <v/>
      </c>
      <c r="P288" s="129" t="str">
        <f ca="1">IF('BH (2)'!AE295="","",'BH (2)'!AE295)</f>
        <v/>
      </c>
    </row>
    <row r="289" spans="3:16" ht="45" customHeight="1" x14ac:dyDescent="0.25">
      <c r="C289" s="51">
        <v>283</v>
      </c>
      <c r="D289" s="127" t="str">
        <f ca="1">IF('BH (2)'!S296="","",'BH (2)'!S296)</f>
        <v/>
      </c>
      <c r="E289" s="127" t="str">
        <f ca="1">IF('BH (2)'!T296="","",'BH (2)'!T296)</f>
        <v/>
      </c>
      <c r="F289" s="70" t="str">
        <f ca="1">IF('BH (2)'!U296="","",'BH (2)'!U296)</f>
        <v/>
      </c>
      <c r="G289" s="70" t="str">
        <f ca="1">IF('BH (2)'!V296="","",'BH (2)'!V296)</f>
        <v/>
      </c>
      <c r="H289" s="70" t="str">
        <f ca="1">IF('BH (2)'!W296="","",'BH (2)'!W296)</f>
        <v/>
      </c>
      <c r="I289" s="127" t="str">
        <f ca="1">IF('BH (2)'!X296="","",'BH (2)'!X296)</f>
        <v/>
      </c>
      <c r="J289" s="127" t="str">
        <f ca="1">IF('BH (2)'!Y296="","",'BH (2)'!Y296)</f>
        <v/>
      </c>
      <c r="K289" s="128" t="str">
        <f ca="1">IF('BH (2)'!Z296="","",'BH (2)'!Z296)</f>
        <v/>
      </c>
      <c r="L289" s="75" t="str">
        <f ca="1">IF('BH (2)'!AA296="","",'BH (2)'!AA296)</f>
        <v/>
      </c>
      <c r="M289" s="131" t="str">
        <f ca="1">IF('BH (2)'!AB296="","",'BH (2)'!AB296)</f>
        <v/>
      </c>
      <c r="N289" s="78" t="str">
        <f ca="1">IF('BH (2)'!AC296="","",'BH (2)'!AC296)</f>
        <v/>
      </c>
      <c r="O289" s="128" t="str">
        <f ca="1">IF('BH (2)'!AD296="","",'BH (2)'!AD296)</f>
        <v/>
      </c>
      <c r="P289" s="129" t="str">
        <f ca="1">IF('BH (2)'!AE296="","",'BH (2)'!AE296)</f>
        <v/>
      </c>
    </row>
    <row r="290" spans="3:16" ht="45" customHeight="1" x14ac:dyDescent="0.25">
      <c r="C290" s="51">
        <v>284</v>
      </c>
      <c r="D290" s="127" t="str">
        <f ca="1">IF('BH (2)'!S297="","",'BH (2)'!S297)</f>
        <v/>
      </c>
      <c r="E290" s="127" t="str">
        <f ca="1">IF('BH (2)'!T297="","",'BH (2)'!T297)</f>
        <v/>
      </c>
      <c r="F290" s="70" t="str">
        <f ca="1">IF('BH (2)'!U297="","",'BH (2)'!U297)</f>
        <v/>
      </c>
      <c r="G290" s="70" t="str">
        <f ca="1">IF('BH (2)'!V297="","",'BH (2)'!V297)</f>
        <v/>
      </c>
      <c r="H290" s="70" t="str">
        <f ca="1">IF('BH (2)'!W297="","",'BH (2)'!W297)</f>
        <v/>
      </c>
      <c r="I290" s="127" t="str">
        <f ca="1">IF('BH (2)'!X297="","",'BH (2)'!X297)</f>
        <v/>
      </c>
      <c r="J290" s="127" t="str">
        <f ca="1">IF('BH (2)'!Y297="","",'BH (2)'!Y297)</f>
        <v/>
      </c>
      <c r="K290" s="128" t="str">
        <f ca="1">IF('BH (2)'!Z297="","",'BH (2)'!Z297)</f>
        <v/>
      </c>
      <c r="L290" s="75" t="str">
        <f ca="1">IF('BH (2)'!AA297="","",'BH (2)'!AA297)</f>
        <v/>
      </c>
      <c r="M290" s="131" t="str">
        <f ca="1">IF('BH (2)'!AB297="","",'BH (2)'!AB297)</f>
        <v/>
      </c>
      <c r="N290" s="78" t="str">
        <f ca="1">IF('BH (2)'!AC297="","",'BH (2)'!AC297)</f>
        <v/>
      </c>
      <c r="O290" s="128" t="str">
        <f ca="1">IF('BH (2)'!AD297="","",'BH (2)'!AD297)</f>
        <v/>
      </c>
      <c r="P290" s="129" t="str">
        <f ca="1">IF('BH (2)'!AE297="","",'BH (2)'!AE297)</f>
        <v/>
      </c>
    </row>
    <row r="291" spans="3:16" ht="45" customHeight="1" x14ac:dyDescent="0.25">
      <c r="C291" s="51">
        <v>285</v>
      </c>
      <c r="D291" s="127" t="str">
        <f ca="1">IF('BH (2)'!S298="","",'BH (2)'!S298)</f>
        <v/>
      </c>
      <c r="E291" s="127" t="str">
        <f ca="1">IF('BH (2)'!T298="","",'BH (2)'!T298)</f>
        <v/>
      </c>
      <c r="F291" s="70" t="str">
        <f ca="1">IF('BH (2)'!U298="","",'BH (2)'!U298)</f>
        <v/>
      </c>
      <c r="G291" s="70" t="str">
        <f ca="1">IF('BH (2)'!V298="","",'BH (2)'!V298)</f>
        <v/>
      </c>
      <c r="H291" s="70" t="str">
        <f ca="1">IF('BH (2)'!W298="","",'BH (2)'!W298)</f>
        <v/>
      </c>
      <c r="I291" s="127" t="str">
        <f ca="1">IF('BH (2)'!X298="","",'BH (2)'!X298)</f>
        <v/>
      </c>
      <c r="J291" s="127" t="str">
        <f ca="1">IF('BH (2)'!Y298="","",'BH (2)'!Y298)</f>
        <v/>
      </c>
      <c r="K291" s="128" t="str">
        <f ca="1">IF('BH (2)'!Z298="","",'BH (2)'!Z298)</f>
        <v/>
      </c>
      <c r="L291" s="75" t="str">
        <f ca="1">IF('BH (2)'!AA298="","",'BH (2)'!AA298)</f>
        <v/>
      </c>
      <c r="M291" s="131" t="str">
        <f ca="1">IF('BH (2)'!AB298="","",'BH (2)'!AB298)</f>
        <v/>
      </c>
      <c r="N291" s="78" t="str">
        <f ca="1">IF('BH (2)'!AC298="","",'BH (2)'!AC298)</f>
        <v/>
      </c>
      <c r="O291" s="128" t="str">
        <f ca="1">IF('BH (2)'!AD298="","",'BH (2)'!AD298)</f>
        <v/>
      </c>
      <c r="P291" s="129" t="str">
        <f ca="1">IF('BH (2)'!AE298="","",'BH (2)'!AE298)</f>
        <v/>
      </c>
    </row>
    <row r="292" spans="3:16" ht="45" customHeight="1" x14ac:dyDescent="0.25">
      <c r="C292" s="51">
        <v>286</v>
      </c>
      <c r="D292" s="127" t="str">
        <f ca="1">IF('BH (2)'!S299="","",'BH (2)'!S299)</f>
        <v/>
      </c>
      <c r="E292" s="127" t="str">
        <f ca="1">IF('BH (2)'!T299="","",'BH (2)'!T299)</f>
        <v/>
      </c>
      <c r="F292" s="70" t="str">
        <f ca="1">IF('BH (2)'!U299="","",'BH (2)'!U299)</f>
        <v/>
      </c>
      <c r="G292" s="70" t="str">
        <f ca="1">IF('BH (2)'!V299="","",'BH (2)'!V299)</f>
        <v/>
      </c>
      <c r="H292" s="70" t="str">
        <f ca="1">IF('BH (2)'!W299="","",'BH (2)'!W299)</f>
        <v/>
      </c>
      <c r="I292" s="127" t="str">
        <f ca="1">IF('BH (2)'!X299="","",'BH (2)'!X299)</f>
        <v/>
      </c>
      <c r="J292" s="127" t="str">
        <f ca="1">IF('BH (2)'!Y299="","",'BH (2)'!Y299)</f>
        <v/>
      </c>
      <c r="K292" s="128" t="str">
        <f ca="1">IF('BH (2)'!Z299="","",'BH (2)'!Z299)</f>
        <v/>
      </c>
      <c r="L292" s="75" t="str">
        <f ca="1">IF('BH (2)'!AA299="","",'BH (2)'!AA299)</f>
        <v/>
      </c>
      <c r="M292" s="131" t="str">
        <f ca="1">IF('BH (2)'!AB299="","",'BH (2)'!AB299)</f>
        <v/>
      </c>
      <c r="N292" s="78" t="str">
        <f ca="1">IF('BH (2)'!AC299="","",'BH (2)'!AC299)</f>
        <v/>
      </c>
      <c r="O292" s="128" t="str">
        <f ca="1">IF('BH (2)'!AD299="","",'BH (2)'!AD299)</f>
        <v/>
      </c>
      <c r="P292" s="129" t="str">
        <f ca="1">IF('BH (2)'!AE299="","",'BH (2)'!AE299)</f>
        <v/>
      </c>
    </row>
    <row r="293" spans="3:16" ht="45" customHeight="1" x14ac:dyDescent="0.25">
      <c r="C293" s="51">
        <v>287</v>
      </c>
      <c r="D293" s="127" t="str">
        <f ca="1">IF('BH (2)'!S300="","",'BH (2)'!S300)</f>
        <v/>
      </c>
      <c r="E293" s="127" t="str">
        <f ca="1">IF('BH (2)'!T300="","",'BH (2)'!T300)</f>
        <v/>
      </c>
      <c r="F293" s="70" t="str">
        <f ca="1">IF('BH (2)'!U300="","",'BH (2)'!U300)</f>
        <v/>
      </c>
      <c r="G293" s="70" t="str">
        <f ca="1">IF('BH (2)'!V300="","",'BH (2)'!V300)</f>
        <v/>
      </c>
      <c r="H293" s="70" t="str">
        <f ca="1">IF('BH (2)'!W300="","",'BH (2)'!W300)</f>
        <v/>
      </c>
      <c r="I293" s="127" t="str">
        <f ca="1">IF('BH (2)'!X300="","",'BH (2)'!X300)</f>
        <v/>
      </c>
      <c r="J293" s="127" t="str">
        <f ca="1">IF('BH (2)'!Y300="","",'BH (2)'!Y300)</f>
        <v/>
      </c>
      <c r="K293" s="128" t="str">
        <f ca="1">IF('BH (2)'!Z300="","",'BH (2)'!Z300)</f>
        <v/>
      </c>
      <c r="L293" s="75" t="str">
        <f ca="1">IF('BH (2)'!AA300="","",'BH (2)'!AA300)</f>
        <v/>
      </c>
      <c r="M293" s="131" t="str">
        <f ca="1">IF('BH (2)'!AB300="","",'BH (2)'!AB300)</f>
        <v/>
      </c>
      <c r="N293" s="78" t="str">
        <f ca="1">IF('BH (2)'!AC300="","",'BH (2)'!AC300)</f>
        <v/>
      </c>
      <c r="O293" s="128" t="str">
        <f ca="1">IF('BH (2)'!AD300="","",'BH (2)'!AD300)</f>
        <v/>
      </c>
      <c r="P293" s="129" t="str">
        <f ca="1">IF('BH (2)'!AE300="","",'BH (2)'!AE300)</f>
        <v/>
      </c>
    </row>
    <row r="294" spans="3:16" ht="45" customHeight="1" x14ac:dyDescent="0.25">
      <c r="C294" s="51">
        <v>288</v>
      </c>
      <c r="D294" s="127" t="str">
        <f ca="1">IF('BH (2)'!S301="","",'BH (2)'!S301)</f>
        <v/>
      </c>
      <c r="E294" s="127" t="str">
        <f ca="1">IF('BH (2)'!T301="","",'BH (2)'!T301)</f>
        <v/>
      </c>
      <c r="F294" s="70" t="str">
        <f ca="1">IF('BH (2)'!U301="","",'BH (2)'!U301)</f>
        <v/>
      </c>
      <c r="G294" s="70" t="str">
        <f ca="1">IF('BH (2)'!V301="","",'BH (2)'!V301)</f>
        <v/>
      </c>
      <c r="H294" s="70" t="str">
        <f ca="1">IF('BH (2)'!W301="","",'BH (2)'!W301)</f>
        <v/>
      </c>
      <c r="I294" s="127" t="str">
        <f ca="1">IF('BH (2)'!X301="","",'BH (2)'!X301)</f>
        <v/>
      </c>
      <c r="J294" s="127" t="str">
        <f ca="1">IF('BH (2)'!Y301="","",'BH (2)'!Y301)</f>
        <v/>
      </c>
      <c r="K294" s="128" t="str">
        <f ca="1">IF('BH (2)'!Z301="","",'BH (2)'!Z301)</f>
        <v/>
      </c>
      <c r="L294" s="75" t="str">
        <f ca="1">IF('BH (2)'!AA301="","",'BH (2)'!AA301)</f>
        <v/>
      </c>
      <c r="M294" s="131" t="str">
        <f ca="1">IF('BH (2)'!AB301="","",'BH (2)'!AB301)</f>
        <v/>
      </c>
      <c r="N294" s="78" t="str">
        <f ca="1">IF('BH (2)'!AC301="","",'BH (2)'!AC301)</f>
        <v/>
      </c>
      <c r="O294" s="128" t="str">
        <f ca="1">IF('BH (2)'!AD301="","",'BH (2)'!AD301)</f>
        <v/>
      </c>
      <c r="P294" s="129" t="str">
        <f ca="1">IF('BH (2)'!AE301="","",'BH (2)'!AE301)</f>
        <v/>
      </c>
    </row>
    <row r="295" spans="3:16" ht="45" customHeight="1" x14ac:dyDescent="0.25">
      <c r="C295" s="51">
        <v>289</v>
      </c>
      <c r="D295" s="127" t="str">
        <f ca="1">IF('BH (2)'!S302="","",'BH (2)'!S302)</f>
        <v/>
      </c>
      <c r="E295" s="127" t="str">
        <f ca="1">IF('BH (2)'!T302="","",'BH (2)'!T302)</f>
        <v/>
      </c>
      <c r="F295" s="70" t="str">
        <f ca="1">IF('BH (2)'!U302="","",'BH (2)'!U302)</f>
        <v/>
      </c>
      <c r="G295" s="70" t="str">
        <f ca="1">IF('BH (2)'!V302="","",'BH (2)'!V302)</f>
        <v/>
      </c>
      <c r="H295" s="70" t="str">
        <f ca="1">IF('BH (2)'!W302="","",'BH (2)'!W302)</f>
        <v/>
      </c>
      <c r="I295" s="127" t="str">
        <f ca="1">IF('BH (2)'!X302="","",'BH (2)'!X302)</f>
        <v/>
      </c>
      <c r="J295" s="127" t="str">
        <f ca="1">IF('BH (2)'!Y302="","",'BH (2)'!Y302)</f>
        <v/>
      </c>
      <c r="K295" s="128" t="str">
        <f ca="1">IF('BH (2)'!Z302="","",'BH (2)'!Z302)</f>
        <v/>
      </c>
      <c r="L295" s="75" t="str">
        <f ca="1">IF('BH (2)'!AA302="","",'BH (2)'!AA302)</f>
        <v/>
      </c>
      <c r="M295" s="131" t="str">
        <f ca="1">IF('BH (2)'!AB302="","",'BH (2)'!AB302)</f>
        <v/>
      </c>
      <c r="N295" s="78" t="str">
        <f ca="1">IF('BH (2)'!AC302="","",'BH (2)'!AC302)</f>
        <v/>
      </c>
      <c r="O295" s="128" t="str">
        <f ca="1">IF('BH (2)'!AD302="","",'BH (2)'!AD302)</f>
        <v/>
      </c>
      <c r="P295" s="129" t="str">
        <f ca="1">IF('BH (2)'!AE302="","",'BH (2)'!AE302)</f>
        <v/>
      </c>
    </row>
    <row r="296" spans="3:16" ht="45" customHeight="1" x14ac:dyDescent="0.25">
      <c r="C296" s="51">
        <v>290</v>
      </c>
      <c r="D296" s="127" t="str">
        <f ca="1">IF('BH (2)'!S303="","",'BH (2)'!S303)</f>
        <v/>
      </c>
      <c r="E296" s="127" t="str">
        <f ca="1">IF('BH (2)'!T303="","",'BH (2)'!T303)</f>
        <v/>
      </c>
      <c r="F296" s="70" t="str">
        <f ca="1">IF('BH (2)'!U303="","",'BH (2)'!U303)</f>
        <v/>
      </c>
      <c r="G296" s="70" t="str">
        <f ca="1">IF('BH (2)'!V303="","",'BH (2)'!V303)</f>
        <v/>
      </c>
      <c r="H296" s="70" t="str">
        <f ca="1">IF('BH (2)'!W303="","",'BH (2)'!W303)</f>
        <v/>
      </c>
      <c r="I296" s="127" t="str">
        <f ca="1">IF('BH (2)'!X303="","",'BH (2)'!X303)</f>
        <v/>
      </c>
      <c r="J296" s="127" t="str">
        <f ca="1">IF('BH (2)'!Y303="","",'BH (2)'!Y303)</f>
        <v/>
      </c>
      <c r="K296" s="128" t="str">
        <f ca="1">IF('BH (2)'!Z303="","",'BH (2)'!Z303)</f>
        <v/>
      </c>
      <c r="L296" s="75" t="str">
        <f ca="1">IF('BH (2)'!AA303="","",'BH (2)'!AA303)</f>
        <v/>
      </c>
      <c r="M296" s="131" t="str">
        <f ca="1">IF('BH (2)'!AB303="","",'BH (2)'!AB303)</f>
        <v/>
      </c>
      <c r="N296" s="78" t="str">
        <f ca="1">IF('BH (2)'!AC303="","",'BH (2)'!AC303)</f>
        <v/>
      </c>
      <c r="O296" s="128" t="str">
        <f ca="1">IF('BH (2)'!AD303="","",'BH (2)'!AD303)</f>
        <v/>
      </c>
      <c r="P296" s="129" t="str">
        <f ca="1">IF('BH (2)'!AE303="","",'BH (2)'!AE303)</f>
        <v/>
      </c>
    </row>
    <row r="297" spans="3:16" ht="45" customHeight="1" x14ac:dyDescent="0.25">
      <c r="C297" s="51">
        <v>291</v>
      </c>
      <c r="D297" s="127" t="str">
        <f ca="1">IF('BH (2)'!S304="","",'BH (2)'!S304)</f>
        <v/>
      </c>
      <c r="E297" s="127" t="str">
        <f ca="1">IF('BH (2)'!T304="","",'BH (2)'!T304)</f>
        <v/>
      </c>
      <c r="F297" s="70" t="str">
        <f ca="1">IF('BH (2)'!U304="","",'BH (2)'!U304)</f>
        <v/>
      </c>
      <c r="G297" s="70" t="str">
        <f ca="1">IF('BH (2)'!V304="","",'BH (2)'!V304)</f>
        <v/>
      </c>
      <c r="H297" s="70" t="str">
        <f ca="1">IF('BH (2)'!W304="","",'BH (2)'!W304)</f>
        <v/>
      </c>
      <c r="I297" s="127" t="str">
        <f ca="1">IF('BH (2)'!X304="","",'BH (2)'!X304)</f>
        <v/>
      </c>
      <c r="J297" s="127" t="str">
        <f ca="1">IF('BH (2)'!Y304="","",'BH (2)'!Y304)</f>
        <v/>
      </c>
      <c r="K297" s="128" t="str">
        <f ca="1">IF('BH (2)'!Z304="","",'BH (2)'!Z304)</f>
        <v/>
      </c>
      <c r="L297" s="75" t="str">
        <f ca="1">IF('BH (2)'!AA304="","",'BH (2)'!AA304)</f>
        <v/>
      </c>
      <c r="M297" s="131" t="str">
        <f ca="1">IF('BH (2)'!AB304="","",'BH (2)'!AB304)</f>
        <v/>
      </c>
      <c r="N297" s="78" t="str">
        <f ca="1">IF('BH (2)'!AC304="","",'BH (2)'!AC304)</f>
        <v/>
      </c>
      <c r="O297" s="128" t="str">
        <f ca="1">IF('BH (2)'!AD304="","",'BH (2)'!AD304)</f>
        <v/>
      </c>
      <c r="P297" s="129" t="str">
        <f ca="1">IF('BH (2)'!AE304="","",'BH (2)'!AE304)</f>
        <v/>
      </c>
    </row>
    <row r="298" spans="3:16" ht="45" customHeight="1" x14ac:dyDescent="0.25">
      <c r="C298" s="51">
        <v>292</v>
      </c>
      <c r="D298" s="127" t="str">
        <f ca="1">IF('BH (2)'!S305="","",'BH (2)'!S305)</f>
        <v/>
      </c>
      <c r="E298" s="127" t="str">
        <f ca="1">IF('BH (2)'!T305="","",'BH (2)'!T305)</f>
        <v/>
      </c>
      <c r="F298" s="70" t="str">
        <f ca="1">IF('BH (2)'!U305="","",'BH (2)'!U305)</f>
        <v/>
      </c>
      <c r="G298" s="70" t="str">
        <f ca="1">IF('BH (2)'!V305="","",'BH (2)'!V305)</f>
        <v/>
      </c>
      <c r="H298" s="70" t="str">
        <f ca="1">IF('BH (2)'!W305="","",'BH (2)'!W305)</f>
        <v/>
      </c>
      <c r="I298" s="127" t="str">
        <f ca="1">IF('BH (2)'!X305="","",'BH (2)'!X305)</f>
        <v/>
      </c>
      <c r="J298" s="127" t="str">
        <f ca="1">IF('BH (2)'!Y305="","",'BH (2)'!Y305)</f>
        <v/>
      </c>
      <c r="K298" s="128" t="str">
        <f ca="1">IF('BH (2)'!Z305="","",'BH (2)'!Z305)</f>
        <v/>
      </c>
      <c r="L298" s="75" t="str">
        <f ca="1">IF('BH (2)'!AA305="","",'BH (2)'!AA305)</f>
        <v/>
      </c>
      <c r="M298" s="131" t="str">
        <f ca="1">IF('BH (2)'!AB305="","",'BH (2)'!AB305)</f>
        <v/>
      </c>
      <c r="N298" s="78" t="str">
        <f ca="1">IF('BH (2)'!AC305="","",'BH (2)'!AC305)</f>
        <v/>
      </c>
      <c r="O298" s="128" t="str">
        <f ca="1">IF('BH (2)'!AD305="","",'BH (2)'!AD305)</f>
        <v/>
      </c>
      <c r="P298" s="129" t="str">
        <f ca="1">IF('BH (2)'!AE305="","",'BH (2)'!AE305)</f>
        <v/>
      </c>
    </row>
    <row r="299" spans="3:16" ht="45" customHeight="1" x14ac:dyDescent="0.25">
      <c r="C299" s="51">
        <v>293</v>
      </c>
      <c r="D299" s="127" t="str">
        <f ca="1">IF('BH (2)'!S306="","",'BH (2)'!S306)</f>
        <v/>
      </c>
      <c r="E299" s="127" t="str">
        <f ca="1">IF('BH (2)'!T306="","",'BH (2)'!T306)</f>
        <v/>
      </c>
      <c r="F299" s="70" t="str">
        <f ca="1">IF('BH (2)'!U306="","",'BH (2)'!U306)</f>
        <v/>
      </c>
      <c r="G299" s="70" t="str">
        <f ca="1">IF('BH (2)'!V306="","",'BH (2)'!V306)</f>
        <v/>
      </c>
      <c r="H299" s="70" t="str">
        <f ca="1">IF('BH (2)'!W306="","",'BH (2)'!W306)</f>
        <v/>
      </c>
      <c r="I299" s="127" t="str">
        <f ca="1">IF('BH (2)'!X306="","",'BH (2)'!X306)</f>
        <v/>
      </c>
      <c r="J299" s="127" t="str">
        <f ca="1">IF('BH (2)'!Y306="","",'BH (2)'!Y306)</f>
        <v/>
      </c>
      <c r="K299" s="128" t="str">
        <f ca="1">IF('BH (2)'!Z306="","",'BH (2)'!Z306)</f>
        <v/>
      </c>
      <c r="L299" s="75" t="str">
        <f ca="1">IF('BH (2)'!AA306="","",'BH (2)'!AA306)</f>
        <v/>
      </c>
      <c r="M299" s="131" t="str">
        <f ca="1">IF('BH (2)'!AB306="","",'BH (2)'!AB306)</f>
        <v/>
      </c>
      <c r="N299" s="78" t="str">
        <f ca="1">IF('BH (2)'!AC306="","",'BH (2)'!AC306)</f>
        <v/>
      </c>
      <c r="O299" s="128" t="str">
        <f ca="1">IF('BH (2)'!AD306="","",'BH (2)'!AD306)</f>
        <v/>
      </c>
      <c r="P299" s="129" t="str">
        <f ca="1">IF('BH (2)'!AE306="","",'BH (2)'!AE306)</f>
        <v/>
      </c>
    </row>
    <row r="300" spans="3:16" ht="45" customHeight="1" x14ac:dyDescent="0.25">
      <c r="C300" s="51">
        <v>294</v>
      </c>
      <c r="D300" s="127" t="str">
        <f ca="1">IF('BH (2)'!S307="","",'BH (2)'!S307)</f>
        <v/>
      </c>
      <c r="E300" s="127" t="str">
        <f ca="1">IF('BH (2)'!T307="","",'BH (2)'!T307)</f>
        <v/>
      </c>
      <c r="F300" s="70" t="str">
        <f ca="1">IF('BH (2)'!U307="","",'BH (2)'!U307)</f>
        <v/>
      </c>
      <c r="G300" s="70" t="str">
        <f ca="1">IF('BH (2)'!V307="","",'BH (2)'!V307)</f>
        <v/>
      </c>
      <c r="H300" s="70" t="str">
        <f ca="1">IF('BH (2)'!W307="","",'BH (2)'!W307)</f>
        <v/>
      </c>
      <c r="I300" s="127" t="str">
        <f ca="1">IF('BH (2)'!X307="","",'BH (2)'!X307)</f>
        <v/>
      </c>
      <c r="J300" s="127" t="str">
        <f ca="1">IF('BH (2)'!Y307="","",'BH (2)'!Y307)</f>
        <v/>
      </c>
      <c r="K300" s="128" t="str">
        <f ca="1">IF('BH (2)'!Z307="","",'BH (2)'!Z307)</f>
        <v/>
      </c>
      <c r="L300" s="75" t="str">
        <f ca="1">IF('BH (2)'!AA307="","",'BH (2)'!AA307)</f>
        <v/>
      </c>
      <c r="M300" s="131" t="str">
        <f ca="1">IF('BH (2)'!AB307="","",'BH (2)'!AB307)</f>
        <v/>
      </c>
      <c r="N300" s="78" t="str">
        <f ca="1">IF('BH (2)'!AC307="","",'BH (2)'!AC307)</f>
        <v/>
      </c>
      <c r="O300" s="128" t="str">
        <f ca="1">IF('BH (2)'!AD307="","",'BH (2)'!AD307)</f>
        <v/>
      </c>
      <c r="P300" s="129" t="str">
        <f ca="1">IF('BH (2)'!AE307="","",'BH (2)'!AE307)</f>
        <v/>
      </c>
    </row>
    <row r="301" spans="3:16" ht="45" customHeight="1" x14ac:dyDescent="0.25">
      <c r="C301" s="51">
        <v>295</v>
      </c>
      <c r="D301" s="127" t="str">
        <f ca="1">IF('BH (2)'!S308="","",'BH (2)'!S308)</f>
        <v/>
      </c>
      <c r="E301" s="127" t="str">
        <f ca="1">IF('BH (2)'!T308="","",'BH (2)'!T308)</f>
        <v/>
      </c>
      <c r="F301" s="70" t="str">
        <f ca="1">IF('BH (2)'!U308="","",'BH (2)'!U308)</f>
        <v/>
      </c>
      <c r="G301" s="70" t="str">
        <f ca="1">IF('BH (2)'!V308="","",'BH (2)'!V308)</f>
        <v/>
      </c>
      <c r="H301" s="70" t="str">
        <f ca="1">IF('BH (2)'!W308="","",'BH (2)'!W308)</f>
        <v/>
      </c>
      <c r="I301" s="127" t="str">
        <f ca="1">IF('BH (2)'!X308="","",'BH (2)'!X308)</f>
        <v/>
      </c>
      <c r="J301" s="127" t="str">
        <f ca="1">IF('BH (2)'!Y308="","",'BH (2)'!Y308)</f>
        <v/>
      </c>
      <c r="K301" s="128" t="str">
        <f ca="1">IF('BH (2)'!Z308="","",'BH (2)'!Z308)</f>
        <v/>
      </c>
      <c r="L301" s="75" t="str">
        <f ca="1">IF('BH (2)'!AA308="","",'BH (2)'!AA308)</f>
        <v/>
      </c>
      <c r="M301" s="131" t="str">
        <f ca="1">IF('BH (2)'!AB308="","",'BH (2)'!AB308)</f>
        <v/>
      </c>
      <c r="N301" s="78" t="str">
        <f ca="1">IF('BH (2)'!AC308="","",'BH (2)'!AC308)</f>
        <v/>
      </c>
      <c r="O301" s="128" t="str">
        <f ca="1">IF('BH (2)'!AD308="","",'BH (2)'!AD308)</f>
        <v/>
      </c>
      <c r="P301" s="129" t="str">
        <f ca="1">IF('BH (2)'!AE308="","",'BH (2)'!AE308)</f>
        <v/>
      </c>
    </row>
    <row r="302" spans="3:16" ht="45" customHeight="1" x14ac:dyDescent="0.25">
      <c r="C302" s="51">
        <v>296</v>
      </c>
      <c r="D302" s="127" t="str">
        <f ca="1">IF('BH (2)'!S309="","",'BH (2)'!S309)</f>
        <v/>
      </c>
      <c r="E302" s="127" t="str">
        <f ca="1">IF('BH (2)'!T309="","",'BH (2)'!T309)</f>
        <v/>
      </c>
      <c r="F302" s="70" t="str">
        <f ca="1">IF('BH (2)'!U309="","",'BH (2)'!U309)</f>
        <v/>
      </c>
      <c r="G302" s="70" t="str">
        <f ca="1">IF('BH (2)'!V309="","",'BH (2)'!V309)</f>
        <v/>
      </c>
      <c r="H302" s="70" t="str">
        <f ca="1">IF('BH (2)'!W309="","",'BH (2)'!W309)</f>
        <v/>
      </c>
      <c r="I302" s="127" t="str">
        <f ca="1">IF('BH (2)'!X309="","",'BH (2)'!X309)</f>
        <v/>
      </c>
      <c r="J302" s="127" t="str">
        <f ca="1">IF('BH (2)'!Y309="","",'BH (2)'!Y309)</f>
        <v/>
      </c>
      <c r="K302" s="128" t="str">
        <f ca="1">IF('BH (2)'!Z309="","",'BH (2)'!Z309)</f>
        <v/>
      </c>
      <c r="L302" s="75" t="str">
        <f ca="1">IF('BH (2)'!AA309="","",'BH (2)'!AA309)</f>
        <v/>
      </c>
      <c r="M302" s="131" t="str">
        <f ca="1">IF('BH (2)'!AB309="","",'BH (2)'!AB309)</f>
        <v/>
      </c>
      <c r="N302" s="78" t="str">
        <f ca="1">IF('BH (2)'!AC309="","",'BH (2)'!AC309)</f>
        <v/>
      </c>
      <c r="O302" s="128" t="str">
        <f ca="1">IF('BH (2)'!AD309="","",'BH (2)'!AD309)</f>
        <v/>
      </c>
      <c r="P302" s="129" t="str">
        <f ca="1">IF('BH (2)'!AE309="","",'BH (2)'!AE309)</f>
        <v/>
      </c>
    </row>
    <row r="303" spans="3:16" ht="45" customHeight="1" x14ac:dyDescent="0.25">
      <c r="C303" s="51">
        <v>297</v>
      </c>
      <c r="D303" s="127" t="str">
        <f ca="1">IF('BH (2)'!S310="","",'BH (2)'!S310)</f>
        <v/>
      </c>
      <c r="E303" s="127" t="str">
        <f ca="1">IF('BH (2)'!T310="","",'BH (2)'!T310)</f>
        <v/>
      </c>
      <c r="F303" s="70" t="str">
        <f ca="1">IF('BH (2)'!U310="","",'BH (2)'!U310)</f>
        <v/>
      </c>
      <c r="G303" s="70" t="str">
        <f ca="1">IF('BH (2)'!V310="","",'BH (2)'!V310)</f>
        <v/>
      </c>
      <c r="H303" s="70" t="str">
        <f ca="1">IF('BH (2)'!W310="","",'BH (2)'!W310)</f>
        <v/>
      </c>
      <c r="I303" s="127" t="str">
        <f ca="1">IF('BH (2)'!X310="","",'BH (2)'!X310)</f>
        <v/>
      </c>
      <c r="J303" s="127" t="str">
        <f ca="1">IF('BH (2)'!Y310="","",'BH (2)'!Y310)</f>
        <v/>
      </c>
      <c r="K303" s="128" t="str">
        <f ca="1">IF('BH (2)'!Z310="","",'BH (2)'!Z310)</f>
        <v/>
      </c>
      <c r="L303" s="75" t="str">
        <f ca="1">IF('BH (2)'!AA310="","",'BH (2)'!AA310)</f>
        <v/>
      </c>
      <c r="M303" s="131" t="str">
        <f ca="1">IF('BH (2)'!AB310="","",'BH (2)'!AB310)</f>
        <v/>
      </c>
      <c r="N303" s="78" t="str">
        <f ca="1">IF('BH (2)'!AC310="","",'BH (2)'!AC310)</f>
        <v/>
      </c>
      <c r="O303" s="128" t="str">
        <f ca="1">IF('BH (2)'!AD310="","",'BH (2)'!AD310)</f>
        <v/>
      </c>
      <c r="P303" s="129" t="str">
        <f ca="1">IF('BH (2)'!AE310="","",'BH (2)'!AE310)</f>
        <v/>
      </c>
    </row>
    <row r="304" spans="3:16" ht="45" customHeight="1" x14ac:dyDescent="0.25">
      <c r="C304" s="51">
        <v>298</v>
      </c>
      <c r="D304" s="127" t="str">
        <f ca="1">IF('BH (2)'!S311="","",'BH (2)'!S311)</f>
        <v/>
      </c>
      <c r="E304" s="127" t="str">
        <f ca="1">IF('BH (2)'!T311="","",'BH (2)'!T311)</f>
        <v/>
      </c>
      <c r="F304" s="70" t="str">
        <f ca="1">IF('BH (2)'!U311="","",'BH (2)'!U311)</f>
        <v/>
      </c>
      <c r="G304" s="70" t="str">
        <f ca="1">IF('BH (2)'!V311="","",'BH (2)'!V311)</f>
        <v/>
      </c>
      <c r="H304" s="70" t="str">
        <f ca="1">IF('BH (2)'!W311="","",'BH (2)'!W311)</f>
        <v/>
      </c>
      <c r="I304" s="127" t="str">
        <f ca="1">IF('BH (2)'!X311="","",'BH (2)'!X311)</f>
        <v/>
      </c>
      <c r="J304" s="127" t="str">
        <f ca="1">IF('BH (2)'!Y311="","",'BH (2)'!Y311)</f>
        <v/>
      </c>
      <c r="K304" s="128" t="str">
        <f ca="1">IF('BH (2)'!Z311="","",'BH (2)'!Z311)</f>
        <v/>
      </c>
      <c r="L304" s="75" t="str">
        <f ca="1">IF('BH (2)'!AA311="","",'BH (2)'!AA311)</f>
        <v/>
      </c>
      <c r="M304" s="131" t="str">
        <f ca="1">IF('BH (2)'!AB311="","",'BH (2)'!AB311)</f>
        <v/>
      </c>
      <c r="N304" s="78" t="str">
        <f ca="1">IF('BH (2)'!AC311="","",'BH (2)'!AC311)</f>
        <v/>
      </c>
      <c r="O304" s="128" t="str">
        <f ca="1">IF('BH (2)'!AD311="","",'BH (2)'!AD311)</f>
        <v/>
      </c>
      <c r="P304" s="129" t="str">
        <f ca="1">IF('BH (2)'!AE311="","",'BH (2)'!AE311)</f>
        <v/>
      </c>
    </row>
    <row r="305" spans="3:16" ht="45" customHeight="1" x14ac:dyDescent="0.25">
      <c r="C305" s="51">
        <v>299</v>
      </c>
      <c r="D305" s="127" t="str">
        <f ca="1">IF('BH (2)'!S312="","",'BH (2)'!S312)</f>
        <v/>
      </c>
      <c r="E305" s="127" t="str">
        <f ca="1">IF('BH (2)'!T312="","",'BH (2)'!T312)</f>
        <v/>
      </c>
      <c r="F305" s="70" t="str">
        <f ca="1">IF('BH (2)'!U312="","",'BH (2)'!U312)</f>
        <v/>
      </c>
      <c r="G305" s="70" t="str">
        <f ca="1">IF('BH (2)'!V312="","",'BH (2)'!V312)</f>
        <v/>
      </c>
      <c r="H305" s="70" t="str">
        <f ca="1">IF('BH (2)'!W312="","",'BH (2)'!W312)</f>
        <v/>
      </c>
      <c r="I305" s="127" t="str">
        <f ca="1">IF('BH (2)'!X312="","",'BH (2)'!X312)</f>
        <v/>
      </c>
      <c r="J305" s="127" t="str">
        <f ca="1">IF('BH (2)'!Y312="","",'BH (2)'!Y312)</f>
        <v/>
      </c>
      <c r="K305" s="128" t="str">
        <f ca="1">IF('BH (2)'!Z312="","",'BH (2)'!Z312)</f>
        <v/>
      </c>
      <c r="L305" s="75" t="str">
        <f ca="1">IF('BH (2)'!AA312="","",'BH (2)'!AA312)</f>
        <v/>
      </c>
      <c r="M305" s="131" t="str">
        <f ca="1">IF('BH (2)'!AB312="","",'BH (2)'!AB312)</f>
        <v/>
      </c>
      <c r="N305" s="78" t="str">
        <f ca="1">IF('BH (2)'!AC312="","",'BH (2)'!AC312)</f>
        <v/>
      </c>
      <c r="O305" s="128" t="str">
        <f ca="1">IF('BH (2)'!AD312="","",'BH (2)'!AD312)</f>
        <v/>
      </c>
      <c r="P305" s="129" t="str">
        <f ca="1">IF('BH (2)'!AE312="","",'BH (2)'!AE312)</f>
        <v/>
      </c>
    </row>
    <row r="306" spans="3:16" ht="45" customHeight="1" x14ac:dyDescent="0.25">
      <c r="C306" s="51">
        <v>300</v>
      </c>
      <c r="D306" s="127" t="str">
        <f ca="1">IF('BH (2)'!S313="","",'BH (2)'!S313)</f>
        <v/>
      </c>
      <c r="E306" s="127" t="str">
        <f ca="1">IF('BH (2)'!T313="","",'BH (2)'!T313)</f>
        <v/>
      </c>
      <c r="F306" s="70" t="str">
        <f ca="1">IF('BH (2)'!U313="","",'BH (2)'!U313)</f>
        <v/>
      </c>
      <c r="G306" s="70" t="str">
        <f ca="1">IF('BH (2)'!V313="","",'BH (2)'!V313)</f>
        <v/>
      </c>
      <c r="H306" s="70" t="str">
        <f ca="1">IF('BH (2)'!W313="","",'BH (2)'!W313)</f>
        <v/>
      </c>
      <c r="I306" s="127" t="str">
        <f ca="1">IF('BH (2)'!X313="","",'BH (2)'!X313)</f>
        <v/>
      </c>
      <c r="J306" s="127" t="str">
        <f ca="1">IF('BH (2)'!Y313="","",'BH (2)'!Y313)</f>
        <v/>
      </c>
      <c r="K306" s="128" t="str">
        <f ca="1">IF('BH (2)'!Z313="","",'BH (2)'!Z313)</f>
        <v/>
      </c>
      <c r="L306" s="75" t="str">
        <f ca="1">IF('BH (2)'!AA313="","",'BH (2)'!AA313)</f>
        <v/>
      </c>
      <c r="M306" s="131" t="str">
        <f ca="1">IF('BH (2)'!AB313="","",'BH (2)'!AB313)</f>
        <v/>
      </c>
      <c r="N306" s="78" t="str">
        <f ca="1">IF('BH (2)'!AC313="","",'BH (2)'!AC313)</f>
        <v/>
      </c>
      <c r="O306" s="128" t="str">
        <f ca="1">IF('BH (2)'!AD313="","",'BH (2)'!AD313)</f>
        <v/>
      </c>
      <c r="P306" s="129" t="str">
        <f ca="1">IF('BH (2)'!AE313="","",'BH (2)'!AE313)</f>
        <v/>
      </c>
    </row>
    <row r="307" spans="3:16" ht="45" customHeight="1" x14ac:dyDescent="0.25">
      <c r="C307" s="51">
        <v>301</v>
      </c>
      <c r="D307" s="127" t="str">
        <f ca="1">IF('BH (2)'!S314="","",'BH (2)'!S314)</f>
        <v/>
      </c>
      <c r="E307" s="127" t="str">
        <f ca="1">IF('BH (2)'!T314="","",'BH (2)'!T314)</f>
        <v/>
      </c>
      <c r="F307" s="70" t="str">
        <f ca="1">IF('BH (2)'!U314="","",'BH (2)'!U314)</f>
        <v/>
      </c>
      <c r="G307" s="70" t="str">
        <f ca="1">IF('BH (2)'!V314="","",'BH (2)'!V314)</f>
        <v/>
      </c>
      <c r="H307" s="70" t="str">
        <f ca="1">IF('BH (2)'!W314="","",'BH (2)'!W314)</f>
        <v/>
      </c>
      <c r="I307" s="127" t="str">
        <f ca="1">IF('BH (2)'!X314="","",'BH (2)'!X314)</f>
        <v/>
      </c>
      <c r="J307" s="127" t="str">
        <f ca="1">IF('BH (2)'!Y314="","",'BH (2)'!Y314)</f>
        <v/>
      </c>
      <c r="K307" s="128" t="str">
        <f ca="1">IF('BH (2)'!Z314="","",'BH (2)'!Z314)</f>
        <v/>
      </c>
      <c r="L307" s="75" t="str">
        <f ca="1">IF('BH (2)'!AA314="","",'BH (2)'!AA314)</f>
        <v/>
      </c>
      <c r="M307" s="131" t="str">
        <f ca="1">IF('BH (2)'!AB314="","",'BH (2)'!AB314)</f>
        <v/>
      </c>
      <c r="N307" s="78" t="str">
        <f ca="1">IF('BH (2)'!AC314="","",'BH (2)'!AC314)</f>
        <v/>
      </c>
      <c r="O307" s="128" t="str">
        <f ca="1">IF('BH (2)'!AD314="","",'BH (2)'!AD314)</f>
        <v/>
      </c>
      <c r="P307" s="129" t="str">
        <f ca="1">IF('BH (2)'!AE314="","",'BH (2)'!AE314)</f>
        <v/>
      </c>
    </row>
    <row r="308" spans="3:16" ht="45" customHeight="1" x14ac:dyDescent="0.25">
      <c r="C308" s="51">
        <v>302</v>
      </c>
      <c r="D308" s="127" t="str">
        <f ca="1">IF('BH (2)'!S315="","",'BH (2)'!S315)</f>
        <v/>
      </c>
      <c r="E308" s="127" t="str">
        <f ca="1">IF('BH (2)'!T315="","",'BH (2)'!T315)</f>
        <v/>
      </c>
      <c r="F308" s="70" t="str">
        <f ca="1">IF('BH (2)'!U315="","",'BH (2)'!U315)</f>
        <v/>
      </c>
      <c r="G308" s="70" t="str">
        <f ca="1">IF('BH (2)'!V315="","",'BH (2)'!V315)</f>
        <v/>
      </c>
      <c r="H308" s="70" t="str">
        <f ca="1">IF('BH (2)'!W315="","",'BH (2)'!W315)</f>
        <v/>
      </c>
      <c r="I308" s="127" t="str">
        <f ca="1">IF('BH (2)'!X315="","",'BH (2)'!X315)</f>
        <v/>
      </c>
      <c r="J308" s="127" t="str">
        <f ca="1">IF('BH (2)'!Y315="","",'BH (2)'!Y315)</f>
        <v/>
      </c>
      <c r="K308" s="128" t="str">
        <f ca="1">IF('BH (2)'!Z315="","",'BH (2)'!Z315)</f>
        <v/>
      </c>
      <c r="L308" s="75" t="str">
        <f ca="1">IF('BH (2)'!AA315="","",'BH (2)'!AA315)</f>
        <v/>
      </c>
      <c r="M308" s="131" t="str">
        <f ca="1">IF('BH (2)'!AB315="","",'BH (2)'!AB315)</f>
        <v/>
      </c>
      <c r="N308" s="78" t="str">
        <f ca="1">IF('BH (2)'!AC315="","",'BH (2)'!AC315)</f>
        <v/>
      </c>
      <c r="O308" s="128" t="str">
        <f ca="1">IF('BH (2)'!AD315="","",'BH (2)'!AD315)</f>
        <v/>
      </c>
      <c r="P308" s="129" t="str">
        <f ca="1">IF('BH (2)'!AE315="","",'BH (2)'!AE315)</f>
        <v/>
      </c>
    </row>
    <row r="309" spans="3:16" ht="45" customHeight="1" x14ac:dyDescent="0.25">
      <c r="C309" s="51">
        <v>303</v>
      </c>
      <c r="D309" s="127" t="str">
        <f ca="1">IF('BH (2)'!S316="","",'BH (2)'!S316)</f>
        <v/>
      </c>
      <c r="E309" s="127" t="str">
        <f ca="1">IF('BH (2)'!T316="","",'BH (2)'!T316)</f>
        <v/>
      </c>
      <c r="F309" s="70" t="str">
        <f ca="1">IF('BH (2)'!U316="","",'BH (2)'!U316)</f>
        <v/>
      </c>
      <c r="G309" s="70" t="str">
        <f ca="1">IF('BH (2)'!V316="","",'BH (2)'!V316)</f>
        <v/>
      </c>
      <c r="H309" s="70" t="str">
        <f ca="1">IF('BH (2)'!W316="","",'BH (2)'!W316)</f>
        <v/>
      </c>
      <c r="I309" s="127" t="str">
        <f ca="1">IF('BH (2)'!X316="","",'BH (2)'!X316)</f>
        <v/>
      </c>
      <c r="J309" s="127" t="str">
        <f ca="1">IF('BH (2)'!Y316="","",'BH (2)'!Y316)</f>
        <v/>
      </c>
      <c r="K309" s="128" t="str">
        <f ca="1">IF('BH (2)'!Z316="","",'BH (2)'!Z316)</f>
        <v/>
      </c>
      <c r="L309" s="75" t="str">
        <f ca="1">IF('BH (2)'!AA316="","",'BH (2)'!AA316)</f>
        <v/>
      </c>
      <c r="M309" s="131" t="str">
        <f ca="1">IF('BH (2)'!AB316="","",'BH (2)'!AB316)</f>
        <v/>
      </c>
      <c r="N309" s="78" t="str">
        <f ca="1">IF('BH (2)'!AC316="","",'BH (2)'!AC316)</f>
        <v/>
      </c>
      <c r="O309" s="128" t="str">
        <f ca="1">IF('BH (2)'!AD316="","",'BH (2)'!AD316)</f>
        <v/>
      </c>
      <c r="P309" s="129" t="str">
        <f ca="1">IF('BH (2)'!AE316="","",'BH (2)'!AE316)</f>
        <v/>
      </c>
    </row>
    <row r="310" spans="3:16" ht="45" customHeight="1" x14ac:dyDescent="0.25">
      <c r="C310" s="51">
        <v>304</v>
      </c>
      <c r="D310" s="127" t="str">
        <f ca="1">IF('BH (2)'!S317="","",'BH (2)'!S317)</f>
        <v/>
      </c>
      <c r="E310" s="127" t="str">
        <f ca="1">IF('BH (2)'!T317="","",'BH (2)'!T317)</f>
        <v/>
      </c>
      <c r="F310" s="70" t="str">
        <f ca="1">IF('BH (2)'!U317="","",'BH (2)'!U317)</f>
        <v/>
      </c>
      <c r="G310" s="70" t="str">
        <f ca="1">IF('BH (2)'!V317="","",'BH (2)'!V317)</f>
        <v/>
      </c>
      <c r="H310" s="70" t="str">
        <f ca="1">IF('BH (2)'!W317="","",'BH (2)'!W317)</f>
        <v/>
      </c>
      <c r="I310" s="127" t="str">
        <f ca="1">IF('BH (2)'!X317="","",'BH (2)'!X317)</f>
        <v/>
      </c>
      <c r="J310" s="127" t="str">
        <f ca="1">IF('BH (2)'!Y317="","",'BH (2)'!Y317)</f>
        <v/>
      </c>
      <c r="K310" s="128" t="str">
        <f ca="1">IF('BH (2)'!Z317="","",'BH (2)'!Z317)</f>
        <v/>
      </c>
      <c r="L310" s="75" t="str">
        <f ca="1">IF('BH (2)'!AA317="","",'BH (2)'!AA317)</f>
        <v/>
      </c>
      <c r="M310" s="131" t="str">
        <f ca="1">IF('BH (2)'!AB317="","",'BH (2)'!AB317)</f>
        <v/>
      </c>
      <c r="N310" s="78" t="str">
        <f ca="1">IF('BH (2)'!AC317="","",'BH (2)'!AC317)</f>
        <v/>
      </c>
      <c r="O310" s="128" t="str">
        <f ca="1">IF('BH (2)'!AD317="","",'BH (2)'!AD317)</f>
        <v/>
      </c>
      <c r="P310" s="129" t="str">
        <f ca="1">IF('BH (2)'!AE317="","",'BH (2)'!AE317)</f>
        <v/>
      </c>
    </row>
    <row r="311" spans="3:16" ht="45" customHeight="1" x14ac:dyDescent="0.25">
      <c r="C311" s="51">
        <v>305</v>
      </c>
      <c r="D311" s="127" t="str">
        <f ca="1">IF('BH (2)'!S318="","",'BH (2)'!S318)</f>
        <v/>
      </c>
      <c r="E311" s="127" t="str">
        <f ca="1">IF('BH (2)'!T318="","",'BH (2)'!T318)</f>
        <v/>
      </c>
      <c r="F311" s="70" t="str">
        <f ca="1">IF('BH (2)'!U318="","",'BH (2)'!U318)</f>
        <v/>
      </c>
      <c r="G311" s="70" t="str">
        <f ca="1">IF('BH (2)'!V318="","",'BH (2)'!V318)</f>
        <v/>
      </c>
      <c r="H311" s="70" t="str">
        <f ca="1">IF('BH (2)'!W318="","",'BH (2)'!W318)</f>
        <v/>
      </c>
      <c r="I311" s="127" t="str">
        <f ca="1">IF('BH (2)'!X318="","",'BH (2)'!X318)</f>
        <v/>
      </c>
      <c r="J311" s="127" t="str">
        <f ca="1">IF('BH (2)'!Y318="","",'BH (2)'!Y318)</f>
        <v/>
      </c>
      <c r="K311" s="128" t="str">
        <f ca="1">IF('BH (2)'!Z318="","",'BH (2)'!Z318)</f>
        <v/>
      </c>
      <c r="L311" s="75" t="str">
        <f ca="1">IF('BH (2)'!AA318="","",'BH (2)'!AA318)</f>
        <v/>
      </c>
      <c r="M311" s="131" t="str">
        <f ca="1">IF('BH (2)'!AB318="","",'BH (2)'!AB318)</f>
        <v/>
      </c>
      <c r="N311" s="78" t="str">
        <f ca="1">IF('BH (2)'!AC318="","",'BH (2)'!AC318)</f>
        <v/>
      </c>
      <c r="O311" s="128" t="str">
        <f ca="1">IF('BH (2)'!AD318="","",'BH (2)'!AD318)</f>
        <v/>
      </c>
      <c r="P311" s="129" t="str">
        <f ca="1">IF('BH (2)'!AE318="","",'BH (2)'!AE318)</f>
        <v/>
      </c>
    </row>
    <row r="312" spans="3:16" ht="45" customHeight="1" x14ac:dyDescent="0.25">
      <c r="C312" s="51">
        <v>306</v>
      </c>
      <c r="D312" s="127" t="str">
        <f ca="1">IF('BH (2)'!S319="","",'BH (2)'!S319)</f>
        <v/>
      </c>
      <c r="E312" s="127" t="str">
        <f ca="1">IF('BH (2)'!T319="","",'BH (2)'!T319)</f>
        <v/>
      </c>
      <c r="F312" s="70" t="str">
        <f ca="1">IF('BH (2)'!U319="","",'BH (2)'!U319)</f>
        <v/>
      </c>
      <c r="G312" s="70" t="str">
        <f ca="1">IF('BH (2)'!V319="","",'BH (2)'!V319)</f>
        <v/>
      </c>
      <c r="H312" s="70" t="str">
        <f ca="1">IF('BH (2)'!W319="","",'BH (2)'!W319)</f>
        <v/>
      </c>
      <c r="I312" s="127" t="str">
        <f ca="1">IF('BH (2)'!X319="","",'BH (2)'!X319)</f>
        <v/>
      </c>
      <c r="J312" s="127" t="str">
        <f ca="1">IF('BH (2)'!Y319="","",'BH (2)'!Y319)</f>
        <v/>
      </c>
      <c r="K312" s="128" t="str">
        <f ca="1">IF('BH (2)'!Z319="","",'BH (2)'!Z319)</f>
        <v/>
      </c>
      <c r="L312" s="75" t="str">
        <f ca="1">IF('BH (2)'!AA319="","",'BH (2)'!AA319)</f>
        <v/>
      </c>
      <c r="M312" s="131" t="str">
        <f ca="1">IF('BH (2)'!AB319="","",'BH (2)'!AB319)</f>
        <v/>
      </c>
      <c r="N312" s="78" t="str">
        <f ca="1">IF('BH (2)'!AC319="","",'BH (2)'!AC319)</f>
        <v/>
      </c>
      <c r="O312" s="128" t="str">
        <f ca="1">IF('BH (2)'!AD319="","",'BH (2)'!AD319)</f>
        <v/>
      </c>
      <c r="P312" s="129" t="str">
        <f ca="1">IF('BH (2)'!AE319="","",'BH (2)'!AE319)</f>
        <v/>
      </c>
    </row>
    <row r="313" spans="3:16" ht="45" customHeight="1" x14ac:dyDescent="0.25">
      <c r="C313" s="51">
        <v>307</v>
      </c>
      <c r="D313" s="127" t="str">
        <f ca="1">IF('BH (2)'!S320="","",'BH (2)'!S320)</f>
        <v/>
      </c>
      <c r="E313" s="127" t="str">
        <f ca="1">IF('BH (2)'!T320="","",'BH (2)'!T320)</f>
        <v/>
      </c>
      <c r="F313" s="70" t="str">
        <f ca="1">IF('BH (2)'!U320="","",'BH (2)'!U320)</f>
        <v/>
      </c>
      <c r="G313" s="70" t="str">
        <f ca="1">IF('BH (2)'!V320="","",'BH (2)'!V320)</f>
        <v/>
      </c>
      <c r="H313" s="70" t="str">
        <f ca="1">IF('BH (2)'!W320="","",'BH (2)'!W320)</f>
        <v/>
      </c>
      <c r="I313" s="127" t="str">
        <f ca="1">IF('BH (2)'!X320="","",'BH (2)'!X320)</f>
        <v/>
      </c>
      <c r="J313" s="127" t="str">
        <f ca="1">IF('BH (2)'!Y320="","",'BH (2)'!Y320)</f>
        <v/>
      </c>
      <c r="K313" s="128" t="str">
        <f ca="1">IF('BH (2)'!Z320="","",'BH (2)'!Z320)</f>
        <v/>
      </c>
      <c r="L313" s="75" t="str">
        <f ca="1">IF('BH (2)'!AA320="","",'BH (2)'!AA320)</f>
        <v/>
      </c>
      <c r="M313" s="131" t="str">
        <f ca="1">IF('BH (2)'!AB320="","",'BH (2)'!AB320)</f>
        <v/>
      </c>
      <c r="N313" s="78" t="str">
        <f ca="1">IF('BH (2)'!AC320="","",'BH (2)'!AC320)</f>
        <v/>
      </c>
      <c r="O313" s="128" t="str">
        <f ca="1">IF('BH (2)'!AD320="","",'BH (2)'!AD320)</f>
        <v/>
      </c>
      <c r="P313" s="129" t="str">
        <f ca="1">IF('BH (2)'!AE320="","",'BH (2)'!AE320)</f>
        <v/>
      </c>
    </row>
    <row r="314" spans="3:16" ht="45" customHeight="1" x14ac:dyDescent="0.25">
      <c r="C314" s="51">
        <v>308</v>
      </c>
      <c r="D314" s="127" t="str">
        <f ca="1">IF('BH (2)'!S321="","",'BH (2)'!S321)</f>
        <v/>
      </c>
      <c r="E314" s="127" t="str">
        <f ca="1">IF('BH (2)'!T321="","",'BH (2)'!T321)</f>
        <v/>
      </c>
      <c r="F314" s="70" t="str">
        <f ca="1">IF('BH (2)'!U321="","",'BH (2)'!U321)</f>
        <v/>
      </c>
      <c r="G314" s="70" t="str">
        <f ca="1">IF('BH (2)'!V321="","",'BH (2)'!V321)</f>
        <v/>
      </c>
      <c r="H314" s="70" t="str">
        <f ca="1">IF('BH (2)'!W321="","",'BH (2)'!W321)</f>
        <v/>
      </c>
      <c r="I314" s="127" t="str">
        <f ca="1">IF('BH (2)'!X321="","",'BH (2)'!X321)</f>
        <v/>
      </c>
      <c r="J314" s="127" t="str">
        <f ca="1">IF('BH (2)'!Y321="","",'BH (2)'!Y321)</f>
        <v/>
      </c>
      <c r="K314" s="128" t="str">
        <f ca="1">IF('BH (2)'!Z321="","",'BH (2)'!Z321)</f>
        <v/>
      </c>
      <c r="L314" s="75" t="str">
        <f ca="1">IF('BH (2)'!AA321="","",'BH (2)'!AA321)</f>
        <v/>
      </c>
      <c r="M314" s="131" t="str">
        <f ca="1">IF('BH (2)'!AB321="","",'BH (2)'!AB321)</f>
        <v/>
      </c>
      <c r="N314" s="78" t="str">
        <f ca="1">IF('BH (2)'!AC321="","",'BH (2)'!AC321)</f>
        <v/>
      </c>
      <c r="O314" s="128" t="str">
        <f ca="1">IF('BH (2)'!AD321="","",'BH (2)'!AD321)</f>
        <v/>
      </c>
      <c r="P314" s="129" t="str">
        <f ca="1">IF('BH (2)'!AE321="","",'BH (2)'!AE321)</f>
        <v/>
      </c>
    </row>
    <row r="315" spans="3:16" ht="45" customHeight="1" x14ac:dyDescent="0.25">
      <c r="C315" s="51">
        <v>309</v>
      </c>
      <c r="D315" s="127" t="str">
        <f ca="1">IF('BH (2)'!S322="","",'BH (2)'!S322)</f>
        <v/>
      </c>
      <c r="E315" s="127" t="str">
        <f ca="1">IF('BH (2)'!T322="","",'BH (2)'!T322)</f>
        <v/>
      </c>
      <c r="F315" s="70" t="str">
        <f ca="1">IF('BH (2)'!U322="","",'BH (2)'!U322)</f>
        <v/>
      </c>
      <c r="G315" s="70" t="str">
        <f ca="1">IF('BH (2)'!V322="","",'BH (2)'!V322)</f>
        <v/>
      </c>
      <c r="H315" s="70" t="str">
        <f ca="1">IF('BH (2)'!W322="","",'BH (2)'!W322)</f>
        <v/>
      </c>
      <c r="I315" s="127" t="str">
        <f ca="1">IF('BH (2)'!X322="","",'BH (2)'!X322)</f>
        <v/>
      </c>
      <c r="J315" s="127" t="str">
        <f ca="1">IF('BH (2)'!Y322="","",'BH (2)'!Y322)</f>
        <v/>
      </c>
      <c r="K315" s="128" t="str">
        <f ca="1">IF('BH (2)'!Z322="","",'BH (2)'!Z322)</f>
        <v/>
      </c>
      <c r="L315" s="75" t="str">
        <f ca="1">IF('BH (2)'!AA322="","",'BH (2)'!AA322)</f>
        <v/>
      </c>
      <c r="M315" s="131" t="str">
        <f ca="1">IF('BH (2)'!AB322="","",'BH (2)'!AB322)</f>
        <v/>
      </c>
      <c r="N315" s="78" t="str">
        <f ca="1">IF('BH (2)'!AC322="","",'BH (2)'!AC322)</f>
        <v/>
      </c>
      <c r="O315" s="128" t="str">
        <f ca="1">IF('BH (2)'!AD322="","",'BH (2)'!AD322)</f>
        <v/>
      </c>
      <c r="P315" s="129" t="str">
        <f ca="1">IF('BH (2)'!AE322="","",'BH (2)'!AE322)</f>
        <v/>
      </c>
    </row>
    <row r="316" spans="3:16" ht="45" customHeight="1" x14ac:dyDescent="0.25">
      <c r="C316" s="51">
        <v>310</v>
      </c>
      <c r="D316" s="127" t="str">
        <f ca="1">IF('BH (2)'!S323="","",'BH (2)'!S323)</f>
        <v/>
      </c>
      <c r="E316" s="127" t="str">
        <f ca="1">IF('BH (2)'!T323="","",'BH (2)'!T323)</f>
        <v/>
      </c>
      <c r="F316" s="70" t="str">
        <f ca="1">IF('BH (2)'!U323="","",'BH (2)'!U323)</f>
        <v/>
      </c>
      <c r="G316" s="70" t="str">
        <f ca="1">IF('BH (2)'!V323="","",'BH (2)'!V323)</f>
        <v/>
      </c>
      <c r="H316" s="70" t="str">
        <f ca="1">IF('BH (2)'!W323="","",'BH (2)'!W323)</f>
        <v/>
      </c>
      <c r="I316" s="127" t="str">
        <f ca="1">IF('BH (2)'!X323="","",'BH (2)'!X323)</f>
        <v/>
      </c>
      <c r="J316" s="127" t="str">
        <f ca="1">IF('BH (2)'!Y323="","",'BH (2)'!Y323)</f>
        <v/>
      </c>
      <c r="K316" s="128" t="str">
        <f ca="1">IF('BH (2)'!Z323="","",'BH (2)'!Z323)</f>
        <v/>
      </c>
      <c r="L316" s="75" t="str">
        <f ca="1">IF('BH (2)'!AA323="","",'BH (2)'!AA323)</f>
        <v/>
      </c>
      <c r="M316" s="131" t="str">
        <f ca="1">IF('BH (2)'!AB323="","",'BH (2)'!AB323)</f>
        <v/>
      </c>
      <c r="N316" s="78" t="str">
        <f ca="1">IF('BH (2)'!AC323="","",'BH (2)'!AC323)</f>
        <v/>
      </c>
      <c r="O316" s="128" t="str">
        <f ca="1">IF('BH (2)'!AD323="","",'BH (2)'!AD323)</f>
        <v/>
      </c>
      <c r="P316" s="129" t="str">
        <f ca="1">IF('BH (2)'!AE323="","",'BH (2)'!AE323)</f>
        <v/>
      </c>
    </row>
    <row r="317" spans="3:16" ht="45" customHeight="1" x14ac:dyDescent="0.25">
      <c r="C317" s="51">
        <v>311</v>
      </c>
      <c r="D317" s="127" t="str">
        <f ca="1">IF('BH (2)'!S324="","",'BH (2)'!S324)</f>
        <v/>
      </c>
      <c r="E317" s="127" t="str">
        <f ca="1">IF('BH (2)'!T324="","",'BH (2)'!T324)</f>
        <v/>
      </c>
      <c r="F317" s="70" t="str">
        <f ca="1">IF('BH (2)'!U324="","",'BH (2)'!U324)</f>
        <v/>
      </c>
      <c r="G317" s="70" t="str">
        <f ca="1">IF('BH (2)'!V324="","",'BH (2)'!V324)</f>
        <v/>
      </c>
      <c r="H317" s="70" t="str">
        <f ca="1">IF('BH (2)'!W324="","",'BH (2)'!W324)</f>
        <v/>
      </c>
      <c r="I317" s="127" t="str">
        <f ca="1">IF('BH (2)'!X324="","",'BH (2)'!X324)</f>
        <v/>
      </c>
      <c r="J317" s="127" t="str">
        <f ca="1">IF('BH (2)'!Y324="","",'BH (2)'!Y324)</f>
        <v/>
      </c>
      <c r="K317" s="128" t="str">
        <f ca="1">IF('BH (2)'!Z324="","",'BH (2)'!Z324)</f>
        <v/>
      </c>
      <c r="L317" s="75" t="str">
        <f ca="1">IF('BH (2)'!AA324="","",'BH (2)'!AA324)</f>
        <v/>
      </c>
      <c r="M317" s="131" t="str">
        <f ca="1">IF('BH (2)'!AB324="","",'BH (2)'!AB324)</f>
        <v/>
      </c>
      <c r="N317" s="78" t="str">
        <f ca="1">IF('BH (2)'!AC324="","",'BH (2)'!AC324)</f>
        <v/>
      </c>
      <c r="O317" s="128" t="str">
        <f ca="1">IF('BH (2)'!AD324="","",'BH (2)'!AD324)</f>
        <v/>
      </c>
      <c r="P317" s="129" t="str">
        <f ca="1">IF('BH (2)'!AE324="","",'BH (2)'!AE324)</f>
        <v/>
      </c>
    </row>
    <row r="318" spans="3:16" ht="45" customHeight="1" x14ac:dyDescent="0.25">
      <c r="C318" s="51">
        <v>312</v>
      </c>
      <c r="D318" s="127" t="str">
        <f ca="1">IF('BH (2)'!S325="","",'BH (2)'!S325)</f>
        <v/>
      </c>
      <c r="E318" s="127" t="str">
        <f ca="1">IF('BH (2)'!T325="","",'BH (2)'!T325)</f>
        <v/>
      </c>
      <c r="F318" s="70" t="str">
        <f ca="1">IF('BH (2)'!U325="","",'BH (2)'!U325)</f>
        <v/>
      </c>
      <c r="G318" s="70" t="str">
        <f ca="1">IF('BH (2)'!V325="","",'BH (2)'!V325)</f>
        <v/>
      </c>
      <c r="H318" s="70" t="str">
        <f ca="1">IF('BH (2)'!W325="","",'BH (2)'!W325)</f>
        <v/>
      </c>
      <c r="I318" s="127" t="str">
        <f ca="1">IF('BH (2)'!X325="","",'BH (2)'!X325)</f>
        <v/>
      </c>
      <c r="J318" s="127" t="str">
        <f ca="1">IF('BH (2)'!Y325="","",'BH (2)'!Y325)</f>
        <v/>
      </c>
      <c r="K318" s="128" t="str">
        <f ca="1">IF('BH (2)'!Z325="","",'BH (2)'!Z325)</f>
        <v/>
      </c>
      <c r="L318" s="75" t="str">
        <f ca="1">IF('BH (2)'!AA325="","",'BH (2)'!AA325)</f>
        <v/>
      </c>
      <c r="M318" s="131" t="str">
        <f ca="1">IF('BH (2)'!AB325="","",'BH (2)'!AB325)</f>
        <v/>
      </c>
      <c r="N318" s="78" t="str">
        <f ca="1">IF('BH (2)'!AC325="","",'BH (2)'!AC325)</f>
        <v/>
      </c>
      <c r="O318" s="128" t="str">
        <f ca="1">IF('BH (2)'!AD325="","",'BH (2)'!AD325)</f>
        <v/>
      </c>
      <c r="P318" s="129" t="str">
        <f ca="1">IF('BH (2)'!AE325="","",'BH (2)'!AE325)</f>
        <v/>
      </c>
    </row>
    <row r="319" spans="3:16" ht="45" customHeight="1" x14ac:dyDescent="0.25">
      <c r="C319" s="51">
        <v>313</v>
      </c>
      <c r="D319" s="127" t="str">
        <f ca="1">IF('BH (2)'!S326="","",'BH (2)'!S326)</f>
        <v/>
      </c>
      <c r="E319" s="127" t="str">
        <f ca="1">IF('BH (2)'!T326="","",'BH (2)'!T326)</f>
        <v/>
      </c>
      <c r="F319" s="70" t="str">
        <f ca="1">IF('BH (2)'!U326="","",'BH (2)'!U326)</f>
        <v/>
      </c>
      <c r="G319" s="70" t="str">
        <f ca="1">IF('BH (2)'!V326="","",'BH (2)'!V326)</f>
        <v/>
      </c>
      <c r="H319" s="70" t="str">
        <f ca="1">IF('BH (2)'!W326="","",'BH (2)'!W326)</f>
        <v/>
      </c>
      <c r="I319" s="127" t="str">
        <f ca="1">IF('BH (2)'!X326="","",'BH (2)'!X326)</f>
        <v/>
      </c>
      <c r="J319" s="127" t="str">
        <f ca="1">IF('BH (2)'!Y326="","",'BH (2)'!Y326)</f>
        <v/>
      </c>
      <c r="K319" s="128" t="str">
        <f ca="1">IF('BH (2)'!Z326="","",'BH (2)'!Z326)</f>
        <v/>
      </c>
      <c r="L319" s="75" t="str">
        <f ca="1">IF('BH (2)'!AA326="","",'BH (2)'!AA326)</f>
        <v/>
      </c>
      <c r="M319" s="131" t="str">
        <f ca="1">IF('BH (2)'!AB326="","",'BH (2)'!AB326)</f>
        <v/>
      </c>
      <c r="N319" s="78" t="str">
        <f ca="1">IF('BH (2)'!AC326="","",'BH (2)'!AC326)</f>
        <v/>
      </c>
      <c r="O319" s="128" t="str">
        <f ca="1">IF('BH (2)'!AD326="","",'BH (2)'!AD326)</f>
        <v/>
      </c>
      <c r="P319" s="129" t="str">
        <f ca="1">IF('BH (2)'!AE326="","",'BH (2)'!AE326)</f>
        <v/>
      </c>
    </row>
    <row r="320" spans="3:16" ht="45" customHeight="1" x14ac:dyDescent="0.25">
      <c r="C320" s="51">
        <v>314</v>
      </c>
      <c r="D320" s="127" t="str">
        <f ca="1">IF('BH (2)'!S327="","",'BH (2)'!S327)</f>
        <v/>
      </c>
      <c r="E320" s="127" t="str">
        <f ca="1">IF('BH (2)'!T327="","",'BH (2)'!T327)</f>
        <v/>
      </c>
      <c r="F320" s="70" t="str">
        <f ca="1">IF('BH (2)'!U327="","",'BH (2)'!U327)</f>
        <v/>
      </c>
      <c r="G320" s="70" t="str">
        <f ca="1">IF('BH (2)'!V327="","",'BH (2)'!V327)</f>
        <v/>
      </c>
      <c r="H320" s="70" t="str">
        <f ca="1">IF('BH (2)'!W327="","",'BH (2)'!W327)</f>
        <v/>
      </c>
      <c r="I320" s="127" t="str">
        <f ca="1">IF('BH (2)'!X327="","",'BH (2)'!X327)</f>
        <v/>
      </c>
      <c r="J320" s="127" t="str">
        <f ca="1">IF('BH (2)'!Y327="","",'BH (2)'!Y327)</f>
        <v/>
      </c>
      <c r="K320" s="128" t="str">
        <f ca="1">IF('BH (2)'!Z327="","",'BH (2)'!Z327)</f>
        <v/>
      </c>
      <c r="L320" s="75" t="str">
        <f ca="1">IF('BH (2)'!AA327="","",'BH (2)'!AA327)</f>
        <v/>
      </c>
      <c r="M320" s="131" t="str">
        <f ca="1">IF('BH (2)'!AB327="","",'BH (2)'!AB327)</f>
        <v/>
      </c>
      <c r="N320" s="78" t="str">
        <f ca="1">IF('BH (2)'!AC327="","",'BH (2)'!AC327)</f>
        <v/>
      </c>
      <c r="O320" s="128" t="str">
        <f ca="1">IF('BH (2)'!AD327="","",'BH (2)'!AD327)</f>
        <v/>
      </c>
      <c r="P320" s="129" t="str">
        <f ca="1">IF('BH (2)'!AE327="","",'BH (2)'!AE327)</f>
        <v/>
      </c>
    </row>
    <row r="321" spans="3:16" ht="45" customHeight="1" x14ac:dyDescent="0.25">
      <c r="C321" s="51">
        <v>315</v>
      </c>
      <c r="D321" s="127" t="str">
        <f ca="1">IF('BH (2)'!S328="","",'BH (2)'!S328)</f>
        <v/>
      </c>
      <c r="E321" s="127" t="str">
        <f ca="1">IF('BH (2)'!T328="","",'BH (2)'!T328)</f>
        <v/>
      </c>
      <c r="F321" s="70" t="str">
        <f ca="1">IF('BH (2)'!U328="","",'BH (2)'!U328)</f>
        <v/>
      </c>
      <c r="G321" s="70" t="str">
        <f ca="1">IF('BH (2)'!V328="","",'BH (2)'!V328)</f>
        <v/>
      </c>
      <c r="H321" s="70" t="str">
        <f ca="1">IF('BH (2)'!W328="","",'BH (2)'!W328)</f>
        <v/>
      </c>
      <c r="I321" s="127" t="str">
        <f ca="1">IF('BH (2)'!X328="","",'BH (2)'!X328)</f>
        <v/>
      </c>
      <c r="J321" s="127" t="str">
        <f ca="1">IF('BH (2)'!Y328="","",'BH (2)'!Y328)</f>
        <v/>
      </c>
      <c r="K321" s="128" t="str">
        <f ca="1">IF('BH (2)'!Z328="","",'BH (2)'!Z328)</f>
        <v/>
      </c>
      <c r="L321" s="75" t="str">
        <f ca="1">IF('BH (2)'!AA328="","",'BH (2)'!AA328)</f>
        <v/>
      </c>
      <c r="M321" s="131" t="str">
        <f ca="1">IF('BH (2)'!AB328="","",'BH (2)'!AB328)</f>
        <v/>
      </c>
      <c r="N321" s="78" t="str">
        <f ca="1">IF('BH (2)'!AC328="","",'BH (2)'!AC328)</f>
        <v/>
      </c>
      <c r="O321" s="128" t="str">
        <f ca="1">IF('BH (2)'!AD328="","",'BH (2)'!AD328)</f>
        <v/>
      </c>
      <c r="P321" s="129" t="str">
        <f ca="1">IF('BH (2)'!AE328="","",'BH (2)'!AE328)</f>
        <v/>
      </c>
    </row>
    <row r="322" spans="3:16" ht="45" customHeight="1" x14ac:dyDescent="0.25">
      <c r="C322" s="51">
        <v>316</v>
      </c>
      <c r="D322" s="127" t="str">
        <f ca="1">IF('BH (2)'!S329="","",'BH (2)'!S329)</f>
        <v/>
      </c>
      <c r="E322" s="127" t="str">
        <f ca="1">IF('BH (2)'!T329="","",'BH (2)'!T329)</f>
        <v/>
      </c>
      <c r="F322" s="70" t="str">
        <f ca="1">IF('BH (2)'!U329="","",'BH (2)'!U329)</f>
        <v/>
      </c>
      <c r="G322" s="70" t="str">
        <f ca="1">IF('BH (2)'!V329="","",'BH (2)'!V329)</f>
        <v/>
      </c>
      <c r="H322" s="70" t="str">
        <f ca="1">IF('BH (2)'!W329="","",'BH (2)'!W329)</f>
        <v/>
      </c>
      <c r="I322" s="127" t="str">
        <f ca="1">IF('BH (2)'!X329="","",'BH (2)'!X329)</f>
        <v/>
      </c>
      <c r="J322" s="127" t="str">
        <f ca="1">IF('BH (2)'!Y329="","",'BH (2)'!Y329)</f>
        <v/>
      </c>
      <c r="K322" s="128" t="str">
        <f ca="1">IF('BH (2)'!Z329="","",'BH (2)'!Z329)</f>
        <v/>
      </c>
      <c r="L322" s="75" t="str">
        <f ca="1">IF('BH (2)'!AA329="","",'BH (2)'!AA329)</f>
        <v/>
      </c>
      <c r="M322" s="131" t="str">
        <f ca="1">IF('BH (2)'!AB329="","",'BH (2)'!AB329)</f>
        <v/>
      </c>
      <c r="N322" s="78" t="str">
        <f ca="1">IF('BH (2)'!AC329="","",'BH (2)'!AC329)</f>
        <v/>
      </c>
      <c r="O322" s="128" t="str">
        <f ca="1">IF('BH (2)'!AD329="","",'BH (2)'!AD329)</f>
        <v/>
      </c>
      <c r="P322" s="129" t="str">
        <f ca="1">IF('BH (2)'!AE329="","",'BH (2)'!AE329)</f>
        <v/>
      </c>
    </row>
    <row r="323" spans="3:16" ht="45" customHeight="1" x14ac:dyDescent="0.25">
      <c r="C323" s="51">
        <v>317</v>
      </c>
      <c r="D323" s="127" t="str">
        <f ca="1">IF('BH (2)'!S330="","",'BH (2)'!S330)</f>
        <v/>
      </c>
      <c r="E323" s="127" t="str">
        <f ca="1">IF('BH (2)'!T330="","",'BH (2)'!T330)</f>
        <v/>
      </c>
      <c r="F323" s="70" t="str">
        <f ca="1">IF('BH (2)'!U330="","",'BH (2)'!U330)</f>
        <v/>
      </c>
      <c r="G323" s="70" t="str">
        <f ca="1">IF('BH (2)'!V330="","",'BH (2)'!V330)</f>
        <v/>
      </c>
      <c r="H323" s="70" t="str">
        <f ca="1">IF('BH (2)'!W330="","",'BH (2)'!W330)</f>
        <v/>
      </c>
      <c r="I323" s="127" t="str">
        <f ca="1">IF('BH (2)'!X330="","",'BH (2)'!X330)</f>
        <v/>
      </c>
      <c r="J323" s="127" t="str">
        <f ca="1">IF('BH (2)'!Y330="","",'BH (2)'!Y330)</f>
        <v/>
      </c>
      <c r="K323" s="128" t="str">
        <f ca="1">IF('BH (2)'!Z330="","",'BH (2)'!Z330)</f>
        <v/>
      </c>
      <c r="L323" s="75" t="str">
        <f ca="1">IF('BH (2)'!AA330="","",'BH (2)'!AA330)</f>
        <v/>
      </c>
      <c r="M323" s="131" t="str">
        <f ca="1">IF('BH (2)'!AB330="","",'BH (2)'!AB330)</f>
        <v/>
      </c>
      <c r="N323" s="78" t="str">
        <f ca="1">IF('BH (2)'!AC330="","",'BH (2)'!AC330)</f>
        <v/>
      </c>
      <c r="O323" s="128" t="str">
        <f ca="1">IF('BH (2)'!AD330="","",'BH (2)'!AD330)</f>
        <v/>
      </c>
      <c r="P323" s="129" t="str">
        <f ca="1">IF('BH (2)'!AE330="","",'BH (2)'!AE330)</f>
        <v/>
      </c>
    </row>
    <row r="324" spans="3:16" ht="45" customHeight="1" x14ac:dyDescent="0.25">
      <c r="C324" s="51">
        <v>318</v>
      </c>
      <c r="D324" s="127" t="str">
        <f ca="1">IF('BH (2)'!S331="","",'BH (2)'!S331)</f>
        <v/>
      </c>
      <c r="E324" s="127" t="str">
        <f ca="1">IF('BH (2)'!T331="","",'BH (2)'!T331)</f>
        <v/>
      </c>
      <c r="F324" s="70" t="str">
        <f ca="1">IF('BH (2)'!U331="","",'BH (2)'!U331)</f>
        <v/>
      </c>
      <c r="G324" s="70" t="str">
        <f ca="1">IF('BH (2)'!V331="","",'BH (2)'!V331)</f>
        <v/>
      </c>
      <c r="H324" s="70" t="str">
        <f ca="1">IF('BH (2)'!W331="","",'BH (2)'!W331)</f>
        <v/>
      </c>
      <c r="I324" s="127" t="str">
        <f ca="1">IF('BH (2)'!X331="","",'BH (2)'!X331)</f>
        <v/>
      </c>
      <c r="J324" s="127" t="str">
        <f ca="1">IF('BH (2)'!Y331="","",'BH (2)'!Y331)</f>
        <v/>
      </c>
      <c r="K324" s="128" t="str">
        <f ca="1">IF('BH (2)'!Z331="","",'BH (2)'!Z331)</f>
        <v/>
      </c>
      <c r="L324" s="75" t="str">
        <f ca="1">IF('BH (2)'!AA331="","",'BH (2)'!AA331)</f>
        <v/>
      </c>
      <c r="M324" s="131" t="str">
        <f ca="1">IF('BH (2)'!AB331="","",'BH (2)'!AB331)</f>
        <v/>
      </c>
      <c r="N324" s="78" t="str">
        <f ca="1">IF('BH (2)'!AC331="","",'BH (2)'!AC331)</f>
        <v/>
      </c>
      <c r="O324" s="128" t="str">
        <f ca="1">IF('BH (2)'!AD331="","",'BH (2)'!AD331)</f>
        <v/>
      </c>
      <c r="P324" s="129" t="str">
        <f ca="1">IF('BH (2)'!AE331="","",'BH (2)'!AE331)</f>
        <v/>
      </c>
    </row>
    <row r="325" spans="3:16" ht="45" customHeight="1" x14ac:dyDescent="0.25">
      <c r="C325" s="51">
        <v>319</v>
      </c>
      <c r="D325" s="127" t="str">
        <f ca="1">IF('BH (2)'!S332="","",'BH (2)'!S332)</f>
        <v/>
      </c>
      <c r="E325" s="127" t="str">
        <f ca="1">IF('BH (2)'!T332="","",'BH (2)'!T332)</f>
        <v/>
      </c>
      <c r="F325" s="70" t="str">
        <f ca="1">IF('BH (2)'!U332="","",'BH (2)'!U332)</f>
        <v/>
      </c>
      <c r="G325" s="70" t="str">
        <f ca="1">IF('BH (2)'!V332="","",'BH (2)'!V332)</f>
        <v/>
      </c>
      <c r="H325" s="70" t="str">
        <f ca="1">IF('BH (2)'!W332="","",'BH (2)'!W332)</f>
        <v/>
      </c>
      <c r="I325" s="127" t="str">
        <f ca="1">IF('BH (2)'!X332="","",'BH (2)'!X332)</f>
        <v/>
      </c>
      <c r="J325" s="127" t="str">
        <f ca="1">IF('BH (2)'!Y332="","",'BH (2)'!Y332)</f>
        <v/>
      </c>
      <c r="K325" s="128" t="str">
        <f ca="1">IF('BH (2)'!Z332="","",'BH (2)'!Z332)</f>
        <v/>
      </c>
      <c r="L325" s="75" t="str">
        <f ca="1">IF('BH (2)'!AA332="","",'BH (2)'!AA332)</f>
        <v/>
      </c>
      <c r="M325" s="131" t="str">
        <f ca="1">IF('BH (2)'!AB332="","",'BH (2)'!AB332)</f>
        <v/>
      </c>
      <c r="N325" s="78" t="str">
        <f ca="1">IF('BH (2)'!AC332="","",'BH (2)'!AC332)</f>
        <v/>
      </c>
      <c r="O325" s="128" t="str">
        <f ca="1">IF('BH (2)'!AD332="","",'BH (2)'!AD332)</f>
        <v/>
      </c>
      <c r="P325" s="129" t="str">
        <f ca="1">IF('BH (2)'!AE332="","",'BH (2)'!AE332)</f>
        <v/>
      </c>
    </row>
    <row r="326" spans="3:16" ht="45" customHeight="1" x14ac:dyDescent="0.25">
      <c r="C326" s="51">
        <v>320</v>
      </c>
      <c r="D326" s="127" t="str">
        <f ca="1">IF('BH (2)'!S333="","",'BH (2)'!S333)</f>
        <v/>
      </c>
      <c r="E326" s="127" t="str">
        <f ca="1">IF('BH (2)'!T333="","",'BH (2)'!T333)</f>
        <v/>
      </c>
      <c r="F326" s="70" t="str">
        <f ca="1">IF('BH (2)'!U333="","",'BH (2)'!U333)</f>
        <v/>
      </c>
      <c r="G326" s="70" t="str">
        <f ca="1">IF('BH (2)'!V333="","",'BH (2)'!V333)</f>
        <v/>
      </c>
      <c r="H326" s="70" t="str">
        <f ca="1">IF('BH (2)'!W333="","",'BH (2)'!W333)</f>
        <v/>
      </c>
      <c r="I326" s="127" t="str">
        <f ca="1">IF('BH (2)'!X333="","",'BH (2)'!X333)</f>
        <v/>
      </c>
      <c r="J326" s="127" t="str">
        <f ca="1">IF('BH (2)'!Y333="","",'BH (2)'!Y333)</f>
        <v/>
      </c>
      <c r="K326" s="128" t="str">
        <f ca="1">IF('BH (2)'!Z333="","",'BH (2)'!Z333)</f>
        <v/>
      </c>
      <c r="L326" s="75" t="str">
        <f ca="1">IF('BH (2)'!AA333="","",'BH (2)'!AA333)</f>
        <v/>
      </c>
      <c r="M326" s="131" t="str">
        <f ca="1">IF('BH (2)'!AB333="","",'BH (2)'!AB333)</f>
        <v/>
      </c>
      <c r="N326" s="78" t="str">
        <f ca="1">IF('BH (2)'!AC333="","",'BH (2)'!AC333)</f>
        <v/>
      </c>
      <c r="O326" s="128" t="str">
        <f ca="1">IF('BH (2)'!AD333="","",'BH (2)'!AD333)</f>
        <v/>
      </c>
      <c r="P326" s="129" t="str">
        <f ca="1">IF('BH (2)'!AE333="","",'BH (2)'!AE333)</f>
        <v/>
      </c>
    </row>
    <row r="327" spans="3:16" ht="45" customHeight="1" x14ac:dyDescent="0.25">
      <c r="C327" s="51">
        <v>321</v>
      </c>
      <c r="D327" s="127" t="str">
        <f ca="1">IF('BH (2)'!S334="","",'BH (2)'!S334)</f>
        <v/>
      </c>
      <c r="E327" s="127" t="str">
        <f ca="1">IF('BH (2)'!T334="","",'BH (2)'!T334)</f>
        <v/>
      </c>
      <c r="F327" s="70" t="str">
        <f ca="1">IF('BH (2)'!U334="","",'BH (2)'!U334)</f>
        <v/>
      </c>
      <c r="G327" s="70" t="str">
        <f ca="1">IF('BH (2)'!V334="","",'BH (2)'!V334)</f>
        <v/>
      </c>
      <c r="H327" s="70" t="str">
        <f ca="1">IF('BH (2)'!W334="","",'BH (2)'!W334)</f>
        <v/>
      </c>
      <c r="I327" s="127" t="str">
        <f ca="1">IF('BH (2)'!X334="","",'BH (2)'!X334)</f>
        <v/>
      </c>
      <c r="J327" s="127" t="str">
        <f ca="1">IF('BH (2)'!Y334="","",'BH (2)'!Y334)</f>
        <v/>
      </c>
      <c r="K327" s="128" t="str">
        <f ca="1">IF('BH (2)'!Z334="","",'BH (2)'!Z334)</f>
        <v/>
      </c>
      <c r="L327" s="75" t="str">
        <f ca="1">IF('BH (2)'!AA334="","",'BH (2)'!AA334)</f>
        <v/>
      </c>
      <c r="M327" s="131" t="str">
        <f ca="1">IF('BH (2)'!AB334="","",'BH (2)'!AB334)</f>
        <v/>
      </c>
      <c r="N327" s="78" t="str">
        <f ca="1">IF('BH (2)'!AC334="","",'BH (2)'!AC334)</f>
        <v/>
      </c>
      <c r="O327" s="128" t="str">
        <f ca="1">IF('BH (2)'!AD334="","",'BH (2)'!AD334)</f>
        <v/>
      </c>
      <c r="P327" s="129" t="str">
        <f ca="1">IF('BH (2)'!AE334="","",'BH (2)'!AE334)</f>
        <v/>
      </c>
    </row>
    <row r="328" spans="3:16" ht="45" customHeight="1" x14ac:dyDescent="0.25">
      <c r="C328" s="51">
        <v>322</v>
      </c>
      <c r="D328" s="127" t="str">
        <f ca="1">IF('BH (2)'!S335="","",'BH (2)'!S335)</f>
        <v/>
      </c>
      <c r="E328" s="127" t="str">
        <f ca="1">IF('BH (2)'!T335="","",'BH (2)'!T335)</f>
        <v/>
      </c>
      <c r="F328" s="70" t="str">
        <f ca="1">IF('BH (2)'!U335="","",'BH (2)'!U335)</f>
        <v/>
      </c>
      <c r="G328" s="70" t="str">
        <f ca="1">IF('BH (2)'!V335="","",'BH (2)'!V335)</f>
        <v/>
      </c>
      <c r="H328" s="70" t="str">
        <f ca="1">IF('BH (2)'!W335="","",'BH (2)'!W335)</f>
        <v/>
      </c>
      <c r="I328" s="127" t="str">
        <f ca="1">IF('BH (2)'!X335="","",'BH (2)'!X335)</f>
        <v/>
      </c>
      <c r="J328" s="127" t="str">
        <f ca="1">IF('BH (2)'!Y335="","",'BH (2)'!Y335)</f>
        <v/>
      </c>
      <c r="K328" s="128" t="str">
        <f ca="1">IF('BH (2)'!Z335="","",'BH (2)'!Z335)</f>
        <v/>
      </c>
      <c r="L328" s="75" t="str">
        <f ca="1">IF('BH (2)'!AA335="","",'BH (2)'!AA335)</f>
        <v/>
      </c>
      <c r="M328" s="131" t="str">
        <f ca="1">IF('BH (2)'!AB335="","",'BH (2)'!AB335)</f>
        <v/>
      </c>
      <c r="N328" s="78" t="str">
        <f ca="1">IF('BH (2)'!AC335="","",'BH (2)'!AC335)</f>
        <v/>
      </c>
      <c r="O328" s="128" t="str">
        <f ca="1">IF('BH (2)'!AD335="","",'BH (2)'!AD335)</f>
        <v/>
      </c>
      <c r="P328" s="129" t="str">
        <f ca="1">IF('BH (2)'!AE335="","",'BH (2)'!AE335)</f>
        <v/>
      </c>
    </row>
    <row r="329" spans="3:16" ht="45" customHeight="1" x14ac:dyDescent="0.25">
      <c r="C329" s="51">
        <v>323</v>
      </c>
      <c r="D329" s="127" t="str">
        <f ca="1">IF('BH (2)'!S336="","",'BH (2)'!S336)</f>
        <v/>
      </c>
      <c r="E329" s="127" t="str">
        <f ca="1">IF('BH (2)'!T336="","",'BH (2)'!T336)</f>
        <v/>
      </c>
      <c r="F329" s="70" t="str">
        <f ca="1">IF('BH (2)'!U336="","",'BH (2)'!U336)</f>
        <v/>
      </c>
      <c r="G329" s="70" t="str">
        <f ca="1">IF('BH (2)'!V336="","",'BH (2)'!V336)</f>
        <v/>
      </c>
      <c r="H329" s="70" t="str">
        <f ca="1">IF('BH (2)'!W336="","",'BH (2)'!W336)</f>
        <v/>
      </c>
      <c r="I329" s="127" t="str">
        <f ca="1">IF('BH (2)'!X336="","",'BH (2)'!X336)</f>
        <v/>
      </c>
      <c r="J329" s="127" t="str">
        <f ca="1">IF('BH (2)'!Y336="","",'BH (2)'!Y336)</f>
        <v/>
      </c>
      <c r="K329" s="128" t="str">
        <f ca="1">IF('BH (2)'!Z336="","",'BH (2)'!Z336)</f>
        <v/>
      </c>
      <c r="L329" s="75" t="str">
        <f ca="1">IF('BH (2)'!AA336="","",'BH (2)'!AA336)</f>
        <v/>
      </c>
      <c r="M329" s="131" t="str">
        <f ca="1">IF('BH (2)'!AB336="","",'BH (2)'!AB336)</f>
        <v/>
      </c>
      <c r="N329" s="78" t="str">
        <f ca="1">IF('BH (2)'!AC336="","",'BH (2)'!AC336)</f>
        <v/>
      </c>
      <c r="O329" s="128" t="str">
        <f ca="1">IF('BH (2)'!AD336="","",'BH (2)'!AD336)</f>
        <v/>
      </c>
      <c r="P329" s="129" t="str">
        <f ca="1">IF('BH (2)'!AE336="","",'BH (2)'!AE336)</f>
        <v/>
      </c>
    </row>
    <row r="330" spans="3:16" ht="45" customHeight="1" x14ac:dyDescent="0.25">
      <c r="C330" s="51">
        <v>324</v>
      </c>
      <c r="D330" s="127" t="str">
        <f ca="1">IF('BH (2)'!S337="","",'BH (2)'!S337)</f>
        <v/>
      </c>
      <c r="E330" s="127" t="str">
        <f ca="1">IF('BH (2)'!T337="","",'BH (2)'!T337)</f>
        <v/>
      </c>
      <c r="F330" s="70" t="str">
        <f ca="1">IF('BH (2)'!U337="","",'BH (2)'!U337)</f>
        <v/>
      </c>
      <c r="G330" s="70" t="str">
        <f ca="1">IF('BH (2)'!V337="","",'BH (2)'!V337)</f>
        <v/>
      </c>
      <c r="H330" s="70" t="str">
        <f ca="1">IF('BH (2)'!W337="","",'BH (2)'!W337)</f>
        <v/>
      </c>
      <c r="I330" s="127" t="str">
        <f ca="1">IF('BH (2)'!X337="","",'BH (2)'!X337)</f>
        <v/>
      </c>
      <c r="J330" s="127" t="str">
        <f ca="1">IF('BH (2)'!Y337="","",'BH (2)'!Y337)</f>
        <v/>
      </c>
      <c r="K330" s="128" t="str">
        <f ca="1">IF('BH (2)'!Z337="","",'BH (2)'!Z337)</f>
        <v/>
      </c>
      <c r="L330" s="75" t="str">
        <f ca="1">IF('BH (2)'!AA337="","",'BH (2)'!AA337)</f>
        <v/>
      </c>
      <c r="M330" s="131" t="str">
        <f ca="1">IF('BH (2)'!AB337="","",'BH (2)'!AB337)</f>
        <v/>
      </c>
      <c r="N330" s="78" t="str">
        <f ca="1">IF('BH (2)'!AC337="","",'BH (2)'!AC337)</f>
        <v/>
      </c>
      <c r="O330" s="128" t="str">
        <f ca="1">IF('BH (2)'!AD337="","",'BH (2)'!AD337)</f>
        <v/>
      </c>
      <c r="P330" s="129" t="str">
        <f ca="1">IF('BH (2)'!AE337="","",'BH (2)'!AE337)</f>
        <v/>
      </c>
    </row>
    <row r="331" spans="3:16" ht="45" customHeight="1" x14ac:dyDescent="0.25">
      <c r="C331" s="51">
        <v>325</v>
      </c>
      <c r="D331" s="127" t="str">
        <f ca="1">IF('BH (2)'!S338="","",'BH (2)'!S338)</f>
        <v/>
      </c>
      <c r="E331" s="127" t="str">
        <f ca="1">IF('BH (2)'!T338="","",'BH (2)'!T338)</f>
        <v/>
      </c>
      <c r="F331" s="70" t="str">
        <f ca="1">IF('BH (2)'!U338="","",'BH (2)'!U338)</f>
        <v/>
      </c>
      <c r="G331" s="70" t="str">
        <f ca="1">IF('BH (2)'!V338="","",'BH (2)'!V338)</f>
        <v/>
      </c>
      <c r="H331" s="70" t="str">
        <f ca="1">IF('BH (2)'!W338="","",'BH (2)'!W338)</f>
        <v/>
      </c>
      <c r="I331" s="127" t="str">
        <f ca="1">IF('BH (2)'!X338="","",'BH (2)'!X338)</f>
        <v/>
      </c>
      <c r="J331" s="127" t="str">
        <f ca="1">IF('BH (2)'!Y338="","",'BH (2)'!Y338)</f>
        <v/>
      </c>
      <c r="K331" s="128" t="str">
        <f ca="1">IF('BH (2)'!Z338="","",'BH (2)'!Z338)</f>
        <v/>
      </c>
      <c r="L331" s="75" t="str">
        <f ca="1">IF('BH (2)'!AA338="","",'BH (2)'!AA338)</f>
        <v/>
      </c>
      <c r="M331" s="131" t="str">
        <f ca="1">IF('BH (2)'!AB338="","",'BH (2)'!AB338)</f>
        <v/>
      </c>
      <c r="N331" s="78" t="str">
        <f ca="1">IF('BH (2)'!AC338="","",'BH (2)'!AC338)</f>
        <v/>
      </c>
      <c r="O331" s="128" t="str">
        <f ca="1">IF('BH (2)'!AD338="","",'BH (2)'!AD338)</f>
        <v/>
      </c>
      <c r="P331" s="129" t="str">
        <f ca="1">IF('BH (2)'!AE338="","",'BH (2)'!AE338)</f>
        <v/>
      </c>
    </row>
    <row r="332" spans="3:16" ht="45" customHeight="1" x14ac:dyDescent="0.25">
      <c r="C332" s="51">
        <v>326</v>
      </c>
      <c r="D332" s="127" t="str">
        <f ca="1">IF('BH (2)'!S339="","",'BH (2)'!S339)</f>
        <v/>
      </c>
      <c r="E332" s="127" t="str">
        <f ca="1">IF('BH (2)'!T339="","",'BH (2)'!T339)</f>
        <v/>
      </c>
      <c r="F332" s="70" t="str">
        <f ca="1">IF('BH (2)'!U339="","",'BH (2)'!U339)</f>
        <v/>
      </c>
      <c r="G332" s="70" t="str">
        <f ca="1">IF('BH (2)'!V339="","",'BH (2)'!V339)</f>
        <v/>
      </c>
      <c r="H332" s="70" t="str">
        <f ca="1">IF('BH (2)'!W339="","",'BH (2)'!W339)</f>
        <v/>
      </c>
      <c r="I332" s="127" t="str">
        <f ca="1">IF('BH (2)'!X339="","",'BH (2)'!X339)</f>
        <v/>
      </c>
      <c r="J332" s="127" t="str">
        <f ca="1">IF('BH (2)'!Y339="","",'BH (2)'!Y339)</f>
        <v/>
      </c>
      <c r="K332" s="128" t="str">
        <f ca="1">IF('BH (2)'!Z339="","",'BH (2)'!Z339)</f>
        <v/>
      </c>
      <c r="L332" s="75" t="str">
        <f ca="1">IF('BH (2)'!AA339="","",'BH (2)'!AA339)</f>
        <v/>
      </c>
      <c r="M332" s="131" t="str">
        <f ca="1">IF('BH (2)'!AB339="","",'BH (2)'!AB339)</f>
        <v/>
      </c>
      <c r="N332" s="78" t="str">
        <f ca="1">IF('BH (2)'!AC339="","",'BH (2)'!AC339)</f>
        <v/>
      </c>
      <c r="O332" s="128" t="str">
        <f ca="1">IF('BH (2)'!AD339="","",'BH (2)'!AD339)</f>
        <v/>
      </c>
      <c r="P332" s="129" t="str">
        <f ca="1">IF('BH (2)'!AE339="","",'BH (2)'!AE339)</f>
        <v/>
      </c>
    </row>
    <row r="333" spans="3:16" ht="45" customHeight="1" x14ac:dyDescent="0.25">
      <c r="C333" s="51">
        <v>327</v>
      </c>
      <c r="D333" s="127" t="str">
        <f ca="1">IF('BH (2)'!S340="","",'BH (2)'!S340)</f>
        <v/>
      </c>
      <c r="E333" s="127" t="str">
        <f ca="1">IF('BH (2)'!T340="","",'BH (2)'!T340)</f>
        <v/>
      </c>
      <c r="F333" s="70" t="str">
        <f ca="1">IF('BH (2)'!U340="","",'BH (2)'!U340)</f>
        <v/>
      </c>
      <c r="G333" s="70" t="str">
        <f ca="1">IF('BH (2)'!V340="","",'BH (2)'!V340)</f>
        <v/>
      </c>
      <c r="H333" s="70" t="str">
        <f ca="1">IF('BH (2)'!W340="","",'BH (2)'!W340)</f>
        <v/>
      </c>
      <c r="I333" s="127" t="str">
        <f ca="1">IF('BH (2)'!X340="","",'BH (2)'!X340)</f>
        <v/>
      </c>
      <c r="J333" s="127" t="str">
        <f ca="1">IF('BH (2)'!Y340="","",'BH (2)'!Y340)</f>
        <v/>
      </c>
      <c r="K333" s="128" t="str">
        <f ca="1">IF('BH (2)'!Z340="","",'BH (2)'!Z340)</f>
        <v/>
      </c>
      <c r="L333" s="75" t="str">
        <f ca="1">IF('BH (2)'!AA340="","",'BH (2)'!AA340)</f>
        <v/>
      </c>
      <c r="M333" s="131" t="str">
        <f ca="1">IF('BH (2)'!AB340="","",'BH (2)'!AB340)</f>
        <v/>
      </c>
      <c r="N333" s="78" t="str">
        <f ca="1">IF('BH (2)'!AC340="","",'BH (2)'!AC340)</f>
        <v/>
      </c>
      <c r="O333" s="128" t="str">
        <f ca="1">IF('BH (2)'!AD340="","",'BH (2)'!AD340)</f>
        <v/>
      </c>
      <c r="P333" s="129" t="str">
        <f ca="1">IF('BH (2)'!AE340="","",'BH (2)'!AE340)</f>
        <v/>
      </c>
    </row>
    <row r="334" spans="3:16" ht="45" customHeight="1" x14ac:dyDescent="0.25">
      <c r="C334" s="51">
        <v>328</v>
      </c>
      <c r="D334" s="127" t="str">
        <f ca="1">IF('BH (2)'!S341="","",'BH (2)'!S341)</f>
        <v/>
      </c>
      <c r="E334" s="127" t="str">
        <f ca="1">IF('BH (2)'!T341="","",'BH (2)'!T341)</f>
        <v/>
      </c>
      <c r="F334" s="70" t="str">
        <f ca="1">IF('BH (2)'!U341="","",'BH (2)'!U341)</f>
        <v/>
      </c>
      <c r="G334" s="70" t="str">
        <f ca="1">IF('BH (2)'!V341="","",'BH (2)'!V341)</f>
        <v/>
      </c>
      <c r="H334" s="70" t="str">
        <f ca="1">IF('BH (2)'!W341="","",'BH (2)'!W341)</f>
        <v/>
      </c>
      <c r="I334" s="127" t="str">
        <f ca="1">IF('BH (2)'!X341="","",'BH (2)'!X341)</f>
        <v/>
      </c>
      <c r="J334" s="127" t="str">
        <f ca="1">IF('BH (2)'!Y341="","",'BH (2)'!Y341)</f>
        <v/>
      </c>
      <c r="K334" s="128" t="str">
        <f ca="1">IF('BH (2)'!Z341="","",'BH (2)'!Z341)</f>
        <v/>
      </c>
      <c r="L334" s="75" t="str">
        <f ca="1">IF('BH (2)'!AA341="","",'BH (2)'!AA341)</f>
        <v/>
      </c>
      <c r="M334" s="131" t="str">
        <f ca="1">IF('BH (2)'!AB341="","",'BH (2)'!AB341)</f>
        <v/>
      </c>
      <c r="N334" s="78" t="str">
        <f ca="1">IF('BH (2)'!AC341="","",'BH (2)'!AC341)</f>
        <v/>
      </c>
      <c r="O334" s="128" t="str">
        <f ca="1">IF('BH (2)'!AD341="","",'BH (2)'!AD341)</f>
        <v/>
      </c>
      <c r="P334" s="129" t="str">
        <f ca="1">IF('BH (2)'!AE341="","",'BH (2)'!AE341)</f>
        <v/>
      </c>
    </row>
    <row r="335" spans="3:16" ht="45" customHeight="1" x14ac:dyDescent="0.25">
      <c r="C335" s="51">
        <v>329</v>
      </c>
      <c r="D335" s="127" t="str">
        <f ca="1">IF('BH (2)'!S342="","",'BH (2)'!S342)</f>
        <v/>
      </c>
      <c r="E335" s="127" t="str">
        <f ca="1">IF('BH (2)'!T342="","",'BH (2)'!T342)</f>
        <v/>
      </c>
      <c r="F335" s="70" t="str">
        <f ca="1">IF('BH (2)'!U342="","",'BH (2)'!U342)</f>
        <v/>
      </c>
      <c r="G335" s="70" t="str">
        <f ca="1">IF('BH (2)'!V342="","",'BH (2)'!V342)</f>
        <v/>
      </c>
      <c r="H335" s="70" t="str">
        <f ca="1">IF('BH (2)'!W342="","",'BH (2)'!W342)</f>
        <v/>
      </c>
      <c r="I335" s="127" t="str">
        <f ca="1">IF('BH (2)'!X342="","",'BH (2)'!X342)</f>
        <v/>
      </c>
      <c r="J335" s="127" t="str">
        <f ca="1">IF('BH (2)'!Y342="","",'BH (2)'!Y342)</f>
        <v/>
      </c>
      <c r="K335" s="128" t="str">
        <f ca="1">IF('BH (2)'!Z342="","",'BH (2)'!Z342)</f>
        <v/>
      </c>
      <c r="L335" s="75" t="str">
        <f ca="1">IF('BH (2)'!AA342="","",'BH (2)'!AA342)</f>
        <v/>
      </c>
      <c r="M335" s="131" t="str">
        <f ca="1">IF('BH (2)'!AB342="","",'BH (2)'!AB342)</f>
        <v/>
      </c>
      <c r="N335" s="78" t="str">
        <f ca="1">IF('BH (2)'!AC342="","",'BH (2)'!AC342)</f>
        <v/>
      </c>
      <c r="O335" s="128" t="str">
        <f ca="1">IF('BH (2)'!AD342="","",'BH (2)'!AD342)</f>
        <v/>
      </c>
      <c r="P335" s="129" t="str">
        <f ca="1">IF('BH (2)'!AE342="","",'BH (2)'!AE342)</f>
        <v/>
      </c>
    </row>
    <row r="336" spans="3:16" ht="45" customHeight="1" x14ac:dyDescent="0.25">
      <c r="C336" s="51">
        <v>330</v>
      </c>
      <c r="D336" s="127" t="str">
        <f ca="1">IF('BH (2)'!S343="","",'BH (2)'!S343)</f>
        <v/>
      </c>
      <c r="E336" s="127" t="str">
        <f ca="1">IF('BH (2)'!T343="","",'BH (2)'!T343)</f>
        <v/>
      </c>
      <c r="F336" s="70" t="str">
        <f ca="1">IF('BH (2)'!U343="","",'BH (2)'!U343)</f>
        <v/>
      </c>
      <c r="G336" s="70" t="str">
        <f ca="1">IF('BH (2)'!V343="","",'BH (2)'!V343)</f>
        <v/>
      </c>
      <c r="H336" s="70" t="str">
        <f ca="1">IF('BH (2)'!W343="","",'BH (2)'!W343)</f>
        <v/>
      </c>
      <c r="I336" s="127" t="str">
        <f ca="1">IF('BH (2)'!X343="","",'BH (2)'!X343)</f>
        <v/>
      </c>
      <c r="J336" s="127" t="str">
        <f ca="1">IF('BH (2)'!Y343="","",'BH (2)'!Y343)</f>
        <v/>
      </c>
      <c r="K336" s="128" t="str">
        <f ca="1">IF('BH (2)'!Z343="","",'BH (2)'!Z343)</f>
        <v/>
      </c>
      <c r="L336" s="75" t="str">
        <f ca="1">IF('BH (2)'!AA343="","",'BH (2)'!AA343)</f>
        <v/>
      </c>
      <c r="M336" s="131" t="str">
        <f ca="1">IF('BH (2)'!AB343="","",'BH (2)'!AB343)</f>
        <v/>
      </c>
      <c r="N336" s="78" t="str">
        <f ca="1">IF('BH (2)'!AC343="","",'BH (2)'!AC343)</f>
        <v/>
      </c>
      <c r="O336" s="128" t="str">
        <f ca="1">IF('BH (2)'!AD343="","",'BH (2)'!AD343)</f>
        <v/>
      </c>
      <c r="P336" s="129" t="str">
        <f ca="1">IF('BH (2)'!AE343="","",'BH (2)'!AE343)</f>
        <v/>
      </c>
    </row>
    <row r="337" spans="3:16" ht="45" customHeight="1" x14ac:dyDescent="0.25">
      <c r="C337" s="51">
        <v>331</v>
      </c>
      <c r="D337" s="127" t="str">
        <f ca="1">IF('BH (2)'!S344="","",'BH (2)'!S344)</f>
        <v/>
      </c>
      <c r="E337" s="127" t="str">
        <f ca="1">IF('BH (2)'!T344="","",'BH (2)'!T344)</f>
        <v/>
      </c>
      <c r="F337" s="70" t="str">
        <f ca="1">IF('BH (2)'!U344="","",'BH (2)'!U344)</f>
        <v/>
      </c>
      <c r="G337" s="70" t="str">
        <f ca="1">IF('BH (2)'!V344="","",'BH (2)'!V344)</f>
        <v/>
      </c>
      <c r="H337" s="70" t="str">
        <f ca="1">IF('BH (2)'!W344="","",'BH (2)'!W344)</f>
        <v/>
      </c>
      <c r="I337" s="127" t="str">
        <f ca="1">IF('BH (2)'!X344="","",'BH (2)'!X344)</f>
        <v/>
      </c>
      <c r="J337" s="127" t="str">
        <f ca="1">IF('BH (2)'!Y344="","",'BH (2)'!Y344)</f>
        <v/>
      </c>
      <c r="K337" s="128" t="str">
        <f ca="1">IF('BH (2)'!Z344="","",'BH (2)'!Z344)</f>
        <v/>
      </c>
      <c r="L337" s="75" t="str">
        <f ca="1">IF('BH (2)'!AA344="","",'BH (2)'!AA344)</f>
        <v/>
      </c>
      <c r="M337" s="131" t="str">
        <f ca="1">IF('BH (2)'!AB344="","",'BH (2)'!AB344)</f>
        <v/>
      </c>
      <c r="N337" s="78" t="str">
        <f ca="1">IF('BH (2)'!AC344="","",'BH (2)'!AC344)</f>
        <v/>
      </c>
      <c r="O337" s="128" t="str">
        <f ca="1">IF('BH (2)'!AD344="","",'BH (2)'!AD344)</f>
        <v/>
      </c>
      <c r="P337" s="129" t="str">
        <f ca="1">IF('BH (2)'!AE344="","",'BH (2)'!AE344)</f>
        <v/>
      </c>
    </row>
    <row r="338" spans="3:16" ht="45" customHeight="1" x14ac:dyDescent="0.25">
      <c r="C338" s="51">
        <v>332</v>
      </c>
      <c r="D338" s="127" t="str">
        <f ca="1">IF('BH (2)'!S345="","",'BH (2)'!S345)</f>
        <v/>
      </c>
      <c r="E338" s="127" t="str">
        <f ca="1">IF('BH (2)'!T345="","",'BH (2)'!T345)</f>
        <v/>
      </c>
      <c r="F338" s="70" t="str">
        <f ca="1">IF('BH (2)'!U345="","",'BH (2)'!U345)</f>
        <v/>
      </c>
      <c r="G338" s="70" t="str">
        <f ca="1">IF('BH (2)'!V345="","",'BH (2)'!V345)</f>
        <v/>
      </c>
      <c r="H338" s="70" t="str">
        <f ca="1">IF('BH (2)'!W345="","",'BH (2)'!W345)</f>
        <v/>
      </c>
      <c r="I338" s="127" t="str">
        <f ca="1">IF('BH (2)'!X345="","",'BH (2)'!X345)</f>
        <v/>
      </c>
      <c r="J338" s="127" t="str">
        <f ca="1">IF('BH (2)'!Y345="","",'BH (2)'!Y345)</f>
        <v/>
      </c>
      <c r="K338" s="128" t="str">
        <f ca="1">IF('BH (2)'!Z345="","",'BH (2)'!Z345)</f>
        <v/>
      </c>
      <c r="L338" s="75" t="str">
        <f ca="1">IF('BH (2)'!AA345="","",'BH (2)'!AA345)</f>
        <v/>
      </c>
      <c r="M338" s="131" t="str">
        <f ca="1">IF('BH (2)'!AB345="","",'BH (2)'!AB345)</f>
        <v/>
      </c>
      <c r="N338" s="78" t="str">
        <f ca="1">IF('BH (2)'!AC345="","",'BH (2)'!AC345)</f>
        <v/>
      </c>
      <c r="O338" s="128" t="str">
        <f ca="1">IF('BH (2)'!AD345="","",'BH (2)'!AD345)</f>
        <v/>
      </c>
      <c r="P338" s="129" t="str">
        <f ca="1">IF('BH (2)'!AE345="","",'BH (2)'!AE345)</f>
        <v/>
      </c>
    </row>
    <row r="339" spans="3:16" ht="45" customHeight="1" x14ac:dyDescent="0.25">
      <c r="C339" s="51">
        <v>333</v>
      </c>
      <c r="D339" s="127" t="str">
        <f ca="1">IF('BH (2)'!S346="","",'BH (2)'!S346)</f>
        <v/>
      </c>
      <c r="E339" s="127" t="str">
        <f ca="1">IF('BH (2)'!T346="","",'BH (2)'!T346)</f>
        <v/>
      </c>
      <c r="F339" s="70" t="str">
        <f ca="1">IF('BH (2)'!U346="","",'BH (2)'!U346)</f>
        <v/>
      </c>
      <c r="G339" s="70" t="str">
        <f ca="1">IF('BH (2)'!V346="","",'BH (2)'!V346)</f>
        <v/>
      </c>
      <c r="H339" s="70" t="str">
        <f ca="1">IF('BH (2)'!W346="","",'BH (2)'!W346)</f>
        <v/>
      </c>
      <c r="I339" s="127" t="str">
        <f ca="1">IF('BH (2)'!X346="","",'BH (2)'!X346)</f>
        <v/>
      </c>
      <c r="J339" s="127" t="str">
        <f ca="1">IF('BH (2)'!Y346="","",'BH (2)'!Y346)</f>
        <v/>
      </c>
      <c r="K339" s="128" t="str">
        <f ca="1">IF('BH (2)'!Z346="","",'BH (2)'!Z346)</f>
        <v/>
      </c>
      <c r="L339" s="75" t="str">
        <f ca="1">IF('BH (2)'!AA346="","",'BH (2)'!AA346)</f>
        <v/>
      </c>
      <c r="M339" s="131" t="str">
        <f ca="1">IF('BH (2)'!AB346="","",'BH (2)'!AB346)</f>
        <v/>
      </c>
      <c r="N339" s="78" t="str">
        <f ca="1">IF('BH (2)'!AC346="","",'BH (2)'!AC346)</f>
        <v/>
      </c>
      <c r="O339" s="128" t="str">
        <f ca="1">IF('BH (2)'!AD346="","",'BH (2)'!AD346)</f>
        <v/>
      </c>
      <c r="P339" s="129" t="str">
        <f ca="1">IF('BH (2)'!AE346="","",'BH (2)'!AE346)</f>
        <v/>
      </c>
    </row>
    <row r="340" spans="3:16" ht="45" customHeight="1" x14ac:dyDescent="0.25">
      <c r="C340" s="51">
        <v>334</v>
      </c>
      <c r="D340" s="127" t="str">
        <f ca="1">IF('BH (2)'!S347="","",'BH (2)'!S347)</f>
        <v/>
      </c>
      <c r="E340" s="127" t="str">
        <f ca="1">IF('BH (2)'!T347="","",'BH (2)'!T347)</f>
        <v/>
      </c>
      <c r="F340" s="70" t="str">
        <f ca="1">IF('BH (2)'!U347="","",'BH (2)'!U347)</f>
        <v/>
      </c>
      <c r="G340" s="70" t="str">
        <f ca="1">IF('BH (2)'!V347="","",'BH (2)'!V347)</f>
        <v/>
      </c>
      <c r="H340" s="70" t="str">
        <f ca="1">IF('BH (2)'!W347="","",'BH (2)'!W347)</f>
        <v/>
      </c>
      <c r="I340" s="127" t="str">
        <f ca="1">IF('BH (2)'!X347="","",'BH (2)'!X347)</f>
        <v/>
      </c>
      <c r="J340" s="127" t="str">
        <f ca="1">IF('BH (2)'!Y347="","",'BH (2)'!Y347)</f>
        <v/>
      </c>
      <c r="K340" s="128" t="str">
        <f ca="1">IF('BH (2)'!Z347="","",'BH (2)'!Z347)</f>
        <v/>
      </c>
      <c r="L340" s="75" t="str">
        <f ca="1">IF('BH (2)'!AA347="","",'BH (2)'!AA347)</f>
        <v/>
      </c>
      <c r="M340" s="131" t="str">
        <f ca="1">IF('BH (2)'!AB347="","",'BH (2)'!AB347)</f>
        <v/>
      </c>
      <c r="N340" s="78" t="str">
        <f ca="1">IF('BH (2)'!AC347="","",'BH (2)'!AC347)</f>
        <v/>
      </c>
      <c r="O340" s="128" t="str">
        <f ca="1">IF('BH (2)'!AD347="","",'BH (2)'!AD347)</f>
        <v/>
      </c>
      <c r="P340" s="129" t="str">
        <f ca="1">IF('BH (2)'!AE347="","",'BH (2)'!AE347)</f>
        <v/>
      </c>
    </row>
    <row r="341" spans="3:16" ht="45" customHeight="1" x14ac:dyDescent="0.25">
      <c r="C341" s="51">
        <v>335</v>
      </c>
      <c r="D341" s="127" t="str">
        <f ca="1">IF('BH (2)'!S348="","",'BH (2)'!S348)</f>
        <v/>
      </c>
      <c r="E341" s="127" t="str">
        <f ca="1">IF('BH (2)'!T348="","",'BH (2)'!T348)</f>
        <v/>
      </c>
      <c r="F341" s="70" t="str">
        <f ca="1">IF('BH (2)'!U348="","",'BH (2)'!U348)</f>
        <v/>
      </c>
      <c r="G341" s="70" t="str">
        <f ca="1">IF('BH (2)'!V348="","",'BH (2)'!V348)</f>
        <v/>
      </c>
      <c r="H341" s="70" t="str">
        <f ca="1">IF('BH (2)'!W348="","",'BH (2)'!W348)</f>
        <v/>
      </c>
      <c r="I341" s="127" t="str">
        <f ca="1">IF('BH (2)'!X348="","",'BH (2)'!X348)</f>
        <v/>
      </c>
      <c r="J341" s="127" t="str">
        <f ca="1">IF('BH (2)'!Y348="","",'BH (2)'!Y348)</f>
        <v/>
      </c>
      <c r="K341" s="128" t="str">
        <f ca="1">IF('BH (2)'!Z348="","",'BH (2)'!Z348)</f>
        <v/>
      </c>
      <c r="L341" s="75" t="str">
        <f ca="1">IF('BH (2)'!AA348="","",'BH (2)'!AA348)</f>
        <v/>
      </c>
      <c r="M341" s="131" t="str">
        <f ca="1">IF('BH (2)'!AB348="","",'BH (2)'!AB348)</f>
        <v/>
      </c>
      <c r="N341" s="78" t="str">
        <f ca="1">IF('BH (2)'!AC348="","",'BH (2)'!AC348)</f>
        <v/>
      </c>
      <c r="O341" s="128" t="str">
        <f ca="1">IF('BH (2)'!AD348="","",'BH (2)'!AD348)</f>
        <v/>
      </c>
      <c r="P341" s="129" t="str">
        <f ca="1">IF('BH (2)'!AE348="","",'BH (2)'!AE348)</f>
        <v/>
      </c>
    </row>
    <row r="342" spans="3:16" ht="45" customHeight="1" x14ac:dyDescent="0.25">
      <c r="C342" s="51">
        <v>336</v>
      </c>
      <c r="D342" s="127" t="str">
        <f ca="1">IF('BH (2)'!S349="","",'BH (2)'!S349)</f>
        <v/>
      </c>
      <c r="E342" s="127" t="str">
        <f ca="1">IF('BH (2)'!T349="","",'BH (2)'!T349)</f>
        <v/>
      </c>
      <c r="F342" s="70" t="str">
        <f ca="1">IF('BH (2)'!U349="","",'BH (2)'!U349)</f>
        <v/>
      </c>
      <c r="G342" s="70" t="str">
        <f ca="1">IF('BH (2)'!V349="","",'BH (2)'!V349)</f>
        <v/>
      </c>
      <c r="H342" s="70" t="str">
        <f ca="1">IF('BH (2)'!W349="","",'BH (2)'!W349)</f>
        <v/>
      </c>
      <c r="I342" s="127" t="str">
        <f ca="1">IF('BH (2)'!X349="","",'BH (2)'!X349)</f>
        <v/>
      </c>
      <c r="J342" s="127" t="str">
        <f ca="1">IF('BH (2)'!Y349="","",'BH (2)'!Y349)</f>
        <v/>
      </c>
      <c r="K342" s="128" t="str">
        <f ca="1">IF('BH (2)'!Z349="","",'BH (2)'!Z349)</f>
        <v/>
      </c>
      <c r="L342" s="75" t="str">
        <f ca="1">IF('BH (2)'!AA349="","",'BH (2)'!AA349)</f>
        <v/>
      </c>
      <c r="M342" s="131" t="str">
        <f ca="1">IF('BH (2)'!AB349="","",'BH (2)'!AB349)</f>
        <v/>
      </c>
      <c r="N342" s="78" t="str">
        <f ca="1">IF('BH (2)'!AC349="","",'BH (2)'!AC349)</f>
        <v/>
      </c>
      <c r="O342" s="128" t="str">
        <f ca="1">IF('BH (2)'!AD349="","",'BH (2)'!AD349)</f>
        <v/>
      </c>
      <c r="P342" s="129" t="str">
        <f ca="1">IF('BH (2)'!AE349="","",'BH (2)'!AE349)</f>
        <v/>
      </c>
    </row>
    <row r="343" spans="3:16" ht="45" customHeight="1" x14ac:dyDescent="0.25">
      <c r="C343" s="51">
        <v>337</v>
      </c>
      <c r="D343" s="127" t="str">
        <f ca="1">IF('BH (2)'!S350="","",'BH (2)'!S350)</f>
        <v/>
      </c>
      <c r="E343" s="127" t="str">
        <f ca="1">IF('BH (2)'!T350="","",'BH (2)'!T350)</f>
        <v/>
      </c>
      <c r="F343" s="70" t="str">
        <f ca="1">IF('BH (2)'!U350="","",'BH (2)'!U350)</f>
        <v/>
      </c>
      <c r="G343" s="70" t="str">
        <f ca="1">IF('BH (2)'!V350="","",'BH (2)'!V350)</f>
        <v/>
      </c>
      <c r="H343" s="70" t="str">
        <f ca="1">IF('BH (2)'!W350="","",'BH (2)'!W350)</f>
        <v/>
      </c>
      <c r="I343" s="127" t="str">
        <f ca="1">IF('BH (2)'!X350="","",'BH (2)'!X350)</f>
        <v/>
      </c>
      <c r="J343" s="127" t="str">
        <f ca="1">IF('BH (2)'!Y350="","",'BH (2)'!Y350)</f>
        <v/>
      </c>
      <c r="K343" s="128" t="str">
        <f ca="1">IF('BH (2)'!Z350="","",'BH (2)'!Z350)</f>
        <v/>
      </c>
      <c r="L343" s="75" t="str">
        <f ca="1">IF('BH (2)'!AA350="","",'BH (2)'!AA350)</f>
        <v/>
      </c>
      <c r="M343" s="131" t="str">
        <f ca="1">IF('BH (2)'!AB350="","",'BH (2)'!AB350)</f>
        <v/>
      </c>
      <c r="N343" s="78" t="str">
        <f ca="1">IF('BH (2)'!AC350="","",'BH (2)'!AC350)</f>
        <v/>
      </c>
      <c r="O343" s="128" t="str">
        <f ca="1">IF('BH (2)'!AD350="","",'BH (2)'!AD350)</f>
        <v/>
      </c>
      <c r="P343" s="129" t="str">
        <f ca="1">IF('BH (2)'!AE350="","",'BH (2)'!AE350)</f>
        <v/>
      </c>
    </row>
    <row r="344" spans="3:16" ht="45" customHeight="1" x14ac:dyDescent="0.25">
      <c r="C344" s="51">
        <v>338</v>
      </c>
      <c r="D344" s="127" t="str">
        <f ca="1">IF('BH (2)'!S351="","",'BH (2)'!S351)</f>
        <v/>
      </c>
      <c r="E344" s="127" t="str">
        <f ca="1">IF('BH (2)'!T351="","",'BH (2)'!T351)</f>
        <v/>
      </c>
      <c r="F344" s="70" t="str">
        <f ca="1">IF('BH (2)'!U351="","",'BH (2)'!U351)</f>
        <v/>
      </c>
      <c r="G344" s="70" t="str">
        <f ca="1">IF('BH (2)'!V351="","",'BH (2)'!V351)</f>
        <v/>
      </c>
      <c r="H344" s="70" t="str">
        <f ca="1">IF('BH (2)'!W351="","",'BH (2)'!W351)</f>
        <v/>
      </c>
      <c r="I344" s="127" t="str">
        <f ca="1">IF('BH (2)'!X351="","",'BH (2)'!X351)</f>
        <v/>
      </c>
      <c r="J344" s="127" t="str">
        <f ca="1">IF('BH (2)'!Y351="","",'BH (2)'!Y351)</f>
        <v/>
      </c>
      <c r="K344" s="128" t="str">
        <f ca="1">IF('BH (2)'!Z351="","",'BH (2)'!Z351)</f>
        <v/>
      </c>
      <c r="L344" s="75" t="str">
        <f ca="1">IF('BH (2)'!AA351="","",'BH (2)'!AA351)</f>
        <v/>
      </c>
      <c r="M344" s="131" t="str">
        <f ca="1">IF('BH (2)'!AB351="","",'BH (2)'!AB351)</f>
        <v/>
      </c>
      <c r="N344" s="78" t="str">
        <f ca="1">IF('BH (2)'!AC351="","",'BH (2)'!AC351)</f>
        <v/>
      </c>
      <c r="O344" s="128" t="str">
        <f ca="1">IF('BH (2)'!AD351="","",'BH (2)'!AD351)</f>
        <v/>
      </c>
      <c r="P344" s="129" t="str">
        <f ca="1">IF('BH (2)'!AE351="","",'BH (2)'!AE351)</f>
        <v/>
      </c>
    </row>
    <row r="345" spans="3:16" ht="45" customHeight="1" x14ac:dyDescent="0.25">
      <c r="C345" s="51">
        <v>339</v>
      </c>
      <c r="D345" s="127" t="str">
        <f ca="1">IF('BH (2)'!S352="","",'BH (2)'!S352)</f>
        <v/>
      </c>
      <c r="E345" s="127" t="str">
        <f ca="1">IF('BH (2)'!T352="","",'BH (2)'!T352)</f>
        <v/>
      </c>
      <c r="F345" s="70" t="str">
        <f ca="1">IF('BH (2)'!U352="","",'BH (2)'!U352)</f>
        <v/>
      </c>
      <c r="G345" s="70" t="str">
        <f ca="1">IF('BH (2)'!V352="","",'BH (2)'!V352)</f>
        <v/>
      </c>
      <c r="H345" s="70" t="str">
        <f ca="1">IF('BH (2)'!W352="","",'BH (2)'!W352)</f>
        <v/>
      </c>
      <c r="I345" s="127" t="str">
        <f ca="1">IF('BH (2)'!X352="","",'BH (2)'!X352)</f>
        <v/>
      </c>
      <c r="J345" s="127" t="str">
        <f ca="1">IF('BH (2)'!Y352="","",'BH (2)'!Y352)</f>
        <v/>
      </c>
      <c r="K345" s="128" t="str">
        <f ca="1">IF('BH (2)'!Z352="","",'BH (2)'!Z352)</f>
        <v/>
      </c>
      <c r="L345" s="75" t="str">
        <f ca="1">IF('BH (2)'!AA352="","",'BH (2)'!AA352)</f>
        <v/>
      </c>
      <c r="M345" s="131" t="str">
        <f ca="1">IF('BH (2)'!AB352="","",'BH (2)'!AB352)</f>
        <v/>
      </c>
      <c r="N345" s="78" t="str">
        <f ca="1">IF('BH (2)'!AC352="","",'BH (2)'!AC352)</f>
        <v/>
      </c>
      <c r="O345" s="128" t="str">
        <f ca="1">IF('BH (2)'!AD352="","",'BH (2)'!AD352)</f>
        <v/>
      </c>
      <c r="P345" s="129" t="str">
        <f ca="1">IF('BH (2)'!AE352="","",'BH (2)'!AE352)</f>
        <v/>
      </c>
    </row>
    <row r="346" spans="3:16" ht="45" customHeight="1" x14ac:dyDescent="0.25">
      <c r="C346" s="51">
        <v>340</v>
      </c>
      <c r="D346" s="127" t="str">
        <f ca="1">IF('BH (2)'!S353="","",'BH (2)'!S353)</f>
        <v/>
      </c>
      <c r="E346" s="127" t="str">
        <f ca="1">IF('BH (2)'!T353="","",'BH (2)'!T353)</f>
        <v/>
      </c>
      <c r="F346" s="70" t="str">
        <f ca="1">IF('BH (2)'!U353="","",'BH (2)'!U353)</f>
        <v/>
      </c>
      <c r="G346" s="70" t="str">
        <f ca="1">IF('BH (2)'!V353="","",'BH (2)'!V353)</f>
        <v/>
      </c>
      <c r="H346" s="70" t="str">
        <f ca="1">IF('BH (2)'!W353="","",'BH (2)'!W353)</f>
        <v/>
      </c>
      <c r="I346" s="127" t="str">
        <f ca="1">IF('BH (2)'!X353="","",'BH (2)'!X353)</f>
        <v/>
      </c>
      <c r="J346" s="127" t="str">
        <f ca="1">IF('BH (2)'!Y353="","",'BH (2)'!Y353)</f>
        <v/>
      </c>
      <c r="K346" s="128" t="str">
        <f ca="1">IF('BH (2)'!Z353="","",'BH (2)'!Z353)</f>
        <v/>
      </c>
      <c r="L346" s="75" t="str">
        <f ca="1">IF('BH (2)'!AA353="","",'BH (2)'!AA353)</f>
        <v/>
      </c>
      <c r="M346" s="131" t="str">
        <f ca="1">IF('BH (2)'!AB353="","",'BH (2)'!AB353)</f>
        <v/>
      </c>
      <c r="N346" s="78" t="str">
        <f ca="1">IF('BH (2)'!AC353="","",'BH (2)'!AC353)</f>
        <v/>
      </c>
      <c r="O346" s="128" t="str">
        <f ca="1">IF('BH (2)'!AD353="","",'BH (2)'!AD353)</f>
        <v/>
      </c>
      <c r="P346" s="129" t="str">
        <f ca="1">IF('BH (2)'!AE353="","",'BH (2)'!AE353)</f>
        <v/>
      </c>
    </row>
    <row r="347" spans="3:16" ht="45" customHeight="1" x14ac:dyDescent="0.25">
      <c r="C347" s="51">
        <v>341</v>
      </c>
      <c r="D347" s="127" t="str">
        <f ca="1">IF('BH (2)'!S354="","",'BH (2)'!S354)</f>
        <v/>
      </c>
      <c r="E347" s="127" t="str">
        <f ca="1">IF('BH (2)'!T354="","",'BH (2)'!T354)</f>
        <v/>
      </c>
      <c r="F347" s="70" t="str">
        <f ca="1">IF('BH (2)'!U354="","",'BH (2)'!U354)</f>
        <v/>
      </c>
      <c r="G347" s="70" t="str">
        <f ca="1">IF('BH (2)'!V354="","",'BH (2)'!V354)</f>
        <v/>
      </c>
      <c r="H347" s="70" t="str">
        <f ca="1">IF('BH (2)'!W354="","",'BH (2)'!W354)</f>
        <v/>
      </c>
      <c r="I347" s="127" t="str">
        <f ca="1">IF('BH (2)'!X354="","",'BH (2)'!X354)</f>
        <v/>
      </c>
      <c r="J347" s="127" t="str">
        <f ca="1">IF('BH (2)'!Y354="","",'BH (2)'!Y354)</f>
        <v/>
      </c>
      <c r="K347" s="128" t="str">
        <f ca="1">IF('BH (2)'!Z354="","",'BH (2)'!Z354)</f>
        <v/>
      </c>
      <c r="L347" s="75" t="str">
        <f ca="1">IF('BH (2)'!AA354="","",'BH (2)'!AA354)</f>
        <v/>
      </c>
      <c r="M347" s="131" t="str">
        <f ca="1">IF('BH (2)'!AB354="","",'BH (2)'!AB354)</f>
        <v/>
      </c>
      <c r="N347" s="78" t="str">
        <f ca="1">IF('BH (2)'!AC354="","",'BH (2)'!AC354)</f>
        <v/>
      </c>
      <c r="O347" s="128" t="str">
        <f ca="1">IF('BH (2)'!AD354="","",'BH (2)'!AD354)</f>
        <v/>
      </c>
      <c r="P347" s="129" t="str">
        <f ca="1">IF('BH (2)'!AE354="","",'BH (2)'!AE354)</f>
        <v/>
      </c>
    </row>
    <row r="348" spans="3:16" ht="45" customHeight="1" x14ac:dyDescent="0.25">
      <c r="C348" s="51">
        <v>342</v>
      </c>
      <c r="D348" s="127" t="str">
        <f ca="1">IF('BH (2)'!S355="","",'BH (2)'!S355)</f>
        <v/>
      </c>
      <c r="E348" s="127" t="str">
        <f ca="1">IF('BH (2)'!T355="","",'BH (2)'!T355)</f>
        <v/>
      </c>
      <c r="F348" s="70" t="str">
        <f ca="1">IF('BH (2)'!U355="","",'BH (2)'!U355)</f>
        <v/>
      </c>
      <c r="G348" s="70" t="str">
        <f ca="1">IF('BH (2)'!V355="","",'BH (2)'!V355)</f>
        <v/>
      </c>
      <c r="H348" s="70" t="str">
        <f ca="1">IF('BH (2)'!W355="","",'BH (2)'!W355)</f>
        <v/>
      </c>
      <c r="I348" s="127" t="str">
        <f ca="1">IF('BH (2)'!X355="","",'BH (2)'!X355)</f>
        <v/>
      </c>
      <c r="J348" s="127" t="str">
        <f ca="1">IF('BH (2)'!Y355="","",'BH (2)'!Y355)</f>
        <v/>
      </c>
      <c r="K348" s="128" t="str">
        <f ca="1">IF('BH (2)'!Z355="","",'BH (2)'!Z355)</f>
        <v/>
      </c>
      <c r="L348" s="75" t="str">
        <f ca="1">IF('BH (2)'!AA355="","",'BH (2)'!AA355)</f>
        <v/>
      </c>
      <c r="M348" s="131" t="str">
        <f ca="1">IF('BH (2)'!AB355="","",'BH (2)'!AB355)</f>
        <v/>
      </c>
      <c r="N348" s="78" t="str">
        <f ca="1">IF('BH (2)'!AC355="","",'BH (2)'!AC355)</f>
        <v/>
      </c>
      <c r="O348" s="128" t="str">
        <f ca="1">IF('BH (2)'!AD355="","",'BH (2)'!AD355)</f>
        <v/>
      </c>
      <c r="P348" s="129" t="str">
        <f ca="1">IF('BH (2)'!AE355="","",'BH (2)'!AE355)</f>
        <v/>
      </c>
    </row>
    <row r="349" spans="3:16" ht="45" customHeight="1" x14ac:dyDescent="0.25">
      <c r="C349" s="51">
        <v>343</v>
      </c>
      <c r="D349" s="127" t="str">
        <f ca="1">IF('BH (2)'!S356="","",'BH (2)'!S356)</f>
        <v/>
      </c>
      <c r="E349" s="127" t="str">
        <f ca="1">IF('BH (2)'!T356="","",'BH (2)'!T356)</f>
        <v/>
      </c>
      <c r="F349" s="70" t="str">
        <f ca="1">IF('BH (2)'!U356="","",'BH (2)'!U356)</f>
        <v/>
      </c>
      <c r="G349" s="70" t="str">
        <f ca="1">IF('BH (2)'!V356="","",'BH (2)'!V356)</f>
        <v/>
      </c>
      <c r="H349" s="70" t="str">
        <f ca="1">IF('BH (2)'!W356="","",'BH (2)'!W356)</f>
        <v/>
      </c>
      <c r="I349" s="127" t="str">
        <f ca="1">IF('BH (2)'!X356="","",'BH (2)'!X356)</f>
        <v/>
      </c>
      <c r="J349" s="127" t="str">
        <f ca="1">IF('BH (2)'!Y356="","",'BH (2)'!Y356)</f>
        <v/>
      </c>
      <c r="K349" s="128" t="str">
        <f ca="1">IF('BH (2)'!Z356="","",'BH (2)'!Z356)</f>
        <v/>
      </c>
      <c r="L349" s="75" t="str">
        <f ca="1">IF('BH (2)'!AA356="","",'BH (2)'!AA356)</f>
        <v/>
      </c>
      <c r="M349" s="131" t="str">
        <f ca="1">IF('BH (2)'!AB356="","",'BH (2)'!AB356)</f>
        <v/>
      </c>
      <c r="N349" s="78" t="str">
        <f ca="1">IF('BH (2)'!AC356="","",'BH (2)'!AC356)</f>
        <v/>
      </c>
      <c r="O349" s="128" t="str">
        <f ca="1">IF('BH (2)'!AD356="","",'BH (2)'!AD356)</f>
        <v/>
      </c>
      <c r="P349" s="129" t="str">
        <f ca="1">IF('BH (2)'!AE356="","",'BH (2)'!AE356)</f>
        <v/>
      </c>
    </row>
    <row r="350" spans="3:16" ht="45" customHeight="1" x14ac:dyDescent="0.25">
      <c r="C350" s="51">
        <v>344</v>
      </c>
      <c r="D350" s="127" t="str">
        <f ca="1">IF('BH (2)'!S357="","",'BH (2)'!S357)</f>
        <v/>
      </c>
      <c r="E350" s="127" t="str">
        <f ca="1">IF('BH (2)'!T357="","",'BH (2)'!T357)</f>
        <v/>
      </c>
      <c r="F350" s="70" t="str">
        <f ca="1">IF('BH (2)'!U357="","",'BH (2)'!U357)</f>
        <v/>
      </c>
      <c r="G350" s="70" t="str">
        <f ca="1">IF('BH (2)'!V357="","",'BH (2)'!V357)</f>
        <v/>
      </c>
      <c r="H350" s="70" t="str">
        <f ca="1">IF('BH (2)'!W357="","",'BH (2)'!W357)</f>
        <v/>
      </c>
      <c r="I350" s="127" t="str">
        <f ca="1">IF('BH (2)'!X357="","",'BH (2)'!X357)</f>
        <v/>
      </c>
      <c r="J350" s="127" t="str">
        <f ca="1">IF('BH (2)'!Y357="","",'BH (2)'!Y357)</f>
        <v/>
      </c>
      <c r="K350" s="128" t="str">
        <f ca="1">IF('BH (2)'!Z357="","",'BH (2)'!Z357)</f>
        <v/>
      </c>
      <c r="L350" s="75" t="str">
        <f ca="1">IF('BH (2)'!AA357="","",'BH (2)'!AA357)</f>
        <v/>
      </c>
      <c r="M350" s="131" t="str">
        <f ca="1">IF('BH (2)'!AB357="","",'BH (2)'!AB357)</f>
        <v/>
      </c>
      <c r="N350" s="78" t="str">
        <f ca="1">IF('BH (2)'!AC357="","",'BH (2)'!AC357)</f>
        <v/>
      </c>
      <c r="O350" s="128" t="str">
        <f ca="1">IF('BH (2)'!AD357="","",'BH (2)'!AD357)</f>
        <v/>
      </c>
      <c r="P350" s="129" t="str">
        <f ca="1">IF('BH (2)'!AE357="","",'BH (2)'!AE357)</f>
        <v/>
      </c>
    </row>
    <row r="351" spans="3:16" ht="45" customHeight="1" x14ac:dyDescent="0.25">
      <c r="C351" s="51">
        <v>345</v>
      </c>
      <c r="D351" s="127" t="str">
        <f ca="1">IF('BH (2)'!S358="","",'BH (2)'!S358)</f>
        <v/>
      </c>
      <c r="E351" s="127" t="str">
        <f ca="1">IF('BH (2)'!T358="","",'BH (2)'!T358)</f>
        <v/>
      </c>
      <c r="F351" s="70" t="str">
        <f ca="1">IF('BH (2)'!U358="","",'BH (2)'!U358)</f>
        <v/>
      </c>
      <c r="G351" s="70" t="str">
        <f ca="1">IF('BH (2)'!V358="","",'BH (2)'!V358)</f>
        <v/>
      </c>
      <c r="H351" s="70" t="str">
        <f ca="1">IF('BH (2)'!W358="","",'BH (2)'!W358)</f>
        <v/>
      </c>
      <c r="I351" s="127" t="str">
        <f ca="1">IF('BH (2)'!X358="","",'BH (2)'!X358)</f>
        <v/>
      </c>
      <c r="J351" s="127" t="str">
        <f ca="1">IF('BH (2)'!Y358="","",'BH (2)'!Y358)</f>
        <v/>
      </c>
      <c r="K351" s="128" t="str">
        <f ca="1">IF('BH (2)'!Z358="","",'BH (2)'!Z358)</f>
        <v/>
      </c>
      <c r="L351" s="75" t="str">
        <f ca="1">IF('BH (2)'!AA358="","",'BH (2)'!AA358)</f>
        <v/>
      </c>
      <c r="M351" s="131" t="str">
        <f ca="1">IF('BH (2)'!AB358="","",'BH (2)'!AB358)</f>
        <v/>
      </c>
      <c r="N351" s="78" t="str">
        <f ca="1">IF('BH (2)'!AC358="","",'BH (2)'!AC358)</f>
        <v/>
      </c>
      <c r="O351" s="128" t="str">
        <f ca="1">IF('BH (2)'!AD358="","",'BH (2)'!AD358)</f>
        <v/>
      </c>
      <c r="P351" s="129" t="str">
        <f ca="1">IF('BH (2)'!AE358="","",'BH (2)'!AE358)</f>
        <v/>
      </c>
    </row>
    <row r="352" spans="3:16" ht="45" customHeight="1" x14ac:dyDescent="0.25">
      <c r="C352" s="51">
        <v>346</v>
      </c>
      <c r="D352" s="127" t="str">
        <f ca="1">IF('BH (2)'!S359="","",'BH (2)'!S359)</f>
        <v/>
      </c>
      <c r="E352" s="127" t="str">
        <f ca="1">IF('BH (2)'!T359="","",'BH (2)'!T359)</f>
        <v/>
      </c>
      <c r="F352" s="70" t="str">
        <f ca="1">IF('BH (2)'!U359="","",'BH (2)'!U359)</f>
        <v/>
      </c>
      <c r="G352" s="70" t="str">
        <f ca="1">IF('BH (2)'!V359="","",'BH (2)'!V359)</f>
        <v/>
      </c>
      <c r="H352" s="70" t="str">
        <f ca="1">IF('BH (2)'!W359="","",'BH (2)'!W359)</f>
        <v/>
      </c>
      <c r="I352" s="127" t="str">
        <f ca="1">IF('BH (2)'!X359="","",'BH (2)'!X359)</f>
        <v/>
      </c>
      <c r="J352" s="127" t="str">
        <f ca="1">IF('BH (2)'!Y359="","",'BH (2)'!Y359)</f>
        <v/>
      </c>
      <c r="K352" s="128" t="str">
        <f ca="1">IF('BH (2)'!Z359="","",'BH (2)'!Z359)</f>
        <v/>
      </c>
      <c r="L352" s="75" t="str">
        <f ca="1">IF('BH (2)'!AA359="","",'BH (2)'!AA359)</f>
        <v/>
      </c>
      <c r="M352" s="131" t="str">
        <f ca="1">IF('BH (2)'!AB359="","",'BH (2)'!AB359)</f>
        <v/>
      </c>
      <c r="N352" s="78" t="str">
        <f ca="1">IF('BH (2)'!AC359="","",'BH (2)'!AC359)</f>
        <v/>
      </c>
      <c r="O352" s="128" t="str">
        <f ca="1">IF('BH (2)'!AD359="","",'BH (2)'!AD359)</f>
        <v/>
      </c>
      <c r="P352" s="129" t="str">
        <f ca="1">IF('BH (2)'!AE359="","",'BH (2)'!AE359)</f>
        <v/>
      </c>
    </row>
    <row r="353" spans="3:16" ht="45" customHeight="1" x14ac:dyDescent="0.25">
      <c r="C353" s="51">
        <v>347</v>
      </c>
      <c r="D353" s="127" t="str">
        <f ca="1">IF('BH (2)'!S360="","",'BH (2)'!S360)</f>
        <v/>
      </c>
      <c r="E353" s="127" t="str">
        <f ca="1">IF('BH (2)'!T360="","",'BH (2)'!T360)</f>
        <v/>
      </c>
      <c r="F353" s="70" t="str">
        <f ca="1">IF('BH (2)'!U360="","",'BH (2)'!U360)</f>
        <v/>
      </c>
      <c r="G353" s="70" t="str">
        <f ca="1">IF('BH (2)'!V360="","",'BH (2)'!V360)</f>
        <v/>
      </c>
      <c r="H353" s="70" t="str">
        <f ca="1">IF('BH (2)'!W360="","",'BH (2)'!W360)</f>
        <v/>
      </c>
      <c r="I353" s="127" t="str">
        <f ca="1">IF('BH (2)'!X360="","",'BH (2)'!X360)</f>
        <v/>
      </c>
      <c r="J353" s="127" t="str">
        <f ca="1">IF('BH (2)'!Y360="","",'BH (2)'!Y360)</f>
        <v/>
      </c>
      <c r="K353" s="128" t="str">
        <f ca="1">IF('BH (2)'!Z360="","",'BH (2)'!Z360)</f>
        <v/>
      </c>
      <c r="L353" s="75" t="str">
        <f ca="1">IF('BH (2)'!AA360="","",'BH (2)'!AA360)</f>
        <v/>
      </c>
      <c r="M353" s="131" t="str">
        <f ca="1">IF('BH (2)'!AB360="","",'BH (2)'!AB360)</f>
        <v/>
      </c>
      <c r="N353" s="78" t="str">
        <f ca="1">IF('BH (2)'!AC360="","",'BH (2)'!AC360)</f>
        <v/>
      </c>
      <c r="O353" s="128" t="str">
        <f ca="1">IF('BH (2)'!AD360="","",'BH (2)'!AD360)</f>
        <v/>
      </c>
      <c r="P353" s="129" t="str">
        <f ca="1">IF('BH (2)'!AE360="","",'BH (2)'!AE360)</f>
        <v/>
      </c>
    </row>
    <row r="354" spans="3:16" ht="45" customHeight="1" x14ac:dyDescent="0.25">
      <c r="C354" s="51">
        <v>348</v>
      </c>
      <c r="D354" s="127" t="str">
        <f ca="1">IF('BH (2)'!S361="","",'BH (2)'!S361)</f>
        <v/>
      </c>
      <c r="E354" s="127" t="str">
        <f ca="1">IF('BH (2)'!T361="","",'BH (2)'!T361)</f>
        <v/>
      </c>
      <c r="F354" s="70" t="str">
        <f ca="1">IF('BH (2)'!U361="","",'BH (2)'!U361)</f>
        <v/>
      </c>
      <c r="G354" s="70" t="str">
        <f ca="1">IF('BH (2)'!V361="","",'BH (2)'!V361)</f>
        <v/>
      </c>
      <c r="H354" s="70" t="str">
        <f ca="1">IF('BH (2)'!W361="","",'BH (2)'!W361)</f>
        <v/>
      </c>
      <c r="I354" s="127" t="str">
        <f ca="1">IF('BH (2)'!X361="","",'BH (2)'!X361)</f>
        <v/>
      </c>
      <c r="J354" s="127" t="str">
        <f ca="1">IF('BH (2)'!Y361="","",'BH (2)'!Y361)</f>
        <v/>
      </c>
      <c r="K354" s="128" t="str">
        <f ca="1">IF('BH (2)'!Z361="","",'BH (2)'!Z361)</f>
        <v/>
      </c>
      <c r="L354" s="75" t="str">
        <f ca="1">IF('BH (2)'!AA361="","",'BH (2)'!AA361)</f>
        <v/>
      </c>
      <c r="M354" s="131" t="str">
        <f ca="1">IF('BH (2)'!AB361="","",'BH (2)'!AB361)</f>
        <v/>
      </c>
      <c r="N354" s="78" t="str">
        <f ca="1">IF('BH (2)'!AC361="","",'BH (2)'!AC361)</f>
        <v/>
      </c>
      <c r="O354" s="128" t="str">
        <f ca="1">IF('BH (2)'!AD361="","",'BH (2)'!AD361)</f>
        <v/>
      </c>
      <c r="P354" s="129" t="str">
        <f ca="1">IF('BH (2)'!AE361="","",'BH (2)'!AE361)</f>
        <v/>
      </c>
    </row>
    <row r="355" spans="3:16" ht="45" customHeight="1" x14ac:dyDescent="0.25">
      <c r="C355" s="51">
        <v>349</v>
      </c>
      <c r="D355" s="127" t="str">
        <f ca="1">IF('BH (2)'!S362="","",'BH (2)'!S362)</f>
        <v/>
      </c>
      <c r="E355" s="127" t="str">
        <f ca="1">IF('BH (2)'!T362="","",'BH (2)'!T362)</f>
        <v/>
      </c>
      <c r="F355" s="70" t="str">
        <f ca="1">IF('BH (2)'!U362="","",'BH (2)'!U362)</f>
        <v/>
      </c>
      <c r="G355" s="70" t="str">
        <f ca="1">IF('BH (2)'!V362="","",'BH (2)'!V362)</f>
        <v/>
      </c>
      <c r="H355" s="70" t="str">
        <f ca="1">IF('BH (2)'!W362="","",'BH (2)'!W362)</f>
        <v/>
      </c>
      <c r="I355" s="127" t="str">
        <f ca="1">IF('BH (2)'!X362="","",'BH (2)'!X362)</f>
        <v/>
      </c>
      <c r="J355" s="127" t="str">
        <f ca="1">IF('BH (2)'!Y362="","",'BH (2)'!Y362)</f>
        <v/>
      </c>
      <c r="K355" s="128" t="str">
        <f ca="1">IF('BH (2)'!Z362="","",'BH (2)'!Z362)</f>
        <v/>
      </c>
      <c r="L355" s="75" t="str">
        <f ca="1">IF('BH (2)'!AA362="","",'BH (2)'!AA362)</f>
        <v/>
      </c>
      <c r="M355" s="131" t="str">
        <f ca="1">IF('BH (2)'!AB362="","",'BH (2)'!AB362)</f>
        <v/>
      </c>
      <c r="N355" s="78" t="str">
        <f ca="1">IF('BH (2)'!AC362="","",'BH (2)'!AC362)</f>
        <v/>
      </c>
      <c r="O355" s="128" t="str">
        <f ca="1">IF('BH (2)'!AD362="","",'BH (2)'!AD362)</f>
        <v/>
      </c>
      <c r="P355" s="129" t="str">
        <f ca="1">IF('BH (2)'!AE362="","",'BH (2)'!AE362)</f>
        <v/>
      </c>
    </row>
    <row r="356" spans="3:16" ht="45" customHeight="1" x14ac:dyDescent="0.25">
      <c r="C356" s="51">
        <v>350</v>
      </c>
      <c r="D356" s="127" t="str">
        <f ca="1">IF('BH (2)'!S363="","",'BH (2)'!S363)</f>
        <v/>
      </c>
      <c r="E356" s="127" t="str">
        <f ca="1">IF('BH (2)'!T363="","",'BH (2)'!T363)</f>
        <v/>
      </c>
      <c r="F356" s="70" t="str">
        <f ca="1">IF('BH (2)'!U363="","",'BH (2)'!U363)</f>
        <v/>
      </c>
      <c r="G356" s="70" t="str">
        <f ca="1">IF('BH (2)'!V363="","",'BH (2)'!V363)</f>
        <v/>
      </c>
      <c r="H356" s="70" t="str">
        <f ca="1">IF('BH (2)'!W363="","",'BH (2)'!W363)</f>
        <v/>
      </c>
      <c r="I356" s="127" t="str">
        <f ca="1">IF('BH (2)'!X363="","",'BH (2)'!X363)</f>
        <v/>
      </c>
      <c r="J356" s="127" t="str">
        <f ca="1">IF('BH (2)'!Y363="","",'BH (2)'!Y363)</f>
        <v/>
      </c>
      <c r="K356" s="128" t="str">
        <f ca="1">IF('BH (2)'!Z363="","",'BH (2)'!Z363)</f>
        <v/>
      </c>
      <c r="L356" s="75" t="str">
        <f ca="1">IF('BH (2)'!AA363="","",'BH (2)'!AA363)</f>
        <v/>
      </c>
      <c r="M356" s="131" t="str">
        <f ca="1">IF('BH (2)'!AB363="","",'BH (2)'!AB363)</f>
        <v/>
      </c>
      <c r="N356" s="78" t="str">
        <f ca="1">IF('BH (2)'!AC363="","",'BH (2)'!AC363)</f>
        <v/>
      </c>
      <c r="O356" s="128" t="str">
        <f ca="1">IF('BH (2)'!AD363="","",'BH (2)'!AD363)</f>
        <v/>
      </c>
      <c r="P356" s="129" t="str">
        <f ca="1">IF('BH (2)'!AE363="","",'BH (2)'!AE363)</f>
        <v/>
      </c>
    </row>
    <row r="357" spans="3:16" ht="45" customHeight="1" x14ac:dyDescent="0.25">
      <c r="C357" s="51">
        <v>351</v>
      </c>
      <c r="D357" s="127" t="str">
        <f ca="1">IF('BH (2)'!S364="","",'BH (2)'!S364)</f>
        <v/>
      </c>
      <c r="E357" s="127" t="str">
        <f ca="1">IF('BH (2)'!T364="","",'BH (2)'!T364)</f>
        <v/>
      </c>
      <c r="F357" s="70" t="str">
        <f ca="1">IF('BH (2)'!U364="","",'BH (2)'!U364)</f>
        <v/>
      </c>
      <c r="G357" s="70" t="str">
        <f ca="1">IF('BH (2)'!V364="","",'BH (2)'!V364)</f>
        <v/>
      </c>
      <c r="H357" s="70" t="str">
        <f ca="1">IF('BH (2)'!W364="","",'BH (2)'!W364)</f>
        <v/>
      </c>
      <c r="I357" s="127" t="str">
        <f ca="1">IF('BH (2)'!X364="","",'BH (2)'!X364)</f>
        <v/>
      </c>
      <c r="J357" s="127" t="str">
        <f ca="1">IF('BH (2)'!Y364="","",'BH (2)'!Y364)</f>
        <v/>
      </c>
      <c r="K357" s="128" t="str">
        <f ca="1">IF('BH (2)'!Z364="","",'BH (2)'!Z364)</f>
        <v/>
      </c>
      <c r="L357" s="75" t="str">
        <f ca="1">IF('BH (2)'!AA364="","",'BH (2)'!AA364)</f>
        <v/>
      </c>
      <c r="M357" s="131" t="str">
        <f ca="1">IF('BH (2)'!AB364="","",'BH (2)'!AB364)</f>
        <v/>
      </c>
      <c r="N357" s="78" t="str">
        <f ca="1">IF('BH (2)'!AC364="","",'BH (2)'!AC364)</f>
        <v/>
      </c>
      <c r="O357" s="128" t="str">
        <f ca="1">IF('BH (2)'!AD364="","",'BH (2)'!AD364)</f>
        <v/>
      </c>
      <c r="P357" s="129" t="str">
        <f ca="1">IF('BH (2)'!AE364="","",'BH (2)'!AE364)</f>
        <v/>
      </c>
    </row>
    <row r="358" spans="3:16" ht="45" customHeight="1" x14ac:dyDescent="0.25">
      <c r="C358" s="51">
        <v>352</v>
      </c>
      <c r="D358" s="127" t="str">
        <f ca="1">IF('BH (2)'!S365="","",'BH (2)'!S365)</f>
        <v/>
      </c>
      <c r="E358" s="127" t="str">
        <f ca="1">IF('BH (2)'!T365="","",'BH (2)'!T365)</f>
        <v/>
      </c>
      <c r="F358" s="70" t="str">
        <f ca="1">IF('BH (2)'!U365="","",'BH (2)'!U365)</f>
        <v/>
      </c>
      <c r="G358" s="70" t="str">
        <f ca="1">IF('BH (2)'!V365="","",'BH (2)'!V365)</f>
        <v/>
      </c>
      <c r="H358" s="70" t="str">
        <f ca="1">IF('BH (2)'!W365="","",'BH (2)'!W365)</f>
        <v/>
      </c>
      <c r="I358" s="127" t="str">
        <f ca="1">IF('BH (2)'!X365="","",'BH (2)'!X365)</f>
        <v/>
      </c>
      <c r="J358" s="127" t="str">
        <f ca="1">IF('BH (2)'!Y365="","",'BH (2)'!Y365)</f>
        <v/>
      </c>
      <c r="K358" s="128" t="str">
        <f ca="1">IF('BH (2)'!Z365="","",'BH (2)'!Z365)</f>
        <v/>
      </c>
      <c r="L358" s="75" t="str">
        <f ca="1">IF('BH (2)'!AA365="","",'BH (2)'!AA365)</f>
        <v/>
      </c>
      <c r="M358" s="131" t="str">
        <f ca="1">IF('BH (2)'!AB365="","",'BH (2)'!AB365)</f>
        <v/>
      </c>
      <c r="N358" s="78" t="str">
        <f ca="1">IF('BH (2)'!AC365="","",'BH (2)'!AC365)</f>
        <v/>
      </c>
      <c r="O358" s="128" t="str">
        <f ca="1">IF('BH (2)'!AD365="","",'BH (2)'!AD365)</f>
        <v/>
      </c>
      <c r="P358" s="129" t="str">
        <f ca="1">IF('BH (2)'!AE365="","",'BH (2)'!AE365)</f>
        <v/>
      </c>
    </row>
    <row r="359" spans="3:16" ht="45" customHeight="1" x14ac:dyDescent="0.25">
      <c r="C359" s="51">
        <v>353</v>
      </c>
      <c r="D359" s="127" t="str">
        <f ca="1">IF('BH (2)'!S366="","",'BH (2)'!S366)</f>
        <v/>
      </c>
      <c r="E359" s="127" t="str">
        <f ca="1">IF('BH (2)'!T366="","",'BH (2)'!T366)</f>
        <v/>
      </c>
      <c r="F359" s="70" t="str">
        <f ca="1">IF('BH (2)'!U366="","",'BH (2)'!U366)</f>
        <v/>
      </c>
      <c r="G359" s="70" t="str">
        <f ca="1">IF('BH (2)'!V366="","",'BH (2)'!V366)</f>
        <v/>
      </c>
      <c r="H359" s="70" t="str">
        <f ca="1">IF('BH (2)'!W366="","",'BH (2)'!W366)</f>
        <v/>
      </c>
      <c r="I359" s="127" t="str">
        <f ca="1">IF('BH (2)'!X366="","",'BH (2)'!X366)</f>
        <v/>
      </c>
      <c r="J359" s="127" t="str">
        <f ca="1">IF('BH (2)'!Y366="","",'BH (2)'!Y366)</f>
        <v/>
      </c>
      <c r="K359" s="128" t="str">
        <f ca="1">IF('BH (2)'!Z366="","",'BH (2)'!Z366)</f>
        <v/>
      </c>
      <c r="L359" s="75" t="str">
        <f ca="1">IF('BH (2)'!AA366="","",'BH (2)'!AA366)</f>
        <v/>
      </c>
      <c r="M359" s="131" t="str">
        <f ca="1">IF('BH (2)'!AB366="","",'BH (2)'!AB366)</f>
        <v/>
      </c>
      <c r="N359" s="78" t="str">
        <f ca="1">IF('BH (2)'!AC366="","",'BH (2)'!AC366)</f>
        <v/>
      </c>
      <c r="O359" s="128" t="str">
        <f ca="1">IF('BH (2)'!AD366="","",'BH (2)'!AD366)</f>
        <v/>
      </c>
      <c r="P359" s="129" t="str">
        <f ca="1">IF('BH (2)'!AE366="","",'BH (2)'!AE366)</f>
        <v/>
      </c>
    </row>
    <row r="360" spans="3:16" ht="45" customHeight="1" x14ac:dyDescent="0.25">
      <c r="C360" s="51">
        <v>354</v>
      </c>
      <c r="D360" s="127" t="str">
        <f ca="1">IF('BH (2)'!S367="","",'BH (2)'!S367)</f>
        <v/>
      </c>
      <c r="E360" s="127" t="str">
        <f ca="1">IF('BH (2)'!T367="","",'BH (2)'!T367)</f>
        <v/>
      </c>
      <c r="F360" s="70" t="str">
        <f ca="1">IF('BH (2)'!U367="","",'BH (2)'!U367)</f>
        <v/>
      </c>
      <c r="G360" s="70" t="str">
        <f ca="1">IF('BH (2)'!V367="","",'BH (2)'!V367)</f>
        <v/>
      </c>
      <c r="H360" s="70" t="str">
        <f ca="1">IF('BH (2)'!W367="","",'BH (2)'!W367)</f>
        <v/>
      </c>
      <c r="I360" s="127" t="str">
        <f ca="1">IF('BH (2)'!X367="","",'BH (2)'!X367)</f>
        <v/>
      </c>
      <c r="J360" s="127" t="str">
        <f ca="1">IF('BH (2)'!Y367="","",'BH (2)'!Y367)</f>
        <v/>
      </c>
      <c r="K360" s="128" t="str">
        <f ca="1">IF('BH (2)'!Z367="","",'BH (2)'!Z367)</f>
        <v/>
      </c>
      <c r="L360" s="75" t="str">
        <f ca="1">IF('BH (2)'!AA367="","",'BH (2)'!AA367)</f>
        <v/>
      </c>
      <c r="M360" s="131" t="str">
        <f ca="1">IF('BH (2)'!AB367="","",'BH (2)'!AB367)</f>
        <v/>
      </c>
      <c r="N360" s="78" t="str">
        <f ca="1">IF('BH (2)'!AC367="","",'BH (2)'!AC367)</f>
        <v/>
      </c>
      <c r="O360" s="128" t="str">
        <f ca="1">IF('BH (2)'!AD367="","",'BH (2)'!AD367)</f>
        <v/>
      </c>
      <c r="P360" s="129" t="str">
        <f ca="1">IF('BH (2)'!AE367="","",'BH (2)'!AE367)</f>
        <v/>
      </c>
    </row>
    <row r="361" spans="3:16" ht="45" customHeight="1" x14ac:dyDescent="0.25">
      <c r="C361" s="51">
        <v>355</v>
      </c>
      <c r="D361" s="127" t="str">
        <f ca="1">IF('BH (2)'!S368="","",'BH (2)'!S368)</f>
        <v/>
      </c>
      <c r="E361" s="127" t="str">
        <f ca="1">IF('BH (2)'!T368="","",'BH (2)'!T368)</f>
        <v/>
      </c>
      <c r="F361" s="70" t="str">
        <f ca="1">IF('BH (2)'!U368="","",'BH (2)'!U368)</f>
        <v/>
      </c>
      <c r="G361" s="70" t="str">
        <f ca="1">IF('BH (2)'!V368="","",'BH (2)'!V368)</f>
        <v/>
      </c>
      <c r="H361" s="70" t="str">
        <f ca="1">IF('BH (2)'!W368="","",'BH (2)'!W368)</f>
        <v/>
      </c>
      <c r="I361" s="127" t="str">
        <f ca="1">IF('BH (2)'!X368="","",'BH (2)'!X368)</f>
        <v/>
      </c>
      <c r="J361" s="127" t="str">
        <f ca="1">IF('BH (2)'!Y368="","",'BH (2)'!Y368)</f>
        <v/>
      </c>
      <c r="K361" s="128" t="str">
        <f ca="1">IF('BH (2)'!Z368="","",'BH (2)'!Z368)</f>
        <v/>
      </c>
      <c r="L361" s="75" t="str">
        <f ca="1">IF('BH (2)'!AA368="","",'BH (2)'!AA368)</f>
        <v/>
      </c>
      <c r="M361" s="131" t="str">
        <f ca="1">IF('BH (2)'!AB368="","",'BH (2)'!AB368)</f>
        <v/>
      </c>
      <c r="N361" s="78" t="str">
        <f ca="1">IF('BH (2)'!AC368="","",'BH (2)'!AC368)</f>
        <v/>
      </c>
      <c r="O361" s="128" t="str">
        <f ca="1">IF('BH (2)'!AD368="","",'BH (2)'!AD368)</f>
        <v/>
      </c>
      <c r="P361" s="129" t="str">
        <f ca="1">IF('BH (2)'!AE368="","",'BH (2)'!AE368)</f>
        <v/>
      </c>
    </row>
    <row r="362" spans="3:16" ht="45" customHeight="1" x14ac:dyDescent="0.25">
      <c r="C362" s="51">
        <v>356</v>
      </c>
      <c r="D362" s="127" t="str">
        <f ca="1">IF('BH (2)'!S369="","",'BH (2)'!S369)</f>
        <v/>
      </c>
      <c r="E362" s="127" t="str">
        <f ca="1">IF('BH (2)'!T369="","",'BH (2)'!T369)</f>
        <v/>
      </c>
      <c r="F362" s="70" t="str">
        <f ca="1">IF('BH (2)'!U369="","",'BH (2)'!U369)</f>
        <v/>
      </c>
      <c r="G362" s="70" t="str">
        <f ca="1">IF('BH (2)'!V369="","",'BH (2)'!V369)</f>
        <v/>
      </c>
      <c r="H362" s="70" t="str">
        <f ca="1">IF('BH (2)'!W369="","",'BH (2)'!W369)</f>
        <v/>
      </c>
      <c r="I362" s="127" t="str">
        <f ca="1">IF('BH (2)'!X369="","",'BH (2)'!X369)</f>
        <v/>
      </c>
      <c r="J362" s="127" t="str">
        <f ca="1">IF('BH (2)'!Y369="","",'BH (2)'!Y369)</f>
        <v/>
      </c>
      <c r="K362" s="128" t="str">
        <f ca="1">IF('BH (2)'!Z369="","",'BH (2)'!Z369)</f>
        <v/>
      </c>
      <c r="L362" s="75" t="str">
        <f ca="1">IF('BH (2)'!AA369="","",'BH (2)'!AA369)</f>
        <v/>
      </c>
      <c r="M362" s="131" t="str">
        <f ca="1">IF('BH (2)'!AB369="","",'BH (2)'!AB369)</f>
        <v/>
      </c>
      <c r="N362" s="78" t="str">
        <f ca="1">IF('BH (2)'!AC369="","",'BH (2)'!AC369)</f>
        <v/>
      </c>
      <c r="O362" s="128" t="str">
        <f ca="1">IF('BH (2)'!AD369="","",'BH (2)'!AD369)</f>
        <v/>
      </c>
      <c r="P362" s="129" t="str">
        <f ca="1">IF('BH (2)'!AE369="","",'BH (2)'!AE369)</f>
        <v/>
      </c>
    </row>
    <row r="363" spans="3:16" ht="45" customHeight="1" x14ac:dyDescent="0.25">
      <c r="C363" s="51">
        <v>357</v>
      </c>
      <c r="D363" s="127" t="str">
        <f ca="1">IF('BH (2)'!S370="","",'BH (2)'!S370)</f>
        <v/>
      </c>
      <c r="E363" s="127" t="str">
        <f ca="1">IF('BH (2)'!T370="","",'BH (2)'!T370)</f>
        <v/>
      </c>
      <c r="F363" s="70" t="str">
        <f ca="1">IF('BH (2)'!U370="","",'BH (2)'!U370)</f>
        <v/>
      </c>
      <c r="G363" s="70" t="str">
        <f ca="1">IF('BH (2)'!V370="","",'BH (2)'!V370)</f>
        <v/>
      </c>
      <c r="H363" s="70" t="str">
        <f ca="1">IF('BH (2)'!W370="","",'BH (2)'!W370)</f>
        <v/>
      </c>
      <c r="I363" s="127" t="str">
        <f ca="1">IF('BH (2)'!X370="","",'BH (2)'!X370)</f>
        <v/>
      </c>
      <c r="J363" s="127" t="str">
        <f ca="1">IF('BH (2)'!Y370="","",'BH (2)'!Y370)</f>
        <v/>
      </c>
      <c r="K363" s="128" t="str">
        <f ca="1">IF('BH (2)'!Z370="","",'BH (2)'!Z370)</f>
        <v/>
      </c>
      <c r="L363" s="75" t="str">
        <f ca="1">IF('BH (2)'!AA370="","",'BH (2)'!AA370)</f>
        <v/>
      </c>
      <c r="M363" s="131" t="str">
        <f ca="1">IF('BH (2)'!AB370="","",'BH (2)'!AB370)</f>
        <v/>
      </c>
      <c r="N363" s="78" t="str">
        <f ca="1">IF('BH (2)'!AC370="","",'BH (2)'!AC370)</f>
        <v/>
      </c>
      <c r="O363" s="128" t="str">
        <f ca="1">IF('BH (2)'!AD370="","",'BH (2)'!AD370)</f>
        <v/>
      </c>
      <c r="P363" s="129" t="str">
        <f ca="1">IF('BH (2)'!AE370="","",'BH (2)'!AE370)</f>
        <v/>
      </c>
    </row>
    <row r="364" spans="3:16" ht="45" customHeight="1" x14ac:dyDescent="0.25">
      <c r="C364" s="51">
        <v>358</v>
      </c>
      <c r="D364" s="127" t="str">
        <f ca="1">IF('BH (2)'!S371="","",'BH (2)'!S371)</f>
        <v/>
      </c>
      <c r="E364" s="127" t="str">
        <f ca="1">IF('BH (2)'!T371="","",'BH (2)'!T371)</f>
        <v/>
      </c>
      <c r="F364" s="70" t="str">
        <f ca="1">IF('BH (2)'!U371="","",'BH (2)'!U371)</f>
        <v/>
      </c>
      <c r="G364" s="70" t="str">
        <f ca="1">IF('BH (2)'!V371="","",'BH (2)'!V371)</f>
        <v/>
      </c>
      <c r="H364" s="70" t="str">
        <f ca="1">IF('BH (2)'!W371="","",'BH (2)'!W371)</f>
        <v/>
      </c>
      <c r="I364" s="127" t="str">
        <f ca="1">IF('BH (2)'!X371="","",'BH (2)'!X371)</f>
        <v/>
      </c>
      <c r="J364" s="127" t="str">
        <f ca="1">IF('BH (2)'!Y371="","",'BH (2)'!Y371)</f>
        <v/>
      </c>
      <c r="K364" s="128" t="str">
        <f ca="1">IF('BH (2)'!Z371="","",'BH (2)'!Z371)</f>
        <v/>
      </c>
      <c r="L364" s="75" t="str">
        <f ca="1">IF('BH (2)'!AA371="","",'BH (2)'!AA371)</f>
        <v/>
      </c>
      <c r="M364" s="131" t="str">
        <f ca="1">IF('BH (2)'!AB371="","",'BH (2)'!AB371)</f>
        <v/>
      </c>
      <c r="N364" s="78" t="str">
        <f ca="1">IF('BH (2)'!AC371="","",'BH (2)'!AC371)</f>
        <v/>
      </c>
      <c r="O364" s="128" t="str">
        <f ca="1">IF('BH (2)'!AD371="","",'BH (2)'!AD371)</f>
        <v/>
      </c>
      <c r="P364" s="129" t="str">
        <f ca="1">IF('BH (2)'!AE371="","",'BH (2)'!AE371)</f>
        <v/>
      </c>
    </row>
    <row r="365" spans="3:16" ht="45" customHeight="1" x14ac:dyDescent="0.25">
      <c r="C365" s="51">
        <v>359</v>
      </c>
      <c r="D365" s="127" t="str">
        <f ca="1">IF('BH (2)'!S372="","",'BH (2)'!S372)</f>
        <v/>
      </c>
      <c r="E365" s="127" t="str">
        <f ca="1">IF('BH (2)'!T372="","",'BH (2)'!T372)</f>
        <v/>
      </c>
      <c r="F365" s="70" t="str">
        <f ca="1">IF('BH (2)'!U372="","",'BH (2)'!U372)</f>
        <v/>
      </c>
      <c r="G365" s="70" t="str">
        <f ca="1">IF('BH (2)'!V372="","",'BH (2)'!V372)</f>
        <v/>
      </c>
      <c r="H365" s="70" t="str">
        <f ca="1">IF('BH (2)'!W372="","",'BH (2)'!W372)</f>
        <v/>
      </c>
      <c r="I365" s="127" t="str">
        <f ca="1">IF('BH (2)'!X372="","",'BH (2)'!X372)</f>
        <v/>
      </c>
      <c r="J365" s="127" t="str">
        <f ca="1">IF('BH (2)'!Y372="","",'BH (2)'!Y372)</f>
        <v/>
      </c>
      <c r="K365" s="128" t="str">
        <f ca="1">IF('BH (2)'!Z372="","",'BH (2)'!Z372)</f>
        <v/>
      </c>
      <c r="L365" s="75" t="str">
        <f ca="1">IF('BH (2)'!AA372="","",'BH (2)'!AA372)</f>
        <v/>
      </c>
      <c r="M365" s="131" t="str">
        <f ca="1">IF('BH (2)'!AB372="","",'BH (2)'!AB372)</f>
        <v/>
      </c>
      <c r="N365" s="78" t="str">
        <f ca="1">IF('BH (2)'!AC372="","",'BH (2)'!AC372)</f>
        <v/>
      </c>
      <c r="O365" s="128" t="str">
        <f ca="1">IF('BH (2)'!AD372="","",'BH (2)'!AD372)</f>
        <v/>
      </c>
      <c r="P365" s="129" t="str">
        <f ca="1">IF('BH (2)'!AE372="","",'BH (2)'!AE372)</f>
        <v/>
      </c>
    </row>
    <row r="366" spans="3:16" ht="45" customHeight="1" x14ac:dyDescent="0.25">
      <c r="C366" s="51">
        <v>360</v>
      </c>
      <c r="D366" s="127" t="str">
        <f ca="1">IF('BH (2)'!S373="","",'BH (2)'!S373)</f>
        <v/>
      </c>
      <c r="E366" s="127" t="str">
        <f ca="1">IF('BH (2)'!T373="","",'BH (2)'!T373)</f>
        <v/>
      </c>
      <c r="F366" s="70" t="str">
        <f ca="1">IF('BH (2)'!U373="","",'BH (2)'!U373)</f>
        <v/>
      </c>
      <c r="G366" s="70" t="str">
        <f ca="1">IF('BH (2)'!V373="","",'BH (2)'!V373)</f>
        <v/>
      </c>
      <c r="H366" s="70" t="str">
        <f ca="1">IF('BH (2)'!W373="","",'BH (2)'!W373)</f>
        <v/>
      </c>
      <c r="I366" s="127" t="str">
        <f ca="1">IF('BH (2)'!X373="","",'BH (2)'!X373)</f>
        <v/>
      </c>
      <c r="J366" s="127" t="str">
        <f ca="1">IF('BH (2)'!Y373="","",'BH (2)'!Y373)</f>
        <v/>
      </c>
      <c r="K366" s="128" t="str">
        <f ca="1">IF('BH (2)'!Z373="","",'BH (2)'!Z373)</f>
        <v/>
      </c>
      <c r="L366" s="75" t="str">
        <f ca="1">IF('BH (2)'!AA373="","",'BH (2)'!AA373)</f>
        <v/>
      </c>
      <c r="M366" s="131" t="str">
        <f ca="1">IF('BH (2)'!AB373="","",'BH (2)'!AB373)</f>
        <v/>
      </c>
      <c r="N366" s="78" t="str">
        <f ca="1">IF('BH (2)'!AC373="","",'BH (2)'!AC373)</f>
        <v/>
      </c>
      <c r="O366" s="128" t="str">
        <f ca="1">IF('BH (2)'!AD373="","",'BH (2)'!AD373)</f>
        <v/>
      </c>
      <c r="P366" s="129" t="str">
        <f ca="1">IF('BH (2)'!AE373="","",'BH (2)'!AE373)</f>
        <v/>
      </c>
    </row>
    <row r="367" spans="3:16" ht="45" customHeight="1" x14ac:dyDescent="0.25">
      <c r="C367" s="51">
        <v>361</v>
      </c>
      <c r="D367" s="127" t="str">
        <f ca="1">IF('BH (2)'!S374="","",'BH (2)'!S374)</f>
        <v/>
      </c>
      <c r="E367" s="127" t="str">
        <f ca="1">IF('BH (2)'!T374="","",'BH (2)'!T374)</f>
        <v/>
      </c>
      <c r="F367" s="70" t="str">
        <f ca="1">IF('BH (2)'!U374="","",'BH (2)'!U374)</f>
        <v/>
      </c>
      <c r="G367" s="70" t="str">
        <f ca="1">IF('BH (2)'!V374="","",'BH (2)'!V374)</f>
        <v/>
      </c>
      <c r="H367" s="70" t="str">
        <f ca="1">IF('BH (2)'!W374="","",'BH (2)'!W374)</f>
        <v/>
      </c>
      <c r="I367" s="127" t="str">
        <f ca="1">IF('BH (2)'!X374="","",'BH (2)'!X374)</f>
        <v/>
      </c>
      <c r="J367" s="127" t="str">
        <f ca="1">IF('BH (2)'!Y374="","",'BH (2)'!Y374)</f>
        <v/>
      </c>
      <c r="K367" s="128" t="str">
        <f ca="1">IF('BH (2)'!Z374="","",'BH (2)'!Z374)</f>
        <v/>
      </c>
      <c r="L367" s="75" t="str">
        <f ca="1">IF('BH (2)'!AA374="","",'BH (2)'!AA374)</f>
        <v/>
      </c>
      <c r="M367" s="131" t="str">
        <f ca="1">IF('BH (2)'!AB374="","",'BH (2)'!AB374)</f>
        <v/>
      </c>
      <c r="N367" s="78" t="str">
        <f ca="1">IF('BH (2)'!AC374="","",'BH (2)'!AC374)</f>
        <v/>
      </c>
      <c r="O367" s="128" t="str">
        <f ca="1">IF('BH (2)'!AD374="","",'BH (2)'!AD374)</f>
        <v/>
      </c>
      <c r="P367" s="129" t="str">
        <f ca="1">IF('BH (2)'!AE374="","",'BH (2)'!AE374)</f>
        <v/>
      </c>
    </row>
    <row r="368" spans="3:16" ht="45" customHeight="1" x14ac:dyDescent="0.25">
      <c r="C368" s="51">
        <v>362</v>
      </c>
      <c r="D368" s="127" t="str">
        <f ca="1">IF('BH (2)'!S375="","",'BH (2)'!S375)</f>
        <v/>
      </c>
      <c r="E368" s="127" t="str">
        <f ca="1">IF('BH (2)'!T375="","",'BH (2)'!T375)</f>
        <v/>
      </c>
      <c r="F368" s="70" t="str">
        <f ca="1">IF('BH (2)'!U375="","",'BH (2)'!U375)</f>
        <v/>
      </c>
      <c r="G368" s="70" t="str">
        <f ca="1">IF('BH (2)'!V375="","",'BH (2)'!V375)</f>
        <v/>
      </c>
      <c r="H368" s="70" t="str">
        <f ca="1">IF('BH (2)'!W375="","",'BH (2)'!W375)</f>
        <v/>
      </c>
      <c r="I368" s="127" t="str">
        <f ca="1">IF('BH (2)'!X375="","",'BH (2)'!X375)</f>
        <v/>
      </c>
      <c r="J368" s="127" t="str">
        <f ca="1">IF('BH (2)'!Y375="","",'BH (2)'!Y375)</f>
        <v/>
      </c>
      <c r="K368" s="128" t="str">
        <f ca="1">IF('BH (2)'!Z375="","",'BH (2)'!Z375)</f>
        <v/>
      </c>
      <c r="L368" s="75" t="str">
        <f ca="1">IF('BH (2)'!AA375="","",'BH (2)'!AA375)</f>
        <v/>
      </c>
      <c r="M368" s="131" t="str">
        <f ca="1">IF('BH (2)'!AB375="","",'BH (2)'!AB375)</f>
        <v/>
      </c>
      <c r="N368" s="78" t="str">
        <f ca="1">IF('BH (2)'!AC375="","",'BH (2)'!AC375)</f>
        <v/>
      </c>
      <c r="O368" s="128" t="str">
        <f ca="1">IF('BH (2)'!AD375="","",'BH (2)'!AD375)</f>
        <v/>
      </c>
      <c r="P368" s="129" t="str">
        <f ca="1">IF('BH (2)'!AE375="","",'BH (2)'!AE375)</f>
        <v/>
      </c>
    </row>
    <row r="369" spans="3:16" ht="45" customHeight="1" x14ac:dyDescent="0.25">
      <c r="C369" s="51">
        <v>363</v>
      </c>
      <c r="D369" s="127" t="str">
        <f ca="1">IF('BH (2)'!S376="","",'BH (2)'!S376)</f>
        <v/>
      </c>
      <c r="E369" s="127" t="str">
        <f ca="1">IF('BH (2)'!T376="","",'BH (2)'!T376)</f>
        <v/>
      </c>
      <c r="F369" s="70" t="str">
        <f ca="1">IF('BH (2)'!U376="","",'BH (2)'!U376)</f>
        <v/>
      </c>
      <c r="G369" s="70" t="str">
        <f ca="1">IF('BH (2)'!V376="","",'BH (2)'!V376)</f>
        <v/>
      </c>
      <c r="H369" s="70" t="str">
        <f ca="1">IF('BH (2)'!W376="","",'BH (2)'!W376)</f>
        <v/>
      </c>
      <c r="I369" s="127" t="str">
        <f ca="1">IF('BH (2)'!X376="","",'BH (2)'!X376)</f>
        <v/>
      </c>
      <c r="J369" s="127" t="str">
        <f ca="1">IF('BH (2)'!Y376="","",'BH (2)'!Y376)</f>
        <v/>
      </c>
      <c r="K369" s="128" t="str">
        <f ca="1">IF('BH (2)'!Z376="","",'BH (2)'!Z376)</f>
        <v/>
      </c>
      <c r="L369" s="75" t="str">
        <f ca="1">IF('BH (2)'!AA376="","",'BH (2)'!AA376)</f>
        <v/>
      </c>
      <c r="M369" s="131" t="str">
        <f ca="1">IF('BH (2)'!AB376="","",'BH (2)'!AB376)</f>
        <v/>
      </c>
      <c r="N369" s="78" t="str">
        <f ca="1">IF('BH (2)'!AC376="","",'BH (2)'!AC376)</f>
        <v/>
      </c>
      <c r="O369" s="128" t="str">
        <f ca="1">IF('BH (2)'!AD376="","",'BH (2)'!AD376)</f>
        <v/>
      </c>
      <c r="P369" s="129" t="str">
        <f ca="1">IF('BH (2)'!AE376="","",'BH (2)'!AE376)</f>
        <v/>
      </c>
    </row>
    <row r="370" spans="3:16" ht="45" customHeight="1" x14ac:dyDescent="0.25">
      <c r="C370" s="51">
        <v>364</v>
      </c>
      <c r="D370" s="127" t="str">
        <f ca="1">IF('BH (2)'!S377="","",'BH (2)'!S377)</f>
        <v/>
      </c>
      <c r="E370" s="127" t="str">
        <f ca="1">IF('BH (2)'!T377="","",'BH (2)'!T377)</f>
        <v/>
      </c>
      <c r="F370" s="70" t="str">
        <f ca="1">IF('BH (2)'!U377="","",'BH (2)'!U377)</f>
        <v/>
      </c>
      <c r="G370" s="70" t="str">
        <f ca="1">IF('BH (2)'!V377="","",'BH (2)'!V377)</f>
        <v/>
      </c>
      <c r="H370" s="70" t="str">
        <f ca="1">IF('BH (2)'!W377="","",'BH (2)'!W377)</f>
        <v/>
      </c>
      <c r="I370" s="127" t="str">
        <f ca="1">IF('BH (2)'!X377="","",'BH (2)'!X377)</f>
        <v/>
      </c>
      <c r="J370" s="127" t="str">
        <f ca="1">IF('BH (2)'!Y377="","",'BH (2)'!Y377)</f>
        <v/>
      </c>
      <c r="K370" s="128" t="str">
        <f ca="1">IF('BH (2)'!Z377="","",'BH (2)'!Z377)</f>
        <v/>
      </c>
      <c r="L370" s="75" t="str">
        <f ca="1">IF('BH (2)'!AA377="","",'BH (2)'!AA377)</f>
        <v/>
      </c>
      <c r="M370" s="131" t="str">
        <f ca="1">IF('BH (2)'!AB377="","",'BH (2)'!AB377)</f>
        <v/>
      </c>
      <c r="N370" s="78" t="str">
        <f ca="1">IF('BH (2)'!AC377="","",'BH (2)'!AC377)</f>
        <v/>
      </c>
      <c r="O370" s="128" t="str">
        <f ca="1">IF('BH (2)'!AD377="","",'BH (2)'!AD377)</f>
        <v/>
      </c>
      <c r="P370" s="129" t="str">
        <f ca="1">IF('BH (2)'!AE377="","",'BH (2)'!AE377)</f>
        <v/>
      </c>
    </row>
    <row r="371" spans="3:16" ht="45" customHeight="1" x14ac:dyDescent="0.25">
      <c r="C371" s="51">
        <v>365</v>
      </c>
      <c r="D371" s="127" t="str">
        <f ca="1">IF('BH (2)'!S378="","",'BH (2)'!S378)</f>
        <v/>
      </c>
      <c r="E371" s="127" t="str">
        <f ca="1">IF('BH (2)'!T378="","",'BH (2)'!T378)</f>
        <v/>
      </c>
      <c r="F371" s="70" t="str">
        <f ca="1">IF('BH (2)'!U378="","",'BH (2)'!U378)</f>
        <v/>
      </c>
      <c r="G371" s="70" t="str">
        <f ca="1">IF('BH (2)'!V378="","",'BH (2)'!V378)</f>
        <v/>
      </c>
      <c r="H371" s="70" t="str">
        <f ca="1">IF('BH (2)'!W378="","",'BH (2)'!W378)</f>
        <v/>
      </c>
      <c r="I371" s="127" t="str">
        <f ca="1">IF('BH (2)'!X378="","",'BH (2)'!X378)</f>
        <v/>
      </c>
      <c r="J371" s="127" t="str">
        <f ca="1">IF('BH (2)'!Y378="","",'BH (2)'!Y378)</f>
        <v/>
      </c>
      <c r="K371" s="128" t="str">
        <f ca="1">IF('BH (2)'!Z378="","",'BH (2)'!Z378)</f>
        <v/>
      </c>
      <c r="L371" s="75" t="str">
        <f ca="1">IF('BH (2)'!AA378="","",'BH (2)'!AA378)</f>
        <v/>
      </c>
      <c r="M371" s="131" t="str">
        <f ca="1">IF('BH (2)'!AB378="","",'BH (2)'!AB378)</f>
        <v/>
      </c>
      <c r="N371" s="78" t="str">
        <f ca="1">IF('BH (2)'!AC378="","",'BH (2)'!AC378)</f>
        <v/>
      </c>
      <c r="O371" s="128" t="str">
        <f ca="1">IF('BH (2)'!AD378="","",'BH (2)'!AD378)</f>
        <v/>
      </c>
      <c r="P371" s="129" t="str">
        <f ca="1">IF('BH (2)'!AE378="","",'BH (2)'!AE378)</f>
        <v/>
      </c>
    </row>
    <row r="372" spans="3:16" ht="45" customHeight="1" x14ac:dyDescent="0.25">
      <c r="C372" s="51">
        <v>366</v>
      </c>
      <c r="D372" s="127" t="str">
        <f ca="1">IF('BH (2)'!S379="","",'BH (2)'!S379)</f>
        <v/>
      </c>
      <c r="E372" s="127" t="str">
        <f ca="1">IF('BH (2)'!T379="","",'BH (2)'!T379)</f>
        <v/>
      </c>
      <c r="F372" s="70" t="str">
        <f ca="1">IF('BH (2)'!U379="","",'BH (2)'!U379)</f>
        <v/>
      </c>
      <c r="G372" s="70" t="str">
        <f ca="1">IF('BH (2)'!V379="","",'BH (2)'!V379)</f>
        <v/>
      </c>
      <c r="H372" s="70" t="str">
        <f ca="1">IF('BH (2)'!W379="","",'BH (2)'!W379)</f>
        <v/>
      </c>
      <c r="I372" s="127" t="str">
        <f ca="1">IF('BH (2)'!X379="","",'BH (2)'!X379)</f>
        <v/>
      </c>
      <c r="J372" s="127" t="str">
        <f ca="1">IF('BH (2)'!Y379="","",'BH (2)'!Y379)</f>
        <v/>
      </c>
      <c r="K372" s="128" t="str">
        <f ca="1">IF('BH (2)'!Z379="","",'BH (2)'!Z379)</f>
        <v/>
      </c>
      <c r="L372" s="75" t="str">
        <f ca="1">IF('BH (2)'!AA379="","",'BH (2)'!AA379)</f>
        <v/>
      </c>
      <c r="M372" s="131" t="str">
        <f ca="1">IF('BH (2)'!AB379="","",'BH (2)'!AB379)</f>
        <v/>
      </c>
      <c r="N372" s="78" t="str">
        <f ca="1">IF('BH (2)'!AC379="","",'BH (2)'!AC379)</f>
        <v/>
      </c>
      <c r="O372" s="128" t="str">
        <f ca="1">IF('BH (2)'!AD379="","",'BH (2)'!AD379)</f>
        <v/>
      </c>
      <c r="P372" s="129" t="str">
        <f ca="1">IF('BH (2)'!AE379="","",'BH (2)'!AE379)</f>
        <v/>
      </c>
    </row>
    <row r="373" spans="3:16" ht="45" customHeight="1" x14ac:dyDescent="0.25">
      <c r="C373" s="51">
        <v>367</v>
      </c>
      <c r="D373" s="127" t="str">
        <f ca="1">IF('BH (2)'!S380="","",'BH (2)'!S380)</f>
        <v/>
      </c>
      <c r="E373" s="127" t="str">
        <f ca="1">IF('BH (2)'!T380="","",'BH (2)'!T380)</f>
        <v/>
      </c>
      <c r="F373" s="70" t="str">
        <f ca="1">IF('BH (2)'!U380="","",'BH (2)'!U380)</f>
        <v/>
      </c>
      <c r="G373" s="70" t="str">
        <f ca="1">IF('BH (2)'!V380="","",'BH (2)'!V380)</f>
        <v/>
      </c>
      <c r="H373" s="70" t="str">
        <f ca="1">IF('BH (2)'!W380="","",'BH (2)'!W380)</f>
        <v/>
      </c>
      <c r="I373" s="127" t="str">
        <f ca="1">IF('BH (2)'!X380="","",'BH (2)'!X380)</f>
        <v/>
      </c>
      <c r="J373" s="127" t="str">
        <f ca="1">IF('BH (2)'!Y380="","",'BH (2)'!Y380)</f>
        <v/>
      </c>
      <c r="K373" s="128" t="str">
        <f ca="1">IF('BH (2)'!Z380="","",'BH (2)'!Z380)</f>
        <v/>
      </c>
      <c r="L373" s="75" t="str">
        <f ca="1">IF('BH (2)'!AA380="","",'BH (2)'!AA380)</f>
        <v/>
      </c>
      <c r="M373" s="131" t="str">
        <f ca="1">IF('BH (2)'!AB380="","",'BH (2)'!AB380)</f>
        <v/>
      </c>
      <c r="N373" s="78" t="str">
        <f ca="1">IF('BH (2)'!AC380="","",'BH (2)'!AC380)</f>
        <v/>
      </c>
      <c r="O373" s="128" t="str">
        <f ca="1">IF('BH (2)'!AD380="","",'BH (2)'!AD380)</f>
        <v/>
      </c>
      <c r="P373" s="129" t="str">
        <f ca="1">IF('BH (2)'!AE380="","",'BH (2)'!AE380)</f>
        <v/>
      </c>
    </row>
    <row r="374" spans="3:16" ht="45" customHeight="1" x14ac:dyDescent="0.25">
      <c r="C374" s="51">
        <v>368</v>
      </c>
      <c r="D374" s="127" t="str">
        <f ca="1">IF('BH (2)'!S381="","",'BH (2)'!S381)</f>
        <v/>
      </c>
      <c r="E374" s="127" t="str">
        <f ca="1">IF('BH (2)'!T381="","",'BH (2)'!T381)</f>
        <v/>
      </c>
      <c r="F374" s="70" t="str">
        <f ca="1">IF('BH (2)'!U381="","",'BH (2)'!U381)</f>
        <v/>
      </c>
      <c r="G374" s="70" t="str">
        <f ca="1">IF('BH (2)'!V381="","",'BH (2)'!V381)</f>
        <v/>
      </c>
      <c r="H374" s="70" t="str">
        <f ca="1">IF('BH (2)'!W381="","",'BH (2)'!W381)</f>
        <v/>
      </c>
      <c r="I374" s="127" t="str">
        <f ca="1">IF('BH (2)'!X381="","",'BH (2)'!X381)</f>
        <v/>
      </c>
      <c r="J374" s="127" t="str">
        <f ca="1">IF('BH (2)'!Y381="","",'BH (2)'!Y381)</f>
        <v/>
      </c>
      <c r="K374" s="128" t="str">
        <f ca="1">IF('BH (2)'!Z381="","",'BH (2)'!Z381)</f>
        <v/>
      </c>
      <c r="L374" s="75" t="str">
        <f ca="1">IF('BH (2)'!AA381="","",'BH (2)'!AA381)</f>
        <v/>
      </c>
      <c r="M374" s="131" t="str">
        <f ca="1">IF('BH (2)'!AB381="","",'BH (2)'!AB381)</f>
        <v/>
      </c>
      <c r="N374" s="78" t="str">
        <f ca="1">IF('BH (2)'!AC381="","",'BH (2)'!AC381)</f>
        <v/>
      </c>
      <c r="O374" s="128" t="str">
        <f ca="1">IF('BH (2)'!AD381="","",'BH (2)'!AD381)</f>
        <v/>
      </c>
      <c r="P374" s="129" t="str">
        <f ca="1">IF('BH (2)'!AE381="","",'BH (2)'!AE381)</f>
        <v/>
      </c>
    </row>
    <row r="375" spans="3:16" ht="45" customHeight="1" x14ac:dyDescent="0.25">
      <c r="C375" s="51">
        <v>369</v>
      </c>
      <c r="D375" s="127" t="str">
        <f ca="1">IF('BH (2)'!S382="","",'BH (2)'!S382)</f>
        <v/>
      </c>
      <c r="E375" s="127" t="str">
        <f ca="1">IF('BH (2)'!T382="","",'BH (2)'!T382)</f>
        <v/>
      </c>
      <c r="F375" s="70" t="str">
        <f ca="1">IF('BH (2)'!U382="","",'BH (2)'!U382)</f>
        <v/>
      </c>
      <c r="G375" s="70" t="str">
        <f ca="1">IF('BH (2)'!V382="","",'BH (2)'!V382)</f>
        <v/>
      </c>
      <c r="H375" s="70" t="str">
        <f ca="1">IF('BH (2)'!W382="","",'BH (2)'!W382)</f>
        <v/>
      </c>
      <c r="I375" s="127" t="str">
        <f ca="1">IF('BH (2)'!X382="","",'BH (2)'!X382)</f>
        <v/>
      </c>
      <c r="J375" s="127" t="str">
        <f ca="1">IF('BH (2)'!Y382="","",'BH (2)'!Y382)</f>
        <v/>
      </c>
      <c r="K375" s="128" t="str">
        <f ca="1">IF('BH (2)'!Z382="","",'BH (2)'!Z382)</f>
        <v/>
      </c>
      <c r="L375" s="75" t="str">
        <f ca="1">IF('BH (2)'!AA382="","",'BH (2)'!AA382)</f>
        <v/>
      </c>
      <c r="M375" s="131" t="str">
        <f ca="1">IF('BH (2)'!AB382="","",'BH (2)'!AB382)</f>
        <v/>
      </c>
      <c r="N375" s="78" t="str">
        <f ca="1">IF('BH (2)'!AC382="","",'BH (2)'!AC382)</f>
        <v/>
      </c>
      <c r="O375" s="128" t="str">
        <f ca="1">IF('BH (2)'!AD382="","",'BH (2)'!AD382)</f>
        <v/>
      </c>
      <c r="P375" s="129" t="str">
        <f ca="1">IF('BH (2)'!AE382="","",'BH (2)'!AE382)</f>
        <v/>
      </c>
    </row>
    <row r="376" spans="3:16" ht="45" customHeight="1" x14ac:dyDescent="0.25">
      <c r="C376" s="51">
        <v>370</v>
      </c>
      <c r="D376" s="127" t="str">
        <f ca="1">IF('BH (2)'!S383="","",'BH (2)'!S383)</f>
        <v/>
      </c>
      <c r="E376" s="127" t="str">
        <f ca="1">IF('BH (2)'!T383="","",'BH (2)'!T383)</f>
        <v/>
      </c>
      <c r="F376" s="70" t="str">
        <f ca="1">IF('BH (2)'!U383="","",'BH (2)'!U383)</f>
        <v/>
      </c>
      <c r="G376" s="70" t="str">
        <f ca="1">IF('BH (2)'!V383="","",'BH (2)'!V383)</f>
        <v/>
      </c>
      <c r="H376" s="70" t="str">
        <f ca="1">IF('BH (2)'!W383="","",'BH (2)'!W383)</f>
        <v/>
      </c>
      <c r="I376" s="127" t="str">
        <f ca="1">IF('BH (2)'!X383="","",'BH (2)'!X383)</f>
        <v/>
      </c>
      <c r="J376" s="127" t="str">
        <f ca="1">IF('BH (2)'!Y383="","",'BH (2)'!Y383)</f>
        <v/>
      </c>
      <c r="K376" s="128" t="str">
        <f ca="1">IF('BH (2)'!Z383="","",'BH (2)'!Z383)</f>
        <v/>
      </c>
      <c r="L376" s="75" t="str">
        <f ca="1">IF('BH (2)'!AA383="","",'BH (2)'!AA383)</f>
        <v/>
      </c>
      <c r="M376" s="131" t="str">
        <f ca="1">IF('BH (2)'!AB383="","",'BH (2)'!AB383)</f>
        <v/>
      </c>
      <c r="N376" s="78" t="str">
        <f ca="1">IF('BH (2)'!AC383="","",'BH (2)'!AC383)</f>
        <v/>
      </c>
      <c r="O376" s="128" t="str">
        <f ca="1">IF('BH (2)'!AD383="","",'BH (2)'!AD383)</f>
        <v/>
      </c>
      <c r="P376" s="129" t="str">
        <f ca="1">IF('BH (2)'!AE383="","",'BH (2)'!AE383)</f>
        <v/>
      </c>
    </row>
    <row r="377" spans="3:16" ht="45" customHeight="1" x14ac:dyDescent="0.25">
      <c r="C377" s="51">
        <v>371</v>
      </c>
      <c r="D377" s="127" t="str">
        <f ca="1">IF('BH (2)'!S384="","",'BH (2)'!S384)</f>
        <v/>
      </c>
      <c r="E377" s="127" t="str">
        <f ca="1">IF('BH (2)'!T384="","",'BH (2)'!T384)</f>
        <v/>
      </c>
      <c r="F377" s="70" t="str">
        <f ca="1">IF('BH (2)'!U384="","",'BH (2)'!U384)</f>
        <v/>
      </c>
      <c r="G377" s="70" t="str">
        <f ca="1">IF('BH (2)'!V384="","",'BH (2)'!V384)</f>
        <v/>
      </c>
      <c r="H377" s="70" t="str">
        <f ca="1">IF('BH (2)'!W384="","",'BH (2)'!W384)</f>
        <v/>
      </c>
      <c r="I377" s="127" t="str">
        <f ca="1">IF('BH (2)'!X384="","",'BH (2)'!X384)</f>
        <v/>
      </c>
      <c r="J377" s="127" t="str">
        <f ca="1">IF('BH (2)'!Y384="","",'BH (2)'!Y384)</f>
        <v/>
      </c>
      <c r="K377" s="128" t="str">
        <f ca="1">IF('BH (2)'!Z384="","",'BH (2)'!Z384)</f>
        <v/>
      </c>
      <c r="L377" s="75" t="str">
        <f ca="1">IF('BH (2)'!AA384="","",'BH (2)'!AA384)</f>
        <v/>
      </c>
      <c r="M377" s="131" t="str">
        <f ca="1">IF('BH (2)'!AB384="","",'BH (2)'!AB384)</f>
        <v/>
      </c>
      <c r="N377" s="78" t="str">
        <f ca="1">IF('BH (2)'!AC384="","",'BH (2)'!AC384)</f>
        <v/>
      </c>
      <c r="O377" s="128" t="str">
        <f ca="1">IF('BH (2)'!AD384="","",'BH (2)'!AD384)</f>
        <v/>
      </c>
      <c r="P377" s="129" t="str">
        <f ca="1">IF('BH (2)'!AE384="","",'BH (2)'!AE384)</f>
        <v/>
      </c>
    </row>
    <row r="378" spans="3:16" ht="45" customHeight="1" x14ac:dyDescent="0.25">
      <c r="C378" s="51">
        <v>372</v>
      </c>
      <c r="D378" s="127" t="str">
        <f ca="1">IF('BH (2)'!S385="","",'BH (2)'!S385)</f>
        <v/>
      </c>
      <c r="E378" s="127" t="str">
        <f ca="1">IF('BH (2)'!T385="","",'BH (2)'!T385)</f>
        <v/>
      </c>
      <c r="F378" s="70" t="str">
        <f ca="1">IF('BH (2)'!U385="","",'BH (2)'!U385)</f>
        <v/>
      </c>
      <c r="G378" s="70" t="str">
        <f ca="1">IF('BH (2)'!V385="","",'BH (2)'!V385)</f>
        <v/>
      </c>
      <c r="H378" s="70" t="str">
        <f ca="1">IF('BH (2)'!W385="","",'BH (2)'!W385)</f>
        <v/>
      </c>
      <c r="I378" s="127" t="str">
        <f ca="1">IF('BH (2)'!X385="","",'BH (2)'!X385)</f>
        <v/>
      </c>
      <c r="J378" s="127" t="str">
        <f ca="1">IF('BH (2)'!Y385="","",'BH (2)'!Y385)</f>
        <v/>
      </c>
      <c r="K378" s="128" t="str">
        <f ca="1">IF('BH (2)'!Z385="","",'BH (2)'!Z385)</f>
        <v/>
      </c>
      <c r="L378" s="75" t="str">
        <f ca="1">IF('BH (2)'!AA385="","",'BH (2)'!AA385)</f>
        <v/>
      </c>
      <c r="M378" s="131" t="str">
        <f ca="1">IF('BH (2)'!AB385="","",'BH (2)'!AB385)</f>
        <v/>
      </c>
      <c r="N378" s="78" t="str">
        <f ca="1">IF('BH (2)'!AC385="","",'BH (2)'!AC385)</f>
        <v/>
      </c>
      <c r="O378" s="128" t="str">
        <f ca="1">IF('BH (2)'!AD385="","",'BH (2)'!AD385)</f>
        <v/>
      </c>
      <c r="P378" s="129" t="str">
        <f ca="1">IF('BH (2)'!AE385="","",'BH (2)'!AE385)</f>
        <v/>
      </c>
    </row>
    <row r="379" spans="3:16" ht="45" customHeight="1" x14ac:dyDescent="0.25">
      <c r="C379" s="51">
        <v>373</v>
      </c>
      <c r="D379" s="127" t="str">
        <f ca="1">IF('BH (2)'!S386="","",'BH (2)'!S386)</f>
        <v/>
      </c>
      <c r="E379" s="127" t="str">
        <f ca="1">IF('BH (2)'!T386="","",'BH (2)'!T386)</f>
        <v/>
      </c>
      <c r="F379" s="70" t="str">
        <f ca="1">IF('BH (2)'!U386="","",'BH (2)'!U386)</f>
        <v/>
      </c>
      <c r="G379" s="70" t="str">
        <f ca="1">IF('BH (2)'!V386="","",'BH (2)'!V386)</f>
        <v/>
      </c>
      <c r="H379" s="70" t="str">
        <f ca="1">IF('BH (2)'!W386="","",'BH (2)'!W386)</f>
        <v/>
      </c>
      <c r="I379" s="127" t="str">
        <f ca="1">IF('BH (2)'!X386="","",'BH (2)'!X386)</f>
        <v/>
      </c>
      <c r="J379" s="127" t="str">
        <f ca="1">IF('BH (2)'!Y386="","",'BH (2)'!Y386)</f>
        <v/>
      </c>
      <c r="K379" s="128" t="str">
        <f ca="1">IF('BH (2)'!Z386="","",'BH (2)'!Z386)</f>
        <v/>
      </c>
      <c r="L379" s="75" t="str">
        <f ca="1">IF('BH (2)'!AA386="","",'BH (2)'!AA386)</f>
        <v/>
      </c>
      <c r="M379" s="131" t="str">
        <f ca="1">IF('BH (2)'!AB386="","",'BH (2)'!AB386)</f>
        <v/>
      </c>
      <c r="N379" s="78" t="str">
        <f ca="1">IF('BH (2)'!AC386="","",'BH (2)'!AC386)</f>
        <v/>
      </c>
      <c r="O379" s="128" t="str">
        <f ca="1">IF('BH (2)'!AD386="","",'BH (2)'!AD386)</f>
        <v/>
      </c>
      <c r="P379" s="129" t="str">
        <f ca="1">IF('BH (2)'!AE386="","",'BH (2)'!AE386)</f>
        <v/>
      </c>
    </row>
    <row r="380" spans="3:16" ht="45" customHeight="1" x14ac:dyDescent="0.25">
      <c r="C380" s="51">
        <v>374</v>
      </c>
      <c r="D380" s="127" t="str">
        <f ca="1">IF('BH (2)'!S387="","",'BH (2)'!S387)</f>
        <v/>
      </c>
      <c r="E380" s="127" t="str">
        <f ca="1">IF('BH (2)'!T387="","",'BH (2)'!T387)</f>
        <v/>
      </c>
      <c r="F380" s="70" t="str">
        <f ca="1">IF('BH (2)'!U387="","",'BH (2)'!U387)</f>
        <v/>
      </c>
      <c r="G380" s="70" t="str">
        <f ca="1">IF('BH (2)'!V387="","",'BH (2)'!V387)</f>
        <v/>
      </c>
      <c r="H380" s="70" t="str">
        <f ca="1">IF('BH (2)'!W387="","",'BH (2)'!W387)</f>
        <v/>
      </c>
      <c r="I380" s="127" t="str">
        <f ca="1">IF('BH (2)'!X387="","",'BH (2)'!X387)</f>
        <v/>
      </c>
      <c r="J380" s="127" t="str">
        <f ca="1">IF('BH (2)'!Y387="","",'BH (2)'!Y387)</f>
        <v/>
      </c>
      <c r="K380" s="128" t="str">
        <f ca="1">IF('BH (2)'!Z387="","",'BH (2)'!Z387)</f>
        <v/>
      </c>
      <c r="L380" s="75" t="str">
        <f ca="1">IF('BH (2)'!AA387="","",'BH (2)'!AA387)</f>
        <v/>
      </c>
      <c r="M380" s="131" t="str">
        <f ca="1">IF('BH (2)'!AB387="","",'BH (2)'!AB387)</f>
        <v/>
      </c>
      <c r="N380" s="78" t="str">
        <f ca="1">IF('BH (2)'!AC387="","",'BH (2)'!AC387)</f>
        <v/>
      </c>
      <c r="O380" s="128" t="str">
        <f ca="1">IF('BH (2)'!AD387="","",'BH (2)'!AD387)</f>
        <v/>
      </c>
      <c r="P380" s="129" t="str">
        <f ca="1">IF('BH (2)'!AE387="","",'BH (2)'!AE387)</f>
        <v/>
      </c>
    </row>
    <row r="381" spans="3:16" ht="45" customHeight="1" x14ac:dyDescent="0.25">
      <c r="C381" s="51">
        <v>375</v>
      </c>
      <c r="D381" s="127" t="str">
        <f ca="1">IF('BH (2)'!S388="","",'BH (2)'!S388)</f>
        <v/>
      </c>
      <c r="E381" s="127" t="str">
        <f ca="1">IF('BH (2)'!T388="","",'BH (2)'!T388)</f>
        <v/>
      </c>
      <c r="F381" s="70" t="str">
        <f ca="1">IF('BH (2)'!U388="","",'BH (2)'!U388)</f>
        <v/>
      </c>
      <c r="G381" s="70" t="str">
        <f ca="1">IF('BH (2)'!V388="","",'BH (2)'!V388)</f>
        <v/>
      </c>
      <c r="H381" s="70" t="str">
        <f ca="1">IF('BH (2)'!W388="","",'BH (2)'!W388)</f>
        <v/>
      </c>
      <c r="I381" s="127" t="str">
        <f ca="1">IF('BH (2)'!X388="","",'BH (2)'!X388)</f>
        <v/>
      </c>
      <c r="J381" s="127" t="str">
        <f ca="1">IF('BH (2)'!Y388="","",'BH (2)'!Y388)</f>
        <v/>
      </c>
      <c r="K381" s="128" t="str">
        <f ca="1">IF('BH (2)'!Z388="","",'BH (2)'!Z388)</f>
        <v/>
      </c>
      <c r="L381" s="75" t="str">
        <f ca="1">IF('BH (2)'!AA388="","",'BH (2)'!AA388)</f>
        <v/>
      </c>
      <c r="M381" s="131" t="str">
        <f ca="1">IF('BH (2)'!AB388="","",'BH (2)'!AB388)</f>
        <v/>
      </c>
      <c r="N381" s="78" t="str">
        <f ca="1">IF('BH (2)'!AC388="","",'BH (2)'!AC388)</f>
        <v/>
      </c>
      <c r="O381" s="128" t="str">
        <f ca="1">IF('BH (2)'!AD388="","",'BH (2)'!AD388)</f>
        <v/>
      </c>
      <c r="P381" s="129" t="str">
        <f ca="1">IF('BH (2)'!AE388="","",'BH (2)'!AE388)</f>
        <v/>
      </c>
    </row>
    <row r="382" spans="3:16" ht="45" customHeight="1" x14ac:dyDescent="0.25">
      <c r="C382" s="51">
        <v>376</v>
      </c>
      <c r="D382" s="127" t="str">
        <f ca="1">IF('BH (2)'!S389="","",'BH (2)'!S389)</f>
        <v/>
      </c>
      <c r="E382" s="127" t="str">
        <f ca="1">IF('BH (2)'!T389="","",'BH (2)'!T389)</f>
        <v/>
      </c>
      <c r="F382" s="70" t="str">
        <f ca="1">IF('BH (2)'!U389="","",'BH (2)'!U389)</f>
        <v/>
      </c>
      <c r="G382" s="70" t="str">
        <f ca="1">IF('BH (2)'!V389="","",'BH (2)'!V389)</f>
        <v/>
      </c>
      <c r="H382" s="70" t="str">
        <f ca="1">IF('BH (2)'!W389="","",'BH (2)'!W389)</f>
        <v/>
      </c>
      <c r="I382" s="127" t="str">
        <f ca="1">IF('BH (2)'!X389="","",'BH (2)'!X389)</f>
        <v/>
      </c>
      <c r="J382" s="127" t="str">
        <f ca="1">IF('BH (2)'!Y389="","",'BH (2)'!Y389)</f>
        <v/>
      </c>
      <c r="K382" s="128" t="str">
        <f ca="1">IF('BH (2)'!Z389="","",'BH (2)'!Z389)</f>
        <v/>
      </c>
      <c r="L382" s="75" t="str">
        <f ca="1">IF('BH (2)'!AA389="","",'BH (2)'!AA389)</f>
        <v/>
      </c>
      <c r="M382" s="131" t="str">
        <f ca="1">IF('BH (2)'!AB389="","",'BH (2)'!AB389)</f>
        <v/>
      </c>
      <c r="N382" s="78" t="str">
        <f ca="1">IF('BH (2)'!AC389="","",'BH (2)'!AC389)</f>
        <v/>
      </c>
      <c r="O382" s="128" t="str">
        <f ca="1">IF('BH (2)'!AD389="","",'BH (2)'!AD389)</f>
        <v/>
      </c>
      <c r="P382" s="129" t="str">
        <f ca="1">IF('BH (2)'!AE389="","",'BH (2)'!AE389)</f>
        <v/>
      </c>
    </row>
    <row r="383" spans="3:16" ht="45" customHeight="1" x14ac:dyDescent="0.25">
      <c r="C383" s="51">
        <v>377</v>
      </c>
      <c r="D383" s="127" t="str">
        <f ca="1">IF('BH (2)'!S390="","",'BH (2)'!S390)</f>
        <v/>
      </c>
      <c r="E383" s="127" t="str">
        <f ca="1">IF('BH (2)'!T390="","",'BH (2)'!T390)</f>
        <v/>
      </c>
      <c r="F383" s="70" t="str">
        <f ca="1">IF('BH (2)'!U390="","",'BH (2)'!U390)</f>
        <v/>
      </c>
      <c r="G383" s="70" t="str">
        <f ca="1">IF('BH (2)'!V390="","",'BH (2)'!V390)</f>
        <v/>
      </c>
      <c r="H383" s="70" t="str">
        <f ca="1">IF('BH (2)'!W390="","",'BH (2)'!W390)</f>
        <v/>
      </c>
      <c r="I383" s="127" t="str">
        <f ca="1">IF('BH (2)'!X390="","",'BH (2)'!X390)</f>
        <v/>
      </c>
      <c r="J383" s="127" t="str">
        <f ca="1">IF('BH (2)'!Y390="","",'BH (2)'!Y390)</f>
        <v/>
      </c>
      <c r="K383" s="128" t="str">
        <f ca="1">IF('BH (2)'!Z390="","",'BH (2)'!Z390)</f>
        <v/>
      </c>
      <c r="L383" s="75" t="str">
        <f ca="1">IF('BH (2)'!AA390="","",'BH (2)'!AA390)</f>
        <v/>
      </c>
      <c r="M383" s="131" t="str">
        <f ca="1">IF('BH (2)'!AB390="","",'BH (2)'!AB390)</f>
        <v/>
      </c>
      <c r="N383" s="78" t="str">
        <f ca="1">IF('BH (2)'!AC390="","",'BH (2)'!AC390)</f>
        <v/>
      </c>
      <c r="O383" s="128" t="str">
        <f ca="1">IF('BH (2)'!AD390="","",'BH (2)'!AD390)</f>
        <v/>
      </c>
      <c r="P383" s="129" t="str">
        <f ca="1">IF('BH (2)'!AE390="","",'BH (2)'!AE390)</f>
        <v/>
      </c>
    </row>
    <row r="384" spans="3:16" ht="45" customHeight="1" x14ac:dyDescent="0.25">
      <c r="C384" s="51">
        <v>378</v>
      </c>
      <c r="D384" s="127" t="str">
        <f ca="1">IF('BH (2)'!S391="","",'BH (2)'!S391)</f>
        <v/>
      </c>
      <c r="E384" s="127" t="str">
        <f ca="1">IF('BH (2)'!T391="","",'BH (2)'!T391)</f>
        <v/>
      </c>
      <c r="F384" s="70" t="str">
        <f ca="1">IF('BH (2)'!U391="","",'BH (2)'!U391)</f>
        <v/>
      </c>
      <c r="G384" s="70" t="str">
        <f ca="1">IF('BH (2)'!V391="","",'BH (2)'!V391)</f>
        <v/>
      </c>
      <c r="H384" s="70" t="str">
        <f ca="1">IF('BH (2)'!W391="","",'BH (2)'!W391)</f>
        <v/>
      </c>
      <c r="I384" s="127" t="str">
        <f ca="1">IF('BH (2)'!X391="","",'BH (2)'!X391)</f>
        <v/>
      </c>
      <c r="J384" s="127" t="str">
        <f ca="1">IF('BH (2)'!Y391="","",'BH (2)'!Y391)</f>
        <v/>
      </c>
      <c r="K384" s="128" t="str">
        <f ca="1">IF('BH (2)'!Z391="","",'BH (2)'!Z391)</f>
        <v/>
      </c>
      <c r="L384" s="75" t="str">
        <f ca="1">IF('BH (2)'!AA391="","",'BH (2)'!AA391)</f>
        <v/>
      </c>
      <c r="M384" s="131" t="str">
        <f ca="1">IF('BH (2)'!AB391="","",'BH (2)'!AB391)</f>
        <v/>
      </c>
      <c r="N384" s="78" t="str">
        <f ca="1">IF('BH (2)'!AC391="","",'BH (2)'!AC391)</f>
        <v/>
      </c>
      <c r="O384" s="128" t="str">
        <f ca="1">IF('BH (2)'!AD391="","",'BH (2)'!AD391)</f>
        <v/>
      </c>
      <c r="P384" s="129" t="str">
        <f ca="1">IF('BH (2)'!AE391="","",'BH (2)'!AE391)</f>
        <v/>
      </c>
    </row>
    <row r="385" spans="3:16" ht="45" customHeight="1" x14ac:dyDescent="0.25">
      <c r="C385" s="51">
        <v>379</v>
      </c>
      <c r="D385" s="127" t="str">
        <f ca="1">IF('BH (2)'!S392="","",'BH (2)'!S392)</f>
        <v/>
      </c>
      <c r="E385" s="127" t="str">
        <f ca="1">IF('BH (2)'!T392="","",'BH (2)'!T392)</f>
        <v/>
      </c>
      <c r="F385" s="70" t="str">
        <f ca="1">IF('BH (2)'!U392="","",'BH (2)'!U392)</f>
        <v/>
      </c>
      <c r="G385" s="70" t="str">
        <f ca="1">IF('BH (2)'!V392="","",'BH (2)'!V392)</f>
        <v/>
      </c>
      <c r="H385" s="70" t="str">
        <f ca="1">IF('BH (2)'!W392="","",'BH (2)'!W392)</f>
        <v/>
      </c>
      <c r="I385" s="127" t="str">
        <f ca="1">IF('BH (2)'!X392="","",'BH (2)'!X392)</f>
        <v/>
      </c>
      <c r="J385" s="127" t="str">
        <f ca="1">IF('BH (2)'!Y392="","",'BH (2)'!Y392)</f>
        <v/>
      </c>
      <c r="K385" s="128" t="str">
        <f ca="1">IF('BH (2)'!Z392="","",'BH (2)'!Z392)</f>
        <v/>
      </c>
      <c r="L385" s="75" t="str">
        <f ca="1">IF('BH (2)'!AA392="","",'BH (2)'!AA392)</f>
        <v/>
      </c>
      <c r="M385" s="131" t="str">
        <f ca="1">IF('BH (2)'!AB392="","",'BH (2)'!AB392)</f>
        <v/>
      </c>
      <c r="N385" s="78" t="str">
        <f ca="1">IF('BH (2)'!AC392="","",'BH (2)'!AC392)</f>
        <v/>
      </c>
      <c r="O385" s="128" t="str">
        <f ca="1">IF('BH (2)'!AD392="","",'BH (2)'!AD392)</f>
        <v/>
      </c>
      <c r="P385" s="129" t="str">
        <f ca="1">IF('BH (2)'!AE392="","",'BH (2)'!AE392)</f>
        <v/>
      </c>
    </row>
    <row r="386" spans="3:16" ht="45" customHeight="1" x14ac:dyDescent="0.25">
      <c r="C386" s="51">
        <v>380</v>
      </c>
      <c r="D386" s="127" t="str">
        <f ca="1">IF('BH (2)'!S393="","",'BH (2)'!S393)</f>
        <v/>
      </c>
      <c r="E386" s="127" t="str">
        <f ca="1">IF('BH (2)'!T393="","",'BH (2)'!T393)</f>
        <v/>
      </c>
      <c r="F386" s="70" t="str">
        <f ca="1">IF('BH (2)'!U393="","",'BH (2)'!U393)</f>
        <v/>
      </c>
      <c r="G386" s="70" t="str">
        <f ca="1">IF('BH (2)'!V393="","",'BH (2)'!V393)</f>
        <v/>
      </c>
      <c r="H386" s="70" t="str">
        <f ca="1">IF('BH (2)'!W393="","",'BH (2)'!W393)</f>
        <v/>
      </c>
      <c r="I386" s="127" t="str">
        <f ca="1">IF('BH (2)'!X393="","",'BH (2)'!X393)</f>
        <v/>
      </c>
      <c r="J386" s="127" t="str">
        <f ca="1">IF('BH (2)'!Y393="","",'BH (2)'!Y393)</f>
        <v/>
      </c>
      <c r="K386" s="128" t="str">
        <f ca="1">IF('BH (2)'!Z393="","",'BH (2)'!Z393)</f>
        <v/>
      </c>
      <c r="L386" s="75" t="str">
        <f ca="1">IF('BH (2)'!AA393="","",'BH (2)'!AA393)</f>
        <v/>
      </c>
      <c r="M386" s="131" t="str">
        <f ca="1">IF('BH (2)'!AB393="","",'BH (2)'!AB393)</f>
        <v/>
      </c>
      <c r="N386" s="78" t="str">
        <f ca="1">IF('BH (2)'!AC393="","",'BH (2)'!AC393)</f>
        <v/>
      </c>
      <c r="O386" s="128" t="str">
        <f ca="1">IF('BH (2)'!AD393="","",'BH (2)'!AD393)</f>
        <v/>
      </c>
      <c r="P386" s="129" t="str">
        <f ca="1">IF('BH (2)'!AE393="","",'BH (2)'!AE393)</f>
        <v/>
      </c>
    </row>
    <row r="387" spans="3:16" ht="45" customHeight="1" x14ac:dyDescent="0.25">
      <c r="C387" s="51">
        <v>381</v>
      </c>
      <c r="D387" s="127" t="str">
        <f ca="1">IF('BH (2)'!S394="","",'BH (2)'!S394)</f>
        <v/>
      </c>
      <c r="E387" s="127" t="str">
        <f ca="1">IF('BH (2)'!T394="","",'BH (2)'!T394)</f>
        <v/>
      </c>
      <c r="F387" s="70" t="str">
        <f ca="1">IF('BH (2)'!U394="","",'BH (2)'!U394)</f>
        <v/>
      </c>
      <c r="G387" s="70" t="str">
        <f ca="1">IF('BH (2)'!V394="","",'BH (2)'!V394)</f>
        <v/>
      </c>
      <c r="H387" s="70" t="str">
        <f ca="1">IF('BH (2)'!W394="","",'BH (2)'!W394)</f>
        <v/>
      </c>
      <c r="I387" s="127" t="str">
        <f ca="1">IF('BH (2)'!X394="","",'BH (2)'!X394)</f>
        <v/>
      </c>
      <c r="J387" s="127" t="str">
        <f ca="1">IF('BH (2)'!Y394="","",'BH (2)'!Y394)</f>
        <v/>
      </c>
      <c r="K387" s="128" t="str">
        <f ca="1">IF('BH (2)'!Z394="","",'BH (2)'!Z394)</f>
        <v/>
      </c>
      <c r="L387" s="75" t="str">
        <f ca="1">IF('BH (2)'!AA394="","",'BH (2)'!AA394)</f>
        <v/>
      </c>
      <c r="M387" s="131" t="str">
        <f ca="1">IF('BH (2)'!AB394="","",'BH (2)'!AB394)</f>
        <v/>
      </c>
      <c r="N387" s="78" t="str">
        <f ca="1">IF('BH (2)'!AC394="","",'BH (2)'!AC394)</f>
        <v/>
      </c>
      <c r="O387" s="128" t="str">
        <f ca="1">IF('BH (2)'!AD394="","",'BH (2)'!AD394)</f>
        <v/>
      </c>
      <c r="P387" s="129" t="str">
        <f ca="1">IF('BH (2)'!AE394="","",'BH (2)'!AE394)</f>
        <v/>
      </c>
    </row>
    <row r="388" spans="3:16" ht="45" customHeight="1" x14ac:dyDescent="0.25">
      <c r="C388" s="51">
        <v>382</v>
      </c>
      <c r="D388" s="127" t="str">
        <f ca="1">IF('BH (2)'!S395="","",'BH (2)'!S395)</f>
        <v/>
      </c>
      <c r="E388" s="127" t="str">
        <f ca="1">IF('BH (2)'!T395="","",'BH (2)'!T395)</f>
        <v/>
      </c>
      <c r="F388" s="70" t="str">
        <f ca="1">IF('BH (2)'!U395="","",'BH (2)'!U395)</f>
        <v/>
      </c>
      <c r="G388" s="70" t="str">
        <f ca="1">IF('BH (2)'!V395="","",'BH (2)'!V395)</f>
        <v/>
      </c>
      <c r="H388" s="70" t="str">
        <f ca="1">IF('BH (2)'!W395="","",'BH (2)'!W395)</f>
        <v/>
      </c>
      <c r="I388" s="127" t="str">
        <f ca="1">IF('BH (2)'!X395="","",'BH (2)'!X395)</f>
        <v/>
      </c>
      <c r="J388" s="127" t="str">
        <f ca="1">IF('BH (2)'!Y395="","",'BH (2)'!Y395)</f>
        <v/>
      </c>
      <c r="K388" s="128" t="str">
        <f ca="1">IF('BH (2)'!Z395="","",'BH (2)'!Z395)</f>
        <v/>
      </c>
      <c r="L388" s="75" t="str">
        <f ca="1">IF('BH (2)'!AA395="","",'BH (2)'!AA395)</f>
        <v/>
      </c>
      <c r="M388" s="131" t="str">
        <f ca="1">IF('BH (2)'!AB395="","",'BH (2)'!AB395)</f>
        <v/>
      </c>
      <c r="N388" s="78" t="str">
        <f ca="1">IF('BH (2)'!AC395="","",'BH (2)'!AC395)</f>
        <v/>
      </c>
      <c r="O388" s="128" t="str">
        <f ca="1">IF('BH (2)'!AD395="","",'BH (2)'!AD395)</f>
        <v/>
      </c>
      <c r="P388" s="129" t="str">
        <f ca="1">IF('BH (2)'!AE395="","",'BH (2)'!AE395)</f>
        <v/>
      </c>
    </row>
    <row r="389" spans="3:16" ht="45" customHeight="1" x14ac:dyDescent="0.25">
      <c r="C389" s="51">
        <v>383</v>
      </c>
      <c r="D389" s="127" t="str">
        <f ca="1">IF('BH (2)'!S396="","",'BH (2)'!S396)</f>
        <v/>
      </c>
      <c r="E389" s="127" t="str">
        <f ca="1">IF('BH (2)'!T396="","",'BH (2)'!T396)</f>
        <v/>
      </c>
      <c r="F389" s="70" t="str">
        <f ca="1">IF('BH (2)'!U396="","",'BH (2)'!U396)</f>
        <v/>
      </c>
      <c r="G389" s="70" t="str">
        <f ca="1">IF('BH (2)'!V396="","",'BH (2)'!V396)</f>
        <v/>
      </c>
      <c r="H389" s="70" t="str">
        <f ca="1">IF('BH (2)'!W396="","",'BH (2)'!W396)</f>
        <v/>
      </c>
      <c r="I389" s="127" t="str">
        <f ca="1">IF('BH (2)'!X396="","",'BH (2)'!X396)</f>
        <v/>
      </c>
      <c r="J389" s="127" t="str">
        <f ca="1">IF('BH (2)'!Y396="","",'BH (2)'!Y396)</f>
        <v/>
      </c>
      <c r="K389" s="128" t="str">
        <f ca="1">IF('BH (2)'!Z396="","",'BH (2)'!Z396)</f>
        <v/>
      </c>
      <c r="L389" s="75" t="str">
        <f ca="1">IF('BH (2)'!AA396="","",'BH (2)'!AA396)</f>
        <v/>
      </c>
      <c r="M389" s="131" t="str">
        <f ca="1">IF('BH (2)'!AB396="","",'BH (2)'!AB396)</f>
        <v/>
      </c>
      <c r="N389" s="78" t="str">
        <f ca="1">IF('BH (2)'!AC396="","",'BH (2)'!AC396)</f>
        <v/>
      </c>
      <c r="O389" s="128" t="str">
        <f ca="1">IF('BH (2)'!AD396="","",'BH (2)'!AD396)</f>
        <v/>
      </c>
      <c r="P389" s="129" t="str">
        <f ca="1">IF('BH (2)'!AE396="","",'BH (2)'!AE396)</f>
        <v/>
      </c>
    </row>
    <row r="390" spans="3:16" ht="45" customHeight="1" x14ac:dyDescent="0.25">
      <c r="C390" s="51">
        <v>384</v>
      </c>
      <c r="D390" s="127" t="str">
        <f ca="1">IF('BH (2)'!S397="","",'BH (2)'!S397)</f>
        <v/>
      </c>
      <c r="E390" s="127" t="str">
        <f ca="1">IF('BH (2)'!T397="","",'BH (2)'!T397)</f>
        <v/>
      </c>
      <c r="F390" s="70" t="str">
        <f ca="1">IF('BH (2)'!U397="","",'BH (2)'!U397)</f>
        <v/>
      </c>
      <c r="G390" s="70" t="str">
        <f ca="1">IF('BH (2)'!V397="","",'BH (2)'!V397)</f>
        <v/>
      </c>
      <c r="H390" s="70" t="str">
        <f ca="1">IF('BH (2)'!W397="","",'BH (2)'!W397)</f>
        <v/>
      </c>
      <c r="I390" s="127" t="str">
        <f ca="1">IF('BH (2)'!X397="","",'BH (2)'!X397)</f>
        <v/>
      </c>
      <c r="J390" s="127" t="str">
        <f ca="1">IF('BH (2)'!Y397="","",'BH (2)'!Y397)</f>
        <v/>
      </c>
      <c r="K390" s="128" t="str">
        <f ca="1">IF('BH (2)'!Z397="","",'BH (2)'!Z397)</f>
        <v/>
      </c>
      <c r="L390" s="75" t="str">
        <f ca="1">IF('BH (2)'!AA397="","",'BH (2)'!AA397)</f>
        <v/>
      </c>
      <c r="M390" s="131" t="str">
        <f ca="1">IF('BH (2)'!AB397="","",'BH (2)'!AB397)</f>
        <v/>
      </c>
      <c r="N390" s="78" t="str">
        <f ca="1">IF('BH (2)'!AC397="","",'BH (2)'!AC397)</f>
        <v/>
      </c>
      <c r="O390" s="128" t="str">
        <f ca="1">IF('BH (2)'!AD397="","",'BH (2)'!AD397)</f>
        <v/>
      </c>
      <c r="P390" s="129" t="str">
        <f ca="1">IF('BH (2)'!AE397="","",'BH (2)'!AE397)</f>
        <v/>
      </c>
    </row>
    <row r="391" spans="3:16" ht="45" customHeight="1" x14ac:dyDescent="0.25">
      <c r="C391" s="51">
        <v>385</v>
      </c>
      <c r="D391" s="127" t="str">
        <f ca="1">IF('BH (2)'!S398="","",'BH (2)'!S398)</f>
        <v/>
      </c>
      <c r="E391" s="127" t="str">
        <f ca="1">IF('BH (2)'!T398="","",'BH (2)'!T398)</f>
        <v/>
      </c>
      <c r="F391" s="70" t="str">
        <f ca="1">IF('BH (2)'!U398="","",'BH (2)'!U398)</f>
        <v/>
      </c>
      <c r="G391" s="70" t="str">
        <f ca="1">IF('BH (2)'!V398="","",'BH (2)'!V398)</f>
        <v/>
      </c>
      <c r="H391" s="70" t="str">
        <f ca="1">IF('BH (2)'!W398="","",'BH (2)'!W398)</f>
        <v/>
      </c>
      <c r="I391" s="127" t="str">
        <f ca="1">IF('BH (2)'!X398="","",'BH (2)'!X398)</f>
        <v/>
      </c>
      <c r="J391" s="127" t="str">
        <f ca="1">IF('BH (2)'!Y398="","",'BH (2)'!Y398)</f>
        <v/>
      </c>
      <c r="K391" s="128" t="str">
        <f ca="1">IF('BH (2)'!Z398="","",'BH (2)'!Z398)</f>
        <v/>
      </c>
      <c r="L391" s="75" t="str">
        <f ca="1">IF('BH (2)'!AA398="","",'BH (2)'!AA398)</f>
        <v/>
      </c>
      <c r="M391" s="131" t="str">
        <f ca="1">IF('BH (2)'!AB398="","",'BH (2)'!AB398)</f>
        <v/>
      </c>
      <c r="N391" s="78" t="str">
        <f ca="1">IF('BH (2)'!AC398="","",'BH (2)'!AC398)</f>
        <v/>
      </c>
      <c r="O391" s="128" t="str">
        <f ca="1">IF('BH (2)'!AD398="","",'BH (2)'!AD398)</f>
        <v/>
      </c>
      <c r="P391" s="129" t="str">
        <f ca="1">IF('BH (2)'!AE398="","",'BH (2)'!AE398)</f>
        <v/>
      </c>
    </row>
    <row r="392" spans="3:16" ht="45" customHeight="1" x14ac:dyDescent="0.25">
      <c r="C392" s="51">
        <v>386</v>
      </c>
      <c r="D392" s="127" t="str">
        <f ca="1">IF('BH (2)'!S399="","",'BH (2)'!S399)</f>
        <v/>
      </c>
      <c r="E392" s="127" t="str">
        <f ca="1">IF('BH (2)'!T399="","",'BH (2)'!T399)</f>
        <v/>
      </c>
      <c r="F392" s="70" t="str">
        <f ca="1">IF('BH (2)'!U399="","",'BH (2)'!U399)</f>
        <v/>
      </c>
      <c r="G392" s="70" t="str">
        <f ca="1">IF('BH (2)'!V399="","",'BH (2)'!V399)</f>
        <v/>
      </c>
      <c r="H392" s="70" t="str">
        <f ca="1">IF('BH (2)'!W399="","",'BH (2)'!W399)</f>
        <v/>
      </c>
      <c r="I392" s="127" t="str">
        <f ca="1">IF('BH (2)'!X399="","",'BH (2)'!X399)</f>
        <v/>
      </c>
      <c r="J392" s="127" t="str">
        <f ca="1">IF('BH (2)'!Y399="","",'BH (2)'!Y399)</f>
        <v/>
      </c>
      <c r="K392" s="128" t="str">
        <f ca="1">IF('BH (2)'!Z399="","",'BH (2)'!Z399)</f>
        <v/>
      </c>
      <c r="L392" s="75" t="str">
        <f ca="1">IF('BH (2)'!AA399="","",'BH (2)'!AA399)</f>
        <v/>
      </c>
      <c r="M392" s="131" t="str">
        <f ca="1">IF('BH (2)'!AB399="","",'BH (2)'!AB399)</f>
        <v/>
      </c>
      <c r="N392" s="78" t="str">
        <f ca="1">IF('BH (2)'!AC399="","",'BH (2)'!AC399)</f>
        <v/>
      </c>
      <c r="O392" s="128" t="str">
        <f ca="1">IF('BH (2)'!AD399="","",'BH (2)'!AD399)</f>
        <v/>
      </c>
      <c r="P392" s="129" t="str">
        <f ca="1">IF('BH (2)'!AE399="","",'BH (2)'!AE399)</f>
        <v/>
      </c>
    </row>
    <row r="393" spans="3:16" ht="45" customHeight="1" x14ac:dyDescent="0.25">
      <c r="C393" s="51">
        <v>387</v>
      </c>
      <c r="D393" s="127" t="str">
        <f ca="1">IF('BH (2)'!S400="","",'BH (2)'!S400)</f>
        <v/>
      </c>
      <c r="E393" s="127" t="str">
        <f ca="1">IF('BH (2)'!T400="","",'BH (2)'!T400)</f>
        <v/>
      </c>
      <c r="F393" s="70" t="str">
        <f ca="1">IF('BH (2)'!U400="","",'BH (2)'!U400)</f>
        <v/>
      </c>
      <c r="G393" s="70" t="str">
        <f ca="1">IF('BH (2)'!V400="","",'BH (2)'!V400)</f>
        <v/>
      </c>
      <c r="H393" s="70" t="str">
        <f ca="1">IF('BH (2)'!W400="","",'BH (2)'!W400)</f>
        <v/>
      </c>
      <c r="I393" s="127" t="str">
        <f ca="1">IF('BH (2)'!X400="","",'BH (2)'!X400)</f>
        <v/>
      </c>
      <c r="J393" s="127" t="str">
        <f ca="1">IF('BH (2)'!Y400="","",'BH (2)'!Y400)</f>
        <v/>
      </c>
      <c r="K393" s="128" t="str">
        <f ca="1">IF('BH (2)'!Z400="","",'BH (2)'!Z400)</f>
        <v/>
      </c>
      <c r="L393" s="75" t="str">
        <f ca="1">IF('BH (2)'!AA400="","",'BH (2)'!AA400)</f>
        <v/>
      </c>
      <c r="M393" s="131" t="str">
        <f ca="1">IF('BH (2)'!AB400="","",'BH (2)'!AB400)</f>
        <v/>
      </c>
      <c r="N393" s="78" t="str">
        <f ca="1">IF('BH (2)'!AC400="","",'BH (2)'!AC400)</f>
        <v/>
      </c>
      <c r="O393" s="128" t="str">
        <f ca="1">IF('BH (2)'!AD400="","",'BH (2)'!AD400)</f>
        <v/>
      </c>
      <c r="P393" s="129" t="str">
        <f ca="1">IF('BH (2)'!AE400="","",'BH (2)'!AE400)</f>
        <v/>
      </c>
    </row>
    <row r="394" spans="3:16" ht="45" customHeight="1" x14ac:dyDescent="0.25">
      <c r="C394" s="51">
        <v>388</v>
      </c>
      <c r="D394" s="127" t="str">
        <f ca="1">IF('BH (2)'!S401="","",'BH (2)'!S401)</f>
        <v/>
      </c>
      <c r="E394" s="127" t="str">
        <f ca="1">IF('BH (2)'!T401="","",'BH (2)'!T401)</f>
        <v/>
      </c>
      <c r="F394" s="70" t="str">
        <f ca="1">IF('BH (2)'!U401="","",'BH (2)'!U401)</f>
        <v/>
      </c>
      <c r="G394" s="70" t="str">
        <f ca="1">IF('BH (2)'!V401="","",'BH (2)'!V401)</f>
        <v/>
      </c>
      <c r="H394" s="70" t="str">
        <f ca="1">IF('BH (2)'!W401="","",'BH (2)'!W401)</f>
        <v/>
      </c>
      <c r="I394" s="127" t="str">
        <f ca="1">IF('BH (2)'!X401="","",'BH (2)'!X401)</f>
        <v/>
      </c>
      <c r="J394" s="127" t="str">
        <f ca="1">IF('BH (2)'!Y401="","",'BH (2)'!Y401)</f>
        <v/>
      </c>
      <c r="K394" s="128" t="str">
        <f ca="1">IF('BH (2)'!Z401="","",'BH (2)'!Z401)</f>
        <v/>
      </c>
      <c r="L394" s="75" t="str">
        <f ca="1">IF('BH (2)'!AA401="","",'BH (2)'!AA401)</f>
        <v/>
      </c>
      <c r="M394" s="131" t="str">
        <f ca="1">IF('BH (2)'!AB401="","",'BH (2)'!AB401)</f>
        <v/>
      </c>
      <c r="N394" s="78" t="str">
        <f ca="1">IF('BH (2)'!AC401="","",'BH (2)'!AC401)</f>
        <v/>
      </c>
      <c r="O394" s="128" t="str">
        <f ca="1">IF('BH (2)'!AD401="","",'BH (2)'!AD401)</f>
        <v/>
      </c>
      <c r="P394" s="129" t="str">
        <f ca="1">IF('BH (2)'!AE401="","",'BH (2)'!AE401)</f>
        <v/>
      </c>
    </row>
    <row r="395" spans="3:16" ht="45" customHeight="1" x14ac:dyDescent="0.25">
      <c r="C395" s="51">
        <v>389</v>
      </c>
      <c r="D395" s="127" t="str">
        <f ca="1">IF('BH (2)'!S402="","",'BH (2)'!S402)</f>
        <v/>
      </c>
      <c r="E395" s="127" t="str">
        <f ca="1">IF('BH (2)'!T402="","",'BH (2)'!T402)</f>
        <v/>
      </c>
      <c r="F395" s="70" t="str">
        <f ca="1">IF('BH (2)'!U402="","",'BH (2)'!U402)</f>
        <v/>
      </c>
      <c r="G395" s="70" t="str">
        <f ca="1">IF('BH (2)'!V402="","",'BH (2)'!V402)</f>
        <v/>
      </c>
      <c r="H395" s="70" t="str">
        <f ca="1">IF('BH (2)'!W402="","",'BH (2)'!W402)</f>
        <v/>
      </c>
      <c r="I395" s="127" t="str">
        <f ca="1">IF('BH (2)'!X402="","",'BH (2)'!X402)</f>
        <v/>
      </c>
      <c r="J395" s="127" t="str">
        <f ca="1">IF('BH (2)'!Y402="","",'BH (2)'!Y402)</f>
        <v/>
      </c>
      <c r="K395" s="128" t="str">
        <f ca="1">IF('BH (2)'!Z402="","",'BH (2)'!Z402)</f>
        <v/>
      </c>
      <c r="L395" s="75" t="str">
        <f ca="1">IF('BH (2)'!AA402="","",'BH (2)'!AA402)</f>
        <v/>
      </c>
      <c r="M395" s="131" t="str">
        <f ca="1">IF('BH (2)'!AB402="","",'BH (2)'!AB402)</f>
        <v/>
      </c>
      <c r="N395" s="78" t="str">
        <f ca="1">IF('BH (2)'!AC402="","",'BH (2)'!AC402)</f>
        <v/>
      </c>
      <c r="O395" s="128" t="str">
        <f ca="1">IF('BH (2)'!AD402="","",'BH (2)'!AD402)</f>
        <v/>
      </c>
      <c r="P395" s="129" t="str">
        <f ca="1">IF('BH (2)'!AE402="","",'BH (2)'!AE402)</f>
        <v/>
      </c>
    </row>
    <row r="396" spans="3:16" ht="45" customHeight="1" x14ac:dyDescent="0.25">
      <c r="C396" s="51">
        <v>390</v>
      </c>
      <c r="D396" s="127" t="str">
        <f ca="1">IF('BH (2)'!S403="","",'BH (2)'!S403)</f>
        <v/>
      </c>
      <c r="E396" s="127" t="str">
        <f ca="1">IF('BH (2)'!T403="","",'BH (2)'!T403)</f>
        <v/>
      </c>
      <c r="F396" s="70" t="str">
        <f ca="1">IF('BH (2)'!U403="","",'BH (2)'!U403)</f>
        <v/>
      </c>
      <c r="G396" s="70" t="str">
        <f ca="1">IF('BH (2)'!V403="","",'BH (2)'!V403)</f>
        <v/>
      </c>
      <c r="H396" s="70" t="str">
        <f ca="1">IF('BH (2)'!W403="","",'BH (2)'!W403)</f>
        <v/>
      </c>
      <c r="I396" s="127" t="str">
        <f ca="1">IF('BH (2)'!X403="","",'BH (2)'!X403)</f>
        <v/>
      </c>
      <c r="J396" s="127" t="str">
        <f ca="1">IF('BH (2)'!Y403="","",'BH (2)'!Y403)</f>
        <v/>
      </c>
      <c r="K396" s="128" t="str">
        <f ca="1">IF('BH (2)'!Z403="","",'BH (2)'!Z403)</f>
        <v/>
      </c>
      <c r="L396" s="75" t="str">
        <f ca="1">IF('BH (2)'!AA403="","",'BH (2)'!AA403)</f>
        <v/>
      </c>
      <c r="M396" s="131" t="str">
        <f ca="1">IF('BH (2)'!AB403="","",'BH (2)'!AB403)</f>
        <v/>
      </c>
      <c r="N396" s="78" t="str">
        <f ca="1">IF('BH (2)'!AC403="","",'BH (2)'!AC403)</f>
        <v/>
      </c>
      <c r="O396" s="128" t="str">
        <f ca="1">IF('BH (2)'!AD403="","",'BH (2)'!AD403)</f>
        <v/>
      </c>
      <c r="P396" s="129" t="str">
        <f ca="1">IF('BH (2)'!AE403="","",'BH (2)'!AE403)</f>
        <v/>
      </c>
    </row>
    <row r="397" spans="3:16" ht="45" customHeight="1" x14ac:dyDescent="0.25">
      <c r="C397" s="51">
        <v>391</v>
      </c>
      <c r="D397" s="127" t="str">
        <f ca="1">IF('BH (2)'!S404="","",'BH (2)'!S404)</f>
        <v/>
      </c>
      <c r="E397" s="127" t="str">
        <f ca="1">IF('BH (2)'!T404="","",'BH (2)'!T404)</f>
        <v/>
      </c>
      <c r="F397" s="70" t="str">
        <f ca="1">IF('BH (2)'!U404="","",'BH (2)'!U404)</f>
        <v/>
      </c>
      <c r="G397" s="70" t="str">
        <f ca="1">IF('BH (2)'!V404="","",'BH (2)'!V404)</f>
        <v/>
      </c>
      <c r="H397" s="70" t="str">
        <f ca="1">IF('BH (2)'!W404="","",'BH (2)'!W404)</f>
        <v/>
      </c>
      <c r="I397" s="127" t="str">
        <f ca="1">IF('BH (2)'!X404="","",'BH (2)'!X404)</f>
        <v/>
      </c>
      <c r="J397" s="127" t="str">
        <f ca="1">IF('BH (2)'!Y404="","",'BH (2)'!Y404)</f>
        <v/>
      </c>
      <c r="K397" s="128" t="str">
        <f ca="1">IF('BH (2)'!Z404="","",'BH (2)'!Z404)</f>
        <v/>
      </c>
      <c r="L397" s="75" t="str">
        <f ca="1">IF('BH (2)'!AA404="","",'BH (2)'!AA404)</f>
        <v/>
      </c>
      <c r="M397" s="131" t="str">
        <f ca="1">IF('BH (2)'!AB404="","",'BH (2)'!AB404)</f>
        <v/>
      </c>
      <c r="N397" s="78" t="str">
        <f ca="1">IF('BH (2)'!AC404="","",'BH (2)'!AC404)</f>
        <v/>
      </c>
      <c r="O397" s="128" t="str">
        <f ca="1">IF('BH (2)'!AD404="","",'BH (2)'!AD404)</f>
        <v/>
      </c>
      <c r="P397" s="129" t="str">
        <f ca="1">IF('BH (2)'!AE404="","",'BH (2)'!AE404)</f>
        <v/>
      </c>
    </row>
    <row r="398" spans="3:16" ht="45" customHeight="1" x14ac:dyDescent="0.25">
      <c r="C398" s="51">
        <v>392</v>
      </c>
      <c r="D398" s="127" t="str">
        <f ca="1">IF('BH (2)'!S405="","",'BH (2)'!S405)</f>
        <v/>
      </c>
      <c r="E398" s="127" t="str">
        <f ca="1">IF('BH (2)'!T405="","",'BH (2)'!T405)</f>
        <v/>
      </c>
      <c r="F398" s="70" t="str">
        <f ca="1">IF('BH (2)'!U405="","",'BH (2)'!U405)</f>
        <v/>
      </c>
      <c r="G398" s="70" t="str">
        <f ca="1">IF('BH (2)'!V405="","",'BH (2)'!V405)</f>
        <v/>
      </c>
      <c r="H398" s="70" t="str">
        <f ca="1">IF('BH (2)'!W405="","",'BH (2)'!W405)</f>
        <v/>
      </c>
      <c r="I398" s="127" t="str">
        <f ca="1">IF('BH (2)'!X405="","",'BH (2)'!X405)</f>
        <v/>
      </c>
      <c r="J398" s="127" t="str">
        <f ca="1">IF('BH (2)'!Y405="","",'BH (2)'!Y405)</f>
        <v/>
      </c>
      <c r="K398" s="128" t="str">
        <f ca="1">IF('BH (2)'!Z405="","",'BH (2)'!Z405)</f>
        <v/>
      </c>
      <c r="L398" s="75" t="str">
        <f ca="1">IF('BH (2)'!AA405="","",'BH (2)'!AA405)</f>
        <v/>
      </c>
      <c r="M398" s="131" t="str">
        <f ca="1">IF('BH (2)'!AB405="","",'BH (2)'!AB405)</f>
        <v/>
      </c>
      <c r="N398" s="78" t="str">
        <f ca="1">IF('BH (2)'!AC405="","",'BH (2)'!AC405)</f>
        <v/>
      </c>
      <c r="O398" s="128" t="str">
        <f ca="1">IF('BH (2)'!AD405="","",'BH (2)'!AD405)</f>
        <v/>
      </c>
      <c r="P398" s="129" t="str">
        <f ca="1">IF('BH (2)'!AE405="","",'BH (2)'!AE405)</f>
        <v/>
      </c>
    </row>
    <row r="399" spans="3:16" ht="45" customHeight="1" x14ac:dyDescent="0.25">
      <c r="C399" s="51">
        <v>393</v>
      </c>
      <c r="D399" s="127" t="str">
        <f ca="1">IF('BH (2)'!S406="","",'BH (2)'!S406)</f>
        <v/>
      </c>
      <c r="E399" s="127" t="str">
        <f ca="1">IF('BH (2)'!T406="","",'BH (2)'!T406)</f>
        <v/>
      </c>
      <c r="F399" s="70" t="str">
        <f ca="1">IF('BH (2)'!U406="","",'BH (2)'!U406)</f>
        <v/>
      </c>
      <c r="G399" s="70" t="str">
        <f ca="1">IF('BH (2)'!V406="","",'BH (2)'!V406)</f>
        <v/>
      </c>
      <c r="H399" s="70" t="str">
        <f ca="1">IF('BH (2)'!W406="","",'BH (2)'!W406)</f>
        <v/>
      </c>
      <c r="I399" s="127" t="str">
        <f ca="1">IF('BH (2)'!X406="","",'BH (2)'!X406)</f>
        <v/>
      </c>
      <c r="J399" s="127" t="str">
        <f ca="1">IF('BH (2)'!Y406="","",'BH (2)'!Y406)</f>
        <v/>
      </c>
      <c r="K399" s="128" t="str">
        <f ca="1">IF('BH (2)'!Z406="","",'BH (2)'!Z406)</f>
        <v/>
      </c>
      <c r="L399" s="75" t="str">
        <f ca="1">IF('BH (2)'!AA406="","",'BH (2)'!AA406)</f>
        <v/>
      </c>
      <c r="M399" s="131" t="str">
        <f ca="1">IF('BH (2)'!AB406="","",'BH (2)'!AB406)</f>
        <v/>
      </c>
      <c r="N399" s="78" t="str">
        <f ca="1">IF('BH (2)'!AC406="","",'BH (2)'!AC406)</f>
        <v/>
      </c>
      <c r="O399" s="128" t="str">
        <f ca="1">IF('BH (2)'!AD406="","",'BH (2)'!AD406)</f>
        <v/>
      </c>
      <c r="P399" s="129" t="str">
        <f ca="1">IF('BH (2)'!AE406="","",'BH (2)'!AE406)</f>
        <v/>
      </c>
    </row>
    <row r="400" spans="3:16" ht="45" customHeight="1" x14ac:dyDescent="0.25">
      <c r="C400" s="51">
        <v>394</v>
      </c>
      <c r="D400" s="127" t="str">
        <f ca="1">IF('BH (2)'!S407="","",'BH (2)'!S407)</f>
        <v/>
      </c>
      <c r="E400" s="127" t="str">
        <f ca="1">IF('BH (2)'!T407="","",'BH (2)'!T407)</f>
        <v/>
      </c>
      <c r="F400" s="70" t="str">
        <f ca="1">IF('BH (2)'!U407="","",'BH (2)'!U407)</f>
        <v/>
      </c>
      <c r="G400" s="70" t="str">
        <f ca="1">IF('BH (2)'!V407="","",'BH (2)'!V407)</f>
        <v/>
      </c>
      <c r="H400" s="70" t="str">
        <f ca="1">IF('BH (2)'!W407="","",'BH (2)'!W407)</f>
        <v/>
      </c>
      <c r="I400" s="127" t="str">
        <f ca="1">IF('BH (2)'!X407="","",'BH (2)'!X407)</f>
        <v/>
      </c>
      <c r="J400" s="127" t="str">
        <f ca="1">IF('BH (2)'!Y407="","",'BH (2)'!Y407)</f>
        <v/>
      </c>
      <c r="K400" s="128" t="str">
        <f ca="1">IF('BH (2)'!Z407="","",'BH (2)'!Z407)</f>
        <v/>
      </c>
      <c r="L400" s="75" t="str">
        <f ca="1">IF('BH (2)'!AA407="","",'BH (2)'!AA407)</f>
        <v/>
      </c>
      <c r="M400" s="131" t="str">
        <f ca="1">IF('BH (2)'!AB407="","",'BH (2)'!AB407)</f>
        <v/>
      </c>
      <c r="N400" s="78" t="str">
        <f ca="1">IF('BH (2)'!AC407="","",'BH (2)'!AC407)</f>
        <v/>
      </c>
      <c r="O400" s="128" t="str">
        <f ca="1">IF('BH (2)'!AD407="","",'BH (2)'!AD407)</f>
        <v/>
      </c>
      <c r="P400" s="129" t="str">
        <f ca="1">IF('BH (2)'!AE407="","",'BH (2)'!AE407)</f>
        <v/>
      </c>
    </row>
    <row r="401" spans="3:16" ht="45" customHeight="1" x14ac:dyDescent="0.25">
      <c r="C401" s="51">
        <v>395</v>
      </c>
      <c r="D401" s="127" t="str">
        <f ca="1">IF('BH (2)'!S408="","",'BH (2)'!S408)</f>
        <v/>
      </c>
      <c r="E401" s="127" t="str">
        <f ca="1">IF('BH (2)'!T408="","",'BH (2)'!T408)</f>
        <v/>
      </c>
      <c r="F401" s="70" t="str">
        <f ca="1">IF('BH (2)'!U408="","",'BH (2)'!U408)</f>
        <v/>
      </c>
      <c r="G401" s="70" t="str">
        <f ca="1">IF('BH (2)'!V408="","",'BH (2)'!V408)</f>
        <v/>
      </c>
      <c r="H401" s="70" t="str">
        <f ca="1">IF('BH (2)'!W408="","",'BH (2)'!W408)</f>
        <v/>
      </c>
      <c r="I401" s="127" t="str">
        <f ca="1">IF('BH (2)'!X408="","",'BH (2)'!X408)</f>
        <v/>
      </c>
      <c r="J401" s="127" t="str">
        <f ca="1">IF('BH (2)'!Y408="","",'BH (2)'!Y408)</f>
        <v/>
      </c>
      <c r="K401" s="128" t="str">
        <f ca="1">IF('BH (2)'!Z408="","",'BH (2)'!Z408)</f>
        <v/>
      </c>
      <c r="L401" s="75" t="str">
        <f ca="1">IF('BH (2)'!AA408="","",'BH (2)'!AA408)</f>
        <v/>
      </c>
      <c r="M401" s="131" t="str">
        <f ca="1">IF('BH (2)'!AB408="","",'BH (2)'!AB408)</f>
        <v/>
      </c>
      <c r="N401" s="78" t="str">
        <f ca="1">IF('BH (2)'!AC408="","",'BH (2)'!AC408)</f>
        <v/>
      </c>
      <c r="O401" s="128" t="str">
        <f ca="1">IF('BH (2)'!AD408="","",'BH (2)'!AD408)</f>
        <v/>
      </c>
      <c r="P401" s="129" t="str">
        <f ca="1">IF('BH (2)'!AE408="","",'BH (2)'!AE408)</f>
        <v/>
      </c>
    </row>
    <row r="402" spans="3:16" ht="45" customHeight="1" x14ac:dyDescent="0.25">
      <c r="C402" s="51">
        <v>396</v>
      </c>
      <c r="D402" s="127" t="str">
        <f ca="1">IF('BH (2)'!S409="","",'BH (2)'!S409)</f>
        <v/>
      </c>
      <c r="E402" s="127" t="str">
        <f ca="1">IF('BH (2)'!T409="","",'BH (2)'!T409)</f>
        <v/>
      </c>
      <c r="F402" s="70" t="str">
        <f ca="1">IF('BH (2)'!U409="","",'BH (2)'!U409)</f>
        <v/>
      </c>
      <c r="G402" s="70" t="str">
        <f ca="1">IF('BH (2)'!V409="","",'BH (2)'!V409)</f>
        <v/>
      </c>
      <c r="H402" s="70" t="str">
        <f ca="1">IF('BH (2)'!W409="","",'BH (2)'!W409)</f>
        <v/>
      </c>
      <c r="I402" s="127" t="str">
        <f ca="1">IF('BH (2)'!X409="","",'BH (2)'!X409)</f>
        <v/>
      </c>
      <c r="J402" s="127" t="str">
        <f ca="1">IF('BH (2)'!Y409="","",'BH (2)'!Y409)</f>
        <v/>
      </c>
      <c r="K402" s="128" t="str">
        <f ca="1">IF('BH (2)'!Z409="","",'BH (2)'!Z409)</f>
        <v/>
      </c>
      <c r="L402" s="75" t="str">
        <f ca="1">IF('BH (2)'!AA409="","",'BH (2)'!AA409)</f>
        <v/>
      </c>
      <c r="M402" s="131" t="str">
        <f ca="1">IF('BH (2)'!AB409="","",'BH (2)'!AB409)</f>
        <v/>
      </c>
      <c r="N402" s="78" t="str">
        <f ca="1">IF('BH (2)'!AC409="","",'BH (2)'!AC409)</f>
        <v/>
      </c>
      <c r="O402" s="128" t="str">
        <f ca="1">IF('BH (2)'!AD409="","",'BH (2)'!AD409)</f>
        <v/>
      </c>
      <c r="P402" s="129" t="str">
        <f ca="1">IF('BH (2)'!AE409="","",'BH (2)'!AE409)</f>
        <v/>
      </c>
    </row>
    <row r="403" spans="3:16" ht="45" customHeight="1" x14ac:dyDescent="0.25">
      <c r="C403" s="51">
        <v>397</v>
      </c>
      <c r="D403" s="127" t="str">
        <f ca="1">IF('BH (2)'!S410="","",'BH (2)'!S410)</f>
        <v/>
      </c>
      <c r="E403" s="127" t="str">
        <f ca="1">IF('BH (2)'!T410="","",'BH (2)'!T410)</f>
        <v/>
      </c>
      <c r="F403" s="70" t="str">
        <f ca="1">IF('BH (2)'!U410="","",'BH (2)'!U410)</f>
        <v/>
      </c>
      <c r="G403" s="70" t="str">
        <f ca="1">IF('BH (2)'!V410="","",'BH (2)'!V410)</f>
        <v/>
      </c>
      <c r="H403" s="70" t="str">
        <f ca="1">IF('BH (2)'!W410="","",'BH (2)'!W410)</f>
        <v/>
      </c>
      <c r="I403" s="127" t="str">
        <f ca="1">IF('BH (2)'!X410="","",'BH (2)'!X410)</f>
        <v/>
      </c>
      <c r="J403" s="127" t="str">
        <f ca="1">IF('BH (2)'!Y410="","",'BH (2)'!Y410)</f>
        <v/>
      </c>
      <c r="K403" s="128" t="str">
        <f ca="1">IF('BH (2)'!Z410="","",'BH (2)'!Z410)</f>
        <v/>
      </c>
      <c r="L403" s="75" t="str">
        <f ca="1">IF('BH (2)'!AA410="","",'BH (2)'!AA410)</f>
        <v/>
      </c>
      <c r="M403" s="131" t="str">
        <f ca="1">IF('BH (2)'!AB410="","",'BH (2)'!AB410)</f>
        <v/>
      </c>
      <c r="N403" s="78" t="str">
        <f ca="1">IF('BH (2)'!AC410="","",'BH (2)'!AC410)</f>
        <v/>
      </c>
      <c r="O403" s="128" t="str">
        <f ca="1">IF('BH (2)'!AD410="","",'BH (2)'!AD410)</f>
        <v/>
      </c>
      <c r="P403" s="129" t="str">
        <f ca="1">IF('BH (2)'!AE410="","",'BH (2)'!AE410)</f>
        <v/>
      </c>
    </row>
    <row r="404" spans="3:16" ht="45" customHeight="1" x14ac:dyDescent="0.25">
      <c r="C404" s="51">
        <v>398</v>
      </c>
      <c r="D404" s="127" t="str">
        <f ca="1">IF('BH (2)'!S411="","",'BH (2)'!S411)</f>
        <v/>
      </c>
      <c r="E404" s="127" t="str">
        <f ca="1">IF('BH (2)'!T411="","",'BH (2)'!T411)</f>
        <v/>
      </c>
      <c r="F404" s="70" t="str">
        <f ca="1">IF('BH (2)'!U411="","",'BH (2)'!U411)</f>
        <v/>
      </c>
      <c r="G404" s="70" t="str">
        <f ca="1">IF('BH (2)'!V411="","",'BH (2)'!V411)</f>
        <v/>
      </c>
      <c r="H404" s="70" t="str">
        <f ca="1">IF('BH (2)'!W411="","",'BH (2)'!W411)</f>
        <v/>
      </c>
      <c r="I404" s="127" t="str">
        <f ca="1">IF('BH (2)'!X411="","",'BH (2)'!X411)</f>
        <v/>
      </c>
      <c r="J404" s="127" t="str">
        <f ca="1">IF('BH (2)'!Y411="","",'BH (2)'!Y411)</f>
        <v/>
      </c>
      <c r="K404" s="128" t="str">
        <f ca="1">IF('BH (2)'!Z411="","",'BH (2)'!Z411)</f>
        <v/>
      </c>
      <c r="L404" s="75" t="str">
        <f ca="1">IF('BH (2)'!AA411="","",'BH (2)'!AA411)</f>
        <v/>
      </c>
      <c r="M404" s="131" t="str">
        <f ca="1">IF('BH (2)'!AB411="","",'BH (2)'!AB411)</f>
        <v/>
      </c>
      <c r="N404" s="78" t="str">
        <f ca="1">IF('BH (2)'!AC411="","",'BH (2)'!AC411)</f>
        <v/>
      </c>
      <c r="O404" s="128" t="str">
        <f ca="1">IF('BH (2)'!AD411="","",'BH (2)'!AD411)</f>
        <v/>
      </c>
      <c r="P404" s="129" t="str">
        <f ca="1">IF('BH (2)'!AE411="","",'BH (2)'!AE411)</f>
        <v/>
      </c>
    </row>
    <row r="405" spans="3:16" ht="45" customHeight="1" x14ac:dyDescent="0.25">
      <c r="C405" s="51">
        <v>399</v>
      </c>
      <c r="D405" s="127" t="str">
        <f ca="1">IF('BH (2)'!S412="","",'BH (2)'!S412)</f>
        <v/>
      </c>
      <c r="E405" s="127" t="str">
        <f ca="1">IF('BH (2)'!T412="","",'BH (2)'!T412)</f>
        <v/>
      </c>
      <c r="F405" s="70" t="str">
        <f ca="1">IF('BH (2)'!U412="","",'BH (2)'!U412)</f>
        <v/>
      </c>
      <c r="G405" s="70" t="str">
        <f ca="1">IF('BH (2)'!V412="","",'BH (2)'!V412)</f>
        <v/>
      </c>
      <c r="H405" s="70" t="str">
        <f ca="1">IF('BH (2)'!W412="","",'BH (2)'!W412)</f>
        <v/>
      </c>
      <c r="I405" s="127" t="str">
        <f ca="1">IF('BH (2)'!X412="","",'BH (2)'!X412)</f>
        <v/>
      </c>
      <c r="J405" s="127" t="str">
        <f ca="1">IF('BH (2)'!Y412="","",'BH (2)'!Y412)</f>
        <v/>
      </c>
      <c r="K405" s="128" t="str">
        <f ca="1">IF('BH (2)'!Z412="","",'BH (2)'!Z412)</f>
        <v/>
      </c>
      <c r="L405" s="75" t="str">
        <f ca="1">IF('BH (2)'!AA412="","",'BH (2)'!AA412)</f>
        <v/>
      </c>
      <c r="M405" s="131" t="str">
        <f ca="1">IF('BH (2)'!AB412="","",'BH (2)'!AB412)</f>
        <v/>
      </c>
      <c r="N405" s="78" t="str">
        <f ca="1">IF('BH (2)'!AC412="","",'BH (2)'!AC412)</f>
        <v/>
      </c>
      <c r="O405" s="128" t="str">
        <f ca="1">IF('BH (2)'!AD412="","",'BH (2)'!AD412)</f>
        <v/>
      </c>
      <c r="P405" s="129" t="str">
        <f ca="1">IF('BH (2)'!AE412="","",'BH (2)'!AE412)</f>
        <v/>
      </c>
    </row>
    <row r="406" spans="3:16" ht="45" customHeight="1" x14ac:dyDescent="0.25">
      <c r="C406" s="51">
        <v>400</v>
      </c>
      <c r="D406" s="127" t="str">
        <f ca="1">IF('BH (2)'!S413="","",'BH (2)'!S413)</f>
        <v/>
      </c>
      <c r="E406" s="127" t="str">
        <f ca="1">IF('BH (2)'!T413="","",'BH (2)'!T413)</f>
        <v/>
      </c>
      <c r="F406" s="70" t="str">
        <f ca="1">IF('BH (2)'!U413="","",'BH (2)'!U413)</f>
        <v/>
      </c>
      <c r="G406" s="70" t="str">
        <f ca="1">IF('BH (2)'!V413="","",'BH (2)'!V413)</f>
        <v/>
      </c>
      <c r="H406" s="70" t="str">
        <f ca="1">IF('BH (2)'!W413="","",'BH (2)'!W413)</f>
        <v/>
      </c>
      <c r="I406" s="127" t="str">
        <f ca="1">IF('BH (2)'!X413="","",'BH (2)'!X413)</f>
        <v/>
      </c>
      <c r="J406" s="127" t="str">
        <f ca="1">IF('BH (2)'!Y413="","",'BH (2)'!Y413)</f>
        <v/>
      </c>
      <c r="K406" s="128" t="str">
        <f ca="1">IF('BH (2)'!Z413="","",'BH (2)'!Z413)</f>
        <v/>
      </c>
      <c r="L406" s="75" t="str">
        <f ca="1">IF('BH (2)'!AA413="","",'BH (2)'!AA413)</f>
        <v/>
      </c>
      <c r="M406" s="131" t="str">
        <f ca="1">IF('BH (2)'!AB413="","",'BH (2)'!AB413)</f>
        <v/>
      </c>
      <c r="N406" s="78" t="str">
        <f ca="1">IF('BH (2)'!AC413="","",'BH (2)'!AC413)</f>
        <v/>
      </c>
      <c r="O406" s="128" t="str">
        <f ca="1">IF('BH (2)'!AD413="","",'BH (2)'!AD413)</f>
        <v/>
      </c>
      <c r="P406" s="129" t="str">
        <f ca="1">IF('BH (2)'!AE413="","",'BH (2)'!AE413)</f>
        <v/>
      </c>
    </row>
    <row r="407" spans="3:16" ht="45" customHeight="1" x14ac:dyDescent="0.25">
      <c r="C407" s="51">
        <v>401</v>
      </c>
      <c r="D407" s="127" t="str">
        <f ca="1">IF('BH (2)'!S414="","",'BH (2)'!S414)</f>
        <v/>
      </c>
      <c r="E407" s="127" t="str">
        <f ca="1">IF('BH (2)'!T414="","",'BH (2)'!T414)</f>
        <v/>
      </c>
      <c r="F407" s="70" t="str">
        <f ca="1">IF('BH (2)'!U414="","",'BH (2)'!U414)</f>
        <v/>
      </c>
      <c r="G407" s="70" t="str">
        <f ca="1">IF('BH (2)'!V414="","",'BH (2)'!V414)</f>
        <v/>
      </c>
      <c r="H407" s="70" t="str">
        <f ca="1">IF('BH (2)'!W414="","",'BH (2)'!W414)</f>
        <v/>
      </c>
      <c r="I407" s="127" t="str">
        <f ca="1">IF('BH (2)'!X414="","",'BH (2)'!X414)</f>
        <v/>
      </c>
      <c r="J407" s="127" t="str">
        <f ca="1">IF('BH (2)'!Y414="","",'BH (2)'!Y414)</f>
        <v/>
      </c>
      <c r="K407" s="128" t="str">
        <f ca="1">IF('BH (2)'!Z414="","",'BH (2)'!Z414)</f>
        <v/>
      </c>
      <c r="L407" s="75" t="str">
        <f ca="1">IF('BH (2)'!AA414="","",'BH (2)'!AA414)</f>
        <v/>
      </c>
      <c r="M407" s="131" t="str">
        <f ca="1">IF('BH (2)'!AB414="","",'BH (2)'!AB414)</f>
        <v/>
      </c>
      <c r="N407" s="78" t="str">
        <f ca="1">IF('BH (2)'!AC414="","",'BH (2)'!AC414)</f>
        <v/>
      </c>
      <c r="O407" s="128" t="str">
        <f ca="1">IF('BH (2)'!AD414="","",'BH (2)'!AD414)</f>
        <v/>
      </c>
      <c r="P407" s="129" t="str">
        <f ca="1">IF('BH (2)'!AE414="","",'BH (2)'!AE414)</f>
        <v/>
      </c>
    </row>
    <row r="408" spans="3:16" ht="45" customHeight="1" x14ac:dyDescent="0.25">
      <c r="C408" s="51">
        <v>402</v>
      </c>
      <c r="D408" s="127" t="str">
        <f ca="1">IF('BH (2)'!S415="","",'BH (2)'!S415)</f>
        <v/>
      </c>
      <c r="E408" s="127" t="str">
        <f ca="1">IF('BH (2)'!T415="","",'BH (2)'!T415)</f>
        <v/>
      </c>
      <c r="F408" s="70" t="str">
        <f ca="1">IF('BH (2)'!U415="","",'BH (2)'!U415)</f>
        <v/>
      </c>
      <c r="G408" s="70" t="str">
        <f ca="1">IF('BH (2)'!V415="","",'BH (2)'!V415)</f>
        <v/>
      </c>
      <c r="H408" s="70" t="str">
        <f ca="1">IF('BH (2)'!W415="","",'BH (2)'!W415)</f>
        <v/>
      </c>
      <c r="I408" s="127" t="str">
        <f ca="1">IF('BH (2)'!X415="","",'BH (2)'!X415)</f>
        <v/>
      </c>
      <c r="J408" s="127" t="str">
        <f ca="1">IF('BH (2)'!Y415="","",'BH (2)'!Y415)</f>
        <v/>
      </c>
      <c r="K408" s="128" t="str">
        <f ca="1">IF('BH (2)'!Z415="","",'BH (2)'!Z415)</f>
        <v/>
      </c>
      <c r="L408" s="75" t="str">
        <f ca="1">IF('BH (2)'!AA415="","",'BH (2)'!AA415)</f>
        <v/>
      </c>
      <c r="M408" s="131" t="str">
        <f ca="1">IF('BH (2)'!AB415="","",'BH (2)'!AB415)</f>
        <v/>
      </c>
      <c r="N408" s="78" t="str">
        <f ca="1">IF('BH (2)'!AC415="","",'BH (2)'!AC415)</f>
        <v/>
      </c>
      <c r="O408" s="128" t="str">
        <f ca="1">IF('BH (2)'!AD415="","",'BH (2)'!AD415)</f>
        <v/>
      </c>
      <c r="P408" s="129" t="str">
        <f ca="1">IF('BH (2)'!AE415="","",'BH (2)'!AE415)</f>
        <v/>
      </c>
    </row>
    <row r="409" spans="3:16" ht="45" customHeight="1" x14ac:dyDescent="0.25">
      <c r="C409" s="51">
        <v>403</v>
      </c>
      <c r="D409" s="127" t="str">
        <f ca="1">IF('BH (2)'!S416="","",'BH (2)'!S416)</f>
        <v/>
      </c>
      <c r="E409" s="127" t="str">
        <f ca="1">IF('BH (2)'!T416="","",'BH (2)'!T416)</f>
        <v/>
      </c>
      <c r="F409" s="70" t="str">
        <f ca="1">IF('BH (2)'!U416="","",'BH (2)'!U416)</f>
        <v/>
      </c>
      <c r="G409" s="70" t="str">
        <f ca="1">IF('BH (2)'!V416="","",'BH (2)'!V416)</f>
        <v/>
      </c>
      <c r="H409" s="70" t="str">
        <f ca="1">IF('BH (2)'!W416="","",'BH (2)'!W416)</f>
        <v/>
      </c>
      <c r="I409" s="127" t="str">
        <f ca="1">IF('BH (2)'!X416="","",'BH (2)'!X416)</f>
        <v/>
      </c>
      <c r="J409" s="127" t="str">
        <f ca="1">IF('BH (2)'!Y416="","",'BH (2)'!Y416)</f>
        <v/>
      </c>
      <c r="K409" s="128" t="str">
        <f ca="1">IF('BH (2)'!Z416="","",'BH (2)'!Z416)</f>
        <v/>
      </c>
      <c r="L409" s="75" t="str">
        <f ca="1">IF('BH (2)'!AA416="","",'BH (2)'!AA416)</f>
        <v/>
      </c>
      <c r="M409" s="131" t="str">
        <f ca="1">IF('BH (2)'!AB416="","",'BH (2)'!AB416)</f>
        <v/>
      </c>
      <c r="N409" s="78" t="str">
        <f ca="1">IF('BH (2)'!AC416="","",'BH (2)'!AC416)</f>
        <v/>
      </c>
      <c r="O409" s="128" t="str">
        <f ca="1">IF('BH (2)'!AD416="","",'BH (2)'!AD416)</f>
        <v/>
      </c>
      <c r="P409" s="129" t="str">
        <f ca="1">IF('BH (2)'!AE416="","",'BH (2)'!AE416)</f>
        <v/>
      </c>
    </row>
    <row r="410" spans="3:16" ht="45" customHeight="1" x14ac:dyDescent="0.25">
      <c r="C410" s="51">
        <v>404</v>
      </c>
      <c r="D410" s="127" t="str">
        <f ca="1">IF('BH (2)'!S417="","",'BH (2)'!S417)</f>
        <v/>
      </c>
      <c r="E410" s="127" t="str">
        <f ca="1">IF('BH (2)'!T417="","",'BH (2)'!T417)</f>
        <v/>
      </c>
      <c r="F410" s="70" t="str">
        <f ca="1">IF('BH (2)'!U417="","",'BH (2)'!U417)</f>
        <v/>
      </c>
      <c r="G410" s="70" t="str">
        <f ca="1">IF('BH (2)'!V417="","",'BH (2)'!V417)</f>
        <v/>
      </c>
      <c r="H410" s="70" t="str">
        <f ca="1">IF('BH (2)'!W417="","",'BH (2)'!W417)</f>
        <v/>
      </c>
      <c r="I410" s="127" t="str">
        <f ca="1">IF('BH (2)'!X417="","",'BH (2)'!X417)</f>
        <v/>
      </c>
      <c r="J410" s="127" t="str">
        <f ca="1">IF('BH (2)'!Y417="","",'BH (2)'!Y417)</f>
        <v/>
      </c>
      <c r="K410" s="128" t="str">
        <f ca="1">IF('BH (2)'!Z417="","",'BH (2)'!Z417)</f>
        <v/>
      </c>
      <c r="L410" s="75" t="str">
        <f ca="1">IF('BH (2)'!AA417="","",'BH (2)'!AA417)</f>
        <v/>
      </c>
      <c r="M410" s="131" t="str">
        <f ca="1">IF('BH (2)'!AB417="","",'BH (2)'!AB417)</f>
        <v/>
      </c>
      <c r="N410" s="78" t="str">
        <f ca="1">IF('BH (2)'!AC417="","",'BH (2)'!AC417)</f>
        <v/>
      </c>
      <c r="O410" s="128" t="str">
        <f ca="1">IF('BH (2)'!AD417="","",'BH (2)'!AD417)</f>
        <v/>
      </c>
      <c r="P410" s="129" t="str">
        <f ca="1">IF('BH (2)'!AE417="","",'BH (2)'!AE417)</f>
        <v/>
      </c>
    </row>
    <row r="411" spans="3:16" ht="45" customHeight="1" x14ac:dyDescent="0.25">
      <c r="C411" s="51">
        <v>405</v>
      </c>
      <c r="D411" s="127" t="str">
        <f ca="1">IF('BH (2)'!S418="","",'BH (2)'!S418)</f>
        <v/>
      </c>
      <c r="E411" s="127" t="str">
        <f ca="1">IF('BH (2)'!T418="","",'BH (2)'!T418)</f>
        <v/>
      </c>
      <c r="F411" s="70" t="str">
        <f ca="1">IF('BH (2)'!U418="","",'BH (2)'!U418)</f>
        <v/>
      </c>
      <c r="G411" s="70" t="str">
        <f ca="1">IF('BH (2)'!V418="","",'BH (2)'!V418)</f>
        <v/>
      </c>
      <c r="H411" s="70" t="str">
        <f ca="1">IF('BH (2)'!W418="","",'BH (2)'!W418)</f>
        <v/>
      </c>
      <c r="I411" s="127" t="str">
        <f ca="1">IF('BH (2)'!X418="","",'BH (2)'!X418)</f>
        <v/>
      </c>
      <c r="J411" s="127" t="str">
        <f ca="1">IF('BH (2)'!Y418="","",'BH (2)'!Y418)</f>
        <v/>
      </c>
      <c r="K411" s="128" t="str">
        <f ca="1">IF('BH (2)'!Z418="","",'BH (2)'!Z418)</f>
        <v/>
      </c>
      <c r="L411" s="75" t="str">
        <f ca="1">IF('BH (2)'!AA418="","",'BH (2)'!AA418)</f>
        <v/>
      </c>
      <c r="M411" s="131" t="str">
        <f ca="1">IF('BH (2)'!AB418="","",'BH (2)'!AB418)</f>
        <v/>
      </c>
      <c r="N411" s="78" t="str">
        <f ca="1">IF('BH (2)'!AC418="","",'BH (2)'!AC418)</f>
        <v/>
      </c>
      <c r="O411" s="128" t="str">
        <f ca="1">IF('BH (2)'!AD418="","",'BH (2)'!AD418)</f>
        <v/>
      </c>
      <c r="P411" s="129" t="str">
        <f ca="1">IF('BH (2)'!AE418="","",'BH (2)'!AE418)</f>
        <v/>
      </c>
    </row>
    <row r="412" spans="3:16" ht="45" customHeight="1" x14ac:dyDescent="0.25">
      <c r="C412" s="51">
        <v>406</v>
      </c>
      <c r="D412" s="127" t="str">
        <f ca="1">IF('BH (2)'!S419="","",'BH (2)'!S419)</f>
        <v/>
      </c>
      <c r="E412" s="127" t="str">
        <f ca="1">IF('BH (2)'!T419="","",'BH (2)'!T419)</f>
        <v/>
      </c>
      <c r="F412" s="70" t="str">
        <f ca="1">IF('BH (2)'!U419="","",'BH (2)'!U419)</f>
        <v/>
      </c>
      <c r="G412" s="70" t="str">
        <f ca="1">IF('BH (2)'!V419="","",'BH (2)'!V419)</f>
        <v/>
      </c>
      <c r="H412" s="70" t="str">
        <f ca="1">IF('BH (2)'!W419="","",'BH (2)'!W419)</f>
        <v/>
      </c>
      <c r="I412" s="127" t="str">
        <f ca="1">IF('BH (2)'!X419="","",'BH (2)'!X419)</f>
        <v/>
      </c>
      <c r="J412" s="127" t="str">
        <f ca="1">IF('BH (2)'!Y419="","",'BH (2)'!Y419)</f>
        <v/>
      </c>
      <c r="K412" s="128" t="str">
        <f ca="1">IF('BH (2)'!Z419="","",'BH (2)'!Z419)</f>
        <v/>
      </c>
      <c r="L412" s="75" t="str">
        <f ca="1">IF('BH (2)'!AA419="","",'BH (2)'!AA419)</f>
        <v/>
      </c>
      <c r="M412" s="131" t="str">
        <f ca="1">IF('BH (2)'!AB419="","",'BH (2)'!AB419)</f>
        <v/>
      </c>
      <c r="N412" s="78" t="str">
        <f ca="1">IF('BH (2)'!AC419="","",'BH (2)'!AC419)</f>
        <v/>
      </c>
      <c r="O412" s="128" t="str">
        <f ca="1">IF('BH (2)'!AD419="","",'BH (2)'!AD419)</f>
        <v/>
      </c>
      <c r="P412" s="129" t="str">
        <f ca="1">IF('BH (2)'!AE419="","",'BH (2)'!AE419)</f>
        <v/>
      </c>
    </row>
    <row r="413" spans="3:16" ht="45" customHeight="1" x14ac:dyDescent="0.25">
      <c r="C413" s="51">
        <v>407</v>
      </c>
      <c r="D413" s="127" t="str">
        <f ca="1">IF('BH (2)'!S420="","",'BH (2)'!S420)</f>
        <v/>
      </c>
      <c r="E413" s="127" t="str">
        <f ca="1">IF('BH (2)'!T420="","",'BH (2)'!T420)</f>
        <v/>
      </c>
      <c r="F413" s="70" t="str">
        <f ca="1">IF('BH (2)'!U420="","",'BH (2)'!U420)</f>
        <v/>
      </c>
      <c r="G413" s="70" t="str">
        <f ca="1">IF('BH (2)'!V420="","",'BH (2)'!V420)</f>
        <v/>
      </c>
      <c r="H413" s="70" t="str">
        <f ca="1">IF('BH (2)'!W420="","",'BH (2)'!W420)</f>
        <v/>
      </c>
      <c r="I413" s="127" t="str">
        <f ca="1">IF('BH (2)'!X420="","",'BH (2)'!X420)</f>
        <v/>
      </c>
      <c r="J413" s="127" t="str">
        <f ca="1">IF('BH (2)'!Y420="","",'BH (2)'!Y420)</f>
        <v/>
      </c>
      <c r="K413" s="128" t="str">
        <f ca="1">IF('BH (2)'!Z420="","",'BH (2)'!Z420)</f>
        <v/>
      </c>
      <c r="L413" s="75" t="str">
        <f ca="1">IF('BH (2)'!AA420="","",'BH (2)'!AA420)</f>
        <v/>
      </c>
      <c r="M413" s="131" t="str">
        <f ca="1">IF('BH (2)'!AB420="","",'BH (2)'!AB420)</f>
        <v/>
      </c>
      <c r="N413" s="78" t="str">
        <f ca="1">IF('BH (2)'!AC420="","",'BH (2)'!AC420)</f>
        <v/>
      </c>
      <c r="O413" s="128" t="str">
        <f ca="1">IF('BH (2)'!AD420="","",'BH (2)'!AD420)</f>
        <v/>
      </c>
      <c r="P413" s="129" t="str">
        <f ca="1">IF('BH (2)'!AE420="","",'BH (2)'!AE420)</f>
        <v/>
      </c>
    </row>
    <row r="414" spans="3:16" ht="45" customHeight="1" x14ac:dyDescent="0.25">
      <c r="C414" s="51">
        <v>408</v>
      </c>
      <c r="D414" s="127" t="str">
        <f ca="1">IF('BH (2)'!S421="","",'BH (2)'!S421)</f>
        <v/>
      </c>
      <c r="E414" s="127" t="str">
        <f ca="1">IF('BH (2)'!T421="","",'BH (2)'!T421)</f>
        <v/>
      </c>
      <c r="F414" s="70" t="str">
        <f ca="1">IF('BH (2)'!U421="","",'BH (2)'!U421)</f>
        <v/>
      </c>
      <c r="G414" s="70" t="str">
        <f ca="1">IF('BH (2)'!V421="","",'BH (2)'!V421)</f>
        <v/>
      </c>
      <c r="H414" s="70" t="str">
        <f ca="1">IF('BH (2)'!W421="","",'BH (2)'!W421)</f>
        <v/>
      </c>
      <c r="I414" s="127" t="str">
        <f ca="1">IF('BH (2)'!X421="","",'BH (2)'!X421)</f>
        <v/>
      </c>
      <c r="J414" s="127" t="str">
        <f ca="1">IF('BH (2)'!Y421="","",'BH (2)'!Y421)</f>
        <v/>
      </c>
      <c r="K414" s="128" t="str">
        <f ca="1">IF('BH (2)'!Z421="","",'BH (2)'!Z421)</f>
        <v/>
      </c>
      <c r="L414" s="75" t="str">
        <f ca="1">IF('BH (2)'!AA421="","",'BH (2)'!AA421)</f>
        <v/>
      </c>
      <c r="M414" s="131" t="str">
        <f ca="1">IF('BH (2)'!AB421="","",'BH (2)'!AB421)</f>
        <v/>
      </c>
      <c r="N414" s="78" t="str">
        <f ca="1">IF('BH (2)'!AC421="","",'BH (2)'!AC421)</f>
        <v/>
      </c>
      <c r="O414" s="128" t="str">
        <f ca="1">IF('BH (2)'!AD421="","",'BH (2)'!AD421)</f>
        <v/>
      </c>
      <c r="P414" s="129" t="str">
        <f ca="1">IF('BH (2)'!AE421="","",'BH (2)'!AE421)</f>
        <v/>
      </c>
    </row>
    <row r="415" spans="3:16" ht="45" customHeight="1" x14ac:dyDescent="0.25">
      <c r="C415" s="51">
        <v>409</v>
      </c>
      <c r="D415" s="127" t="str">
        <f ca="1">IF('BH (2)'!S422="","",'BH (2)'!S422)</f>
        <v/>
      </c>
      <c r="E415" s="127" t="str">
        <f ca="1">IF('BH (2)'!T422="","",'BH (2)'!T422)</f>
        <v/>
      </c>
      <c r="F415" s="70" t="str">
        <f ca="1">IF('BH (2)'!U422="","",'BH (2)'!U422)</f>
        <v/>
      </c>
      <c r="G415" s="70" t="str">
        <f ca="1">IF('BH (2)'!V422="","",'BH (2)'!V422)</f>
        <v/>
      </c>
      <c r="H415" s="70" t="str">
        <f ca="1">IF('BH (2)'!W422="","",'BH (2)'!W422)</f>
        <v/>
      </c>
      <c r="I415" s="127" t="str">
        <f ca="1">IF('BH (2)'!X422="","",'BH (2)'!X422)</f>
        <v/>
      </c>
      <c r="J415" s="127" t="str">
        <f ca="1">IF('BH (2)'!Y422="","",'BH (2)'!Y422)</f>
        <v/>
      </c>
      <c r="K415" s="128" t="str">
        <f ca="1">IF('BH (2)'!Z422="","",'BH (2)'!Z422)</f>
        <v/>
      </c>
      <c r="L415" s="75" t="str">
        <f ca="1">IF('BH (2)'!AA422="","",'BH (2)'!AA422)</f>
        <v/>
      </c>
      <c r="M415" s="131" t="str">
        <f ca="1">IF('BH (2)'!AB422="","",'BH (2)'!AB422)</f>
        <v/>
      </c>
      <c r="N415" s="78" t="str">
        <f ca="1">IF('BH (2)'!AC422="","",'BH (2)'!AC422)</f>
        <v/>
      </c>
      <c r="O415" s="128" t="str">
        <f ca="1">IF('BH (2)'!AD422="","",'BH (2)'!AD422)</f>
        <v/>
      </c>
      <c r="P415" s="129" t="str">
        <f ca="1">IF('BH (2)'!AE422="","",'BH (2)'!AE422)</f>
        <v/>
      </c>
    </row>
    <row r="416" spans="3:16" ht="45" customHeight="1" x14ac:dyDescent="0.25">
      <c r="C416" s="51">
        <v>410</v>
      </c>
      <c r="D416" s="127" t="str">
        <f ca="1">IF('BH (2)'!S423="","",'BH (2)'!S423)</f>
        <v/>
      </c>
      <c r="E416" s="127" t="str">
        <f ca="1">IF('BH (2)'!T423="","",'BH (2)'!T423)</f>
        <v/>
      </c>
      <c r="F416" s="70" t="str">
        <f ca="1">IF('BH (2)'!U423="","",'BH (2)'!U423)</f>
        <v/>
      </c>
      <c r="G416" s="70" t="str">
        <f ca="1">IF('BH (2)'!V423="","",'BH (2)'!V423)</f>
        <v/>
      </c>
      <c r="H416" s="70" t="str">
        <f ca="1">IF('BH (2)'!W423="","",'BH (2)'!W423)</f>
        <v/>
      </c>
      <c r="I416" s="127" t="str">
        <f ca="1">IF('BH (2)'!X423="","",'BH (2)'!X423)</f>
        <v/>
      </c>
      <c r="J416" s="127" t="str">
        <f ca="1">IF('BH (2)'!Y423="","",'BH (2)'!Y423)</f>
        <v/>
      </c>
      <c r="K416" s="128" t="str">
        <f ca="1">IF('BH (2)'!Z423="","",'BH (2)'!Z423)</f>
        <v/>
      </c>
      <c r="L416" s="75" t="str">
        <f ca="1">IF('BH (2)'!AA423="","",'BH (2)'!AA423)</f>
        <v/>
      </c>
      <c r="M416" s="131" t="str">
        <f ca="1">IF('BH (2)'!AB423="","",'BH (2)'!AB423)</f>
        <v/>
      </c>
      <c r="N416" s="78" t="str">
        <f ca="1">IF('BH (2)'!AC423="","",'BH (2)'!AC423)</f>
        <v/>
      </c>
      <c r="O416" s="128" t="str">
        <f ca="1">IF('BH (2)'!AD423="","",'BH (2)'!AD423)</f>
        <v/>
      </c>
      <c r="P416" s="129" t="str">
        <f ca="1">IF('BH (2)'!AE423="","",'BH (2)'!AE423)</f>
        <v/>
      </c>
    </row>
    <row r="417" spans="3:16" ht="45" customHeight="1" x14ac:dyDescent="0.25">
      <c r="C417" s="51">
        <v>411</v>
      </c>
      <c r="D417" s="127" t="str">
        <f ca="1">IF('BH (2)'!S424="","",'BH (2)'!S424)</f>
        <v/>
      </c>
      <c r="E417" s="127" t="str">
        <f ca="1">IF('BH (2)'!T424="","",'BH (2)'!T424)</f>
        <v/>
      </c>
      <c r="F417" s="70" t="str">
        <f ca="1">IF('BH (2)'!U424="","",'BH (2)'!U424)</f>
        <v/>
      </c>
      <c r="G417" s="70" t="str">
        <f ca="1">IF('BH (2)'!V424="","",'BH (2)'!V424)</f>
        <v/>
      </c>
      <c r="H417" s="70" t="str">
        <f ca="1">IF('BH (2)'!W424="","",'BH (2)'!W424)</f>
        <v/>
      </c>
      <c r="I417" s="127" t="str">
        <f ca="1">IF('BH (2)'!X424="","",'BH (2)'!X424)</f>
        <v/>
      </c>
      <c r="J417" s="127" t="str">
        <f ca="1">IF('BH (2)'!Y424="","",'BH (2)'!Y424)</f>
        <v/>
      </c>
      <c r="K417" s="128" t="str">
        <f ca="1">IF('BH (2)'!Z424="","",'BH (2)'!Z424)</f>
        <v/>
      </c>
      <c r="L417" s="75" t="str">
        <f ca="1">IF('BH (2)'!AA424="","",'BH (2)'!AA424)</f>
        <v/>
      </c>
      <c r="M417" s="131" t="str">
        <f ca="1">IF('BH (2)'!AB424="","",'BH (2)'!AB424)</f>
        <v/>
      </c>
      <c r="N417" s="78" t="str">
        <f ca="1">IF('BH (2)'!AC424="","",'BH (2)'!AC424)</f>
        <v/>
      </c>
      <c r="O417" s="128" t="str">
        <f ca="1">IF('BH (2)'!AD424="","",'BH (2)'!AD424)</f>
        <v/>
      </c>
      <c r="P417" s="129" t="str">
        <f ca="1">IF('BH (2)'!AE424="","",'BH (2)'!AE424)</f>
        <v/>
      </c>
    </row>
    <row r="418" spans="3:16" ht="45" customHeight="1" x14ac:dyDescent="0.25">
      <c r="C418" s="51">
        <v>412</v>
      </c>
      <c r="D418" s="127" t="str">
        <f ca="1">IF('BH (2)'!S425="","",'BH (2)'!S425)</f>
        <v/>
      </c>
      <c r="E418" s="127" t="str">
        <f ca="1">IF('BH (2)'!T425="","",'BH (2)'!T425)</f>
        <v/>
      </c>
      <c r="F418" s="70" t="str">
        <f ca="1">IF('BH (2)'!U425="","",'BH (2)'!U425)</f>
        <v/>
      </c>
      <c r="G418" s="70" t="str">
        <f ca="1">IF('BH (2)'!V425="","",'BH (2)'!V425)</f>
        <v/>
      </c>
      <c r="H418" s="70" t="str">
        <f ca="1">IF('BH (2)'!W425="","",'BH (2)'!W425)</f>
        <v/>
      </c>
      <c r="I418" s="127" t="str">
        <f ca="1">IF('BH (2)'!X425="","",'BH (2)'!X425)</f>
        <v/>
      </c>
      <c r="J418" s="127" t="str">
        <f ca="1">IF('BH (2)'!Y425="","",'BH (2)'!Y425)</f>
        <v/>
      </c>
      <c r="K418" s="128" t="str">
        <f ca="1">IF('BH (2)'!Z425="","",'BH (2)'!Z425)</f>
        <v/>
      </c>
      <c r="L418" s="75" t="str">
        <f ca="1">IF('BH (2)'!AA425="","",'BH (2)'!AA425)</f>
        <v/>
      </c>
      <c r="M418" s="131" t="str">
        <f ca="1">IF('BH (2)'!AB425="","",'BH (2)'!AB425)</f>
        <v/>
      </c>
      <c r="N418" s="78" t="str">
        <f ca="1">IF('BH (2)'!AC425="","",'BH (2)'!AC425)</f>
        <v/>
      </c>
      <c r="O418" s="128" t="str">
        <f ca="1">IF('BH (2)'!AD425="","",'BH (2)'!AD425)</f>
        <v/>
      </c>
      <c r="P418" s="129" t="str">
        <f ca="1">IF('BH (2)'!AE425="","",'BH (2)'!AE425)</f>
        <v/>
      </c>
    </row>
    <row r="419" spans="3:16" ht="45" customHeight="1" x14ac:dyDescent="0.25">
      <c r="C419" s="51">
        <v>413</v>
      </c>
      <c r="D419" s="127" t="str">
        <f ca="1">IF('BH (2)'!S426="","",'BH (2)'!S426)</f>
        <v/>
      </c>
      <c r="E419" s="127" t="str">
        <f ca="1">IF('BH (2)'!T426="","",'BH (2)'!T426)</f>
        <v/>
      </c>
      <c r="F419" s="70" t="str">
        <f ca="1">IF('BH (2)'!U426="","",'BH (2)'!U426)</f>
        <v/>
      </c>
      <c r="G419" s="70" t="str">
        <f ca="1">IF('BH (2)'!V426="","",'BH (2)'!V426)</f>
        <v/>
      </c>
      <c r="H419" s="70" t="str">
        <f ca="1">IF('BH (2)'!W426="","",'BH (2)'!W426)</f>
        <v/>
      </c>
      <c r="I419" s="127" t="str">
        <f ca="1">IF('BH (2)'!X426="","",'BH (2)'!X426)</f>
        <v/>
      </c>
      <c r="J419" s="127" t="str">
        <f ca="1">IF('BH (2)'!Y426="","",'BH (2)'!Y426)</f>
        <v/>
      </c>
      <c r="K419" s="128" t="str">
        <f ca="1">IF('BH (2)'!Z426="","",'BH (2)'!Z426)</f>
        <v/>
      </c>
      <c r="L419" s="75" t="str">
        <f ca="1">IF('BH (2)'!AA426="","",'BH (2)'!AA426)</f>
        <v/>
      </c>
      <c r="M419" s="131" t="str">
        <f ca="1">IF('BH (2)'!AB426="","",'BH (2)'!AB426)</f>
        <v/>
      </c>
      <c r="N419" s="78" t="str">
        <f ca="1">IF('BH (2)'!AC426="","",'BH (2)'!AC426)</f>
        <v/>
      </c>
      <c r="O419" s="128" t="str">
        <f ca="1">IF('BH (2)'!AD426="","",'BH (2)'!AD426)</f>
        <v/>
      </c>
      <c r="P419" s="129" t="str">
        <f ca="1">IF('BH (2)'!AE426="","",'BH (2)'!AE426)</f>
        <v/>
      </c>
    </row>
    <row r="420" spans="3:16" ht="45" customHeight="1" x14ac:dyDescent="0.25">
      <c r="C420" s="51">
        <v>414</v>
      </c>
      <c r="D420" s="127" t="str">
        <f ca="1">IF('BH (2)'!S427="","",'BH (2)'!S427)</f>
        <v/>
      </c>
      <c r="E420" s="127" t="str">
        <f ca="1">IF('BH (2)'!T427="","",'BH (2)'!T427)</f>
        <v/>
      </c>
      <c r="F420" s="70" t="str">
        <f ca="1">IF('BH (2)'!U427="","",'BH (2)'!U427)</f>
        <v/>
      </c>
      <c r="G420" s="70" t="str">
        <f ca="1">IF('BH (2)'!V427="","",'BH (2)'!V427)</f>
        <v/>
      </c>
      <c r="H420" s="70" t="str">
        <f ca="1">IF('BH (2)'!W427="","",'BH (2)'!W427)</f>
        <v/>
      </c>
      <c r="I420" s="127" t="str">
        <f ca="1">IF('BH (2)'!X427="","",'BH (2)'!X427)</f>
        <v/>
      </c>
      <c r="J420" s="127" t="str">
        <f ca="1">IF('BH (2)'!Y427="","",'BH (2)'!Y427)</f>
        <v/>
      </c>
      <c r="K420" s="128" t="str">
        <f ca="1">IF('BH (2)'!Z427="","",'BH (2)'!Z427)</f>
        <v/>
      </c>
      <c r="L420" s="75" t="str">
        <f ca="1">IF('BH (2)'!AA427="","",'BH (2)'!AA427)</f>
        <v/>
      </c>
      <c r="M420" s="131" t="str">
        <f ca="1">IF('BH (2)'!AB427="","",'BH (2)'!AB427)</f>
        <v/>
      </c>
      <c r="N420" s="78" t="str">
        <f ca="1">IF('BH (2)'!AC427="","",'BH (2)'!AC427)</f>
        <v/>
      </c>
      <c r="O420" s="128" t="str">
        <f ca="1">IF('BH (2)'!AD427="","",'BH (2)'!AD427)</f>
        <v/>
      </c>
      <c r="P420" s="129" t="str">
        <f ca="1">IF('BH (2)'!AE427="","",'BH (2)'!AE427)</f>
        <v/>
      </c>
    </row>
    <row r="421" spans="3:16" ht="45" customHeight="1" x14ac:dyDescent="0.25">
      <c r="C421" s="51">
        <v>415</v>
      </c>
      <c r="D421" s="127" t="str">
        <f ca="1">IF('BH (2)'!S428="","",'BH (2)'!S428)</f>
        <v/>
      </c>
      <c r="E421" s="127" t="str">
        <f ca="1">IF('BH (2)'!T428="","",'BH (2)'!T428)</f>
        <v/>
      </c>
      <c r="F421" s="70" t="str">
        <f ca="1">IF('BH (2)'!U428="","",'BH (2)'!U428)</f>
        <v/>
      </c>
      <c r="G421" s="70" t="str">
        <f ca="1">IF('BH (2)'!V428="","",'BH (2)'!V428)</f>
        <v/>
      </c>
      <c r="H421" s="70" t="str">
        <f ca="1">IF('BH (2)'!W428="","",'BH (2)'!W428)</f>
        <v/>
      </c>
      <c r="I421" s="127" t="str">
        <f ca="1">IF('BH (2)'!X428="","",'BH (2)'!X428)</f>
        <v/>
      </c>
      <c r="J421" s="127" t="str">
        <f ca="1">IF('BH (2)'!Y428="","",'BH (2)'!Y428)</f>
        <v/>
      </c>
      <c r="K421" s="128" t="str">
        <f ca="1">IF('BH (2)'!Z428="","",'BH (2)'!Z428)</f>
        <v/>
      </c>
      <c r="L421" s="75" t="str">
        <f ca="1">IF('BH (2)'!AA428="","",'BH (2)'!AA428)</f>
        <v/>
      </c>
      <c r="M421" s="131" t="str">
        <f ca="1">IF('BH (2)'!AB428="","",'BH (2)'!AB428)</f>
        <v/>
      </c>
      <c r="N421" s="78" t="str">
        <f ca="1">IF('BH (2)'!AC428="","",'BH (2)'!AC428)</f>
        <v/>
      </c>
      <c r="O421" s="128" t="str">
        <f ca="1">IF('BH (2)'!AD428="","",'BH (2)'!AD428)</f>
        <v/>
      </c>
      <c r="P421" s="129" t="str">
        <f ca="1">IF('BH (2)'!AE428="","",'BH (2)'!AE428)</f>
        <v/>
      </c>
    </row>
    <row r="422" spans="3:16" ht="45" customHeight="1" x14ac:dyDescent="0.25">
      <c r="C422" s="51">
        <v>416</v>
      </c>
      <c r="D422" s="127" t="str">
        <f ca="1">IF('BH (2)'!S429="","",'BH (2)'!S429)</f>
        <v/>
      </c>
      <c r="E422" s="127" t="str">
        <f ca="1">IF('BH (2)'!T429="","",'BH (2)'!T429)</f>
        <v/>
      </c>
      <c r="F422" s="70" t="str">
        <f ca="1">IF('BH (2)'!U429="","",'BH (2)'!U429)</f>
        <v/>
      </c>
      <c r="G422" s="70" t="str">
        <f ca="1">IF('BH (2)'!V429="","",'BH (2)'!V429)</f>
        <v/>
      </c>
      <c r="H422" s="70" t="str">
        <f ca="1">IF('BH (2)'!W429="","",'BH (2)'!W429)</f>
        <v/>
      </c>
      <c r="I422" s="127" t="str">
        <f ca="1">IF('BH (2)'!X429="","",'BH (2)'!X429)</f>
        <v/>
      </c>
      <c r="J422" s="127" t="str">
        <f ca="1">IF('BH (2)'!Y429="","",'BH (2)'!Y429)</f>
        <v/>
      </c>
      <c r="K422" s="128" t="str">
        <f ca="1">IF('BH (2)'!Z429="","",'BH (2)'!Z429)</f>
        <v/>
      </c>
      <c r="L422" s="75" t="str">
        <f ca="1">IF('BH (2)'!AA429="","",'BH (2)'!AA429)</f>
        <v/>
      </c>
      <c r="M422" s="131" t="str">
        <f ca="1">IF('BH (2)'!AB429="","",'BH (2)'!AB429)</f>
        <v/>
      </c>
      <c r="N422" s="78" t="str">
        <f ca="1">IF('BH (2)'!AC429="","",'BH (2)'!AC429)</f>
        <v/>
      </c>
      <c r="O422" s="128" t="str">
        <f ca="1">IF('BH (2)'!AD429="","",'BH (2)'!AD429)</f>
        <v/>
      </c>
      <c r="P422" s="129" t="str">
        <f ca="1">IF('BH (2)'!AE429="","",'BH (2)'!AE429)</f>
        <v/>
      </c>
    </row>
    <row r="423" spans="3:16" ht="45" customHeight="1" x14ac:dyDescent="0.25">
      <c r="C423" s="51">
        <v>417</v>
      </c>
      <c r="D423" s="127" t="str">
        <f ca="1">IF('BH (2)'!S430="","",'BH (2)'!S430)</f>
        <v/>
      </c>
      <c r="E423" s="127" t="str">
        <f ca="1">IF('BH (2)'!T430="","",'BH (2)'!T430)</f>
        <v/>
      </c>
      <c r="F423" s="70" t="str">
        <f ca="1">IF('BH (2)'!U430="","",'BH (2)'!U430)</f>
        <v/>
      </c>
      <c r="G423" s="70" t="str">
        <f ca="1">IF('BH (2)'!V430="","",'BH (2)'!V430)</f>
        <v/>
      </c>
      <c r="H423" s="70" t="str">
        <f ca="1">IF('BH (2)'!W430="","",'BH (2)'!W430)</f>
        <v/>
      </c>
      <c r="I423" s="127" t="str">
        <f ca="1">IF('BH (2)'!X430="","",'BH (2)'!X430)</f>
        <v/>
      </c>
      <c r="J423" s="127" t="str">
        <f ca="1">IF('BH (2)'!Y430="","",'BH (2)'!Y430)</f>
        <v/>
      </c>
      <c r="K423" s="128" t="str">
        <f ca="1">IF('BH (2)'!Z430="","",'BH (2)'!Z430)</f>
        <v/>
      </c>
      <c r="L423" s="75" t="str">
        <f ca="1">IF('BH (2)'!AA430="","",'BH (2)'!AA430)</f>
        <v/>
      </c>
      <c r="M423" s="131" t="str">
        <f ca="1">IF('BH (2)'!AB430="","",'BH (2)'!AB430)</f>
        <v/>
      </c>
      <c r="N423" s="78" t="str">
        <f ca="1">IF('BH (2)'!AC430="","",'BH (2)'!AC430)</f>
        <v/>
      </c>
      <c r="O423" s="128" t="str">
        <f ca="1">IF('BH (2)'!AD430="","",'BH (2)'!AD430)</f>
        <v/>
      </c>
      <c r="P423" s="129" t="str">
        <f ca="1">IF('BH (2)'!AE430="","",'BH (2)'!AE430)</f>
        <v/>
      </c>
    </row>
    <row r="424" spans="3:16" ht="45" customHeight="1" x14ac:dyDescent="0.25">
      <c r="C424" s="51">
        <v>418</v>
      </c>
      <c r="D424" s="127" t="str">
        <f ca="1">IF('BH (2)'!S431="","",'BH (2)'!S431)</f>
        <v/>
      </c>
      <c r="E424" s="127" t="str">
        <f ca="1">IF('BH (2)'!T431="","",'BH (2)'!T431)</f>
        <v/>
      </c>
      <c r="F424" s="70" t="str">
        <f ca="1">IF('BH (2)'!U431="","",'BH (2)'!U431)</f>
        <v/>
      </c>
      <c r="G424" s="70" t="str">
        <f ca="1">IF('BH (2)'!V431="","",'BH (2)'!V431)</f>
        <v/>
      </c>
      <c r="H424" s="70" t="str">
        <f ca="1">IF('BH (2)'!W431="","",'BH (2)'!W431)</f>
        <v/>
      </c>
      <c r="I424" s="127" t="str">
        <f ca="1">IF('BH (2)'!X431="","",'BH (2)'!X431)</f>
        <v/>
      </c>
      <c r="J424" s="127" t="str">
        <f ca="1">IF('BH (2)'!Y431="","",'BH (2)'!Y431)</f>
        <v/>
      </c>
      <c r="K424" s="128" t="str">
        <f ca="1">IF('BH (2)'!Z431="","",'BH (2)'!Z431)</f>
        <v/>
      </c>
      <c r="L424" s="75" t="str">
        <f ca="1">IF('BH (2)'!AA431="","",'BH (2)'!AA431)</f>
        <v/>
      </c>
      <c r="M424" s="131" t="str">
        <f ca="1">IF('BH (2)'!AB431="","",'BH (2)'!AB431)</f>
        <v/>
      </c>
      <c r="N424" s="78" t="str">
        <f ca="1">IF('BH (2)'!AC431="","",'BH (2)'!AC431)</f>
        <v/>
      </c>
      <c r="O424" s="128" t="str">
        <f ca="1">IF('BH (2)'!AD431="","",'BH (2)'!AD431)</f>
        <v/>
      </c>
      <c r="P424" s="129" t="str">
        <f ca="1">IF('BH (2)'!AE431="","",'BH (2)'!AE431)</f>
        <v/>
      </c>
    </row>
    <row r="425" spans="3:16" ht="45" customHeight="1" x14ac:dyDescent="0.25">
      <c r="C425" s="51">
        <v>419</v>
      </c>
      <c r="D425" s="127" t="str">
        <f ca="1">IF('BH (2)'!S432="","",'BH (2)'!S432)</f>
        <v/>
      </c>
      <c r="E425" s="127" t="str">
        <f ca="1">IF('BH (2)'!T432="","",'BH (2)'!T432)</f>
        <v/>
      </c>
      <c r="F425" s="70" t="str">
        <f ca="1">IF('BH (2)'!U432="","",'BH (2)'!U432)</f>
        <v/>
      </c>
      <c r="G425" s="70" t="str">
        <f ca="1">IF('BH (2)'!V432="","",'BH (2)'!V432)</f>
        <v/>
      </c>
      <c r="H425" s="70" t="str">
        <f ca="1">IF('BH (2)'!W432="","",'BH (2)'!W432)</f>
        <v/>
      </c>
      <c r="I425" s="127" t="str">
        <f ca="1">IF('BH (2)'!X432="","",'BH (2)'!X432)</f>
        <v/>
      </c>
      <c r="J425" s="127" t="str">
        <f ca="1">IF('BH (2)'!Y432="","",'BH (2)'!Y432)</f>
        <v/>
      </c>
      <c r="K425" s="128" t="str">
        <f ca="1">IF('BH (2)'!Z432="","",'BH (2)'!Z432)</f>
        <v/>
      </c>
      <c r="L425" s="75" t="str">
        <f ca="1">IF('BH (2)'!AA432="","",'BH (2)'!AA432)</f>
        <v/>
      </c>
      <c r="M425" s="131" t="str">
        <f ca="1">IF('BH (2)'!AB432="","",'BH (2)'!AB432)</f>
        <v/>
      </c>
      <c r="N425" s="78" t="str">
        <f ca="1">IF('BH (2)'!AC432="","",'BH (2)'!AC432)</f>
        <v/>
      </c>
      <c r="O425" s="128" t="str">
        <f ca="1">IF('BH (2)'!AD432="","",'BH (2)'!AD432)</f>
        <v/>
      </c>
      <c r="P425" s="129" t="str">
        <f ca="1">IF('BH (2)'!AE432="","",'BH (2)'!AE432)</f>
        <v/>
      </c>
    </row>
    <row r="426" spans="3:16" ht="45" customHeight="1" x14ac:dyDescent="0.25">
      <c r="C426" s="51">
        <v>420</v>
      </c>
      <c r="D426" s="127" t="str">
        <f ca="1">IF('BH (2)'!S433="","",'BH (2)'!S433)</f>
        <v/>
      </c>
      <c r="E426" s="127" t="str">
        <f ca="1">IF('BH (2)'!T433="","",'BH (2)'!T433)</f>
        <v/>
      </c>
      <c r="F426" s="70" t="str">
        <f ca="1">IF('BH (2)'!U433="","",'BH (2)'!U433)</f>
        <v/>
      </c>
      <c r="G426" s="70" t="str">
        <f ca="1">IF('BH (2)'!V433="","",'BH (2)'!V433)</f>
        <v/>
      </c>
      <c r="H426" s="70" t="str">
        <f ca="1">IF('BH (2)'!W433="","",'BH (2)'!W433)</f>
        <v/>
      </c>
      <c r="I426" s="127" t="str">
        <f ca="1">IF('BH (2)'!X433="","",'BH (2)'!X433)</f>
        <v/>
      </c>
      <c r="J426" s="127" t="str">
        <f ca="1">IF('BH (2)'!Y433="","",'BH (2)'!Y433)</f>
        <v/>
      </c>
      <c r="K426" s="128" t="str">
        <f ca="1">IF('BH (2)'!Z433="","",'BH (2)'!Z433)</f>
        <v/>
      </c>
      <c r="L426" s="75" t="str">
        <f ca="1">IF('BH (2)'!AA433="","",'BH (2)'!AA433)</f>
        <v/>
      </c>
      <c r="M426" s="131" t="str">
        <f ca="1">IF('BH (2)'!AB433="","",'BH (2)'!AB433)</f>
        <v/>
      </c>
      <c r="N426" s="78" t="str">
        <f ca="1">IF('BH (2)'!AC433="","",'BH (2)'!AC433)</f>
        <v/>
      </c>
      <c r="O426" s="128" t="str">
        <f ca="1">IF('BH (2)'!AD433="","",'BH (2)'!AD433)</f>
        <v/>
      </c>
      <c r="P426" s="129" t="str">
        <f ca="1">IF('BH (2)'!AE433="","",'BH (2)'!AE433)</f>
        <v/>
      </c>
    </row>
    <row r="427" spans="3:16" ht="45" customHeight="1" x14ac:dyDescent="0.25">
      <c r="C427" s="51">
        <v>421</v>
      </c>
      <c r="D427" s="127" t="str">
        <f ca="1">IF('BH (2)'!S434="","",'BH (2)'!S434)</f>
        <v/>
      </c>
      <c r="E427" s="127" t="str">
        <f ca="1">IF('BH (2)'!T434="","",'BH (2)'!T434)</f>
        <v/>
      </c>
      <c r="F427" s="70" t="str">
        <f ca="1">IF('BH (2)'!U434="","",'BH (2)'!U434)</f>
        <v/>
      </c>
      <c r="G427" s="70" t="str">
        <f ca="1">IF('BH (2)'!V434="","",'BH (2)'!V434)</f>
        <v/>
      </c>
      <c r="H427" s="70" t="str">
        <f ca="1">IF('BH (2)'!W434="","",'BH (2)'!W434)</f>
        <v/>
      </c>
      <c r="I427" s="127" t="str">
        <f ca="1">IF('BH (2)'!X434="","",'BH (2)'!X434)</f>
        <v/>
      </c>
      <c r="J427" s="127" t="str">
        <f ca="1">IF('BH (2)'!Y434="","",'BH (2)'!Y434)</f>
        <v/>
      </c>
      <c r="K427" s="128" t="str">
        <f ca="1">IF('BH (2)'!Z434="","",'BH (2)'!Z434)</f>
        <v/>
      </c>
      <c r="L427" s="75" t="str">
        <f ca="1">IF('BH (2)'!AA434="","",'BH (2)'!AA434)</f>
        <v/>
      </c>
      <c r="M427" s="131" t="str">
        <f ca="1">IF('BH (2)'!AB434="","",'BH (2)'!AB434)</f>
        <v/>
      </c>
      <c r="N427" s="78" t="str">
        <f ca="1">IF('BH (2)'!AC434="","",'BH (2)'!AC434)</f>
        <v/>
      </c>
      <c r="O427" s="128" t="str">
        <f ca="1">IF('BH (2)'!AD434="","",'BH (2)'!AD434)</f>
        <v/>
      </c>
      <c r="P427" s="129" t="str">
        <f ca="1">IF('BH (2)'!AE434="","",'BH (2)'!AE434)</f>
        <v/>
      </c>
    </row>
    <row r="428" spans="3:16" ht="45" customHeight="1" x14ac:dyDescent="0.25">
      <c r="C428" s="51">
        <v>422</v>
      </c>
      <c r="D428" s="127" t="str">
        <f ca="1">IF('BH (2)'!S435="","",'BH (2)'!S435)</f>
        <v/>
      </c>
      <c r="E428" s="127" t="str">
        <f ca="1">IF('BH (2)'!T435="","",'BH (2)'!T435)</f>
        <v/>
      </c>
      <c r="F428" s="70" t="str">
        <f ca="1">IF('BH (2)'!U435="","",'BH (2)'!U435)</f>
        <v/>
      </c>
      <c r="G428" s="70" t="str">
        <f ca="1">IF('BH (2)'!V435="","",'BH (2)'!V435)</f>
        <v/>
      </c>
      <c r="H428" s="70" t="str">
        <f ca="1">IF('BH (2)'!W435="","",'BH (2)'!W435)</f>
        <v/>
      </c>
      <c r="I428" s="127" t="str">
        <f ca="1">IF('BH (2)'!X435="","",'BH (2)'!X435)</f>
        <v/>
      </c>
      <c r="J428" s="127" t="str">
        <f ca="1">IF('BH (2)'!Y435="","",'BH (2)'!Y435)</f>
        <v/>
      </c>
      <c r="K428" s="128" t="str">
        <f ca="1">IF('BH (2)'!Z435="","",'BH (2)'!Z435)</f>
        <v/>
      </c>
      <c r="L428" s="75" t="str">
        <f ca="1">IF('BH (2)'!AA435="","",'BH (2)'!AA435)</f>
        <v/>
      </c>
      <c r="M428" s="131" t="str">
        <f ca="1">IF('BH (2)'!AB435="","",'BH (2)'!AB435)</f>
        <v/>
      </c>
      <c r="N428" s="78" t="str">
        <f ca="1">IF('BH (2)'!AC435="","",'BH (2)'!AC435)</f>
        <v/>
      </c>
      <c r="O428" s="128" t="str">
        <f ca="1">IF('BH (2)'!AD435="","",'BH (2)'!AD435)</f>
        <v/>
      </c>
      <c r="P428" s="129" t="str">
        <f ca="1">IF('BH (2)'!AE435="","",'BH (2)'!AE435)</f>
        <v/>
      </c>
    </row>
    <row r="429" spans="3:16" ht="45" customHeight="1" x14ac:dyDescent="0.25">
      <c r="C429" s="51">
        <v>423</v>
      </c>
      <c r="D429" s="127" t="str">
        <f ca="1">IF('BH (2)'!S436="","",'BH (2)'!S436)</f>
        <v/>
      </c>
      <c r="E429" s="127" t="str">
        <f ca="1">IF('BH (2)'!T436="","",'BH (2)'!T436)</f>
        <v/>
      </c>
      <c r="F429" s="70" t="str">
        <f ca="1">IF('BH (2)'!U436="","",'BH (2)'!U436)</f>
        <v/>
      </c>
      <c r="G429" s="70" t="str">
        <f ca="1">IF('BH (2)'!V436="","",'BH (2)'!V436)</f>
        <v/>
      </c>
      <c r="H429" s="70" t="str">
        <f ca="1">IF('BH (2)'!W436="","",'BH (2)'!W436)</f>
        <v/>
      </c>
      <c r="I429" s="127" t="str">
        <f ca="1">IF('BH (2)'!X436="","",'BH (2)'!X436)</f>
        <v/>
      </c>
      <c r="J429" s="127" t="str">
        <f ca="1">IF('BH (2)'!Y436="","",'BH (2)'!Y436)</f>
        <v/>
      </c>
      <c r="K429" s="128" t="str">
        <f ca="1">IF('BH (2)'!Z436="","",'BH (2)'!Z436)</f>
        <v/>
      </c>
      <c r="L429" s="75" t="str">
        <f ca="1">IF('BH (2)'!AA436="","",'BH (2)'!AA436)</f>
        <v/>
      </c>
      <c r="M429" s="131" t="str">
        <f ca="1">IF('BH (2)'!AB436="","",'BH (2)'!AB436)</f>
        <v/>
      </c>
      <c r="N429" s="78" t="str">
        <f ca="1">IF('BH (2)'!AC436="","",'BH (2)'!AC436)</f>
        <v/>
      </c>
      <c r="O429" s="128" t="str">
        <f ca="1">IF('BH (2)'!AD436="","",'BH (2)'!AD436)</f>
        <v/>
      </c>
      <c r="P429" s="129" t="str">
        <f ca="1">IF('BH (2)'!AE436="","",'BH (2)'!AE436)</f>
        <v/>
      </c>
    </row>
    <row r="430" spans="3:16" ht="45" customHeight="1" x14ac:dyDescent="0.25">
      <c r="C430" s="51">
        <v>424</v>
      </c>
      <c r="D430" s="127" t="str">
        <f ca="1">IF('BH (2)'!S437="","",'BH (2)'!S437)</f>
        <v/>
      </c>
      <c r="E430" s="127" t="str">
        <f ca="1">IF('BH (2)'!T437="","",'BH (2)'!T437)</f>
        <v/>
      </c>
      <c r="F430" s="70" t="str">
        <f ca="1">IF('BH (2)'!U437="","",'BH (2)'!U437)</f>
        <v/>
      </c>
      <c r="G430" s="70" t="str">
        <f ca="1">IF('BH (2)'!V437="","",'BH (2)'!V437)</f>
        <v/>
      </c>
      <c r="H430" s="70" t="str">
        <f ca="1">IF('BH (2)'!W437="","",'BH (2)'!W437)</f>
        <v/>
      </c>
      <c r="I430" s="127" t="str">
        <f ca="1">IF('BH (2)'!X437="","",'BH (2)'!X437)</f>
        <v/>
      </c>
      <c r="J430" s="127" t="str">
        <f ca="1">IF('BH (2)'!Y437="","",'BH (2)'!Y437)</f>
        <v/>
      </c>
      <c r="K430" s="128" t="str">
        <f ca="1">IF('BH (2)'!Z437="","",'BH (2)'!Z437)</f>
        <v/>
      </c>
      <c r="L430" s="75" t="str">
        <f ca="1">IF('BH (2)'!AA437="","",'BH (2)'!AA437)</f>
        <v/>
      </c>
      <c r="M430" s="131" t="str">
        <f ca="1">IF('BH (2)'!AB437="","",'BH (2)'!AB437)</f>
        <v/>
      </c>
      <c r="N430" s="78" t="str">
        <f ca="1">IF('BH (2)'!AC437="","",'BH (2)'!AC437)</f>
        <v/>
      </c>
      <c r="O430" s="128" t="str">
        <f ca="1">IF('BH (2)'!AD437="","",'BH (2)'!AD437)</f>
        <v/>
      </c>
      <c r="P430" s="129" t="str">
        <f ca="1">IF('BH (2)'!AE437="","",'BH (2)'!AE437)</f>
        <v/>
      </c>
    </row>
    <row r="431" spans="3:16" ht="45" customHeight="1" x14ac:dyDescent="0.25">
      <c r="C431" s="51">
        <v>425</v>
      </c>
      <c r="D431" s="127" t="str">
        <f ca="1">IF('BH (2)'!S438="","",'BH (2)'!S438)</f>
        <v/>
      </c>
      <c r="E431" s="127" t="str">
        <f ca="1">IF('BH (2)'!T438="","",'BH (2)'!T438)</f>
        <v/>
      </c>
      <c r="F431" s="70" t="str">
        <f ca="1">IF('BH (2)'!U438="","",'BH (2)'!U438)</f>
        <v/>
      </c>
      <c r="G431" s="70" t="str">
        <f ca="1">IF('BH (2)'!V438="","",'BH (2)'!V438)</f>
        <v/>
      </c>
      <c r="H431" s="70" t="str">
        <f ca="1">IF('BH (2)'!W438="","",'BH (2)'!W438)</f>
        <v/>
      </c>
      <c r="I431" s="127" t="str">
        <f ca="1">IF('BH (2)'!X438="","",'BH (2)'!X438)</f>
        <v/>
      </c>
      <c r="J431" s="127" t="str">
        <f ca="1">IF('BH (2)'!Y438="","",'BH (2)'!Y438)</f>
        <v/>
      </c>
      <c r="K431" s="128" t="str">
        <f ca="1">IF('BH (2)'!Z438="","",'BH (2)'!Z438)</f>
        <v/>
      </c>
      <c r="L431" s="75" t="str">
        <f ca="1">IF('BH (2)'!AA438="","",'BH (2)'!AA438)</f>
        <v/>
      </c>
      <c r="M431" s="131" t="str">
        <f ca="1">IF('BH (2)'!AB438="","",'BH (2)'!AB438)</f>
        <v/>
      </c>
      <c r="N431" s="78" t="str">
        <f ca="1">IF('BH (2)'!AC438="","",'BH (2)'!AC438)</f>
        <v/>
      </c>
      <c r="O431" s="128" t="str">
        <f ca="1">IF('BH (2)'!AD438="","",'BH (2)'!AD438)</f>
        <v/>
      </c>
      <c r="P431" s="129" t="str">
        <f ca="1">IF('BH (2)'!AE438="","",'BH (2)'!AE438)</f>
        <v/>
      </c>
    </row>
    <row r="432" spans="3:16" ht="45" customHeight="1" x14ac:dyDescent="0.25">
      <c r="C432" s="51">
        <v>426</v>
      </c>
      <c r="D432" s="127" t="str">
        <f ca="1">IF('BH (2)'!S439="","",'BH (2)'!S439)</f>
        <v/>
      </c>
      <c r="E432" s="127" t="str">
        <f ca="1">IF('BH (2)'!T439="","",'BH (2)'!T439)</f>
        <v/>
      </c>
      <c r="F432" s="70" t="str">
        <f ca="1">IF('BH (2)'!U439="","",'BH (2)'!U439)</f>
        <v/>
      </c>
      <c r="G432" s="70" t="str">
        <f ca="1">IF('BH (2)'!V439="","",'BH (2)'!V439)</f>
        <v/>
      </c>
      <c r="H432" s="70" t="str">
        <f ca="1">IF('BH (2)'!W439="","",'BH (2)'!W439)</f>
        <v/>
      </c>
      <c r="I432" s="127" t="str">
        <f ca="1">IF('BH (2)'!X439="","",'BH (2)'!X439)</f>
        <v/>
      </c>
      <c r="J432" s="127" t="str">
        <f ca="1">IF('BH (2)'!Y439="","",'BH (2)'!Y439)</f>
        <v/>
      </c>
      <c r="K432" s="128" t="str">
        <f ca="1">IF('BH (2)'!Z439="","",'BH (2)'!Z439)</f>
        <v/>
      </c>
      <c r="L432" s="75" t="str">
        <f ca="1">IF('BH (2)'!AA439="","",'BH (2)'!AA439)</f>
        <v/>
      </c>
      <c r="M432" s="131" t="str">
        <f ca="1">IF('BH (2)'!AB439="","",'BH (2)'!AB439)</f>
        <v/>
      </c>
      <c r="N432" s="78" t="str">
        <f ca="1">IF('BH (2)'!AC439="","",'BH (2)'!AC439)</f>
        <v/>
      </c>
      <c r="O432" s="128" t="str">
        <f ca="1">IF('BH (2)'!AD439="","",'BH (2)'!AD439)</f>
        <v/>
      </c>
      <c r="P432" s="129" t="str">
        <f ca="1">IF('BH (2)'!AE439="","",'BH (2)'!AE439)</f>
        <v/>
      </c>
    </row>
    <row r="433" spans="3:16" ht="45" customHeight="1" x14ac:dyDescent="0.25">
      <c r="C433" s="51">
        <v>427</v>
      </c>
      <c r="D433" s="127" t="str">
        <f ca="1">IF('BH (2)'!S440="","",'BH (2)'!S440)</f>
        <v/>
      </c>
      <c r="E433" s="127" t="str">
        <f ca="1">IF('BH (2)'!T440="","",'BH (2)'!T440)</f>
        <v/>
      </c>
      <c r="F433" s="70" t="str">
        <f ca="1">IF('BH (2)'!U440="","",'BH (2)'!U440)</f>
        <v/>
      </c>
      <c r="G433" s="70" t="str">
        <f ca="1">IF('BH (2)'!V440="","",'BH (2)'!V440)</f>
        <v/>
      </c>
      <c r="H433" s="70" t="str">
        <f ca="1">IF('BH (2)'!W440="","",'BH (2)'!W440)</f>
        <v/>
      </c>
      <c r="I433" s="127" t="str">
        <f ca="1">IF('BH (2)'!X440="","",'BH (2)'!X440)</f>
        <v/>
      </c>
      <c r="J433" s="127" t="str">
        <f ca="1">IF('BH (2)'!Y440="","",'BH (2)'!Y440)</f>
        <v/>
      </c>
      <c r="K433" s="128" t="str">
        <f ca="1">IF('BH (2)'!Z440="","",'BH (2)'!Z440)</f>
        <v/>
      </c>
      <c r="L433" s="75" t="str">
        <f ca="1">IF('BH (2)'!AA440="","",'BH (2)'!AA440)</f>
        <v/>
      </c>
      <c r="M433" s="131" t="str">
        <f ca="1">IF('BH (2)'!AB440="","",'BH (2)'!AB440)</f>
        <v/>
      </c>
      <c r="N433" s="78" t="str">
        <f ca="1">IF('BH (2)'!AC440="","",'BH (2)'!AC440)</f>
        <v/>
      </c>
      <c r="O433" s="128" t="str">
        <f ca="1">IF('BH (2)'!AD440="","",'BH (2)'!AD440)</f>
        <v/>
      </c>
      <c r="P433" s="129" t="str">
        <f ca="1">IF('BH (2)'!AE440="","",'BH (2)'!AE440)</f>
        <v/>
      </c>
    </row>
    <row r="434" spans="3:16" ht="45" customHeight="1" x14ac:dyDescent="0.25">
      <c r="C434" s="51">
        <v>428</v>
      </c>
      <c r="D434" s="127" t="str">
        <f ca="1">IF('BH (2)'!S441="","",'BH (2)'!S441)</f>
        <v/>
      </c>
      <c r="E434" s="127" t="str">
        <f ca="1">IF('BH (2)'!T441="","",'BH (2)'!T441)</f>
        <v/>
      </c>
      <c r="F434" s="70" t="str">
        <f ca="1">IF('BH (2)'!U441="","",'BH (2)'!U441)</f>
        <v/>
      </c>
      <c r="G434" s="70" t="str">
        <f ca="1">IF('BH (2)'!V441="","",'BH (2)'!V441)</f>
        <v/>
      </c>
      <c r="H434" s="70" t="str">
        <f ca="1">IF('BH (2)'!W441="","",'BH (2)'!W441)</f>
        <v/>
      </c>
      <c r="I434" s="127" t="str">
        <f ca="1">IF('BH (2)'!X441="","",'BH (2)'!X441)</f>
        <v/>
      </c>
      <c r="J434" s="127" t="str">
        <f ca="1">IF('BH (2)'!Y441="","",'BH (2)'!Y441)</f>
        <v/>
      </c>
      <c r="K434" s="128" t="str">
        <f ca="1">IF('BH (2)'!Z441="","",'BH (2)'!Z441)</f>
        <v/>
      </c>
      <c r="L434" s="75" t="str">
        <f ca="1">IF('BH (2)'!AA441="","",'BH (2)'!AA441)</f>
        <v/>
      </c>
      <c r="M434" s="131" t="str">
        <f ca="1">IF('BH (2)'!AB441="","",'BH (2)'!AB441)</f>
        <v/>
      </c>
      <c r="N434" s="78" t="str">
        <f ca="1">IF('BH (2)'!AC441="","",'BH (2)'!AC441)</f>
        <v/>
      </c>
      <c r="O434" s="128" t="str">
        <f ca="1">IF('BH (2)'!AD441="","",'BH (2)'!AD441)</f>
        <v/>
      </c>
      <c r="P434" s="129" t="str">
        <f ca="1">IF('BH (2)'!AE441="","",'BH (2)'!AE441)</f>
        <v/>
      </c>
    </row>
    <row r="435" spans="3:16" ht="45" customHeight="1" x14ac:dyDescent="0.25">
      <c r="C435" s="51">
        <v>429</v>
      </c>
      <c r="D435" s="127" t="str">
        <f ca="1">IF('BH (2)'!S442="","",'BH (2)'!S442)</f>
        <v/>
      </c>
      <c r="E435" s="127" t="str">
        <f ca="1">IF('BH (2)'!T442="","",'BH (2)'!T442)</f>
        <v/>
      </c>
      <c r="F435" s="70" t="str">
        <f ca="1">IF('BH (2)'!U442="","",'BH (2)'!U442)</f>
        <v/>
      </c>
      <c r="G435" s="70" t="str">
        <f ca="1">IF('BH (2)'!V442="","",'BH (2)'!V442)</f>
        <v/>
      </c>
      <c r="H435" s="70" t="str">
        <f ca="1">IF('BH (2)'!W442="","",'BH (2)'!W442)</f>
        <v/>
      </c>
      <c r="I435" s="127" t="str">
        <f ca="1">IF('BH (2)'!X442="","",'BH (2)'!X442)</f>
        <v/>
      </c>
      <c r="J435" s="127" t="str">
        <f ca="1">IF('BH (2)'!Y442="","",'BH (2)'!Y442)</f>
        <v/>
      </c>
      <c r="K435" s="128" t="str">
        <f ca="1">IF('BH (2)'!Z442="","",'BH (2)'!Z442)</f>
        <v/>
      </c>
      <c r="L435" s="75" t="str">
        <f ca="1">IF('BH (2)'!AA442="","",'BH (2)'!AA442)</f>
        <v/>
      </c>
      <c r="M435" s="131" t="str">
        <f ca="1">IF('BH (2)'!AB442="","",'BH (2)'!AB442)</f>
        <v/>
      </c>
      <c r="N435" s="78" t="str">
        <f ca="1">IF('BH (2)'!AC442="","",'BH (2)'!AC442)</f>
        <v/>
      </c>
      <c r="O435" s="128" t="str">
        <f ca="1">IF('BH (2)'!AD442="","",'BH (2)'!AD442)</f>
        <v/>
      </c>
      <c r="P435" s="129" t="str">
        <f ca="1">IF('BH (2)'!AE442="","",'BH (2)'!AE442)</f>
        <v/>
      </c>
    </row>
    <row r="436" spans="3:16" ht="45" customHeight="1" x14ac:dyDescent="0.25">
      <c r="C436" s="51">
        <v>430</v>
      </c>
      <c r="D436" s="127" t="str">
        <f ca="1">IF('BH (2)'!S443="","",'BH (2)'!S443)</f>
        <v/>
      </c>
      <c r="E436" s="127" t="str">
        <f ca="1">IF('BH (2)'!T443="","",'BH (2)'!T443)</f>
        <v/>
      </c>
      <c r="F436" s="70" t="str">
        <f ca="1">IF('BH (2)'!U443="","",'BH (2)'!U443)</f>
        <v/>
      </c>
      <c r="G436" s="70" t="str">
        <f ca="1">IF('BH (2)'!V443="","",'BH (2)'!V443)</f>
        <v/>
      </c>
      <c r="H436" s="70" t="str">
        <f ca="1">IF('BH (2)'!W443="","",'BH (2)'!W443)</f>
        <v/>
      </c>
      <c r="I436" s="127" t="str">
        <f ca="1">IF('BH (2)'!X443="","",'BH (2)'!X443)</f>
        <v/>
      </c>
      <c r="J436" s="127" t="str">
        <f ca="1">IF('BH (2)'!Y443="","",'BH (2)'!Y443)</f>
        <v/>
      </c>
      <c r="K436" s="128" t="str">
        <f ca="1">IF('BH (2)'!Z443="","",'BH (2)'!Z443)</f>
        <v/>
      </c>
      <c r="L436" s="75" t="str">
        <f ca="1">IF('BH (2)'!AA443="","",'BH (2)'!AA443)</f>
        <v/>
      </c>
      <c r="M436" s="131" t="str">
        <f ca="1">IF('BH (2)'!AB443="","",'BH (2)'!AB443)</f>
        <v/>
      </c>
      <c r="N436" s="78" t="str">
        <f ca="1">IF('BH (2)'!AC443="","",'BH (2)'!AC443)</f>
        <v/>
      </c>
      <c r="O436" s="128" t="str">
        <f ca="1">IF('BH (2)'!AD443="","",'BH (2)'!AD443)</f>
        <v/>
      </c>
      <c r="P436" s="129" t="str">
        <f ca="1">IF('BH (2)'!AE443="","",'BH (2)'!AE443)</f>
        <v/>
      </c>
    </row>
    <row r="437" spans="3:16" ht="45" customHeight="1" x14ac:dyDescent="0.25">
      <c r="C437" s="51">
        <v>431</v>
      </c>
      <c r="D437" s="127" t="str">
        <f ca="1">IF('BH (2)'!S444="","",'BH (2)'!S444)</f>
        <v/>
      </c>
      <c r="E437" s="127" t="str">
        <f ca="1">IF('BH (2)'!T444="","",'BH (2)'!T444)</f>
        <v/>
      </c>
      <c r="F437" s="70" t="str">
        <f ca="1">IF('BH (2)'!U444="","",'BH (2)'!U444)</f>
        <v/>
      </c>
      <c r="G437" s="70" t="str">
        <f ca="1">IF('BH (2)'!V444="","",'BH (2)'!V444)</f>
        <v/>
      </c>
      <c r="H437" s="70" t="str">
        <f ca="1">IF('BH (2)'!W444="","",'BH (2)'!W444)</f>
        <v/>
      </c>
      <c r="I437" s="127" t="str">
        <f ca="1">IF('BH (2)'!X444="","",'BH (2)'!X444)</f>
        <v/>
      </c>
      <c r="J437" s="127" t="str">
        <f ca="1">IF('BH (2)'!Y444="","",'BH (2)'!Y444)</f>
        <v/>
      </c>
      <c r="K437" s="128" t="str">
        <f ca="1">IF('BH (2)'!Z444="","",'BH (2)'!Z444)</f>
        <v/>
      </c>
      <c r="L437" s="75" t="str">
        <f ca="1">IF('BH (2)'!AA444="","",'BH (2)'!AA444)</f>
        <v/>
      </c>
      <c r="M437" s="131" t="str">
        <f ca="1">IF('BH (2)'!AB444="","",'BH (2)'!AB444)</f>
        <v/>
      </c>
      <c r="N437" s="78" t="str">
        <f ca="1">IF('BH (2)'!AC444="","",'BH (2)'!AC444)</f>
        <v/>
      </c>
      <c r="O437" s="128" t="str">
        <f ca="1">IF('BH (2)'!AD444="","",'BH (2)'!AD444)</f>
        <v/>
      </c>
      <c r="P437" s="129" t="str">
        <f ca="1">IF('BH (2)'!AE444="","",'BH (2)'!AE444)</f>
        <v/>
      </c>
    </row>
    <row r="438" spans="3:16" ht="45" customHeight="1" x14ac:dyDescent="0.25">
      <c r="C438" s="51">
        <v>432</v>
      </c>
      <c r="D438" s="127" t="str">
        <f ca="1">IF('BH (2)'!S445="","",'BH (2)'!S445)</f>
        <v/>
      </c>
      <c r="E438" s="127" t="str">
        <f ca="1">IF('BH (2)'!T445="","",'BH (2)'!T445)</f>
        <v/>
      </c>
      <c r="F438" s="70" t="str">
        <f ca="1">IF('BH (2)'!U445="","",'BH (2)'!U445)</f>
        <v/>
      </c>
      <c r="G438" s="70" t="str">
        <f ca="1">IF('BH (2)'!V445="","",'BH (2)'!V445)</f>
        <v/>
      </c>
      <c r="H438" s="70" t="str">
        <f ca="1">IF('BH (2)'!W445="","",'BH (2)'!W445)</f>
        <v/>
      </c>
      <c r="I438" s="127" t="str">
        <f ca="1">IF('BH (2)'!X445="","",'BH (2)'!X445)</f>
        <v/>
      </c>
      <c r="J438" s="127" t="str">
        <f ca="1">IF('BH (2)'!Y445="","",'BH (2)'!Y445)</f>
        <v/>
      </c>
      <c r="K438" s="128" t="str">
        <f ca="1">IF('BH (2)'!Z445="","",'BH (2)'!Z445)</f>
        <v/>
      </c>
      <c r="L438" s="75" t="str">
        <f ca="1">IF('BH (2)'!AA445="","",'BH (2)'!AA445)</f>
        <v/>
      </c>
      <c r="M438" s="131" t="str">
        <f ca="1">IF('BH (2)'!AB445="","",'BH (2)'!AB445)</f>
        <v/>
      </c>
      <c r="N438" s="78" t="str">
        <f ca="1">IF('BH (2)'!AC445="","",'BH (2)'!AC445)</f>
        <v/>
      </c>
      <c r="O438" s="128" t="str">
        <f ca="1">IF('BH (2)'!AD445="","",'BH (2)'!AD445)</f>
        <v/>
      </c>
      <c r="P438" s="129" t="str">
        <f ca="1">IF('BH (2)'!AE445="","",'BH (2)'!AE445)</f>
        <v/>
      </c>
    </row>
    <row r="439" spans="3:16" ht="45" customHeight="1" x14ac:dyDescent="0.25">
      <c r="C439" s="51">
        <v>433</v>
      </c>
      <c r="D439" s="127" t="str">
        <f ca="1">IF('BH (2)'!S446="","",'BH (2)'!S446)</f>
        <v/>
      </c>
      <c r="E439" s="127" t="str">
        <f ca="1">IF('BH (2)'!T446="","",'BH (2)'!T446)</f>
        <v/>
      </c>
      <c r="F439" s="70" t="str">
        <f ca="1">IF('BH (2)'!U446="","",'BH (2)'!U446)</f>
        <v/>
      </c>
      <c r="G439" s="70" t="str">
        <f ca="1">IF('BH (2)'!V446="","",'BH (2)'!V446)</f>
        <v/>
      </c>
      <c r="H439" s="70" t="str">
        <f ca="1">IF('BH (2)'!W446="","",'BH (2)'!W446)</f>
        <v/>
      </c>
      <c r="I439" s="127" t="str">
        <f ca="1">IF('BH (2)'!X446="","",'BH (2)'!X446)</f>
        <v/>
      </c>
      <c r="J439" s="127" t="str">
        <f ca="1">IF('BH (2)'!Y446="","",'BH (2)'!Y446)</f>
        <v/>
      </c>
      <c r="K439" s="128" t="str">
        <f ca="1">IF('BH (2)'!Z446="","",'BH (2)'!Z446)</f>
        <v/>
      </c>
      <c r="L439" s="75" t="str">
        <f ca="1">IF('BH (2)'!AA446="","",'BH (2)'!AA446)</f>
        <v/>
      </c>
      <c r="M439" s="131" t="str">
        <f ca="1">IF('BH (2)'!AB446="","",'BH (2)'!AB446)</f>
        <v/>
      </c>
      <c r="N439" s="78" t="str">
        <f ca="1">IF('BH (2)'!AC446="","",'BH (2)'!AC446)</f>
        <v/>
      </c>
      <c r="O439" s="128" t="str">
        <f ca="1">IF('BH (2)'!AD446="","",'BH (2)'!AD446)</f>
        <v/>
      </c>
      <c r="P439" s="129" t="str">
        <f ca="1">IF('BH (2)'!AE446="","",'BH (2)'!AE446)</f>
        <v/>
      </c>
    </row>
    <row r="440" spans="3:16" ht="45" customHeight="1" x14ac:dyDescent="0.25">
      <c r="C440" s="51">
        <v>434</v>
      </c>
      <c r="D440" s="127" t="str">
        <f ca="1">IF('BH (2)'!S447="","",'BH (2)'!S447)</f>
        <v/>
      </c>
      <c r="E440" s="127" t="str">
        <f ca="1">IF('BH (2)'!T447="","",'BH (2)'!T447)</f>
        <v/>
      </c>
      <c r="F440" s="70" t="str">
        <f ca="1">IF('BH (2)'!U447="","",'BH (2)'!U447)</f>
        <v/>
      </c>
      <c r="G440" s="70" t="str">
        <f ca="1">IF('BH (2)'!V447="","",'BH (2)'!V447)</f>
        <v/>
      </c>
      <c r="H440" s="70" t="str">
        <f ca="1">IF('BH (2)'!W447="","",'BH (2)'!W447)</f>
        <v/>
      </c>
      <c r="I440" s="127" t="str">
        <f ca="1">IF('BH (2)'!X447="","",'BH (2)'!X447)</f>
        <v/>
      </c>
      <c r="J440" s="127" t="str">
        <f ca="1">IF('BH (2)'!Y447="","",'BH (2)'!Y447)</f>
        <v/>
      </c>
      <c r="K440" s="128" t="str">
        <f ca="1">IF('BH (2)'!Z447="","",'BH (2)'!Z447)</f>
        <v/>
      </c>
      <c r="L440" s="75" t="str">
        <f ca="1">IF('BH (2)'!AA447="","",'BH (2)'!AA447)</f>
        <v/>
      </c>
      <c r="M440" s="131" t="str">
        <f ca="1">IF('BH (2)'!AB447="","",'BH (2)'!AB447)</f>
        <v/>
      </c>
      <c r="N440" s="78" t="str">
        <f ca="1">IF('BH (2)'!AC447="","",'BH (2)'!AC447)</f>
        <v/>
      </c>
      <c r="O440" s="128" t="str">
        <f ca="1">IF('BH (2)'!AD447="","",'BH (2)'!AD447)</f>
        <v/>
      </c>
      <c r="P440" s="129" t="str">
        <f ca="1">IF('BH (2)'!AE447="","",'BH (2)'!AE447)</f>
        <v/>
      </c>
    </row>
    <row r="441" spans="3:16" ht="45" customHeight="1" x14ac:dyDescent="0.25">
      <c r="C441" s="51">
        <v>435</v>
      </c>
      <c r="D441" s="127" t="str">
        <f ca="1">IF('BH (2)'!S448="","",'BH (2)'!S448)</f>
        <v/>
      </c>
      <c r="E441" s="127" t="str">
        <f ca="1">IF('BH (2)'!T448="","",'BH (2)'!T448)</f>
        <v/>
      </c>
      <c r="F441" s="70" t="str">
        <f ca="1">IF('BH (2)'!U448="","",'BH (2)'!U448)</f>
        <v/>
      </c>
      <c r="G441" s="70" t="str">
        <f ca="1">IF('BH (2)'!V448="","",'BH (2)'!V448)</f>
        <v/>
      </c>
      <c r="H441" s="70" t="str">
        <f ca="1">IF('BH (2)'!W448="","",'BH (2)'!W448)</f>
        <v/>
      </c>
      <c r="I441" s="127" t="str">
        <f ca="1">IF('BH (2)'!X448="","",'BH (2)'!X448)</f>
        <v/>
      </c>
      <c r="J441" s="127" t="str">
        <f ca="1">IF('BH (2)'!Y448="","",'BH (2)'!Y448)</f>
        <v/>
      </c>
      <c r="K441" s="128" t="str">
        <f ca="1">IF('BH (2)'!Z448="","",'BH (2)'!Z448)</f>
        <v/>
      </c>
      <c r="L441" s="75" t="str">
        <f ca="1">IF('BH (2)'!AA448="","",'BH (2)'!AA448)</f>
        <v/>
      </c>
      <c r="M441" s="131" t="str">
        <f ca="1">IF('BH (2)'!AB448="","",'BH (2)'!AB448)</f>
        <v/>
      </c>
      <c r="N441" s="78" t="str">
        <f ca="1">IF('BH (2)'!AC448="","",'BH (2)'!AC448)</f>
        <v/>
      </c>
      <c r="O441" s="128" t="str">
        <f ca="1">IF('BH (2)'!AD448="","",'BH (2)'!AD448)</f>
        <v/>
      </c>
      <c r="P441" s="129" t="str">
        <f ca="1">IF('BH (2)'!AE448="","",'BH (2)'!AE448)</f>
        <v/>
      </c>
    </row>
    <row r="442" spans="3:16" ht="45" customHeight="1" x14ac:dyDescent="0.25">
      <c r="C442" s="51">
        <v>436</v>
      </c>
      <c r="D442" s="127" t="str">
        <f ca="1">IF('BH (2)'!S449="","",'BH (2)'!S449)</f>
        <v/>
      </c>
      <c r="E442" s="127" t="str">
        <f ca="1">IF('BH (2)'!T449="","",'BH (2)'!T449)</f>
        <v/>
      </c>
      <c r="F442" s="70" t="str">
        <f ca="1">IF('BH (2)'!U449="","",'BH (2)'!U449)</f>
        <v/>
      </c>
      <c r="G442" s="70" t="str">
        <f ca="1">IF('BH (2)'!V449="","",'BH (2)'!V449)</f>
        <v/>
      </c>
      <c r="H442" s="70" t="str">
        <f ca="1">IF('BH (2)'!W449="","",'BH (2)'!W449)</f>
        <v/>
      </c>
      <c r="I442" s="127" t="str">
        <f ca="1">IF('BH (2)'!X449="","",'BH (2)'!X449)</f>
        <v/>
      </c>
      <c r="J442" s="127" t="str">
        <f ca="1">IF('BH (2)'!Y449="","",'BH (2)'!Y449)</f>
        <v/>
      </c>
      <c r="K442" s="128" t="str">
        <f ca="1">IF('BH (2)'!Z449="","",'BH (2)'!Z449)</f>
        <v/>
      </c>
      <c r="L442" s="75" t="str">
        <f ca="1">IF('BH (2)'!AA449="","",'BH (2)'!AA449)</f>
        <v/>
      </c>
      <c r="M442" s="131" t="str">
        <f ca="1">IF('BH (2)'!AB449="","",'BH (2)'!AB449)</f>
        <v/>
      </c>
      <c r="N442" s="78" t="str">
        <f ca="1">IF('BH (2)'!AC449="","",'BH (2)'!AC449)</f>
        <v/>
      </c>
      <c r="O442" s="128" t="str">
        <f ca="1">IF('BH (2)'!AD449="","",'BH (2)'!AD449)</f>
        <v/>
      </c>
      <c r="P442" s="129" t="str">
        <f ca="1">IF('BH (2)'!AE449="","",'BH (2)'!AE449)</f>
        <v/>
      </c>
    </row>
    <row r="443" spans="3:16" ht="45" customHeight="1" x14ac:dyDescent="0.25">
      <c r="C443" s="51">
        <v>437</v>
      </c>
      <c r="D443" s="127" t="str">
        <f ca="1">IF('BH (2)'!S450="","",'BH (2)'!S450)</f>
        <v/>
      </c>
      <c r="E443" s="127" t="str">
        <f ca="1">IF('BH (2)'!T450="","",'BH (2)'!T450)</f>
        <v/>
      </c>
      <c r="F443" s="70" t="str">
        <f ca="1">IF('BH (2)'!U450="","",'BH (2)'!U450)</f>
        <v/>
      </c>
      <c r="G443" s="70" t="str">
        <f ca="1">IF('BH (2)'!V450="","",'BH (2)'!V450)</f>
        <v/>
      </c>
      <c r="H443" s="70" t="str">
        <f ca="1">IF('BH (2)'!W450="","",'BH (2)'!W450)</f>
        <v/>
      </c>
      <c r="I443" s="127" t="str">
        <f ca="1">IF('BH (2)'!X450="","",'BH (2)'!X450)</f>
        <v/>
      </c>
      <c r="J443" s="127" t="str">
        <f ca="1">IF('BH (2)'!Y450="","",'BH (2)'!Y450)</f>
        <v/>
      </c>
      <c r="K443" s="128" t="str">
        <f ca="1">IF('BH (2)'!Z450="","",'BH (2)'!Z450)</f>
        <v/>
      </c>
      <c r="L443" s="75" t="str">
        <f ca="1">IF('BH (2)'!AA450="","",'BH (2)'!AA450)</f>
        <v/>
      </c>
      <c r="M443" s="131" t="str">
        <f ca="1">IF('BH (2)'!AB450="","",'BH (2)'!AB450)</f>
        <v/>
      </c>
      <c r="N443" s="78" t="str">
        <f ca="1">IF('BH (2)'!AC450="","",'BH (2)'!AC450)</f>
        <v/>
      </c>
      <c r="O443" s="128" t="str">
        <f ca="1">IF('BH (2)'!AD450="","",'BH (2)'!AD450)</f>
        <v/>
      </c>
      <c r="P443" s="129" t="str">
        <f ca="1">IF('BH (2)'!AE450="","",'BH (2)'!AE450)</f>
        <v/>
      </c>
    </row>
    <row r="444" spans="3:16" ht="45" customHeight="1" x14ac:dyDescent="0.25">
      <c r="C444" s="51">
        <v>438</v>
      </c>
      <c r="D444" s="127" t="str">
        <f ca="1">IF('BH (2)'!S451="","",'BH (2)'!S451)</f>
        <v/>
      </c>
      <c r="E444" s="127" t="str">
        <f ca="1">IF('BH (2)'!T451="","",'BH (2)'!T451)</f>
        <v/>
      </c>
      <c r="F444" s="70" t="str">
        <f ca="1">IF('BH (2)'!U451="","",'BH (2)'!U451)</f>
        <v/>
      </c>
      <c r="G444" s="70" t="str">
        <f ca="1">IF('BH (2)'!V451="","",'BH (2)'!V451)</f>
        <v/>
      </c>
      <c r="H444" s="70" t="str">
        <f ca="1">IF('BH (2)'!W451="","",'BH (2)'!W451)</f>
        <v/>
      </c>
      <c r="I444" s="127" t="str">
        <f ca="1">IF('BH (2)'!X451="","",'BH (2)'!X451)</f>
        <v/>
      </c>
      <c r="J444" s="127" t="str">
        <f ca="1">IF('BH (2)'!Y451="","",'BH (2)'!Y451)</f>
        <v/>
      </c>
      <c r="K444" s="128" t="str">
        <f ca="1">IF('BH (2)'!Z451="","",'BH (2)'!Z451)</f>
        <v/>
      </c>
      <c r="L444" s="75" t="str">
        <f ca="1">IF('BH (2)'!AA451="","",'BH (2)'!AA451)</f>
        <v/>
      </c>
      <c r="M444" s="131" t="str">
        <f ca="1">IF('BH (2)'!AB451="","",'BH (2)'!AB451)</f>
        <v/>
      </c>
      <c r="N444" s="78" t="str">
        <f ca="1">IF('BH (2)'!AC451="","",'BH (2)'!AC451)</f>
        <v/>
      </c>
      <c r="O444" s="128" t="str">
        <f ca="1">IF('BH (2)'!AD451="","",'BH (2)'!AD451)</f>
        <v/>
      </c>
      <c r="P444" s="129" t="str">
        <f ca="1">IF('BH (2)'!AE451="","",'BH (2)'!AE451)</f>
        <v/>
      </c>
    </row>
    <row r="445" spans="3:16" ht="45" customHeight="1" x14ac:dyDescent="0.25">
      <c r="C445" s="51">
        <v>439</v>
      </c>
      <c r="D445" s="127" t="str">
        <f ca="1">IF('BH (2)'!S452="","",'BH (2)'!S452)</f>
        <v/>
      </c>
      <c r="E445" s="127" t="str">
        <f ca="1">IF('BH (2)'!T452="","",'BH (2)'!T452)</f>
        <v/>
      </c>
      <c r="F445" s="70" t="str">
        <f ca="1">IF('BH (2)'!U452="","",'BH (2)'!U452)</f>
        <v/>
      </c>
      <c r="G445" s="70" t="str">
        <f ca="1">IF('BH (2)'!V452="","",'BH (2)'!V452)</f>
        <v/>
      </c>
      <c r="H445" s="70" t="str">
        <f ca="1">IF('BH (2)'!W452="","",'BH (2)'!W452)</f>
        <v/>
      </c>
      <c r="I445" s="127" t="str">
        <f ca="1">IF('BH (2)'!X452="","",'BH (2)'!X452)</f>
        <v/>
      </c>
      <c r="J445" s="127" t="str">
        <f ca="1">IF('BH (2)'!Y452="","",'BH (2)'!Y452)</f>
        <v/>
      </c>
      <c r="K445" s="128" t="str">
        <f ca="1">IF('BH (2)'!Z452="","",'BH (2)'!Z452)</f>
        <v/>
      </c>
      <c r="L445" s="75" t="str">
        <f ca="1">IF('BH (2)'!AA452="","",'BH (2)'!AA452)</f>
        <v/>
      </c>
      <c r="M445" s="131" t="str">
        <f ca="1">IF('BH (2)'!AB452="","",'BH (2)'!AB452)</f>
        <v/>
      </c>
      <c r="N445" s="78" t="str">
        <f ca="1">IF('BH (2)'!AC452="","",'BH (2)'!AC452)</f>
        <v/>
      </c>
      <c r="O445" s="128" t="str">
        <f ca="1">IF('BH (2)'!AD452="","",'BH (2)'!AD452)</f>
        <v/>
      </c>
      <c r="P445" s="129" t="str">
        <f ca="1">IF('BH (2)'!AE452="","",'BH (2)'!AE452)</f>
        <v/>
      </c>
    </row>
    <row r="446" spans="3:16" ht="45" customHeight="1" x14ac:dyDescent="0.25">
      <c r="C446" s="51">
        <v>440</v>
      </c>
      <c r="D446" s="127" t="str">
        <f ca="1">IF('BH (2)'!S453="","",'BH (2)'!S453)</f>
        <v/>
      </c>
      <c r="E446" s="127" t="str">
        <f ca="1">IF('BH (2)'!T453="","",'BH (2)'!T453)</f>
        <v/>
      </c>
      <c r="F446" s="70" t="str">
        <f ca="1">IF('BH (2)'!U453="","",'BH (2)'!U453)</f>
        <v/>
      </c>
      <c r="G446" s="70" t="str">
        <f ca="1">IF('BH (2)'!V453="","",'BH (2)'!V453)</f>
        <v/>
      </c>
      <c r="H446" s="70" t="str">
        <f ca="1">IF('BH (2)'!W453="","",'BH (2)'!W453)</f>
        <v/>
      </c>
      <c r="I446" s="127" t="str">
        <f ca="1">IF('BH (2)'!X453="","",'BH (2)'!X453)</f>
        <v/>
      </c>
      <c r="J446" s="127" t="str">
        <f ca="1">IF('BH (2)'!Y453="","",'BH (2)'!Y453)</f>
        <v/>
      </c>
      <c r="K446" s="128" t="str">
        <f ca="1">IF('BH (2)'!Z453="","",'BH (2)'!Z453)</f>
        <v/>
      </c>
      <c r="L446" s="75" t="str">
        <f ca="1">IF('BH (2)'!AA453="","",'BH (2)'!AA453)</f>
        <v/>
      </c>
      <c r="M446" s="131" t="str">
        <f ca="1">IF('BH (2)'!AB453="","",'BH (2)'!AB453)</f>
        <v/>
      </c>
      <c r="N446" s="78" t="str">
        <f ca="1">IF('BH (2)'!AC453="","",'BH (2)'!AC453)</f>
        <v/>
      </c>
      <c r="O446" s="128" t="str">
        <f ca="1">IF('BH (2)'!AD453="","",'BH (2)'!AD453)</f>
        <v/>
      </c>
      <c r="P446" s="129" t="str">
        <f ca="1">IF('BH (2)'!AE453="","",'BH (2)'!AE453)</f>
        <v/>
      </c>
    </row>
    <row r="447" spans="3:16" ht="45" customHeight="1" x14ac:dyDescent="0.25">
      <c r="C447" s="51">
        <v>441</v>
      </c>
      <c r="D447" s="127" t="str">
        <f ca="1">IF('BH (2)'!S454="","",'BH (2)'!S454)</f>
        <v/>
      </c>
      <c r="E447" s="127" t="str">
        <f ca="1">IF('BH (2)'!T454="","",'BH (2)'!T454)</f>
        <v/>
      </c>
      <c r="F447" s="70" t="str">
        <f ca="1">IF('BH (2)'!U454="","",'BH (2)'!U454)</f>
        <v/>
      </c>
      <c r="G447" s="70" t="str">
        <f ca="1">IF('BH (2)'!V454="","",'BH (2)'!V454)</f>
        <v/>
      </c>
      <c r="H447" s="70" t="str">
        <f ca="1">IF('BH (2)'!W454="","",'BH (2)'!W454)</f>
        <v/>
      </c>
      <c r="I447" s="127" t="str">
        <f ca="1">IF('BH (2)'!X454="","",'BH (2)'!X454)</f>
        <v/>
      </c>
      <c r="J447" s="127" t="str">
        <f ca="1">IF('BH (2)'!Y454="","",'BH (2)'!Y454)</f>
        <v/>
      </c>
      <c r="K447" s="128" t="str">
        <f ca="1">IF('BH (2)'!Z454="","",'BH (2)'!Z454)</f>
        <v/>
      </c>
      <c r="L447" s="75" t="str">
        <f ca="1">IF('BH (2)'!AA454="","",'BH (2)'!AA454)</f>
        <v/>
      </c>
      <c r="M447" s="131" t="str">
        <f ca="1">IF('BH (2)'!AB454="","",'BH (2)'!AB454)</f>
        <v/>
      </c>
      <c r="N447" s="78" t="str">
        <f ca="1">IF('BH (2)'!AC454="","",'BH (2)'!AC454)</f>
        <v/>
      </c>
      <c r="O447" s="128" t="str">
        <f ca="1">IF('BH (2)'!AD454="","",'BH (2)'!AD454)</f>
        <v/>
      </c>
      <c r="P447" s="129" t="str">
        <f ca="1">IF('BH (2)'!AE454="","",'BH (2)'!AE454)</f>
        <v/>
      </c>
    </row>
    <row r="448" spans="3:16" ht="45" customHeight="1" x14ac:dyDescent="0.25">
      <c r="C448" s="51">
        <v>442</v>
      </c>
      <c r="D448" s="127" t="str">
        <f ca="1">IF('BH (2)'!S455="","",'BH (2)'!S455)</f>
        <v/>
      </c>
      <c r="E448" s="127" t="str">
        <f ca="1">IF('BH (2)'!T455="","",'BH (2)'!T455)</f>
        <v/>
      </c>
      <c r="F448" s="70" t="str">
        <f ca="1">IF('BH (2)'!U455="","",'BH (2)'!U455)</f>
        <v/>
      </c>
      <c r="G448" s="70" t="str">
        <f ca="1">IF('BH (2)'!V455="","",'BH (2)'!V455)</f>
        <v/>
      </c>
      <c r="H448" s="70" t="str">
        <f ca="1">IF('BH (2)'!W455="","",'BH (2)'!W455)</f>
        <v/>
      </c>
      <c r="I448" s="127" t="str">
        <f ca="1">IF('BH (2)'!X455="","",'BH (2)'!X455)</f>
        <v/>
      </c>
      <c r="J448" s="127" t="str">
        <f ca="1">IF('BH (2)'!Y455="","",'BH (2)'!Y455)</f>
        <v/>
      </c>
      <c r="K448" s="128" t="str">
        <f ca="1">IF('BH (2)'!Z455="","",'BH (2)'!Z455)</f>
        <v/>
      </c>
      <c r="L448" s="75" t="str">
        <f ca="1">IF('BH (2)'!AA455="","",'BH (2)'!AA455)</f>
        <v/>
      </c>
      <c r="M448" s="131" t="str">
        <f ca="1">IF('BH (2)'!AB455="","",'BH (2)'!AB455)</f>
        <v/>
      </c>
      <c r="N448" s="78" t="str">
        <f ca="1">IF('BH (2)'!AC455="","",'BH (2)'!AC455)</f>
        <v/>
      </c>
      <c r="O448" s="128" t="str">
        <f ca="1">IF('BH (2)'!AD455="","",'BH (2)'!AD455)</f>
        <v/>
      </c>
      <c r="P448" s="129" t="str">
        <f ca="1">IF('BH (2)'!AE455="","",'BH (2)'!AE455)</f>
        <v/>
      </c>
    </row>
    <row r="449" spans="3:16" ht="45" customHeight="1" x14ac:dyDescent="0.25">
      <c r="C449" s="51">
        <v>443</v>
      </c>
      <c r="D449" s="127" t="str">
        <f ca="1">IF('BH (2)'!S456="","",'BH (2)'!S456)</f>
        <v/>
      </c>
      <c r="E449" s="127" t="str">
        <f ca="1">IF('BH (2)'!T456="","",'BH (2)'!T456)</f>
        <v/>
      </c>
      <c r="F449" s="70" t="str">
        <f ca="1">IF('BH (2)'!U456="","",'BH (2)'!U456)</f>
        <v/>
      </c>
      <c r="G449" s="70" t="str">
        <f ca="1">IF('BH (2)'!V456="","",'BH (2)'!V456)</f>
        <v/>
      </c>
      <c r="H449" s="70" t="str">
        <f ca="1">IF('BH (2)'!W456="","",'BH (2)'!W456)</f>
        <v/>
      </c>
      <c r="I449" s="127" t="str">
        <f ca="1">IF('BH (2)'!X456="","",'BH (2)'!X456)</f>
        <v/>
      </c>
      <c r="J449" s="127" t="str">
        <f ca="1">IF('BH (2)'!Y456="","",'BH (2)'!Y456)</f>
        <v/>
      </c>
      <c r="K449" s="128" t="str">
        <f ca="1">IF('BH (2)'!Z456="","",'BH (2)'!Z456)</f>
        <v/>
      </c>
      <c r="L449" s="75" t="str">
        <f ca="1">IF('BH (2)'!AA456="","",'BH (2)'!AA456)</f>
        <v/>
      </c>
      <c r="M449" s="131" t="str">
        <f ca="1">IF('BH (2)'!AB456="","",'BH (2)'!AB456)</f>
        <v/>
      </c>
      <c r="N449" s="78" t="str">
        <f ca="1">IF('BH (2)'!AC456="","",'BH (2)'!AC456)</f>
        <v/>
      </c>
      <c r="O449" s="128" t="str">
        <f ca="1">IF('BH (2)'!AD456="","",'BH (2)'!AD456)</f>
        <v/>
      </c>
      <c r="P449" s="129" t="str">
        <f ca="1">IF('BH (2)'!AE456="","",'BH (2)'!AE456)</f>
        <v/>
      </c>
    </row>
    <row r="450" spans="3:16" ht="45" customHeight="1" x14ac:dyDescent="0.25">
      <c r="C450" s="51">
        <v>444</v>
      </c>
      <c r="D450" s="127" t="str">
        <f ca="1">IF('BH (2)'!S457="","",'BH (2)'!S457)</f>
        <v/>
      </c>
      <c r="E450" s="127" t="str">
        <f ca="1">IF('BH (2)'!T457="","",'BH (2)'!T457)</f>
        <v/>
      </c>
      <c r="F450" s="70" t="str">
        <f ca="1">IF('BH (2)'!U457="","",'BH (2)'!U457)</f>
        <v/>
      </c>
      <c r="G450" s="70" t="str">
        <f ca="1">IF('BH (2)'!V457="","",'BH (2)'!V457)</f>
        <v/>
      </c>
      <c r="H450" s="70" t="str">
        <f ca="1">IF('BH (2)'!W457="","",'BH (2)'!W457)</f>
        <v/>
      </c>
      <c r="I450" s="127" t="str">
        <f ca="1">IF('BH (2)'!X457="","",'BH (2)'!X457)</f>
        <v/>
      </c>
      <c r="J450" s="127" t="str">
        <f ca="1">IF('BH (2)'!Y457="","",'BH (2)'!Y457)</f>
        <v/>
      </c>
      <c r="K450" s="128" t="str">
        <f ca="1">IF('BH (2)'!Z457="","",'BH (2)'!Z457)</f>
        <v/>
      </c>
      <c r="L450" s="75" t="str">
        <f ca="1">IF('BH (2)'!AA457="","",'BH (2)'!AA457)</f>
        <v/>
      </c>
      <c r="M450" s="131" t="str">
        <f ca="1">IF('BH (2)'!AB457="","",'BH (2)'!AB457)</f>
        <v/>
      </c>
      <c r="N450" s="78" t="str">
        <f ca="1">IF('BH (2)'!AC457="","",'BH (2)'!AC457)</f>
        <v/>
      </c>
      <c r="O450" s="128" t="str">
        <f ca="1">IF('BH (2)'!AD457="","",'BH (2)'!AD457)</f>
        <v/>
      </c>
      <c r="P450" s="129" t="str">
        <f ca="1">IF('BH (2)'!AE457="","",'BH (2)'!AE457)</f>
        <v/>
      </c>
    </row>
    <row r="451" spans="3:16" ht="45" customHeight="1" x14ac:dyDescent="0.25">
      <c r="C451" s="51">
        <v>445</v>
      </c>
      <c r="D451" s="127" t="str">
        <f ca="1">IF('BH (2)'!S458="","",'BH (2)'!S458)</f>
        <v/>
      </c>
      <c r="E451" s="127" t="str">
        <f ca="1">IF('BH (2)'!T458="","",'BH (2)'!T458)</f>
        <v/>
      </c>
      <c r="F451" s="70" t="str">
        <f ca="1">IF('BH (2)'!U458="","",'BH (2)'!U458)</f>
        <v/>
      </c>
      <c r="G451" s="70" t="str">
        <f ca="1">IF('BH (2)'!V458="","",'BH (2)'!V458)</f>
        <v/>
      </c>
      <c r="H451" s="70" t="str">
        <f ca="1">IF('BH (2)'!W458="","",'BH (2)'!W458)</f>
        <v/>
      </c>
      <c r="I451" s="127" t="str">
        <f ca="1">IF('BH (2)'!X458="","",'BH (2)'!X458)</f>
        <v/>
      </c>
      <c r="J451" s="127" t="str">
        <f ca="1">IF('BH (2)'!Y458="","",'BH (2)'!Y458)</f>
        <v/>
      </c>
      <c r="K451" s="128" t="str">
        <f ca="1">IF('BH (2)'!Z458="","",'BH (2)'!Z458)</f>
        <v/>
      </c>
      <c r="L451" s="75" t="str">
        <f ca="1">IF('BH (2)'!AA458="","",'BH (2)'!AA458)</f>
        <v/>
      </c>
      <c r="M451" s="131" t="str">
        <f ca="1">IF('BH (2)'!AB458="","",'BH (2)'!AB458)</f>
        <v/>
      </c>
      <c r="N451" s="78" t="str">
        <f ca="1">IF('BH (2)'!AC458="","",'BH (2)'!AC458)</f>
        <v/>
      </c>
      <c r="O451" s="128" t="str">
        <f ca="1">IF('BH (2)'!AD458="","",'BH (2)'!AD458)</f>
        <v/>
      </c>
      <c r="P451" s="129" t="str">
        <f ca="1">IF('BH (2)'!AE458="","",'BH (2)'!AE458)</f>
        <v/>
      </c>
    </row>
    <row r="452" spans="3:16" ht="45" customHeight="1" x14ac:dyDescent="0.25">
      <c r="C452" s="51">
        <v>446</v>
      </c>
      <c r="D452" s="127" t="str">
        <f ca="1">IF('BH (2)'!S459="","",'BH (2)'!S459)</f>
        <v/>
      </c>
      <c r="E452" s="127" t="str">
        <f ca="1">IF('BH (2)'!T459="","",'BH (2)'!T459)</f>
        <v/>
      </c>
      <c r="F452" s="70" t="str">
        <f ca="1">IF('BH (2)'!U459="","",'BH (2)'!U459)</f>
        <v/>
      </c>
      <c r="G452" s="70" t="str">
        <f ca="1">IF('BH (2)'!V459="","",'BH (2)'!V459)</f>
        <v/>
      </c>
      <c r="H452" s="70" t="str">
        <f ca="1">IF('BH (2)'!W459="","",'BH (2)'!W459)</f>
        <v/>
      </c>
      <c r="I452" s="127" t="str">
        <f ca="1">IF('BH (2)'!X459="","",'BH (2)'!X459)</f>
        <v/>
      </c>
      <c r="J452" s="127" t="str">
        <f ca="1">IF('BH (2)'!Y459="","",'BH (2)'!Y459)</f>
        <v/>
      </c>
      <c r="K452" s="128" t="str">
        <f ca="1">IF('BH (2)'!Z459="","",'BH (2)'!Z459)</f>
        <v/>
      </c>
      <c r="L452" s="75" t="str">
        <f ca="1">IF('BH (2)'!AA459="","",'BH (2)'!AA459)</f>
        <v/>
      </c>
      <c r="M452" s="131" t="str">
        <f ca="1">IF('BH (2)'!AB459="","",'BH (2)'!AB459)</f>
        <v/>
      </c>
      <c r="N452" s="78" t="str">
        <f ca="1">IF('BH (2)'!AC459="","",'BH (2)'!AC459)</f>
        <v/>
      </c>
      <c r="O452" s="128" t="str">
        <f ca="1">IF('BH (2)'!AD459="","",'BH (2)'!AD459)</f>
        <v/>
      </c>
      <c r="P452" s="129" t="str">
        <f ca="1">IF('BH (2)'!AE459="","",'BH (2)'!AE459)</f>
        <v/>
      </c>
    </row>
    <row r="453" spans="3:16" ht="45" customHeight="1" x14ac:dyDescent="0.25">
      <c r="C453" s="51">
        <v>447</v>
      </c>
      <c r="D453" s="127" t="str">
        <f ca="1">IF('BH (2)'!S460="","",'BH (2)'!S460)</f>
        <v/>
      </c>
      <c r="E453" s="127" t="str">
        <f ca="1">IF('BH (2)'!T460="","",'BH (2)'!T460)</f>
        <v/>
      </c>
      <c r="F453" s="70" t="str">
        <f ca="1">IF('BH (2)'!U460="","",'BH (2)'!U460)</f>
        <v/>
      </c>
      <c r="G453" s="70" t="str">
        <f ca="1">IF('BH (2)'!V460="","",'BH (2)'!V460)</f>
        <v/>
      </c>
      <c r="H453" s="70" t="str">
        <f ca="1">IF('BH (2)'!W460="","",'BH (2)'!W460)</f>
        <v/>
      </c>
      <c r="I453" s="127" t="str">
        <f ca="1">IF('BH (2)'!X460="","",'BH (2)'!X460)</f>
        <v/>
      </c>
      <c r="J453" s="127" t="str">
        <f ca="1">IF('BH (2)'!Y460="","",'BH (2)'!Y460)</f>
        <v/>
      </c>
      <c r="K453" s="128" t="str">
        <f ca="1">IF('BH (2)'!Z460="","",'BH (2)'!Z460)</f>
        <v/>
      </c>
      <c r="L453" s="75" t="str">
        <f ca="1">IF('BH (2)'!AA460="","",'BH (2)'!AA460)</f>
        <v/>
      </c>
      <c r="M453" s="131" t="str">
        <f ca="1">IF('BH (2)'!AB460="","",'BH (2)'!AB460)</f>
        <v/>
      </c>
      <c r="N453" s="78" t="str">
        <f ca="1">IF('BH (2)'!AC460="","",'BH (2)'!AC460)</f>
        <v/>
      </c>
      <c r="O453" s="128" t="str">
        <f ca="1">IF('BH (2)'!AD460="","",'BH (2)'!AD460)</f>
        <v/>
      </c>
      <c r="P453" s="129" t="str">
        <f ca="1">IF('BH (2)'!AE460="","",'BH (2)'!AE460)</f>
        <v/>
      </c>
    </row>
    <row r="454" spans="3:16" ht="45" customHeight="1" x14ac:dyDescent="0.25">
      <c r="C454" s="51">
        <v>448</v>
      </c>
      <c r="D454" s="127" t="str">
        <f ca="1">IF('BH (2)'!S461="","",'BH (2)'!S461)</f>
        <v/>
      </c>
      <c r="E454" s="127" t="str">
        <f ca="1">IF('BH (2)'!T461="","",'BH (2)'!T461)</f>
        <v/>
      </c>
      <c r="F454" s="70" t="str">
        <f ca="1">IF('BH (2)'!U461="","",'BH (2)'!U461)</f>
        <v/>
      </c>
      <c r="G454" s="70" t="str">
        <f ca="1">IF('BH (2)'!V461="","",'BH (2)'!V461)</f>
        <v/>
      </c>
      <c r="H454" s="70" t="str">
        <f ca="1">IF('BH (2)'!W461="","",'BH (2)'!W461)</f>
        <v/>
      </c>
      <c r="I454" s="127" t="str">
        <f ca="1">IF('BH (2)'!X461="","",'BH (2)'!X461)</f>
        <v/>
      </c>
      <c r="J454" s="127" t="str">
        <f ca="1">IF('BH (2)'!Y461="","",'BH (2)'!Y461)</f>
        <v/>
      </c>
      <c r="K454" s="128" t="str">
        <f ca="1">IF('BH (2)'!Z461="","",'BH (2)'!Z461)</f>
        <v/>
      </c>
      <c r="L454" s="75" t="str">
        <f ca="1">IF('BH (2)'!AA461="","",'BH (2)'!AA461)</f>
        <v/>
      </c>
      <c r="M454" s="131" t="str">
        <f ca="1">IF('BH (2)'!AB461="","",'BH (2)'!AB461)</f>
        <v/>
      </c>
      <c r="N454" s="78" t="str">
        <f ca="1">IF('BH (2)'!AC461="","",'BH (2)'!AC461)</f>
        <v/>
      </c>
      <c r="O454" s="128" t="str">
        <f ca="1">IF('BH (2)'!AD461="","",'BH (2)'!AD461)</f>
        <v/>
      </c>
      <c r="P454" s="129" t="str">
        <f ca="1">IF('BH (2)'!AE461="","",'BH (2)'!AE461)</f>
        <v/>
      </c>
    </row>
    <row r="455" spans="3:16" ht="45" customHeight="1" x14ac:dyDescent="0.25">
      <c r="C455" s="51">
        <v>449</v>
      </c>
      <c r="D455" s="127" t="str">
        <f ca="1">IF('BH (2)'!S462="","",'BH (2)'!S462)</f>
        <v/>
      </c>
      <c r="E455" s="127" t="str">
        <f ca="1">IF('BH (2)'!T462="","",'BH (2)'!T462)</f>
        <v/>
      </c>
      <c r="F455" s="70" t="str">
        <f ca="1">IF('BH (2)'!U462="","",'BH (2)'!U462)</f>
        <v/>
      </c>
      <c r="G455" s="70" t="str">
        <f ca="1">IF('BH (2)'!V462="","",'BH (2)'!V462)</f>
        <v/>
      </c>
      <c r="H455" s="70" t="str">
        <f ca="1">IF('BH (2)'!W462="","",'BH (2)'!W462)</f>
        <v/>
      </c>
      <c r="I455" s="127" t="str">
        <f ca="1">IF('BH (2)'!X462="","",'BH (2)'!X462)</f>
        <v/>
      </c>
      <c r="J455" s="127" t="str">
        <f ca="1">IF('BH (2)'!Y462="","",'BH (2)'!Y462)</f>
        <v/>
      </c>
      <c r="K455" s="128" t="str">
        <f ca="1">IF('BH (2)'!Z462="","",'BH (2)'!Z462)</f>
        <v/>
      </c>
      <c r="L455" s="75" t="str">
        <f ca="1">IF('BH (2)'!AA462="","",'BH (2)'!AA462)</f>
        <v/>
      </c>
      <c r="M455" s="131" t="str">
        <f ca="1">IF('BH (2)'!AB462="","",'BH (2)'!AB462)</f>
        <v/>
      </c>
      <c r="N455" s="78" t="str">
        <f ca="1">IF('BH (2)'!AC462="","",'BH (2)'!AC462)</f>
        <v/>
      </c>
      <c r="O455" s="128" t="str">
        <f ca="1">IF('BH (2)'!AD462="","",'BH (2)'!AD462)</f>
        <v/>
      </c>
      <c r="P455" s="129" t="str">
        <f ca="1">IF('BH (2)'!AE462="","",'BH (2)'!AE462)</f>
        <v/>
      </c>
    </row>
    <row r="456" spans="3:16" ht="45" customHeight="1" x14ac:dyDescent="0.25">
      <c r="C456" s="51">
        <v>450</v>
      </c>
      <c r="D456" s="127" t="str">
        <f ca="1">IF('BH (2)'!S463="","",'BH (2)'!S463)</f>
        <v/>
      </c>
      <c r="E456" s="127" t="str">
        <f ca="1">IF('BH (2)'!T463="","",'BH (2)'!T463)</f>
        <v/>
      </c>
      <c r="F456" s="70" t="str">
        <f ca="1">IF('BH (2)'!U463="","",'BH (2)'!U463)</f>
        <v/>
      </c>
      <c r="G456" s="70" t="str">
        <f ca="1">IF('BH (2)'!V463="","",'BH (2)'!V463)</f>
        <v/>
      </c>
      <c r="H456" s="70" t="str">
        <f ca="1">IF('BH (2)'!W463="","",'BH (2)'!W463)</f>
        <v/>
      </c>
      <c r="I456" s="127" t="str">
        <f ca="1">IF('BH (2)'!X463="","",'BH (2)'!X463)</f>
        <v/>
      </c>
      <c r="J456" s="127" t="str">
        <f ca="1">IF('BH (2)'!Y463="","",'BH (2)'!Y463)</f>
        <v/>
      </c>
      <c r="K456" s="128" t="str">
        <f ca="1">IF('BH (2)'!Z463="","",'BH (2)'!Z463)</f>
        <v/>
      </c>
      <c r="L456" s="75" t="str">
        <f ca="1">IF('BH (2)'!AA463="","",'BH (2)'!AA463)</f>
        <v/>
      </c>
      <c r="M456" s="131" t="str">
        <f ca="1">IF('BH (2)'!AB463="","",'BH (2)'!AB463)</f>
        <v/>
      </c>
      <c r="N456" s="78" t="str">
        <f ca="1">IF('BH (2)'!AC463="","",'BH (2)'!AC463)</f>
        <v/>
      </c>
      <c r="O456" s="128" t="str">
        <f ca="1">IF('BH (2)'!AD463="","",'BH (2)'!AD463)</f>
        <v/>
      </c>
      <c r="P456" s="129" t="str">
        <f ca="1">IF('BH (2)'!AE463="","",'BH (2)'!AE463)</f>
        <v/>
      </c>
    </row>
    <row r="457" spans="3:16" ht="45" customHeight="1" x14ac:dyDescent="0.25">
      <c r="C457" s="51">
        <v>451</v>
      </c>
      <c r="D457" s="127" t="str">
        <f ca="1">IF('BH (2)'!S464="","",'BH (2)'!S464)</f>
        <v/>
      </c>
      <c r="E457" s="127" t="str">
        <f ca="1">IF('BH (2)'!T464="","",'BH (2)'!T464)</f>
        <v/>
      </c>
      <c r="F457" s="70" t="str">
        <f ca="1">IF('BH (2)'!U464="","",'BH (2)'!U464)</f>
        <v/>
      </c>
      <c r="G457" s="70" t="str">
        <f ca="1">IF('BH (2)'!V464="","",'BH (2)'!V464)</f>
        <v/>
      </c>
      <c r="H457" s="70" t="str">
        <f ca="1">IF('BH (2)'!W464="","",'BH (2)'!W464)</f>
        <v/>
      </c>
      <c r="I457" s="127" t="str">
        <f ca="1">IF('BH (2)'!X464="","",'BH (2)'!X464)</f>
        <v/>
      </c>
      <c r="J457" s="127" t="str">
        <f ca="1">IF('BH (2)'!Y464="","",'BH (2)'!Y464)</f>
        <v/>
      </c>
      <c r="K457" s="128" t="str">
        <f ca="1">IF('BH (2)'!Z464="","",'BH (2)'!Z464)</f>
        <v/>
      </c>
      <c r="L457" s="75" t="str">
        <f ca="1">IF('BH (2)'!AA464="","",'BH (2)'!AA464)</f>
        <v/>
      </c>
      <c r="M457" s="131" t="str">
        <f ca="1">IF('BH (2)'!AB464="","",'BH (2)'!AB464)</f>
        <v/>
      </c>
      <c r="N457" s="78" t="str">
        <f ca="1">IF('BH (2)'!AC464="","",'BH (2)'!AC464)</f>
        <v/>
      </c>
      <c r="O457" s="128" t="str">
        <f ca="1">IF('BH (2)'!AD464="","",'BH (2)'!AD464)</f>
        <v/>
      </c>
      <c r="P457" s="129" t="str">
        <f ca="1">IF('BH (2)'!AE464="","",'BH (2)'!AE464)</f>
        <v/>
      </c>
    </row>
    <row r="458" spans="3:16" ht="45" customHeight="1" x14ac:dyDescent="0.25">
      <c r="C458" s="51">
        <v>452</v>
      </c>
      <c r="D458" s="127" t="str">
        <f ca="1">IF('BH (2)'!S465="","",'BH (2)'!S465)</f>
        <v/>
      </c>
      <c r="E458" s="127" t="str">
        <f ca="1">IF('BH (2)'!T465="","",'BH (2)'!T465)</f>
        <v/>
      </c>
      <c r="F458" s="70" t="str">
        <f ca="1">IF('BH (2)'!U465="","",'BH (2)'!U465)</f>
        <v/>
      </c>
      <c r="G458" s="70" t="str">
        <f ca="1">IF('BH (2)'!V465="","",'BH (2)'!V465)</f>
        <v/>
      </c>
      <c r="H458" s="70" t="str">
        <f ca="1">IF('BH (2)'!W465="","",'BH (2)'!W465)</f>
        <v/>
      </c>
      <c r="I458" s="127" t="str">
        <f ca="1">IF('BH (2)'!X465="","",'BH (2)'!X465)</f>
        <v/>
      </c>
      <c r="J458" s="127" t="str">
        <f ca="1">IF('BH (2)'!Y465="","",'BH (2)'!Y465)</f>
        <v/>
      </c>
      <c r="K458" s="128" t="str">
        <f ca="1">IF('BH (2)'!Z465="","",'BH (2)'!Z465)</f>
        <v/>
      </c>
      <c r="L458" s="75" t="str">
        <f ca="1">IF('BH (2)'!AA465="","",'BH (2)'!AA465)</f>
        <v/>
      </c>
      <c r="M458" s="131" t="str">
        <f ca="1">IF('BH (2)'!AB465="","",'BH (2)'!AB465)</f>
        <v/>
      </c>
      <c r="N458" s="78" t="str">
        <f ca="1">IF('BH (2)'!AC465="","",'BH (2)'!AC465)</f>
        <v/>
      </c>
      <c r="O458" s="128" t="str">
        <f ca="1">IF('BH (2)'!AD465="","",'BH (2)'!AD465)</f>
        <v/>
      </c>
      <c r="P458" s="129" t="str">
        <f ca="1">IF('BH (2)'!AE465="","",'BH (2)'!AE465)</f>
        <v/>
      </c>
    </row>
    <row r="459" spans="3:16" ht="45" customHeight="1" x14ac:dyDescent="0.25">
      <c r="C459" s="51">
        <v>453</v>
      </c>
      <c r="D459" s="127" t="str">
        <f ca="1">IF('BH (2)'!S466="","",'BH (2)'!S466)</f>
        <v/>
      </c>
      <c r="E459" s="127" t="str">
        <f ca="1">IF('BH (2)'!T466="","",'BH (2)'!T466)</f>
        <v/>
      </c>
      <c r="F459" s="70" t="str">
        <f ca="1">IF('BH (2)'!U466="","",'BH (2)'!U466)</f>
        <v/>
      </c>
      <c r="G459" s="70" t="str">
        <f ca="1">IF('BH (2)'!V466="","",'BH (2)'!V466)</f>
        <v/>
      </c>
      <c r="H459" s="70" t="str">
        <f ca="1">IF('BH (2)'!W466="","",'BH (2)'!W466)</f>
        <v/>
      </c>
      <c r="I459" s="127" t="str">
        <f ca="1">IF('BH (2)'!X466="","",'BH (2)'!X466)</f>
        <v/>
      </c>
      <c r="J459" s="127" t="str">
        <f ca="1">IF('BH (2)'!Y466="","",'BH (2)'!Y466)</f>
        <v/>
      </c>
      <c r="K459" s="128" t="str">
        <f ca="1">IF('BH (2)'!Z466="","",'BH (2)'!Z466)</f>
        <v/>
      </c>
      <c r="L459" s="75" t="str">
        <f ca="1">IF('BH (2)'!AA466="","",'BH (2)'!AA466)</f>
        <v/>
      </c>
      <c r="M459" s="131" t="str">
        <f ca="1">IF('BH (2)'!AB466="","",'BH (2)'!AB466)</f>
        <v/>
      </c>
      <c r="N459" s="78" t="str">
        <f ca="1">IF('BH (2)'!AC466="","",'BH (2)'!AC466)</f>
        <v/>
      </c>
      <c r="O459" s="128" t="str">
        <f ca="1">IF('BH (2)'!AD466="","",'BH (2)'!AD466)</f>
        <v/>
      </c>
      <c r="P459" s="129" t="str">
        <f ca="1">IF('BH (2)'!AE466="","",'BH (2)'!AE466)</f>
        <v/>
      </c>
    </row>
    <row r="460" spans="3:16" ht="45" customHeight="1" x14ac:dyDescent="0.25">
      <c r="C460" s="51">
        <v>454</v>
      </c>
      <c r="D460" s="127" t="str">
        <f ca="1">IF('BH (2)'!S467="","",'BH (2)'!S467)</f>
        <v/>
      </c>
      <c r="E460" s="127" t="str">
        <f ca="1">IF('BH (2)'!T467="","",'BH (2)'!T467)</f>
        <v/>
      </c>
      <c r="F460" s="70" t="str">
        <f ca="1">IF('BH (2)'!U467="","",'BH (2)'!U467)</f>
        <v/>
      </c>
      <c r="G460" s="70" t="str">
        <f ca="1">IF('BH (2)'!V467="","",'BH (2)'!V467)</f>
        <v/>
      </c>
      <c r="H460" s="70" t="str">
        <f ca="1">IF('BH (2)'!W467="","",'BH (2)'!W467)</f>
        <v/>
      </c>
      <c r="I460" s="127" t="str">
        <f ca="1">IF('BH (2)'!X467="","",'BH (2)'!X467)</f>
        <v/>
      </c>
      <c r="J460" s="127" t="str">
        <f ca="1">IF('BH (2)'!Y467="","",'BH (2)'!Y467)</f>
        <v/>
      </c>
      <c r="K460" s="128" t="str">
        <f ca="1">IF('BH (2)'!Z467="","",'BH (2)'!Z467)</f>
        <v/>
      </c>
      <c r="L460" s="75" t="str">
        <f ca="1">IF('BH (2)'!AA467="","",'BH (2)'!AA467)</f>
        <v/>
      </c>
      <c r="M460" s="131" t="str">
        <f ca="1">IF('BH (2)'!AB467="","",'BH (2)'!AB467)</f>
        <v/>
      </c>
      <c r="N460" s="78" t="str">
        <f ca="1">IF('BH (2)'!AC467="","",'BH (2)'!AC467)</f>
        <v/>
      </c>
      <c r="O460" s="128" t="str">
        <f ca="1">IF('BH (2)'!AD467="","",'BH (2)'!AD467)</f>
        <v/>
      </c>
      <c r="P460" s="129" t="str">
        <f ca="1">IF('BH (2)'!AE467="","",'BH (2)'!AE467)</f>
        <v/>
      </c>
    </row>
    <row r="461" spans="3:16" ht="45" customHeight="1" x14ac:dyDescent="0.25">
      <c r="C461" s="51">
        <v>455</v>
      </c>
      <c r="D461" s="127" t="str">
        <f ca="1">IF('BH (2)'!S468="","",'BH (2)'!S468)</f>
        <v/>
      </c>
      <c r="E461" s="127" t="str">
        <f ca="1">IF('BH (2)'!T468="","",'BH (2)'!T468)</f>
        <v/>
      </c>
      <c r="F461" s="70" t="str">
        <f ca="1">IF('BH (2)'!U468="","",'BH (2)'!U468)</f>
        <v/>
      </c>
      <c r="G461" s="70" t="str">
        <f ca="1">IF('BH (2)'!V468="","",'BH (2)'!V468)</f>
        <v/>
      </c>
      <c r="H461" s="70" t="str">
        <f ca="1">IF('BH (2)'!W468="","",'BH (2)'!W468)</f>
        <v/>
      </c>
      <c r="I461" s="127" t="str">
        <f ca="1">IF('BH (2)'!X468="","",'BH (2)'!X468)</f>
        <v/>
      </c>
      <c r="J461" s="127" t="str">
        <f ca="1">IF('BH (2)'!Y468="","",'BH (2)'!Y468)</f>
        <v/>
      </c>
      <c r="K461" s="128" t="str">
        <f ca="1">IF('BH (2)'!Z468="","",'BH (2)'!Z468)</f>
        <v/>
      </c>
      <c r="L461" s="75" t="str">
        <f ca="1">IF('BH (2)'!AA468="","",'BH (2)'!AA468)</f>
        <v/>
      </c>
      <c r="M461" s="131" t="str">
        <f ca="1">IF('BH (2)'!AB468="","",'BH (2)'!AB468)</f>
        <v/>
      </c>
      <c r="N461" s="78" t="str">
        <f ca="1">IF('BH (2)'!AC468="","",'BH (2)'!AC468)</f>
        <v/>
      </c>
      <c r="O461" s="128" t="str">
        <f ca="1">IF('BH (2)'!AD468="","",'BH (2)'!AD468)</f>
        <v/>
      </c>
      <c r="P461" s="129" t="str">
        <f ca="1">IF('BH (2)'!AE468="","",'BH (2)'!AE468)</f>
        <v/>
      </c>
    </row>
    <row r="462" spans="3:16" ht="45" customHeight="1" x14ac:dyDescent="0.25">
      <c r="C462" s="51">
        <v>456</v>
      </c>
      <c r="D462" s="127" t="str">
        <f ca="1">IF('BH (2)'!S469="","",'BH (2)'!S469)</f>
        <v/>
      </c>
      <c r="E462" s="127" t="str">
        <f ca="1">IF('BH (2)'!T469="","",'BH (2)'!T469)</f>
        <v/>
      </c>
      <c r="F462" s="70" t="str">
        <f ca="1">IF('BH (2)'!U469="","",'BH (2)'!U469)</f>
        <v/>
      </c>
      <c r="G462" s="70" t="str">
        <f ca="1">IF('BH (2)'!V469="","",'BH (2)'!V469)</f>
        <v/>
      </c>
      <c r="H462" s="70" t="str">
        <f ca="1">IF('BH (2)'!W469="","",'BH (2)'!W469)</f>
        <v/>
      </c>
      <c r="I462" s="127" t="str">
        <f ca="1">IF('BH (2)'!X469="","",'BH (2)'!X469)</f>
        <v/>
      </c>
      <c r="J462" s="127" t="str">
        <f ca="1">IF('BH (2)'!Y469="","",'BH (2)'!Y469)</f>
        <v/>
      </c>
      <c r="K462" s="128" t="str">
        <f ca="1">IF('BH (2)'!Z469="","",'BH (2)'!Z469)</f>
        <v/>
      </c>
      <c r="L462" s="75" t="str">
        <f ca="1">IF('BH (2)'!AA469="","",'BH (2)'!AA469)</f>
        <v/>
      </c>
      <c r="M462" s="131" t="str">
        <f ca="1">IF('BH (2)'!AB469="","",'BH (2)'!AB469)</f>
        <v/>
      </c>
      <c r="N462" s="78" t="str">
        <f ca="1">IF('BH (2)'!AC469="","",'BH (2)'!AC469)</f>
        <v/>
      </c>
      <c r="O462" s="128" t="str">
        <f ca="1">IF('BH (2)'!AD469="","",'BH (2)'!AD469)</f>
        <v/>
      </c>
      <c r="P462" s="129" t="str">
        <f ca="1">IF('BH (2)'!AE469="","",'BH (2)'!AE469)</f>
        <v/>
      </c>
    </row>
    <row r="463" spans="3:16" ht="45" customHeight="1" x14ac:dyDescent="0.25">
      <c r="C463" s="51">
        <v>457</v>
      </c>
      <c r="D463" s="127" t="str">
        <f ca="1">IF('BH (2)'!S470="","",'BH (2)'!S470)</f>
        <v/>
      </c>
      <c r="E463" s="127" t="str">
        <f ca="1">IF('BH (2)'!T470="","",'BH (2)'!T470)</f>
        <v/>
      </c>
      <c r="F463" s="70" t="str">
        <f ca="1">IF('BH (2)'!U470="","",'BH (2)'!U470)</f>
        <v/>
      </c>
      <c r="G463" s="70" t="str">
        <f ca="1">IF('BH (2)'!V470="","",'BH (2)'!V470)</f>
        <v/>
      </c>
      <c r="H463" s="70" t="str">
        <f ca="1">IF('BH (2)'!W470="","",'BH (2)'!W470)</f>
        <v/>
      </c>
      <c r="I463" s="127" t="str">
        <f ca="1">IF('BH (2)'!X470="","",'BH (2)'!X470)</f>
        <v/>
      </c>
      <c r="J463" s="127" t="str">
        <f ca="1">IF('BH (2)'!Y470="","",'BH (2)'!Y470)</f>
        <v/>
      </c>
      <c r="K463" s="128" t="str">
        <f ca="1">IF('BH (2)'!Z470="","",'BH (2)'!Z470)</f>
        <v/>
      </c>
      <c r="L463" s="75" t="str">
        <f ca="1">IF('BH (2)'!AA470="","",'BH (2)'!AA470)</f>
        <v/>
      </c>
      <c r="M463" s="131" t="str">
        <f ca="1">IF('BH (2)'!AB470="","",'BH (2)'!AB470)</f>
        <v/>
      </c>
      <c r="N463" s="78" t="str">
        <f ca="1">IF('BH (2)'!AC470="","",'BH (2)'!AC470)</f>
        <v/>
      </c>
      <c r="O463" s="128" t="str">
        <f ca="1">IF('BH (2)'!AD470="","",'BH (2)'!AD470)</f>
        <v/>
      </c>
      <c r="P463" s="129" t="str">
        <f ca="1">IF('BH (2)'!AE470="","",'BH (2)'!AE470)</f>
        <v/>
      </c>
    </row>
    <row r="464" spans="3:16" ht="45" customHeight="1" x14ac:dyDescent="0.25">
      <c r="C464" s="51">
        <v>458</v>
      </c>
      <c r="D464" s="127" t="str">
        <f ca="1">IF('BH (2)'!S471="","",'BH (2)'!S471)</f>
        <v/>
      </c>
      <c r="E464" s="127" t="str">
        <f ca="1">IF('BH (2)'!T471="","",'BH (2)'!T471)</f>
        <v/>
      </c>
      <c r="F464" s="70" t="str">
        <f ca="1">IF('BH (2)'!U471="","",'BH (2)'!U471)</f>
        <v/>
      </c>
      <c r="G464" s="70" t="str">
        <f ca="1">IF('BH (2)'!V471="","",'BH (2)'!V471)</f>
        <v/>
      </c>
      <c r="H464" s="70" t="str">
        <f ca="1">IF('BH (2)'!W471="","",'BH (2)'!W471)</f>
        <v/>
      </c>
      <c r="I464" s="127" t="str">
        <f ca="1">IF('BH (2)'!X471="","",'BH (2)'!X471)</f>
        <v/>
      </c>
      <c r="J464" s="127" t="str">
        <f ca="1">IF('BH (2)'!Y471="","",'BH (2)'!Y471)</f>
        <v/>
      </c>
      <c r="K464" s="128" t="str">
        <f ca="1">IF('BH (2)'!Z471="","",'BH (2)'!Z471)</f>
        <v/>
      </c>
      <c r="L464" s="75" t="str">
        <f ca="1">IF('BH (2)'!AA471="","",'BH (2)'!AA471)</f>
        <v/>
      </c>
      <c r="M464" s="131" t="str">
        <f ca="1">IF('BH (2)'!AB471="","",'BH (2)'!AB471)</f>
        <v/>
      </c>
      <c r="N464" s="78" t="str">
        <f ca="1">IF('BH (2)'!AC471="","",'BH (2)'!AC471)</f>
        <v/>
      </c>
      <c r="O464" s="128" t="str">
        <f ca="1">IF('BH (2)'!AD471="","",'BH (2)'!AD471)</f>
        <v/>
      </c>
      <c r="P464" s="129" t="str">
        <f ca="1">IF('BH (2)'!AE471="","",'BH (2)'!AE471)</f>
        <v/>
      </c>
    </row>
    <row r="465" spans="3:16" ht="45" customHeight="1" x14ac:dyDescent="0.25">
      <c r="C465" s="51">
        <v>459</v>
      </c>
      <c r="D465" s="127" t="str">
        <f ca="1">IF('BH (2)'!S472="","",'BH (2)'!S472)</f>
        <v/>
      </c>
      <c r="E465" s="127" t="str">
        <f ca="1">IF('BH (2)'!T472="","",'BH (2)'!T472)</f>
        <v/>
      </c>
      <c r="F465" s="70" t="str">
        <f ca="1">IF('BH (2)'!U472="","",'BH (2)'!U472)</f>
        <v/>
      </c>
      <c r="G465" s="70" t="str">
        <f ca="1">IF('BH (2)'!V472="","",'BH (2)'!V472)</f>
        <v/>
      </c>
      <c r="H465" s="70" t="str">
        <f ca="1">IF('BH (2)'!W472="","",'BH (2)'!W472)</f>
        <v/>
      </c>
      <c r="I465" s="127" t="str">
        <f ca="1">IF('BH (2)'!X472="","",'BH (2)'!X472)</f>
        <v/>
      </c>
      <c r="J465" s="127" t="str">
        <f ca="1">IF('BH (2)'!Y472="","",'BH (2)'!Y472)</f>
        <v/>
      </c>
      <c r="K465" s="128" t="str">
        <f ca="1">IF('BH (2)'!Z472="","",'BH (2)'!Z472)</f>
        <v/>
      </c>
      <c r="L465" s="75" t="str">
        <f ca="1">IF('BH (2)'!AA472="","",'BH (2)'!AA472)</f>
        <v/>
      </c>
      <c r="M465" s="131" t="str">
        <f ca="1">IF('BH (2)'!AB472="","",'BH (2)'!AB472)</f>
        <v/>
      </c>
      <c r="N465" s="78" t="str">
        <f ca="1">IF('BH (2)'!AC472="","",'BH (2)'!AC472)</f>
        <v/>
      </c>
      <c r="O465" s="128" t="str">
        <f ca="1">IF('BH (2)'!AD472="","",'BH (2)'!AD472)</f>
        <v/>
      </c>
      <c r="P465" s="129" t="str">
        <f ca="1">IF('BH (2)'!AE472="","",'BH (2)'!AE472)</f>
        <v/>
      </c>
    </row>
    <row r="466" spans="3:16" ht="45" customHeight="1" x14ac:dyDescent="0.25">
      <c r="C466" s="51">
        <v>460</v>
      </c>
      <c r="D466" s="127" t="str">
        <f ca="1">IF('BH (2)'!S473="","",'BH (2)'!S473)</f>
        <v/>
      </c>
      <c r="E466" s="127" t="str">
        <f ca="1">IF('BH (2)'!T473="","",'BH (2)'!T473)</f>
        <v/>
      </c>
      <c r="F466" s="70" t="str">
        <f ca="1">IF('BH (2)'!U473="","",'BH (2)'!U473)</f>
        <v/>
      </c>
      <c r="G466" s="70" t="str">
        <f ca="1">IF('BH (2)'!V473="","",'BH (2)'!V473)</f>
        <v/>
      </c>
      <c r="H466" s="70" t="str">
        <f ca="1">IF('BH (2)'!W473="","",'BH (2)'!W473)</f>
        <v/>
      </c>
      <c r="I466" s="127" t="str">
        <f ca="1">IF('BH (2)'!X473="","",'BH (2)'!X473)</f>
        <v/>
      </c>
      <c r="J466" s="127" t="str">
        <f ca="1">IF('BH (2)'!Y473="","",'BH (2)'!Y473)</f>
        <v/>
      </c>
      <c r="K466" s="128" t="str">
        <f ca="1">IF('BH (2)'!Z473="","",'BH (2)'!Z473)</f>
        <v/>
      </c>
      <c r="L466" s="75" t="str">
        <f ca="1">IF('BH (2)'!AA473="","",'BH (2)'!AA473)</f>
        <v/>
      </c>
      <c r="M466" s="131" t="str">
        <f ca="1">IF('BH (2)'!AB473="","",'BH (2)'!AB473)</f>
        <v/>
      </c>
      <c r="N466" s="78" t="str">
        <f ca="1">IF('BH (2)'!AC473="","",'BH (2)'!AC473)</f>
        <v/>
      </c>
      <c r="O466" s="128" t="str">
        <f ca="1">IF('BH (2)'!AD473="","",'BH (2)'!AD473)</f>
        <v/>
      </c>
      <c r="P466" s="129" t="str">
        <f ca="1">IF('BH (2)'!AE473="","",'BH (2)'!AE473)</f>
        <v/>
      </c>
    </row>
    <row r="467" spans="3:16" ht="45" customHeight="1" x14ac:dyDescent="0.25">
      <c r="C467" s="51">
        <v>461</v>
      </c>
      <c r="D467" s="127" t="str">
        <f ca="1">IF('BH (2)'!S474="","",'BH (2)'!S474)</f>
        <v/>
      </c>
      <c r="E467" s="127" t="str">
        <f ca="1">IF('BH (2)'!T474="","",'BH (2)'!T474)</f>
        <v/>
      </c>
      <c r="F467" s="70" t="str">
        <f ca="1">IF('BH (2)'!U474="","",'BH (2)'!U474)</f>
        <v/>
      </c>
      <c r="G467" s="70" t="str">
        <f ca="1">IF('BH (2)'!V474="","",'BH (2)'!V474)</f>
        <v/>
      </c>
      <c r="H467" s="70" t="str">
        <f ca="1">IF('BH (2)'!W474="","",'BH (2)'!W474)</f>
        <v/>
      </c>
      <c r="I467" s="127" t="str">
        <f ca="1">IF('BH (2)'!X474="","",'BH (2)'!X474)</f>
        <v/>
      </c>
      <c r="J467" s="127" t="str">
        <f ca="1">IF('BH (2)'!Y474="","",'BH (2)'!Y474)</f>
        <v/>
      </c>
      <c r="K467" s="128" t="str">
        <f ca="1">IF('BH (2)'!Z474="","",'BH (2)'!Z474)</f>
        <v/>
      </c>
      <c r="L467" s="75" t="str">
        <f ca="1">IF('BH (2)'!AA474="","",'BH (2)'!AA474)</f>
        <v/>
      </c>
      <c r="M467" s="131" t="str">
        <f ca="1">IF('BH (2)'!AB474="","",'BH (2)'!AB474)</f>
        <v/>
      </c>
      <c r="N467" s="78" t="str">
        <f ca="1">IF('BH (2)'!AC474="","",'BH (2)'!AC474)</f>
        <v/>
      </c>
      <c r="O467" s="128" t="str">
        <f ca="1">IF('BH (2)'!AD474="","",'BH (2)'!AD474)</f>
        <v/>
      </c>
      <c r="P467" s="129" t="str">
        <f ca="1">IF('BH (2)'!AE474="","",'BH (2)'!AE474)</f>
        <v/>
      </c>
    </row>
    <row r="468" spans="3:16" ht="45" customHeight="1" x14ac:dyDescent="0.25">
      <c r="C468" s="51">
        <v>462</v>
      </c>
      <c r="D468" s="127" t="str">
        <f ca="1">IF('BH (2)'!S475="","",'BH (2)'!S475)</f>
        <v/>
      </c>
      <c r="E468" s="127" t="str">
        <f ca="1">IF('BH (2)'!T475="","",'BH (2)'!T475)</f>
        <v/>
      </c>
      <c r="F468" s="70" t="str">
        <f ca="1">IF('BH (2)'!U475="","",'BH (2)'!U475)</f>
        <v/>
      </c>
      <c r="G468" s="70" t="str">
        <f ca="1">IF('BH (2)'!V475="","",'BH (2)'!V475)</f>
        <v/>
      </c>
      <c r="H468" s="70" t="str">
        <f ca="1">IF('BH (2)'!W475="","",'BH (2)'!W475)</f>
        <v/>
      </c>
      <c r="I468" s="127" t="str">
        <f ca="1">IF('BH (2)'!X475="","",'BH (2)'!X475)</f>
        <v/>
      </c>
      <c r="J468" s="127" t="str">
        <f ca="1">IF('BH (2)'!Y475="","",'BH (2)'!Y475)</f>
        <v/>
      </c>
      <c r="K468" s="128" t="str">
        <f ca="1">IF('BH (2)'!Z475="","",'BH (2)'!Z475)</f>
        <v/>
      </c>
      <c r="L468" s="75" t="str">
        <f ca="1">IF('BH (2)'!AA475="","",'BH (2)'!AA475)</f>
        <v/>
      </c>
      <c r="M468" s="131" t="str">
        <f ca="1">IF('BH (2)'!AB475="","",'BH (2)'!AB475)</f>
        <v/>
      </c>
      <c r="N468" s="78" t="str">
        <f ca="1">IF('BH (2)'!AC475="","",'BH (2)'!AC475)</f>
        <v/>
      </c>
      <c r="O468" s="128" t="str">
        <f ca="1">IF('BH (2)'!AD475="","",'BH (2)'!AD475)</f>
        <v/>
      </c>
      <c r="P468" s="129" t="str">
        <f ca="1">IF('BH (2)'!AE475="","",'BH (2)'!AE475)</f>
        <v/>
      </c>
    </row>
    <row r="469" spans="3:16" ht="45" customHeight="1" x14ac:dyDescent="0.25">
      <c r="C469" s="51">
        <v>463</v>
      </c>
      <c r="D469" s="127" t="str">
        <f ca="1">IF('BH (2)'!S476="","",'BH (2)'!S476)</f>
        <v/>
      </c>
      <c r="E469" s="127" t="str">
        <f ca="1">IF('BH (2)'!T476="","",'BH (2)'!T476)</f>
        <v/>
      </c>
      <c r="F469" s="70" t="str">
        <f ca="1">IF('BH (2)'!U476="","",'BH (2)'!U476)</f>
        <v/>
      </c>
      <c r="G469" s="70" t="str">
        <f ca="1">IF('BH (2)'!V476="","",'BH (2)'!V476)</f>
        <v/>
      </c>
      <c r="H469" s="70" t="str">
        <f ca="1">IF('BH (2)'!W476="","",'BH (2)'!W476)</f>
        <v/>
      </c>
      <c r="I469" s="127" t="str">
        <f ca="1">IF('BH (2)'!X476="","",'BH (2)'!X476)</f>
        <v/>
      </c>
      <c r="J469" s="127" t="str">
        <f ca="1">IF('BH (2)'!Y476="","",'BH (2)'!Y476)</f>
        <v/>
      </c>
      <c r="K469" s="128" t="str">
        <f ca="1">IF('BH (2)'!Z476="","",'BH (2)'!Z476)</f>
        <v/>
      </c>
      <c r="L469" s="75" t="str">
        <f ca="1">IF('BH (2)'!AA476="","",'BH (2)'!AA476)</f>
        <v/>
      </c>
      <c r="M469" s="131" t="str">
        <f ca="1">IF('BH (2)'!AB476="","",'BH (2)'!AB476)</f>
        <v/>
      </c>
      <c r="N469" s="78" t="str">
        <f ca="1">IF('BH (2)'!AC476="","",'BH (2)'!AC476)</f>
        <v/>
      </c>
      <c r="O469" s="128" t="str">
        <f ca="1">IF('BH (2)'!AD476="","",'BH (2)'!AD476)</f>
        <v/>
      </c>
      <c r="P469" s="129" t="str">
        <f ca="1">IF('BH (2)'!AE476="","",'BH (2)'!AE476)</f>
        <v/>
      </c>
    </row>
    <row r="470" spans="3:16" ht="45" customHeight="1" x14ac:dyDescent="0.25">
      <c r="C470" s="51">
        <v>464</v>
      </c>
      <c r="D470" s="127" t="str">
        <f ca="1">IF('BH (2)'!S477="","",'BH (2)'!S477)</f>
        <v/>
      </c>
      <c r="E470" s="127" t="str">
        <f ca="1">IF('BH (2)'!T477="","",'BH (2)'!T477)</f>
        <v/>
      </c>
      <c r="F470" s="70" t="str">
        <f ca="1">IF('BH (2)'!U477="","",'BH (2)'!U477)</f>
        <v/>
      </c>
      <c r="G470" s="70" t="str">
        <f ca="1">IF('BH (2)'!V477="","",'BH (2)'!V477)</f>
        <v/>
      </c>
      <c r="H470" s="70" t="str">
        <f ca="1">IF('BH (2)'!W477="","",'BH (2)'!W477)</f>
        <v/>
      </c>
      <c r="I470" s="127" t="str">
        <f ca="1">IF('BH (2)'!X477="","",'BH (2)'!X477)</f>
        <v/>
      </c>
      <c r="J470" s="127" t="str">
        <f ca="1">IF('BH (2)'!Y477="","",'BH (2)'!Y477)</f>
        <v/>
      </c>
      <c r="K470" s="128" t="str">
        <f ca="1">IF('BH (2)'!Z477="","",'BH (2)'!Z477)</f>
        <v/>
      </c>
      <c r="L470" s="75" t="str">
        <f ca="1">IF('BH (2)'!AA477="","",'BH (2)'!AA477)</f>
        <v/>
      </c>
      <c r="M470" s="131" t="str">
        <f ca="1">IF('BH (2)'!AB477="","",'BH (2)'!AB477)</f>
        <v/>
      </c>
      <c r="N470" s="78" t="str">
        <f ca="1">IF('BH (2)'!AC477="","",'BH (2)'!AC477)</f>
        <v/>
      </c>
      <c r="O470" s="128" t="str">
        <f ca="1">IF('BH (2)'!AD477="","",'BH (2)'!AD477)</f>
        <v/>
      </c>
      <c r="P470" s="129" t="str">
        <f ca="1">IF('BH (2)'!AE477="","",'BH (2)'!AE477)</f>
        <v/>
      </c>
    </row>
    <row r="471" spans="3:16" ht="45" customHeight="1" x14ac:dyDescent="0.25">
      <c r="C471" s="51">
        <v>465</v>
      </c>
      <c r="D471" s="127" t="str">
        <f ca="1">IF('BH (2)'!S478="","",'BH (2)'!S478)</f>
        <v/>
      </c>
      <c r="E471" s="127" t="str">
        <f ca="1">IF('BH (2)'!T478="","",'BH (2)'!T478)</f>
        <v/>
      </c>
      <c r="F471" s="70" t="str">
        <f ca="1">IF('BH (2)'!U478="","",'BH (2)'!U478)</f>
        <v/>
      </c>
      <c r="G471" s="70" t="str">
        <f ca="1">IF('BH (2)'!V478="","",'BH (2)'!V478)</f>
        <v/>
      </c>
      <c r="H471" s="70" t="str">
        <f ca="1">IF('BH (2)'!W478="","",'BH (2)'!W478)</f>
        <v/>
      </c>
      <c r="I471" s="127" t="str">
        <f ca="1">IF('BH (2)'!X478="","",'BH (2)'!X478)</f>
        <v/>
      </c>
      <c r="J471" s="127" t="str">
        <f ca="1">IF('BH (2)'!Y478="","",'BH (2)'!Y478)</f>
        <v/>
      </c>
      <c r="K471" s="128" t="str">
        <f ca="1">IF('BH (2)'!Z478="","",'BH (2)'!Z478)</f>
        <v/>
      </c>
      <c r="L471" s="75" t="str">
        <f ca="1">IF('BH (2)'!AA478="","",'BH (2)'!AA478)</f>
        <v/>
      </c>
      <c r="M471" s="131" t="str">
        <f ca="1">IF('BH (2)'!AB478="","",'BH (2)'!AB478)</f>
        <v/>
      </c>
      <c r="N471" s="78" t="str">
        <f ca="1">IF('BH (2)'!AC478="","",'BH (2)'!AC478)</f>
        <v/>
      </c>
      <c r="O471" s="128" t="str">
        <f ca="1">IF('BH (2)'!AD478="","",'BH (2)'!AD478)</f>
        <v/>
      </c>
      <c r="P471" s="129" t="str">
        <f ca="1">IF('BH (2)'!AE478="","",'BH (2)'!AE478)</f>
        <v/>
      </c>
    </row>
    <row r="472" spans="3:16" ht="45" customHeight="1" x14ac:dyDescent="0.25">
      <c r="C472" s="51">
        <v>466</v>
      </c>
      <c r="D472" s="127" t="str">
        <f ca="1">IF('BH (2)'!S479="","",'BH (2)'!S479)</f>
        <v/>
      </c>
      <c r="E472" s="127" t="str">
        <f ca="1">IF('BH (2)'!T479="","",'BH (2)'!T479)</f>
        <v/>
      </c>
      <c r="F472" s="70" t="str">
        <f ca="1">IF('BH (2)'!U479="","",'BH (2)'!U479)</f>
        <v/>
      </c>
      <c r="G472" s="70" t="str">
        <f ca="1">IF('BH (2)'!V479="","",'BH (2)'!V479)</f>
        <v/>
      </c>
      <c r="H472" s="70" t="str">
        <f ca="1">IF('BH (2)'!W479="","",'BH (2)'!W479)</f>
        <v/>
      </c>
      <c r="I472" s="127" t="str">
        <f ca="1">IF('BH (2)'!X479="","",'BH (2)'!X479)</f>
        <v/>
      </c>
      <c r="J472" s="127" t="str">
        <f ca="1">IF('BH (2)'!Y479="","",'BH (2)'!Y479)</f>
        <v/>
      </c>
      <c r="K472" s="128" t="str">
        <f ca="1">IF('BH (2)'!Z479="","",'BH (2)'!Z479)</f>
        <v/>
      </c>
      <c r="L472" s="75" t="str">
        <f ca="1">IF('BH (2)'!AA479="","",'BH (2)'!AA479)</f>
        <v/>
      </c>
      <c r="M472" s="131" t="str">
        <f ca="1">IF('BH (2)'!AB479="","",'BH (2)'!AB479)</f>
        <v/>
      </c>
      <c r="N472" s="78" t="str">
        <f ca="1">IF('BH (2)'!AC479="","",'BH (2)'!AC479)</f>
        <v/>
      </c>
      <c r="O472" s="128" t="str">
        <f ca="1">IF('BH (2)'!AD479="","",'BH (2)'!AD479)</f>
        <v/>
      </c>
      <c r="P472" s="129" t="str">
        <f ca="1">IF('BH (2)'!AE479="","",'BH (2)'!AE479)</f>
        <v/>
      </c>
    </row>
    <row r="473" spans="3:16" ht="45" customHeight="1" x14ac:dyDescent="0.25">
      <c r="C473" s="51">
        <v>467</v>
      </c>
      <c r="D473" s="127" t="str">
        <f ca="1">IF('BH (2)'!S480="","",'BH (2)'!S480)</f>
        <v/>
      </c>
      <c r="E473" s="127" t="str">
        <f ca="1">IF('BH (2)'!T480="","",'BH (2)'!T480)</f>
        <v/>
      </c>
      <c r="F473" s="70" t="str">
        <f ca="1">IF('BH (2)'!U480="","",'BH (2)'!U480)</f>
        <v/>
      </c>
      <c r="G473" s="70" t="str">
        <f ca="1">IF('BH (2)'!V480="","",'BH (2)'!V480)</f>
        <v/>
      </c>
      <c r="H473" s="70" t="str">
        <f ca="1">IF('BH (2)'!W480="","",'BH (2)'!W480)</f>
        <v/>
      </c>
      <c r="I473" s="127" t="str">
        <f ca="1">IF('BH (2)'!X480="","",'BH (2)'!X480)</f>
        <v/>
      </c>
      <c r="J473" s="127" t="str">
        <f ca="1">IF('BH (2)'!Y480="","",'BH (2)'!Y480)</f>
        <v/>
      </c>
      <c r="K473" s="128" t="str">
        <f ca="1">IF('BH (2)'!Z480="","",'BH (2)'!Z480)</f>
        <v/>
      </c>
      <c r="L473" s="75" t="str">
        <f ca="1">IF('BH (2)'!AA480="","",'BH (2)'!AA480)</f>
        <v/>
      </c>
      <c r="M473" s="131" t="str">
        <f ca="1">IF('BH (2)'!AB480="","",'BH (2)'!AB480)</f>
        <v/>
      </c>
      <c r="N473" s="78" t="str">
        <f ca="1">IF('BH (2)'!AC480="","",'BH (2)'!AC480)</f>
        <v/>
      </c>
      <c r="O473" s="128" t="str">
        <f ca="1">IF('BH (2)'!AD480="","",'BH (2)'!AD480)</f>
        <v/>
      </c>
      <c r="P473" s="129" t="str">
        <f ca="1">IF('BH (2)'!AE480="","",'BH (2)'!AE480)</f>
        <v/>
      </c>
    </row>
    <row r="474" spans="3:16" ht="45" customHeight="1" x14ac:dyDescent="0.25">
      <c r="C474" s="51">
        <v>468</v>
      </c>
      <c r="D474" s="127" t="str">
        <f ca="1">IF('BH (2)'!S481="","",'BH (2)'!S481)</f>
        <v/>
      </c>
      <c r="E474" s="127" t="str">
        <f ca="1">IF('BH (2)'!T481="","",'BH (2)'!T481)</f>
        <v/>
      </c>
      <c r="F474" s="70" t="str">
        <f ca="1">IF('BH (2)'!U481="","",'BH (2)'!U481)</f>
        <v/>
      </c>
      <c r="G474" s="70" t="str">
        <f ca="1">IF('BH (2)'!V481="","",'BH (2)'!V481)</f>
        <v/>
      </c>
      <c r="H474" s="70" t="str">
        <f ca="1">IF('BH (2)'!W481="","",'BH (2)'!W481)</f>
        <v/>
      </c>
      <c r="I474" s="127" t="str">
        <f ca="1">IF('BH (2)'!X481="","",'BH (2)'!X481)</f>
        <v/>
      </c>
      <c r="J474" s="127" t="str">
        <f ca="1">IF('BH (2)'!Y481="","",'BH (2)'!Y481)</f>
        <v/>
      </c>
      <c r="K474" s="128" t="str">
        <f ca="1">IF('BH (2)'!Z481="","",'BH (2)'!Z481)</f>
        <v/>
      </c>
      <c r="L474" s="75" t="str">
        <f ca="1">IF('BH (2)'!AA481="","",'BH (2)'!AA481)</f>
        <v/>
      </c>
      <c r="M474" s="131" t="str">
        <f ca="1">IF('BH (2)'!AB481="","",'BH (2)'!AB481)</f>
        <v/>
      </c>
      <c r="N474" s="78" t="str">
        <f ca="1">IF('BH (2)'!AC481="","",'BH (2)'!AC481)</f>
        <v/>
      </c>
      <c r="O474" s="128" t="str">
        <f ca="1">IF('BH (2)'!AD481="","",'BH (2)'!AD481)</f>
        <v/>
      </c>
      <c r="P474" s="129" t="str">
        <f ca="1">IF('BH (2)'!AE481="","",'BH (2)'!AE481)</f>
        <v/>
      </c>
    </row>
    <row r="475" spans="3:16" ht="45" customHeight="1" x14ac:dyDescent="0.25">
      <c r="C475" s="51">
        <v>469</v>
      </c>
      <c r="D475" s="127" t="str">
        <f ca="1">IF('BH (2)'!S482="","",'BH (2)'!S482)</f>
        <v/>
      </c>
      <c r="E475" s="127" t="str">
        <f ca="1">IF('BH (2)'!T482="","",'BH (2)'!T482)</f>
        <v/>
      </c>
      <c r="F475" s="70" t="str">
        <f ca="1">IF('BH (2)'!U482="","",'BH (2)'!U482)</f>
        <v/>
      </c>
      <c r="G475" s="70" t="str">
        <f ca="1">IF('BH (2)'!V482="","",'BH (2)'!V482)</f>
        <v/>
      </c>
      <c r="H475" s="70" t="str">
        <f ca="1">IF('BH (2)'!W482="","",'BH (2)'!W482)</f>
        <v/>
      </c>
      <c r="I475" s="127" t="str">
        <f ca="1">IF('BH (2)'!X482="","",'BH (2)'!X482)</f>
        <v/>
      </c>
      <c r="J475" s="127" t="str">
        <f ca="1">IF('BH (2)'!Y482="","",'BH (2)'!Y482)</f>
        <v/>
      </c>
      <c r="K475" s="128" t="str">
        <f ca="1">IF('BH (2)'!Z482="","",'BH (2)'!Z482)</f>
        <v/>
      </c>
      <c r="L475" s="75" t="str">
        <f ca="1">IF('BH (2)'!AA482="","",'BH (2)'!AA482)</f>
        <v/>
      </c>
      <c r="M475" s="131" t="str">
        <f ca="1">IF('BH (2)'!AB482="","",'BH (2)'!AB482)</f>
        <v/>
      </c>
      <c r="N475" s="78" t="str">
        <f ca="1">IF('BH (2)'!AC482="","",'BH (2)'!AC482)</f>
        <v/>
      </c>
      <c r="O475" s="128" t="str">
        <f ca="1">IF('BH (2)'!AD482="","",'BH (2)'!AD482)</f>
        <v/>
      </c>
      <c r="P475" s="129" t="str">
        <f ca="1">IF('BH (2)'!AE482="","",'BH (2)'!AE482)</f>
        <v/>
      </c>
    </row>
    <row r="476" spans="3:16" ht="45" customHeight="1" x14ac:dyDescent="0.25">
      <c r="C476" s="51">
        <v>470</v>
      </c>
      <c r="D476" s="127" t="str">
        <f ca="1">IF('BH (2)'!S483="","",'BH (2)'!S483)</f>
        <v/>
      </c>
      <c r="E476" s="127" t="str">
        <f ca="1">IF('BH (2)'!T483="","",'BH (2)'!T483)</f>
        <v/>
      </c>
      <c r="F476" s="70" t="str">
        <f ca="1">IF('BH (2)'!U483="","",'BH (2)'!U483)</f>
        <v/>
      </c>
      <c r="G476" s="70" t="str">
        <f ca="1">IF('BH (2)'!V483="","",'BH (2)'!V483)</f>
        <v/>
      </c>
      <c r="H476" s="70" t="str">
        <f ca="1">IF('BH (2)'!W483="","",'BH (2)'!W483)</f>
        <v/>
      </c>
      <c r="I476" s="127" t="str">
        <f ca="1">IF('BH (2)'!X483="","",'BH (2)'!X483)</f>
        <v/>
      </c>
      <c r="J476" s="127" t="str">
        <f ca="1">IF('BH (2)'!Y483="","",'BH (2)'!Y483)</f>
        <v/>
      </c>
      <c r="K476" s="128" t="str">
        <f ca="1">IF('BH (2)'!Z483="","",'BH (2)'!Z483)</f>
        <v/>
      </c>
      <c r="L476" s="75" t="str">
        <f ca="1">IF('BH (2)'!AA483="","",'BH (2)'!AA483)</f>
        <v/>
      </c>
      <c r="M476" s="131" t="str">
        <f ca="1">IF('BH (2)'!AB483="","",'BH (2)'!AB483)</f>
        <v/>
      </c>
      <c r="N476" s="78" t="str">
        <f ca="1">IF('BH (2)'!AC483="","",'BH (2)'!AC483)</f>
        <v/>
      </c>
      <c r="O476" s="128" t="str">
        <f ca="1">IF('BH (2)'!AD483="","",'BH (2)'!AD483)</f>
        <v/>
      </c>
      <c r="P476" s="129" t="str">
        <f ca="1">IF('BH (2)'!AE483="","",'BH (2)'!AE483)</f>
        <v/>
      </c>
    </row>
    <row r="477" spans="3:16" ht="45" customHeight="1" x14ac:dyDescent="0.25">
      <c r="C477" s="51">
        <v>471</v>
      </c>
      <c r="D477" s="127" t="str">
        <f ca="1">IF('BH (2)'!S484="","",'BH (2)'!S484)</f>
        <v/>
      </c>
      <c r="E477" s="127" t="str">
        <f ca="1">IF('BH (2)'!T484="","",'BH (2)'!T484)</f>
        <v/>
      </c>
      <c r="F477" s="70" t="str">
        <f ca="1">IF('BH (2)'!U484="","",'BH (2)'!U484)</f>
        <v/>
      </c>
      <c r="G477" s="70" t="str">
        <f ca="1">IF('BH (2)'!V484="","",'BH (2)'!V484)</f>
        <v/>
      </c>
      <c r="H477" s="70" t="str">
        <f ca="1">IF('BH (2)'!W484="","",'BH (2)'!W484)</f>
        <v/>
      </c>
      <c r="I477" s="127" t="str">
        <f ca="1">IF('BH (2)'!X484="","",'BH (2)'!X484)</f>
        <v/>
      </c>
      <c r="J477" s="127" t="str">
        <f ca="1">IF('BH (2)'!Y484="","",'BH (2)'!Y484)</f>
        <v/>
      </c>
      <c r="K477" s="128" t="str">
        <f ca="1">IF('BH (2)'!Z484="","",'BH (2)'!Z484)</f>
        <v/>
      </c>
      <c r="L477" s="75" t="str">
        <f ca="1">IF('BH (2)'!AA484="","",'BH (2)'!AA484)</f>
        <v/>
      </c>
      <c r="M477" s="131" t="str">
        <f ca="1">IF('BH (2)'!AB484="","",'BH (2)'!AB484)</f>
        <v/>
      </c>
      <c r="N477" s="78" t="str">
        <f ca="1">IF('BH (2)'!AC484="","",'BH (2)'!AC484)</f>
        <v/>
      </c>
      <c r="O477" s="128" t="str">
        <f ca="1">IF('BH (2)'!AD484="","",'BH (2)'!AD484)</f>
        <v/>
      </c>
      <c r="P477" s="129" t="str">
        <f ca="1">IF('BH (2)'!AE484="","",'BH (2)'!AE484)</f>
        <v/>
      </c>
    </row>
    <row r="478" spans="3:16" ht="45" customHeight="1" x14ac:dyDescent="0.25">
      <c r="C478" s="51">
        <v>472</v>
      </c>
      <c r="D478" s="127" t="str">
        <f ca="1">IF('BH (2)'!S485="","",'BH (2)'!S485)</f>
        <v/>
      </c>
      <c r="E478" s="127" t="str">
        <f ca="1">IF('BH (2)'!T485="","",'BH (2)'!T485)</f>
        <v/>
      </c>
      <c r="F478" s="70" t="str">
        <f ca="1">IF('BH (2)'!U485="","",'BH (2)'!U485)</f>
        <v/>
      </c>
      <c r="G478" s="70" t="str">
        <f ca="1">IF('BH (2)'!V485="","",'BH (2)'!V485)</f>
        <v/>
      </c>
      <c r="H478" s="70" t="str">
        <f ca="1">IF('BH (2)'!W485="","",'BH (2)'!W485)</f>
        <v/>
      </c>
      <c r="I478" s="127" t="str">
        <f ca="1">IF('BH (2)'!X485="","",'BH (2)'!X485)</f>
        <v/>
      </c>
      <c r="J478" s="127" t="str">
        <f ca="1">IF('BH (2)'!Y485="","",'BH (2)'!Y485)</f>
        <v/>
      </c>
      <c r="K478" s="128" t="str">
        <f ca="1">IF('BH (2)'!Z485="","",'BH (2)'!Z485)</f>
        <v/>
      </c>
      <c r="L478" s="75" t="str">
        <f ca="1">IF('BH (2)'!AA485="","",'BH (2)'!AA485)</f>
        <v/>
      </c>
      <c r="M478" s="131" t="str">
        <f ca="1">IF('BH (2)'!AB485="","",'BH (2)'!AB485)</f>
        <v/>
      </c>
      <c r="N478" s="78" t="str">
        <f ca="1">IF('BH (2)'!AC485="","",'BH (2)'!AC485)</f>
        <v/>
      </c>
      <c r="O478" s="128" t="str">
        <f ca="1">IF('BH (2)'!AD485="","",'BH (2)'!AD485)</f>
        <v/>
      </c>
      <c r="P478" s="129" t="str">
        <f ca="1">IF('BH (2)'!AE485="","",'BH (2)'!AE485)</f>
        <v/>
      </c>
    </row>
    <row r="479" spans="3:16" ht="45" customHeight="1" x14ac:dyDescent="0.25">
      <c r="C479" s="51">
        <v>473</v>
      </c>
      <c r="D479" s="127" t="str">
        <f ca="1">IF('BH (2)'!S486="","",'BH (2)'!S486)</f>
        <v/>
      </c>
      <c r="E479" s="127" t="str">
        <f ca="1">IF('BH (2)'!T486="","",'BH (2)'!T486)</f>
        <v/>
      </c>
      <c r="F479" s="70" t="str">
        <f ca="1">IF('BH (2)'!U486="","",'BH (2)'!U486)</f>
        <v/>
      </c>
      <c r="G479" s="70" t="str">
        <f ca="1">IF('BH (2)'!V486="","",'BH (2)'!V486)</f>
        <v/>
      </c>
      <c r="H479" s="70" t="str">
        <f ca="1">IF('BH (2)'!W486="","",'BH (2)'!W486)</f>
        <v/>
      </c>
      <c r="I479" s="127" t="str">
        <f ca="1">IF('BH (2)'!X486="","",'BH (2)'!X486)</f>
        <v/>
      </c>
      <c r="J479" s="127" t="str">
        <f ca="1">IF('BH (2)'!Y486="","",'BH (2)'!Y486)</f>
        <v/>
      </c>
      <c r="K479" s="128" t="str">
        <f ca="1">IF('BH (2)'!Z486="","",'BH (2)'!Z486)</f>
        <v/>
      </c>
      <c r="L479" s="75" t="str">
        <f ca="1">IF('BH (2)'!AA486="","",'BH (2)'!AA486)</f>
        <v/>
      </c>
      <c r="M479" s="131" t="str">
        <f ca="1">IF('BH (2)'!AB486="","",'BH (2)'!AB486)</f>
        <v/>
      </c>
      <c r="N479" s="78" t="str">
        <f ca="1">IF('BH (2)'!AC486="","",'BH (2)'!AC486)</f>
        <v/>
      </c>
      <c r="O479" s="128" t="str">
        <f ca="1">IF('BH (2)'!AD486="","",'BH (2)'!AD486)</f>
        <v/>
      </c>
      <c r="P479" s="129" t="str">
        <f ca="1">IF('BH (2)'!AE486="","",'BH (2)'!AE486)</f>
        <v/>
      </c>
    </row>
    <row r="480" spans="3:16" ht="45" customHeight="1" x14ac:dyDescent="0.25">
      <c r="C480" s="51">
        <v>474</v>
      </c>
      <c r="D480" s="127" t="str">
        <f ca="1">IF('BH (2)'!S487="","",'BH (2)'!S487)</f>
        <v/>
      </c>
      <c r="E480" s="127" t="str">
        <f ca="1">IF('BH (2)'!T487="","",'BH (2)'!T487)</f>
        <v/>
      </c>
      <c r="F480" s="70" t="str">
        <f ca="1">IF('BH (2)'!U487="","",'BH (2)'!U487)</f>
        <v/>
      </c>
      <c r="G480" s="70" t="str">
        <f ca="1">IF('BH (2)'!V487="","",'BH (2)'!V487)</f>
        <v/>
      </c>
      <c r="H480" s="70" t="str">
        <f ca="1">IF('BH (2)'!W487="","",'BH (2)'!W487)</f>
        <v/>
      </c>
      <c r="I480" s="127" t="str">
        <f ca="1">IF('BH (2)'!X487="","",'BH (2)'!X487)</f>
        <v/>
      </c>
      <c r="J480" s="127" t="str">
        <f ca="1">IF('BH (2)'!Y487="","",'BH (2)'!Y487)</f>
        <v/>
      </c>
      <c r="K480" s="128" t="str">
        <f ca="1">IF('BH (2)'!Z487="","",'BH (2)'!Z487)</f>
        <v/>
      </c>
      <c r="L480" s="75" t="str">
        <f ca="1">IF('BH (2)'!AA487="","",'BH (2)'!AA487)</f>
        <v/>
      </c>
      <c r="M480" s="131" t="str">
        <f ca="1">IF('BH (2)'!AB487="","",'BH (2)'!AB487)</f>
        <v/>
      </c>
      <c r="N480" s="78" t="str">
        <f ca="1">IF('BH (2)'!AC487="","",'BH (2)'!AC487)</f>
        <v/>
      </c>
      <c r="O480" s="128" t="str">
        <f ca="1">IF('BH (2)'!AD487="","",'BH (2)'!AD487)</f>
        <v/>
      </c>
      <c r="P480" s="129" t="str">
        <f ca="1">IF('BH (2)'!AE487="","",'BH (2)'!AE487)</f>
        <v/>
      </c>
    </row>
    <row r="481" spans="3:16" ht="45" customHeight="1" x14ac:dyDescent="0.25">
      <c r="C481" s="51">
        <v>475</v>
      </c>
      <c r="D481" s="127" t="str">
        <f ca="1">IF('BH (2)'!S488="","",'BH (2)'!S488)</f>
        <v/>
      </c>
      <c r="E481" s="127" t="str">
        <f ca="1">IF('BH (2)'!T488="","",'BH (2)'!T488)</f>
        <v/>
      </c>
      <c r="F481" s="70" t="str">
        <f ca="1">IF('BH (2)'!U488="","",'BH (2)'!U488)</f>
        <v/>
      </c>
      <c r="G481" s="70" t="str">
        <f ca="1">IF('BH (2)'!V488="","",'BH (2)'!V488)</f>
        <v/>
      </c>
      <c r="H481" s="70" t="str">
        <f ca="1">IF('BH (2)'!W488="","",'BH (2)'!W488)</f>
        <v/>
      </c>
      <c r="I481" s="127" t="str">
        <f ca="1">IF('BH (2)'!X488="","",'BH (2)'!X488)</f>
        <v/>
      </c>
      <c r="J481" s="127" t="str">
        <f ca="1">IF('BH (2)'!Y488="","",'BH (2)'!Y488)</f>
        <v/>
      </c>
      <c r="K481" s="128" t="str">
        <f ca="1">IF('BH (2)'!Z488="","",'BH (2)'!Z488)</f>
        <v/>
      </c>
      <c r="L481" s="75" t="str">
        <f ca="1">IF('BH (2)'!AA488="","",'BH (2)'!AA488)</f>
        <v/>
      </c>
      <c r="M481" s="131" t="str">
        <f ca="1">IF('BH (2)'!AB488="","",'BH (2)'!AB488)</f>
        <v/>
      </c>
      <c r="N481" s="78" t="str">
        <f ca="1">IF('BH (2)'!AC488="","",'BH (2)'!AC488)</f>
        <v/>
      </c>
      <c r="O481" s="128" t="str">
        <f ca="1">IF('BH (2)'!AD488="","",'BH (2)'!AD488)</f>
        <v/>
      </c>
      <c r="P481" s="129" t="str">
        <f ca="1">IF('BH (2)'!AE488="","",'BH (2)'!AE488)</f>
        <v/>
      </c>
    </row>
    <row r="482" spans="3:16" ht="45" customHeight="1" x14ac:dyDescent="0.25">
      <c r="C482" s="51">
        <v>476</v>
      </c>
      <c r="D482" s="127" t="str">
        <f ca="1">IF('BH (2)'!S489="","",'BH (2)'!S489)</f>
        <v/>
      </c>
      <c r="E482" s="127" t="str">
        <f ca="1">IF('BH (2)'!T489="","",'BH (2)'!T489)</f>
        <v/>
      </c>
      <c r="F482" s="70" t="str">
        <f ca="1">IF('BH (2)'!U489="","",'BH (2)'!U489)</f>
        <v/>
      </c>
      <c r="G482" s="70" t="str">
        <f ca="1">IF('BH (2)'!V489="","",'BH (2)'!V489)</f>
        <v/>
      </c>
      <c r="H482" s="70" t="str">
        <f ca="1">IF('BH (2)'!W489="","",'BH (2)'!W489)</f>
        <v/>
      </c>
      <c r="I482" s="127" t="str">
        <f ca="1">IF('BH (2)'!X489="","",'BH (2)'!X489)</f>
        <v/>
      </c>
      <c r="J482" s="127" t="str">
        <f ca="1">IF('BH (2)'!Y489="","",'BH (2)'!Y489)</f>
        <v/>
      </c>
      <c r="K482" s="128" t="str">
        <f ca="1">IF('BH (2)'!Z489="","",'BH (2)'!Z489)</f>
        <v/>
      </c>
      <c r="L482" s="75" t="str">
        <f ca="1">IF('BH (2)'!AA489="","",'BH (2)'!AA489)</f>
        <v/>
      </c>
      <c r="M482" s="131" t="str">
        <f ca="1">IF('BH (2)'!AB489="","",'BH (2)'!AB489)</f>
        <v/>
      </c>
      <c r="N482" s="78" t="str">
        <f ca="1">IF('BH (2)'!AC489="","",'BH (2)'!AC489)</f>
        <v/>
      </c>
      <c r="O482" s="128" t="str">
        <f ca="1">IF('BH (2)'!AD489="","",'BH (2)'!AD489)</f>
        <v/>
      </c>
      <c r="P482" s="129" t="str">
        <f ca="1">IF('BH (2)'!AE489="","",'BH (2)'!AE489)</f>
        <v/>
      </c>
    </row>
    <row r="483" spans="3:16" ht="45" customHeight="1" x14ac:dyDescent="0.25">
      <c r="C483" s="51">
        <v>477</v>
      </c>
      <c r="D483" s="127" t="str">
        <f ca="1">IF('BH (2)'!S490="","",'BH (2)'!S490)</f>
        <v/>
      </c>
      <c r="E483" s="127" t="str">
        <f ca="1">IF('BH (2)'!T490="","",'BH (2)'!T490)</f>
        <v/>
      </c>
      <c r="F483" s="70" t="str">
        <f ca="1">IF('BH (2)'!U490="","",'BH (2)'!U490)</f>
        <v/>
      </c>
      <c r="G483" s="70" t="str">
        <f ca="1">IF('BH (2)'!V490="","",'BH (2)'!V490)</f>
        <v/>
      </c>
      <c r="H483" s="70" t="str">
        <f ca="1">IF('BH (2)'!W490="","",'BH (2)'!W490)</f>
        <v/>
      </c>
      <c r="I483" s="127" t="str">
        <f ca="1">IF('BH (2)'!X490="","",'BH (2)'!X490)</f>
        <v/>
      </c>
      <c r="J483" s="127" t="str">
        <f ca="1">IF('BH (2)'!Y490="","",'BH (2)'!Y490)</f>
        <v/>
      </c>
      <c r="K483" s="128" t="str">
        <f ca="1">IF('BH (2)'!Z490="","",'BH (2)'!Z490)</f>
        <v/>
      </c>
      <c r="L483" s="75" t="str">
        <f ca="1">IF('BH (2)'!AA490="","",'BH (2)'!AA490)</f>
        <v/>
      </c>
      <c r="M483" s="131" t="str">
        <f ca="1">IF('BH (2)'!AB490="","",'BH (2)'!AB490)</f>
        <v/>
      </c>
      <c r="N483" s="78" t="str">
        <f ca="1">IF('BH (2)'!AC490="","",'BH (2)'!AC490)</f>
        <v/>
      </c>
      <c r="O483" s="128" t="str">
        <f ca="1">IF('BH (2)'!AD490="","",'BH (2)'!AD490)</f>
        <v/>
      </c>
      <c r="P483" s="129" t="str">
        <f ca="1">IF('BH (2)'!AE490="","",'BH (2)'!AE490)</f>
        <v/>
      </c>
    </row>
    <row r="484" spans="3:16" ht="45" customHeight="1" x14ac:dyDescent="0.25">
      <c r="C484" s="51">
        <v>478</v>
      </c>
      <c r="D484" s="127" t="str">
        <f ca="1">IF('BH (2)'!S491="","",'BH (2)'!S491)</f>
        <v/>
      </c>
      <c r="E484" s="127" t="str">
        <f ca="1">IF('BH (2)'!T491="","",'BH (2)'!T491)</f>
        <v/>
      </c>
      <c r="F484" s="70" t="str">
        <f ca="1">IF('BH (2)'!U491="","",'BH (2)'!U491)</f>
        <v/>
      </c>
      <c r="G484" s="70" t="str">
        <f ca="1">IF('BH (2)'!V491="","",'BH (2)'!V491)</f>
        <v/>
      </c>
      <c r="H484" s="70" t="str">
        <f ca="1">IF('BH (2)'!W491="","",'BH (2)'!W491)</f>
        <v/>
      </c>
      <c r="I484" s="127" t="str">
        <f ca="1">IF('BH (2)'!X491="","",'BH (2)'!X491)</f>
        <v/>
      </c>
      <c r="J484" s="127" t="str">
        <f ca="1">IF('BH (2)'!Y491="","",'BH (2)'!Y491)</f>
        <v/>
      </c>
      <c r="K484" s="128" t="str">
        <f ca="1">IF('BH (2)'!Z491="","",'BH (2)'!Z491)</f>
        <v/>
      </c>
      <c r="L484" s="75" t="str">
        <f ca="1">IF('BH (2)'!AA491="","",'BH (2)'!AA491)</f>
        <v/>
      </c>
      <c r="M484" s="131" t="str">
        <f ca="1">IF('BH (2)'!AB491="","",'BH (2)'!AB491)</f>
        <v/>
      </c>
      <c r="N484" s="78" t="str">
        <f ca="1">IF('BH (2)'!AC491="","",'BH (2)'!AC491)</f>
        <v/>
      </c>
      <c r="O484" s="128" t="str">
        <f ca="1">IF('BH (2)'!AD491="","",'BH (2)'!AD491)</f>
        <v/>
      </c>
      <c r="P484" s="129" t="str">
        <f ca="1">IF('BH (2)'!AE491="","",'BH (2)'!AE491)</f>
        <v/>
      </c>
    </row>
    <row r="485" spans="3:16" ht="45" customHeight="1" x14ac:dyDescent="0.25">
      <c r="C485" s="51">
        <v>479</v>
      </c>
      <c r="D485" s="127" t="str">
        <f ca="1">IF('BH (2)'!S492="","",'BH (2)'!S492)</f>
        <v/>
      </c>
      <c r="E485" s="127" t="str">
        <f ca="1">IF('BH (2)'!T492="","",'BH (2)'!T492)</f>
        <v/>
      </c>
      <c r="F485" s="70" t="str">
        <f ca="1">IF('BH (2)'!U492="","",'BH (2)'!U492)</f>
        <v/>
      </c>
      <c r="G485" s="70" t="str">
        <f ca="1">IF('BH (2)'!V492="","",'BH (2)'!V492)</f>
        <v/>
      </c>
      <c r="H485" s="70" t="str">
        <f ca="1">IF('BH (2)'!W492="","",'BH (2)'!W492)</f>
        <v/>
      </c>
      <c r="I485" s="127" t="str">
        <f ca="1">IF('BH (2)'!X492="","",'BH (2)'!X492)</f>
        <v/>
      </c>
      <c r="J485" s="127" t="str">
        <f ca="1">IF('BH (2)'!Y492="","",'BH (2)'!Y492)</f>
        <v/>
      </c>
      <c r="K485" s="128" t="str">
        <f ca="1">IF('BH (2)'!Z492="","",'BH (2)'!Z492)</f>
        <v/>
      </c>
      <c r="L485" s="75" t="str">
        <f ca="1">IF('BH (2)'!AA492="","",'BH (2)'!AA492)</f>
        <v/>
      </c>
      <c r="M485" s="131" t="str">
        <f ca="1">IF('BH (2)'!AB492="","",'BH (2)'!AB492)</f>
        <v/>
      </c>
      <c r="N485" s="78" t="str">
        <f ca="1">IF('BH (2)'!AC492="","",'BH (2)'!AC492)</f>
        <v/>
      </c>
      <c r="O485" s="128" t="str">
        <f ca="1">IF('BH (2)'!AD492="","",'BH (2)'!AD492)</f>
        <v/>
      </c>
      <c r="P485" s="129" t="str">
        <f ca="1">IF('BH (2)'!AE492="","",'BH (2)'!AE492)</f>
        <v/>
      </c>
    </row>
    <row r="486" spans="3:16" ht="45" customHeight="1" x14ac:dyDescent="0.25">
      <c r="C486" s="51">
        <v>480</v>
      </c>
      <c r="D486" s="127" t="str">
        <f ca="1">IF('BH (2)'!S493="","",'BH (2)'!S493)</f>
        <v/>
      </c>
      <c r="E486" s="127" t="str">
        <f ca="1">IF('BH (2)'!T493="","",'BH (2)'!T493)</f>
        <v/>
      </c>
      <c r="F486" s="70" t="str">
        <f ca="1">IF('BH (2)'!U493="","",'BH (2)'!U493)</f>
        <v/>
      </c>
      <c r="G486" s="70" t="str">
        <f ca="1">IF('BH (2)'!V493="","",'BH (2)'!V493)</f>
        <v/>
      </c>
      <c r="H486" s="70" t="str">
        <f ca="1">IF('BH (2)'!W493="","",'BH (2)'!W493)</f>
        <v/>
      </c>
      <c r="I486" s="127" t="str">
        <f ca="1">IF('BH (2)'!X493="","",'BH (2)'!X493)</f>
        <v/>
      </c>
      <c r="J486" s="127" t="str">
        <f ca="1">IF('BH (2)'!Y493="","",'BH (2)'!Y493)</f>
        <v/>
      </c>
      <c r="K486" s="128" t="str">
        <f ca="1">IF('BH (2)'!Z493="","",'BH (2)'!Z493)</f>
        <v/>
      </c>
      <c r="L486" s="75" t="str">
        <f ca="1">IF('BH (2)'!AA493="","",'BH (2)'!AA493)</f>
        <v/>
      </c>
      <c r="M486" s="131" t="str">
        <f ca="1">IF('BH (2)'!AB493="","",'BH (2)'!AB493)</f>
        <v/>
      </c>
      <c r="N486" s="78" t="str">
        <f ca="1">IF('BH (2)'!AC493="","",'BH (2)'!AC493)</f>
        <v/>
      </c>
      <c r="O486" s="128" t="str">
        <f ca="1">IF('BH (2)'!AD493="","",'BH (2)'!AD493)</f>
        <v/>
      </c>
      <c r="P486" s="129" t="str">
        <f ca="1">IF('BH (2)'!AE493="","",'BH (2)'!AE493)</f>
        <v/>
      </c>
    </row>
    <row r="487" spans="3:16" ht="45" customHeight="1" x14ac:dyDescent="0.25">
      <c r="C487" s="51">
        <v>481</v>
      </c>
      <c r="D487" s="127" t="str">
        <f ca="1">IF('BH (2)'!S494="","",'BH (2)'!S494)</f>
        <v/>
      </c>
      <c r="E487" s="127" t="str">
        <f ca="1">IF('BH (2)'!T494="","",'BH (2)'!T494)</f>
        <v/>
      </c>
      <c r="F487" s="70" t="str">
        <f ca="1">IF('BH (2)'!U494="","",'BH (2)'!U494)</f>
        <v/>
      </c>
      <c r="G487" s="70" t="str">
        <f ca="1">IF('BH (2)'!V494="","",'BH (2)'!V494)</f>
        <v/>
      </c>
      <c r="H487" s="70" t="str">
        <f ca="1">IF('BH (2)'!W494="","",'BH (2)'!W494)</f>
        <v/>
      </c>
      <c r="I487" s="127" t="str">
        <f ca="1">IF('BH (2)'!X494="","",'BH (2)'!X494)</f>
        <v/>
      </c>
      <c r="J487" s="127" t="str">
        <f ca="1">IF('BH (2)'!Y494="","",'BH (2)'!Y494)</f>
        <v/>
      </c>
      <c r="K487" s="128" t="str">
        <f ca="1">IF('BH (2)'!Z494="","",'BH (2)'!Z494)</f>
        <v/>
      </c>
      <c r="L487" s="75" t="str">
        <f ca="1">IF('BH (2)'!AA494="","",'BH (2)'!AA494)</f>
        <v/>
      </c>
      <c r="M487" s="131" t="str">
        <f ca="1">IF('BH (2)'!AB494="","",'BH (2)'!AB494)</f>
        <v/>
      </c>
      <c r="N487" s="78" t="str">
        <f ca="1">IF('BH (2)'!AC494="","",'BH (2)'!AC494)</f>
        <v/>
      </c>
      <c r="O487" s="128" t="str">
        <f ca="1">IF('BH (2)'!AD494="","",'BH (2)'!AD494)</f>
        <v/>
      </c>
      <c r="P487" s="129" t="str">
        <f ca="1">IF('BH (2)'!AE494="","",'BH (2)'!AE494)</f>
        <v/>
      </c>
    </row>
    <row r="488" spans="3:16" ht="45" customHeight="1" x14ac:dyDescent="0.25">
      <c r="C488" s="51">
        <v>482</v>
      </c>
      <c r="D488" s="127" t="str">
        <f ca="1">IF('BH (2)'!S495="","",'BH (2)'!S495)</f>
        <v/>
      </c>
      <c r="E488" s="127" t="str">
        <f ca="1">IF('BH (2)'!T495="","",'BH (2)'!T495)</f>
        <v/>
      </c>
      <c r="F488" s="70" t="str">
        <f ca="1">IF('BH (2)'!U495="","",'BH (2)'!U495)</f>
        <v/>
      </c>
      <c r="G488" s="70" t="str">
        <f ca="1">IF('BH (2)'!V495="","",'BH (2)'!V495)</f>
        <v/>
      </c>
      <c r="H488" s="70" t="str">
        <f ca="1">IF('BH (2)'!W495="","",'BH (2)'!W495)</f>
        <v/>
      </c>
      <c r="I488" s="127" t="str">
        <f ca="1">IF('BH (2)'!X495="","",'BH (2)'!X495)</f>
        <v/>
      </c>
      <c r="J488" s="127" t="str">
        <f ca="1">IF('BH (2)'!Y495="","",'BH (2)'!Y495)</f>
        <v/>
      </c>
      <c r="K488" s="128" t="str">
        <f ca="1">IF('BH (2)'!Z495="","",'BH (2)'!Z495)</f>
        <v/>
      </c>
      <c r="L488" s="75" t="str">
        <f ca="1">IF('BH (2)'!AA495="","",'BH (2)'!AA495)</f>
        <v/>
      </c>
      <c r="M488" s="131" t="str">
        <f ca="1">IF('BH (2)'!AB495="","",'BH (2)'!AB495)</f>
        <v/>
      </c>
      <c r="N488" s="78" t="str">
        <f ca="1">IF('BH (2)'!AC495="","",'BH (2)'!AC495)</f>
        <v/>
      </c>
      <c r="O488" s="128" t="str">
        <f ca="1">IF('BH (2)'!AD495="","",'BH (2)'!AD495)</f>
        <v/>
      </c>
      <c r="P488" s="129" t="str">
        <f ca="1">IF('BH (2)'!AE495="","",'BH (2)'!AE495)</f>
        <v/>
      </c>
    </row>
    <row r="489" spans="3:16" ht="45" customHeight="1" x14ac:dyDescent="0.25">
      <c r="C489" s="51">
        <v>483</v>
      </c>
      <c r="D489" s="127" t="str">
        <f ca="1">IF('BH (2)'!S496="","",'BH (2)'!S496)</f>
        <v/>
      </c>
      <c r="E489" s="127" t="str">
        <f ca="1">IF('BH (2)'!T496="","",'BH (2)'!T496)</f>
        <v/>
      </c>
      <c r="F489" s="70" t="str">
        <f ca="1">IF('BH (2)'!U496="","",'BH (2)'!U496)</f>
        <v/>
      </c>
      <c r="G489" s="70" t="str">
        <f ca="1">IF('BH (2)'!V496="","",'BH (2)'!V496)</f>
        <v/>
      </c>
      <c r="H489" s="70" t="str">
        <f ca="1">IF('BH (2)'!W496="","",'BH (2)'!W496)</f>
        <v/>
      </c>
      <c r="I489" s="127" t="str">
        <f ca="1">IF('BH (2)'!X496="","",'BH (2)'!X496)</f>
        <v/>
      </c>
      <c r="J489" s="127" t="str">
        <f ca="1">IF('BH (2)'!Y496="","",'BH (2)'!Y496)</f>
        <v/>
      </c>
      <c r="K489" s="128" t="str">
        <f ca="1">IF('BH (2)'!Z496="","",'BH (2)'!Z496)</f>
        <v/>
      </c>
      <c r="L489" s="75" t="str">
        <f ca="1">IF('BH (2)'!AA496="","",'BH (2)'!AA496)</f>
        <v/>
      </c>
      <c r="M489" s="131" t="str">
        <f ca="1">IF('BH (2)'!AB496="","",'BH (2)'!AB496)</f>
        <v/>
      </c>
      <c r="N489" s="78" t="str">
        <f ca="1">IF('BH (2)'!AC496="","",'BH (2)'!AC496)</f>
        <v/>
      </c>
      <c r="O489" s="128" t="str">
        <f ca="1">IF('BH (2)'!AD496="","",'BH (2)'!AD496)</f>
        <v/>
      </c>
      <c r="P489" s="129" t="str">
        <f ca="1">IF('BH (2)'!AE496="","",'BH (2)'!AE496)</f>
        <v/>
      </c>
    </row>
    <row r="490" spans="3:16" ht="45" customHeight="1" x14ac:dyDescent="0.25">
      <c r="C490" s="51">
        <v>484</v>
      </c>
      <c r="D490" s="127" t="str">
        <f ca="1">IF('BH (2)'!S497="","",'BH (2)'!S497)</f>
        <v/>
      </c>
      <c r="E490" s="127" t="str">
        <f ca="1">IF('BH (2)'!T497="","",'BH (2)'!T497)</f>
        <v/>
      </c>
      <c r="F490" s="70" t="str">
        <f ca="1">IF('BH (2)'!U497="","",'BH (2)'!U497)</f>
        <v/>
      </c>
      <c r="G490" s="70" t="str">
        <f ca="1">IF('BH (2)'!V497="","",'BH (2)'!V497)</f>
        <v/>
      </c>
      <c r="H490" s="70" t="str">
        <f ca="1">IF('BH (2)'!W497="","",'BH (2)'!W497)</f>
        <v/>
      </c>
      <c r="I490" s="127" t="str">
        <f ca="1">IF('BH (2)'!X497="","",'BH (2)'!X497)</f>
        <v/>
      </c>
      <c r="J490" s="127" t="str">
        <f ca="1">IF('BH (2)'!Y497="","",'BH (2)'!Y497)</f>
        <v/>
      </c>
      <c r="K490" s="128" t="str">
        <f ca="1">IF('BH (2)'!Z497="","",'BH (2)'!Z497)</f>
        <v/>
      </c>
      <c r="L490" s="75" t="str">
        <f ca="1">IF('BH (2)'!AA497="","",'BH (2)'!AA497)</f>
        <v/>
      </c>
      <c r="M490" s="131" t="str">
        <f ca="1">IF('BH (2)'!AB497="","",'BH (2)'!AB497)</f>
        <v/>
      </c>
      <c r="N490" s="78" t="str">
        <f ca="1">IF('BH (2)'!AC497="","",'BH (2)'!AC497)</f>
        <v/>
      </c>
      <c r="O490" s="128" t="str">
        <f ca="1">IF('BH (2)'!AD497="","",'BH (2)'!AD497)</f>
        <v/>
      </c>
      <c r="P490" s="129" t="str">
        <f ca="1">IF('BH (2)'!AE497="","",'BH (2)'!AE497)</f>
        <v/>
      </c>
    </row>
    <row r="491" spans="3:16" ht="45" customHeight="1" x14ac:dyDescent="0.25">
      <c r="C491" s="51">
        <v>485</v>
      </c>
      <c r="D491" s="127" t="str">
        <f ca="1">IF('BH (2)'!S498="","",'BH (2)'!S498)</f>
        <v/>
      </c>
      <c r="E491" s="127" t="str">
        <f ca="1">IF('BH (2)'!T498="","",'BH (2)'!T498)</f>
        <v/>
      </c>
      <c r="F491" s="70" t="str">
        <f ca="1">IF('BH (2)'!U498="","",'BH (2)'!U498)</f>
        <v/>
      </c>
      <c r="G491" s="70" t="str">
        <f ca="1">IF('BH (2)'!V498="","",'BH (2)'!V498)</f>
        <v/>
      </c>
      <c r="H491" s="70" t="str">
        <f ca="1">IF('BH (2)'!W498="","",'BH (2)'!W498)</f>
        <v/>
      </c>
      <c r="I491" s="127" t="str">
        <f ca="1">IF('BH (2)'!X498="","",'BH (2)'!X498)</f>
        <v/>
      </c>
      <c r="J491" s="127" t="str">
        <f ca="1">IF('BH (2)'!Y498="","",'BH (2)'!Y498)</f>
        <v/>
      </c>
      <c r="K491" s="128" t="str">
        <f ca="1">IF('BH (2)'!Z498="","",'BH (2)'!Z498)</f>
        <v/>
      </c>
      <c r="L491" s="75" t="str">
        <f ca="1">IF('BH (2)'!AA498="","",'BH (2)'!AA498)</f>
        <v/>
      </c>
      <c r="M491" s="131" t="str">
        <f ca="1">IF('BH (2)'!AB498="","",'BH (2)'!AB498)</f>
        <v/>
      </c>
      <c r="N491" s="78" t="str">
        <f ca="1">IF('BH (2)'!AC498="","",'BH (2)'!AC498)</f>
        <v/>
      </c>
      <c r="O491" s="128" t="str">
        <f ca="1">IF('BH (2)'!AD498="","",'BH (2)'!AD498)</f>
        <v/>
      </c>
      <c r="P491" s="129" t="str">
        <f ca="1">IF('BH (2)'!AE498="","",'BH (2)'!AE498)</f>
        <v/>
      </c>
    </row>
    <row r="492" spans="3:16" ht="45" customHeight="1" x14ac:dyDescent="0.25">
      <c r="C492" s="51">
        <v>486</v>
      </c>
      <c r="D492" s="127" t="str">
        <f ca="1">IF('BH (2)'!S499="","",'BH (2)'!S499)</f>
        <v/>
      </c>
      <c r="E492" s="127" t="str">
        <f ca="1">IF('BH (2)'!T499="","",'BH (2)'!T499)</f>
        <v/>
      </c>
      <c r="F492" s="70" t="str">
        <f ca="1">IF('BH (2)'!U499="","",'BH (2)'!U499)</f>
        <v/>
      </c>
      <c r="G492" s="70" t="str">
        <f ca="1">IF('BH (2)'!V499="","",'BH (2)'!V499)</f>
        <v/>
      </c>
      <c r="H492" s="70" t="str">
        <f ca="1">IF('BH (2)'!W499="","",'BH (2)'!W499)</f>
        <v/>
      </c>
      <c r="I492" s="127" t="str">
        <f ca="1">IF('BH (2)'!X499="","",'BH (2)'!X499)</f>
        <v/>
      </c>
      <c r="J492" s="127" t="str">
        <f ca="1">IF('BH (2)'!Y499="","",'BH (2)'!Y499)</f>
        <v/>
      </c>
      <c r="K492" s="128" t="str">
        <f ca="1">IF('BH (2)'!Z499="","",'BH (2)'!Z499)</f>
        <v/>
      </c>
      <c r="L492" s="75" t="str">
        <f ca="1">IF('BH (2)'!AA499="","",'BH (2)'!AA499)</f>
        <v/>
      </c>
      <c r="M492" s="131" t="str">
        <f ca="1">IF('BH (2)'!AB499="","",'BH (2)'!AB499)</f>
        <v/>
      </c>
      <c r="N492" s="78" t="str">
        <f ca="1">IF('BH (2)'!AC499="","",'BH (2)'!AC499)</f>
        <v/>
      </c>
      <c r="O492" s="128" t="str">
        <f ca="1">IF('BH (2)'!AD499="","",'BH (2)'!AD499)</f>
        <v/>
      </c>
      <c r="P492" s="129" t="str">
        <f ca="1">IF('BH (2)'!AE499="","",'BH (2)'!AE499)</f>
        <v/>
      </c>
    </row>
    <row r="493" spans="3:16" ht="45" customHeight="1" x14ac:dyDescent="0.25">
      <c r="C493" s="51">
        <v>487</v>
      </c>
      <c r="D493" s="127" t="str">
        <f ca="1">IF('BH (2)'!S500="","",'BH (2)'!S500)</f>
        <v/>
      </c>
      <c r="E493" s="127" t="str">
        <f ca="1">IF('BH (2)'!T500="","",'BH (2)'!T500)</f>
        <v/>
      </c>
      <c r="F493" s="70" t="str">
        <f ca="1">IF('BH (2)'!U500="","",'BH (2)'!U500)</f>
        <v/>
      </c>
      <c r="G493" s="70" t="str">
        <f ca="1">IF('BH (2)'!V500="","",'BH (2)'!V500)</f>
        <v/>
      </c>
      <c r="H493" s="70" t="str">
        <f ca="1">IF('BH (2)'!W500="","",'BH (2)'!W500)</f>
        <v/>
      </c>
      <c r="I493" s="127" t="str">
        <f ca="1">IF('BH (2)'!X500="","",'BH (2)'!X500)</f>
        <v/>
      </c>
      <c r="J493" s="127" t="str">
        <f ca="1">IF('BH (2)'!Y500="","",'BH (2)'!Y500)</f>
        <v/>
      </c>
      <c r="K493" s="128" t="str">
        <f ca="1">IF('BH (2)'!Z500="","",'BH (2)'!Z500)</f>
        <v/>
      </c>
      <c r="L493" s="75" t="str">
        <f ca="1">IF('BH (2)'!AA500="","",'BH (2)'!AA500)</f>
        <v/>
      </c>
      <c r="M493" s="131" t="str">
        <f ca="1">IF('BH (2)'!AB500="","",'BH (2)'!AB500)</f>
        <v/>
      </c>
      <c r="N493" s="78" t="str">
        <f ca="1">IF('BH (2)'!AC500="","",'BH (2)'!AC500)</f>
        <v/>
      </c>
      <c r="O493" s="128" t="str">
        <f ca="1">IF('BH (2)'!AD500="","",'BH (2)'!AD500)</f>
        <v/>
      </c>
      <c r="P493" s="129" t="str">
        <f ca="1">IF('BH (2)'!AE500="","",'BH (2)'!AE500)</f>
        <v/>
      </c>
    </row>
    <row r="494" spans="3:16" ht="45" customHeight="1" x14ac:dyDescent="0.25">
      <c r="C494" s="51">
        <v>488</v>
      </c>
      <c r="D494" s="127" t="str">
        <f ca="1">IF('BH (2)'!S501="","",'BH (2)'!S501)</f>
        <v/>
      </c>
      <c r="E494" s="127" t="str">
        <f ca="1">IF('BH (2)'!T501="","",'BH (2)'!T501)</f>
        <v/>
      </c>
      <c r="F494" s="70" t="str">
        <f ca="1">IF('BH (2)'!U501="","",'BH (2)'!U501)</f>
        <v/>
      </c>
      <c r="G494" s="70" t="str">
        <f ca="1">IF('BH (2)'!V501="","",'BH (2)'!V501)</f>
        <v/>
      </c>
      <c r="H494" s="70" t="str">
        <f ca="1">IF('BH (2)'!W501="","",'BH (2)'!W501)</f>
        <v/>
      </c>
      <c r="I494" s="127" t="str">
        <f ca="1">IF('BH (2)'!X501="","",'BH (2)'!X501)</f>
        <v/>
      </c>
      <c r="J494" s="127" t="str">
        <f ca="1">IF('BH (2)'!Y501="","",'BH (2)'!Y501)</f>
        <v/>
      </c>
      <c r="K494" s="128" t="str">
        <f ca="1">IF('BH (2)'!Z501="","",'BH (2)'!Z501)</f>
        <v/>
      </c>
      <c r="L494" s="75" t="str">
        <f ca="1">IF('BH (2)'!AA501="","",'BH (2)'!AA501)</f>
        <v/>
      </c>
      <c r="M494" s="131" t="str">
        <f ca="1">IF('BH (2)'!AB501="","",'BH (2)'!AB501)</f>
        <v/>
      </c>
      <c r="N494" s="78" t="str">
        <f ca="1">IF('BH (2)'!AC501="","",'BH (2)'!AC501)</f>
        <v/>
      </c>
      <c r="O494" s="128" t="str">
        <f ca="1">IF('BH (2)'!AD501="","",'BH (2)'!AD501)</f>
        <v/>
      </c>
      <c r="P494" s="129" t="str">
        <f ca="1">IF('BH (2)'!AE501="","",'BH (2)'!AE501)</f>
        <v/>
      </c>
    </row>
    <row r="495" spans="3:16" ht="45" customHeight="1" x14ac:dyDescent="0.25">
      <c r="C495" s="51">
        <v>489</v>
      </c>
      <c r="D495" s="127" t="str">
        <f ca="1">IF('BH (2)'!S502="","",'BH (2)'!S502)</f>
        <v/>
      </c>
      <c r="E495" s="127" t="str">
        <f ca="1">IF('BH (2)'!T502="","",'BH (2)'!T502)</f>
        <v/>
      </c>
      <c r="F495" s="70" t="str">
        <f ca="1">IF('BH (2)'!U502="","",'BH (2)'!U502)</f>
        <v/>
      </c>
      <c r="G495" s="70" t="str">
        <f ca="1">IF('BH (2)'!V502="","",'BH (2)'!V502)</f>
        <v/>
      </c>
      <c r="H495" s="70" t="str">
        <f ca="1">IF('BH (2)'!W502="","",'BH (2)'!W502)</f>
        <v/>
      </c>
      <c r="I495" s="127" t="str">
        <f ca="1">IF('BH (2)'!X502="","",'BH (2)'!X502)</f>
        <v/>
      </c>
      <c r="J495" s="127" t="str">
        <f ca="1">IF('BH (2)'!Y502="","",'BH (2)'!Y502)</f>
        <v/>
      </c>
      <c r="K495" s="128" t="str">
        <f ca="1">IF('BH (2)'!Z502="","",'BH (2)'!Z502)</f>
        <v/>
      </c>
      <c r="L495" s="75" t="str">
        <f ca="1">IF('BH (2)'!AA502="","",'BH (2)'!AA502)</f>
        <v/>
      </c>
      <c r="M495" s="131" t="str">
        <f ca="1">IF('BH (2)'!AB502="","",'BH (2)'!AB502)</f>
        <v/>
      </c>
      <c r="N495" s="78" t="str">
        <f ca="1">IF('BH (2)'!AC502="","",'BH (2)'!AC502)</f>
        <v/>
      </c>
      <c r="O495" s="128" t="str">
        <f ca="1">IF('BH (2)'!AD502="","",'BH (2)'!AD502)</f>
        <v/>
      </c>
      <c r="P495" s="129" t="str">
        <f ca="1">IF('BH (2)'!AE502="","",'BH (2)'!AE502)</f>
        <v/>
      </c>
    </row>
    <row r="496" spans="3:16" ht="45" customHeight="1" x14ac:dyDescent="0.25">
      <c r="C496" s="51">
        <v>490</v>
      </c>
      <c r="D496" s="127" t="str">
        <f ca="1">IF('BH (2)'!S503="","",'BH (2)'!S503)</f>
        <v/>
      </c>
      <c r="E496" s="127" t="str">
        <f ca="1">IF('BH (2)'!T503="","",'BH (2)'!T503)</f>
        <v/>
      </c>
      <c r="F496" s="70" t="str">
        <f ca="1">IF('BH (2)'!U503="","",'BH (2)'!U503)</f>
        <v/>
      </c>
      <c r="G496" s="70" t="str">
        <f ca="1">IF('BH (2)'!V503="","",'BH (2)'!V503)</f>
        <v/>
      </c>
      <c r="H496" s="70" t="str">
        <f ca="1">IF('BH (2)'!W503="","",'BH (2)'!W503)</f>
        <v/>
      </c>
      <c r="I496" s="127" t="str">
        <f ca="1">IF('BH (2)'!X503="","",'BH (2)'!X503)</f>
        <v/>
      </c>
      <c r="J496" s="127" t="str">
        <f ca="1">IF('BH (2)'!Y503="","",'BH (2)'!Y503)</f>
        <v/>
      </c>
      <c r="K496" s="128" t="str">
        <f ca="1">IF('BH (2)'!Z503="","",'BH (2)'!Z503)</f>
        <v/>
      </c>
      <c r="L496" s="75" t="str">
        <f ca="1">IF('BH (2)'!AA503="","",'BH (2)'!AA503)</f>
        <v/>
      </c>
      <c r="M496" s="131" t="str">
        <f ca="1">IF('BH (2)'!AB503="","",'BH (2)'!AB503)</f>
        <v/>
      </c>
      <c r="N496" s="78" t="str">
        <f ca="1">IF('BH (2)'!AC503="","",'BH (2)'!AC503)</f>
        <v/>
      </c>
      <c r="O496" s="128" t="str">
        <f ca="1">IF('BH (2)'!AD503="","",'BH (2)'!AD503)</f>
        <v/>
      </c>
      <c r="P496" s="129" t="str">
        <f ca="1">IF('BH (2)'!AE503="","",'BH (2)'!AE503)</f>
        <v/>
      </c>
    </row>
    <row r="497" spans="3:16" ht="45" customHeight="1" x14ac:dyDescent="0.25">
      <c r="C497" s="51">
        <v>491</v>
      </c>
      <c r="D497" s="127" t="str">
        <f ca="1">IF('BH (2)'!S504="","",'BH (2)'!S504)</f>
        <v/>
      </c>
      <c r="E497" s="127" t="str">
        <f ca="1">IF('BH (2)'!T504="","",'BH (2)'!T504)</f>
        <v/>
      </c>
      <c r="F497" s="70" t="str">
        <f ca="1">IF('BH (2)'!U504="","",'BH (2)'!U504)</f>
        <v/>
      </c>
      <c r="G497" s="70" t="str">
        <f ca="1">IF('BH (2)'!V504="","",'BH (2)'!V504)</f>
        <v/>
      </c>
      <c r="H497" s="70" t="str">
        <f ca="1">IF('BH (2)'!W504="","",'BH (2)'!W504)</f>
        <v/>
      </c>
      <c r="I497" s="127" t="str">
        <f ca="1">IF('BH (2)'!X504="","",'BH (2)'!X504)</f>
        <v/>
      </c>
      <c r="J497" s="127" t="str">
        <f ca="1">IF('BH (2)'!Y504="","",'BH (2)'!Y504)</f>
        <v/>
      </c>
      <c r="K497" s="128" t="str">
        <f ca="1">IF('BH (2)'!Z504="","",'BH (2)'!Z504)</f>
        <v/>
      </c>
      <c r="L497" s="75" t="str">
        <f ca="1">IF('BH (2)'!AA504="","",'BH (2)'!AA504)</f>
        <v/>
      </c>
      <c r="M497" s="131" t="str">
        <f ca="1">IF('BH (2)'!AB504="","",'BH (2)'!AB504)</f>
        <v/>
      </c>
      <c r="N497" s="78" t="str">
        <f ca="1">IF('BH (2)'!AC504="","",'BH (2)'!AC504)</f>
        <v/>
      </c>
      <c r="O497" s="128" t="str">
        <f ca="1">IF('BH (2)'!AD504="","",'BH (2)'!AD504)</f>
        <v/>
      </c>
      <c r="P497" s="129" t="str">
        <f ca="1">IF('BH (2)'!AE504="","",'BH (2)'!AE504)</f>
        <v/>
      </c>
    </row>
    <row r="498" spans="3:16" ht="45" customHeight="1" x14ac:dyDescent="0.25">
      <c r="C498" s="51">
        <v>492</v>
      </c>
      <c r="D498" s="127" t="str">
        <f ca="1">IF('BH (2)'!S505="","",'BH (2)'!S505)</f>
        <v/>
      </c>
      <c r="E498" s="127" t="str">
        <f ca="1">IF('BH (2)'!T505="","",'BH (2)'!T505)</f>
        <v/>
      </c>
      <c r="F498" s="70" t="str">
        <f ca="1">IF('BH (2)'!U505="","",'BH (2)'!U505)</f>
        <v/>
      </c>
      <c r="G498" s="70" t="str">
        <f ca="1">IF('BH (2)'!V505="","",'BH (2)'!V505)</f>
        <v/>
      </c>
      <c r="H498" s="70" t="str">
        <f ca="1">IF('BH (2)'!W505="","",'BH (2)'!W505)</f>
        <v/>
      </c>
      <c r="I498" s="127" t="str">
        <f ca="1">IF('BH (2)'!X505="","",'BH (2)'!X505)</f>
        <v/>
      </c>
      <c r="J498" s="127" t="str">
        <f ca="1">IF('BH (2)'!Y505="","",'BH (2)'!Y505)</f>
        <v/>
      </c>
      <c r="K498" s="128" t="str">
        <f ca="1">IF('BH (2)'!Z505="","",'BH (2)'!Z505)</f>
        <v/>
      </c>
      <c r="L498" s="75" t="str">
        <f ca="1">IF('BH (2)'!AA505="","",'BH (2)'!AA505)</f>
        <v/>
      </c>
      <c r="M498" s="131" t="str">
        <f ca="1">IF('BH (2)'!AB505="","",'BH (2)'!AB505)</f>
        <v/>
      </c>
      <c r="N498" s="78" t="str">
        <f ca="1">IF('BH (2)'!AC505="","",'BH (2)'!AC505)</f>
        <v/>
      </c>
      <c r="O498" s="128" t="str">
        <f ca="1">IF('BH (2)'!AD505="","",'BH (2)'!AD505)</f>
        <v/>
      </c>
      <c r="P498" s="129" t="str">
        <f ca="1">IF('BH (2)'!AE505="","",'BH (2)'!AE505)</f>
        <v/>
      </c>
    </row>
    <row r="499" spans="3:16" ht="45" customHeight="1" x14ac:dyDescent="0.25">
      <c r="C499" s="51">
        <v>493</v>
      </c>
      <c r="D499" s="127" t="str">
        <f ca="1">IF('BH (2)'!S506="","",'BH (2)'!S506)</f>
        <v/>
      </c>
      <c r="E499" s="127" t="str">
        <f ca="1">IF('BH (2)'!T506="","",'BH (2)'!T506)</f>
        <v/>
      </c>
      <c r="F499" s="70" t="str">
        <f ca="1">IF('BH (2)'!U506="","",'BH (2)'!U506)</f>
        <v/>
      </c>
      <c r="G499" s="70" t="str">
        <f ca="1">IF('BH (2)'!V506="","",'BH (2)'!V506)</f>
        <v/>
      </c>
      <c r="H499" s="70" t="str">
        <f ca="1">IF('BH (2)'!W506="","",'BH (2)'!W506)</f>
        <v/>
      </c>
      <c r="I499" s="127" t="str">
        <f ca="1">IF('BH (2)'!X506="","",'BH (2)'!X506)</f>
        <v/>
      </c>
      <c r="J499" s="127" t="str">
        <f ca="1">IF('BH (2)'!Y506="","",'BH (2)'!Y506)</f>
        <v/>
      </c>
      <c r="K499" s="128" t="str">
        <f ca="1">IF('BH (2)'!Z506="","",'BH (2)'!Z506)</f>
        <v/>
      </c>
      <c r="L499" s="75" t="str">
        <f ca="1">IF('BH (2)'!AA506="","",'BH (2)'!AA506)</f>
        <v/>
      </c>
      <c r="M499" s="131" t="str">
        <f ca="1">IF('BH (2)'!AB506="","",'BH (2)'!AB506)</f>
        <v/>
      </c>
      <c r="N499" s="78" t="str">
        <f ca="1">IF('BH (2)'!AC506="","",'BH (2)'!AC506)</f>
        <v/>
      </c>
      <c r="O499" s="128" t="str">
        <f ca="1">IF('BH (2)'!AD506="","",'BH (2)'!AD506)</f>
        <v/>
      </c>
      <c r="P499" s="129" t="str">
        <f ca="1">IF('BH (2)'!AE506="","",'BH (2)'!AE506)</f>
        <v/>
      </c>
    </row>
    <row r="500" spans="3:16" ht="45" customHeight="1" x14ac:dyDescent="0.25">
      <c r="C500" s="51">
        <v>494</v>
      </c>
      <c r="D500" s="127" t="str">
        <f ca="1">IF('BH (2)'!S507="","",'BH (2)'!S507)</f>
        <v/>
      </c>
      <c r="E500" s="127" t="str">
        <f ca="1">IF('BH (2)'!T507="","",'BH (2)'!T507)</f>
        <v/>
      </c>
      <c r="F500" s="70" t="str">
        <f ca="1">IF('BH (2)'!U507="","",'BH (2)'!U507)</f>
        <v/>
      </c>
      <c r="G500" s="70" t="str">
        <f ca="1">IF('BH (2)'!V507="","",'BH (2)'!V507)</f>
        <v/>
      </c>
      <c r="H500" s="70" t="str">
        <f ca="1">IF('BH (2)'!W507="","",'BH (2)'!W507)</f>
        <v/>
      </c>
      <c r="I500" s="127" t="str">
        <f ca="1">IF('BH (2)'!X507="","",'BH (2)'!X507)</f>
        <v/>
      </c>
      <c r="J500" s="127" t="str">
        <f ca="1">IF('BH (2)'!Y507="","",'BH (2)'!Y507)</f>
        <v/>
      </c>
      <c r="K500" s="128" t="str">
        <f ca="1">IF('BH (2)'!Z507="","",'BH (2)'!Z507)</f>
        <v/>
      </c>
      <c r="L500" s="75" t="str">
        <f ca="1">IF('BH (2)'!AA507="","",'BH (2)'!AA507)</f>
        <v/>
      </c>
      <c r="M500" s="131" t="str">
        <f ca="1">IF('BH (2)'!AB507="","",'BH (2)'!AB507)</f>
        <v/>
      </c>
      <c r="N500" s="78" t="str">
        <f ca="1">IF('BH (2)'!AC507="","",'BH (2)'!AC507)</f>
        <v/>
      </c>
      <c r="O500" s="128" t="str">
        <f ca="1">IF('BH (2)'!AD507="","",'BH (2)'!AD507)</f>
        <v/>
      </c>
      <c r="P500" s="129" t="str">
        <f ca="1">IF('BH (2)'!AE507="","",'BH (2)'!AE507)</f>
        <v/>
      </c>
    </row>
    <row r="501" spans="3:16" ht="45" customHeight="1" x14ac:dyDescent="0.25">
      <c r="C501" s="51">
        <v>495</v>
      </c>
      <c r="D501" s="127" t="str">
        <f ca="1">IF('BH (2)'!S508="","",'BH (2)'!S508)</f>
        <v/>
      </c>
      <c r="E501" s="127" t="str">
        <f ca="1">IF('BH (2)'!T508="","",'BH (2)'!T508)</f>
        <v/>
      </c>
      <c r="F501" s="70" t="str">
        <f ca="1">IF('BH (2)'!U508="","",'BH (2)'!U508)</f>
        <v/>
      </c>
      <c r="G501" s="70" t="str">
        <f ca="1">IF('BH (2)'!V508="","",'BH (2)'!V508)</f>
        <v/>
      </c>
      <c r="H501" s="70" t="str">
        <f ca="1">IF('BH (2)'!W508="","",'BH (2)'!W508)</f>
        <v/>
      </c>
      <c r="I501" s="127" t="str">
        <f ca="1">IF('BH (2)'!X508="","",'BH (2)'!X508)</f>
        <v/>
      </c>
      <c r="J501" s="127" t="str">
        <f ca="1">IF('BH (2)'!Y508="","",'BH (2)'!Y508)</f>
        <v/>
      </c>
      <c r="K501" s="128" t="str">
        <f ca="1">IF('BH (2)'!Z508="","",'BH (2)'!Z508)</f>
        <v/>
      </c>
      <c r="L501" s="75" t="str">
        <f ca="1">IF('BH (2)'!AA508="","",'BH (2)'!AA508)</f>
        <v/>
      </c>
      <c r="M501" s="131" t="str">
        <f ca="1">IF('BH (2)'!AB508="","",'BH (2)'!AB508)</f>
        <v/>
      </c>
      <c r="N501" s="78" t="str">
        <f ca="1">IF('BH (2)'!AC508="","",'BH (2)'!AC508)</f>
        <v/>
      </c>
      <c r="O501" s="128" t="str">
        <f ca="1">IF('BH (2)'!AD508="","",'BH (2)'!AD508)</f>
        <v/>
      </c>
      <c r="P501" s="129" t="str">
        <f ca="1">IF('BH (2)'!AE508="","",'BH (2)'!AE508)</f>
        <v/>
      </c>
    </row>
    <row r="502" spans="3:16" ht="45" customHeight="1" x14ac:dyDescent="0.25">
      <c r="C502" s="51">
        <v>496</v>
      </c>
      <c r="D502" s="127" t="str">
        <f ca="1">IF('BH (2)'!S509="","",'BH (2)'!S509)</f>
        <v/>
      </c>
      <c r="E502" s="127" t="str">
        <f ca="1">IF('BH (2)'!T509="","",'BH (2)'!T509)</f>
        <v/>
      </c>
      <c r="F502" s="70" t="str">
        <f ca="1">IF('BH (2)'!U509="","",'BH (2)'!U509)</f>
        <v/>
      </c>
      <c r="G502" s="70" t="str">
        <f ca="1">IF('BH (2)'!V509="","",'BH (2)'!V509)</f>
        <v/>
      </c>
      <c r="H502" s="70" t="str">
        <f ca="1">IF('BH (2)'!W509="","",'BH (2)'!W509)</f>
        <v/>
      </c>
      <c r="I502" s="127" t="str">
        <f ca="1">IF('BH (2)'!X509="","",'BH (2)'!X509)</f>
        <v/>
      </c>
      <c r="J502" s="127" t="str">
        <f ca="1">IF('BH (2)'!Y509="","",'BH (2)'!Y509)</f>
        <v/>
      </c>
      <c r="K502" s="128" t="str">
        <f ca="1">IF('BH (2)'!Z509="","",'BH (2)'!Z509)</f>
        <v/>
      </c>
      <c r="L502" s="75" t="str">
        <f ca="1">IF('BH (2)'!AA509="","",'BH (2)'!AA509)</f>
        <v/>
      </c>
      <c r="M502" s="131" t="str">
        <f ca="1">IF('BH (2)'!AB509="","",'BH (2)'!AB509)</f>
        <v/>
      </c>
      <c r="N502" s="78" t="str">
        <f ca="1">IF('BH (2)'!AC509="","",'BH (2)'!AC509)</f>
        <v/>
      </c>
      <c r="O502" s="128" t="str">
        <f ca="1">IF('BH (2)'!AD509="","",'BH (2)'!AD509)</f>
        <v/>
      </c>
      <c r="P502" s="129" t="str">
        <f ca="1">IF('BH (2)'!AE509="","",'BH (2)'!AE509)</f>
        <v/>
      </c>
    </row>
    <row r="503" spans="3:16" ht="45" customHeight="1" x14ac:dyDescent="0.25">
      <c r="C503" s="51">
        <v>497</v>
      </c>
      <c r="D503" s="127" t="str">
        <f ca="1">IF('BH (2)'!S510="","",'BH (2)'!S510)</f>
        <v/>
      </c>
      <c r="E503" s="127" t="str">
        <f ca="1">IF('BH (2)'!T510="","",'BH (2)'!T510)</f>
        <v/>
      </c>
      <c r="F503" s="70" t="str">
        <f ca="1">IF('BH (2)'!U510="","",'BH (2)'!U510)</f>
        <v/>
      </c>
      <c r="G503" s="70" t="str">
        <f ca="1">IF('BH (2)'!V510="","",'BH (2)'!V510)</f>
        <v/>
      </c>
      <c r="H503" s="70" t="str">
        <f ca="1">IF('BH (2)'!W510="","",'BH (2)'!W510)</f>
        <v/>
      </c>
      <c r="I503" s="127" t="str">
        <f ca="1">IF('BH (2)'!X510="","",'BH (2)'!X510)</f>
        <v/>
      </c>
      <c r="J503" s="127" t="str">
        <f ca="1">IF('BH (2)'!Y510="","",'BH (2)'!Y510)</f>
        <v/>
      </c>
      <c r="K503" s="128" t="str">
        <f ca="1">IF('BH (2)'!Z510="","",'BH (2)'!Z510)</f>
        <v/>
      </c>
      <c r="L503" s="75" t="str">
        <f ca="1">IF('BH (2)'!AA510="","",'BH (2)'!AA510)</f>
        <v/>
      </c>
      <c r="M503" s="131" t="str">
        <f ca="1">IF('BH (2)'!AB510="","",'BH (2)'!AB510)</f>
        <v/>
      </c>
      <c r="N503" s="78" t="str">
        <f ca="1">IF('BH (2)'!AC510="","",'BH (2)'!AC510)</f>
        <v/>
      </c>
      <c r="O503" s="128" t="str">
        <f ca="1">IF('BH (2)'!AD510="","",'BH (2)'!AD510)</f>
        <v/>
      </c>
      <c r="P503" s="129" t="str">
        <f ca="1">IF('BH (2)'!AE510="","",'BH (2)'!AE510)</f>
        <v/>
      </c>
    </row>
    <row r="504" spans="3:16" ht="45" customHeight="1" x14ac:dyDescent="0.25">
      <c r="C504" s="51">
        <v>498</v>
      </c>
      <c r="D504" s="127" t="str">
        <f ca="1">IF('BH (2)'!S511="","",'BH (2)'!S511)</f>
        <v/>
      </c>
      <c r="E504" s="127" t="str">
        <f ca="1">IF('BH (2)'!T511="","",'BH (2)'!T511)</f>
        <v/>
      </c>
      <c r="F504" s="70" t="str">
        <f ca="1">IF('BH (2)'!U511="","",'BH (2)'!U511)</f>
        <v/>
      </c>
      <c r="G504" s="70" t="str">
        <f ca="1">IF('BH (2)'!V511="","",'BH (2)'!V511)</f>
        <v/>
      </c>
      <c r="H504" s="70" t="str">
        <f ca="1">IF('BH (2)'!W511="","",'BH (2)'!W511)</f>
        <v/>
      </c>
      <c r="I504" s="127" t="str">
        <f ca="1">IF('BH (2)'!X511="","",'BH (2)'!X511)</f>
        <v/>
      </c>
      <c r="J504" s="127" t="str">
        <f ca="1">IF('BH (2)'!Y511="","",'BH (2)'!Y511)</f>
        <v/>
      </c>
      <c r="K504" s="128" t="str">
        <f ca="1">IF('BH (2)'!Z511="","",'BH (2)'!Z511)</f>
        <v/>
      </c>
      <c r="L504" s="75" t="str">
        <f ca="1">IF('BH (2)'!AA511="","",'BH (2)'!AA511)</f>
        <v/>
      </c>
      <c r="M504" s="131" t="str">
        <f ca="1">IF('BH (2)'!AB511="","",'BH (2)'!AB511)</f>
        <v/>
      </c>
      <c r="N504" s="78" t="str">
        <f ca="1">IF('BH (2)'!AC511="","",'BH (2)'!AC511)</f>
        <v/>
      </c>
      <c r="O504" s="128" t="str">
        <f ca="1">IF('BH (2)'!AD511="","",'BH (2)'!AD511)</f>
        <v/>
      </c>
      <c r="P504" s="129" t="str">
        <f ca="1">IF('BH (2)'!AE511="","",'BH (2)'!AE511)</f>
        <v/>
      </c>
    </row>
    <row r="505" spans="3:16" ht="45" customHeight="1" x14ac:dyDescent="0.25">
      <c r="C505" s="51">
        <v>499</v>
      </c>
      <c r="D505" s="127" t="str">
        <f ca="1">IF('BH (2)'!S512="","",'BH (2)'!S512)</f>
        <v/>
      </c>
      <c r="E505" s="127" t="str">
        <f ca="1">IF('BH (2)'!T512="","",'BH (2)'!T512)</f>
        <v/>
      </c>
      <c r="F505" s="70" t="str">
        <f ca="1">IF('BH (2)'!U512="","",'BH (2)'!U512)</f>
        <v/>
      </c>
      <c r="G505" s="70" t="str">
        <f ca="1">IF('BH (2)'!V512="","",'BH (2)'!V512)</f>
        <v/>
      </c>
      <c r="H505" s="70" t="str">
        <f ca="1">IF('BH (2)'!W512="","",'BH (2)'!W512)</f>
        <v/>
      </c>
      <c r="I505" s="127" t="str">
        <f ca="1">IF('BH (2)'!X512="","",'BH (2)'!X512)</f>
        <v/>
      </c>
      <c r="J505" s="127" t="str">
        <f ca="1">IF('BH (2)'!Y512="","",'BH (2)'!Y512)</f>
        <v/>
      </c>
      <c r="K505" s="128" t="str">
        <f ca="1">IF('BH (2)'!Z512="","",'BH (2)'!Z512)</f>
        <v/>
      </c>
      <c r="L505" s="75" t="str">
        <f ca="1">IF('BH (2)'!AA512="","",'BH (2)'!AA512)</f>
        <v/>
      </c>
      <c r="M505" s="131" t="str">
        <f ca="1">IF('BH (2)'!AB512="","",'BH (2)'!AB512)</f>
        <v/>
      </c>
      <c r="N505" s="78" t="str">
        <f ca="1">IF('BH (2)'!AC512="","",'BH (2)'!AC512)</f>
        <v/>
      </c>
      <c r="O505" s="128" t="str">
        <f ca="1">IF('BH (2)'!AD512="","",'BH (2)'!AD512)</f>
        <v/>
      </c>
      <c r="P505" s="129" t="str">
        <f ca="1">IF('BH (2)'!AE512="","",'BH (2)'!AE512)</f>
        <v/>
      </c>
    </row>
    <row r="506" spans="3:16" ht="45" customHeight="1" x14ac:dyDescent="0.25">
      <c r="C506" s="51">
        <v>500</v>
      </c>
      <c r="D506" s="127" t="str">
        <f ca="1">IF('BH (2)'!S513="","",'BH (2)'!S513)</f>
        <v/>
      </c>
      <c r="E506" s="127" t="str">
        <f ca="1">IF('BH (2)'!T513="","",'BH (2)'!T513)</f>
        <v/>
      </c>
      <c r="F506" s="70" t="str">
        <f ca="1">IF('BH (2)'!U513="","",'BH (2)'!U513)</f>
        <v/>
      </c>
      <c r="G506" s="70" t="str">
        <f ca="1">IF('BH (2)'!V513="","",'BH (2)'!V513)</f>
        <v/>
      </c>
      <c r="H506" s="70" t="str">
        <f ca="1">IF('BH (2)'!W513="","",'BH (2)'!W513)</f>
        <v/>
      </c>
      <c r="I506" s="127" t="str">
        <f ca="1">IF('BH (2)'!X513="","",'BH (2)'!X513)</f>
        <v/>
      </c>
      <c r="J506" s="127" t="str">
        <f ca="1">IF('BH (2)'!Y513="","",'BH (2)'!Y513)</f>
        <v/>
      </c>
      <c r="K506" s="128" t="str">
        <f ca="1">IF('BH (2)'!Z513="","",'BH (2)'!Z513)</f>
        <v/>
      </c>
      <c r="L506" s="75" t="str">
        <f ca="1">IF('BH (2)'!AA513="","",'BH (2)'!AA513)</f>
        <v/>
      </c>
      <c r="M506" s="131" t="str">
        <f ca="1">IF('BH (2)'!AB513="","",'BH (2)'!AB513)</f>
        <v/>
      </c>
      <c r="N506" s="78" t="str">
        <f ca="1">IF('BH (2)'!AC513="","",'BH (2)'!AC513)</f>
        <v/>
      </c>
      <c r="O506" s="128" t="str">
        <f ca="1">IF('BH (2)'!AD513="","",'BH (2)'!AD513)</f>
        <v/>
      </c>
      <c r="P506" s="129" t="str">
        <f ca="1">IF('BH (2)'!AE513="","",'BH (2)'!AE513)</f>
        <v/>
      </c>
    </row>
    <row r="507" spans="3:16" ht="45" customHeight="1" x14ac:dyDescent="0.25">
      <c r="C507" s="51">
        <v>501</v>
      </c>
      <c r="D507" s="127" t="str">
        <f ca="1">IF('BH (2)'!S514="","",'BH (2)'!S514)</f>
        <v/>
      </c>
      <c r="E507" s="127" t="str">
        <f ca="1">IF('BH (2)'!T514="","",'BH (2)'!T514)</f>
        <v/>
      </c>
      <c r="F507" s="70" t="str">
        <f ca="1">IF('BH (2)'!U514="","",'BH (2)'!U514)</f>
        <v/>
      </c>
      <c r="G507" s="70" t="str">
        <f ca="1">IF('BH (2)'!V514="","",'BH (2)'!V514)</f>
        <v/>
      </c>
      <c r="H507" s="70" t="str">
        <f ca="1">IF('BH (2)'!W514="","",'BH (2)'!W514)</f>
        <v/>
      </c>
      <c r="I507" s="127" t="str">
        <f ca="1">IF('BH (2)'!X514="","",'BH (2)'!X514)</f>
        <v/>
      </c>
      <c r="J507" s="127" t="str">
        <f ca="1">IF('BH (2)'!Y514="","",'BH (2)'!Y514)</f>
        <v/>
      </c>
      <c r="K507" s="128" t="str">
        <f ca="1">IF('BH (2)'!Z514="","",'BH (2)'!Z514)</f>
        <v/>
      </c>
      <c r="L507" s="75" t="str">
        <f ca="1">IF('BH (2)'!AA514="","",'BH (2)'!AA514)</f>
        <v/>
      </c>
      <c r="M507" s="131" t="str">
        <f ca="1">IF('BH (2)'!AB514="","",'BH (2)'!AB514)</f>
        <v/>
      </c>
      <c r="N507" s="78" t="str">
        <f ca="1">IF('BH (2)'!AC514="","",'BH (2)'!AC514)</f>
        <v/>
      </c>
      <c r="O507" s="128" t="str">
        <f ca="1">IF('BH (2)'!AD514="","",'BH (2)'!AD514)</f>
        <v/>
      </c>
      <c r="P507" s="129" t="str">
        <f ca="1">IF('BH (2)'!AE514="","",'BH (2)'!AE514)</f>
        <v/>
      </c>
    </row>
    <row r="508" spans="3:16" ht="45" customHeight="1" x14ac:dyDescent="0.25">
      <c r="C508" s="51">
        <v>502</v>
      </c>
      <c r="D508" s="127" t="str">
        <f ca="1">IF('BH (2)'!S515="","",'BH (2)'!S515)</f>
        <v/>
      </c>
      <c r="E508" s="127" t="str">
        <f ca="1">IF('BH (2)'!T515="","",'BH (2)'!T515)</f>
        <v/>
      </c>
      <c r="F508" s="70" t="str">
        <f ca="1">IF('BH (2)'!U515="","",'BH (2)'!U515)</f>
        <v/>
      </c>
      <c r="G508" s="70" t="str">
        <f ca="1">IF('BH (2)'!V515="","",'BH (2)'!V515)</f>
        <v/>
      </c>
      <c r="H508" s="70" t="str">
        <f ca="1">IF('BH (2)'!W515="","",'BH (2)'!W515)</f>
        <v/>
      </c>
      <c r="I508" s="127" t="str">
        <f ca="1">IF('BH (2)'!X515="","",'BH (2)'!X515)</f>
        <v/>
      </c>
      <c r="J508" s="127" t="str">
        <f ca="1">IF('BH (2)'!Y515="","",'BH (2)'!Y515)</f>
        <v/>
      </c>
      <c r="K508" s="128" t="str">
        <f ca="1">IF('BH (2)'!Z515="","",'BH (2)'!Z515)</f>
        <v/>
      </c>
      <c r="L508" s="75" t="str">
        <f ca="1">IF('BH (2)'!AA515="","",'BH (2)'!AA515)</f>
        <v/>
      </c>
      <c r="M508" s="131" t="str">
        <f ca="1">IF('BH (2)'!AB515="","",'BH (2)'!AB515)</f>
        <v/>
      </c>
      <c r="N508" s="78" t="str">
        <f ca="1">IF('BH (2)'!AC515="","",'BH (2)'!AC515)</f>
        <v/>
      </c>
      <c r="O508" s="128" t="str">
        <f ca="1">IF('BH (2)'!AD515="","",'BH (2)'!AD515)</f>
        <v/>
      </c>
      <c r="P508" s="129" t="str">
        <f ca="1">IF('BH (2)'!AE515="","",'BH (2)'!AE515)</f>
        <v/>
      </c>
    </row>
    <row r="509" spans="3:16" ht="45" customHeight="1" x14ac:dyDescent="0.25">
      <c r="C509" s="51">
        <v>503</v>
      </c>
      <c r="D509" s="127" t="str">
        <f ca="1">IF('BH (2)'!S516="","",'BH (2)'!S516)</f>
        <v/>
      </c>
      <c r="E509" s="127" t="str">
        <f ca="1">IF('BH (2)'!T516="","",'BH (2)'!T516)</f>
        <v/>
      </c>
      <c r="F509" s="70" t="str">
        <f ca="1">IF('BH (2)'!U516="","",'BH (2)'!U516)</f>
        <v/>
      </c>
      <c r="G509" s="70" t="str">
        <f ca="1">IF('BH (2)'!V516="","",'BH (2)'!V516)</f>
        <v/>
      </c>
      <c r="H509" s="70" t="str">
        <f ca="1">IF('BH (2)'!W516="","",'BH (2)'!W516)</f>
        <v/>
      </c>
      <c r="I509" s="127" t="str">
        <f ca="1">IF('BH (2)'!X516="","",'BH (2)'!X516)</f>
        <v/>
      </c>
      <c r="J509" s="127" t="str">
        <f ca="1">IF('BH (2)'!Y516="","",'BH (2)'!Y516)</f>
        <v/>
      </c>
      <c r="K509" s="128" t="str">
        <f ca="1">IF('BH (2)'!Z516="","",'BH (2)'!Z516)</f>
        <v/>
      </c>
      <c r="L509" s="75" t="str">
        <f ca="1">IF('BH (2)'!AA516="","",'BH (2)'!AA516)</f>
        <v/>
      </c>
      <c r="M509" s="131" t="str">
        <f ca="1">IF('BH (2)'!AB516="","",'BH (2)'!AB516)</f>
        <v/>
      </c>
      <c r="N509" s="78" t="str">
        <f ca="1">IF('BH (2)'!AC516="","",'BH (2)'!AC516)</f>
        <v/>
      </c>
      <c r="O509" s="128" t="str">
        <f ca="1">IF('BH (2)'!AD516="","",'BH (2)'!AD516)</f>
        <v/>
      </c>
      <c r="P509" s="129" t="str">
        <f ca="1">IF('BH (2)'!AE516="","",'BH (2)'!AE516)</f>
        <v/>
      </c>
    </row>
    <row r="510" spans="3:16" ht="45" customHeight="1" x14ac:dyDescent="0.25">
      <c r="C510" s="51">
        <v>504</v>
      </c>
      <c r="D510" s="127" t="str">
        <f ca="1">IF('BH (2)'!S517="","",'BH (2)'!S517)</f>
        <v/>
      </c>
      <c r="E510" s="127" t="str">
        <f ca="1">IF('BH (2)'!T517="","",'BH (2)'!T517)</f>
        <v/>
      </c>
      <c r="F510" s="70" t="str">
        <f ca="1">IF('BH (2)'!U517="","",'BH (2)'!U517)</f>
        <v/>
      </c>
      <c r="G510" s="70" t="str">
        <f ca="1">IF('BH (2)'!V517="","",'BH (2)'!V517)</f>
        <v/>
      </c>
      <c r="H510" s="70" t="str">
        <f ca="1">IF('BH (2)'!W517="","",'BH (2)'!W517)</f>
        <v/>
      </c>
      <c r="I510" s="127" t="str">
        <f ca="1">IF('BH (2)'!X517="","",'BH (2)'!X517)</f>
        <v/>
      </c>
      <c r="J510" s="127" t="str">
        <f ca="1">IF('BH (2)'!Y517="","",'BH (2)'!Y517)</f>
        <v/>
      </c>
      <c r="K510" s="128" t="str">
        <f ca="1">IF('BH (2)'!Z517="","",'BH (2)'!Z517)</f>
        <v/>
      </c>
      <c r="L510" s="75" t="str">
        <f ca="1">IF('BH (2)'!AA517="","",'BH (2)'!AA517)</f>
        <v/>
      </c>
      <c r="M510" s="131" t="str">
        <f ca="1">IF('BH (2)'!AB517="","",'BH (2)'!AB517)</f>
        <v/>
      </c>
      <c r="N510" s="78" t="str">
        <f ca="1">IF('BH (2)'!AC517="","",'BH (2)'!AC517)</f>
        <v/>
      </c>
      <c r="O510" s="128" t="str">
        <f ca="1">IF('BH (2)'!AD517="","",'BH (2)'!AD517)</f>
        <v/>
      </c>
      <c r="P510" s="129" t="str">
        <f ca="1">IF('BH (2)'!AE517="","",'BH (2)'!AE517)</f>
        <v/>
      </c>
    </row>
    <row r="511" spans="3:16" ht="45" customHeight="1" x14ac:dyDescent="0.25">
      <c r="C511" s="51">
        <v>505</v>
      </c>
      <c r="D511" s="127" t="str">
        <f ca="1">IF('BH (2)'!S518="","",'BH (2)'!S518)</f>
        <v/>
      </c>
      <c r="E511" s="127" t="str">
        <f ca="1">IF('BH (2)'!T518="","",'BH (2)'!T518)</f>
        <v/>
      </c>
      <c r="F511" s="70" t="str">
        <f ca="1">IF('BH (2)'!U518="","",'BH (2)'!U518)</f>
        <v/>
      </c>
      <c r="G511" s="70" t="str">
        <f ca="1">IF('BH (2)'!V518="","",'BH (2)'!V518)</f>
        <v/>
      </c>
      <c r="H511" s="70" t="str">
        <f ca="1">IF('BH (2)'!W518="","",'BH (2)'!W518)</f>
        <v/>
      </c>
      <c r="I511" s="127" t="str">
        <f ca="1">IF('BH (2)'!X518="","",'BH (2)'!X518)</f>
        <v/>
      </c>
      <c r="J511" s="127" t="str">
        <f ca="1">IF('BH (2)'!Y518="","",'BH (2)'!Y518)</f>
        <v/>
      </c>
      <c r="K511" s="128" t="str">
        <f ca="1">IF('BH (2)'!Z518="","",'BH (2)'!Z518)</f>
        <v/>
      </c>
      <c r="L511" s="75" t="str">
        <f ca="1">IF('BH (2)'!AA518="","",'BH (2)'!AA518)</f>
        <v/>
      </c>
      <c r="M511" s="131" t="str">
        <f ca="1">IF('BH (2)'!AB518="","",'BH (2)'!AB518)</f>
        <v/>
      </c>
      <c r="N511" s="78" t="str">
        <f ca="1">IF('BH (2)'!AC518="","",'BH (2)'!AC518)</f>
        <v/>
      </c>
      <c r="O511" s="128" t="str">
        <f ca="1">IF('BH (2)'!AD518="","",'BH (2)'!AD518)</f>
        <v/>
      </c>
      <c r="P511" s="129" t="str">
        <f ca="1">IF('BH (2)'!AE518="","",'BH (2)'!AE518)</f>
        <v/>
      </c>
    </row>
    <row r="512" spans="3:16" ht="45" customHeight="1" x14ac:dyDescent="0.25">
      <c r="C512" s="51">
        <v>506</v>
      </c>
      <c r="D512" s="127" t="str">
        <f ca="1">IF('BH (2)'!S519="","",'BH (2)'!S519)</f>
        <v/>
      </c>
      <c r="E512" s="127" t="str">
        <f ca="1">IF('BH (2)'!T519="","",'BH (2)'!T519)</f>
        <v/>
      </c>
      <c r="F512" s="70" t="str">
        <f ca="1">IF('BH (2)'!U519="","",'BH (2)'!U519)</f>
        <v/>
      </c>
      <c r="G512" s="70" t="str">
        <f ca="1">IF('BH (2)'!V519="","",'BH (2)'!V519)</f>
        <v/>
      </c>
      <c r="H512" s="70" t="str">
        <f ca="1">IF('BH (2)'!W519="","",'BH (2)'!W519)</f>
        <v/>
      </c>
      <c r="I512" s="127" t="str">
        <f ca="1">IF('BH (2)'!X519="","",'BH (2)'!X519)</f>
        <v/>
      </c>
      <c r="J512" s="127" t="str">
        <f ca="1">IF('BH (2)'!Y519="","",'BH (2)'!Y519)</f>
        <v/>
      </c>
      <c r="K512" s="128" t="str">
        <f ca="1">IF('BH (2)'!Z519="","",'BH (2)'!Z519)</f>
        <v/>
      </c>
      <c r="L512" s="75" t="str">
        <f ca="1">IF('BH (2)'!AA519="","",'BH (2)'!AA519)</f>
        <v/>
      </c>
      <c r="M512" s="131" t="str">
        <f ca="1">IF('BH (2)'!AB519="","",'BH (2)'!AB519)</f>
        <v/>
      </c>
      <c r="N512" s="78" t="str">
        <f ca="1">IF('BH (2)'!AC519="","",'BH (2)'!AC519)</f>
        <v/>
      </c>
      <c r="O512" s="128" t="str">
        <f ca="1">IF('BH (2)'!AD519="","",'BH (2)'!AD519)</f>
        <v/>
      </c>
      <c r="P512" s="129" t="str">
        <f ca="1">IF('BH (2)'!AE519="","",'BH (2)'!AE519)</f>
        <v/>
      </c>
    </row>
    <row r="513" spans="3:16" ht="45" customHeight="1" x14ac:dyDescent="0.25">
      <c r="C513" s="51">
        <v>507</v>
      </c>
      <c r="D513" s="127" t="str">
        <f ca="1">IF('BH (2)'!S520="","",'BH (2)'!S520)</f>
        <v/>
      </c>
      <c r="E513" s="127" t="str">
        <f ca="1">IF('BH (2)'!T520="","",'BH (2)'!T520)</f>
        <v/>
      </c>
      <c r="F513" s="70" t="str">
        <f ca="1">IF('BH (2)'!U520="","",'BH (2)'!U520)</f>
        <v/>
      </c>
      <c r="G513" s="70" t="str">
        <f ca="1">IF('BH (2)'!V520="","",'BH (2)'!V520)</f>
        <v/>
      </c>
      <c r="H513" s="70" t="str">
        <f ca="1">IF('BH (2)'!W520="","",'BH (2)'!W520)</f>
        <v/>
      </c>
      <c r="I513" s="127" t="str">
        <f ca="1">IF('BH (2)'!X520="","",'BH (2)'!X520)</f>
        <v/>
      </c>
      <c r="J513" s="127" t="str">
        <f ca="1">IF('BH (2)'!Y520="","",'BH (2)'!Y520)</f>
        <v/>
      </c>
      <c r="K513" s="128" t="str">
        <f ca="1">IF('BH (2)'!Z520="","",'BH (2)'!Z520)</f>
        <v/>
      </c>
      <c r="L513" s="75" t="str">
        <f ca="1">IF('BH (2)'!AA520="","",'BH (2)'!AA520)</f>
        <v/>
      </c>
      <c r="M513" s="131" t="str">
        <f ca="1">IF('BH (2)'!AB520="","",'BH (2)'!AB520)</f>
        <v/>
      </c>
      <c r="N513" s="78" t="str">
        <f ca="1">IF('BH (2)'!AC520="","",'BH (2)'!AC520)</f>
        <v/>
      </c>
      <c r="O513" s="128" t="str">
        <f ca="1">IF('BH (2)'!AD520="","",'BH (2)'!AD520)</f>
        <v/>
      </c>
      <c r="P513" s="129" t="str">
        <f ca="1">IF('BH (2)'!AE520="","",'BH (2)'!AE520)</f>
        <v/>
      </c>
    </row>
    <row r="514" spans="3:16" ht="45" customHeight="1" x14ac:dyDescent="0.25">
      <c r="C514" s="51">
        <v>508</v>
      </c>
      <c r="D514" s="127" t="str">
        <f ca="1">IF('BH (2)'!S521="","",'BH (2)'!S521)</f>
        <v/>
      </c>
      <c r="E514" s="127" t="str">
        <f ca="1">IF('BH (2)'!T521="","",'BH (2)'!T521)</f>
        <v/>
      </c>
      <c r="F514" s="70" t="str">
        <f ca="1">IF('BH (2)'!U521="","",'BH (2)'!U521)</f>
        <v/>
      </c>
      <c r="G514" s="70" t="str">
        <f ca="1">IF('BH (2)'!V521="","",'BH (2)'!V521)</f>
        <v/>
      </c>
      <c r="H514" s="70" t="str">
        <f ca="1">IF('BH (2)'!W521="","",'BH (2)'!W521)</f>
        <v/>
      </c>
      <c r="I514" s="127" t="str">
        <f ca="1">IF('BH (2)'!X521="","",'BH (2)'!X521)</f>
        <v/>
      </c>
      <c r="J514" s="127" t="str">
        <f ca="1">IF('BH (2)'!Y521="","",'BH (2)'!Y521)</f>
        <v/>
      </c>
      <c r="K514" s="128" t="str">
        <f ca="1">IF('BH (2)'!Z521="","",'BH (2)'!Z521)</f>
        <v/>
      </c>
      <c r="L514" s="75" t="str">
        <f ca="1">IF('BH (2)'!AA521="","",'BH (2)'!AA521)</f>
        <v/>
      </c>
      <c r="M514" s="131" t="str">
        <f ca="1">IF('BH (2)'!AB521="","",'BH (2)'!AB521)</f>
        <v/>
      </c>
      <c r="N514" s="78" t="str">
        <f ca="1">IF('BH (2)'!AC521="","",'BH (2)'!AC521)</f>
        <v/>
      </c>
      <c r="O514" s="128" t="str">
        <f ca="1">IF('BH (2)'!AD521="","",'BH (2)'!AD521)</f>
        <v/>
      </c>
      <c r="P514" s="129" t="str">
        <f ca="1">IF('BH (2)'!AE521="","",'BH (2)'!AE521)</f>
        <v/>
      </c>
    </row>
    <row r="515" spans="3:16" ht="45" customHeight="1" x14ac:dyDescent="0.25">
      <c r="C515" s="51">
        <v>509</v>
      </c>
      <c r="D515" s="127" t="str">
        <f ca="1">IF('BH (2)'!S522="","",'BH (2)'!S522)</f>
        <v/>
      </c>
      <c r="E515" s="127" t="str">
        <f ca="1">IF('BH (2)'!T522="","",'BH (2)'!T522)</f>
        <v/>
      </c>
      <c r="F515" s="70" t="str">
        <f ca="1">IF('BH (2)'!U522="","",'BH (2)'!U522)</f>
        <v/>
      </c>
      <c r="G515" s="70" t="str">
        <f ca="1">IF('BH (2)'!V522="","",'BH (2)'!V522)</f>
        <v/>
      </c>
      <c r="H515" s="70" t="str">
        <f ca="1">IF('BH (2)'!W522="","",'BH (2)'!W522)</f>
        <v/>
      </c>
      <c r="I515" s="127" t="str">
        <f ca="1">IF('BH (2)'!X522="","",'BH (2)'!X522)</f>
        <v/>
      </c>
      <c r="J515" s="127" t="str">
        <f ca="1">IF('BH (2)'!Y522="","",'BH (2)'!Y522)</f>
        <v/>
      </c>
      <c r="K515" s="128" t="str">
        <f ca="1">IF('BH (2)'!Z522="","",'BH (2)'!Z522)</f>
        <v/>
      </c>
      <c r="L515" s="75" t="str">
        <f ca="1">IF('BH (2)'!AA522="","",'BH (2)'!AA522)</f>
        <v/>
      </c>
      <c r="M515" s="131" t="str">
        <f ca="1">IF('BH (2)'!AB522="","",'BH (2)'!AB522)</f>
        <v/>
      </c>
      <c r="N515" s="78" t="str">
        <f ca="1">IF('BH (2)'!AC522="","",'BH (2)'!AC522)</f>
        <v/>
      </c>
      <c r="O515" s="128" t="str">
        <f ca="1">IF('BH (2)'!AD522="","",'BH (2)'!AD522)</f>
        <v/>
      </c>
      <c r="P515" s="129" t="str">
        <f ca="1">IF('BH (2)'!AE522="","",'BH (2)'!AE522)</f>
        <v/>
      </c>
    </row>
    <row r="516" spans="3:16" ht="45" customHeight="1" x14ac:dyDescent="0.25">
      <c r="C516" s="51">
        <v>510</v>
      </c>
      <c r="D516" s="127" t="str">
        <f ca="1">IF('BH (2)'!S523="","",'BH (2)'!S523)</f>
        <v/>
      </c>
      <c r="E516" s="127" t="str">
        <f ca="1">IF('BH (2)'!T523="","",'BH (2)'!T523)</f>
        <v/>
      </c>
      <c r="F516" s="70" t="str">
        <f ca="1">IF('BH (2)'!U523="","",'BH (2)'!U523)</f>
        <v/>
      </c>
      <c r="G516" s="70" t="str">
        <f ca="1">IF('BH (2)'!V523="","",'BH (2)'!V523)</f>
        <v/>
      </c>
      <c r="H516" s="70" t="str">
        <f ca="1">IF('BH (2)'!W523="","",'BH (2)'!W523)</f>
        <v/>
      </c>
      <c r="I516" s="127" t="str">
        <f ca="1">IF('BH (2)'!X523="","",'BH (2)'!X523)</f>
        <v/>
      </c>
      <c r="J516" s="127" t="str">
        <f ca="1">IF('BH (2)'!Y523="","",'BH (2)'!Y523)</f>
        <v/>
      </c>
      <c r="K516" s="128" t="str">
        <f ca="1">IF('BH (2)'!Z523="","",'BH (2)'!Z523)</f>
        <v/>
      </c>
      <c r="L516" s="75" t="str">
        <f ca="1">IF('BH (2)'!AA523="","",'BH (2)'!AA523)</f>
        <v/>
      </c>
      <c r="M516" s="131" t="str">
        <f ca="1">IF('BH (2)'!AB523="","",'BH (2)'!AB523)</f>
        <v/>
      </c>
      <c r="N516" s="78" t="str">
        <f ca="1">IF('BH (2)'!AC523="","",'BH (2)'!AC523)</f>
        <v/>
      </c>
      <c r="O516" s="128" t="str">
        <f ca="1">IF('BH (2)'!AD523="","",'BH (2)'!AD523)</f>
        <v/>
      </c>
      <c r="P516" s="129" t="str">
        <f ca="1">IF('BH (2)'!AE523="","",'BH (2)'!AE523)</f>
        <v/>
      </c>
    </row>
    <row r="517" spans="3:16" ht="45" customHeight="1" x14ac:dyDescent="0.25">
      <c r="C517" s="51">
        <v>511</v>
      </c>
      <c r="D517" s="127" t="str">
        <f ca="1">IF('BH (2)'!S524="","",'BH (2)'!S524)</f>
        <v/>
      </c>
      <c r="E517" s="127" t="str">
        <f ca="1">IF('BH (2)'!T524="","",'BH (2)'!T524)</f>
        <v/>
      </c>
      <c r="F517" s="70" t="str">
        <f ca="1">IF('BH (2)'!U524="","",'BH (2)'!U524)</f>
        <v/>
      </c>
      <c r="G517" s="70" t="str">
        <f ca="1">IF('BH (2)'!V524="","",'BH (2)'!V524)</f>
        <v/>
      </c>
      <c r="H517" s="70" t="str">
        <f ca="1">IF('BH (2)'!W524="","",'BH (2)'!W524)</f>
        <v/>
      </c>
      <c r="I517" s="127" t="str">
        <f ca="1">IF('BH (2)'!X524="","",'BH (2)'!X524)</f>
        <v/>
      </c>
      <c r="J517" s="127" t="str">
        <f ca="1">IF('BH (2)'!Y524="","",'BH (2)'!Y524)</f>
        <v/>
      </c>
      <c r="K517" s="128" t="str">
        <f ca="1">IF('BH (2)'!Z524="","",'BH (2)'!Z524)</f>
        <v/>
      </c>
      <c r="L517" s="75" t="str">
        <f ca="1">IF('BH (2)'!AA524="","",'BH (2)'!AA524)</f>
        <v/>
      </c>
      <c r="M517" s="131" t="str">
        <f ca="1">IF('BH (2)'!AB524="","",'BH (2)'!AB524)</f>
        <v/>
      </c>
      <c r="N517" s="78" t="str">
        <f ca="1">IF('BH (2)'!AC524="","",'BH (2)'!AC524)</f>
        <v/>
      </c>
      <c r="O517" s="128" t="str">
        <f ca="1">IF('BH (2)'!AD524="","",'BH (2)'!AD524)</f>
        <v/>
      </c>
      <c r="P517" s="129" t="str">
        <f ca="1">IF('BH (2)'!AE524="","",'BH (2)'!AE524)</f>
        <v/>
      </c>
    </row>
    <row r="518" spans="3:16" ht="45" customHeight="1" x14ac:dyDescent="0.25">
      <c r="C518" s="51">
        <v>512</v>
      </c>
      <c r="D518" s="127" t="str">
        <f ca="1">IF('BH (2)'!S525="","",'BH (2)'!S525)</f>
        <v/>
      </c>
      <c r="E518" s="127" t="str">
        <f ca="1">IF('BH (2)'!T525="","",'BH (2)'!T525)</f>
        <v/>
      </c>
      <c r="F518" s="70" t="str">
        <f ca="1">IF('BH (2)'!U525="","",'BH (2)'!U525)</f>
        <v/>
      </c>
      <c r="G518" s="70" t="str">
        <f ca="1">IF('BH (2)'!V525="","",'BH (2)'!V525)</f>
        <v/>
      </c>
      <c r="H518" s="70" t="str">
        <f ca="1">IF('BH (2)'!W525="","",'BH (2)'!W525)</f>
        <v/>
      </c>
      <c r="I518" s="127" t="str">
        <f ca="1">IF('BH (2)'!X525="","",'BH (2)'!X525)</f>
        <v/>
      </c>
      <c r="J518" s="127" t="str">
        <f ca="1">IF('BH (2)'!Y525="","",'BH (2)'!Y525)</f>
        <v/>
      </c>
      <c r="K518" s="128" t="str">
        <f ca="1">IF('BH (2)'!Z525="","",'BH (2)'!Z525)</f>
        <v/>
      </c>
      <c r="L518" s="75" t="str">
        <f ca="1">IF('BH (2)'!AA525="","",'BH (2)'!AA525)</f>
        <v/>
      </c>
      <c r="M518" s="131" t="str">
        <f ca="1">IF('BH (2)'!AB525="","",'BH (2)'!AB525)</f>
        <v/>
      </c>
      <c r="N518" s="78" t="str">
        <f ca="1">IF('BH (2)'!AC525="","",'BH (2)'!AC525)</f>
        <v/>
      </c>
      <c r="O518" s="128" t="str">
        <f ca="1">IF('BH (2)'!AD525="","",'BH (2)'!AD525)</f>
        <v/>
      </c>
      <c r="P518" s="129" t="str">
        <f ca="1">IF('BH (2)'!AE525="","",'BH (2)'!AE525)</f>
        <v/>
      </c>
    </row>
    <row r="519" spans="3:16" ht="45" customHeight="1" x14ac:dyDescent="0.25">
      <c r="C519" s="51">
        <v>513</v>
      </c>
      <c r="D519" s="127" t="str">
        <f ca="1">IF('BH (2)'!S526="","",'BH (2)'!S526)</f>
        <v/>
      </c>
      <c r="E519" s="127" t="str">
        <f ca="1">IF('BH (2)'!T526="","",'BH (2)'!T526)</f>
        <v/>
      </c>
      <c r="F519" s="70" t="str">
        <f ca="1">IF('BH (2)'!U526="","",'BH (2)'!U526)</f>
        <v/>
      </c>
      <c r="G519" s="70" t="str">
        <f ca="1">IF('BH (2)'!V526="","",'BH (2)'!V526)</f>
        <v/>
      </c>
      <c r="H519" s="70" t="str">
        <f ca="1">IF('BH (2)'!W526="","",'BH (2)'!W526)</f>
        <v/>
      </c>
      <c r="I519" s="127" t="str">
        <f ca="1">IF('BH (2)'!X526="","",'BH (2)'!X526)</f>
        <v/>
      </c>
      <c r="J519" s="127" t="str">
        <f ca="1">IF('BH (2)'!Y526="","",'BH (2)'!Y526)</f>
        <v/>
      </c>
      <c r="K519" s="128" t="str">
        <f ca="1">IF('BH (2)'!Z526="","",'BH (2)'!Z526)</f>
        <v/>
      </c>
      <c r="L519" s="75" t="str">
        <f ca="1">IF('BH (2)'!AA526="","",'BH (2)'!AA526)</f>
        <v/>
      </c>
      <c r="M519" s="131" t="str">
        <f ca="1">IF('BH (2)'!AB526="","",'BH (2)'!AB526)</f>
        <v/>
      </c>
      <c r="N519" s="78" t="str">
        <f ca="1">IF('BH (2)'!AC526="","",'BH (2)'!AC526)</f>
        <v/>
      </c>
      <c r="O519" s="128" t="str">
        <f ca="1">IF('BH (2)'!AD526="","",'BH (2)'!AD526)</f>
        <v/>
      </c>
      <c r="P519" s="129" t="str">
        <f ca="1">IF('BH (2)'!AE526="","",'BH (2)'!AE526)</f>
        <v/>
      </c>
    </row>
    <row r="520" spans="3:16" ht="45" customHeight="1" x14ac:dyDescent="0.25">
      <c r="C520" s="51">
        <v>514</v>
      </c>
      <c r="D520" s="127" t="str">
        <f ca="1">IF('BH (2)'!S527="","",'BH (2)'!S527)</f>
        <v/>
      </c>
      <c r="E520" s="127" t="str">
        <f ca="1">IF('BH (2)'!T527="","",'BH (2)'!T527)</f>
        <v/>
      </c>
      <c r="F520" s="70" t="str">
        <f ca="1">IF('BH (2)'!U527="","",'BH (2)'!U527)</f>
        <v/>
      </c>
      <c r="G520" s="70" t="str">
        <f ca="1">IF('BH (2)'!V527="","",'BH (2)'!V527)</f>
        <v/>
      </c>
      <c r="H520" s="70" t="str">
        <f ca="1">IF('BH (2)'!W527="","",'BH (2)'!W527)</f>
        <v/>
      </c>
      <c r="I520" s="127" t="str">
        <f ca="1">IF('BH (2)'!X527="","",'BH (2)'!X527)</f>
        <v/>
      </c>
      <c r="J520" s="127" t="str">
        <f ca="1">IF('BH (2)'!Y527="","",'BH (2)'!Y527)</f>
        <v/>
      </c>
      <c r="K520" s="128" t="str">
        <f ca="1">IF('BH (2)'!Z527="","",'BH (2)'!Z527)</f>
        <v/>
      </c>
      <c r="L520" s="75" t="str">
        <f ca="1">IF('BH (2)'!AA527="","",'BH (2)'!AA527)</f>
        <v/>
      </c>
      <c r="M520" s="131" t="str">
        <f ca="1">IF('BH (2)'!AB527="","",'BH (2)'!AB527)</f>
        <v/>
      </c>
      <c r="N520" s="78" t="str">
        <f ca="1">IF('BH (2)'!AC527="","",'BH (2)'!AC527)</f>
        <v/>
      </c>
      <c r="O520" s="128" t="str">
        <f ca="1">IF('BH (2)'!AD527="","",'BH (2)'!AD527)</f>
        <v/>
      </c>
      <c r="P520" s="129" t="str">
        <f ca="1">IF('BH (2)'!AE527="","",'BH (2)'!AE527)</f>
        <v/>
      </c>
    </row>
    <row r="521" spans="3:16" ht="45" customHeight="1" x14ac:dyDescent="0.25">
      <c r="C521" s="51">
        <v>515</v>
      </c>
      <c r="D521" s="127" t="str">
        <f ca="1">IF('BH (2)'!S528="","",'BH (2)'!S528)</f>
        <v/>
      </c>
      <c r="E521" s="127" t="str">
        <f ca="1">IF('BH (2)'!T528="","",'BH (2)'!T528)</f>
        <v/>
      </c>
      <c r="F521" s="70" t="str">
        <f ca="1">IF('BH (2)'!U528="","",'BH (2)'!U528)</f>
        <v/>
      </c>
      <c r="G521" s="70" t="str">
        <f ca="1">IF('BH (2)'!V528="","",'BH (2)'!V528)</f>
        <v/>
      </c>
      <c r="H521" s="70" t="str">
        <f ca="1">IF('BH (2)'!W528="","",'BH (2)'!W528)</f>
        <v/>
      </c>
      <c r="I521" s="127" t="str">
        <f ca="1">IF('BH (2)'!X528="","",'BH (2)'!X528)</f>
        <v/>
      </c>
      <c r="J521" s="127" t="str">
        <f ca="1">IF('BH (2)'!Y528="","",'BH (2)'!Y528)</f>
        <v/>
      </c>
      <c r="K521" s="128" t="str">
        <f ca="1">IF('BH (2)'!Z528="","",'BH (2)'!Z528)</f>
        <v/>
      </c>
      <c r="L521" s="75" t="str">
        <f ca="1">IF('BH (2)'!AA528="","",'BH (2)'!AA528)</f>
        <v/>
      </c>
      <c r="M521" s="131" t="str">
        <f ca="1">IF('BH (2)'!AB528="","",'BH (2)'!AB528)</f>
        <v/>
      </c>
      <c r="N521" s="78" t="str">
        <f ca="1">IF('BH (2)'!AC528="","",'BH (2)'!AC528)</f>
        <v/>
      </c>
      <c r="O521" s="128" t="str">
        <f ca="1">IF('BH (2)'!AD528="","",'BH (2)'!AD528)</f>
        <v/>
      </c>
      <c r="P521" s="129" t="str">
        <f ca="1">IF('BH (2)'!AE528="","",'BH (2)'!AE528)</f>
        <v/>
      </c>
    </row>
    <row r="522" spans="3:16" ht="45" customHeight="1" x14ac:dyDescent="0.25">
      <c r="C522" s="51">
        <v>516</v>
      </c>
      <c r="D522" s="127" t="str">
        <f ca="1">IF('BH (2)'!S529="","",'BH (2)'!S529)</f>
        <v/>
      </c>
      <c r="E522" s="127" t="str">
        <f ca="1">IF('BH (2)'!T529="","",'BH (2)'!T529)</f>
        <v/>
      </c>
      <c r="F522" s="70" t="str">
        <f ca="1">IF('BH (2)'!U529="","",'BH (2)'!U529)</f>
        <v/>
      </c>
      <c r="G522" s="70" t="str">
        <f ca="1">IF('BH (2)'!V529="","",'BH (2)'!V529)</f>
        <v/>
      </c>
      <c r="H522" s="70" t="str">
        <f ca="1">IF('BH (2)'!W529="","",'BH (2)'!W529)</f>
        <v/>
      </c>
      <c r="I522" s="127" t="str">
        <f ca="1">IF('BH (2)'!X529="","",'BH (2)'!X529)</f>
        <v/>
      </c>
      <c r="J522" s="127" t="str">
        <f ca="1">IF('BH (2)'!Y529="","",'BH (2)'!Y529)</f>
        <v/>
      </c>
      <c r="K522" s="128" t="str">
        <f ca="1">IF('BH (2)'!Z529="","",'BH (2)'!Z529)</f>
        <v/>
      </c>
      <c r="L522" s="75" t="str">
        <f ca="1">IF('BH (2)'!AA529="","",'BH (2)'!AA529)</f>
        <v/>
      </c>
      <c r="M522" s="131" t="str">
        <f ca="1">IF('BH (2)'!AB529="","",'BH (2)'!AB529)</f>
        <v/>
      </c>
      <c r="N522" s="78" t="str">
        <f ca="1">IF('BH (2)'!AC529="","",'BH (2)'!AC529)</f>
        <v/>
      </c>
      <c r="O522" s="128" t="str">
        <f ca="1">IF('BH (2)'!AD529="","",'BH (2)'!AD529)</f>
        <v/>
      </c>
      <c r="P522" s="129" t="str">
        <f ca="1">IF('BH (2)'!AE529="","",'BH (2)'!AE529)</f>
        <v/>
      </c>
    </row>
    <row r="523" spans="3:16" ht="45" customHeight="1" x14ac:dyDescent="0.25">
      <c r="C523" s="51">
        <v>517</v>
      </c>
      <c r="D523" s="127" t="str">
        <f ca="1">IF('BH (2)'!S530="","",'BH (2)'!S530)</f>
        <v/>
      </c>
      <c r="E523" s="127" t="str">
        <f ca="1">IF('BH (2)'!T530="","",'BH (2)'!T530)</f>
        <v/>
      </c>
      <c r="F523" s="70" t="str">
        <f ca="1">IF('BH (2)'!U530="","",'BH (2)'!U530)</f>
        <v/>
      </c>
      <c r="G523" s="70" t="str">
        <f ca="1">IF('BH (2)'!V530="","",'BH (2)'!V530)</f>
        <v/>
      </c>
      <c r="H523" s="70" t="str">
        <f ca="1">IF('BH (2)'!W530="","",'BH (2)'!W530)</f>
        <v/>
      </c>
      <c r="I523" s="127" t="str">
        <f ca="1">IF('BH (2)'!X530="","",'BH (2)'!X530)</f>
        <v/>
      </c>
      <c r="J523" s="127" t="str">
        <f ca="1">IF('BH (2)'!Y530="","",'BH (2)'!Y530)</f>
        <v/>
      </c>
      <c r="K523" s="128" t="str">
        <f ca="1">IF('BH (2)'!Z530="","",'BH (2)'!Z530)</f>
        <v/>
      </c>
      <c r="L523" s="75" t="str">
        <f ca="1">IF('BH (2)'!AA530="","",'BH (2)'!AA530)</f>
        <v/>
      </c>
      <c r="M523" s="131" t="str">
        <f ca="1">IF('BH (2)'!AB530="","",'BH (2)'!AB530)</f>
        <v/>
      </c>
      <c r="N523" s="78" t="str">
        <f ca="1">IF('BH (2)'!AC530="","",'BH (2)'!AC530)</f>
        <v/>
      </c>
      <c r="O523" s="128" t="str">
        <f ca="1">IF('BH (2)'!AD530="","",'BH (2)'!AD530)</f>
        <v/>
      </c>
      <c r="P523" s="129" t="str">
        <f ca="1">IF('BH (2)'!AE530="","",'BH (2)'!AE530)</f>
        <v/>
      </c>
    </row>
    <row r="524" spans="3:16" ht="45" customHeight="1" x14ac:dyDescent="0.25">
      <c r="C524" s="51">
        <v>518</v>
      </c>
      <c r="D524" s="127" t="str">
        <f ca="1">IF('BH (2)'!S531="","",'BH (2)'!S531)</f>
        <v/>
      </c>
      <c r="E524" s="127" t="str">
        <f ca="1">IF('BH (2)'!T531="","",'BH (2)'!T531)</f>
        <v/>
      </c>
      <c r="F524" s="70" t="str">
        <f ca="1">IF('BH (2)'!U531="","",'BH (2)'!U531)</f>
        <v/>
      </c>
      <c r="G524" s="70" t="str">
        <f ca="1">IF('BH (2)'!V531="","",'BH (2)'!V531)</f>
        <v/>
      </c>
      <c r="H524" s="70" t="str">
        <f ca="1">IF('BH (2)'!W531="","",'BH (2)'!W531)</f>
        <v/>
      </c>
      <c r="I524" s="127" t="str">
        <f ca="1">IF('BH (2)'!X531="","",'BH (2)'!X531)</f>
        <v/>
      </c>
      <c r="J524" s="127" t="str">
        <f ca="1">IF('BH (2)'!Y531="","",'BH (2)'!Y531)</f>
        <v/>
      </c>
      <c r="K524" s="128" t="str">
        <f ca="1">IF('BH (2)'!Z531="","",'BH (2)'!Z531)</f>
        <v/>
      </c>
      <c r="L524" s="75" t="str">
        <f ca="1">IF('BH (2)'!AA531="","",'BH (2)'!AA531)</f>
        <v/>
      </c>
      <c r="M524" s="131" t="str">
        <f ca="1">IF('BH (2)'!AB531="","",'BH (2)'!AB531)</f>
        <v/>
      </c>
      <c r="N524" s="78" t="str">
        <f ca="1">IF('BH (2)'!AC531="","",'BH (2)'!AC531)</f>
        <v/>
      </c>
      <c r="O524" s="128" t="str">
        <f ca="1">IF('BH (2)'!AD531="","",'BH (2)'!AD531)</f>
        <v/>
      </c>
      <c r="P524" s="129" t="str">
        <f ca="1">IF('BH (2)'!AE531="","",'BH (2)'!AE531)</f>
        <v/>
      </c>
    </row>
    <row r="525" spans="3:16" ht="45" customHeight="1" x14ac:dyDescent="0.25">
      <c r="C525" s="51">
        <v>519</v>
      </c>
      <c r="D525" s="127" t="str">
        <f ca="1">IF('BH (2)'!S532="","",'BH (2)'!S532)</f>
        <v/>
      </c>
      <c r="E525" s="127" t="str">
        <f ca="1">IF('BH (2)'!T532="","",'BH (2)'!T532)</f>
        <v/>
      </c>
      <c r="F525" s="70" t="str">
        <f ca="1">IF('BH (2)'!U532="","",'BH (2)'!U532)</f>
        <v/>
      </c>
      <c r="G525" s="70" t="str">
        <f ca="1">IF('BH (2)'!V532="","",'BH (2)'!V532)</f>
        <v/>
      </c>
      <c r="H525" s="70" t="str">
        <f ca="1">IF('BH (2)'!W532="","",'BH (2)'!W532)</f>
        <v/>
      </c>
      <c r="I525" s="127" t="str">
        <f ca="1">IF('BH (2)'!X532="","",'BH (2)'!X532)</f>
        <v/>
      </c>
      <c r="J525" s="127" t="str">
        <f ca="1">IF('BH (2)'!Y532="","",'BH (2)'!Y532)</f>
        <v/>
      </c>
      <c r="K525" s="128" t="str">
        <f ca="1">IF('BH (2)'!Z532="","",'BH (2)'!Z532)</f>
        <v/>
      </c>
      <c r="L525" s="75" t="str">
        <f ca="1">IF('BH (2)'!AA532="","",'BH (2)'!AA532)</f>
        <v/>
      </c>
      <c r="M525" s="131" t="str">
        <f ca="1">IF('BH (2)'!AB532="","",'BH (2)'!AB532)</f>
        <v/>
      </c>
      <c r="N525" s="78" t="str">
        <f ca="1">IF('BH (2)'!AC532="","",'BH (2)'!AC532)</f>
        <v/>
      </c>
      <c r="O525" s="128" t="str">
        <f ca="1">IF('BH (2)'!AD532="","",'BH (2)'!AD532)</f>
        <v/>
      </c>
      <c r="P525" s="129" t="str">
        <f ca="1">IF('BH (2)'!AE532="","",'BH (2)'!AE532)</f>
        <v/>
      </c>
    </row>
    <row r="526" spans="3:16" ht="45" customHeight="1" x14ac:dyDescent="0.25">
      <c r="C526" s="51">
        <v>520</v>
      </c>
      <c r="D526" s="127" t="str">
        <f ca="1">IF('BH (2)'!S533="","",'BH (2)'!S533)</f>
        <v/>
      </c>
      <c r="E526" s="127" t="str">
        <f ca="1">IF('BH (2)'!T533="","",'BH (2)'!T533)</f>
        <v/>
      </c>
      <c r="F526" s="70" t="str">
        <f ca="1">IF('BH (2)'!U533="","",'BH (2)'!U533)</f>
        <v/>
      </c>
      <c r="G526" s="70" t="str">
        <f ca="1">IF('BH (2)'!V533="","",'BH (2)'!V533)</f>
        <v/>
      </c>
      <c r="H526" s="70" t="str">
        <f ca="1">IF('BH (2)'!W533="","",'BH (2)'!W533)</f>
        <v/>
      </c>
      <c r="I526" s="127" t="str">
        <f ca="1">IF('BH (2)'!X533="","",'BH (2)'!X533)</f>
        <v/>
      </c>
      <c r="J526" s="127" t="str">
        <f ca="1">IF('BH (2)'!Y533="","",'BH (2)'!Y533)</f>
        <v/>
      </c>
      <c r="K526" s="128" t="str">
        <f ca="1">IF('BH (2)'!Z533="","",'BH (2)'!Z533)</f>
        <v/>
      </c>
      <c r="L526" s="75" t="str">
        <f ca="1">IF('BH (2)'!AA533="","",'BH (2)'!AA533)</f>
        <v/>
      </c>
      <c r="M526" s="131" t="str">
        <f ca="1">IF('BH (2)'!AB533="","",'BH (2)'!AB533)</f>
        <v/>
      </c>
      <c r="N526" s="78" t="str">
        <f ca="1">IF('BH (2)'!AC533="","",'BH (2)'!AC533)</f>
        <v/>
      </c>
      <c r="O526" s="128" t="str">
        <f ca="1">IF('BH (2)'!AD533="","",'BH (2)'!AD533)</f>
        <v/>
      </c>
      <c r="P526" s="129" t="str">
        <f ca="1">IF('BH (2)'!AE533="","",'BH (2)'!AE533)</f>
        <v/>
      </c>
    </row>
    <row r="527" spans="3:16" ht="45" customHeight="1" x14ac:dyDescent="0.25">
      <c r="C527" s="51">
        <v>521</v>
      </c>
      <c r="D527" s="127" t="str">
        <f ca="1">IF('BH (2)'!S534="","",'BH (2)'!S534)</f>
        <v/>
      </c>
      <c r="E527" s="127" t="str">
        <f ca="1">IF('BH (2)'!T534="","",'BH (2)'!T534)</f>
        <v/>
      </c>
      <c r="F527" s="70" t="str">
        <f ca="1">IF('BH (2)'!U534="","",'BH (2)'!U534)</f>
        <v/>
      </c>
      <c r="G527" s="70" t="str">
        <f ca="1">IF('BH (2)'!V534="","",'BH (2)'!V534)</f>
        <v/>
      </c>
      <c r="H527" s="70" t="str">
        <f ca="1">IF('BH (2)'!W534="","",'BH (2)'!W534)</f>
        <v/>
      </c>
      <c r="I527" s="127" t="str">
        <f ca="1">IF('BH (2)'!X534="","",'BH (2)'!X534)</f>
        <v/>
      </c>
      <c r="J527" s="127" t="str">
        <f ca="1">IF('BH (2)'!Y534="","",'BH (2)'!Y534)</f>
        <v/>
      </c>
      <c r="K527" s="128" t="str">
        <f ca="1">IF('BH (2)'!Z534="","",'BH (2)'!Z534)</f>
        <v/>
      </c>
      <c r="L527" s="75" t="str">
        <f ca="1">IF('BH (2)'!AA534="","",'BH (2)'!AA534)</f>
        <v/>
      </c>
      <c r="M527" s="131" t="str">
        <f ca="1">IF('BH (2)'!AB534="","",'BH (2)'!AB534)</f>
        <v/>
      </c>
      <c r="N527" s="78" t="str">
        <f ca="1">IF('BH (2)'!AC534="","",'BH (2)'!AC534)</f>
        <v/>
      </c>
      <c r="O527" s="128" t="str">
        <f ca="1">IF('BH (2)'!AD534="","",'BH (2)'!AD534)</f>
        <v/>
      </c>
      <c r="P527" s="129" t="str">
        <f ca="1">IF('BH (2)'!AE534="","",'BH (2)'!AE534)</f>
        <v/>
      </c>
    </row>
    <row r="528" spans="3:16" ht="45" customHeight="1" x14ac:dyDescent="0.25">
      <c r="C528" s="51">
        <v>522</v>
      </c>
      <c r="D528" s="127" t="str">
        <f ca="1">IF('BH (2)'!S535="","",'BH (2)'!S535)</f>
        <v/>
      </c>
      <c r="E528" s="127" t="str">
        <f ca="1">IF('BH (2)'!T535="","",'BH (2)'!T535)</f>
        <v/>
      </c>
      <c r="F528" s="70" t="str">
        <f ca="1">IF('BH (2)'!U535="","",'BH (2)'!U535)</f>
        <v/>
      </c>
      <c r="G528" s="70" t="str">
        <f ca="1">IF('BH (2)'!V535="","",'BH (2)'!V535)</f>
        <v/>
      </c>
      <c r="H528" s="70" t="str">
        <f ca="1">IF('BH (2)'!W535="","",'BH (2)'!W535)</f>
        <v/>
      </c>
      <c r="I528" s="127" t="str">
        <f ca="1">IF('BH (2)'!X535="","",'BH (2)'!X535)</f>
        <v/>
      </c>
      <c r="J528" s="127" t="str">
        <f ca="1">IF('BH (2)'!Y535="","",'BH (2)'!Y535)</f>
        <v/>
      </c>
      <c r="K528" s="128" t="str">
        <f ca="1">IF('BH (2)'!Z535="","",'BH (2)'!Z535)</f>
        <v/>
      </c>
      <c r="L528" s="75" t="str">
        <f ca="1">IF('BH (2)'!AA535="","",'BH (2)'!AA535)</f>
        <v/>
      </c>
      <c r="M528" s="131" t="str">
        <f ca="1">IF('BH (2)'!AB535="","",'BH (2)'!AB535)</f>
        <v/>
      </c>
      <c r="N528" s="78" t="str">
        <f ca="1">IF('BH (2)'!AC535="","",'BH (2)'!AC535)</f>
        <v/>
      </c>
      <c r="O528" s="128" t="str">
        <f ca="1">IF('BH (2)'!AD535="","",'BH (2)'!AD535)</f>
        <v/>
      </c>
      <c r="P528" s="129" t="str">
        <f ca="1">IF('BH (2)'!AE535="","",'BH (2)'!AE535)</f>
        <v/>
      </c>
    </row>
    <row r="529" spans="3:16" ht="45" customHeight="1" x14ac:dyDescent="0.25">
      <c r="C529" s="51">
        <v>523</v>
      </c>
      <c r="D529" s="127" t="str">
        <f ca="1">IF('BH (2)'!S536="","",'BH (2)'!S536)</f>
        <v/>
      </c>
      <c r="E529" s="127" t="str">
        <f ca="1">IF('BH (2)'!T536="","",'BH (2)'!T536)</f>
        <v/>
      </c>
      <c r="F529" s="70" t="str">
        <f ca="1">IF('BH (2)'!U536="","",'BH (2)'!U536)</f>
        <v/>
      </c>
      <c r="G529" s="70" t="str">
        <f ca="1">IF('BH (2)'!V536="","",'BH (2)'!V536)</f>
        <v/>
      </c>
      <c r="H529" s="70" t="str">
        <f ca="1">IF('BH (2)'!W536="","",'BH (2)'!W536)</f>
        <v/>
      </c>
      <c r="I529" s="127" t="str">
        <f ca="1">IF('BH (2)'!X536="","",'BH (2)'!X536)</f>
        <v/>
      </c>
      <c r="J529" s="127" t="str">
        <f ca="1">IF('BH (2)'!Y536="","",'BH (2)'!Y536)</f>
        <v/>
      </c>
      <c r="K529" s="128" t="str">
        <f ca="1">IF('BH (2)'!Z536="","",'BH (2)'!Z536)</f>
        <v/>
      </c>
      <c r="L529" s="75" t="str">
        <f ca="1">IF('BH (2)'!AA536="","",'BH (2)'!AA536)</f>
        <v/>
      </c>
      <c r="M529" s="131" t="str">
        <f ca="1">IF('BH (2)'!AB536="","",'BH (2)'!AB536)</f>
        <v/>
      </c>
      <c r="N529" s="78" t="str">
        <f ca="1">IF('BH (2)'!AC536="","",'BH (2)'!AC536)</f>
        <v/>
      </c>
      <c r="O529" s="128" t="str">
        <f ca="1">IF('BH (2)'!AD536="","",'BH (2)'!AD536)</f>
        <v/>
      </c>
      <c r="P529" s="129" t="str">
        <f ca="1">IF('BH (2)'!AE536="","",'BH (2)'!AE536)</f>
        <v/>
      </c>
    </row>
    <row r="530" spans="3:16" ht="45" customHeight="1" x14ac:dyDescent="0.25">
      <c r="C530" s="51">
        <v>524</v>
      </c>
      <c r="D530" s="127" t="str">
        <f ca="1">IF('BH (2)'!S537="","",'BH (2)'!S537)</f>
        <v/>
      </c>
      <c r="E530" s="127" t="str">
        <f ca="1">IF('BH (2)'!T537="","",'BH (2)'!T537)</f>
        <v/>
      </c>
      <c r="F530" s="70" t="str">
        <f ca="1">IF('BH (2)'!U537="","",'BH (2)'!U537)</f>
        <v/>
      </c>
      <c r="G530" s="70" t="str">
        <f ca="1">IF('BH (2)'!V537="","",'BH (2)'!V537)</f>
        <v/>
      </c>
      <c r="H530" s="70" t="str">
        <f ca="1">IF('BH (2)'!W537="","",'BH (2)'!W537)</f>
        <v/>
      </c>
      <c r="I530" s="127" t="str">
        <f ca="1">IF('BH (2)'!X537="","",'BH (2)'!X537)</f>
        <v/>
      </c>
      <c r="J530" s="127" t="str">
        <f ca="1">IF('BH (2)'!Y537="","",'BH (2)'!Y537)</f>
        <v/>
      </c>
      <c r="K530" s="128" t="str">
        <f ca="1">IF('BH (2)'!Z537="","",'BH (2)'!Z537)</f>
        <v/>
      </c>
      <c r="L530" s="75" t="str">
        <f ca="1">IF('BH (2)'!AA537="","",'BH (2)'!AA537)</f>
        <v/>
      </c>
      <c r="M530" s="131" t="str">
        <f ca="1">IF('BH (2)'!AB537="","",'BH (2)'!AB537)</f>
        <v/>
      </c>
      <c r="N530" s="78" t="str">
        <f ca="1">IF('BH (2)'!AC537="","",'BH (2)'!AC537)</f>
        <v/>
      </c>
      <c r="O530" s="128" t="str">
        <f ca="1">IF('BH (2)'!AD537="","",'BH (2)'!AD537)</f>
        <v/>
      </c>
      <c r="P530" s="129" t="str">
        <f ca="1">IF('BH (2)'!AE537="","",'BH (2)'!AE537)</f>
        <v/>
      </c>
    </row>
    <row r="531" spans="3:16" ht="45" customHeight="1" x14ac:dyDescent="0.25">
      <c r="C531" s="51">
        <v>525</v>
      </c>
      <c r="D531" s="127" t="str">
        <f ca="1">IF('BH (2)'!S538="","",'BH (2)'!S538)</f>
        <v/>
      </c>
      <c r="E531" s="127" t="str">
        <f ca="1">IF('BH (2)'!T538="","",'BH (2)'!T538)</f>
        <v/>
      </c>
      <c r="F531" s="70" t="str">
        <f ca="1">IF('BH (2)'!U538="","",'BH (2)'!U538)</f>
        <v/>
      </c>
      <c r="G531" s="70" t="str">
        <f ca="1">IF('BH (2)'!V538="","",'BH (2)'!V538)</f>
        <v/>
      </c>
      <c r="H531" s="70" t="str">
        <f ca="1">IF('BH (2)'!W538="","",'BH (2)'!W538)</f>
        <v/>
      </c>
      <c r="I531" s="127" t="str">
        <f ca="1">IF('BH (2)'!X538="","",'BH (2)'!X538)</f>
        <v/>
      </c>
      <c r="J531" s="127" t="str">
        <f ca="1">IF('BH (2)'!Y538="","",'BH (2)'!Y538)</f>
        <v/>
      </c>
      <c r="K531" s="128" t="str">
        <f ca="1">IF('BH (2)'!Z538="","",'BH (2)'!Z538)</f>
        <v/>
      </c>
      <c r="L531" s="75" t="str">
        <f ca="1">IF('BH (2)'!AA538="","",'BH (2)'!AA538)</f>
        <v/>
      </c>
      <c r="M531" s="131" t="str">
        <f ca="1">IF('BH (2)'!AB538="","",'BH (2)'!AB538)</f>
        <v/>
      </c>
      <c r="N531" s="78" t="str">
        <f ca="1">IF('BH (2)'!AC538="","",'BH (2)'!AC538)</f>
        <v/>
      </c>
      <c r="O531" s="128" t="str">
        <f ca="1">IF('BH (2)'!AD538="","",'BH (2)'!AD538)</f>
        <v/>
      </c>
      <c r="P531" s="129" t="str">
        <f ca="1">IF('BH (2)'!AE538="","",'BH (2)'!AE538)</f>
        <v/>
      </c>
    </row>
    <row r="532" spans="3:16" ht="45" customHeight="1" x14ac:dyDescent="0.25">
      <c r="C532" s="51">
        <v>526</v>
      </c>
      <c r="D532" s="127" t="str">
        <f ca="1">IF('BH (2)'!S539="","",'BH (2)'!S539)</f>
        <v/>
      </c>
      <c r="E532" s="127" t="str">
        <f ca="1">IF('BH (2)'!T539="","",'BH (2)'!T539)</f>
        <v/>
      </c>
      <c r="F532" s="70" t="str">
        <f ca="1">IF('BH (2)'!U539="","",'BH (2)'!U539)</f>
        <v/>
      </c>
      <c r="G532" s="70" t="str">
        <f ca="1">IF('BH (2)'!V539="","",'BH (2)'!V539)</f>
        <v/>
      </c>
      <c r="H532" s="70" t="str">
        <f ca="1">IF('BH (2)'!W539="","",'BH (2)'!W539)</f>
        <v/>
      </c>
      <c r="I532" s="127" t="str">
        <f ca="1">IF('BH (2)'!X539="","",'BH (2)'!X539)</f>
        <v/>
      </c>
      <c r="J532" s="127" t="str">
        <f ca="1">IF('BH (2)'!Y539="","",'BH (2)'!Y539)</f>
        <v/>
      </c>
      <c r="K532" s="128" t="str">
        <f ca="1">IF('BH (2)'!Z539="","",'BH (2)'!Z539)</f>
        <v/>
      </c>
      <c r="L532" s="75" t="str">
        <f ca="1">IF('BH (2)'!AA539="","",'BH (2)'!AA539)</f>
        <v/>
      </c>
      <c r="M532" s="131" t="str">
        <f ca="1">IF('BH (2)'!AB539="","",'BH (2)'!AB539)</f>
        <v/>
      </c>
      <c r="N532" s="78" t="str">
        <f ca="1">IF('BH (2)'!AC539="","",'BH (2)'!AC539)</f>
        <v/>
      </c>
      <c r="O532" s="128" t="str">
        <f ca="1">IF('BH (2)'!AD539="","",'BH (2)'!AD539)</f>
        <v/>
      </c>
      <c r="P532" s="129" t="str">
        <f ca="1">IF('BH (2)'!AE539="","",'BH (2)'!AE539)</f>
        <v/>
      </c>
    </row>
    <row r="533" spans="3:16" ht="45" customHeight="1" x14ac:dyDescent="0.25">
      <c r="C533" s="51">
        <v>527</v>
      </c>
      <c r="D533" s="127" t="str">
        <f ca="1">IF('BH (2)'!S540="","",'BH (2)'!S540)</f>
        <v/>
      </c>
      <c r="E533" s="127" t="str">
        <f ca="1">IF('BH (2)'!T540="","",'BH (2)'!T540)</f>
        <v/>
      </c>
      <c r="F533" s="70" t="str">
        <f ca="1">IF('BH (2)'!U540="","",'BH (2)'!U540)</f>
        <v/>
      </c>
      <c r="G533" s="70" t="str">
        <f ca="1">IF('BH (2)'!V540="","",'BH (2)'!V540)</f>
        <v/>
      </c>
      <c r="H533" s="70" t="str">
        <f ca="1">IF('BH (2)'!W540="","",'BH (2)'!W540)</f>
        <v/>
      </c>
      <c r="I533" s="127" t="str">
        <f ca="1">IF('BH (2)'!X540="","",'BH (2)'!X540)</f>
        <v/>
      </c>
      <c r="J533" s="127" t="str">
        <f ca="1">IF('BH (2)'!Y540="","",'BH (2)'!Y540)</f>
        <v/>
      </c>
      <c r="K533" s="128" t="str">
        <f ca="1">IF('BH (2)'!Z540="","",'BH (2)'!Z540)</f>
        <v/>
      </c>
      <c r="L533" s="75" t="str">
        <f ca="1">IF('BH (2)'!AA540="","",'BH (2)'!AA540)</f>
        <v/>
      </c>
      <c r="M533" s="131" t="str">
        <f ca="1">IF('BH (2)'!AB540="","",'BH (2)'!AB540)</f>
        <v/>
      </c>
      <c r="N533" s="78" t="str">
        <f ca="1">IF('BH (2)'!AC540="","",'BH (2)'!AC540)</f>
        <v/>
      </c>
      <c r="O533" s="128" t="str">
        <f ca="1">IF('BH (2)'!AD540="","",'BH (2)'!AD540)</f>
        <v/>
      </c>
      <c r="P533" s="129" t="str">
        <f ca="1">IF('BH (2)'!AE540="","",'BH (2)'!AE540)</f>
        <v/>
      </c>
    </row>
    <row r="534" spans="3:16" ht="45" customHeight="1" x14ac:dyDescent="0.25">
      <c r="C534" s="51">
        <v>528</v>
      </c>
      <c r="D534" s="127" t="str">
        <f ca="1">IF('BH (2)'!S541="","",'BH (2)'!S541)</f>
        <v/>
      </c>
      <c r="E534" s="127" t="str">
        <f ca="1">IF('BH (2)'!T541="","",'BH (2)'!T541)</f>
        <v/>
      </c>
      <c r="F534" s="70" t="str">
        <f ca="1">IF('BH (2)'!U541="","",'BH (2)'!U541)</f>
        <v/>
      </c>
      <c r="G534" s="70" t="str">
        <f ca="1">IF('BH (2)'!V541="","",'BH (2)'!V541)</f>
        <v/>
      </c>
      <c r="H534" s="70" t="str">
        <f ca="1">IF('BH (2)'!W541="","",'BH (2)'!W541)</f>
        <v/>
      </c>
      <c r="I534" s="127" t="str">
        <f ca="1">IF('BH (2)'!X541="","",'BH (2)'!X541)</f>
        <v/>
      </c>
      <c r="J534" s="127" t="str">
        <f ca="1">IF('BH (2)'!Y541="","",'BH (2)'!Y541)</f>
        <v/>
      </c>
      <c r="K534" s="128" t="str">
        <f ca="1">IF('BH (2)'!Z541="","",'BH (2)'!Z541)</f>
        <v/>
      </c>
      <c r="L534" s="75" t="str">
        <f ca="1">IF('BH (2)'!AA541="","",'BH (2)'!AA541)</f>
        <v/>
      </c>
      <c r="M534" s="131" t="str">
        <f ca="1">IF('BH (2)'!AB541="","",'BH (2)'!AB541)</f>
        <v/>
      </c>
      <c r="N534" s="78" t="str">
        <f ca="1">IF('BH (2)'!AC541="","",'BH (2)'!AC541)</f>
        <v/>
      </c>
      <c r="O534" s="128" t="str">
        <f ca="1">IF('BH (2)'!AD541="","",'BH (2)'!AD541)</f>
        <v/>
      </c>
      <c r="P534" s="129" t="str">
        <f ca="1">IF('BH (2)'!AE541="","",'BH (2)'!AE541)</f>
        <v/>
      </c>
    </row>
    <row r="535" spans="3:16" ht="45" customHeight="1" x14ac:dyDescent="0.25">
      <c r="C535" s="51">
        <v>529</v>
      </c>
      <c r="D535" s="127" t="str">
        <f ca="1">IF('BH (2)'!S542="","",'BH (2)'!S542)</f>
        <v/>
      </c>
      <c r="E535" s="127" t="str">
        <f ca="1">IF('BH (2)'!T542="","",'BH (2)'!T542)</f>
        <v/>
      </c>
      <c r="F535" s="70" t="str">
        <f ca="1">IF('BH (2)'!U542="","",'BH (2)'!U542)</f>
        <v/>
      </c>
      <c r="G535" s="70" t="str">
        <f ca="1">IF('BH (2)'!V542="","",'BH (2)'!V542)</f>
        <v/>
      </c>
      <c r="H535" s="70" t="str">
        <f ca="1">IF('BH (2)'!W542="","",'BH (2)'!W542)</f>
        <v/>
      </c>
      <c r="I535" s="127" t="str">
        <f ca="1">IF('BH (2)'!X542="","",'BH (2)'!X542)</f>
        <v/>
      </c>
      <c r="J535" s="127" t="str">
        <f ca="1">IF('BH (2)'!Y542="","",'BH (2)'!Y542)</f>
        <v/>
      </c>
      <c r="K535" s="128" t="str">
        <f ca="1">IF('BH (2)'!Z542="","",'BH (2)'!Z542)</f>
        <v/>
      </c>
      <c r="L535" s="75" t="str">
        <f ca="1">IF('BH (2)'!AA542="","",'BH (2)'!AA542)</f>
        <v/>
      </c>
      <c r="M535" s="131" t="str">
        <f ca="1">IF('BH (2)'!AB542="","",'BH (2)'!AB542)</f>
        <v/>
      </c>
      <c r="N535" s="78" t="str">
        <f ca="1">IF('BH (2)'!AC542="","",'BH (2)'!AC542)</f>
        <v/>
      </c>
      <c r="O535" s="128" t="str">
        <f ca="1">IF('BH (2)'!AD542="","",'BH (2)'!AD542)</f>
        <v/>
      </c>
      <c r="P535" s="129" t="str">
        <f ca="1">IF('BH (2)'!AE542="","",'BH (2)'!AE542)</f>
        <v/>
      </c>
    </row>
    <row r="536" spans="3:16" ht="45" customHeight="1" x14ac:dyDescent="0.25">
      <c r="C536" s="51">
        <v>530</v>
      </c>
      <c r="D536" s="127" t="str">
        <f ca="1">IF('BH (2)'!S543="","",'BH (2)'!S543)</f>
        <v/>
      </c>
      <c r="E536" s="127" t="str">
        <f ca="1">IF('BH (2)'!T543="","",'BH (2)'!T543)</f>
        <v/>
      </c>
      <c r="F536" s="70" t="str">
        <f ca="1">IF('BH (2)'!U543="","",'BH (2)'!U543)</f>
        <v/>
      </c>
      <c r="G536" s="70" t="str">
        <f ca="1">IF('BH (2)'!V543="","",'BH (2)'!V543)</f>
        <v/>
      </c>
      <c r="H536" s="70" t="str">
        <f ca="1">IF('BH (2)'!W543="","",'BH (2)'!W543)</f>
        <v/>
      </c>
      <c r="I536" s="127" t="str">
        <f ca="1">IF('BH (2)'!X543="","",'BH (2)'!X543)</f>
        <v/>
      </c>
      <c r="J536" s="127" t="str">
        <f ca="1">IF('BH (2)'!Y543="","",'BH (2)'!Y543)</f>
        <v/>
      </c>
      <c r="K536" s="128" t="str">
        <f ca="1">IF('BH (2)'!Z543="","",'BH (2)'!Z543)</f>
        <v/>
      </c>
      <c r="L536" s="75" t="str">
        <f ca="1">IF('BH (2)'!AA543="","",'BH (2)'!AA543)</f>
        <v/>
      </c>
      <c r="M536" s="131" t="str">
        <f ca="1">IF('BH (2)'!AB543="","",'BH (2)'!AB543)</f>
        <v/>
      </c>
      <c r="N536" s="78" t="str">
        <f ca="1">IF('BH (2)'!AC543="","",'BH (2)'!AC543)</f>
        <v/>
      </c>
      <c r="O536" s="128" t="str">
        <f ca="1">IF('BH (2)'!AD543="","",'BH (2)'!AD543)</f>
        <v/>
      </c>
      <c r="P536" s="129" t="str">
        <f ca="1">IF('BH (2)'!AE543="","",'BH (2)'!AE543)</f>
        <v/>
      </c>
    </row>
    <row r="537" spans="3:16" ht="45" customHeight="1" x14ac:dyDescent="0.25">
      <c r="C537" s="51">
        <v>531</v>
      </c>
      <c r="D537" s="127" t="str">
        <f ca="1">IF('BH (2)'!S544="","",'BH (2)'!S544)</f>
        <v/>
      </c>
      <c r="E537" s="127" t="str">
        <f ca="1">IF('BH (2)'!T544="","",'BH (2)'!T544)</f>
        <v/>
      </c>
      <c r="F537" s="70" t="str">
        <f ca="1">IF('BH (2)'!U544="","",'BH (2)'!U544)</f>
        <v/>
      </c>
      <c r="G537" s="70" t="str">
        <f ca="1">IF('BH (2)'!V544="","",'BH (2)'!V544)</f>
        <v/>
      </c>
      <c r="H537" s="70" t="str">
        <f ca="1">IF('BH (2)'!W544="","",'BH (2)'!W544)</f>
        <v/>
      </c>
      <c r="I537" s="127" t="str">
        <f ca="1">IF('BH (2)'!X544="","",'BH (2)'!X544)</f>
        <v/>
      </c>
      <c r="J537" s="127" t="str">
        <f ca="1">IF('BH (2)'!Y544="","",'BH (2)'!Y544)</f>
        <v/>
      </c>
      <c r="K537" s="128" t="str">
        <f ca="1">IF('BH (2)'!Z544="","",'BH (2)'!Z544)</f>
        <v/>
      </c>
      <c r="L537" s="75" t="str">
        <f ca="1">IF('BH (2)'!AA544="","",'BH (2)'!AA544)</f>
        <v/>
      </c>
      <c r="M537" s="131" t="str">
        <f ca="1">IF('BH (2)'!AB544="","",'BH (2)'!AB544)</f>
        <v/>
      </c>
      <c r="N537" s="78" t="str">
        <f ca="1">IF('BH (2)'!AC544="","",'BH (2)'!AC544)</f>
        <v/>
      </c>
      <c r="O537" s="128" t="str">
        <f ca="1">IF('BH (2)'!AD544="","",'BH (2)'!AD544)</f>
        <v/>
      </c>
      <c r="P537" s="129" t="str">
        <f ca="1">IF('BH (2)'!AE544="","",'BH (2)'!AE544)</f>
        <v/>
      </c>
    </row>
    <row r="538" spans="3:16" ht="45" customHeight="1" x14ac:dyDescent="0.25">
      <c r="C538" s="51">
        <v>532</v>
      </c>
      <c r="D538" s="127" t="str">
        <f ca="1">IF('BH (2)'!S545="","",'BH (2)'!S545)</f>
        <v/>
      </c>
      <c r="E538" s="127" t="str">
        <f ca="1">IF('BH (2)'!T545="","",'BH (2)'!T545)</f>
        <v/>
      </c>
      <c r="F538" s="70" t="str">
        <f ca="1">IF('BH (2)'!U545="","",'BH (2)'!U545)</f>
        <v/>
      </c>
      <c r="G538" s="70" t="str">
        <f ca="1">IF('BH (2)'!V545="","",'BH (2)'!V545)</f>
        <v/>
      </c>
      <c r="H538" s="70" t="str">
        <f ca="1">IF('BH (2)'!W545="","",'BH (2)'!W545)</f>
        <v/>
      </c>
      <c r="I538" s="127" t="str">
        <f ca="1">IF('BH (2)'!X545="","",'BH (2)'!X545)</f>
        <v/>
      </c>
      <c r="J538" s="127" t="str">
        <f ca="1">IF('BH (2)'!Y545="","",'BH (2)'!Y545)</f>
        <v/>
      </c>
      <c r="K538" s="128" t="str">
        <f ca="1">IF('BH (2)'!Z545="","",'BH (2)'!Z545)</f>
        <v/>
      </c>
      <c r="L538" s="75" t="str">
        <f ca="1">IF('BH (2)'!AA545="","",'BH (2)'!AA545)</f>
        <v/>
      </c>
      <c r="M538" s="131" t="str">
        <f ca="1">IF('BH (2)'!AB545="","",'BH (2)'!AB545)</f>
        <v/>
      </c>
      <c r="N538" s="78" t="str">
        <f ca="1">IF('BH (2)'!AC545="","",'BH (2)'!AC545)</f>
        <v/>
      </c>
      <c r="O538" s="128" t="str">
        <f ca="1">IF('BH (2)'!AD545="","",'BH (2)'!AD545)</f>
        <v/>
      </c>
      <c r="P538" s="129" t="str">
        <f ca="1">IF('BH (2)'!AE545="","",'BH (2)'!AE545)</f>
        <v/>
      </c>
    </row>
    <row r="539" spans="3:16" ht="45" customHeight="1" x14ac:dyDescent="0.25">
      <c r="C539" s="51">
        <v>533</v>
      </c>
      <c r="D539" s="127" t="str">
        <f ca="1">IF('BH (2)'!S546="","",'BH (2)'!S546)</f>
        <v/>
      </c>
      <c r="E539" s="127" t="str">
        <f ca="1">IF('BH (2)'!T546="","",'BH (2)'!T546)</f>
        <v/>
      </c>
      <c r="F539" s="70" t="str">
        <f ca="1">IF('BH (2)'!U546="","",'BH (2)'!U546)</f>
        <v/>
      </c>
      <c r="G539" s="70" t="str">
        <f ca="1">IF('BH (2)'!V546="","",'BH (2)'!V546)</f>
        <v/>
      </c>
      <c r="H539" s="70" t="str">
        <f ca="1">IF('BH (2)'!W546="","",'BH (2)'!W546)</f>
        <v/>
      </c>
      <c r="I539" s="127" t="str">
        <f ca="1">IF('BH (2)'!X546="","",'BH (2)'!X546)</f>
        <v/>
      </c>
      <c r="J539" s="127" t="str">
        <f ca="1">IF('BH (2)'!Y546="","",'BH (2)'!Y546)</f>
        <v/>
      </c>
      <c r="K539" s="128" t="str">
        <f ca="1">IF('BH (2)'!Z546="","",'BH (2)'!Z546)</f>
        <v/>
      </c>
      <c r="L539" s="75" t="str">
        <f ca="1">IF('BH (2)'!AA546="","",'BH (2)'!AA546)</f>
        <v/>
      </c>
      <c r="M539" s="131" t="str">
        <f ca="1">IF('BH (2)'!AB546="","",'BH (2)'!AB546)</f>
        <v/>
      </c>
      <c r="N539" s="78" t="str">
        <f ca="1">IF('BH (2)'!AC546="","",'BH (2)'!AC546)</f>
        <v/>
      </c>
      <c r="O539" s="128" t="str">
        <f ca="1">IF('BH (2)'!AD546="","",'BH (2)'!AD546)</f>
        <v/>
      </c>
      <c r="P539" s="129" t="str">
        <f ca="1">IF('BH (2)'!AE546="","",'BH (2)'!AE546)</f>
        <v/>
      </c>
    </row>
    <row r="540" spans="3:16" ht="45" customHeight="1" x14ac:dyDescent="0.25">
      <c r="C540" s="51">
        <v>534</v>
      </c>
      <c r="D540" s="127" t="str">
        <f ca="1">IF('BH (2)'!S547="","",'BH (2)'!S547)</f>
        <v/>
      </c>
      <c r="E540" s="127" t="str">
        <f ca="1">IF('BH (2)'!T547="","",'BH (2)'!T547)</f>
        <v/>
      </c>
      <c r="F540" s="70" t="str">
        <f ca="1">IF('BH (2)'!U547="","",'BH (2)'!U547)</f>
        <v/>
      </c>
      <c r="G540" s="70" t="str">
        <f ca="1">IF('BH (2)'!V547="","",'BH (2)'!V547)</f>
        <v/>
      </c>
      <c r="H540" s="70" t="str">
        <f ca="1">IF('BH (2)'!W547="","",'BH (2)'!W547)</f>
        <v/>
      </c>
      <c r="I540" s="127" t="str">
        <f ca="1">IF('BH (2)'!X547="","",'BH (2)'!X547)</f>
        <v/>
      </c>
      <c r="J540" s="127" t="str">
        <f ca="1">IF('BH (2)'!Y547="","",'BH (2)'!Y547)</f>
        <v/>
      </c>
      <c r="K540" s="128" t="str">
        <f ca="1">IF('BH (2)'!Z547="","",'BH (2)'!Z547)</f>
        <v/>
      </c>
      <c r="L540" s="75" t="str">
        <f ca="1">IF('BH (2)'!AA547="","",'BH (2)'!AA547)</f>
        <v/>
      </c>
      <c r="M540" s="131" t="str">
        <f ca="1">IF('BH (2)'!AB547="","",'BH (2)'!AB547)</f>
        <v/>
      </c>
      <c r="N540" s="78" t="str">
        <f ca="1">IF('BH (2)'!AC547="","",'BH (2)'!AC547)</f>
        <v/>
      </c>
      <c r="O540" s="128" t="str">
        <f ca="1">IF('BH (2)'!AD547="","",'BH (2)'!AD547)</f>
        <v/>
      </c>
      <c r="P540" s="129" t="str">
        <f ca="1">IF('BH (2)'!AE547="","",'BH (2)'!AE547)</f>
        <v/>
      </c>
    </row>
    <row r="541" spans="3:16" ht="45" customHeight="1" x14ac:dyDescent="0.25">
      <c r="C541" s="51">
        <v>535</v>
      </c>
      <c r="D541" s="127" t="str">
        <f ca="1">IF('BH (2)'!S548="","",'BH (2)'!S548)</f>
        <v/>
      </c>
      <c r="E541" s="127" t="str">
        <f ca="1">IF('BH (2)'!T548="","",'BH (2)'!T548)</f>
        <v/>
      </c>
      <c r="F541" s="70" t="str">
        <f ca="1">IF('BH (2)'!U548="","",'BH (2)'!U548)</f>
        <v/>
      </c>
      <c r="G541" s="70" t="str">
        <f ca="1">IF('BH (2)'!V548="","",'BH (2)'!V548)</f>
        <v/>
      </c>
      <c r="H541" s="70" t="str">
        <f ca="1">IF('BH (2)'!W548="","",'BH (2)'!W548)</f>
        <v/>
      </c>
      <c r="I541" s="127" t="str">
        <f ca="1">IF('BH (2)'!X548="","",'BH (2)'!X548)</f>
        <v/>
      </c>
      <c r="J541" s="127" t="str">
        <f ca="1">IF('BH (2)'!Y548="","",'BH (2)'!Y548)</f>
        <v/>
      </c>
      <c r="K541" s="128" t="str">
        <f ca="1">IF('BH (2)'!Z548="","",'BH (2)'!Z548)</f>
        <v/>
      </c>
      <c r="L541" s="75" t="str">
        <f ca="1">IF('BH (2)'!AA548="","",'BH (2)'!AA548)</f>
        <v/>
      </c>
      <c r="M541" s="131" t="str">
        <f ca="1">IF('BH (2)'!AB548="","",'BH (2)'!AB548)</f>
        <v/>
      </c>
      <c r="N541" s="78" t="str">
        <f ca="1">IF('BH (2)'!AC548="","",'BH (2)'!AC548)</f>
        <v/>
      </c>
      <c r="O541" s="128" t="str">
        <f ca="1">IF('BH (2)'!AD548="","",'BH (2)'!AD548)</f>
        <v/>
      </c>
      <c r="P541" s="129" t="str">
        <f ca="1">IF('BH (2)'!AE548="","",'BH (2)'!AE548)</f>
        <v/>
      </c>
    </row>
    <row r="542" spans="3:16" ht="45" customHeight="1" x14ac:dyDescent="0.25">
      <c r="C542" s="51">
        <v>536</v>
      </c>
      <c r="D542" s="127" t="str">
        <f ca="1">IF('BH (2)'!S549="","",'BH (2)'!S549)</f>
        <v/>
      </c>
      <c r="E542" s="127" t="str">
        <f ca="1">IF('BH (2)'!T549="","",'BH (2)'!T549)</f>
        <v/>
      </c>
      <c r="F542" s="70" t="str">
        <f ca="1">IF('BH (2)'!U549="","",'BH (2)'!U549)</f>
        <v/>
      </c>
      <c r="G542" s="70" t="str">
        <f ca="1">IF('BH (2)'!V549="","",'BH (2)'!V549)</f>
        <v/>
      </c>
      <c r="H542" s="70" t="str">
        <f ca="1">IF('BH (2)'!W549="","",'BH (2)'!W549)</f>
        <v/>
      </c>
      <c r="I542" s="127" t="str">
        <f ca="1">IF('BH (2)'!X549="","",'BH (2)'!X549)</f>
        <v/>
      </c>
      <c r="J542" s="127" t="str">
        <f ca="1">IF('BH (2)'!Y549="","",'BH (2)'!Y549)</f>
        <v/>
      </c>
      <c r="K542" s="128" t="str">
        <f ca="1">IF('BH (2)'!Z549="","",'BH (2)'!Z549)</f>
        <v/>
      </c>
      <c r="L542" s="75" t="str">
        <f ca="1">IF('BH (2)'!AA549="","",'BH (2)'!AA549)</f>
        <v/>
      </c>
      <c r="M542" s="131" t="str">
        <f ca="1">IF('BH (2)'!AB549="","",'BH (2)'!AB549)</f>
        <v/>
      </c>
      <c r="N542" s="78" t="str">
        <f ca="1">IF('BH (2)'!AC549="","",'BH (2)'!AC549)</f>
        <v/>
      </c>
      <c r="O542" s="128" t="str">
        <f ca="1">IF('BH (2)'!AD549="","",'BH (2)'!AD549)</f>
        <v/>
      </c>
      <c r="P542" s="129" t="str">
        <f ca="1">IF('BH (2)'!AE549="","",'BH (2)'!AE549)</f>
        <v/>
      </c>
    </row>
    <row r="543" spans="3:16" ht="45" customHeight="1" x14ac:dyDescent="0.25">
      <c r="C543" s="51">
        <v>537</v>
      </c>
      <c r="D543" s="127" t="str">
        <f ca="1">IF('BH (2)'!S550="","",'BH (2)'!S550)</f>
        <v/>
      </c>
      <c r="E543" s="127" t="str">
        <f ca="1">IF('BH (2)'!T550="","",'BH (2)'!T550)</f>
        <v/>
      </c>
      <c r="F543" s="70" t="str">
        <f ca="1">IF('BH (2)'!U550="","",'BH (2)'!U550)</f>
        <v/>
      </c>
      <c r="G543" s="70" t="str">
        <f ca="1">IF('BH (2)'!V550="","",'BH (2)'!V550)</f>
        <v/>
      </c>
      <c r="H543" s="70" t="str">
        <f ca="1">IF('BH (2)'!W550="","",'BH (2)'!W550)</f>
        <v/>
      </c>
      <c r="I543" s="127" t="str">
        <f ca="1">IF('BH (2)'!X550="","",'BH (2)'!X550)</f>
        <v/>
      </c>
      <c r="J543" s="127" t="str">
        <f ca="1">IF('BH (2)'!Y550="","",'BH (2)'!Y550)</f>
        <v/>
      </c>
      <c r="K543" s="128" t="str">
        <f ca="1">IF('BH (2)'!Z550="","",'BH (2)'!Z550)</f>
        <v/>
      </c>
      <c r="L543" s="75" t="str">
        <f ca="1">IF('BH (2)'!AA550="","",'BH (2)'!AA550)</f>
        <v/>
      </c>
      <c r="M543" s="131" t="str">
        <f ca="1">IF('BH (2)'!AB550="","",'BH (2)'!AB550)</f>
        <v/>
      </c>
      <c r="N543" s="78" t="str">
        <f ca="1">IF('BH (2)'!AC550="","",'BH (2)'!AC550)</f>
        <v/>
      </c>
      <c r="O543" s="128" t="str">
        <f ca="1">IF('BH (2)'!AD550="","",'BH (2)'!AD550)</f>
        <v/>
      </c>
      <c r="P543" s="129" t="str">
        <f ca="1">IF('BH (2)'!AE550="","",'BH (2)'!AE550)</f>
        <v/>
      </c>
    </row>
    <row r="544" spans="3:16" ht="45" customHeight="1" x14ac:dyDescent="0.25">
      <c r="C544" s="51">
        <v>538</v>
      </c>
      <c r="D544" s="127" t="str">
        <f ca="1">IF('BH (2)'!S551="","",'BH (2)'!S551)</f>
        <v/>
      </c>
      <c r="E544" s="127" t="str">
        <f ca="1">IF('BH (2)'!T551="","",'BH (2)'!T551)</f>
        <v/>
      </c>
      <c r="F544" s="70" t="str">
        <f ca="1">IF('BH (2)'!U551="","",'BH (2)'!U551)</f>
        <v/>
      </c>
      <c r="G544" s="70" t="str">
        <f ca="1">IF('BH (2)'!V551="","",'BH (2)'!V551)</f>
        <v/>
      </c>
      <c r="H544" s="70" t="str">
        <f ca="1">IF('BH (2)'!W551="","",'BH (2)'!W551)</f>
        <v/>
      </c>
      <c r="I544" s="127" t="str">
        <f ca="1">IF('BH (2)'!X551="","",'BH (2)'!X551)</f>
        <v/>
      </c>
      <c r="J544" s="127" t="str">
        <f ca="1">IF('BH (2)'!Y551="","",'BH (2)'!Y551)</f>
        <v/>
      </c>
      <c r="K544" s="128" t="str">
        <f ca="1">IF('BH (2)'!Z551="","",'BH (2)'!Z551)</f>
        <v/>
      </c>
      <c r="L544" s="75" t="str">
        <f ca="1">IF('BH (2)'!AA551="","",'BH (2)'!AA551)</f>
        <v/>
      </c>
      <c r="M544" s="131" t="str">
        <f ca="1">IF('BH (2)'!AB551="","",'BH (2)'!AB551)</f>
        <v/>
      </c>
      <c r="N544" s="78" t="str">
        <f ca="1">IF('BH (2)'!AC551="","",'BH (2)'!AC551)</f>
        <v/>
      </c>
      <c r="O544" s="128" t="str">
        <f ca="1">IF('BH (2)'!AD551="","",'BH (2)'!AD551)</f>
        <v/>
      </c>
      <c r="P544" s="129" t="str">
        <f ca="1">IF('BH (2)'!AE551="","",'BH (2)'!AE551)</f>
        <v/>
      </c>
    </row>
    <row r="545" spans="3:16" ht="45" customHeight="1" x14ac:dyDescent="0.25">
      <c r="C545" s="51">
        <v>539</v>
      </c>
      <c r="D545" s="127" t="str">
        <f ca="1">IF('BH (2)'!S552="","",'BH (2)'!S552)</f>
        <v/>
      </c>
      <c r="E545" s="127" t="str">
        <f ca="1">IF('BH (2)'!T552="","",'BH (2)'!T552)</f>
        <v/>
      </c>
      <c r="F545" s="70" t="str">
        <f ca="1">IF('BH (2)'!U552="","",'BH (2)'!U552)</f>
        <v/>
      </c>
      <c r="G545" s="70" t="str">
        <f ca="1">IF('BH (2)'!V552="","",'BH (2)'!V552)</f>
        <v/>
      </c>
      <c r="H545" s="70" t="str">
        <f ca="1">IF('BH (2)'!W552="","",'BH (2)'!W552)</f>
        <v/>
      </c>
      <c r="I545" s="127" t="str">
        <f ca="1">IF('BH (2)'!X552="","",'BH (2)'!X552)</f>
        <v/>
      </c>
      <c r="J545" s="127" t="str">
        <f ca="1">IF('BH (2)'!Y552="","",'BH (2)'!Y552)</f>
        <v/>
      </c>
      <c r="K545" s="128" t="str">
        <f ca="1">IF('BH (2)'!Z552="","",'BH (2)'!Z552)</f>
        <v/>
      </c>
      <c r="L545" s="75" t="str">
        <f ca="1">IF('BH (2)'!AA552="","",'BH (2)'!AA552)</f>
        <v/>
      </c>
      <c r="M545" s="131" t="str">
        <f ca="1">IF('BH (2)'!AB552="","",'BH (2)'!AB552)</f>
        <v/>
      </c>
      <c r="N545" s="78" t="str">
        <f ca="1">IF('BH (2)'!AC552="","",'BH (2)'!AC552)</f>
        <v/>
      </c>
      <c r="O545" s="128" t="str">
        <f ca="1">IF('BH (2)'!AD552="","",'BH (2)'!AD552)</f>
        <v/>
      </c>
      <c r="P545" s="129" t="str">
        <f ca="1">IF('BH (2)'!AE552="","",'BH (2)'!AE552)</f>
        <v/>
      </c>
    </row>
    <row r="546" spans="3:16" ht="45" customHeight="1" x14ac:dyDescent="0.25">
      <c r="C546" s="51">
        <v>540</v>
      </c>
      <c r="D546" s="127" t="str">
        <f ca="1">IF('BH (2)'!S553="","",'BH (2)'!S553)</f>
        <v/>
      </c>
      <c r="E546" s="127" t="str">
        <f ca="1">IF('BH (2)'!T553="","",'BH (2)'!T553)</f>
        <v/>
      </c>
      <c r="F546" s="70" t="str">
        <f ca="1">IF('BH (2)'!U553="","",'BH (2)'!U553)</f>
        <v/>
      </c>
      <c r="G546" s="70" t="str">
        <f ca="1">IF('BH (2)'!V553="","",'BH (2)'!V553)</f>
        <v/>
      </c>
      <c r="H546" s="70" t="str">
        <f ca="1">IF('BH (2)'!W553="","",'BH (2)'!W553)</f>
        <v/>
      </c>
      <c r="I546" s="127" t="str">
        <f ca="1">IF('BH (2)'!X553="","",'BH (2)'!X553)</f>
        <v/>
      </c>
      <c r="J546" s="127" t="str">
        <f ca="1">IF('BH (2)'!Y553="","",'BH (2)'!Y553)</f>
        <v/>
      </c>
      <c r="K546" s="128" t="str">
        <f ca="1">IF('BH (2)'!Z553="","",'BH (2)'!Z553)</f>
        <v/>
      </c>
      <c r="L546" s="75" t="str">
        <f ca="1">IF('BH (2)'!AA553="","",'BH (2)'!AA553)</f>
        <v/>
      </c>
      <c r="M546" s="131" t="str">
        <f ca="1">IF('BH (2)'!AB553="","",'BH (2)'!AB553)</f>
        <v/>
      </c>
      <c r="N546" s="78" t="str">
        <f ca="1">IF('BH (2)'!AC553="","",'BH (2)'!AC553)</f>
        <v/>
      </c>
      <c r="O546" s="128" t="str">
        <f ca="1">IF('BH (2)'!AD553="","",'BH (2)'!AD553)</f>
        <v/>
      </c>
      <c r="P546" s="129" t="str">
        <f ca="1">IF('BH (2)'!AE553="","",'BH (2)'!AE553)</f>
        <v/>
      </c>
    </row>
    <row r="547" spans="3:16" ht="45" customHeight="1" x14ac:dyDescent="0.25">
      <c r="C547" s="51">
        <v>541</v>
      </c>
      <c r="D547" s="127" t="str">
        <f ca="1">IF('BH (2)'!S554="","",'BH (2)'!S554)</f>
        <v/>
      </c>
      <c r="E547" s="127" t="str">
        <f ca="1">IF('BH (2)'!T554="","",'BH (2)'!T554)</f>
        <v/>
      </c>
      <c r="F547" s="70" t="str">
        <f ca="1">IF('BH (2)'!U554="","",'BH (2)'!U554)</f>
        <v/>
      </c>
      <c r="G547" s="70" t="str">
        <f ca="1">IF('BH (2)'!V554="","",'BH (2)'!V554)</f>
        <v/>
      </c>
      <c r="H547" s="70" t="str">
        <f ca="1">IF('BH (2)'!W554="","",'BH (2)'!W554)</f>
        <v/>
      </c>
      <c r="I547" s="127" t="str">
        <f ca="1">IF('BH (2)'!X554="","",'BH (2)'!X554)</f>
        <v/>
      </c>
      <c r="J547" s="127" t="str">
        <f ca="1">IF('BH (2)'!Y554="","",'BH (2)'!Y554)</f>
        <v/>
      </c>
      <c r="K547" s="128" t="str">
        <f ca="1">IF('BH (2)'!Z554="","",'BH (2)'!Z554)</f>
        <v/>
      </c>
      <c r="L547" s="75" t="str">
        <f ca="1">IF('BH (2)'!AA554="","",'BH (2)'!AA554)</f>
        <v/>
      </c>
      <c r="M547" s="131" t="str">
        <f ca="1">IF('BH (2)'!AB554="","",'BH (2)'!AB554)</f>
        <v/>
      </c>
      <c r="N547" s="78" t="str">
        <f ca="1">IF('BH (2)'!AC554="","",'BH (2)'!AC554)</f>
        <v/>
      </c>
      <c r="O547" s="128" t="str">
        <f ca="1">IF('BH (2)'!AD554="","",'BH (2)'!AD554)</f>
        <v/>
      </c>
      <c r="P547" s="129" t="str">
        <f ca="1">IF('BH (2)'!AE554="","",'BH (2)'!AE554)</f>
        <v/>
      </c>
    </row>
    <row r="548" spans="3:16" ht="45" customHeight="1" x14ac:dyDescent="0.25">
      <c r="C548" s="51">
        <v>542</v>
      </c>
      <c r="D548" s="127" t="str">
        <f ca="1">IF('BH (2)'!S555="","",'BH (2)'!S555)</f>
        <v/>
      </c>
      <c r="E548" s="127" t="str">
        <f ca="1">IF('BH (2)'!T555="","",'BH (2)'!T555)</f>
        <v/>
      </c>
      <c r="F548" s="70" t="str">
        <f ca="1">IF('BH (2)'!U555="","",'BH (2)'!U555)</f>
        <v/>
      </c>
      <c r="G548" s="70" t="str">
        <f ca="1">IF('BH (2)'!V555="","",'BH (2)'!V555)</f>
        <v/>
      </c>
      <c r="H548" s="70" t="str">
        <f ca="1">IF('BH (2)'!W555="","",'BH (2)'!W555)</f>
        <v/>
      </c>
      <c r="I548" s="127" t="str">
        <f ca="1">IF('BH (2)'!X555="","",'BH (2)'!X555)</f>
        <v/>
      </c>
      <c r="J548" s="127" t="str">
        <f ca="1">IF('BH (2)'!Y555="","",'BH (2)'!Y555)</f>
        <v/>
      </c>
      <c r="K548" s="128" t="str">
        <f ca="1">IF('BH (2)'!Z555="","",'BH (2)'!Z555)</f>
        <v/>
      </c>
      <c r="L548" s="75" t="str">
        <f ca="1">IF('BH (2)'!AA555="","",'BH (2)'!AA555)</f>
        <v/>
      </c>
      <c r="M548" s="131" t="str">
        <f ca="1">IF('BH (2)'!AB555="","",'BH (2)'!AB555)</f>
        <v/>
      </c>
      <c r="N548" s="78" t="str">
        <f ca="1">IF('BH (2)'!AC555="","",'BH (2)'!AC555)</f>
        <v/>
      </c>
      <c r="O548" s="128" t="str">
        <f ca="1">IF('BH (2)'!AD555="","",'BH (2)'!AD555)</f>
        <v/>
      </c>
      <c r="P548" s="129" t="str">
        <f ca="1">IF('BH (2)'!AE555="","",'BH (2)'!AE555)</f>
        <v/>
      </c>
    </row>
    <row r="549" spans="3:16" ht="45" customHeight="1" x14ac:dyDescent="0.25">
      <c r="C549" s="51">
        <v>543</v>
      </c>
      <c r="D549" s="127" t="str">
        <f ca="1">IF('BH (2)'!S556="","",'BH (2)'!S556)</f>
        <v/>
      </c>
      <c r="E549" s="127" t="str">
        <f ca="1">IF('BH (2)'!T556="","",'BH (2)'!T556)</f>
        <v/>
      </c>
      <c r="F549" s="70" t="str">
        <f ca="1">IF('BH (2)'!U556="","",'BH (2)'!U556)</f>
        <v/>
      </c>
      <c r="G549" s="70" t="str">
        <f ca="1">IF('BH (2)'!V556="","",'BH (2)'!V556)</f>
        <v/>
      </c>
      <c r="H549" s="70" t="str">
        <f ca="1">IF('BH (2)'!W556="","",'BH (2)'!W556)</f>
        <v/>
      </c>
      <c r="I549" s="127" t="str">
        <f ca="1">IF('BH (2)'!X556="","",'BH (2)'!X556)</f>
        <v/>
      </c>
      <c r="J549" s="127" t="str">
        <f ca="1">IF('BH (2)'!Y556="","",'BH (2)'!Y556)</f>
        <v/>
      </c>
      <c r="K549" s="128" t="str">
        <f ca="1">IF('BH (2)'!Z556="","",'BH (2)'!Z556)</f>
        <v/>
      </c>
      <c r="L549" s="75" t="str">
        <f ca="1">IF('BH (2)'!AA556="","",'BH (2)'!AA556)</f>
        <v/>
      </c>
      <c r="M549" s="131" t="str">
        <f ca="1">IF('BH (2)'!AB556="","",'BH (2)'!AB556)</f>
        <v/>
      </c>
      <c r="N549" s="78" t="str">
        <f ca="1">IF('BH (2)'!AC556="","",'BH (2)'!AC556)</f>
        <v/>
      </c>
      <c r="O549" s="128" t="str">
        <f ca="1">IF('BH (2)'!AD556="","",'BH (2)'!AD556)</f>
        <v/>
      </c>
      <c r="P549" s="129" t="str">
        <f ca="1">IF('BH (2)'!AE556="","",'BH (2)'!AE556)</f>
        <v/>
      </c>
    </row>
    <row r="550" spans="3:16" ht="45" customHeight="1" x14ac:dyDescent="0.25">
      <c r="C550" s="51">
        <v>544</v>
      </c>
      <c r="D550" s="127" t="str">
        <f ca="1">IF('BH (2)'!S557="","",'BH (2)'!S557)</f>
        <v/>
      </c>
      <c r="E550" s="127" t="str">
        <f ca="1">IF('BH (2)'!T557="","",'BH (2)'!T557)</f>
        <v/>
      </c>
      <c r="F550" s="70" t="str">
        <f ca="1">IF('BH (2)'!U557="","",'BH (2)'!U557)</f>
        <v/>
      </c>
      <c r="G550" s="70" t="str">
        <f ca="1">IF('BH (2)'!V557="","",'BH (2)'!V557)</f>
        <v/>
      </c>
      <c r="H550" s="70" t="str">
        <f ca="1">IF('BH (2)'!W557="","",'BH (2)'!W557)</f>
        <v/>
      </c>
      <c r="I550" s="127" t="str">
        <f ca="1">IF('BH (2)'!X557="","",'BH (2)'!X557)</f>
        <v/>
      </c>
      <c r="J550" s="127" t="str">
        <f ca="1">IF('BH (2)'!Y557="","",'BH (2)'!Y557)</f>
        <v/>
      </c>
      <c r="K550" s="128" t="str">
        <f ca="1">IF('BH (2)'!Z557="","",'BH (2)'!Z557)</f>
        <v/>
      </c>
      <c r="L550" s="75" t="str">
        <f ca="1">IF('BH (2)'!AA557="","",'BH (2)'!AA557)</f>
        <v/>
      </c>
      <c r="M550" s="131" t="str">
        <f ca="1">IF('BH (2)'!AB557="","",'BH (2)'!AB557)</f>
        <v/>
      </c>
      <c r="N550" s="78" t="str">
        <f ca="1">IF('BH (2)'!AC557="","",'BH (2)'!AC557)</f>
        <v/>
      </c>
      <c r="O550" s="128" t="str">
        <f ca="1">IF('BH (2)'!AD557="","",'BH (2)'!AD557)</f>
        <v/>
      </c>
      <c r="P550" s="129" t="str">
        <f ca="1">IF('BH (2)'!AE557="","",'BH (2)'!AE557)</f>
        <v/>
      </c>
    </row>
    <row r="551" spans="3:16" ht="45" customHeight="1" x14ac:dyDescent="0.25">
      <c r="C551" s="51">
        <v>545</v>
      </c>
      <c r="D551" s="127" t="str">
        <f ca="1">IF('BH (2)'!S558="","",'BH (2)'!S558)</f>
        <v/>
      </c>
      <c r="E551" s="127" t="str">
        <f ca="1">IF('BH (2)'!T558="","",'BH (2)'!T558)</f>
        <v/>
      </c>
      <c r="F551" s="70" t="str">
        <f ca="1">IF('BH (2)'!U558="","",'BH (2)'!U558)</f>
        <v/>
      </c>
      <c r="G551" s="70" t="str">
        <f ca="1">IF('BH (2)'!V558="","",'BH (2)'!V558)</f>
        <v/>
      </c>
      <c r="H551" s="70" t="str">
        <f ca="1">IF('BH (2)'!W558="","",'BH (2)'!W558)</f>
        <v/>
      </c>
      <c r="I551" s="127" t="str">
        <f ca="1">IF('BH (2)'!X558="","",'BH (2)'!X558)</f>
        <v/>
      </c>
      <c r="J551" s="127" t="str">
        <f ca="1">IF('BH (2)'!Y558="","",'BH (2)'!Y558)</f>
        <v/>
      </c>
      <c r="K551" s="128" t="str">
        <f ca="1">IF('BH (2)'!Z558="","",'BH (2)'!Z558)</f>
        <v/>
      </c>
      <c r="L551" s="75" t="str">
        <f ca="1">IF('BH (2)'!AA558="","",'BH (2)'!AA558)</f>
        <v/>
      </c>
      <c r="M551" s="131" t="str">
        <f ca="1">IF('BH (2)'!AB558="","",'BH (2)'!AB558)</f>
        <v/>
      </c>
      <c r="N551" s="78" t="str">
        <f ca="1">IF('BH (2)'!AC558="","",'BH (2)'!AC558)</f>
        <v/>
      </c>
      <c r="O551" s="128" t="str">
        <f ca="1">IF('BH (2)'!AD558="","",'BH (2)'!AD558)</f>
        <v/>
      </c>
      <c r="P551" s="129" t="str">
        <f ca="1">IF('BH (2)'!AE558="","",'BH (2)'!AE558)</f>
        <v/>
      </c>
    </row>
    <row r="552" spans="3:16" ht="45" customHeight="1" x14ac:dyDescent="0.25">
      <c r="C552" s="51">
        <v>546</v>
      </c>
      <c r="D552" s="127" t="str">
        <f ca="1">IF('BH (2)'!S559="","",'BH (2)'!S559)</f>
        <v/>
      </c>
      <c r="E552" s="127" t="str">
        <f ca="1">IF('BH (2)'!T559="","",'BH (2)'!T559)</f>
        <v/>
      </c>
      <c r="F552" s="70" t="str">
        <f ca="1">IF('BH (2)'!U559="","",'BH (2)'!U559)</f>
        <v/>
      </c>
      <c r="G552" s="70" t="str">
        <f ca="1">IF('BH (2)'!V559="","",'BH (2)'!V559)</f>
        <v/>
      </c>
      <c r="H552" s="70" t="str">
        <f ca="1">IF('BH (2)'!W559="","",'BH (2)'!W559)</f>
        <v/>
      </c>
      <c r="I552" s="127" t="str">
        <f ca="1">IF('BH (2)'!X559="","",'BH (2)'!X559)</f>
        <v/>
      </c>
      <c r="J552" s="127" t="str">
        <f ca="1">IF('BH (2)'!Y559="","",'BH (2)'!Y559)</f>
        <v/>
      </c>
      <c r="K552" s="128" t="str">
        <f ca="1">IF('BH (2)'!Z559="","",'BH (2)'!Z559)</f>
        <v/>
      </c>
      <c r="L552" s="75" t="str">
        <f ca="1">IF('BH (2)'!AA559="","",'BH (2)'!AA559)</f>
        <v/>
      </c>
      <c r="M552" s="131" t="str">
        <f ca="1">IF('BH (2)'!AB559="","",'BH (2)'!AB559)</f>
        <v/>
      </c>
      <c r="N552" s="78" t="str">
        <f ca="1">IF('BH (2)'!AC559="","",'BH (2)'!AC559)</f>
        <v/>
      </c>
      <c r="O552" s="128" t="str">
        <f ca="1">IF('BH (2)'!AD559="","",'BH (2)'!AD559)</f>
        <v/>
      </c>
      <c r="P552" s="129" t="str">
        <f ca="1">IF('BH (2)'!AE559="","",'BH (2)'!AE559)</f>
        <v/>
      </c>
    </row>
    <row r="553" spans="3:16" ht="45" customHeight="1" x14ac:dyDescent="0.25">
      <c r="C553" s="51">
        <v>547</v>
      </c>
      <c r="D553" s="127" t="str">
        <f ca="1">IF('BH (2)'!S560="","",'BH (2)'!S560)</f>
        <v/>
      </c>
      <c r="E553" s="127" t="str">
        <f ca="1">IF('BH (2)'!T560="","",'BH (2)'!T560)</f>
        <v/>
      </c>
      <c r="F553" s="70" t="str">
        <f ca="1">IF('BH (2)'!U560="","",'BH (2)'!U560)</f>
        <v/>
      </c>
      <c r="G553" s="70" t="str">
        <f ca="1">IF('BH (2)'!V560="","",'BH (2)'!V560)</f>
        <v/>
      </c>
      <c r="H553" s="70" t="str">
        <f ca="1">IF('BH (2)'!W560="","",'BH (2)'!W560)</f>
        <v/>
      </c>
      <c r="I553" s="127" t="str">
        <f ca="1">IF('BH (2)'!X560="","",'BH (2)'!X560)</f>
        <v/>
      </c>
      <c r="J553" s="127" t="str">
        <f ca="1">IF('BH (2)'!Y560="","",'BH (2)'!Y560)</f>
        <v/>
      </c>
      <c r="K553" s="128" t="str">
        <f ca="1">IF('BH (2)'!Z560="","",'BH (2)'!Z560)</f>
        <v/>
      </c>
      <c r="L553" s="75" t="str">
        <f ca="1">IF('BH (2)'!AA560="","",'BH (2)'!AA560)</f>
        <v/>
      </c>
      <c r="M553" s="131" t="str">
        <f ca="1">IF('BH (2)'!AB560="","",'BH (2)'!AB560)</f>
        <v/>
      </c>
      <c r="N553" s="78" t="str">
        <f ca="1">IF('BH (2)'!AC560="","",'BH (2)'!AC560)</f>
        <v/>
      </c>
      <c r="O553" s="128" t="str">
        <f ca="1">IF('BH (2)'!AD560="","",'BH (2)'!AD560)</f>
        <v/>
      </c>
      <c r="P553" s="129" t="str">
        <f ca="1">IF('BH (2)'!AE560="","",'BH (2)'!AE560)</f>
        <v/>
      </c>
    </row>
    <row r="554" spans="3:16" ht="45" customHeight="1" x14ac:dyDescent="0.25">
      <c r="C554" s="51">
        <v>548</v>
      </c>
      <c r="D554" s="127" t="str">
        <f ca="1">IF('BH (2)'!S561="","",'BH (2)'!S561)</f>
        <v/>
      </c>
      <c r="E554" s="127" t="str">
        <f ca="1">IF('BH (2)'!T561="","",'BH (2)'!T561)</f>
        <v/>
      </c>
      <c r="F554" s="70" t="str">
        <f ca="1">IF('BH (2)'!U561="","",'BH (2)'!U561)</f>
        <v/>
      </c>
      <c r="G554" s="70" t="str">
        <f ca="1">IF('BH (2)'!V561="","",'BH (2)'!V561)</f>
        <v/>
      </c>
      <c r="H554" s="70" t="str">
        <f ca="1">IF('BH (2)'!W561="","",'BH (2)'!W561)</f>
        <v/>
      </c>
      <c r="I554" s="127" t="str">
        <f ca="1">IF('BH (2)'!X561="","",'BH (2)'!X561)</f>
        <v/>
      </c>
      <c r="J554" s="127" t="str">
        <f ca="1">IF('BH (2)'!Y561="","",'BH (2)'!Y561)</f>
        <v/>
      </c>
      <c r="K554" s="128" t="str">
        <f ca="1">IF('BH (2)'!Z561="","",'BH (2)'!Z561)</f>
        <v/>
      </c>
      <c r="L554" s="75" t="str">
        <f ca="1">IF('BH (2)'!AA561="","",'BH (2)'!AA561)</f>
        <v/>
      </c>
      <c r="M554" s="131" t="str">
        <f ca="1">IF('BH (2)'!AB561="","",'BH (2)'!AB561)</f>
        <v/>
      </c>
      <c r="N554" s="78" t="str">
        <f ca="1">IF('BH (2)'!AC561="","",'BH (2)'!AC561)</f>
        <v/>
      </c>
      <c r="O554" s="128" t="str">
        <f ca="1">IF('BH (2)'!AD561="","",'BH (2)'!AD561)</f>
        <v/>
      </c>
      <c r="P554" s="129" t="str">
        <f ca="1">IF('BH (2)'!AE561="","",'BH (2)'!AE561)</f>
        <v/>
      </c>
    </row>
    <row r="555" spans="3:16" ht="45" customHeight="1" x14ac:dyDescent="0.25">
      <c r="C555" s="51">
        <v>549</v>
      </c>
      <c r="D555" s="127" t="str">
        <f ca="1">IF('BH (2)'!S562="","",'BH (2)'!S562)</f>
        <v/>
      </c>
      <c r="E555" s="127" t="str">
        <f ca="1">IF('BH (2)'!T562="","",'BH (2)'!T562)</f>
        <v/>
      </c>
      <c r="F555" s="70" t="str">
        <f ca="1">IF('BH (2)'!U562="","",'BH (2)'!U562)</f>
        <v/>
      </c>
      <c r="G555" s="70" t="str">
        <f ca="1">IF('BH (2)'!V562="","",'BH (2)'!V562)</f>
        <v/>
      </c>
      <c r="H555" s="70" t="str">
        <f ca="1">IF('BH (2)'!W562="","",'BH (2)'!W562)</f>
        <v/>
      </c>
      <c r="I555" s="127" t="str">
        <f ca="1">IF('BH (2)'!X562="","",'BH (2)'!X562)</f>
        <v/>
      </c>
      <c r="J555" s="127" t="str">
        <f ca="1">IF('BH (2)'!Y562="","",'BH (2)'!Y562)</f>
        <v/>
      </c>
      <c r="K555" s="128" t="str">
        <f ca="1">IF('BH (2)'!Z562="","",'BH (2)'!Z562)</f>
        <v/>
      </c>
      <c r="L555" s="75" t="str">
        <f ca="1">IF('BH (2)'!AA562="","",'BH (2)'!AA562)</f>
        <v/>
      </c>
      <c r="M555" s="131" t="str">
        <f ca="1">IF('BH (2)'!AB562="","",'BH (2)'!AB562)</f>
        <v/>
      </c>
      <c r="N555" s="78" t="str">
        <f ca="1">IF('BH (2)'!AC562="","",'BH (2)'!AC562)</f>
        <v/>
      </c>
      <c r="O555" s="128" t="str">
        <f ca="1">IF('BH (2)'!AD562="","",'BH (2)'!AD562)</f>
        <v/>
      </c>
      <c r="P555" s="129" t="str">
        <f ca="1">IF('BH (2)'!AE562="","",'BH (2)'!AE562)</f>
        <v/>
      </c>
    </row>
    <row r="556" spans="3:16" ht="45" customHeight="1" x14ac:dyDescent="0.25">
      <c r="C556" s="51">
        <v>550</v>
      </c>
      <c r="D556" s="127" t="str">
        <f ca="1">IF('BH (2)'!S563="","",'BH (2)'!S563)</f>
        <v/>
      </c>
      <c r="E556" s="127" t="str">
        <f ca="1">IF('BH (2)'!T563="","",'BH (2)'!T563)</f>
        <v/>
      </c>
      <c r="F556" s="70" t="str">
        <f ca="1">IF('BH (2)'!U563="","",'BH (2)'!U563)</f>
        <v/>
      </c>
      <c r="G556" s="70" t="str">
        <f ca="1">IF('BH (2)'!V563="","",'BH (2)'!V563)</f>
        <v/>
      </c>
      <c r="H556" s="70" t="str">
        <f ca="1">IF('BH (2)'!W563="","",'BH (2)'!W563)</f>
        <v/>
      </c>
      <c r="I556" s="127" t="str">
        <f ca="1">IF('BH (2)'!X563="","",'BH (2)'!X563)</f>
        <v/>
      </c>
      <c r="J556" s="127" t="str">
        <f ca="1">IF('BH (2)'!Y563="","",'BH (2)'!Y563)</f>
        <v/>
      </c>
      <c r="K556" s="128" t="str">
        <f ca="1">IF('BH (2)'!Z563="","",'BH (2)'!Z563)</f>
        <v/>
      </c>
      <c r="L556" s="75" t="str">
        <f ca="1">IF('BH (2)'!AA563="","",'BH (2)'!AA563)</f>
        <v/>
      </c>
      <c r="M556" s="131" t="str">
        <f ca="1">IF('BH (2)'!AB563="","",'BH (2)'!AB563)</f>
        <v/>
      </c>
      <c r="N556" s="78" t="str">
        <f ca="1">IF('BH (2)'!AC563="","",'BH (2)'!AC563)</f>
        <v/>
      </c>
      <c r="O556" s="128" t="str">
        <f ca="1">IF('BH (2)'!AD563="","",'BH (2)'!AD563)</f>
        <v/>
      </c>
      <c r="P556" s="129" t="str">
        <f ca="1">IF('BH (2)'!AE563="","",'BH (2)'!AE563)</f>
        <v/>
      </c>
    </row>
    <row r="557" spans="3:16" ht="45" customHeight="1" x14ac:dyDescent="0.25">
      <c r="C557" s="51">
        <v>551</v>
      </c>
      <c r="D557" s="127" t="str">
        <f ca="1">IF('BH (2)'!S564="","",'BH (2)'!S564)</f>
        <v/>
      </c>
      <c r="E557" s="127" t="str">
        <f ca="1">IF('BH (2)'!T564="","",'BH (2)'!T564)</f>
        <v/>
      </c>
      <c r="F557" s="70" t="str">
        <f ca="1">IF('BH (2)'!U564="","",'BH (2)'!U564)</f>
        <v/>
      </c>
      <c r="G557" s="70" t="str">
        <f ca="1">IF('BH (2)'!V564="","",'BH (2)'!V564)</f>
        <v/>
      </c>
      <c r="H557" s="70" t="str">
        <f ca="1">IF('BH (2)'!W564="","",'BH (2)'!W564)</f>
        <v/>
      </c>
      <c r="I557" s="127" t="str">
        <f ca="1">IF('BH (2)'!X564="","",'BH (2)'!X564)</f>
        <v/>
      </c>
      <c r="J557" s="127" t="str">
        <f ca="1">IF('BH (2)'!Y564="","",'BH (2)'!Y564)</f>
        <v/>
      </c>
      <c r="K557" s="128" t="str">
        <f ca="1">IF('BH (2)'!Z564="","",'BH (2)'!Z564)</f>
        <v/>
      </c>
      <c r="L557" s="75" t="str">
        <f ca="1">IF('BH (2)'!AA564="","",'BH (2)'!AA564)</f>
        <v/>
      </c>
      <c r="M557" s="131" t="str">
        <f ca="1">IF('BH (2)'!AB564="","",'BH (2)'!AB564)</f>
        <v/>
      </c>
      <c r="N557" s="78" t="str">
        <f ca="1">IF('BH (2)'!AC564="","",'BH (2)'!AC564)</f>
        <v/>
      </c>
      <c r="O557" s="128" t="str">
        <f ca="1">IF('BH (2)'!AD564="","",'BH (2)'!AD564)</f>
        <v/>
      </c>
      <c r="P557" s="129" t="str">
        <f ca="1">IF('BH (2)'!AE564="","",'BH (2)'!AE564)</f>
        <v/>
      </c>
    </row>
    <row r="558" spans="3:16" ht="45" customHeight="1" x14ac:dyDescent="0.25">
      <c r="C558" s="51">
        <v>552</v>
      </c>
      <c r="D558" s="127" t="str">
        <f ca="1">IF('BH (2)'!S565="","",'BH (2)'!S565)</f>
        <v/>
      </c>
      <c r="E558" s="127" t="str">
        <f ca="1">IF('BH (2)'!T565="","",'BH (2)'!T565)</f>
        <v/>
      </c>
      <c r="F558" s="70" t="str">
        <f ca="1">IF('BH (2)'!U565="","",'BH (2)'!U565)</f>
        <v/>
      </c>
      <c r="G558" s="70" t="str">
        <f ca="1">IF('BH (2)'!V565="","",'BH (2)'!V565)</f>
        <v/>
      </c>
      <c r="H558" s="70" t="str">
        <f ca="1">IF('BH (2)'!W565="","",'BH (2)'!W565)</f>
        <v/>
      </c>
      <c r="I558" s="127" t="str">
        <f ca="1">IF('BH (2)'!X565="","",'BH (2)'!X565)</f>
        <v/>
      </c>
      <c r="J558" s="127" t="str">
        <f ca="1">IF('BH (2)'!Y565="","",'BH (2)'!Y565)</f>
        <v/>
      </c>
      <c r="K558" s="128" t="str">
        <f ca="1">IF('BH (2)'!Z565="","",'BH (2)'!Z565)</f>
        <v/>
      </c>
      <c r="L558" s="75" t="str">
        <f ca="1">IF('BH (2)'!AA565="","",'BH (2)'!AA565)</f>
        <v/>
      </c>
      <c r="M558" s="131" t="str">
        <f ca="1">IF('BH (2)'!AB565="","",'BH (2)'!AB565)</f>
        <v/>
      </c>
      <c r="N558" s="78" t="str">
        <f ca="1">IF('BH (2)'!AC565="","",'BH (2)'!AC565)</f>
        <v/>
      </c>
      <c r="O558" s="128" t="str">
        <f ca="1">IF('BH (2)'!AD565="","",'BH (2)'!AD565)</f>
        <v/>
      </c>
      <c r="P558" s="129" t="str">
        <f ca="1">IF('BH (2)'!AE565="","",'BH (2)'!AE565)</f>
        <v/>
      </c>
    </row>
    <row r="559" spans="3:16" ht="45" customHeight="1" x14ac:dyDescent="0.25">
      <c r="C559" s="51">
        <v>553</v>
      </c>
      <c r="D559" s="127" t="str">
        <f ca="1">IF('BH (2)'!S566="","",'BH (2)'!S566)</f>
        <v/>
      </c>
      <c r="E559" s="127" t="str">
        <f ca="1">IF('BH (2)'!T566="","",'BH (2)'!T566)</f>
        <v/>
      </c>
      <c r="F559" s="70" t="str">
        <f ca="1">IF('BH (2)'!U566="","",'BH (2)'!U566)</f>
        <v/>
      </c>
      <c r="G559" s="70" t="str">
        <f ca="1">IF('BH (2)'!V566="","",'BH (2)'!V566)</f>
        <v/>
      </c>
      <c r="H559" s="70" t="str">
        <f ca="1">IF('BH (2)'!W566="","",'BH (2)'!W566)</f>
        <v/>
      </c>
      <c r="I559" s="127" t="str">
        <f ca="1">IF('BH (2)'!X566="","",'BH (2)'!X566)</f>
        <v/>
      </c>
      <c r="J559" s="127" t="str">
        <f ca="1">IF('BH (2)'!Y566="","",'BH (2)'!Y566)</f>
        <v/>
      </c>
      <c r="K559" s="128" t="str">
        <f ca="1">IF('BH (2)'!Z566="","",'BH (2)'!Z566)</f>
        <v/>
      </c>
      <c r="L559" s="75" t="str">
        <f ca="1">IF('BH (2)'!AA566="","",'BH (2)'!AA566)</f>
        <v/>
      </c>
      <c r="M559" s="131" t="str">
        <f ca="1">IF('BH (2)'!AB566="","",'BH (2)'!AB566)</f>
        <v/>
      </c>
      <c r="N559" s="78" t="str">
        <f ca="1">IF('BH (2)'!AC566="","",'BH (2)'!AC566)</f>
        <v/>
      </c>
      <c r="O559" s="128" t="str">
        <f ca="1">IF('BH (2)'!AD566="","",'BH (2)'!AD566)</f>
        <v/>
      </c>
      <c r="P559" s="129" t="str">
        <f ca="1">IF('BH (2)'!AE566="","",'BH (2)'!AE566)</f>
        <v/>
      </c>
    </row>
    <row r="560" spans="3:16" ht="45" customHeight="1" x14ac:dyDescent="0.25">
      <c r="C560" s="51">
        <v>554</v>
      </c>
      <c r="D560" s="127" t="str">
        <f ca="1">IF('BH (2)'!S567="","",'BH (2)'!S567)</f>
        <v/>
      </c>
      <c r="E560" s="127" t="str">
        <f ca="1">IF('BH (2)'!T567="","",'BH (2)'!T567)</f>
        <v/>
      </c>
      <c r="F560" s="70" t="str">
        <f ca="1">IF('BH (2)'!U567="","",'BH (2)'!U567)</f>
        <v/>
      </c>
      <c r="G560" s="70" t="str">
        <f ca="1">IF('BH (2)'!V567="","",'BH (2)'!V567)</f>
        <v/>
      </c>
      <c r="H560" s="70" t="str">
        <f ca="1">IF('BH (2)'!W567="","",'BH (2)'!W567)</f>
        <v/>
      </c>
      <c r="I560" s="127" t="str">
        <f ca="1">IF('BH (2)'!X567="","",'BH (2)'!X567)</f>
        <v/>
      </c>
      <c r="J560" s="127" t="str">
        <f ca="1">IF('BH (2)'!Y567="","",'BH (2)'!Y567)</f>
        <v/>
      </c>
      <c r="K560" s="128" t="str">
        <f ca="1">IF('BH (2)'!Z567="","",'BH (2)'!Z567)</f>
        <v/>
      </c>
      <c r="L560" s="75" t="str">
        <f ca="1">IF('BH (2)'!AA567="","",'BH (2)'!AA567)</f>
        <v/>
      </c>
      <c r="M560" s="131" t="str">
        <f ca="1">IF('BH (2)'!AB567="","",'BH (2)'!AB567)</f>
        <v/>
      </c>
      <c r="N560" s="78" t="str">
        <f ca="1">IF('BH (2)'!AC567="","",'BH (2)'!AC567)</f>
        <v/>
      </c>
      <c r="O560" s="128" t="str">
        <f ca="1">IF('BH (2)'!AD567="","",'BH (2)'!AD567)</f>
        <v/>
      </c>
      <c r="P560" s="129" t="str">
        <f ca="1">IF('BH (2)'!AE567="","",'BH (2)'!AE567)</f>
        <v/>
      </c>
    </row>
    <row r="561" spans="3:16" ht="45" customHeight="1" x14ac:dyDescent="0.25">
      <c r="C561" s="51">
        <v>555</v>
      </c>
      <c r="D561" s="127" t="str">
        <f ca="1">IF('BH (2)'!S568="","",'BH (2)'!S568)</f>
        <v/>
      </c>
      <c r="E561" s="127" t="str">
        <f ca="1">IF('BH (2)'!T568="","",'BH (2)'!T568)</f>
        <v/>
      </c>
      <c r="F561" s="70" t="str">
        <f ca="1">IF('BH (2)'!U568="","",'BH (2)'!U568)</f>
        <v/>
      </c>
      <c r="G561" s="70" t="str">
        <f ca="1">IF('BH (2)'!V568="","",'BH (2)'!V568)</f>
        <v/>
      </c>
      <c r="H561" s="70" t="str">
        <f ca="1">IF('BH (2)'!W568="","",'BH (2)'!W568)</f>
        <v/>
      </c>
      <c r="I561" s="127" t="str">
        <f ca="1">IF('BH (2)'!X568="","",'BH (2)'!X568)</f>
        <v/>
      </c>
      <c r="J561" s="127" t="str">
        <f ca="1">IF('BH (2)'!Y568="","",'BH (2)'!Y568)</f>
        <v/>
      </c>
      <c r="K561" s="128" t="str">
        <f ca="1">IF('BH (2)'!Z568="","",'BH (2)'!Z568)</f>
        <v/>
      </c>
      <c r="L561" s="75" t="str">
        <f ca="1">IF('BH (2)'!AA568="","",'BH (2)'!AA568)</f>
        <v/>
      </c>
      <c r="M561" s="131" t="str">
        <f ca="1">IF('BH (2)'!AB568="","",'BH (2)'!AB568)</f>
        <v/>
      </c>
      <c r="N561" s="78" t="str">
        <f ca="1">IF('BH (2)'!AC568="","",'BH (2)'!AC568)</f>
        <v/>
      </c>
      <c r="O561" s="128" t="str">
        <f ca="1">IF('BH (2)'!AD568="","",'BH (2)'!AD568)</f>
        <v/>
      </c>
      <c r="P561" s="129" t="str">
        <f ca="1">IF('BH (2)'!AE568="","",'BH (2)'!AE568)</f>
        <v/>
      </c>
    </row>
    <row r="562" spans="3:16" ht="45" customHeight="1" x14ac:dyDescent="0.25">
      <c r="C562" s="51">
        <v>556</v>
      </c>
      <c r="D562" s="127" t="str">
        <f ca="1">IF('BH (2)'!S569="","",'BH (2)'!S569)</f>
        <v/>
      </c>
      <c r="E562" s="127" t="str">
        <f ca="1">IF('BH (2)'!T569="","",'BH (2)'!T569)</f>
        <v/>
      </c>
      <c r="F562" s="70" t="str">
        <f ca="1">IF('BH (2)'!U569="","",'BH (2)'!U569)</f>
        <v/>
      </c>
      <c r="G562" s="70" t="str">
        <f ca="1">IF('BH (2)'!V569="","",'BH (2)'!V569)</f>
        <v/>
      </c>
      <c r="H562" s="70" t="str">
        <f ca="1">IF('BH (2)'!W569="","",'BH (2)'!W569)</f>
        <v/>
      </c>
      <c r="I562" s="127" t="str">
        <f ca="1">IF('BH (2)'!X569="","",'BH (2)'!X569)</f>
        <v/>
      </c>
      <c r="J562" s="127" t="str">
        <f ca="1">IF('BH (2)'!Y569="","",'BH (2)'!Y569)</f>
        <v/>
      </c>
      <c r="K562" s="128" t="str">
        <f ca="1">IF('BH (2)'!Z569="","",'BH (2)'!Z569)</f>
        <v/>
      </c>
      <c r="L562" s="75" t="str">
        <f ca="1">IF('BH (2)'!AA569="","",'BH (2)'!AA569)</f>
        <v/>
      </c>
      <c r="M562" s="131" t="str">
        <f ca="1">IF('BH (2)'!AB569="","",'BH (2)'!AB569)</f>
        <v/>
      </c>
      <c r="N562" s="78" t="str">
        <f ca="1">IF('BH (2)'!AC569="","",'BH (2)'!AC569)</f>
        <v/>
      </c>
      <c r="O562" s="128" t="str">
        <f ca="1">IF('BH (2)'!AD569="","",'BH (2)'!AD569)</f>
        <v/>
      </c>
      <c r="P562" s="129" t="str">
        <f ca="1">IF('BH (2)'!AE569="","",'BH (2)'!AE569)</f>
        <v/>
      </c>
    </row>
    <row r="563" spans="3:16" ht="45" customHeight="1" x14ac:dyDescent="0.25">
      <c r="C563" s="51">
        <v>557</v>
      </c>
      <c r="D563" s="127" t="str">
        <f ca="1">IF('BH (2)'!S570="","",'BH (2)'!S570)</f>
        <v/>
      </c>
      <c r="E563" s="127" t="str">
        <f ca="1">IF('BH (2)'!T570="","",'BH (2)'!T570)</f>
        <v/>
      </c>
      <c r="F563" s="70" t="str">
        <f ca="1">IF('BH (2)'!U570="","",'BH (2)'!U570)</f>
        <v/>
      </c>
      <c r="G563" s="70" t="str">
        <f ca="1">IF('BH (2)'!V570="","",'BH (2)'!V570)</f>
        <v/>
      </c>
      <c r="H563" s="70" t="str">
        <f ca="1">IF('BH (2)'!W570="","",'BH (2)'!W570)</f>
        <v/>
      </c>
      <c r="I563" s="127" t="str">
        <f ca="1">IF('BH (2)'!X570="","",'BH (2)'!X570)</f>
        <v/>
      </c>
      <c r="J563" s="127" t="str">
        <f ca="1">IF('BH (2)'!Y570="","",'BH (2)'!Y570)</f>
        <v/>
      </c>
      <c r="K563" s="128" t="str">
        <f ca="1">IF('BH (2)'!Z570="","",'BH (2)'!Z570)</f>
        <v/>
      </c>
      <c r="L563" s="75" t="str">
        <f ca="1">IF('BH (2)'!AA570="","",'BH (2)'!AA570)</f>
        <v/>
      </c>
      <c r="M563" s="131" t="str">
        <f ca="1">IF('BH (2)'!AB570="","",'BH (2)'!AB570)</f>
        <v/>
      </c>
      <c r="N563" s="78" t="str">
        <f ca="1">IF('BH (2)'!AC570="","",'BH (2)'!AC570)</f>
        <v/>
      </c>
      <c r="O563" s="128" t="str">
        <f ca="1">IF('BH (2)'!AD570="","",'BH (2)'!AD570)</f>
        <v/>
      </c>
      <c r="P563" s="129" t="str">
        <f ca="1">IF('BH (2)'!AE570="","",'BH (2)'!AE570)</f>
        <v/>
      </c>
    </row>
    <row r="564" spans="3:16" ht="45" customHeight="1" x14ac:dyDescent="0.25">
      <c r="C564" s="51">
        <v>558</v>
      </c>
      <c r="D564" s="127" t="str">
        <f ca="1">IF('BH (2)'!S571="","",'BH (2)'!S571)</f>
        <v/>
      </c>
      <c r="E564" s="127" t="str">
        <f ca="1">IF('BH (2)'!T571="","",'BH (2)'!T571)</f>
        <v/>
      </c>
      <c r="F564" s="70" t="str">
        <f ca="1">IF('BH (2)'!U571="","",'BH (2)'!U571)</f>
        <v/>
      </c>
      <c r="G564" s="70" t="str">
        <f ca="1">IF('BH (2)'!V571="","",'BH (2)'!V571)</f>
        <v/>
      </c>
      <c r="H564" s="70" t="str">
        <f ca="1">IF('BH (2)'!W571="","",'BH (2)'!W571)</f>
        <v/>
      </c>
      <c r="I564" s="127" t="str">
        <f ca="1">IF('BH (2)'!X571="","",'BH (2)'!X571)</f>
        <v/>
      </c>
      <c r="J564" s="127" t="str">
        <f ca="1">IF('BH (2)'!Y571="","",'BH (2)'!Y571)</f>
        <v/>
      </c>
      <c r="K564" s="128" t="str">
        <f ca="1">IF('BH (2)'!Z571="","",'BH (2)'!Z571)</f>
        <v/>
      </c>
      <c r="L564" s="75" t="str">
        <f ca="1">IF('BH (2)'!AA571="","",'BH (2)'!AA571)</f>
        <v/>
      </c>
      <c r="M564" s="131" t="str">
        <f ca="1">IF('BH (2)'!AB571="","",'BH (2)'!AB571)</f>
        <v/>
      </c>
      <c r="N564" s="78" t="str">
        <f ca="1">IF('BH (2)'!AC571="","",'BH (2)'!AC571)</f>
        <v/>
      </c>
      <c r="O564" s="128" t="str">
        <f ca="1">IF('BH (2)'!AD571="","",'BH (2)'!AD571)</f>
        <v/>
      </c>
      <c r="P564" s="129" t="str">
        <f ca="1">IF('BH (2)'!AE571="","",'BH (2)'!AE571)</f>
        <v/>
      </c>
    </row>
    <row r="565" spans="3:16" ht="45" customHeight="1" x14ac:dyDescent="0.25">
      <c r="C565" s="51">
        <v>559</v>
      </c>
      <c r="D565" s="127" t="str">
        <f ca="1">IF('BH (2)'!S572="","",'BH (2)'!S572)</f>
        <v/>
      </c>
      <c r="E565" s="127" t="str">
        <f ca="1">IF('BH (2)'!T572="","",'BH (2)'!T572)</f>
        <v/>
      </c>
      <c r="F565" s="70" t="str">
        <f ca="1">IF('BH (2)'!U572="","",'BH (2)'!U572)</f>
        <v/>
      </c>
      <c r="G565" s="70" t="str">
        <f ca="1">IF('BH (2)'!V572="","",'BH (2)'!V572)</f>
        <v/>
      </c>
      <c r="H565" s="70" t="str">
        <f ca="1">IF('BH (2)'!W572="","",'BH (2)'!W572)</f>
        <v/>
      </c>
      <c r="I565" s="127" t="str">
        <f ca="1">IF('BH (2)'!X572="","",'BH (2)'!X572)</f>
        <v/>
      </c>
      <c r="J565" s="127" t="str">
        <f ca="1">IF('BH (2)'!Y572="","",'BH (2)'!Y572)</f>
        <v/>
      </c>
      <c r="K565" s="128" t="str">
        <f ca="1">IF('BH (2)'!Z572="","",'BH (2)'!Z572)</f>
        <v/>
      </c>
      <c r="L565" s="75" t="str">
        <f ca="1">IF('BH (2)'!AA572="","",'BH (2)'!AA572)</f>
        <v/>
      </c>
      <c r="M565" s="131" t="str">
        <f ca="1">IF('BH (2)'!AB572="","",'BH (2)'!AB572)</f>
        <v/>
      </c>
      <c r="N565" s="78" t="str">
        <f ca="1">IF('BH (2)'!AC572="","",'BH (2)'!AC572)</f>
        <v/>
      </c>
      <c r="O565" s="128" t="str">
        <f ca="1">IF('BH (2)'!AD572="","",'BH (2)'!AD572)</f>
        <v/>
      </c>
      <c r="P565" s="129" t="str">
        <f ca="1">IF('BH (2)'!AE572="","",'BH (2)'!AE572)</f>
        <v/>
      </c>
    </row>
    <row r="566" spans="3:16" ht="45" customHeight="1" x14ac:dyDescent="0.25">
      <c r="C566" s="51">
        <v>560</v>
      </c>
      <c r="D566" s="127" t="str">
        <f ca="1">IF('BH (2)'!S573="","",'BH (2)'!S573)</f>
        <v/>
      </c>
      <c r="E566" s="127" t="str">
        <f ca="1">IF('BH (2)'!T573="","",'BH (2)'!T573)</f>
        <v/>
      </c>
      <c r="F566" s="70" t="str">
        <f ca="1">IF('BH (2)'!U573="","",'BH (2)'!U573)</f>
        <v/>
      </c>
      <c r="G566" s="70" t="str">
        <f ca="1">IF('BH (2)'!V573="","",'BH (2)'!V573)</f>
        <v/>
      </c>
      <c r="H566" s="70" t="str">
        <f ca="1">IF('BH (2)'!W573="","",'BH (2)'!W573)</f>
        <v/>
      </c>
      <c r="I566" s="127" t="str">
        <f ca="1">IF('BH (2)'!X573="","",'BH (2)'!X573)</f>
        <v/>
      </c>
      <c r="J566" s="127" t="str">
        <f ca="1">IF('BH (2)'!Y573="","",'BH (2)'!Y573)</f>
        <v/>
      </c>
      <c r="K566" s="128" t="str">
        <f ca="1">IF('BH (2)'!Z573="","",'BH (2)'!Z573)</f>
        <v/>
      </c>
      <c r="L566" s="75" t="str">
        <f ca="1">IF('BH (2)'!AA573="","",'BH (2)'!AA573)</f>
        <v/>
      </c>
      <c r="M566" s="131" t="str">
        <f ca="1">IF('BH (2)'!AB573="","",'BH (2)'!AB573)</f>
        <v/>
      </c>
      <c r="N566" s="78" t="str">
        <f ca="1">IF('BH (2)'!AC573="","",'BH (2)'!AC573)</f>
        <v/>
      </c>
      <c r="O566" s="128" t="str">
        <f ca="1">IF('BH (2)'!AD573="","",'BH (2)'!AD573)</f>
        <v/>
      </c>
      <c r="P566" s="129" t="str">
        <f ca="1">IF('BH (2)'!AE573="","",'BH (2)'!AE573)</f>
        <v/>
      </c>
    </row>
    <row r="567" spans="3:16" ht="45" customHeight="1" x14ac:dyDescent="0.25">
      <c r="C567" s="51">
        <v>561</v>
      </c>
      <c r="D567" s="127" t="str">
        <f ca="1">IF('BH (2)'!S574="","",'BH (2)'!S574)</f>
        <v/>
      </c>
      <c r="E567" s="127" t="str">
        <f ca="1">IF('BH (2)'!T574="","",'BH (2)'!T574)</f>
        <v/>
      </c>
      <c r="F567" s="70" t="str">
        <f ca="1">IF('BH (2)'!U574="","",'BH (2)'!U574)</f>
        <v/>
      </c>
      <c r="G567" s="70" t="str">
        <f ca="1">IF('BH (2)'!V574="","",'BH (2)'!V574)</f>
        <v/>
      </c>
      <c r="H567" s="70" t="str">
        <f ca="1">IF('BH (2)'!W574="","",'BH (2)'!W574)</f>
        <v/>
      </c>
      <c r="I567" s="127" t="str">
        <f ca="1">IF('BH (2)'!X574="","",'BH (2)'!X574)</f>
        <v/>
      </c>
      <c r="J567" s="127" t="str">
        <f ca="1">IF('BH (2)'!Y574="","",'BH (2)'!Y574)</f>
        <v/>
      </c>
      <c r="K567" s="128" t="str">
        <f ca="1">IF('BH (2)'!Z574="","",'BH (2)'!Z574)</f>
        <v/>
      </c>
      <c r="L567" s="75" t="str">
        <f ca="1">IF('BH (2)'!AA574="","",'BH (2)'!AA574)</f>
        <v/>
      </c>
      <c r="M567" s="131" t="str">
        <f ca="1">IF('BH (2)'!AB574="","",'BH (2)'!AB574)</f>
        <v/>
      </c>
      <c r="N567" s="78" t="str">
        <f ca="1">IF('BH (2)'!AC574="","",'BH (2)'!AC574)</f>
        <v/>
      </c>
      <c r="O567" s="128" t="str">
        <f ca="1">IF('BH (2)'!AD574="","",'BH (2)'!AD574)</f>
        <v/>
      </c>
      <c r="P567" s="129" t="str">
        <f ca="1">IF('BH (2)'!AE574="","",'BH (2)'!AE574)</f>
        <v/>
      </c>
    </row>
    <row r="568" spans="3:16" ht="45" customHeight="1" x14ac:dyDescent="0.25">
      <c r="C568" s="51">
        <v>562</v>
      </c>
      <c r="D568" s="127" t="str">
        <f ca="1">IF('BH (2)'!S575="","",'BH (2)'!S575)</f>
        <v/>
      </c>
      <c r="E568" s="127" t="str">
        <f ca="1">IF('BH (2)'!T575="","",'BH (2)'!T575)</f>
        <v/>
      </c>
      <c r="F568" s="70" t="str">
        <f ca="1">IF('BH (2)'!U575="","",'BH (2)'!U575)</f>
        <v/>
      </c>
      <c r="G568" s="70" t="str">
        <f ca="1">IF('BH (2)'!V575="","",'BH (2)'!V575)</f>
        <v/>
      </c>
      <c r="H568" s="70" t="str">
        <f ca="1">IF('BH (2)'!W575="","",'BH (2)'!W575)</f>
        <v/>
      </c>
      <c r="I568" s="127" t="str">
        <f ca="1">IF('BH (2)'!X575="","",'BH (2)'!X575)</f>
        <v/>
      </c>
      <c r="J568" s="127" t="str">
        <f ca="1">IF('BH (2)'!Y575="","",'BH (2)'!Y575)</f>
        <v/>
      </c>
      <c r="K568" s="128" t="str">
        <f ca="1">IF('BH (2)'!Z575="","",'BH (2)'!Z575)</f>
        <v/>
      </c>
      <c r="L568" s="75" t="str">
        <f ca="1">IF('BH (2)'!AA575="","",'BH (2)'!AA575)</f>
        <v/>
      </c>
      <c r="M568" s="131" t="str">
        <f ca="1">IF('BH (2)'!AB575="","",'BH (2)'!AB575)</f>
        <v/>
      </c>
      <c r="N568" s="78" t="str">
        <f ca="1">IF('BH (2)'!AC575="","",'BH (2)'!AC575)</f>
        <v/>
      </c>
      <c r="O568" s="128" t="str">
        <f ca="1">IF('BH (2)'!AD575="","",'BH (2)'!AD575)</f>
        <v/>
      </c>
      <c r="P568" s="129" t="str">
        <f ca="1">IF('BH (2)'!AE575="","",'BH (2)'!AE575)</f>
        <v/>
      </c>
    </row>
    <row r="569" spans="3:16" ht="45" customHeight="1" x14ac:dyDescent="0.25">
      <c r="C569" s="51">
        <v>563</v>
      </c>
      <c r="D569" s="127" t="str">
        <f ca="1">IF('BH (2)'!S576="","",'BH (2)'!S576)</f>
        <v/>
      </c>
      <c r="E569" s="127" t="str">
        <f ca="1">IF('BH (2)'!T576="","",'BH (2)'!T576)</f>
        <v/>
      </c>
      <c r="F569" s="70" t="str">
        <f ca="1">IF('BH (2)'!U576="","",'BH (2)'!U576)</f>
        <v/>
      </c>
      <c r="G569" s="70" t="str">
        <f ca="1">IF('BH (2)'!V576="","",'BH (2)'!V576)</f>
        <v/>
      </c>
      <c r="H569" s="70" t="str">
        <f ca="1">IF('BH (2)'!W576="","",'BH (2)'!W576)</f>
        <v/>
      </c>
      <c r="I569" s="127" t="str">
        <f ca="1">IF('BH (2)'!X576="","",'BH (2)'!X576)</f>
        <v/>
      </c>
      <c r="J569" s="127" t="str">
        <f ca="1">IF('BH (2)'!Y576="","",'BH (2)'!Y576)</f>
        <v/>
      </c>
      <c r="K569" s="128" t="str">
        <f ca="1">IF('BH (2)'!Z576="","",'BH (2)'!Z576)</f>
        <v/>
      </c>
      <c r="L569" s="75" t="str">
        <f ca="1">IF('BH (2)'!AA576="","",'BH (2)'!AA576)</f>
        <v/>
      </c>
      <c r="M569" s="131" t="str">
        <f ca="1">IF('BH (2)'!AB576="","",'BH (2)'!AB576)</f>
        <v/>
      </c>
      <c r="N569" s="78" t="str">
        <f ca="1">IF('BH (2)'!AC576="","",'BH (2)'!AC576)</f>
        <v/>
      </c>
      <c r="O569" s="128" t="str">
        <f ca="1">IF('BH (2)'!AD576="","",'BH (2)'!AD576)</f>
        <v/>
      </c>
      <c r="P569" s="129" t="str">
        <f ca="1">IF('BH (2)'!AE576="","",'BH (2)'!AE576)</f>
        <v/>
      </c>
    </row>
    <row r="570" spans="3:16" ht="45" customHeight="1" x14ac:dyDescent="0.25">
      <c r="C570" s="51">
        <v>564</v>
      </c>
      <c r="D570" s="127" t="str">
        <f ca="1">IF('BH (2)'!S577="","",'BH (2)'!S577)</f>
        <v/>
      </c>
      <c r="E570" s="127" t="str">
        <f ca="1">IF('BH (2)'!T577="","",'BH (2)'!T577)</f>
        <v/>
      </c>
      <c r="F570" s="70" t="str">
        <f ca="1">IF('BH (2)'!U577="","",'BH (2)'!U577)</f>
        <v/>
      </c>
      <c r="G570" s="70" t="str">
        <f ca="1">IF('BH (2)'!V577="","",'BH (2)'!V577)</f>
        <v/>
      </c>
      <c r="H570" s="70" t="str">
        <f ca="1">IF('BH (2)'!W577="","",'BH (2)'!W577)</f>
        <v/>
      </c>
      <c r="I570" s="127" t="str">
        <f ca="1">IF('BH (2)'!X577="","",'BH (2)'!X577)</f>
        <v/>
      </c>
      <c r="J570" s="127" t="str">
        <f ca="1">IF('BH (2)'!Y577="","",'BH (2)'!Y577)</f>
        <v/>
      </c>
      <c r="K570" s="128" t="str">
        <f ca="1">IF('BH (2)'!Z577="","",'BH (2)'!Z577)</f>
        <v/>
      </c>
      <c r="L570" s="75" t="str">
        <f ca="1">IF('BH (2)'!AA577="","",'BH (2)'!AA577)</f>
        <v/>
      </c>
      <c r="M570" s="131" t="str">
        <f ca="1">IF('BH (2)'!AB577="","",'BH (2)'!AB577)</f>
        <v/>
      </c>
      <c r="N570" s="78" t="str">
        <f ca="1">IF('BH (2)'!AC577="","",'BH (2)'!AC577)</f>
        <v/>
      </c>
      <c r="O570" s="128" t="str">
        <f ca="1">IF('BH (2)'!AD577="","",'BH (2)'!AD577)</f>
        <v/>
      </c>
      <c r="P570" s="129" t="str">
        <f ca="1">IF('BH (2)'!AE577="","",'BH (2)'!AE577)</f>
        <v/>
      </c>
    </row>
    <row r="571" spans="3:16" ht="45" customHeight="1" x14ac:dyDescent="0.25">
      <c r="C571" s="51">
        <v>565</v>
      </c>
      <c r="D571" s="127" t="str">
        <f ca="1">IF('BH (2)'!S578="","",'BH (2)'!S578)</f>
        <v/>
      </c>
      <c r="E571" s="127" t="str">
        <f ca="1">IF('BH (2)'!T578="","",'BH (2)'!T578)</f>
        <v/>
      </c>
      <c r="F571" s="70" t="str">
        <f ca="1">IF('BH (2)'!U578="","",'BH (2)'!U578)</f>
        <v/>
      </c>
      <c r="G571" s="70" t="str">
        <f ca="1">IF('BH (2)'!V578="","",'BH (2)'!V578)</f>
        <v/>
      </c>
      <c r="H571" s="70" t="str">
        <f ca="1">IF('BH (2)'!W578="","",'BH (2)'!W578)</f>
        <v/>
      </c>
      <c r="I571" s="127" t="str">
        <f ca="1">IF('BH (2)'!X578="","",'BH (2)'!X578)</f>
        <v/>
      </c>
      <c r="J571" s="127" t="str">
        <f ca="1">IF('BH (2)'!Y578="","",'BH (2)'!Y578)</f>
        <v/>
      </c>
      <c r="K571" s="128" t="str">
        <f ca="1">IF('BH (2)'!Z578="","",'BH (2)'!Z578)</f>
        <v/>
      </c>
      <c r="L571" s="75" t="str">
        <f ca="1">IF('BH (2)'!AA578="","",'BH (2)'!AA578)</f>
        <v/>
      </c>
      <c r="M571" s="131" t="str">
        <f ca="1">IF('BH (2)'!AB578="","",'BH (2)'!AB578)</f>
        <v/>
      </c>
      <c r="N571" s="78" t="str">
        <f ca="1">IF('BH (2)'!AC578="","",'BH (2)'!AC578)</f>
        <v/>
      </c>
      <c r="O571" s="128" t="str">
        <f ca="1">IF('BH (2)'!AD578="","",'BH (2)'!AD578)</f>
        <v/>
      </c>
      <c r="P571" s="129" t="str">
        <f ca="1">IF('BH (2)'!AE578="","",'BH (2)'!AE578)</f>
        <v/>
      </c>
    </row>
    <row r="572" spans="3:16" ht="45" customHeight="1" x14ac:dyDescent="0.25">
      <c r="C572" s="51">
        <v>566</v>
      </c>
      <c r="D572" s="127" t="str">
        <f ca="1">IF('BH (2)'!S579="","",'BH (2)'!S579)</f>
        <v/>
      </c>
      <c r="E572" s="127" t="str">
        <f ca="1">IF('BH (2)'!T579="","",'BH (2)'!T579)</f>
        <v/>
      </c>
      <c r="F572" s="70" t="str">
        <f ca="1">IF('BH (2)'!U579="","",'BH (2)'!U579)</f>
        <v/>
      </c>
      <c r="G572" s="70" t="str">
        <f ca="1">IF('BH (2)'!V579="","",'BH (2)'!V579)</f>
        <v/>
      </c>
      <c r="H572" s="70" t="str">
        <f ca="1">IF('BH (2)'!W579="","",'BH (2)'!W579)</f>
        <v/>
      </c>
      <c r="I572" s="127" t="str">
        <f ca="1">IF('BH (2)'!X579="","",'BH (2)'!X579)</f>
        <v/>
      </c>
      <c r="J572" s="127" t="str">
        <f ca="1">IF('BH (2)'!Y579="","",'BH (2)'!Y579)</f>
        <v/>
      </c>
      <c r="K572" s="128" t="str">
        <f ca="1">IF('BH (2)'!Z579="","",'BH (2)'!Z579)</f>
        <v/>
      </c>
      <c r="L572" s="75" t="str">
        <f ca="1">IF('BH (2)'!AA579="","",'BH (2)'!AA579)</f>
        <v/>
      </c>
      <c r="M572" s="131" t="str">
        <f ca="1">IF('BH (2)'!AB579="","",'BH (2)'!AB579)</f>
        <v/>
      </c>
      <c r="N572" s="78" t="str">
        <f ca="1">IF('BH (2)'!AC579="","",'BH (2)'!AC579)</f>
        <v/>
      </c>
      <c r="O572" s="128" t="str">
        <f ca="1">IF('BH (2)'!AD579="","",'BH (2)'!AD579)</f>
        <v/>
      </c>
      <c r="P572" s="129" t="str">
        <f ca="1">IF('BH (2)'!AE579="","",'BH (2)'!AE579)</f>
        <v/>
      </c>
    </row>
    <row r="573" spans="3:16" ht="45" customHeight="1" x14ac:dyDescent="0.25">
      <c r="C573" s="51">
        <v>567</v>
      </c>
      <c r="D573" s="127" t="str">
        <f ca="1">IF('BH (2)'!S580="","",'BH (2)'!S580)</f>
        <v/>
      </c>
      <c r="E573" s="127" t="str">
        <f ca="1">IF('BH (2)'!T580="","",'BH (2)'!T580)</f>
        <v/>
      </c>
      <c r="F573" s="70" t="str">
        <f ca="1">IF('BH (2)'!U580="","",'BH (2)'!U580)</f>
        <v/>
      </c>
      <c r="G573" s="70" t="str">
        <f ca="1">IF('BH (2)'!V580="","",'BH (2)'!V580)</f>
        <v/>
      </c>
      <c r="H573" s="70" t="str">
        <f ca="1">IF('BH (2)'!W580="","",'BH (2)'!W580)</f>
        <v/>
      </c>
      <c r="I573" s="127" t="str">
        <f ca="1">IF('BH (2)'!X580="","",'BH (2)'!X580)</f>
        <v/>
      </c>
      <c r="J573" s="127" t="str">
        <f ca="1">IF('BH (2)'!Y580="","",'BH (2)'!Y580)</f>
        <v/>
      </c>
      <c r="K573" s="128" t="str">
        <f ca="1">IF('BH (2)'!Z580="","",'BH (2)'!Z580)</f>
        <v/>
      </c>
      <c r="L573" s="75" t="str">
        <f ca="1">IF('BH (2)'!AA580="","",'BH (2)'!AA580)</f>
        <v/>
      </c>
      <c r="M573" s="131" t="str">
        <f ca="1">IF('BH (2)'!AB580="","",'BH (2)'!AB580)</f>
        <v/>
      </c>
      <c r="N573" s="78" t="str">
        <f ca="1">IF('BH (2)'!AC580="","",'BH (2)'!AC580)</f>
        <v/>
      </c>
      <c r="O573" s="128" t="str">
        <f ca="1">IF('BH (2)'!AD580="","",'BH (2)'!AD580)</f>
        <v/>
      </c>
      <c r="P573" s="129" t="str">
        <f ca="1">IF('BH (2)'!AE580="","",'BH (2)'!AE580)</f>
        <v/>
      </c>
    </row>
    <row r="574" spans="3:16" ht="45" customHeight="1" x14ac:dyDescent="0.25">
      <c r="C574" s="51">
        <v>568</v>
      </c>
      <c r="D574" s="127" t="str">
        <f ca="1">IF('BH (2)'!S581="","",'BH (2)'!S581)</f>
        <v/>
      </c>
      <c r="E574" s="127" t="str">
        <f ca="1">IF('BH (2)'!T581="","",'BH (2)'!T581)</f>
        <v/>
      </c>
      <c r="F574" s="70" t="str">
        <f ca="1">IF('BH (2)'!U581="","",'BH (2)'!U581)</f>
        <v/>
      </c>
      <c r="G574" s="70" t="str">
        <f ca="1">IF('BH (2)'!V581="","",'BH (2)'!V581)</f>
        <v/>
      </c>
      <c r="H574" s="70" t="str">
        <f ca="1">IF('BH (2)'!W581="","",'BH (2)'!W581)</f>
        <v/>
      </c>
      <c r="I574" s="127" t="str">
        <f ca="1">IF('BH (2)'!X581="","",'BH (2)'!X581)</f>
        <v/>
      </c>
      <c r="J574" s="127" t="str">
        <f ca="1">IF('BH (2)'!Y581="","",'BH (2)'!Y581)</f>
        <v/>
      </c>
      <c r="K574" s="128" t="str">
        <f ca="1">IF('BH (2)'!Z581="","",'BH (2)'!Z581)</f>
        <v/>
      </c>
      <c r="L574" s="75" t="str">
        <f ca="1">IF('BH (2)'!AA581="","",'BH (2)'!AA581)</f>
        <v/>
      </c>
      <c r="M574" s="131" t="str">
        <f ca="1">IF('BH (2)'!AB581="","",'BH (2)'!AB581)</f>
        <v/>
      </c>
      <c r="N574" s="78" t="str">
        <f ca="1">IF('BH (2)'!AC581="","",'BH (2)'!AC581)</f>
        <v/>
      </c>
      <c r="O574" s="128" t="str">
        <f ca="1">IF('BH (2)'!AD581="","",'BH (2)'!AD581)</f>
        <v/>
      </c>
      <c r="P574" s="129" t="str">
        <f ca="1">IF('BH (2)'!AE581="","",'BH (2)'!AE581)</f>
        <v/>
      </c>
    </row>
    <row r="575" spans="3:16" ht="45" customHeight="1" x14ac:dyDescent="0.25">
      <c r="C575" s="51">
        <v>569</v>
      </c>
      <c r="D575" s="127" t="str">
        <f ca="1">IF('BH (2)'!S582="","",'BH (2)'!S582)</f>
        <v/>
      </c>
      <c r="E575" s="127" t="str">
        <f ca="1">IF('BH (2)'!T582="","",'BH (2)'!T582)</f>
        <v/>
      </c>
      <c r="F575" s="70" t="str">
        <f ca="1">IF('BH (2)'!U582="","",'BH (2)'!U582)</f>
        <v/>
      </c>
      <c r="G575" s="70" t="str">
        <f ca="1">IF('BH (2)'!V582="","",'BH (2)'!V582)</f>
        <v/>
      </c>
      <c r="H575" s="70" t="str">
        <f ca="1">IF('BH (2)'!W582="","",'BH (2)'!W582)</f>
        <v/>
      </c>
      <c r="I575" s="127" t="str">
        <f ca="1">IF('BH (2)'!X582="","",'BH (2)'!X582)</f>
        <v/>
      </c>
      <c r="J575" s="127" t="str">
        <f ca="1">IF('BH (2)'!Y582="","",'BH (2)'!Y582)</f>
        <v/>
      </c>
      <c r="K575" s="128" t="str">
        <f ca="1">IF('BH (2)'!Z582="","",'BH (2)'!Z582)</f>
        <v/>
      </c>
      <c r="L575" s="75" t="str">
        <f ca="1">IF('BH (2)'!AA582="","",'BH (2)'!AA582)</f>
        <v/>
      </c>
      <c r="M575" s="131" t="str">
        <f ca="1">IF('BH (2)'!AB582="","",'BH (2)'!AB582)</f>
        <v/>
      </c>
      <c r="N575" s="78" t="str">
        <f ca="1">IF('BH (2)'!AC582="","",'BH (2)'!AC582)</f>
        <v/>
      </c>
      <c r="O575" s="128" t="str">
        <f ca="1">IF('BH (2)'!AD582="","",'BH (2)'!AD582)</f>
        <v/>
      </c>
      <c r="P575" s="129" t="str">
        <f ca="1">IF('BH (2)'!AE582="","",'BH (2)'!AE582)</f>
        <v/>
      </c>
    </row>
    <row r="576" spans="3:16" ht="45" customHeight="1" x14ac:dyDescent="0.25">
      <c r="C576" s="51">
        <v>570</v>
      </c>
      <c r="D576" s="127" t="str">
        <f ca="1">IF('BH (2)'!S583="","",'BH (2)'!S583)</f>
        <v/>
      </c>
      <c r="E576" s="127" t="str">
        <f ca="1">IF('BH (2)'!T583="","",'BH (2)'!T583)</f>
        <v/>
      </c>
      <c r="F576" s="70" t="str">
        <f ca="1">IF('BH (2)'!U583="","",'BH (2)'!U583)</f>
        <v/>
      </c>
      <c r="G576" s="70" t="str">
        <f ca="1">IF('BH (2)'!V583="","",'BH (2)'!V583)</f>
        <v/>
      </c>
      <c r="H576" s="70" t="str">
        <f ca="1">IF('BH (2)'!W583="","",'BH (2)'!W583)</f>
        <v/>
      </c>
      <c r="I576" s="127" t="str">
        <f ca="1">IF('BH (2)'!X583="","",'BH (2)'!X583)</f>
        <v/>
      </c>
      <c r="J576" s="127" t="str">
        <f ca="1">IF('BH (2)'!Y583="","",'BH (2)'!Y583)</f>
        <v/>
      </c>
      <c r="K576" s="128" t="str">
        <f ca="1">IF('BH (2)'!Z583="","",'BH (2)'!Z583)</f>
        <v/>
      </c>
      <c r="L576" s="75" t="str">
        <f ca="1">IF('BH (2)'!AA583="","",'BH (2)'!AA583)</f>
        <v/>
      </c>
      <c r="M576" s="131" t="str">
        <f ca="1">IF('BH (2)'!AB583="","",'BH (2)'!AB583)</f>
        <v/>
      </c>
      <c r="N576" s="78" t="str">
        <f ca="1">IF('BH (2)'!AC583="","",'BH (2)'!AC583)</f>
        <v/>
      </c>
      <c r="O576" s="128" t="str">
        <f ca="1">IF('BH (2)'!AD583="","",'BH (2)'!AD583)</f>
        <v/>
      </c>
      <c r="P576" s="129" t="str">
        <f ca="1">IF('BH (2)'!AE583="","",'BH (2)'!AE583)</f>
        <v/>
      </c>
    </row>
    <row r="577" spans="3:16" ht="45" customHeight="1" x14ac:dyDescent="0.25">
      <c r="C577" s="51">
        <v>571</v>
      </c>
      <c r="D577" s="127" t="str">
        <f ca="1">IF('BH (2)'!S584="","",'BH (2)'!S584)</f>
        <v/>
      </c>
      <c r="E577" s="127" t="str">
        <f ca="1">IF('BH (2)'!T584="","",'BH (2)'!T584)</f>
        <v/>
      </c>
      <c r="F577" s="70" t="str">
        <f ca="1">IF('BH (2)'!U584="","",'BH (2)'!U584)</f>
        <v/>
      </c>
      <c r="G577" s="70" t="str">
        <f ca="1">IF('BH (2)'!V584="","",'BH (2)'!V584)</f>
        <v/>
      </c>
      <c r="H577" s="70" t="str">
        <f ca="1">IF('BH (2)'!W584="","",'BH (2)'!W584)</f>
        <v/>
      </c>
      <c r="I577" s="127" t="str">
        <f ca="1">IF('BH (2)'!X584="","",'BH (2)'!X584)</f>
        <v/>
      </c>
      <c r="J577" s="127" t="str">
        <f ca="1">IF('BH (2)'!Y584="","",'BH (2)'!Y584)</f>
        <v/>
      </c>
      <c r="K577" s="128" t="str">
        <f ca="1">IF('BH (2)'!Z584="","",'BH (2)'!Z584)</f>
        <v/>
      </c>
      <c r="L577" s="75" t="str">
        <f ca="1">IF('BH (2)'!AA584="","",'BH (2)'!AA584)</f>
        <v/>
      </c>
      <c r="M577" s="131" t="str">
        <f ca="1">IF('BH (2)'!AB584="","",'BH (2)'!AB584)</f>
        <v/>
      </c>
      <c r="N577" s="78" t="str">
        <f ca="1">IF('BH (2)'!AC584="","",'BH (2)'!AC584)</f>
        <v/>
      </c>
      <c r="O577" s="128" t="str">
        <f ca="1">IF('BH (2)'!AD584="","",'BH (2)'!AD584)</f>
        <v/>
      </c>
      <c r="P577" s="129" t="str">
        <f ca="1">IF('BH (2)'!AE584="","",'BH (2)'!AE584)</f>
        <v/>
      </c>
    </row>
    <row r="578" spans="3:16" ht="45" customHeight="1" x14ac:dyDescent="0.25">
      <c r="C578" s="51">
        <v>572</v>
      </c>
      <c r="D578" s="127" t="str">
        <f ca="1">IF('BH (2)'!S585="","",'BH (2)'!S585)</f>
        <v/>
      </c>
      <c r="E578" s="127" t="str">
        <f ca="1">IF('BH (2)'!T585="","",'BH (2)'!T585)</f>
        <v/>
      </c>
      <c r="F578" s="70" t="str">
        <f ca="1">IF('BH (2)'!U585="","",'BH (2)'!U585)</f>
        <v/>
      </c>
      <c r="G578" s="70" t="str">
        <f ca="1">IF('BH (2)'!V585="","",'BH (2)'!V585)</f>
        <v/>
      </c>
      <c r="H578" s="70" t="str">
        <f ca="1">IF('BH (2)'!W585="","",'BH (2)'!W585)</f>
        <v/>
      </c>
      <c r="I578" s="127" t="str">
        <f ca="1">IF('BH (2)'!X585="","",'BH (2)'!X585)</f>
        <v/>
      </c>
      <c r="J578" s="127" t="str">
        <f ca="1">IF('BH (2)'!Y585="","",'BH (2)'!Y585)</f>
        <v/>
      </c>
      <c r="K578" s="128" t="str">
        <f ca="1">IF('BH (2)'!Z585="","",'BH (2)'!Z585)</f>
        <v/>
      </c>
      <c r="L578" s="75" t="str">
        <f ca="1">IF('BH (2)'!AA585="","",'BH (2)'!AA585)</f>
        <v/>
      </c>
      <c r="M578" s="131" t="str">
        <f ca="1">IF('BH (2)'!AB585="","",'BH (2)'!AB585)</f>
        <v/>
      </c>
      <c r="N578" s="78" t="str">
        <f ca="1">IF('BH (2)'!AC585="","",'BH (2)'!AC585)</f>
        <v/>
      </c>
      <c r="O578" s="128" t="str">
        <f ca="1">IF('BH (2)'!AD585="","",'BH (2)'!AD585)</f>
        <v/>
      </c>
      <c r="P578" s="129" t="str">
        <f ca="1">IF('BH (2)'!AE585="","",'BH (2)'!AE585)</f>
        <v/>
      </c>
    </row>
    <row r="579" spans="3:16" ht="45" customHeight="1" x14ac:dyDescent="0.25">
      <c r="C579" s="51">
        <v>573</v>
      </c>
      <c r="D579" s="127" t="str">
        <f ca="1">IF('BH (2)'!S586="","",'BH (2)'!S586)</f>
        <v/>
      </c>
      <c r="E579" s="127" t="str">
        <f ca="1">IF('BH (2)'!T586="","",'BH (2)'!T586)</f>
        <v/>
      </c>
      <c r="F579" s="70" t="str">
        <f ca="1">IF('BH (2)'!U586="","",'BH (2)'!U586)</f>
        <v/>
      </c>
      <c r="G579" s="70" t="str">
        <f ca="1">IF('BH (2)'!V586="","",'BH (2)'!V586)</f>
        <v/>
      </c>
      <c r="H579" s="70" t="str">
        <f ca="1">IF('BH (2)'!W586="","",'BH (2)'!W586)</f>
        <v/>
      </c>
      <c r="I579" s="127" t="str">
        <f ca="1">IF('BH (2)'!X586="","",'BH (2)'!X586)</f>
        <v/>
      </c>
      <c r="J579" s="127" t="str">
        <f ca="1">IF('BH (2)'!Y586="","",'BH (2)'!Y586)</f>
        <v/>
      </c>
      <c r="K579" s="128" t="str">
        <f ca="1">IF('BH (2)'!Z586="","",'BH (2)'!Z586)</f>
        <v/>
      </c>
      <c r="L579" s="75" t="str">
        <f ca="1">IF('BH (2)'!AA586="","",'BH (2)'!AA586)</f>
        <v/>
      </c>
      <c r="M579" s="131" t="str">
        <f ca="1">IF('BH (2)'!AB586="","",'BH (2)'!AB586)</f>
        <v/>
      </c>
      <c r="N579" s="78" t="str">
        <f ca="1">IF('BH (2)'!AC586="","",'BH (2)'!AC586)</f>
        <v/>
      </c>
      <c r="O579" s="128" t="str">
        <f ca="1">IF('BH (2)'!AD586="","",'BH (2)'!AD586)</f>
        <v/>
      </c>
      <c r="P579" s="129" t="str">
        <f ca="1">IF('BH (2)'!AE586="","",'BH (2)'!AE586)</f>
        <v/>
      </c>
    </row>
    <row r="580" spans="3:16" ht="45" customHeight="1" x14ac:dyDescent="0.25">
      <c r="C580" s="51">
        <v>574</v>
      </c>
      <c r="D580" s="127" t="str">
        <f ca="1">IF('BH (2)'!S587="","",'BH (2)'!S587)</f>
        <v/>
      </c>
      <c r="E580" s="127" t="str">
        <f ca="1">IF('BH (2)'!T587="","",'BH (2)'!T587)</f>
        <v/>
      </c>
      <c r="F580" s="70" t="str">
        <f ca="1">IF('BH (2)'!U587="","",'BH (2)'!U587)</f>
        <v/>
      </c>
      <c r="G580" s="70" t="str">
        <f ca="1">IF('BH (2)'!V587="","",'BH (2)'!V587)</f>
        <v/>
      </c>
      <c r="H580" s="70" t="str">
        <f ca="1">IF('BH (2)'!W587="","",'BH (2)'!W587)</f>
        <v/>
      </c>
      <c r="I580" s="127" t="str">
        <f ca="1">IF('BH (2)'!X587="","",'BH (2)'!X587)</f>
        <v/>
      </c>
      <c r="J580" s="127" t="str">
        <f ca="1">IF('BH (2)'!Y587="","",'BH (2)'!Y587)</f>
        <v/>
      </c>
      <c r="K580" s="128" t="str">
        <f ca="1">IF('BH (2)'!Z587="","",'BH (2)'!Z587)</f>
        <v/>
      </c>
      <c r="L580" s="75" t="str">
        <f ca="1">IF('BH (2)'!AA587="","",'BH (2)'!AA587)</f>
        <v/>
      </c>
      <c r="M580" s="131" t="str">
        <f ca="1">IF('BH (2)'!AB587="","",'BH (2)'!AB587)</f>
        <v/>
      </c>
      <c r="N580" s="78" t="str">
        <f ca="1">IF('BH (2)'!AC587="","",'BH (2)'!AC587)</f>
        <v/>
      </c>
      <c r="O580" s="128" t="str">
        <f ca="1">IF('BH (2)'!AD587="","",'BH (2)'!AD587)</f>
        <v/>
      </c>
      <c r="P580" s="129" t="str">
        <f ca="1">IF('BH (2)'!AE587="","",'BH (2)'!AE587)</f>
        <v/>
      </c>
    </row>
    <row r="581" spans="3:16" ht="45" customHeight="1" x14ac:dyDescent="0.25">
      <c r="C581" s="51">
        <v>575</v>
      </c>
      <c r="D581" s="127" t="str">
        <f ca="1">IF('BH (2)'!S588="","",'BH (2)'!S588)</f>
        <v/>
      </c>
      <c r="E581" s="127" t="str">
        <f ca="1">IF('BH (2)'!T588="","",'BH (2)'!T588)</f>
        <v/>
      </c>
      <c r="F581" s="70" t="str">
        <f ca="1">IF('BH (2)'!U588="","",'BH (2)'!U588)</f>
        <v/>
      </c>
      <c r="G581" s="70" t="str">
        <f ca="1">IF('BH (2)'!V588="","",'BH (2)'!V588)</f>
        <v/>
      </c>
      <c r="H581" s="70" t="str">
        <f ca="1">IF('BH (2)'!W588="","",'BH (2)'!W588)</f>
        <v/>
      </c>
      <c r="I581" s="127" t="str">
        <f ca="1">IF('BH (2)'!X588="","",'BH (2)'!X588)</f>
        <v/>
      </c>
      <c r="J581" s="127" t="str">
        <f ca="1">IF('BH (2)'!Y588="","",'BH (2)'!Y588)</f>
        <v/>
      </c>
      <c r="K581" s="128" t="str">
        <f ca="1">IF('BH (2)'!Z588="","",'BH (2)'!Z588)</f>
        <v/>
      </c>
      <c r="L581" s="75" t="str">
        <f ca="1">IF('BH (2)'!AA588="","",'BH (2)'!AA588)</f>
        <v/>
      </c>
      <c r="M581" s="131" t="str">
        <f ca="1">IF('BH (2)'!AB588="","",'BH (2)'!AB588)</f>
        <v/>
      </c>
      <c r="N581" s="78" t="str">
        <f ca="1">IF('BH (2)'!AC588="","",'BH (2)'!AC588)</f>
        <v/>
      </c>
      <c r="O581" s="128" t="str">
        <f ca="1">IF('BH (2)'!AD588="","",'BH (2)'!AD588)</f>
        <v/>
      </c>
      <c r="P581" s="129" t="str">
        <f ca="1">IF('BH (2)'!AE588="","",'BH (2)'!AE588)</f>
        <v/>
      </c>
    </row>
    <row r="582" spans="3:16" ht="45" customHeight="1" x14ac:dyDescent="0.25">
      <c r="C582" s="51">
        <v>576</v>
      </c>
      <c r="D582" s="127" t="str">
        <f ca="1">IF('BH (2)'!S589="","",'BH (2)'!S589)</f>
        <v/>
      </c>
      <c r="E582" s="127" t="str">
        <f ca="1">IF('BH (2)'!T589="","",'BH (2)'!T589)</f>
        <v/>
      </c>
      <c r="F582" s="70" t="str">
        <f ca="1">IF('BH (2)'!U589="","",'BH (2)'!U589)</f>
        <v/>
      </c>
      <c r="G582" s="70" t="str">
        <f ca="1">IF('BH (2)'!V589="","",'BH (2)'!V589)</f>
        <v/>
      </c>
      <c r="H582" s="70" t="str">
        <f ca="1">IF('BH (2)'!W589="","",'BH (2)'!W589)</f>
        <v/>
      </c>
      <c r="I582" s="127" t="str">
        <f ca="1">IF('BH (2)'!X589="","",'BH (2)'!X589)</f>
        <v/>
      </c>
      <c r="J582" s="127" t="str">
        <f ca="1">IF('BH (2)'!Y589="","",'BH (2)'!Y589)</f>
        <v/>
      </c>
      <c r="K582" s="128" t="str">
        <f ca="1">IF('BH (2)'!Z589="","",'BH (2)'!Z589)</f>
        <v/>
      </c>
      <c r="L582" s="75" t="str">
        <f ca="1">IF('BH (2)'!AA589="","",'BH (2)'!AA589)</f>
        <v/>
      </c>
      <c r="M582" s="131" t="str">
        <f ca="1">IF('BH (2)'!AB589="","",'BH (2)'!AB589)</f>
        <v/>
      </c>
      <c r="N582" s="78" t="str">
        <f ca="1">IF('BH (2)'!AC589="","",'BH (2)'!AC589)</f>
        <v/>
      </c>
      <c r="O582" s="128" t="str">
        <f ca="1">IF('BH (2)'!AD589="","",'BH (2)'!AD589)</f>
        <v/>
      </c>
      <c r="P582" s="129" t="str">
        <f ca="1">IF('BH (2)'!AE589="","",'BH (2)'!AE589)</f>
        <v/>
      </c>
    </row>
    <row r="583" spans="3:16" ht="45" customHeight="1" x14ac:dyDescent="0.25">
      <c r="C583" s="51">
        <v>577</v>
      </c>
      <c r="D583" s="127" t="str">
        <f ca="1">IF('BH (2)'!S590="","",'BH (2)'!S590)</f>
        <v/>
      </c>
      <c r="E583" s="127" t="str">
        <f ca="1">IF('BH (2)'!T590="","",'BH (2)'!T590)</f>
        <v/>
      </c>
      <c r="F583" s="70" t="str">
        <f ca="1">IF('BH (2)'!U590="","",'BH (2)'!U590)</f>
        <v/>
      </c>
      <c r="G583" s="70" t="str">
        <f ca="1">IF('BH (2)'!V590="","",'BH (2)'!V590)</f>
        <v/>
      </c>
      <c r="H583" s="70" t="str">
        <f ca="1">IF('BH (2)'!W590="","",'BH (2)'!W590)</f>
        <v/>
      </c>
      <c r="I583" s="127" t="str">
        <f ca="1">IF('BH (2)'!X590="","",'BH (2)'!X590)</f>
        <v/>
      </c>
      <c r="J583" s="127" t="str">
        <f ca="1">IF('BH (2)'!Y590="","",'BH (2)'!Y590)</f>
        <v/>
      </c>
      <c r="K583" s="128" t="str">
        <f ca="1">IF('BH (2)'!Z590="","",'BH (2)'!Z590)</f>
        <v/>
      </c>
      <c r="L583" s="75" t="str">
        <f ca="1">IF('BH (2)'!AA590="","",'BH (2)'!AA590)</f>
        <v/>
      </c>
      <c r="M583" s="131" t="str">
        <f ca="1">IF('BH (2)'!AB590="","",'BH (2)'!AB590)</f>
        <v/>
      </c>
      <c r="N583" s="78" t="str">
        <f ca="1">IF('BH (2)'!AC590="","",'BH (2)'!AC590)</f>
        <v/>
      </c>
      <c r="O583" s="128" t="str">
        <f ca="1">IF('BH (2)'!AD590="","",'BH (2)'!AD590)</f>
        <v/>
      </c>
      <c r="P583" s="129" t="str">
        <f ca="1">IF('BH (2)'!AE590="","",'BH (2)'!AE590)</f>
        <v/>
      </c>
    </row>
    <row r="584" spans="3:16" ht="45" customHeight="1" x14ac:dyDescent="0.25">
      <c r="C584" s="51">
        <v>578</v>
      </c>
      <c r="D584" s="127" t="str">
        <f ca="1">IF('BH (2)'!S591="","",'BH (2)'!S591)</f>
        <v/>
      </c>
      <c r="E584" s="127" t="str">
        <f ca="1">IF('BH (2)'!T591="","",'BH (2)'!T591)</f>
        <v/>
      </c>
      <c r="F584" s="70" t="str">
        <f ca="1">IF('BH (2)'!U591="","",'BH (2)'!U591)</f>
        <v/>
      </c>
      <c r="G584" s="70" t="str">
        <f ca="1">IF('BH (2)'!V591="","",'BH (2)'!V591)</f>
        <v/>
      </c>
      <c r="H584" s="70" t="str">
        <f ca="1">IF('BH (2)'!W591="","",'BH (2)'!W591)</f>
        <v/>
      </c>
      <c r="I584" s="127" t="str">
        <f ca="1">IF('BH (2)'!X591="","",'BH (2)'!X591)</f>
        <v/>
      </c>
      <c r="J584" s="127" t="str">
        <f ca="1">IF('BH (2)'!Y591="","",'BH (2)'!Y591)</f>
        <v/>
      </c>
      <c r="K584" s="128" t="str">
        <f ca="1">IF('BH (2)'!Z591="","",'BH (2)'!Z591)</f>
        <v/>
      </c>
      <c r="L584" s="75" t="str">
        <f ca="1">IF('BH (2)'!AA591="","",'BH (2)'!AA591)</f>
        <v/>
      </c>
      <c r="M584" s="131" t="str">
        <f ca="1">IF('BH (2)'!AB591="","",'BH (2)'!AB591)</f>
        <v/>
      </c>
      <c r="N584" s="78" t="str">
        <f ca="1">IF('BH (2)'!AC591="","",'BH (2)'!AC591)</f>
        <v/>
      </c>
      <c r="O584" s="128" t="str">
        <f ca="1">IF('BH (2)'!AD591="","",'BH (2)'!AD591)</f>
        <v/>
      </c>
      <c r="P584" s="129" t="str">
        <f ca="1">IF('BH (2)'!AE591="","",'BH (2)'!AE591)</f>
        <v/>
      </c>
    </row>
    <row r="585" spans="3:16" ht="45" customHeight="1" x14ac:dyDescent="0.25">
      <c r="C585" s="51">
        <v>579</v>
      </c>
      <c r="D585" s="127" t="str">
        <f ca="1">IF('BH (2)'!S592="","",'BH (2)'!S592)</f>
        <v/>
      </c>
      <c r="E585" s="127" t="str">
        <f ca="1">IF('BH (2)'!T592="","",'BH (2)'!T592)</f>
        <v/>
      </c>
      <c r="F585" s="70" t="str">
        <f ca="1">IF('BH (2)'!U592="","",'BH (2)'!U592)</f>
        <v/>
      </c>
      <c r="G585" s="70" t="str">
        <f ca="1">IF('BH (2)'!V592="","",'BH (2)'!V592)</f>
        <v/>
      </c>
      <c r="H585" s="70" t="str">
        <f ca="1">IF('BH (2)'!W592="","",'BH (2)'!W592)</f>
        <v/>
      </c>
      <c r="I585" s="127" t="str">
        <f ca="1">IF('BH (2)'!X592="","",'BH (2)'!X592)</f>
        <v/>
      </c>
      <c r="J585" s="127" t="str">
        <f ca="1">IF('BH (2)'!Y592="","",'BH (2)'!Y592)</f>
        <v/>
      </c>
      <c r="K585" s="128" t="str">
        <f ca="1">IF('BH (2)'!Z592="","",'BH (2)'!Z592)</f>
        <v/>
      </c>
      <c r="L585" s="75" t="str">
        <f ca="1">IF('BH (2)'!AA592="","",'BH (2)'!AA592)</f>
        <v/>
      </c>
      <c r="M585" s="131" t="str">
        <f ca="1">IF('BH (2)'!AB592="","",'BH (2)'!AB592)</f>
        <v/>
      </c>
      <c r="N585" s="78" t="str">
        <f ca="1">IF('BH (2)'!AC592="","",'BH (2)'!AC592)</f>
        <v/>
      </c>
      <c r="O585" s="128" t="str">
        <f ca="1">IF('BH (2)'!AD592="","",'BH (2)'!AD592)</f>
        <v/>
      </c>
      <c r="P585" s="129" t="str">
        <f ca="1">IF('BH (2)'!AE592="","",'BH (2)'!AE592)</f>
        <v/>
      </c>
    </row>
    <row r="586" spans="3:16" ht="45" customHeight="1" x14ac:dyDescent="0.25">
      <c r="C586" s="51">
        <v>580</v>
      </c>
      <c r="D586" s="127" t="str">
        <f ca="1">IF('BH (2)'!S593="","",'BH (2)'!S593)</f>
        <v/>
      </c>
      <c r="E586" s="127" t="str">
        <f ca="1">IF('BH (2)'!T593="","",'BH (2)'!T593)</f>
        <v/>
      </c>
      <c r="F586" s="70" t="str">
        <f ca="1">IF('BH (2)'!U593="","",'BH (2)'!U593)</f>
        <v/>
      </c>
      <c r="G586" s="70" t="str">
        <f ca="1">IF('BH (2)'!V593="","",'BH (2)'!V593)</f>
        <v/>
      </c>
      <c r="H586" s="70" t="str">
        <f ca="1">IF('BH (2)'!W593="","",'BH (2)'!W593)</f>
        <v/>
      </c>
      <c r="I586" s="127" t="str">
        <f ca="1">IF('BH (2)'!X593="","",'BH (2)'!X593)</f>
        <v/>
      </c>
      <c r="J586" s="127" t="str">
        <f ca="1">IF('BH (2)'!Y593="","",'BH (2)'!Y593)</f>
        <v/>
      </c>
      <c r="K586" s="128" t="str">
        <f ca="1">IF('BH (2)'!Z593="","",'BH (2)'!Z593)</f>
        <v/>
      </c>
      <c r="L586" s="75" t="str">
        <f ca="1">IF('BH (2)'!AA593="","",'BH (2)'!AA593)</f>
        <v/>
      </c>
      <c r="M586" s="131" t="str">
        <f ca="1">IF('BH (2)'!AB593="","",'BH (2)'!AB593)</f>
        <v/>
      </c>
      <c r="N586" s="78" t="str">
        <f ca="1">IF('BH (2)'!AC593="","",'BH (2)'!AC593)</f>
        <v/>
      </c>
      <c r="O586" s="128" t="str">
        <f ca="1">IF('BH (2)'!AD593="","",'BH (2)'!AD593)</f>
        <v/>
      </c>
      <c r="P586" s="129" t="str">
        <f ca="1">IF('BH (2)'!AE593="","",'BH (2)'!AE593)</f>
        <v/>
      </c>
    </row>
    <row r="587" spans="3:16" ht="45" customHeight="1" x14ac:dyDescent="0.25">
      <c r="C587" s="51">
        <v>581</v>
      </c>
      <c r="D587" s="127" t="str">
        <f ca="1">IF('BH (2)'!S594="","",'BH (2)'!S594)</f>
        <v/>
      </c>
      <c r="E587" s="127" t="str">
        <f ca="1">IF('BH (2)'!T594="","",'BH (2)'!T594)</f>
        <v/>
      </c>
      <c r="F587" s="70" t="str">
        <f ca="1">IF('BH (2)'!U594="","",'BH (2)'!U594)</f>
        <v/>
      </c>
      <c r="G587" s="70" t="str">
        <f ca="1">IF('BH (2)'!V594="","",'BH (2)'!V594)</f>
        <v/>
      </c>
      <c r="H587" s="70" t="str">
        <f ca="1">IF('BH (2)'!W594="","",'BH (2)'!W594)</f>
        <v/>
      </c>
      <c r="I587" s="127" t="str">
        <f ca="1">IF('BH (2)'!X594="","",'BH (2)'!X594)</f>
        <v/>
      </c>
      <c r="J587" s="127" t="str">
        <f ca="1">IF('BH (2)'!Y594="","",'BH (2)'!Y594)</f>
        <v/>
      </c>
      <c r="K587" s="128" t="str">
        <f ca="1">IF('BH (2)'!Z594="","",'BH (2)'!Z594)</f>
        <v/>
      </c>
      <c r="L587" s="75" t="str">
        <f ca="1">IF('BH (2)'!AA594="","",'BH (2)'!AA594)</f>
        <v/>
      </c>
      <c r="M587" s="131" t="str">
        <f ca="1">IF('BH (2)'!AB594="","",'BH (2)'!AB594)</f>
        <v/>
      </c>
      <c r="N587" s="78" t="str">
        <f ca="1">IF('BH (2)'!AC594="","",'BH (2)'!AC594)</f>
        <v/>
      </c>
      <c r="O587" s="128" t="str">
        <f ca="1">IF('BH (2)'!AD594="","",'BH (2)'!AD594)</f>
        <v/>
      </c>
      <c r="P587" s="129" t="str">
        <f ca="1">IF('BH (2)'!AE594="","",'BH (2)'!AE594)</f>
        <v/>
      </c>
    </row>
    <row r="588" spans="3:16" ht="45" customHeight="1" x14ac:dyDescent="0.25">
      <c r="C588" s="51">
        <v>582</v>
      </c>
      <c r="D588" s="127" t="str">
        <f ca="1">IF('BH (2)'!S595="","",'BH (2)'!S595)</f>
        <v/>
      </c>
      <c r="E588" s="127" t="str">
        <f ca="1">IF('BH (2)'!T595="","",'BH (2)'!T595)</f>
        <v/>
      </c>
      <c r="F588" s="70" t="str">
        <f ca="1">IF('BH (2)'!U595="","",'BH (2)'!U595)</f>
        <v/>
      </c>
      <c r="G588" s="70" t="str">
        <f ca="1">IF('BH (2)'!V595="","",'BH (2)'!V595)</f>
        <v/>
      </c>
      <c r="H588" s="70" t="str">
        <f ca="1">IF('BH (2)'!W595="","",'BH (2)'!W595)</f>
        <v/>
      </c>
      <c r="I588" s="127" t="str">
        <f ca="1">IF('BH (2)'!X595="","",'BH (2)'!X595)</f>
        <v/>
      </c>
      <c r="J588" s="127" t="str">
        <f ca="1">IF('BH (2)'!Y595="","",'BH (2)'!Y595)</f>
        <v/>
      </c>
      <c r="K588" s="128" t="str">
        <f ca="1">IF('BH (2)'!Z595="","",'BH (2)'!Z595)</f>
        <v/>
      </c>
      <c r="L588" s="75" t="str">
        <f ca="1">IF('BH (2)'!AA595="","",'BH (2)'!AA595)</f>
        <v/>
      </c>
      <c r="M588" s="131" t="str">
        <f ca="1">IF('BH (2)'!AB595="","",'BH (2)'!AB595)</f>
        <v/>
      </c>
      <c r="N588" s="78" t="str">
        <f ca="1">IF('BH (2)'!AC595="","",'BH (2)'!AC595)</f>
        <v/>
      </c>
      <c r="O588" s="128" t="str">
        <f ca="1">IF('BH (2)'!AD595="","",'BH (2)'!AD595)</f>
        <v/>
      </c>
      <c r="P588" s="129" t="str">
        <f ca="1">IF('BH (2)'!AE595="","",'BH (2)'!AE595)</f>
        <v/>
      </c>
    </row>
    <row r="589" spans="3:16" ht="45" customHeight="1" x14ac:dyDescent="0.25">
      <c r="C589" s="51">
        <v>583</v>
      </c>
      <c r="D589" s="127" t="str">
        <f ca="1">IF('BH (2)'!S596="","",'BH (2)'!S596)</f>
        <v/>
      </c>
      <c r="E589" s="127" t="str">
        <f ca="1">IF('BH (2)'!T596="","",'BH (2)'!T596)</f>
        <v/>
      </c>
      <c r="F589" s="70" t="str">
        <f ca="1">IF('BH (2)'!U596="","",'BH (2)'!U596)</f>
        <v/>
      </c>
      <c r="G589" s="70" t="str">
        <f ca="1">IF('BH (2)'!V596="","",'BH (2)'!V596)</f>
        <v/>
      </c>
      <c r="H589" s="70" t="str">
        <f ca="1">IF('BH (2)'!W596="","",'BH (2)'!W596)</f>
        <v/>
      </c>
      <c r="I589" s="127" t="str">
        <f ca="1">IF('BH (2)'!X596="","",'BH (2)'!X596)</f>
        <v/>
      </c>
      <c r="J589" s="127" t="str">
        <f ca="1">IF('BH (2)'!Y596="","",'BH (2)'!Y596)</f>
        <v/>
      </c>
      <c r="K589" s="128" t="str">
        <f ca="1">IF('BH (2)'!Z596="","",'BH (2)'!Z596)</f>
        <v/>
      </c>
      <c r="L589" s="75" t="str">
        <f ca="1">IF('BH (2)'!AA596="","",'BH (2)'!AA596)</f>
        <v/>
      </c>
      <c r="M589" s="131" t="str">
        <f ca="1">IF('BH (2)'!AB596="","",'BH (2)'!AB596)</f>
        <v/>
      </c>
      <c r="N589" s="78" t="str">
        <f ca="1">IF('BH (2)'!AC596="","",'BH (2)'!AC596)</f>
        <v/>
      </c>
      <c r="O589" s="128" t="str">
        <f ca="1">IF('BH (2)'!AD596="","",'BH (2)'!AD596)</f>
        <v/>
      </c>
      <c r="P589" s="129" t="str">
        <f ca="1">IF('BH (2)'!AE596="","",'BH (2)'!AE596)</f>
        <v/>
      </c>
    </row>
    <row r="590" spans="3:16" ht="45" customHeight="1" x14ac:dyDescent="0.25">
      <c r="C590" s="51">
        <v>584</v>
      </c>
      <c r="D590" s="127" t="str">
        <f ca="1">IF('BH (2)'!S597="","",'BH (2)'!S597)</f>
        <v/>
      </c>
      <c r="E590" s="127" t="str">
        <f ca="1">IF('BH (2)'!T597="","",'BH (2)'!T597)</f>
        <v/>
      </c>
      <c r="F590" s="70" t="str">
        <f ca="1">IF('BH (2)'!U597="","",'BH (2)'!U597)</f>
        <v/>
      </c>
      <c r="G590" s="70" t="str">
        <f ca="1">IF('BH (2)'!V597="","",'BH (2)'!V597)</f>
        <v/>
      </c>
      <c r="H590" s="70" t="str">
        <f ca="1">IF('BH (2)'!W597="","",'BH (2)'!W597)</f>
        <v/>
      </c>
      <c r="I590" s="127" t="str">
        <f ca="1">IF('BH (2)'!X597="","",'BH (2)'!X597)</f>
        <v/>
      </c>
      <c r="J590" s="127" t="str">
        <f ca="1">IF('BH (2)'!Y597="","",'BH (2)'!Y597)</f>
        <v/>
      </c>
      <c r="K590" s="128" t="str">
        <f ca="1">IF('BH (2)'!Z597="","",'BH (2)'!Z597)</f>
        <v/>
      </c>
      <c r="L590" s="75" t="str">
        <f ca="1">IF('BH (2)'!AA597="","",'BH (2)'!AA597)</f>
        <v/>
      </c>
      <c r="M590" s="131" t="str">
        <f ca="1">IF('BH (2)'!AB597="","",'BH (2)'!AB597)</f>
        <v/>
      </c>
      <c r="N590" s="78" t="str">
        <f ca="1">IF('BH (2)'!AC597="","",'BH (2)'!AC597)</f>
        <v/>
      </c>
      <c r="O590" s="128" t="str">
        <f ca="1">IF('BH (2)'!AD597="","",'BH (2)'!AD597)</f>
        <v/>
      </c>
      <c r="P590" s="129" t="str">
        <f ca="1">IF('BH (2)'!AE597="","",'BH (2)'!AE597)</f>
        <v/>
      </c>
    </row>
    <row r="591" spans="3:16" ht="45" customHeight="1" x14ac:dyDescent="0.25">
      <c r="C591" s="51">
        <v>585</v>
      </c>
      <c r="D591" s="127" t="str">
        <f ca="1">IF('BH (2)'!S598="","",'BH (2)'!S598)</f>
        <v/>
      </c>
      <c r="E591" s="127" t="str">
        <f ca="1">IF('BH (2)'!T598="","",'BH (2)'!T598)</f>
        <v/>
      </c>
      <c r="F591" s="70" t="str">
        <f ca="1">IF('BH (2)'!U598="","",'BH (2)'!U598)</f>
        <v/>
      </c>
      <c r="G591" s="70" t="str">
        <f ca="1">IF('BH (2)'!V598="","",'BH (2)'!V598)</f>
        <v/>
      </c>
      <c r="H591" s="70" t="str">
        <f ca="1">IF('BH (2)'!W598="","",'BH (2)'!W598)</f>
        <v/>
      </c>
      <c r="I591" s="127" t="str">
        <f ca="1">IF('BH (2)'!X598="","",'BH (2)'!X598)</f>
        <v/>
      </c>
      <c r="J591" s="127" t="str">
        <f ca="1">IF('BH (2)'!Y598="","",'BH (2)'!Y598)</f>
        <v/>
      </c>
      <c r="K591" s="128" t="str">
        <f ca="1">IF('BH (2)'!Z598="","",'BH (2)'!Z598)</f>
        <v/>
      </c>
      <c r="L591" s="75" t="str">
        <f ca="1">IF('BH (2)'!AA598="","",'BH (2)'!AA598)</f>
        <v/>
      </c>
      <c r="M591" s="131" t="str">
        <f ca="1">IF('BH (2)'!AB598="","",'BH (2)'!AB598)</f>
        <v/>
      </c>
      <c r="N591" s="78" t="str">
        <f ca="1">IF('BH (2)'!AC598="","",'BH (2)'!AC598)</f>
        <v/>
      </c>
      <c r="O591" s="128" t="str">
        <f ca="1">IF('BH (2)'!AD598="","",'BH (2)'!AD598)</f>
        <v/>
      </c>
      <c r="P591" s="129" t="str">
        <f ca="1">IF('BH (2)'!AE598="","",'BH (2)'!AE598)</f>
        <v/>
      </c>
    </row>
    <row r="592" spans="3:16" ht="45" customHeight="1" x14ac:dyDescent="0.25">
      <c r="C592" s="51">
        <v>586</v>
      </c>
      <c r="D592" s="127" t="str">
        <f ca="1">IF('BH (2)'!S599="","",'BH (2)'!S599)</f>
        <v/>
      </c>
      <c r="E592" s="127" t="str">
        <f ca="1">IF('BH (2)'!T599="","",'BH (2)'!T599)</f>
        <v/>
      </c>
      <c r="F592" s="70" t="str">
        <f ca="1">IF('BH (2)'!U599="","",'BH (2)'!U599)</f>
        <v/>
      </c>
      <c r="G592" s="70" t="str">
        <f ca="1">IF('BH (2)'!V599="","",'BH (2)'!V599)</f>
        <v/>
      </c>
      <c r="H592" s="70" t="str">
        <f ca="1">IF('BH (2)'!W599="","",'BH (2)'!W599)</f>
        <v/>
      </c>
      <c r="I592" s="127" t="str">
        <f ca="1">IF('BH (2)'!X599="","",'BH (2)'!X599)</f>
        <v/>
      </c>
      <c r="J592" s="127" t="str">
        <f ca="1">IF('BH (2)'!Y599="","",'BH (2)'!Y599)</f>
        <v/>
      </c>
      <c r="K592" s="128" t="str">
        <f ca="1">IF('BH (2)'!Z599="","",'BH (2)'!Z599)</f>
        <v/>
      </c>
      <c r="L592" s="75" t="str">
        <f ca="1">IF('BH (2)'!AA599="","",'BH (2)'!AA599)</f>
        <v/>
      </c>
      <c r="M592" s="131" t="str">
        <f ca="1">IF('BH (2)'!AB599="","",'BH (2)'!AB599)</f>
        <v/>
      </c>
      <c r="N592" s="78" t="str">
        <f ca="1">IF('BH (2)'!AC599="","",'BH (2)'!AC599)</f>
        <v/>
      </c>
      <c r="O592" s="128" t="str">
        <f ca="1">IF('BH (2)'!AD599="","",'BH (2)'!AD599)</f>
        <v/>
      </c>
      <c r="P592" s="129" t="str">
        <f ca="1">IF('BH (2)'!AE599="","",'BH (2)'!AE599)</f>
        <v/>
      </c>
    </row>
    <row r="593" spans="3:16" ht="45" customHeight="1" x14ac:dyDescent="0.25">
      <c r="C593" s="51">
        <v>587</v>
      </c>
      <c r="D593" s="127" t="str">
        <f ca="1">IF('BH (2)'!S600="","",'BH (2)'!S600)</f>
        <v/>
      </c>
      <c r="E593" s="127" t="str">
        <f ca="1">IF('BH (2)'!T600="","",'BH (2)'!T600)</f>
        <v/>
      </c>
      <c r="F593" s="70" t="str">
        <f ca="1">IF('BH (2)'!U600="","",'BH (2)'!U600)</f>
        <v/>
      </c>
      <c r="G593" s="70" t="str">
        <f ca="1">IF('BH (2)'!V600="","",'BH (2)'!V600)</f>
        <v/>
      </c>
      <c r="H593" s="70" t="str">
        <f ca="1">IF('BH (2)'!W600="","",'BH (2)'!W600)</f>
        <v/>
      </c>
      <c r="I593" s="127" t="str">
        <f ca="1">IF('BH (2)'!X600="","",'BH (2)'!X600)</f>
        <v/>
      </c>
      <c r="J593" s="127" t="str">
        <f ca="1">IF('BH (2)'!Y600="","",'BH (2)'!Y600)</f>
        <v/>
      </c>
      <c r="K593" s="128" t="str">
        <f ca="1">IF('BH (2)'!Z600="","",'BH (2)'!Z600)</f>
        <v/>
      </c>
      <c r="L593" s="75" t="str">
        <f ca="1">IF('BH (2)'!AA600="","",'BH (2)'!AA600)</f>
        <v/>
      </c>
      <c r="M593" s="131" t="str">
        <f ca="1">IF('BH (2)'!AB600="","",'BH (2)'!AB600)</f>
        <v/>
      </c>
      <c r="N593" s="78" t="str">
        <f ca="1">IF('BH (2)'!AC600="","",'BH (2)'!AC600)</f>
        <v/>
      </c>
      <c r="O593" s="128" t="str">
        <f ca="1">IF('BH (2)'!AD600="","",'BH (2)'!AD600)</f>
        <v/>
      </c>
      <c r="P593" s="129" t="str">
        <f ca="1">IF('BH (2)'!AE600="","",'BH (2)'!AE600)</f>
        <v/>
      </c>
    </row>
    <row r="594" spans="3:16" ht="45" customHeight="1" x14ac:dyDescent="0.25">
      <c r="C594" s="51">
        <v>588</v>
      </c>
      <c r="D594" s="127" t="str">
        <f ca="1">IF('BH (2)'!S601="","",'BH (2)'!S601)</f>
        <v/>
      </c>
      <c r="E594" s="127" t="str">
        <f ca="1">IF('BH (2)'!T601="","",'BH (2)'!T601)</f>
        <v/>
      </c>
      <c r="F594" s="70" t="str">
        <f ca="1">IF('BH (2)'!U601="","",'BH (2)'!U601)</f>
        <v/>
      </c>
      <c r="G594" s="70" t="str">
        <f ca="1">IF('BH (2)'!V601="","",'BH (2)'!V601)</f>
        <v/>
      </c>
      <c r="H594" s="70" t="str">
        <f ca="1">IF('BH (2)'!W601="","",'BH (2)'!W601)</f>
        <v/>
      </c>
      <c r="I594" s="127" t="str">
        <f ca="1">IF('BH (2)'!X601="","",'BH (2)'!X601)</f>
        <v/>
      </c>
      <c r="J594" s="127" t="str">
        <f ca="1">IF('BH (2)'!Y601="","",'BH (2)'!Y601)</f>
        <v/>
      </c>
      <c r="K594" s="128" t="str">
        <f ca="1">IF('BH (2)'!Z601="","",'BH (2)'!Z601)</f>
        <v/>
      </c>
      <c r="L594" s="75" t="str">
        <f ca="1">IF('BH (2)'!AA601="","",'BH (2)'!AA601)</f>
        <v/>
      </c>
      <c r="M594" s="131" t="str">
        <f ca="1">IF('BH (2)'!AB601="","",'BH (2)'!AB601)</f>
        <v/>
      </c>
      <c r="N594" s="78" t="str">
        <f ca="1">IF('BH (2)'!AC601="","",'BH (2)'!AC601)</f>
        <v/>
      </c>
      <c r="O594" s="128" t="str">
        <f ca="1">IF('BH (2)'!AD601="","",'BH (2)'!AD601)</f>
        <v/>
      </c>
      <c r="P594" s="129" t="str">
        <f ca="1">IF('BH (2)'!AE601="","",'BH (2)'!AE601)</f>
        <v/>
      </c>
    </row>
    <row r="595" spans="3:16" ht="45" customHeight="1" x14ac:dyDescent="0.25">
      <c r="C595" s="51">
        <v>589</v>
      </c>
      <c r="D595" s="127" t="str">
        <f ca="1">IF('BH (2)'!S602="","",'BH (2)'!S602)</f>
        <v/>
      </c>
      <c r="E595" s="127" t="str">
        <f ca="1">IF('BH (2)'!T602="","",'BH (2)'!T602)</f>
        <v/>
      </c>
      <c r="F595" s="70" t="str">
        <f ca="1">IF('BH (2)'!U602="","",'BH (2)'!U602)</f>
        <v/>
      </c>
      <c r="G595" s="70" t="str">
        <f ca="1">IF('BH (2)'!V602="","",'BH (2)'!V602)</f>
        <v/>
      </c>
      <c r="H595" s="70" t="str">
        <f ca="1">IF('BH (2)'!W602="","",'BH (2)'!W602)</f>
        <v/>
      </c>
      <c r="I595" s="127" t="str">
        <f ca="1">IF('BH (2)'!X602="","",'BH (2)'!X602)</f>
        <v/>
      </c>
      <c r="J595" s="127" t="str">
        <f ca="1">IF('BH (2)'!Y602="","",'BH (2)'!Y602)</f>
        <v/>
      </c>
      <c r="K595" s="128" t="str">
        <f ca="1">IF('BH (2)'!Z602="","",'BH (2)'!Z602)</f>
        <v/>
      </c>
      <c r="L595" s="75" t="str">
        <f ca="1">IF('BH (2)'!AA602="","",'BH (2)'!AA602)</f>
        <v/>
      </c>
      <c r="M595" s="131" t="str">
        <f ca="1">IF('BH (2)'!AB602="","",'BH (2)'!AB602)</f>
        <v/>
      </c>
      <c r="N595" s="78" t="str">
        <f ca="1">IF('BH (2)'!AC602="","",'BH (2)'!AC602)</f>
        <v/>
      </c>
      <c r="O595" s="128" t="str">
        <f ca="1">IF('BH (2)'!AD602="","",'BH (2)'!AD602)</f>
        <v/>
      </c>
      <c r="P595" s="129" t="str">
        <f ca="1">IF('BH (2)'!AE602="","",'BH (2)'!AE602)</f>
        <v/>
      </c>
    </row>
    <row r="596" spans="3:16" ht="45" customHeight="1" x14ac:dyDescent="0.25">
      <c r="C596" s="51">
        <v>590</v>
      </c>
      <c r="D596" s="127" t="str">
        <f ca="1">IF('BH (2)'!S603="","",'BH (2)'!S603)</f>
        <v/>
      </c>
      <c r="E596" s="127" t="str">
        <f ca="1">IF('BH (2)'!T603="","",'BH (2)'!T603)</f>
        <v/>
      </c>
      <c r="F596" s="70" t="str">
        <f ca="1">IF('BH (2)'!U603="","",'BH (2)'!U603)</f>
        <v/>
      </c>
      <c r="G596" s="70" t="str">
        <f ca="1">IF('BH (2)'!V603="","",'BH (2)'!V603)</f>
        <v/>
      </c>
      <c r="H596" s="70" t="str">
        <f ca="1">IF('BH (2)'!W603="","",'BH (2)'!W603)</f>
        <v/>
      </c>
      <c r="I596" s="127" t="str">
        <f ca="1">IF('BH (2)'!X603="","",'BH (2)'!X603)</f>
        <v/>
      </c>
      <c r="J596" s="127" t="str">
        <f ca="1">IF('BH (2)'!Y603="","",'BH (2)'!Y603)</f>
        <v/>
      </c>
      <c r="K596" s="128" t="str">
        <f ca="1">IF('BH (2)'!Z603="","",'BH (2)'!Z603)</f>
        <v/>
      </c>
      <c r="L596" s="75" t="str">
        <f ca="1">IF('BH (2)'!AA603="","",'BH (2)'!AA603)</f>
        <v/>
      </c>
      <c r="M596" s="131" t="str">
        <f ca="1">IF('BH (2)'!AB603="","",'BH (2)'!AB603)</f>
        <v/>
      </c>
      <c r="N596" s="78" t="str">
        <f ca="1">IF('BH (2)'!AC603="","",'BH (2)'!AC603)</f>
        <v/>
      </c>
      <c r="O596" s="128" t="str">
        <f ca="1">IF('BH (2)'!AD603="","",'BH (2)'!AD603)</f>
        <v/>
      </c>
      <c r="P596" s="129" t="str">
        <f ca="1">IF('BH (2)'!AE603="","",'BH (2)'!AE603)</f>
        <v/>
      </c>
    </row>
    <row r="597" spans="3:16" ht="45" customHeight="1" x14ac:dyDescent="0.25">
      <c r="C597" s="51">
        <v>591</v>
      </c>
      <c r="D597" s="127" t="str">
        <f ca="1">IF('BH (2)'!S604="","",'BH (2)'!S604)</f>
        <v/>
      </c>
      <c r="E597" s="127" t="str">
        <f ca="1">IF('BH (2)'!T604="","",'BH (2)'!T604)</f>
        <v/>
      </c>
      <c r="F597" s="70" t="str">
        <f ca="1">IF('BH (2)'!U604="","",'BH (2)'!U604)</f>
        <v/>
      </c>
      <c r="G597" s="70" t="str">
        <f ca="1">IF('BH (2)'!V604="","",'BH (2)'!V604)</f>
        <v/>
      </c>
      <c r="H597" s="70" t="str">
        <f ca="1">IF('BH (2)'!W604="","",'BH (2)'!W604)</f>
        <v/>
      </c>
      <c r="I597" s="127" t="str">
        <f ca="1">IF('BH (2)'!X604="","",'BH (2)'!X604)</f>
        <v/>
      </c>
      <c r="J597" s="127" t="str">
        <f ca="1">IF('BH (2)'!Y604="","",'BH (2)'!Y604)</f>
        <v/>
      </c>
      <c r="K597" s="128" t="str">
        <f ca="1">IF('BH (2)'!Z604="","",'BH (2)'!Z604)</f>
        <v/>
      </c>
      <c r="L597" s="75" t="str">
        <f ca="1">IF('BH (2)'!AA604="","",'BH (2)'!AA604)</f>
        <v/>
      </c>
      <c r="M597" s="131" t="str">
        <f ca="1">IF('BH (2)'!AB604="","",'BH (2)'!AB604)</f>
        <v/>
      </c>
      <c r="N597" s="78" t="str">
        <f ca="1">IF('BH (2)'!AC604="","",'BH (2)'!AC604)</f>
        <v/>
      </c>
      <c r="O597" s="128" t="str">
        <f ca="1">IF('BH (2)'!AD604="","",'BH (2)'!AD604)</f>
        <v/>
      </c>
      <c r="P597" s="129" t="str">
        <f ca="1">IF('BH (2)'!AE604="","",'BH (2)'!AE604)</f>
        <v/>
      </c>
    </row>
    <row r="598" spans="3:16" ht="45" customHeight="1" x14ac:dyDescent="0.25">
      <c r="C598" s="51">
        <v>592</v>
      </c>
      <c r="D598" s="127" t="str">
        <f ca="1">IF('BH (2)'!S605="","",'BH (2)'!S605)</f>
        <v/>
      </c>
      <c r="E598" s="127" t="str">
        <f ca="1">IF('BH (2)'!T605="","",'BH (2)'!T605)</f>
        <v/>
      </c>
      <c r="F598" s="70" t="str">
        <f ca="1">IF('BH (2)'!U605="","",'BH (2)'!U605)</f>
        <v/>
      </c>
      <c r="G598" s="70" t="str">
        <f ca="1">IF('BH (2)'!V605="","",'BH (2)'!V605)</f>
        <v/>
      </c>
      <c r="H598" s="70" t="str">
        <f ca="1">IF('BH (2)'!W605="","",'BH (2)'!W605)</f>
        <v/>
      </c>
      <c r="I598" s="127" t="str">
        <f ca="1">IF('BH (2)'!X605="","",'BH (2)'!X605)</f>
        <v/>
      </c>
      <c r="J598" s="127" t="str">
        <f ca="1">IF('BH (2)'!Y605="","",'BH (2)'!Y605)</f>
        <v/>
      </c>
      <c r="K598" s="128" t="str">
        <f ca="1">IF('BH (2)'!Z605="","",'BH (2)'!Z605)</f>
        <v/>
      </c>
      <c r="L598" s="75" t="str">
        <f ca="1">IF('BH (2)'!AA605="","",'BH (2)'!AA605)</f>
        <v/>
      </c>
      <c r="M598" s="131" t="str">
        <f ca="1">IF('BH (2)'!AB605="","",'BH (2)'!AB605)</f>
        <v/>
      </c>
      <c r="N598" s="78" t="str">
        <f ca="1">IF('BH (2)'!AC605="","",'BH (2)'!AC605)</f>
        <v/>
      </c>
      <c r="O598" s="128" t="str">
        <f ca="1">IF('BH (2)'!AD605="","",'BH (2)'!AD605)</f>
        <v/>
      </c>
      <c r="P598" s="129" t="str">
        <f ca="1">IF('BH (2)'!AE605="","",'BH (2)'!AE605)</f>
        <v/>
      </c>
    </row>
    <row r="599" spans="3:16" ht="45" customHeight="1" x14ac:dyDescent="0.25">
      <c r="C599" s="51">
        <v>593</v>
      </c>
      <c r="D599" s="127" t="str">
        <f ca="1">IF('BH (2)'!S606="","",'BH (2)'!S606)</f>
        <v/>
      </c>
      <c r="E599" s="127" t="str">
        <f ca="1">IF('BH (2)'!T606="","",'BH (2)'!T606)</f>
        <v/>
      </c>
      <c r="F599" s="70" t="str">
        <f ca="1">IF('BH (2)'!U606="","",'BH (2)'!U606)</f>
        <v/>
      </c>
      <c r="G599" s="70" t="str">
        <f ca="1">IF('BH (2)'!V606="","",'BH (2)'!V606)</f>
        <v/>
      </c>
      <c r="H599" s="70" t="str">
        <f ca="1">IF('BH (2)'!W606="","",'BH (2)'!W606)</f>
        <v/>
      </c>
      <c r="I599" s="127" t="str">
        <f ca="1">IF('BH (2)'!X606="","",'BH (2)'!X606)</f>
        <v/>
      </c>
      <c r="J599" s="127" t="str">
        <f ca="1">IF('BH (2)'!Y606="","",'BH (2)'!Y606)</f>
        <v/>
      </c>
      <c r="K599" s="128" t="str">
        <f ca="1">IF('BH (2)'!Z606="","",'BH (2)'!Z606)</f>
        <v/>
      </c>
      <c r="L599" s="75" t="str">
        <f ca="1">IF('BH (2)'!AA606="","",'BH (2)'!AA606)</f>
        <v/>
      </c>
      <c r="M599" s="131" t="str">
        <f ca="1">IF('BH (2)'!AB606="","",'BH (2)'!AB606)</f>
        <v/>
      </c>
      <c r="N599" s="78" t="str">
        <f ca="1">IF('BH (2)'!AC606="","",'BH (2)'!AC606)</f>
        <v/>
      </c>
      <c r="O599" s="128" t="str">
        <f ca="1">IF('BH (2)'!AD606="","",'BH (2)'!AD606)</f>
        <v/>
      </c>
      <c r="P599" s="129" t="str">
        <f ca="1">IF('BH (2)'!AE606="","",'BH (2)'!AE606)</f>
        <v/>
      </c>
    </row>
    <row r="600" spans="3:16" ht="45" customHeight="1" x14ac:dyDescent="0.25">
      <c r="C600" s="51">
        <v>594</v>
      </c>
      <c r="D600" s="127" t="str">
        <f ca="1">IF('BH (2)'!S607="","",'BH (2)'!S607)</f>
        <v/>
      </c>
      <c r="E600" s="127" t="str">
        <f ca="1">IF('BH (2)'!T607="","",'BH (2)'!T607)</f>
        <v/>
      </c>
      <c r="F600" s="70" t="str">
        <f ca="1">IF('BH (2)'!U607="","",'BH (2)'!U607)</f>
        <v/>
      </c>
      <c r="G600" s="70" t="str">
        <f ca="1">IF('BH (2)'!V607="","",'BH (2)'!V607)</f>
        <v/>
      </c>
      <c r="H600" s="70" t="str">
        <f ca="1">IF('BH (2)'!W607="","",'BH (2)'!W607)</f>
        <v/>
      </c>
      <c r="I600" s="127" t="str">
        <f ca="1">IF('BH (2)'!X607="","",'BH (2)'!X607)</f>
        <v/>
      </c>
      <c r="J600" s="127" t="str">
        <f ca="1">IF('BH (2)'!Y607="","",'BH (2)'!Y607)</f>
        <v/>
      </c>
      <c r="K600" s="128" t="str">
        <f ca="1">IF('BH (2)'!Z607="","",'BH (2)'!Z607)</f>
        <v/>
      </c>
      <c r="L600" s="75" t="str">
        <f ca="1">IF('BH (2)'!AA607="","",'BH (2)'!AA607)</f>
        <v/>
      </c>
      <c r="M600" s="131" t="str">
        <f ca="1">IF('BH (2)'!AB607="","",'BH (2)'!AB607)</f>
        <v/>
      </c>
      <c r="N600" s="78" t="str">
        <f ca="1">IF('BH (2)'!AC607="","",'BH (2)'!AC607)</f>
        <v/>
      </c>
      <c r="O600" s="128" t="str">
        <f ca="1">IF('BH (2)'!AD607="","",'BH (2)'!AD607)</f>
        <v/>
      </c>
      <c r="P600" s="129" t="str">
        <f ca="1">IF('BH (2)'!AE607="","",'BH (2)'!AE607)</f>
        <v/>
      </c>
    </row>
    <row r="601" spans="3:16" ht="45" customHeight="1" x14ac:dyDescent="0.25">
      <c r="C601" s="51">
        <v>595</v>
      </c>
      <c r="D601" s="127" t="str">
        <f ca="1">IF('BH (2)'!S608="","",'BH (2)'!S608)</f>
        <v/>
      </c>
      <c r="E601" s="127" t="str">
        <f ca="1">IF('BH (2)'!T608="","",'BH (2)'!T608)</f>
        <v/>
      </c>
      <c r="F601" s="70" t="str">
        <f ca="1">IF('BH (2)'!U608="","",'BH (2)'!U608)</f>
        <v/>
      </c>
      <c r="G601" s="70" t="str">
        <f ca="1">IF('BH (2)'!V608="","",'BH (2)'!V608)</f>
        <v/>
      </c>
      <c r="H601" s="70" t="str">
        <f ca="1">IF('BH (2)'!W608="","",'BH (2)'!W608)</f>
        <v/>
      </c>
      <c r="I601" s="127" t="str">
        <f ca="1">IF('BH (2)'!X608="","",'BH (2)'!X608)</f>
        <v/>
      </c>
      <c r="J601" s="127" t="str">
        <f ca="1">IF('BH (2)'!Y608="","",'BH (2)'!Y608)</f>
        <v/>
      </c>
      <c r="K601" s="128" t="str">
        <f ca="1">IF('BH (2)'!Z608="","",'BH (2)'!Z608)</f>
        <v/>
      </c>
      <c r="L601" s="75" t="str">
        <f ca="1">IF('BH (2)'!AA608="","",'BH (2)'!AA608)</f>
        <v/>
      </c>
      <c r="M601" s="131" t="str">
        <f ca="1">IF('BH (2)'!AB608="","",'BH (2)'!AB608)</f>
        <v/>
      </c>
      <c r="N601" s="78" t="str">
        <f ca="1">IF('BH (2)'!AC608="","",'BH (2)'!AC608)</f>
        <v/>
      </c>
      <c r="O601" s="128" t="str">
        <f ca="1">IF('BH (2)'!AD608="","",'BH (2)'!AD608)</f>
        <v/>
      </c>
      <c r="P601" s="129" t="str">
        <f ca="1">IF('BH (2)'!AE608="","",'BH (2)'!AE608)</f>
        <v/>
      </c>
    </row>
    <row r="602" spans="3:16" ht="45" customHeight="1" x14ac:dyDescent="0.25">
      <c r="C602" s="51">
        <v>596</v>
      </c>
      <c r="D602" s="127" t="str">
        <f ca="1">IF('BH (2)'!S609="","",'BH (2)'!S609)</f>
        <v/>
      </c>
      <c r="E602" s="127" t="str">
        <f ca="1">IF('BH (2)'!T609="","",'BH (2)'!T609)</f>
        <v/>
      </c>
      <c r="F602" s="70" t="str">
        <f ca="1">IF('BH (2)'!U609="","",'BH (2)'!U609)</f>
        <v/>
      </c>
      <c r="G602" s="70" t="str">
        <f ca="1">IF('BH (2)'!V609="","",'BH (2)'!V609)</f>
        <v/>
      </c>
      <c r="H602" s="70" t="str">
        <f ca="1">IF('BH (2)'!W609="","",'BH (2)'!W609)</f>
        <v/>
      </c>
      <c r="I602" s="127" t="str">
        <f ca="1">IF('BH (2)'!X609="","",'BH (2)'!X609)</f>
        <v/>
      </c>
      <c r="J602" s="127" t="str">
        <f ca="1">IF('BH (2)'!Y609="","",'BH (2)'!Y609)</f>
        <v/>
      </c>
      <c r="K602" s="128" t="str">
        <f ca="1">IF('BH (2)'!Z609="","",'BH (2)'!Z609)</f>
        <v/>
      </c>
      <c r="L602" s="75" t="str">
        <f ca="1">IF('BH (2)'!AA609="","",'BH (2)'!AA609)</f>
        <v/>
      </c>
      <c r="M602" s="131" t="str">
        <f ca="1">IF('BH (2)'!AB609="","",'BH (2)'!AB609)</f>
        <v/>
      </c>
      <c r="N602" s="78" t="str">
        <f ca="1">IF('BH (2)'!AC609="","",'BH (2)'!AC609)</f>
        <v/>
      </c>
      <c r="O602" s="128" t="str">
        <f ca="1">IF('BH (2)'!AD609="","",'BH (2)'!AD609)</f>
        <v/>
      </c>
      <c r="P602" s="129" t="str">
        <f ca="1">IF('BH (2)'!AE609="","",'BH (2)'!AE609)</f>
        <v/>
      </c>
    </row>
    <row r="603" spans="3:16" ht="45" customHeight="1" x14ac:dyDescent="0.25">
      <c r="C603" s="51">
        <v>597</v>
      </c>
      <c r="D603" s="127" t="str">
        <f ca="1">IF('BH (2)'!S610="","",'BH (2)'!S610)</f>
        <v/>
      </c>
      <c r="E603" s="127" t="str">
        <f ca="1">IF('BH (2)'!T610="","",'BH (2)'!T610)</f>
        <v/>
      </c>
      <c r="F603" s="70" t="str">
        <f ca="1">IF('BH (2)'!U610="","",'BH (2)'!U610)</f>
        <v/>
      </c>
      <c r="G603" s="70" t="str">
        <f ca="1">IF('BH (2)'!V610="","",'BH (2)'!V610)</f>
        <v/>
      </c>
      <c r="H603" s="70" t="str">
        <f ca="1">IF('BH (2)'!W610="","",'BH (2)'!W610)</f>
        <v/>
      </c>
      <c r="I603" s="127" t="str">
        <f ca="1">IF('BH (2)'!X610="","",'BH (2)'!X610)</f>
        <v/>
      </c>
      <c r="J603" s="127" t="str">
        <f ca="1">IF('BH (2)'!Y610="","",'BH (2)'!Y610)</f>
        <v/>
      </c>
      <c r="K603" s="128" t="str">
        <f ca="1">IF('BH (2)'!Z610="","",'BH (2)'!Z610)</f>
        <v/>
      </c>
      <c r="L603" s="75" t="str">
        <f ca="1">IF('BH (2)'!AA610="","",'BH (2)'!AA610)</f>
        <v/>
      </c>
      <c r="M603" s="131" t="str">
        <f ca="1">IF('BH (2)'!AB610="","",'BH (2)'!AB610)</f>
        <v/>
      </c>
      <c r="N603" s="78" t="str">
        <f ca="1">IF('BH (2)'!AC610="","",'BH (2)'!AC610)</f>
        <v/>
      </c>
      <c r="O603" s="128" t="str">
        <f ca="1">IF('BH (2)'!AD610="","",'BH (2)'!AD610)</f>
        <v/>
      </c>
      <c r="P603" s="129" t="str">
        <f ca="1">IF('BH (2)'!AE610="","",'BH (2)'!AE610)</f>
        <v/>
      </c>
    </row>
    <row r="604" spans="3:16" ht="45" customHeight="1" x14ac:dyDescent="0.25">
      <c r="C604" s="51">
        <v>598</v>
      </c>
      <c r="D604" s="127" t="str">
        <f ca="1">IF('BH (2)'!S611="","",'BH (2)'!S611)</f>
        <v/>
      </c>
      <c r="E604" s="127" t="str">
        <f ca="1">IF('BH (2)'!T611="","",'BH (2)'!T611)</f>
        <v/>
      </c>
      <c r="F604" s="70" t="str">
        <f ca="1">IF('BH (2)'!U611="","",'BH (2)'!U611)</f>
        <v/>
      </c>
      <c r="G604" s="70" t="str">
        <f ca="1">IF('BH (2)'!V611="","",'BH (2)'!V611)</f>
        <v/>
      </c>
      <c r="H604" s="70" t="str">
        <f ca="1">IF('BH (2)'!W611="","",'BH (2)'!W611)</f>
        <v/>
      </c>
      <c r="I604" s="127" t="str">
        <f ca="1">IF('BH (2)'!X611="","",'BH (2)'!X611)</f>
        <v/>
      </c>
      <c r="J604" s="127" t="str">
        <f ca="1">IF('BH (2)'!Y611="","",'BH (2)'!Y611)</f>
        <v/>
      </c>
      <c r="K604" s="128" t="str">
        <f ca="1">IF('BH (2)'!Z611="","",'BH (2)'!Z611)</f>
        <v/>
      </c>
      <c r="L604" s="75" t="str">
        <f ca="1">IF('BH (2)'!AA611="","",'BH (2)'!AA611)</f>
        <v/>
      </c>
      <c r="M604" s="131" t="str">
        <f ca="1">IF('BH (2)'!AB611="","",'BH (2)'!AB611)</f>
        <v/>
      </c>
      <c r="N604" s="78" t="str">
        <f ca="1">IF('BH (2)'!AC611="","",'BH (2)'!AC611)</f>
        <v/>
      </c>
      <c r="O604" s="128" t="str">
        <f ca="1">IF('BH (2)'!AD611="","",'BH (2)'!AD611)</f>
        <v/>
      </c>
      <c r="P604" s="129" t="str">
        <f ca="1">IF('BH (2)'!AE611="","",'BH (2)'!AE611)</f>
        <v/>
      </c>
    </row>
    <row r="605" spans="3:16" ht="45" customHeight="1" x14ac:dyDescent="0.25">
      <c r="C605" s="51">
        <v>599</v>
      </c>
      <c r="D605" s="127" t="str">
        <f ca="1">IF('BH (2)'!S612="","",'BH (2)'!S612)</f>
        <v/>
      </c>
      <c r="E605" s="127" t="str">
        <f ca="1">IF('BH (2)'!T612="","",'BH (2)'!T612)</f>
        <v/>
      </c>
      <c r="F605" s="70" t="str">
        <f ca="1">IF('BH (2)'!U612="","",'BH (2)'!U612)</f>
        <v/>
      </c>
      <c r="G605" s="70" t="str">
        <f ca="1">IF('BH (2)'!V612="","",'BH (2)'!V612)</f>
        <v/>
      </c>
      <c r="H605" s="70" t="str">
        <f ca="1">IF('BH (2)'!W612="","",'BH (2)'!W612)</f>
        <v/>
      </c>
      <c r="I605" s="127" t="str">
        <f ca="1">IF('BH (2)'!X612="","",'BH (2)'!X612)</f>
        <v/>
      </c>
      <c r="J605" s="127" t="str">
        <f ca="1">IF('BH (2)'!Y612="","",'BH (2)'!Y612)</f>
        <v/>
      </c>
      <c r="K605" s="128" t="str">
        <f ca="1">IF('BH (2)'!Z612="","",'BH (2)'!Z612)</f>
        <v/>
      </c>
      <c r="L605" s="75" t="str">
        <f ca="1">IF('BH (2)'!AA612="","",'BH (2)'!AA612)</f>
        <v/>
      </c>
      <c r="M605" s="131" t="str">
        <f ca="1">IF('BH (2)'!AB612="","",'BH (2)'!AB612)</f>
        <v/>
      </c>
      <c r="N605" s="78" t="str">
        <f ca="1">IF('BH (2)'!AC612="","",'BH (2)'!AC612)</f>
        <v/>
      </c>
      <c r="O605" s="128" t="str">
        <f ca="1">IF('BH (2)'!AD612="","",'BH (2)'!AD612)</f>
        <v/>
      </c>
      <c r="P605" s="129" t="str">
        <f ca="1">IF('BH (2)'!AE612="","",'BH (2)'!AE612)</f>
        <v/>
      </c>
    </row>
    <row r="606" spans="3:16" ht="45" customHeight="1" x14ac:dyDescent="0.25">
      <c r="C606" s="51">
        <v>600</v>
      </c>
      <c r="D606" s="127" t="str">
        <f ca="1">IF('BH (2)'!S613="","",'BH (2)'!S613)</f>
        <v/>
      </c>
      <c r="E606" s="127" t="str">
        <f ca="1">IF('BH (2)'!T613="","",'BH (2)'!T613)</f>
        <v/>
      </c>
      <c r="F606" s="70" t="str">
        <f ca="1">IF('BH (2)'!U613="","",'BH (2)'!U613)</f>
        <v/>
      </c>
      <c r="G606" s="70" t="str">
        <f ca="1">IF('BH (2)'!V613="","",'BH (2)'!V613)</f>
        <v/>
      </c>
      <c r="H606" s="70" t="str">
        <f ca="1">IF('BH (2)'!W613="","",'BH (2)'!W613)</f>
        <v/>
      </c>
      <c r="I606" s="127" t="str">
        <f ca="1">IF('BH (2)'!X613="","",'BH (2)'!X613)</f>
        <v/>
      </c>
      <c r="J606" s="127" t="str">
        <f ca="1">IF('BH (2)'!Y613="","",'BH (2)'!Y613)</f>
        <v/>
      </c>
      <c r="K606" s="128" t="str">
        <f ca="1">IF('BH (2)'!Z613="","",'BH (2)'!Z613)</f>
        <v/>
      </c>
      <c r="L606" s="75" t="str">
        <f ca="1">IF('BH (2)'!AA613="","",'BH (2)'!AA613)</f>
        <v/>
      </c>
      <c r="M606" s="131" t="str">
        <f ca="1">IF('BH (2)'!AB613="","",'BH (2)'!AB613)</f>
        <v/>
      </c>
      <c r="N606" s="78" t="str">
        <f ca="1">IF('BH (2)'!AC613="","",'BH (2)'!AC613)</f>
        <v/>
      </c>
      <c r="O606" s="128" t="str">
        <f ca="1">IF('BH (2)'!AD613="","",'BH (2)'!AD613)</f>
        <v/>
      </c>
      <c r="P606" s="129" t="str">
        <f ca="1">IF('BH (2)'!AE613="","",'BH (2)'!AE613)</f>
        <v/>
      </c>
    </row>
    <row r="607" spans="3:16" ht="45" customHeight="1" x14ac:dyDescent="0.25">
      <c r="C607" s="51">
        <v>601</v>
      </c>
      <c r="D607" s="127" t="str">
        <f ca="1">IF('BH (2)'!S614="","",'BH (2)'!S614)</f>
        <v/>
      </c>
      <c r="E607" s="127" t="str">
        <f ca="1">IF('BH (2)'!T614="","",'BH (2)'!T614)</f>
        <v/>
      </c>
      <c r="F607" s="70" t="str">
        <f ca="1">IF('BH (2)'!U614="","",'BH (2)'!U614)</f>
        <v/>
      </c>
      <c r="G607" s="70" t="str">
        <f ca="1">IF('BH (2)'!V614="","",'BH (2)'!V614)</f>
        <v/>
      </c>
      <c r="H607" s="70" t="str">
        <f ca="1">IF('BH (2)'!W614="","",'BH (2)'!W614)</f>
        <v/>
      </c>
      <c r="I607" s="127" t="str">
        <f ca="1">IF('BH (2)'!X614="","",'BH (2)'!X614)</f>
        <v/>
      </c>
      <c r="J607" s="127" t="str">
        <f ca="1">IF('BH (2)'!Y614="","",'BH (2)'!Y614)</f>
        <v/>
      </c>
      <c r="K607" s="128" t="str">
        <f ca="1">IF('BH (2)'!Z614="","",'BH (2)'!Z614)</f>
        <v/>
      </c>
      <c r="L607" s="75" t="str">
        <f ca="1">IF('BH (2)'!AA614="","",'BH (2)'!AA614)</f>
        <v/>
      </c>
      <c r="M607" s="131" t="str">
        <f ca="1">IF('BH (2)'!AB614="","",'BH (2)'!AB614)</f>
        <v/>
      </c>
      <c r="N607" s="78" t="str">
        <f ca="1">IF('BH (2)'!AC614="","",'BH (2)'!AC614)</f>
        <v/>
      </c>
      <c r="O607" s="128" t="str">
        <f ca="1">IF('BH (2)'!AD614="","",'BH (2)'!AD614)</f>
        <v/>
      </c>
      <c r="P607" s="129" t="str">
        <f ca="1">IF('BH (2)'!AE614="","",'BH (2)'!AE614)</f>
        <v/>
      </c>
    </row>
    <row r="608" spans="3:16" ht="45" customHeight="1" x14ac:dyDescent="0.25">
      <c r="C608" s="51">
        <v>602</v>
      </c>
      <c r="D608" s="127" t="str">
        <f ca="1">IF('BH (2)'!S615="","",'BH (2)'!S615)</f>
        <v/>
      </c>
      <c r="E608" s="127" t="str">
        <f ca="1">IF('BH (2)'!T615="","",'BH (2)'!T615)</f>
        <v/>
      </c>
      <c r="F608" s="70" t="str">
        <f ca="1">IF('BH (2)'!U615="","",'BH (2)'!U615)</f>
        <v/>
      </c>
      <c r="G608" s="70" t="str">
        <f ca="1">IF('BH (2)'!V615="","",'BH (2)'!V615)</f>
        <v/>
      </c>
      <c r="H608" s="70" t="str">
        <f ca="1">IF('BH (2)'!W615="","",'BH (2)'!W615)</f>
        <v/>
      </c>
      <c r="I608" s="127" t="str">
        <f ca="1">IF('BH (2)'!X615="","",'BH (2)'!X615)</f>
        <v/>
      </c>
      <c r="J608" s="127" t="str">
        <f ca="1">IF('BH (2)'!Y615="","",'BH (2)'!Y615)</f>
        <v/>
      </c>
      <c r="K608" s="128" t="str">
        <f ca="1">IF('BH (2)'!Z615="","",'BH (2)'!Z615)</f>
        <v/>
      </c>
      <c r="L608" s="75" t="str">
        <f ca="1">IF('BH (2)'!AA615="","",'BH (2)'!AA615)</f>
        <v/>
      </c>
      <c r="M608" s="131" t="str">
        <f ca="1">IF('BH (2)'!AB615="","",'BH (2)'!AB615)</f>
        <v/>
      </c>
      <c r="N608" s="78" t="str">
        <f ca="1">IF('BH (2)'!AC615="","",'BH (2)'!AC615)</f>
        <v/>
      </c>
      <c r="O608" s="128" t="str">
        <f ca="1">IF('BH (2)'!AD615="","",'BH (2)'!AD615)</f>
        <v/>
      </c>
      <c r="P608" s="129" t="str">
        <f ca="1">IF('BH (2)'!AE615="","",'BH (2)'!AE615)</f>
        <v/>
      </c>
    </row>
    <row r="609" spans="3:16" ht="45" customHeight="1" x14ac:dyDescent="0.25">
      <c r="C609" s="51">
        <v>603</v>
      </c>
      <c r="D609" s="127" t="str">
        <f ca="1">IF('BH (2)'!S616="","",'BH (2)'!S616)</f>
        <v/>
      </c>
      <c r="E609" s="127" t="str">
        <f ca="1">IF('BH (2)'!T616="","",'BH (2)'!T616)</f>
        <v/>
      </c>
      <c r="F609" s="70" t="str">
        <f ca="1">IF('BH (2)'!U616="","",'BH (2)'!U616)</f>
        <v/>
      </c>
      <c r="G609" s="70" t="str">
        <f ca="1">IF('BH (2)'!V616="","",'BH (2)'!V616)</f>
        <v/>
      </c>
      <c r="H609" s="70" t="str">
        <f ca="1">IF('BH (2)'!W616="","",'BH (2)'!W616)</f>
        <v/>
      </c>
      <c r="I609" s="127" t="str">
        <f ca="1">IF('BH (2)'!X616="","",'BH (2)'!X616)</f>
        <v/>
      </c>
      <c r="J609" s="127" t="str">
        <f ca="1">IF('BH (2)'!Y616="","",'BH (2)'!Y616)</f>
        <v/>
      </c>
      <c r="K609" s="128" t="str">
        <f ca="1">IF('BH (2)'!Z616="","",'BH (2)'!Z616)</f>
        <v/>
      </c>
      <c r="L609" s="75" t="str">
        <f ca="1">IF('BH (2)'!AA616="","",'BH (2)'!AA616)</f>
        <v/>
      </c>
      <c r="M609" s="131" t="str">
        <f ca="1">IF('BH (2)'!AB616="","",'BH (2)'!AB616)</f>
        <v/>
      </c>
      <c r="N609" s="78" t="str">
        <f ca="1">IF('BH (2)'!AC616="","",'BH (2)'!AC616)</f>
        <v/>
      </c>
      <c r="O609" s="128" t="str">
        <f ca="1">IF('BH (2)'!AD616="","",'BH (2)'!AD616)</f>
        <v/>
      </c>
      <c r="P609" s="129" t="str">
        <f ca="1">IF('BH (2)'!AE616="","",'BH (2)'!AE616)</f>
        <v/>
      </c>
    </row>
    <row r="610" spans="3:16" ht="45" customHeight="1" x14ac:dyDescent="0.25">
      <c r="C610" s="51">
        <v>604</v>
      </c>
      <c r="D610" s="127" t="str">
        <f ca="1">IF('BH (2)'!S617="","",'BH (2)'!S617)</f>
        <v/>
      </c>
      <c r="E610" s="127" t="str">
        <f ca="1">IF('BH (2)'!T617="","",'BH (2)'!T617)</f>
        <v/>
      </c>
      <c r="F610" s="70" t="str">
        <f ca="1">IF('BH (2)'!U617="","",'BH (2)'!U617)</f>
        <v/>
      </c>
      <c r="G610" s="70" t="str">
        <f ca="1">IF('BH (2)'!V617="","",'BH (2)'!V617)</f>
        <v/>
      </c>
      <c r="H610" s="70" t="str">
        <f ca="1">IF('BH (2)'!W617="","",'BH (2)'!W617)</f>
        <v/>
      </c>
      <c r="I610" s="127" t="str">
        <f ca="1">IF('BH (2)'!X617="","",'BH (2)'!X617)</f>
        <v/>
      </c>
      <c r="J610" s="127" t="str">
        <f ca="1">IF('BH (2)'!Y617="","",'BH (2)'!Y617)</f>
        <v/>
      </c>
      <c r="K610" s="128" t="str">
        <f ca="1">IF('BH (2)'!Z617="","",'BH (2)'!Z617)</f>
        <v/>
      </c>
      <c r="L610" s="75" t="str">
        <f ca="1">IF('BH (2)'!AA617="","",'BH (2)'!AA617)</f>
        <v/>
      </c>
      <c r="M610" s="131" t="str">
        <f ca="1">IF('BH (2)'!AB617="","",'BH (2)'!AB617)</f>
        <v/>
      </c>
      <c r="N610" s="78" t="str">
        <f ca="1">IF('BH (2)'!AC617="","",'BH (2)'!AC617)</f>
        <v/>
      </c>
      <c r="O610" s="128" t="str">
        <f ca="1">IF('BH (2)'!AD617="","",'BH (2)'!AD617)</f>
        <v/>
      </c>
      <c r="P610" s="129" t="str">
        <f ca="1">IF('BH (2)'!AE617="","",'BH (2)'!AE617)</f>
        <v/>
      </c>
    </row>
    <row r="611" spans="3:16" ht="45" customHeight="1" x14ac:dyDescent="0.25">
      <c r="C611" s="51">
        <v>605</v>
      </c>
      <c r="D611" s="127" t="str">
        <f ca="1">IF('BH (2)'!S618="","",'BH (2)'!S618)</f>
        <v/>
      </c>
      <c r="E611" s="127" t="str">
        <f ca="1">IF('BH (2)'!T618="","",'BH (2)'!T618)</f>
        <v/>
      </c>
      <c r="F611" s="70" t="str">
        <f ca="1">IF('BH (2)'!U618="","",'BH (2)'!U618)</f>
        <v/>
      </c>
      <c r="G611" s="70" t="str">
        <f ca="1">IF('BH (2)'!V618="","",'BH (2)'!V618)</f>
        <v/>
      </c>
      <c r="H611" s="70" t="str">
        <f ca="1">IF('BH (2)'!W618="","",'BH (2)'!W618)</f>
        <v/>
      </c>
      <c r="I611" s="127" t="str">
        <f ca="1">IF('BH (2)'!X618="","",'BH (2)'!X618)</f>
        <v/>
      </c>
      <c r="J611" s="127" t="str">
        <f ca="1">IF('BH (2)'!Y618="","",'BH (2)'!Y618)</f>
        <v/>
      </c>
      <c r="K611" s="128" t="str">
        <f ca="1">IF('BH (2)'!Z618="","",'BH (2)'!Z618)</f>
        <v/>
      </c>
      <c r="L611" s="75" t="str">
        <f ca="1">IF('BH (2)'!AA618="","",'BH (2)'!AA618)</f>
        <v/>
      </c>
      <c r="M611" s="131" t="str">
        <f ca="1">IF('BH (2)'!AB618="","",'BH (2)'!AB618)</f>
        <v/>
      </c>
      <c r="N611" s="78" t="str">
        <f ca="1">IF('BH (2)'!AC618="","",'BH (2)'!AC618)</f>
        <v/>
      </c>
      <c r="O611" s="128" t="str">
        <f ca="1">IF('BH (2)'!AD618="","",'BH (2)'!AD618)</f>
        <v/>
      </c>
      <c r="P611" s="129" t="str">
        <f ca="1">IF('BH (2)'!AE618="","",'BH (2)'!AE618)</f>
        <v/>
      </c>
    </row>
    <row r="612" spans="3:16" ht="45" customHeight="1" x14ac:dyDescent="0.25">
      <c r="C612" s="51">
        <v>606</v>
      </c>
      <c r="D612" s="127" t="str">
        <f ca="1">IF('BH (2)'!S619="","",'BH (2)'!S619)</f>
        <v/>
      </c>
      <c r="E612" s="127" t="str">
        <f ca="1">IF('BH (2)'!T619="","",'BH (2)'!T619)</f>
        <v/>
      </c>
      <c r="F612" s="70" t="str">
        <f ca="1">IF('BH (2)'!U619="","",'BH (2)'!U619)</f>
        <v/>
      </c>
      <c r="G612" s="70" t="str">
        <f ca="1">IF('BH (2)'!V619="","",'BH (2)'!V619)</f>
        <v/>
      </c>
      <c r="H612" s="70" t="str">
        <f ca="1">IF('BH (2)'!W619="","",'BH (2)'!W619)</f>
        <v/>
      </c>
      <c r="I612" s="127" t="str">
        <f ca="1">IF('BH (2)'!X619="","",'BH (2)'!X619)</f>
        <v/>
      </c>
      <c r="J612" s="127" t="str">
        <f ca="1">IF('BH (2)'!Y619="","",'BH (2)'!Y619)</f>
        <v/>
      </c>
      <c r="K612" s="128" t="str">
        <f ca="1">IF('BH (2)'!Z619="","",'BH (2)'!Z619)</f>
        <v/>
      </c>
      <c r="L612" s="75" t="str">
        <f ca="1">IF('BH (2)'!AA619="","",'BH (2)'!AA619)</f>
        <v/>
      </c>
      <c r="M612" s="131" t="str">
        <f ca="1">IF('BH (2)'!AB619="","",'BH (2)'!AB619)</f>
        <v/>
      </c>
      <c r="N612" s="78" t="str">
        <f ca="1">IF('BH (2)'!AC619="","",'BH (2)'!AC619)</f>
        <v/>
      </c>
      <c r="O612" s="128" t="str">
        <f ca="1">IF('BH (2)'!AD619="","",'BH (2)'!AD619)</f>
        <v/>
      </c>
      <c r="P612" s="129" t="str">
        <f ca="1">IF('BH (2)'!AE619="","",'BH (2)'!AE619)</f>
        <v/>
      </c>
    </row>
    <row r="613" spans="3:16" ht="45" customHeight="1" x14ac:dyDescent="0.25">
      <c r="C613" s="51">
        <v>607</v>
      </c>
      <c r="D613" s="127" t="str">
        <f ca="1">IF('BH (2)'!S620="","",'BH (2)'!S620)</f>
        <v/>
      </c>
      <c r="E613" s="127" t="str">
        <f ca="1">IF('BH (2)'!T620="","",'BH (2)'!T620)</f>
        <v/>
      </c>
      <c r="F613" s="70" t="str">
        <f ca="1">IF('BH (2)'!U620="","",'BH (2)'!U620)</f>
        <v/>
      </c>
      <c r="G613" s="70" t="str">
        <f ca="1">IF('BH (2)'!V620="","",'BH (2)'!V620)</f>
        <v/>
      </c>
      <c r="H613" s="70" t="str">
        <f ca="1">IF('BH (2)'!W620="","",'BH (2)'!W620)</f>
        <v/>
      </c>
      <c r="I613" s="127" t="str">
        <f ca="1">IF('BH (2)'!X620="","",'BH (2)'!X620)</f>
        <v/>
      </c>
      <c r="J613" s="127" t="str">
        <f ca="1">IF('BH (2)'!Y620="","",'BH (2)'!Y620)</f>
        <v/>
      </c>
      <c r="K613" s="128" t="str">
        <f ca="1">IF('BH (2)'!Z620="","",'BH (2)'!Z620)</f>
        <v/>
      </c>
      <c r="L613" s="75" t="str">
        <f ca="1">IF('BH (2)'!AA620="","",'BH (2)'!AA620)</f>
        <v/>
      </c>
      <c r="M613" s="131" t="str">
        <f ca="1">IF('BH (2)'!AB620="","",'BH (2)'!AB620)</f>
        <v/>
      </c>
      <c r="N613" s="78" t="str">
        <f ca="1">IF('BH (2)'!AC620="","",'BH (2)'!AC620)</f>
        <v/>
      </c>
      <c r="O613" s="128" t="str">
        <f ca="1">IF('BH (2)'!AD620="","",'BH (2)'!AD620)</f>
        <v/>
      </c>
      <c r="P613" s="129" t="str">
        <f ca="1">IF('BH (2)'!AE620="","",'BH (2)'!AE620)</f>
        <v/>
      </c>
    </row>
    <row r="614" spans="3:16" ht="45" customHeight="1" x14ac:dyDescent="0.25">
      <c r="C614" s="51">
        <v>608</v>
      </c>
      <c r="D614" s="127" t="str">
        <f ca="1">IF('BH (2)'!S621="","",'BH (2)'!S621)</f>
        <v/>
      </c>
      <c r="E614" s="127" t="str">
        <f ca="1">IF('BH (2)'!T621="","",'BH (2)'!T621)</f>
        <v/>
      </c>
      <c r="F614" s="70" t="str">
        <f ca="1">IF('BH (2)'!U621="","",'BH (2)'!U621)</f>
        <v/>
      </c>
      <c r="G614" s="70" t="str">
        <f ca="1">IF('BH (2)'!V621="","",'BH (2)'!V621)</f>
        <v/>
      </c>
      <c r="H614" s="70" t="str">
        <f ca="1">IF('BH (2)'!W621="","",'BH (2)'!W621)</f>
        <v/>
      </c>
      <c r="I614" s="127" t="str">
        <f ca="1">IF('BH (2)'!X621="","",'BH (2)'!X621)</f>
        <v/>
      </c>
      <c r="J614" s="127" t="str">
        <f ca="1">IF('BH (2)'!Y621="","",'BH (2)'!Y621)</f>
        <v/>
      </c>
      <c r="K614" s="128" t="str">
        <f ca="1">IF('BH (2)'!Z621="","",'BH (2)'!Z621)</f>
        <v/>
      </c>
      <c r="L614" s="75" t="str">
        <f ca="1">IF('BH (2)'!AA621="","",'BH (2)'!AA621)</f>
        <v/>
      </c>
      <c r="M614" s="131" t="str">
        <f ca="1">IF('BH (2)'!AB621="","",'BH (2)'!AB621)</f>
        <v/>
      </c>
      <c r="N614" s="78" t="str">
        <f ca="1">IF('BH (2)'!AC621="","",'BH (2)'!AC621)</f>
        <v/>
      </c>
      <c r="O614" s="128" t="str">
        <f ca="1">IF('BH (2)'!AD621="","",'BH (2)'!AD621)</f>
        <v/>
      </c>
      <c r="P614" s="129" t="str">
        <f ca="1">IF('BH (2)'!AE621="","",'BH (2)'!AE621)</f>
        <v/>
      </c>
    </row>
    <row r="615" spans="3:16" ht="45" customHeight="1" x14ac:dyDescent="0.25">
      <c r="C615" s="51">
        <v>609</v>
      </c>
      <c r="D615" s="127" t="str">
        <f ca="1">IF('BH (2)'!S622="","",'BH (2)'!S622)</f>
        <v/>
      </c>
      <c r="E615" s="127" t="str">
        <f ca="1">IF('BH (2)'!T622="","",'BH (2)'!T622)</f>
        <v/>
      </c>
      <c r="F615" s="70" t="str">
        <f ca="1">IF('BH (2)'!U622="","",'BH (2)'!U622)</f>
        <v/>
      </c>
      <c r="G615" s="70" t="str">
        <f ca="1">IF('BH (2)'!V622="","",'BH (2)'!V622)</f>
        <v/>
      </c>
      <c r="H615" s="70" t="str">
        <f ca="1">IF('BH (2)'!W622="","",'BH (2)'!W622)</f>
        <v/>
      </c>
      <c r="I615" s="127" t="str">
        <f ca="1">IF('BH (2)'!X622="","",'BH (2)'!X622)</f>
        <v/>
      </c>
      <c r="J615" s="127" t="str">
        <f ca="1">IF('BH (2)'!Y622="","",'BH (2)'!Y622)</f>
        <v/>
      </c>
      <c r="K615" s="128" t="str">
        <f ca="1">IF('BH (2)'!Z622="","",'BH (2)'!Z622)</f>
        <v/>
      </c>
      <c r="L615" s="75" t="str">
        <f ca="1">IF('BH (2)'!AA622="","",'BH (2)'!AA622)</f>
        <v/>
      </c>
      <c r="M615" s="131" t="str">
        <f ca="1">IF('BH (2)'!AB622="","",'BH (2)'!AB622)</f>
        <v/>
      </c>
      <c r="N615" s="78" t="str">
        <f ca="1">IF('BH (2)'!AC622="","",'BH (2)'!AC622)</f>
        <v/>
      </c>
      <c r="O615" s="128" t="str">
        <f ca="1">IF('BH (2)'!AD622="","",'BH (2)'!AD622)</f>
        <v/>
      </c>
      <c r="P615" s="129" t="str">
        <f ca="1">IF('BH (2)'!AE622="","",'BH (2)'!AE622)</f>
        <v/>
      </c>
    </row>
    <row r="616" spans="3:16" ht="45" customHeight="1" x14ac:dyDescent="0.25">
      <c r="C616" s="51">
        <v>610</v>
      </c>
      <c r="D616" s="127" t="str">
        <f ca="1">IF('BH (2)'!S623="","",'BH (2)'!S623)</f>
        <v/>
      </c>
      <c r="E616" s="127" t="str">
        <f ca="1">IF('BH (2)'!T623="","",'BH (2)'!T623)</f>
        <v/>
      </c>
      <c r="F616" s="70" t="str">
        <f ca="1">IF('BH (2)'!U623="","",'BH (2)'!U623)</f>
        <v/>
      </c>
      <c r="G616" s="70" t="str">
        <f ca="1">IF('BH (2)'!V623="","",'BH (2)'!V623)</f>
        <v/>
      </c>
      <c r="H616" s="70" t="str">
        <f ca="1">IF('BH (2)'!W623="","",'BH (2)'!W623)</f>
        <v/>
      </c>
      <c r="I616" s="127" t="str">
        <f ca="1">IF('BH (2)'!X623="","",'BH (2)'!X623)</f>
        <v/>
      </c>
      <c r="J616" s="127" t="str">
        <f ca="1">IF('BH (2)'!Y623="","",'BH (2)'!Y623)</f>
        <v/>
      </c>
      <c r="K616" s="128" t="str">
        <f ca="1">IF('BH (2)'!Z623="","",'BH (2)'!Z623)</f>
        <v/>
      </c>
      <c r="L616" s="75" t="str">
        <f ca="1">IF('BH (2)'!AA623="","",'BH (2)'!AA623)</f>
        <v/>
      </c>
      <c r="M616" s="131" t="str">
        <f ca="1">IF('BH (2)'!AB623="","",'BH (2)'!AB623)</f>
        <v/>
      </c>
      <c r="N616" s="78" t="str">
        <f ca="1">IF('BH (2)'!AC623="","",'BH (2)'!AC623)</f>
        <v/>
      </c>
      <c r="O616" s="128" t="str">
        <f ca="1">IF('BH (2)'!AD623="","",'BH (2)'!AD623)</f>
        <v/>
      </c>
      <c r="P616" s="129" t="str">
        <f ca="1">IF('BH (2)'!AE623="","",'BH (2)'!AE623)</f>
        <v/>
      </c>
    </row>
    <row r="617" spans="3:16" ht="45" customHeight="1" x14ac:dyDescent="0.25">
      <c r="C617" s="51">
        <v>611</v>
      </c>
      <c r="D617" s="127" t="str">
        <f ca="1">IF('BH (2)'!S624="","",'BH (2)'!S624)</f>
        <v/>
      </c>
      <c r="E617" s="127" t="str">
        <f ca="1">IF('BH (2)'!T624="","",'BH (2)'!T624)</f>
        <v/>
      </c>
      <c r="F617" s="70" t="str">
        <f ca="1">IF('BH (2)'!U624="","",'BH (2)'!U624)</f>
        <v/>
      </c>
      <c r="G617" s="70" t="str">
        <f ca="1">IF('BH (2)'!V624="","",'BH (2)'!V624)</f>
        <v/>
      </c>
      <c r="H617" s="70" t="str">
        <f ca="1">IF('BH (2)'!W624="","",'BH (2)'!W624)</f>
        <v/>
      </c>
      <c r="I617" s="127" t="str">
        <f ca="1">IF('BH (2)'!X624="","",'BH (2)'!X624)</f>
        <v/>
      </c>
      <c r="J617" s="127" t="str">
        <f ca="1">IF('BH (2)'!Y624="","",'BH (2)'!Y624)</f>
        <v/>
      </c>
      <c r="K617" s="128" t="str">
        <f ca="1">IF('BH (2)'!Z624="","",'BH (2)'!Z624)</f>
        <v/>
      </c>
      <c r="L617" s="75" t="str">
        <f ca="1">IF('BH (2)'!AA624="","",'BH (2)'!AA624)</f>
        <v/>
      </c>
      <c r="M617" s="131" t="str">
        <f ca="1">IF('BH (2)'!AB624="","",'BH (2)'!AB624)</f>
        <v/>
      </c>
      <c r="N617" s="78" t="str">
        <f ca="1">IF('BH (2)'!AC624="","",'BH (2)'!AC624)</f>
        <v/>
      </c>
      <c r="O617" s="128" t="str">
        <f ca="1">IF('BH (2)'!AD624="","",'BH (2)'!AD624)</f>
        <v/>
      </c>
      <c r="P617" s="129" t="str">
        <f ca="1">IF('BH (2)'!AE624="","",'BH (2)'!AE624)</f>
        <v/>
      </c>
    </row>
    <row r="618" spans="3:16" ht="45" customHeight="1" x14ac:dyDescent="0.25">
      <c r="C618" s="51">
        <v>612</v>
      </c>
      <c r="D618" s="127" t="str">
        <f ca="1">IF('BH (2)'!S625="","",'BH (2)'!S625)</f>
        <v/>
      </c>
      <c r="E618" s="127" t="str">
        <f ca="1">IF('BH (2)'!T625="","",'BH (2)'!T625)</f>
        <v/>
      </c>
      <c r="F618" s="70" t="str">
        <f ca="1">IF('BH (2)'!U625="","",'BH (2)'!U625)</f>
        <v/>
      </c>
      <c r="G618" s="70" t="str">
        <f ca="1">IF('BH (2)'!V625="","",'BH (2)'!V625)</f>
        <v/>
      </c>
      <c r="H618" s="70" t="str">
        <f ca="1">IF('BH (2)'!W625="","",'BH (2)'!W625)</f>
        <v/>
      </c>
      <c r="I618" s="127" t="str">
        <f ca="1">IF('BH (2)'!X625="","",'BH (2)'!X625)</f>
        <v/>
      </c>
      <c r="J618" s="127" t="str">
        <f ca="1">IF('BH (2)'!Y625="","",'BH (2)'!Y625)</f>
        <v/>
      </c>
      <c r="K618" s="128" t="str">
        <f ca="1">IF('BH (2)'!Z625="","",'BH (2)'!Z625)</f>
        <v/>
      </c>
      <c r="L618" s="75" t="str">
        <f ca="1">IF('BH (2)'!AA625="","",'BH (2)'!AA625)</f>
        <v/>
      </c>
      <c r="M618" s="131" t="str">
        <f ca="1">IF('BH (2)'!AB625="","",'BH (2)'!AB625)</f>
        <v/>
      </c>
      <c r="N618" s="78" t="str">
        <f ca="1">IF('BH (2)'!AC625="","",'BH (2)'!AC625)</f>
        <v/>
      </c>
      <c r="O618" s="128" t="str">
        <f ca="1">IF('BH (2)'!AD625="","",'BH (2)'!AD625)</f>
        <v/>
      </c>
      <c r="P618" s="129" t="str">
        <f ca="1">IF('BH (2)'!AE625="","",'BH (2)'!AE625)</f>
        <v/>
      </c>
    </row>
    <row r="619" spans="3:16" ht="45" customHeight="1" x14ac:dyDescent="0.25">
      <c r="C619" s="51">
        <v>613</v>
      </c>
      <c r="D619" s="127" t="str">
        <f ca="1">IF('BH (2)'!S626="","",'BH (2)'!S626)</f>
        <v/>
      </c>
      <c r="E619" s="127" t="str">
        <f ca="1">IF('BH (2)'!T626="","",'BH (2)'!T626)</f>
        <v/>
      </c>
      <c r="F619" s="70" t="str">
        <f ca="1">IF('BH (2)'!U626="","",'BH (2)'!U626)</f>
        <v/>
      </c>
      <c r="G619" s="70" t="str">
        <f ca="1">IF('BH (2)'!V626="","",'BH (2)'!V626)</f>
        <v/>
      </c>
      <c r="H619" s="70" t="str">
        <f ca="1">IF('BH (2)'!W626="","",'BH (2)'!W626)</f>
        <v/>
      </c>
      <c r="I619" s="127" t="str">
        <f ca="1">IF('BH (2)'!X626="","",'BH (2)'!X626)</f>
        <v/>
      </c>
      <c r="J619" s="127" t="str">
        <f ca="1">IF('BH (2)'!Y626="","",'BH (2)'!Y626)</f>
        <v/>
      </c>
      <c r="K619" s="128" t="str">
        <f ca="1">IF('BH (2)'!Z626="","",'BH (2)'!Z626)</f>
        <v/>
      </c>
      <c r="L619" s="75" t="str">
        <f ca="1">IF('BH (2)'!AA626="","",'BH (2)'!AA626)</f>
        <v/>
      </c>
      <c r="M619" s="131" t="str">
        <f ca="1">IF('BH (2)'!AB626="","",'BH (2)'!AB626)</f>
        <v/>
      </c>
      <c r="N619" s="78" t="str">
        <f ca="1">IF('BH (2)'!AC626="","",'BH (2)'!AC626)</f>
        <v/>
      </c>
      <c r="O619" s="128" t="str">
        <f ca="1">IF('BH (2)'!AD626="","",'BH (2)'!AD626)</f>
        <v/>
      </c>
      <c r="P619" s="129" t="str">
        <f ca="1">IF('BH (2)'!AE626="","",'BH (2)'!AE626)</f>
        <v/>
      </c>
    </row>
    <row r="620" spans="3:16" ht="45" customHeight="1" x14ac:dyDescent="0.25">
      <c r="C620" s="51">
        <v>614</v>
      </c>
      <c r="D620" s="127" t="str">
        <f ca="1">IF('BH (2)'!S627="","",'BH (2)'!S627)</f>
        <v/>
      </c>
      <c r="E620" s="127" t="str">
        <f ca="1">IF('BH (2)'!T627="","",'BH (2)'!T627)</f>
        <v/>
      </c>
      <c r="F620" s="70" t="str">
        <f ca="1">IF('BH (2)'!U627="","",'BH (2)'!U627)</f>
        <v/>
      </c>
      <c r="G620" s="70" t="str">
        <f ca="1">IF('BH (2)'!V627="","",'BH (2)'!V627)</f>
        <v/>
      </c>
      <c r="H620" s="70" t="str">
        <f ca="1">IF('BH (2)'!W627="","",'BH (2)'!W627)</f>
        <v/>
      </c>
      <c r="I620" s="127" t="str">
        <f ca="1">IF('BH (2)'!X627="","",'BH (2)'!X627)</f>
        <v/>
      </c>
      <c r="J620" s="127" t="str">
        <f ca="1">IF('BH (2)'!Y627="","",'BH (2)'!Y627)</f>
        <v/>
      </c>
      <c r="K620" s="128" t="str">
        <f ca="1">IF('BH (2)'!Z627="","",'BH (2)'!Z627)</f>
        <v/>
      </c>
      <c r="L620" s="75" t="str">
        <f ca="1">IF('BH (2)'!AA627="","",'BH (2)'!AA627)</f>
        <v/>
      </c>
      <c r="M620" s="131" t="str">
        <f ca="1">IF('BH (2)'!AB627="","",'BH (2)'!AB627)</f>
        <v/>
      </c>
      <c r="N620" s="78" t="str">
        <f ca="1">IF('BH (2)'!AC627="","",'BH (2)'!AC627)</f>
        <v/>
      </c>
      <c r="O620" s="128" t="str">
        <f ca="1">IF('BH (2)'!AD627="","",'BH (2)'!AD627)</f>
        <v/>
      </c>
      <c r="P620" s="129" t="str">
        <f ca="1">IF('BH (2)'!AE627="","",'BH (2)'!AE627)</f>
        <v/>
      </c>
    </row>
    <row r="621" spans="3:16" ht="45" customHeight="1" x14ac:dyDescent="0.25">
      <c r="C621" s="51">
        <v>615</v>
      </c>
      <c r="D621" s="127" t="str">
        <f ca="1">IF('BH (2)'!S628="","",'BH (2)'!S628)</f>
        <v/>
      </c>
      <c r="E621" s="127" t="str">
        <f ca="1">IF('BH (2)'!T628="","",'BH (2)'!T628)</f>
        <v/>
      </c>
      <c r="F621" s="70" t="str">
        <f ca="1">IF('BH (2)'!U628="","",'BH (2)'!U628)</f>
        <v/>
      </c>
      <c r="G621" s="70" t="str">
        <f ca="1">IF('BH (2)'!V628="","",'BH (2)'!V628)</f>
        <v/>
      </c>
      <c r="H621" s="70" t="str">
        <f ca="1">IF('BH (2)'!W628="","",'BH (2)'!W628)</f>
        <v/>
      </c>
      <c r="I621" s="127" t="str">
        <f ca="1">IF('BH (2)'!X628="","",'BH (2)'!X628)</f>
        <v/>
      </c>
      <c r="J621" s="127" t="str">
        <f ca="1">IF('BH (2)'!Y628="","",'BH (2)'!Y628)</f>
        <v/>
      </c>
      <c r="K621" s="128" t="str">
        <f ca="1">IF('BH (2)'!Z628="","",'BH (2)'!Z628)</f>
        <v/>
      </c>
      <c r="L621" s="75" t="str">
        <f ca="1">IF('BH (2)'!AA628="","",'BH (2)'!AA628)</f>
        <v/>
      </c>
      <c r="M621" s="131" t="str">
        <f ca="1">IF('BH (2)'!AB628="","",'BH (2)'!AB628)</f>
        <v/>
      </c>
      <c r="N621" s="78" t="str">
        <f ca="1">IF('BH (2)'!AC628="","",'BH (2)'!AC628)</f>
        <v/>
      </c>
      <c r="O621" s="128" t="str">
        <f ca="1">IF('BH (2)'!AD628="","",'BH (2)'!AD628)</f>
        <v/>
      </c>
      <c r="P621" s="129" t="str">
        <f ca="1">IF('BH (2)'!AE628="","",'BH (2)'!AE628)</f>
        <v/>
      </c>
    </row>
    <row r="622" spans="3:16" ht="45" customHeight="1" x14ac:dyDescent="0.25">
      <c r="C622" s="51">
        <v>616</v>
      </c>
      <c r="D622" s="127" t="str">
        <f ca="1">IF('BH (2)'!S629="","",'BH (2)'!S629)</f>
        <v/>
      </c>
      <c r="E622" s="127" t="str">
        <f ca="1">IF('BH (2)'!T629="","",'BH (2)'!T629)</f>
        <v/>
      </c>
      <c r="F622" s="70" t="str">
        <f ca="1">IF('BH (2)'!U629="","",'BH (2)'!U629)</f>
        <v/>
      </c>
      <c r="G622" s="70" t="str">
        <f ca="1">IF('BH (2)'!V629="","",'BH (2)'!V629)</f>
        <v/>
      </c>
      <c r="H622" s="70" t="str">
        <f ca="1">IF('BH (2)'!W629="","",'BH (2)'!W629)</f>
        <v/>
      </c>
      <c r="I622" s="127" t="str">
        <f ca="1">IF('BH (2)'!X629="","",'BH (2)'!X629)</f>
        <v/>
      </c>
      <c r="J622" s="127" t="str">
        <f ca="1">IF('BH (2)'!Y629="","",'BH (2)'!Y629)</f>
        <v/>
      </c>
      <c r="K622" s="128" t="str">
        <f ca="1">IF('BH (2)'!Z629="","",'BH (2)'!Z629)</f>
        <v/>
      </c>
      <c r="L622" s="75" t="str">
        <f ca="1">IF('BH (2)'!AA629="","",'BH (2)'!AA629)</f>
        <v/>
      </c>
      <c r="M622" s="131" t="str">
        <f ca="1">IF('BH (2)'!AB629="","",'BH (2)'!AB629)</f>
        <v/>
      </c>
      <c r="N622" s="78" t="str">
        <f ca="1">IF('BH (2)'!AC629="","",'BH (2)'!AC629)</f>
        <v/>
      </c>
      <c r="O622" s="128" t="str">
        <f ca="1">IF('BH (2)'!AD629="","",'BH (2)'!AD629)</f>
        <v/>
      </c>
      <c r="P622" s="129" t="str">
        <f ca="1">IF('BH (2)'!AE629="","",'BH (2)'!AE629)</f>
        <v/>
      </c>
    </row>
    <row r="623" spans="3:16" ht="45" customHeight="1" x14ac:dyDescent="0.25">
      <c r="C623" s="51">
        <v>617</v>
      </c>
      <c r="D623" s="127" t="str">
        <f ca="1">IF('BH (2)'!S630="","",'BH (2)'!S630)</f>
        <v/>
      </c>
      <c r="E623" s="127" t="str">
        <f ca="1">IF('BH (2)'!T630="","",'BH (2)'!T630)</f>
        <v/>
      </c>
      <c r="F623" s="70" t="str">
        <f ca="1">IF('BH (2)'!U630="","",'BH (2)'!U630)</f>
        <v/>
      </c>
      <c r="G623" s="70" t="str">
        <f ca="1">IF('BH (2)'!V630="","",'BH (2)'!V630)</f>
        <v/>
      </c>
      <c r="H623" s="70" t="str">
        <f ca="1">IF('BH (2)'!W630="","",'BH (2)'!W630)</f>
        <v/>
      </c>
      <c r="I623" s="127" t="str">
        <f ca="1">IF('BH (2)'!X630="","",'BH (2)'!X630)</f>
        <v/>
      </c>
      <c r="J623" s="127" t="str">
        <f ca="1">IF('BH (2)'!Y630="","",'BH (2)'!Y630)</f>
        <v/>
      </c>
      <c r="K623" s="128" t="str">
        <f ca="1">IF('BH (2)'!Z630="","",'BH (2)'!Z630)</f>
        <v/>
      </c>
      <c r="L623" s="75" t="str">
        <f ca="1">IF('BH (2)'!AA630="","",'BH (2)'!AA630)</f>
        <v/>
      </c>
      <c r="M623" s="131" t="str">
        <f ca="1">IF('BH (2)'!AB630="","",'BH (2)'!AB630)</f>
        <v/>
      </c>
      <c r="N623" s="78" t="str">
        <f ca="1">IF('BH (2)'!AC630="","",'BH (2)'!AC630)</f>
        <v/>
      </c>
      <c r="O623" s="128" t="str">
        <f ca="1">IF('BH (2)'!AD630="","",'BH (2)'!AD630)</f>
        <v/>
      </c>
      <c r="P623" s="129" t="str">
        <f ca="1">IF('BH (2)'!AE630="","",'BH (2)'!AE630)</f>
        <v/>
      </c>
    </row>
    <row r="624" spans="3:16" ht="45" customHeight="1" x14ac:dyDescent="0.25">
      <c r="C624" s="51">
        <v>618</v>
      </c>
      <c r="D624" s="127" t="str">
        <f ca="1">IF('BH (2)'!S631="","",'BH (2)'!S631)</f>
        <v/>
      </c>
      <c r="E624" s="127" t="str">
        <f ca="1">IF('BH (2)'!T631="","",'BH (2)'!T631)</f>
        <v/>
      </c>
      <c r="F624" s="70" t="str">
        <f ca="1">IF('BH (2)'!U631="","",'BH (2)'!U631)</f>
        <v/>
      </c>
      <c r="G624" s="70" t="str">
        <f ca="1">IF('BH (2)'!V631="","",'BH (2)'!V631)</f>
        <v/>
      </c>
      <c r="H624" s="70" t="str">
        <f ca="1">IF('BH (2)'!W631="","",'BH (2)'!W631)</f>
        <v/>
      </c>
      <c r="I624" s="127" t="str">
        <f ca="1">IF('BH (2)'!X631="","",'BH (2)'!X631)</f>
        <v/>
      </c>
      <c r="J624" s="127" t="str">
        <f ca="1">IF('BH (2)'!Y631="","",'BH (2)'!Y631)</f>
        <v/>
      </c>
      <c r="K624" s="128" t="str">
        <f ca="1">IF('BH (2)'!Z631="","",'BH (2)'!Z631)</f>
        <v/>
      </c>
      <c r="L624" s="75" t="str">
        <f ca="1">IF('BH (2)'!AA631="","",'BH (2)'!AA631)</f>
        <v/>
      </c>
      <c r="M624" s="131" t="str">
        <f ca="1">IF('BH (2)'!AB631="","",'BH (2)'!AB631)</f>
        <v/>
      </c>
      <c r="N624" s="78" t="str">
        <f ca="1">IF('BH (2)'!AC631="","",'BH (2)'!AC631)</f>
        <v/>
      </c>
      <c r="O624" s="128" t="str">
        <f ca="1">IF('BH (2)'!AD631="","",'BH (2)'!AD631)</f>
        <v/>
      </c>
      <c r="P624" s="129" t="str">
        <f ca="1">IF('BH (2)'!AE631="","",'BH (2)'!AE631)</f>
        <v/>
      </c>
    </row>
    <row r="625" spans="3:16" ht="45" customHeight="1" x14ac:dyDescent="0.25">
      <c r="C625" s="51">
        <v>619</v>
      </c>
      <c r="D625" s="127" t="str">
        <f ca="1">IF('BH (2)'!S632="","",'BH (2)'!S632)</f>
        <v/>
      </c>
      <c r="E625" s="127" t="str">
        <f ca="1">IF('BH (2)'!T632="","",'BH (2)'!T632)</f>
        <v/>
      </c>
      <c r="F625" s="70" t="str">
        <f ca="1">IF('BH (2)'!U632="","",'BH (2)'!U632)</f>
        <v/>
      </c>
      <c r="G625" s="70" t="str">
        <f ca="1">IF('BH (2)'!V632="","",'BH (2)'!V632)</f>
        <v/>
      </c>
      <c r="H625" s="70" t="str">
        <f ca="1">IF('BH (2)'!W632="","",'BH (2)'!W632)</f>
        <v/>
      </c>
      <c r="I625" s="127" t="str">
        <f ca="1">IF('BH (2)'!X632="","",'BH (2)'!X632)</f>
        <v/>
      </c>
      <c r="J625" s="127" t="str">
        <f ca="1">IF('BH (2)'!Y632="","",'BH (2)'!Y632)</f>
        <v/>
      </c>
      <c r="K625" s="128" t="str">
        <f ca="1">IF('BH (2)'!Z632="","",'BH (2)'!Z632)</f>
        <v/>
      </c>
      <c r="L625" s="75" t="str">
        <f ca="1">IF('BH (2)'!AA632="","",'BH (2)'!AA632)</f>
        <v/>
      </c>
      <c r="M625" s="131" t="str">
        <f ca="1">IF('BH (2)'!AB632="","",'BH (2)'!AB632)</f>
        <v/>
      </c>
      <c r="N625" s="78" t="str">
        <f ca="1">IF('BH (2)'!AC632="","",'BH (2)'!AC632)</f>
        <v/>
      </c>
      <c r="O625" s="128" t="str">
        <f ca="1">IF('BH (2)'!AD632="","",'BH (2)'!AD632)</f>
        <v/>
      </c>
      <c r="P625" s="129" t="str">
        <f ca="1">IF('BH (2)'!AE632="","",'BH (2)'!AE632)</f>
        <v/>
      </c>
    </row>
    <row r="626" spans="3:16" ht="45" customHeight="1" x14ac:dyDescent="0.25">
      <c r="C626" s="51">
        <v>620</v>
      </c>
      <c r="D626" s="127" t="str">
        <f ca="1">IF('BH (2)'!S633="","",'BH (2)'!S633)</f>
        <v/>
      </c>
      <c r="E626" s="127" t="str">
        <f ca="1">IF('BH (2)'!T633="","",'BH (2)'!T633)</f>
        <v/>
      </c>
      <c r="F626" s="70" t="str">
        <f ca="1">IF('BH (2)'!U633="","",'BH (2)'!U633)</f>
        <v/>
      </c>
      <c r="G626" s="70" t="str">
        <f ca="1">IF('BH (2)'!V633="","",'BH (2)'!V633)</f>
        <v/>
      </c>
      <c r="H626" s="70" t="str">
        <f ca="1">IF('BH (2)'!W633="","",'BH (2)'!W633)</f>
        <v/>
      </c>
      <c r="I626" s="127" t="str">
        <f ca="1">IF('BH (2)'!X633="","",'BH (2)'!X633)</f>
        <v/>
      </c>
      <c r="J626" s="127" t="str">
        <f ca="1">IF('BH (2)'!Y633="","",'BH (2)'!Y633)</f>
        <v/>
      </c>
      <c r="K626" s="128" t="str">
        <f ca="1">IF('BH (2)'!Z633="","",'BH (2)'!Z633)</f>
        <v/>
      </c>
      <c r="L626" s="75" t="str">
        <f ca="1">IF('BH (2)'!AA633="","",'BH (2)'!AA633)</f>
        <v/>
      </c>
      <c r="M626" s="131" t="str">
        <f ca="1">IF('BH (2)'!AB633="","",'BH (2)'!AB633)</f>
        <v/>
      </c>
      <c r="N626" s="78" t="str">
        <f ca="1">IF('BH (2)'!AC633="","",'BH (2)'!AC633)</f>
        <v/>
      </c>
      <c r="O626" s="128" t="str">
        <f ca="1">IF('BH (2)'!AD633="","",'BH (2)'!AD633)</f>
        <v/>
      </c>
      <c r="P626" s="129" t="str">
        <f ca="1">IF('BH (2)'!AE633="","",'BH (2)'!AE633)</f>
        <v/>
      </c>
    </row>
    <row r="627" spans="3:16" ht="45" customHeight="1" x14ac:dyDescent="0.25">
      <c r="C627" s="51">
        <v>621</v>
      </c>
      <c r="D627" s="127" t="str">
        <f ca="1">IF('BH (2)'!S634="","",'BH (2)'!S634)</f>
        <v/>
      </c>
      <c r="E627" s="127" t="str">
        <f ca="1">IF('BH (2)'!T634="","",'BH (2)'!T634)</f>
        <v/>
      </c>
      <c r="F627" s="70" t="str">
        <f ca="1">IF('BH (2)'!U634="","",'BH (2)'!U634)</f>
        <v/>
      </c>
      <c r="G627" s="70" t="str">
        <f ca="1">IF('BH (2)'!V634="","",'BH (2)'!V634)</f>
        <v/>
      </c>
      <c r="H627" s="70" t="str">
        <f ca="1">IF('BH (2)'!W634="","",'BH (2)'!W634)</f>
        <v/>
      </c>
      <c r="I627" s="127" t="str">
        <f ca="1">IF('BH (2)'!X634="","",'BH (2)'!X634)</f>
        <v/>
      </c>
      <c r="J627" s="127" t="str">
        <f ca="1">IF('BH (2)'!Y634="","",'BH (2)'!Y634)</f>
        <v/>
      </c>
      <c r="K627" s="128" t="str">
        <f ca="1">IF('BH (2)'!Z634="","",'BH (2)'!Z634)</f>
        <v/>
      </c>
      <c r="L627" s="75" t="str">
        <f ca="1">IF('BH (2)'!AA634="","",'BH (2)'!AA634)</f>
        <v/>
      </c>
      <c r="M627" s="131" t="str">
        <f ca="1">IF('BH (2)'!AB634="","",'BH (2)'!AB634)</f>
        <v/>
      </c>
      <c r="N627" s="78" t="str">
        <f ca="1">IF('BH (2)'!AC634="","",'BH (2)'!AC634)</f>
        <v/>
      </c>
      <c r="O627" s="128" t="str">
        <f ca="1">IF('BH (2)'!AD634="","",'BH (2)'!AD634)</f>
        <v/>
      </c>
      <c r="P627" s="129" t="str">
        <f ca="1">IF('BH (2)'!AE634="","",'BH (2)'!AE634)</f>
        <v/>
      </c>
    </row>
    <row r="628" spans="3:16" ht="45" customHeight="1" x14ac:dyDescent="0.25">
      <c r="C628" s="51">
        <v>622</v>
      </c>
      <c r="D628" s="127" t="str">
        <f ca="1">IF('BH (2)'!S635="","",'BH (2)'!S635)</f>
        <v/>
      </c>
      <c r="E628" s="127" t="str">
        <f ca="1">IF('BH (2)'!T635="","",'BH (2)'!T635)</f>
        <v/>
      </c>
      <c r="F628" s="70" t="str">
        <f ca="1">IF('BH (2)'!U635="","",'BH (2)'!U635)</f>
        <v/>
      </c>
      <c r="G628" s="70" t="str">
        <f ca="1">IF('BH (2)'!V635="","",'BH (2)'!V635)</f>
        <v/>
      </c>
      <c r="H628" s="70" t="str">
        <f ca="1">IF('BH (2)'!W635="","",'BH (2)'!W635)</f>
        <v/>
      </c>
      <c r="I628" s="127" t="str">
        <f ca="1">IF('BH (2)'!X635="","",'BH (2)'!X635)</f>
        <v/>
      </c>
      <c r="J628" s="127" t="str">
        <f ca="1">IF('BH (2)'!Y635="","",'BH (2)'!Y635)</f>
        <v/>
      </c>
      <c r="K628" s="128" t="str">
        <f ca="1">IF('BH (2)'!Z635="","",'BH (2)'!Z635)</f>
        <v/>
      </c>
      <c r="L628" s="75" t="str">
        <f ca="1">IF('BH (2)'!AA635="","",'BH (2)'!AA635)</f>
        <v/>
      </c>
      <c r="M628" s="131" t="str">
        <f ca="1">IF('BH (2)'!AB635="","",'BH (2)'!AB635)</f>
        <v/>
      </c>
      <c r="N628" s="78" t="str">
        <f ca="1">IF('BH (2)'!AC635="","",'BH (2)'!AC635)</f>
        <v/>
      </c>
      <c r="O628" s="128" t="str">
        <f ca="1">IF('BH (2)'!AD635="","",'BH (2)'!AD635)</f>
        <v/>
      </c>
      <c r="P628" s="129" t="str">
        <f ca="1">IF('BH (2)'!AE635="","",'BH (2)'!AE635)</f>
        <v/>
      </c>
    </row>
    <row r="629" spans="3:16" ht="45" customHeight="1" x14ac:dyDescent="0.25">
      <c r="C629" s="51">
        <v>623</v>
      </c>
      <c r="D629" s="127" t="str">
        <f ca="1">IF('BH (2)'!S636="","",'BH (2)'!S636)</f>
        <v/>
      </c>
      <c r="E629" s="127" t="str">
        <f ca="1">IF('BH (2)'!T636="","",'BH (2)'!T636)</f>
        <v/>
      </c>
      <c r="F629" s="70" t="str">
        <f ca="1">IF('BH (2)'!U636="","",'BH (2)'!U636)</f>
        <v/>
      </c>
      <c r="G629" s="70" t="str">
        <f ca="1">IF('BH (2)'!V636="","",'BH (2)'!V636)</f>
        <v/>
      </c>
      <c r="H629" s="70" t="str">
        <f ca="1">IF('BH (2)'!W636="","",'BH (2)'!W636)</f>
        <v/>
      </c>
      <c r="I629" s="127" t="str">
        <f ca="1">IF('BH (2)'!X636="","",'BH (2)'!X636)</f>
        <v/>
      </c>
      <c r="J629" s="127" t="str">
        <f ca="1">IF('BH (2)'!Y636="","",'BH (2)'!Y636)</f>
        <v/>
      </c>
      <c r="K629" s="128" t="str">
        <f ca="1">IF('BH (2)'!Z636="","",'BH (2)'!Z636)</f>
        <v/>
      </c>
      <c r="L629" s="75" t="str">
        <f ca="1">IF('BH (2)'!AA636="","",'BH (2)'!AA636)</f>
        <v/>
      </c>
      <c r="M629" s="131" t="str">
        <f ca="1">IF('BH (2)'!AB636="","",'BH (2)'!AB636)</f>
        <v/>
      </c>
      <c r="N629" s="78" t="str">
        <f ca="1">IF('BH (2)'!AC636="","",'BH (2)'!AC636)</f>
        <v/>
      </c>
      <c r="O629" s="128" t="str">
        <f ca="1">IF('BH (2)'!AD636="","",'BH (2)'!AD636)</f>
        <v/>
      </c>
      <c r="P629" s="129" t="str">
        <f ca="1">IF('BH (2)'!AE636="","",'BH (2)'!AE636)</f>
        <v/>
      </c>
    </row>
    <row r="630" spans="3:16" ht="45" customHeight="1" x14ac:dyDescent="0.25">
      <c r="C630" s="51">
        <v>624</v>
      </c>
      <c r="D630" s="127" t="str">
        <f ca="1">IF('BH (2)'!S637="","",'BH (2)'!S637)</f>
        <v/>
      </c>
      <c r="E630" s="127" t="str">
        <f ca="1">IF('BH (2)'!T637="","",'BH (2)'!T637)</f>
        <v/>
      </c>
      <c r="F630" s="70" t="str">
        <f ca="1">IF('BH (2)'!U637="","",'BH (2)'!U637)</f>
        <v/>
      </c>
      <c r="G630" s="70" t="str">
        <f ca="1">IF('BH (2)'!V637="","",'BH (2)'!V637)</f>
        <v/>
      </c>
      <c r="H630" s="70" t="str">
        <f ca="1">IF('BH (2)'!W637="","",'BH (2)'!W637)</f>
        <v/>
      </c>
      <c r="I630" s="127" t="str">
        <f ca="1">IF('BH (2)'!X637="","",'BH (2)'!X637)</f>
        <v/>
      </c>
      <c r="J630" s="127" t="str">
        <f ca="1">IF('BH (2)'!Y637="","",'BH (2)'!Y637)</f>
        <v/>
      </c>
      <c r="K630" s="128" t="str">
        <f ca="1">IF('BH (2)'!Z637="","",'BH (2)'!Z637)</f>
        <v/>
      </c>
      <c r="L630" s="75" t="str">
        <f ca="1">IF('BH (2)'!AA637="","",'BH (2)'!AA637)</f>
        <v/>
      </c>
      <c r="M630" s="131" t="str">
        <f ca="1">IF('BH (2)'!AB637="","",'BH (2)'!AB637)</f>
        <v/>
      </c>
      <c r="N630" s="78" t="str">
        <f ca="1">IF('BH (2)'!AC637="","",'BH (2)'!AC637)</f>
        <v/>
      </c>
      <c r="O630" s="128" t="str">
        <f ca="1">IF('BH (2)'!AD637="","",'BH (2)'!AD637)</f>
        <v/>
      </c>
      <c r="P630" s="129" t="str">
        <f ca="1">IF('BH (2)'!AE637="","",'BH (2)'!AE637)</f>
        <v/>
      </c>
    </row>
    <row r="631" spans="3:16" ht="45" customHeight="1" x14ac:dyDescent="0.25">
      <c r="C631" s="51">
        <v>625</v>
      </c>
      <c r="D631" s="127" t="str">
        <f ca="1">IF('BH (2)'!S638="","",'BH (2)'!S638)</f>
        <v/>
      </c>
      <c r="E631" s="127" t="str">
        <f ca="1">IF('BH (2)'!T638="","",'BH (2)'!T638)</f>
        <v/>
      </c>
      <c r="F631" s="70" t="str">
        <f ca="1">IF('BH (2)'!U638="","",'BH (2)'!U638)</f>
        <v/>
      </c>
      <c r="G631" s="70" t="str">
        <f ca="1">IF('BH (2)'!V638="","",'BH (2)'!V638)</f>
        <v/>
      </c>
      <c r="H631" s="70" t="str">
        <f ca="1">IF('BH (2)'!W638="","",'BH (2)'!W638)</f>
        <v/>
      </c>
      <c r="I631" s="127" t="str">
        <f ca="1">IF('BH (2)'!X638="","",'BH (2)'!X638)</f>
        <v/>
      </c>
      <c r="J631" s="127" t="str">
        <f ca="1">IF('BH (2)'!Y638="","",'BH (2)'!Y638)</f>
        <v/>
      </c>
      <c r="K631" s="128" t="str">
        <f ca="1">IF('BH (2)'!Z638="","",'BH (2)'!Z638)</f>
        <v/>
      </c>
      <c r="L631" s="75" t="str">
        <f ca="1">IF('BH (2)'!AA638="","",'BH (2)'!AA638)</f>
        <v/>
      </c>
      <c r="M631" s="131" t="str">
        <f ca="1">IF('BH (2)'!AB638="","",'BH (2)'!AB638)</f>
        <v/>
      </c>
      <c r="N631" s="78" t="str">
        <f ca="1">IF('BH (2)'!AC638="","",'BH (2)'!AC638)</f>
        <v/>
      </c>
      <c r="O631" s="128" t="str">
        <f ca="1">IF('BH (2)'!AD638="","",'BH (2)'!AD638)</f>
        <v/>
      </c>
      <c r="P631" s="129" t="str">
        <f ca="1">IF('BH (2)'!AE638="","",'BH (2)'!AE638)</f>
        <v/>
      </c>
    </row>
    <row r="632" spans="3:16" ht="45" customHeight="1" x14ac:dyDescent="0.25">
      <c r="C632" s="51">
        <v>626</v>
      </c>
      <c r="D632" s="127" t="str">
        <f ca="1">IF('BH (2)'!S639="","",'BH (2)'!S639)</f>
        <v/>
      </c>
      <c r="E632" s="127" t="str">
        <f ca="1">IF('BH (2)'!T639="","",'BH (2)'!T639)</f>
        <v/>
      </c>
      <c r="F632" s="70" t="str">
        <f ca="1">IF('BH (2)'!U639="","",'BH (2)'!U639)</f>
        <v/>
      </c>
      <c r="G632" s="70" t="str">
        <f ca="1">IF('BH (2)'!V639="","",'BH (2)'!V639)</f>
        <v/>
      </c>
      <c r="H632" s="70" t="str">
        <f ca="1">IF('BH (2)'!W639="","",'BH (2)'!W639)</f>
        <v/>
      </c>
      <c r="I632" s="127" t="str">
        <f ca="1">IF('BH (2)'!X639="","",'BH (2)'!X639)</f>
        <v/>
      </c>
      <c r="J632" s="127" t="str">
        <f ca="1">IF('BH (2)'!Y639="","",'BH (2)'!Y639)</f>
        <v/>
      </c>
      <c r="K632" s="128" t="str">
        <f ca="1">IF('BH (2)'!Z639="","",'BH (2)'!Z639)</f>
        <v/>
      </c>
      <c r="L632" s="75" t="str">
        <f ca="1">IF('BH (2)'!AA639="","",'BH (2)'!AA639)</f>
        <v/>
      </c>
      <c r="M632" s="131" t="str">
        <f ca="1">IF('BH (2)'!AB639="","",'BH (2)'!AB639)</f>
        <v/>
      </c>
      <c r="N632" s="78" t="str">
        <f ca="1">IF('BH (2)'!AC639="","",'BH (2)'!AC639)</f>
        <v/>
      </c>
      <c r="O632" s="128" t="str">
        <f ca="1">IF('BH (2)'!AD639="","",'BH (2)'!AD639)</f>
        <v/>
      </c>
      <c r="P632" s="129" t="str">
        <f ca="1">IF('BH (2)'!AE639="","",'BH (2)'!AE639)</f>
        <v/>
      </c>
    </row>
    <row r="633" spans="3:16" ht="45" customHeight="1" x14ac:dyDescent="0.25">
      <c r="C633" s="51">
        <v>627</v>
      </c>
      <c r="D633" s="127" t="str">
        <f ca="1">IF('BH (2)'!S640="","",'BH (2)'!S640)</f>
        <v/>
      </c>
      <c r="E633" s="127" t="str">
        <f ca="1">IF('BH (2)'!T640="","",'BH (2)'!T640)</f>
        <v/>
      </c>
      <c r="F633" s="70" t="str">
        <f ca="1">IF('BH (2)'!U640="","",'BH (2)'!U640)</f>
        <v/>
      </c>
      <c r="G633" s="70" t="str">
        <f ca="1">IF('BH (2)'!V640="","",'BH (2)'!V640)</f>
        <v/>
      </c>
      <c r="H633" s="70" t="str">
        <f ca="1">IF('BH (2)'!W640="","",'BH (2)'!W640)</f>
        <v/>
      </c>
      <c r="I633" s="127" t="str">
        <f ca="1">IF('BH (2)'!X640="","",'BH (2)'!X640)</f>
        <v/>
      </c>
      <c r="J633" s="127" t="str">
        <f ca="1">IF('BH (2)'!Y640="","",'BH (2)'!Y640)</f>
        <v/>
      </c>
      <c r="K633" s="128" t="str">
        <f ca="1">IF('BH (2)'!Z640="","",'BH (2)'!Z640)</f>
        <v/>
      </c>
      <c r="L633" s="75" t="str">
        <f ca="1">IF('BH (2)'!AA640="","",'BH (2)'!AA640)</f>
        <v/>
      </c>
      <c r="M633" s="131" t="str">
        <f ca="1">IF('BH (2)'!AB640="","",'BH (2)'!AB640)</f>
        <v/>
      </c>
      <c r="N633" s="78" t="str">
        <f ca="1">IF('BH (2)'!AC640="","",'BH (2)'!AC640)</f>
        <v/>
      </c>
      <c r="O633" s="128" t="str">
        <f ca="1">IF('BH (2)'!AD640="","",'BH (2)'!AD640)</f>
        <v/>
      </c>
      <c r="P633" s="129" t="str">
        <f ca="1">IF('BH (2)'!AE640="","",'BH (2)'!AE640)</f>
        <v/>
      </c>
    </row>
    <row r="634" spans="3:16" ht="45" customHeight="1" x14ac:dyDescent="0.25">
      <c r="C634" s="51">
        <v>628</v>
      </c>
      <c r="D634" s="127" t="str">
        <f ca="1">IF('BH (2)'!S641="","",'BH (2)'!S641)</f>
        <v/>
      </c>
      <c r="E634" s="127" t="str">
        <f ca="1">IF('BH (2)'!T641="","",'BH (2)'!T641)</f>
        <v/>
      </c>
      <c r="F634" s="70" t="str">
        <f ca="1">IF('BH (2)'!U641="","",'BH (2)'!U641)</f>
        <v/>
      </c>
      <c r="G634" s="70" t="str">
        <f ca="1">IF('BH (2)'!V641="","",'BH (2)'!V641)</f>
        <v/>
      </c>
      <c r="H634" s="70" t="str">
        <f ca="1">IF('BH (2)'!W641="","",'BH (2)'!W641)</f>
        <v/>
      </c>
      <c r="I634" s="127" t="str">
        <f ca="1">IF('BH (2)'!X641="","",'BH (2)'!X641)</f>
        <v/>
      </c>
      <c r="J634" s="127" t="str">
        <f ca="1">IF('BH (2)'!Y641="","",'BH (2)'!Y641)</f>
        <v/>
      </c>
      <c r="K634" s="128" t="str">
        <f ca="1">IF('BH (2)'!Z641="","",'BH (2)'!Z641)</f>
        <v/>
      </c>
      <c r="L634" s="75" t="str">
        <f ca="1">IF('BH (2)'!AA641="","",'BH (2)'!AA641)</f>
        <v/>
      </c>
      <c r="M634" s="131" t="str">
        <f ca="1">IF('BH (2)'!AB641="","",'BH (2)'!AB641)</f>
        <v/>
      </c>
      <c r="N634" s="78" t="str">
        <f ca="1">IF('BH (2)'!AC641="","",'BH (2)'!AC641)</f>
        <v/>
      </c>
      <c r="O634" s="128" t="str">
        <f ca="1">IF('BH (2)'!AD641="","",'BH (2)'!AD641)</f>
        <v/>
      </c>
      <c r="P634" s="129" t="str">
        <f ca="1">IF('BH (2)'!AE641="","",'BH (2)'!AE641)</f>
        <v/>
      </c>
    </row>
    <row r="635" spans="3:16" ht="45" customHeight="1" x14ac:dyDescent="0.25">
      <c r="C635" s="51">
        <v>629</v>
      </c>
      <c r="D635" s="127" t="str">
        <f ca="1">IF('BH (2)'!S642="","",'BH (2)'!S642)</f>
        <v/>
      </c>
      <c r="E635" s="127" t="str">
        <f ca="1">IF('BH (2)'!T642="","",'BH (2)'!T642)</f>
        <v/>
      </c>
      <c r="F635" s="70" t="str">
        <f ca="1">IF('BH (2)'!U642="","",'BH (2)'!U642)</f>
        <v/>
      </c>
      <c r="G635" s="70" t="str">
        <f ca="1">IF('BH (2)'!V642="","",'BH (2)'!V642)</f>
        <v/>
      </c>
      <c r="H635" s="70" t="str">
        <f ca="1">IF('BH (2)'!W642="","",'BH (2)'!W642)</f>
        <v/>
      </c>
      <c r="I635" s="127" t="str">
        <f ca="1">IF('BH (2)'!X642="","",'BH (2)'!X642)</f>
        <v/>
      </c>
      <c r="J635" s="127" t="str">
        <f ca="1">IF('BH (2)'!Y642="","",'BH (2)'!Y642)</f>
        <v/>
      </c>
      <c r="K635" s="128" t="str">
        <f ca="1">IF('BH (2)'!Z642="","",'BH (2)'!Z642)</f>
        <v/>
      </c>
      <c r="L635" s="75" t="str">
        <f ca="1">IF('BH (2)'!AA642="","",'BH (2)'!AA642)</f>
        <v/>
      </c>
      <c r="M635" s="131" t="str">
        <f ca="1">IF('BH (2)'!AB642="","",'BH (2)'!AB642)</f>
        <v/>
      </c>
      <c r="N635" s="78" t="str">
        <f ca="1">IF('BH (2)'!AC642="","",'BH (2)'!AC642)</f>
        <v/>
      </c>
      <c r="O635" s="128" t="str">
        <f ca="1">IF('BH (2)'!AD642="","",'BH (2)'!AD642)</f>
        <v/>
      </c>
      <c r="P635" s="129" t="str">
        <f ca="1">IF('BH (2)'!AE642="","",'BH (2)'!AE642)</f>
        <v/>
      </c>
    </row>
    <row r="636" spans="3:16" ht="45" customHeight="1" x14ac:dyDescent="0.25">
      <c r="C636" s="51">
        <v>630</v>
      </c>
      <c r="D636" s="127" t="str">
        <f ca="1">IF('BH (2)'!S643="","",'BH (2)'!S643)</f>
        <v/>
      </c>
      <c r="E636" s="127" t="str">
        <f ca="1">IF('BH (2)'!T643="","",'BH (2)'!T643)</f>
        <v/>
      </c>
      <c r="F636" s="70" t="str">
        <f ca="1">IF('BH (2)'!U643="","",'BH (2)'!U643)</f>
        <v/>
      </c>
      <c r="G636" s="70" t="str">
        <f ca="1">IF('BH (2)'!V643="","",'BH (2)'!V643)</f>
        <v/>
      </c>
      <c r="H636" s="70" t="str">
        <f ca="1">IF('BH (2)'!W643="","",'BH (2)'!W643)</f>
        <v/>
      </c>
      <c r="I636" s="127" t="str">
        <f ca="1">IF('BH (2)'!X643="","",'BH (2)'!X643)</f>
        <v/>
      </c>
      <c r="J636" s="127" t="str">
        <f ca="1">IF('BH (2)'!Y643="","",'BH (2)'!Y643)</f>
        <v/>
      </c>
      <c r="K636" s="128" t="str">
        <f ca="1">IF('BH (2)'!Z643="","",'BH (2)'!Z643)</f>
        <v/>
      </c>
      <c r="L636" s="75" t="str">
        <f ca="1">IF('BH (2)'!AA643="","",'BH (2)'!AA643)</f>
        <v/>
      </c>
      <c r="M636" s="131" t="str">
        <f ca="1">IF('BH (2)'!AB643="","",'BH (2)'!AB643)</f>
        <v/>
      </c>
      <c r="N636" s="78" t="str">
        <f ca="1">IF('BH (2)'!AC643="","",'BH (2)'!AC643)</f>
        <v/>
      </c>
      <c r="O636" s="128" t="str">
        <f ca="1">IF('BH (2)'!AD643="","",'BH (2)'!AD643)</f>
        <v/>
      </c>
      <c r="P636" s="129" t="str">
        <f ca="1">IF('BH (2)'!AE643="","",'BH (2)'!AE643)</f>
        <v/>
      </c>
    </row>
    <row r="637" spans="3:16" ht="45" customHeight="1" x14ac:dyDescent="0.25">
      <c r="C637" s="51">
        <v>631</v>
      </c>
      <c r="D637" s="127" t="str">
        <f ca="1">IF('BH (2)'!S644="","",'BH (2)'!S644)</f>
        <v/>
      </c>
      <c r="E637" s="127" t="str">
        <f ca="1">IF('BH (2)'!T644="","",'BH (2)'!T644)</f>
        <v/>
      </c>
      <c r="F637" s="70" t="str">
        <f ca="1">IF('BH (2)'!U644="","",'BH (2)'!U644)</f>
        <v/>
      </c>
      <c r="G637" s="70" t="str">
        <f ca="1">IF('BH (2)'!V644="","",'BH (2)'!V644)</f>
        <v/>
      </c>
      <c r="H637" s="70" t="str">
        <f ca="1">IF('BH (2)'!W644="","",'BH (2)'!W644)</f>
        <v/>
      </c>
      <c r="I637" s="127" t="str">
        <f ca="1">IF('BH (2)'!X644="","",'BH (2)'!X644)</f>
        <v/>
      </c>
      <c r="J637" s="127" t="str">
        <f ca="1">IF('BH (2)'!Y644="","",'BH (2)'!Y644)</f>
        <v/>
      </c>
      <c r="K637" s="128" t="str">
        <f ca="1">IF('BH (2)'!Z644="","",'BH (2)'!Z644)</f>
        <v/>
      </c>
      <c r="L637" s="75" t="str">
        <f ca="1">IF('BH (2)'!AA644="","",'BH (2)'!AA644)</f>
        <v/>
      </c>
      <c r="M637" s="131" t="str">
        <f ca="1">IF('BH (2)'!AB644="","",'BH (2)'!AB644)</f>
        <v/>
      </c>
      <c r="N637" s="78" t="str">
        <f ca="1">IF('BH (2)'!AC644="","",'BH (2)'!AC644)</f>
        <v/>
      </c>
      <c r="O637" s="128" t="str">
        <f ca="1">IF('BH (2)'!AD644="","",'BH (2)'!AD644)</f>
        <v/>
      </c>
      <c r="P637" s="129" t="str">
        <f ca="1">IF('BH (2)'!AE644="","",'BH (2)'!AE644)</f>
        <v/>
      </c>
    </row>
    <row r="638" spans="3:16" ht="45" customHeight="1" x14ac:dyDescent="0.25">
      <c r="C638" s="51">
        <v>632</v>
      </c>
      <c r="D638" s="127" t="str">
        <f ca="1">IF('BH (2)'!S645="","",'BH (2)'!S645)</f>
        <v/>
      </c>
      <c r="E638" s="127" t="str">
        <f ca="1">IF('BH (2)'!T645="","",'BH (2)'!T645)</f>
        <v/>
      </c>
      <c r="F638" s="70" t="str">
        <f ca="1">IF('BH (2)'!U645="","",'BH (2)'!U645)</f>
        <v/>
      </c>
      <c r="G638" s="70" t="str">
        <f ca="1">IF('BH (2)'!V645="","",'BH (2)'!V645)</f>
        <v/>
      </c>
      <c r="H638" s="70" t="str">
        <f ca="1">IF('BH (2)'!W645="","",'BH (2)'!W645)</f>
        <v/>
      </c>
      <c r="I638" s="127" t="str">
        <f ca="1">IF('BH (2)'!X645="","",'BH (2)'!X645)</f>
        <v/>
      </c>
      <c r="J638" s="127" t="str">
        <f ca="1">IF('BH (2)'!Y645="","",'BH (2)'!Y645)</f>
        <v/>
      </c>
      <c r="K638" s="128" t="str">
        <f ca="1">IF('BH (2)'!Z645="","",'BH (2)'!Z645)</f>
        <v/>
      </c>
      <c r="L638" s="75" t="str">
        <f ca="1">IF('BH (2)'!AA645="","",'BH (2)'!AA645)</f>
        <v/>
      </c>
      <c r="M638" s="131" t="str">
        <f ca="1">IF('BH (2)'!AB645="","",'BH (2)'!AB645)</f>
        <v/>
      </c>
      <c r="N638" s="78" t="str">
        <f ca="1">IF('BH (2)'!AC645="","",'BH (2)'!AC645)</f>
        <v/>
      </c>
      <c r="O638" s="128" t="str">
        <f ca="1">IF('BH (2)'!AD645="","",'BH (2)'!AD645)</f>
        <v/>
      </c>
      <c r="P638" s="129" t="str">
        <f ca="1">IF('BH (2)'!AE645="","",'BH (2)'!AE645)</f>
        <v/>
      </c>
    </row>
    <row r="639" spans="3:16" ht="45" customHeight="1" x14ac:dyDescent="0.25">
      <c r="C639" s="51">
        <v>633</v>
      </c>
      <c r="D639" s="127" t="str">
        <f ca="1">IF('BH (2)'!S646="","",'BH (2)'!S646)</f>
        <v/>
      </c>
      <c r="E639" s="127" t="str">
        <f ca="1">IF('BH (2)'!T646="","",'BH (2)'!T646)</f>
        <v/>
      </c>
      <c r="F639" s="70" t="str">
        <f ca="1">IF('BH (2)'!U646="","",'BH (2)'!U646)</f>
        <v/>
      </c>
      <c r="G639" s="70" t="str">
        <f ca="1">IF('BH (2)'!V646="","",'BH (2)'!V646)</f>
        <v/>
      </c>
      <c r="H639" s="70" t="str">
        <f ca="1">IF('BH (2)'!W646="","",'BH (2)'!W646)</f>
        <v/>
      </c>
      <c r="I639" s="127" t="str">
        <f ca="1">IF('BH (2)'!X646="","",'BH (2)'!X646)</f>
        <v/>
      </c>
      <c r="J639" s="127" t="str">
        <f ca="1">IF('BH (2)'!Y646="","",'BH (2)'!Y646)</f>
        <v/>
      </c>
      <c r="K639" s="128" t="str">
        <f ca="1">IF('BH (2)'!Z646="","",'BH (2)'!Z646)</f>
        <v/>
      </c>
      <c r="L639" s="75" t="str">
        <f ca="1">IF('BH (2)'!AA646="","",'BH (2)'!AA646)</f>
        <v/>
      </c>
      <c r="M639" s="131" t="str">
        <f ca="1">IF('BH (2)'!AB646="","",'BH (2)'!AB646)</f>
        <v/>
      </c>
      <c r="N639" s="78" t="str">
        <f ca="1">IF('BH (2)'!AC646="","",'BH (2)'!AC646)</f>
        <v/>
      </c>
      <c r="O639" s="128" t="str">
        <f ca="1">IF('BH (2)'!AD646="","",'BH (2)'!AD646)</f>
        <v/>
      </c>
      <c r="P639" s="129" t="str">
        <f ca="1">IF('BH (2)'!AE646="","",'BH (2)'!AE646)</f>
        <v/>
      </c>
    </row>
    <row r="640" spans="3:16" ht="45" customHeight="1" x14ac:dyDescent="0.25">
      <c r="C640" s="51">
        <v>634</v>
      </c>
      <c r="D640" s="127" t="str">
        <f ca="1">IF('BH (2)'!S647="","",'BH (2)'!S647)</f>
        <v/>
      </c>
      <c r="E640" s="127" t="str">
        <f ca="1">IF('BH (2)'!T647="","",'BH (2)'!T647)</f>
        <v/>
      </c>
      <c r="F640" s="70" t="str">
        <f ca="1">IF('BH (2)'!U647="","",'BH (2)'!U647)</f>
        <v/>
      </c>
      <c r="G640" s="70" t="str">
        <f ca="1">IF('BH (2)'!V647="","",'BH (2)'!V647)</f>
        <v/>
      </c>
      <c r="H640" s="70" t="str">
        <f ca="1">IF('BH (2)'!W647="","",'BH (2)'!W647)</f>
        <v/>
      </c>
      <c r="I640" s="127" t="str">
        <f ca="1">IF('BH (2)'!X647="","",'BH (2)'!X647)</f>
        <v/>
      </c>
      <c r="J640" s="127" t="str">
        <f ca="1">IF('BH (2)'!Y647="","",'BH (2)'!Y647)</f>
        <v/>
      </c>
      <c r="K640" s="128" t="str">
        <f ca="1">IF('BH (2)'!Z647="","",'BH (2)'!Z647)</f>
        <v/>
      </c>
      <c r="L640" s="75" t="str">
        <f ca="1">IF('BH (2)'!AA647="","",'BH (2)'!AA647)</f>
        <v/>
      </c>
      <c r="M640" s="131" t="str">
        <f ca="1">IF('BH (2)'!AB647="","",'BH (2)'!AB647)</f>
        <v/>
      </c>
      <c r="N640" s="78" t="str">
        <f ca="1">IF('BH (2)'!AC647="","",'BH (2)'!AC647)</f>
        <v/>
      </c>
      <c r="O640" s="128" t="str">
        <f ca="1">IF('BH (2)'!AD647="","",'BH (2)'!AD647)</f>
        <v/>
      </c>
      <c r="P640" s="129" t="str">
        <f ca="1">IF('BH (2)'!AE647="","",'BH (2)'!AE647)</f>
        <v/>
      </c>
    </row>
    <row r="641" spans="3:16" ht="45" customHeight="1" x14ac:dyDescent="0.25">
      <c r="C641" s="51">
        <v>635</v>
      </c>
      <c r="D641" s="127" t="str">
        <f ca="1">IF('BH (2)'!S648="","",'BH (2)'!S648)</f>
        <v/>
      </c>
      <c r="E641" s="127" t="str">
        <f ca="1">IF('BH (2)'!T648="","",'BH (2)'!T648)</f>
        <v/>
      </c>
      <c r="F641" s="70" t="str">
        <f ca="1">IF('BH (2)'!U648="","",'BH (2)'!U648)</f>
        <v/>
      </c>
      <c r="G641" s="70" t="str">
        <f ca="1">IF('BH (2)'!V648="","",'BH (2)'!V648)</f>
        <v/>
      </c>
      <c r="H641" s="70" t="str">
        <f ca="1">IF('BH (2)'!W648="","",'BH (2)'!W648)</f>
        <v/>
      </c>
      <c r="I641" s="127" t="str">
        <f ca="1">IF('BH (2)'!X648="","",'BH (2)'!X648)</f>
        <v/>
      </c>
      <c r="J641" s="127" t="str">
        <f ca="1">IF('BH (2)'!Y648="","",'BH (2)'!Y648)</f>
        <v/>
      </c>
      <c r="K641" s="128" t="str">
        <f ca="1">IF('BH (2)'!Z648="","",'BH (2)'!Z648)</f>
        <v/>
      </c>
      <c r="L641" s="75" t="str">
        <f ca="1">IF('BH (2)'!AA648="","",'BH (2)'!AA648)</f>
        <v/>
      </c>
      <c r="M641" s="131" t="str">
        <f ca="1">IF('BH (2)'!AB648="","",'BH (2)'!AB648)</f>
        <v/>
      </c>
      <c r="N641" s="78" t="str">
        <f ca="1">IF('BH (2)'!AC648="","",'BH (2)'!AC648)</f>
        <v/>
      </c>
      <c r="O641" s="128" t="str">
        <f ca="1">IF('BH (2)'!AD648="","",'BH (2)'!AD648)</f>
        <v/>
      </c>
      <c r="P641" s="129" t="str">
        <f ca="1">IF('BH (2)'!AE648="","",'BH (2)'!AE648)</f>
        <v/>
      </c>
    </row>
    <row r="642" spans="3:16" ht="45" customHeight="1" x14ac:dyDescent="0.25">
      <c r="C642" s="51">
        <v>636</v>
      </c>
      <c r="D642" s="127" t="str">
        <f ca="1">IF('BH (2)'!S649="","",'BH (2)'!S649)</f>
        <v/>
      </c>
      <c r="E642" s="127" t="str">
        <f ca="1">IF('BH (2)'!T649="","",'BH (2)'!T649)</f>
        <v/>
      </c>
      <c r="F642" s="70" t="str">
        <f ca="1">IF('BH (2)'!U649="","",'BH (2)'!U649)</f>
        <v/>
      </c>
      <c r="G642" s="70" t="str">
        <f ca="1">IF('BH (2)'!V649="","",'BH (2)'!V649)</f>
        <v/>
      </c>
      <c r="H642" s="70" t="str">
        <f ca="1">IF('BH (2)'!W649="","",'BH (2)'!W649)</f>
        <v/>
      </c>
      <c r="I642" s="127" t="str">
        <f ca="1">IF('BH (2)'!X649="","",'BH (2)'!X649)</f>
        <v/>
      </c>
      <c r="J642" s="127" t="str">
        <f ca="1">IF('BH (2)'!Y649="","",'BH (2)'!Y649)</f>
        <v/>
      </c>
      <c r="K642" s="128" t="str">
        <f ca="1">IF('BH (2)'!Z649="","",'BH (2)'!Z649)</f>
        <v/>
      </c>
      <c r="L642" s="75" t="str">
        <f ca="1">IF('BH (2)'!AA649="","",'BH (2)'!AA649)</f>
        <v/>
      </c>
      <c r="M642" s="131" t="str">
        <f ca="1">IF('BH (2)'!AB649="","",'BH (2)'!AB649)</f>
        <v/>
      </c>
      <c r="N642" s="78" t="str">
        <f ca="1">IF('BH (2)'!AC649="","",'BH (2)'!AC649)</f>
        <v/>
      </c>
      <c r="O642" s="128" t="str">
        <f ca="1">IF('BH (2)'!AD649="","",'BH (2)'!AD649)</f>
        <v/>
      </c>
      <c r="P642" s="129" t="str">
        <f ca="1">IF('BH (2)'!AE649="","",'BH (2)'!AE649)</f>
        <v/>
      </c>
    </row>
    <row r="643" spans="3:16" ht="45" customHeight="1" x14ac:dyDescent="0.25">
      <c r="C643" s="51">
        <v>637</v>
      </c>
      <c r="D643" s="127" t="str">
        <f ca="1">IF('BH (2)'!S650="","",'BH (2)'!S650)</f>
        <v/>
      </c>
      <c r="E643" s="127" t="str">
        <f ca="1">IF('BH (2)'!T650="","",'BH (2)'!T650)</f>
        <v/>
      </c>
      <c r="F643" s="70" t="str">
        <f ca="1">IF('BH (2)'!U650="","",'BH (2)'!U650)</f>
        <v/>
      </c>
      <c r="G643" s="70" t="str">
        <f ca="1">IF('BH (2)'!V650="","",'BH (2)'!V650)</f>
        <v/>
      </c>
      <c r="H643" s="70" t="str">
        <f ca="1">IF('BH (2)'!W650="","",'BH (2)'!W650)</f>
        <v/>
      </c>
      <c r="I643" s="127" t="str">
        <f ca="1">IF('BH (2)'!X650="","",'BH (2)'!X650)</f>
        <v/>
      </c>
      <c r="J643" s="127" t="str">
        <f ca="1">IF('BH (2)'!Y650="","",'BH (2)'!Y650)</f>
        <v/>
      </c>
      <c r="K643" s="128" t="str">
        <f ca="1">IF('BH (2)'!Z650="","",'BH (2)'!Z650)</f>
        <v/>
      </c>
      <c r="L643" s="75" t="str">
        <f ca="1">IF('BH (2)'!AA650="","",'BH (2)'!AA650)</f>
        <v/>
      </c>
      <c r="M643" s="131" t="str">
        <f ca="1">IF('BH (2)'!AB650="","",'BH (2)'!AB650)</f>
        <v/>
      </c>
      <c r="N643" s="78" t="str">
        <f ca="1">IF('BH (2)'!AC650="","",'BH (2)'!AC650)</f>
        <v/>
      </c>
      <c r="O643" s="128" t="str">
        <f ca="1">IF('BH (2)'!AD650="","",'BH (2)'!AD650)</f>
        <v/>
      </c>
      <c r="P643" s="129" t="str">
        <f ca="1">IF('BH (2)'!AE650="","",'BH (2)'!AE650)</f>
        <v/>
      </c>
    </row>
    <row r="644" spans="3:16" ht="45" customHeight="1" x14ac:dyDescent="0.25">
      <c r="C644" s="51">
        <v>638</v>
      </c>
      <c r="D644" s="127" t="str">
        <f ca="1">IF('BH (2)'!S651="","",'BH (2)'!S651)</f>
        <v/>
      </c>
      <c r="E644" s="127" t="str">
        <f ca="1">IF('BH (2)'!T651="","",'BH (2)'!T651)</f>
        <v/>
      </c>
      <c r="F644" s="70" t="str">
        <f ca="1">IF('BH (2)'!U651="","",'BH (2)'!U651)</f>
        <v/>
      </c>
      <c r="G644" s="70" t="str">
        <f ca="1">IF('BH (2)'!V651="","",'BH (2)'!V651)</f>
        <v/>
      </c>
      <c r="H644" s="70" t="str">
        <f ca="1">IF('BH (2)'!W651="","",'BH (2)'!W651)</f>
        <v/>
      </c>
      <c r="I644" s="127" t="str">
        <f ca="1">IF('BH (2)'!X651="","",'BH (2)'!X651)</f>
        <v/>
      </c>
      <c r="J644" s="127" t="str">
        <f ca="1">IF('BH (2)'!Y651="","",'BH (2)'!Y651)</f>
        <v/>
      </c>
      <c r="K644" s="128" t="str">
        <f ca="1">IF('BH (2)'!Z651="","",'BH (2)'!Z651)</f>
        <v/>
      </c>
      <c r="L644" s="75" t="str">
        <f ca="1">IF('BH (2)'!AA651="","",'BH (2)'!AA651)</f>
        <v/>
      </c>
      <c r="M644" s="131" t="str">
        <f ca="1">IF('BH (2)'!AB651="","",'BH (2)'!AB651)</f>
        <v/>
      </c>
      <c r="N644" s="78" t="str">
        <f ca="1">IF('BH (2)'!AC651="","",'BH (2)'!AC651)</f>
        <v/>
      </c>
      <c r="O644" s="128" t="str">
        <f ca="1">IF('BH (2)'!AD651="","",'BH (2)'!AD651)</f>
        <v/>
      </c>
      <c r="P644" s="129" t="str">
        <f ca="1">IF('BH (2)'!AE651="","",'BH (2)'!AE651)</f>
        <v/>
      </c>
    </row>
    <row r="645" spans="3:16" ht="45" customHeight="1" x14ac:dyDescent="0.25">
      <c r="C645" s="51">
        <v>639</v>
      </c>
      <c r="D645" s="127" t="str">
        <f ca="1">IF('BH (2)'!S652="","",'BH (2)'!S652)</f>
        <v/>
      </c>
      <c r="E645" s="127" t="str">
        <f ca="1">IF('BH (2)'!T652="","",'BH (2)'!T652)</f>
        <v/>
      </c>
      <c r="F645" s="70" t="str">
        <f ca="1">IF('BH (2)'!U652="","",'BH (2)'!U652)</f>
        <v/>
      </c>
      <c r="G645" s="70" t="str">
        <f ca="1">IF('BH (2)'!V652="","",'BH (2)'!V652)</f>
        <v/>
      </c>
      <c r="H645" s="70" t="str">
        <f ca="1">IF('BH (2)'!W652="","",'BH (2)'!W652)</f>
        <v/>
      </c>
      <c r="I645" s="127" t="str">
        <f ca="1">IF('BH (2)'!X652="","",'BH (2)'!X652)</f>
        <v/>
      </c>
      <c r="J645" s="127" t="str">
        <f ca="1">IF('BH (2)'!Y652="","",'BH (2)'!Y652)</f>
        <v/>
      </c>
      <c r="K645" s="128" t="str">
        <f ca="1">IF('BH (2)'!Z652="","",'BH (2)'!Z652)</f>
        <v/>
      </c>
      <c r="L645" s="75" t="str">
        <f ca="1">IF('BH (2)'!AA652="","",'BH (2)'!AA652)</f>
        <v/>
      </c>
      <c r="M645" s="131" t="str">
        <f ca="1">IF('BH (2)'!AB652="","",'BH (2)'!AB652)</f>
        <v/>
      </c>
      <c r="N645" s="78" t="str">
        <f ca="1">IF('BH (2)'!AC652="","",'BH (2)'!AC652)</f>
        <v/>
      </c>
      <c r="O645" s="128" t="str">
        <f ca="1">IF('BH (2)'!AD652="","",'BH (2)'!AD652)</f>
        <v/>
      </c>
      <c r="P645" s="129" t="str">
        <f ca="1">IF('BH (2)'!AE652="","",'BH (2)'!AE652)</f>
        <v/>
      </c>
    </row>
    <row r="646" spans="3:16" ht="45" customHeight="1" x14ac:dyDescent="0.25">
      <c r="C646" s="51">
        <v>640</v>
      </c>
      <c r="D646" s="127" t="str">
        <f ca="1">IF('BH (2)'!S653="","",'BH (2)'!S653)</f>
        <v/>
      </c>
      <c r="E646" s="127" t="str">
        <f ca="1">IF('BH (2)'!T653="","",'BH (2)'!T653)</f>
        <v/>
      </c>
      <c r="F646" s="70" t="str">
        <f ca="1">IF('BH (2)'!U653="","",'BH (2)'!U653)</f>
        <v/>
      </c>
      <c r="G646" s="70" t="str">
        <f ca="1">IF('BH (2)'!V653="","",'BH (2)'!V653)</f>
        <v/>
      </c>
      <c r="H646" s="70" t="str">
        <f ca="1">IF('BH (2)'!W653="","",'BH (2)'!W653)</f>
        <v/>
      </c>
      <c r="I646" s="127" t="str">
        <f ca="1">IF('BH (2)'!X653="","",'BH (2)'!X653)</f>
        <v/>
      </c>
      <c r="J646" s="127" t="str">
        <f ca="1">IF('BH (2)'!Y653="","",'BH (2)'!Y653)</f>
        <v/>
      </c>
      <c r="K646" s="128" t="str">
        <f ca="1">IF('BH (2)'!Z653="","",'BH (2)'!Z653)</f>
        <v/>
      </c>
      <c r="L646" s="75" t="str">
        <f ca="1">IF('BH (2)'!AA653="","",'BH (2)'!AA653)</f>
        <v/>
      </c>
      <c r="M646" s="131" t="str">
        <f ca="1">IF('BH (2)'!AB653="","",'BH (2)'!AB653)</f>
        <v/>
      </c>
      <c r="N646" s="78" t="str">
        <f ca="1">IF('BH (2)'!AC653="","",'BH (2)'!AC653)</f>
        <v/>
      </c>
      <c r="O646" s="128" t="str">
        <f ca="1">IF('BH (2)'!AD653="","",'BH (2)'!AD653)</f>
        <v/>
      </c>
      <c r="P646" s="129" t="str">
        <f ca="1">IF('BH (2)'!AE653="","",'BH (2)'!AE653)</f>
        <v/>
      </c>
    </row>
    <row r="647" spans="3:16" ht="45" customHeight="1" x14ac:dyDescent="0.25">
      <c r="C647" s="51">
        <v>641</v>
      </c>
      <c r="D647" s="127" t="str">
        <f ca="1">IF('BH (2)'!S654="","",'BH (2)'!S654)</f>
        <v/>
      </c>
      <c r="E647" s="127" t="str">
        <f ca="1">IF('BH (2)'!T654="","",'BH (2)'!T654)</f>
        <v/>
      </c>
      <c r="F647" s="70" t="str">
        <f ca="1">IF('BH (2)'!U654="","",'BH (2)'!U654)</f>
        <v/>
      </c>
      <c r="G647" s="70" t="str">
        <f ca="1">IF('BH (2)'!V654="","",'BH (2)'!V654)</f>
        <v/>
      </c>
      <c r="H647" s="70" t="str">
        <f ca="1">IF('BH (2)'!W654="","",'BH (2)'!W654)</f>
        <v/>
      </c>
      <c r="I647" s="127" t="str">
        <f ca="1">IF('BH (2)'!X654="","",'BH (2)'!X654)</f>
        <v/>
      </c>
      <c r="J647" s="127" t="str">
        <f ca="1">IF('BH (2)'!Y654="","",'BH (2)'!Y654)</f>
        <v/>
      </c>
      <c r="K647" s="128" t="str">
        <f ca="1">IF('BH (2)'!Z654="","",'BH (2)'!Z654)</f>
        <v/>
      </c>
      <c r="L647" s="75" t="str">
        <f ca="1">IF('BH (2)'!AA654="","",'BH (2)'!AA654)</f>
        <v/>
      </c>
      <c r="M647" s="131" t="str">
        <f ca="1">IF('BH (2)'!AB654="","",'BH (2)'!AB654)</f>
        <v/>
      </c>
      <c r="N647" s="78" t="str">
        <f ca="1">IF('BH (2)'!AC654="","",'BH (2)'!AC654)</f>
        <v/>
      </c>
      <c r="O647" s="128" t="str">
        <f ca="1">IF('BH (2)'!AD654="","",'BH (2)'!AD654)</f>
        <v/>
      </c>
      <c r="P647" s="129" t="str">
        <f ca="1">IF('BH (2)'!AE654="","",'BH (2)'!AE654)</f>
        <v/>
      </c>
    </row>
    <row r="648" spans="3:16" ht="45" customHeight="1" x14ac:dyDescent="0.25">
      <c r="C648" s="51">
        <v>642</v>
      </c>
      <c r="D648" s="127" t="str">
        <f ca="1">IF('BH (2)'!S655="","",'BH (2)'!S655)</f>
        <v/>
      </c>
      <c r="E648" s="127" t="str">
        <f ca="1">IF('BH (2)'!T655="","",'BH (2)'!T655)</f>
        <v/>
      </c>
      <c r="F648" s="70" t="str">
        <f ca="1">IF('BH (2)'!U655="","",'BH (2)'!U655)</f>
        <v/>
      </c>
      <c r="G648" s="70" t="str">
        <f ca="1">IF('BH (2)'!V655="","",'BH (2)'!V655)</f>
        <v/>
      </c>
      <c r="H648" s="70" t="str">
        <f ca="1">IF('BH (2)'!W655="","",'BH (2)'!W655)</f>
        <v/>
      </c>
      <c r="I648" s="127" t="str">
        <f ca="1">IF('BH (2)'!X655="","",'BH (2)'!X655)</f>
        <v/>
      </c>
      <c r="J648" s="127" t="str">
        <f ca="1">IF('BH (2)'!Y655="","",'BH (2)'!Y655)</f>
        <v/>
      </c>
      <c r="K648" s="128" t="str">
        <f ca="1">IF('BH (2)'!Z655="","",'BH (2)'!Z655)</f>
        <v/>
      </c>
      <c r="L648" s="75" t="str">
        <f ca="1">IF('BH (2)'!AA655="","",'BH (2)'!AA655)</f>
        <v/>
      </c>
      <c r="M648" s="131" t="str">
        <f ca="1">IF('BH (2)'!AB655="","",'BH (2)'!AB655)</f>
        <v/>
      </c>
      <c r="N648" s="78" t="str">
        <f ca="1">IF('BH (2)'!AC655="","",'BH (2)'!AC655)</f>
        <v/>
      </c>
      <c r="O648" s="128" t="str">
        <f ca="1">IF('BH (2)'!AD655="","",'BH (2)'!AD655)</f>
        <v/>
      </c>
      <c r="P648" s="129" t="str">
        <f ca="1">IF('BH (2)'!AE655="","",'BH (2)'!AE655)</f>
        <v/>
      </c>
    </row>
    <row r="649" spans="3:16" ht="45" customHeight="1" x14ac:dyDescent="0.25">
      <c r="C649" s="51">
        <v>643</v>
      </c>
      <c r="D649" s="127" t="str">
        <f ca="1">IF('BH (2)'!S656="","",'BH (2)'!S656)</f>
        <v/>
      </c>
      <c r="E649" s="127" t="str">
        <f ca="1">IF('BH (2)'!T656="","",'BH (2)'!T656)</f>
        <v/>
      </c>
      <c r="F649" s="70" t="str">
        <f ca="1">IF('BH (2)'!U656="","",'BH (2)'!U656)</f>
        <v/>
      </c>
      <c r="G649" s="70" t="str">
        <f ca="1">IF('BH (2)'!V656="","",'BH (2)'!V656)</f>
        <v/>
      </c>
      <c r="H649" s="70" t="str">
        <f ca="1">IF('BH (2)'!W656="","",'BH (2)'!W656)</f>
        <v/>
      </c>
      <c r="I649" s="127" t="str">
        <f ca="1">IF('BH (2)'!X656="","",'BH (2)'!X656)</f>
        <v/>
      </c>
      <c r="J649" s="127" t="str">
        <f ca="1">IF('BH (2)'!Y656="","",'BH (2)'!Y656)</f>
        <v/>
      </c>
      <c r="K649" s="128" t="str">
        <f ca="1">IF('BH (2)'!Z656="","",'BH (2)'!Z656)</f>
        <v/>
      </c>
      <c r="L649" s="75" t="str">
        <f ca="1">IF('BH (2)'!AA656="","",'BH (2)'!AA656)</f>
        <v/>
      </c>
      <c r="M649" s="131" t="str">
        <f ca="1">IF('BH (2)'!AB656="","",'BH (2)'!AB656)</f>
        <v/>
      </c>
      <c r="N649" s="78" t="str">
        <f ca="1">IF('BH (2)'!AC656="","",'BH (2)'!AC656)</f>
        <v/>
      </c>
      <c r="O649" s="128" t="str">
        <f ca="1">IF('BH (2)'!AD656="","",'BH (2)'!AD656)</f>
        <v/>
      </c>
      <c r="P649" s="129" t="str">
        <f ca="1">IF('BH (2)'!AE656="","",'BH (2)'!AE656)</f>
        <v/>
      </c>
    </row>
    <row r="650" spans="3:16" ht="45" customHeight="1" x14ac:dyDescent="0.25">
      <c r="C650" s="51">
        <v>644</v>
      </c>
      <c r="D650" s="127" t="str">
        <f ca="1">IF('BH (2)'!S657="","",'BH (2)'!S657)</f>
        <v/>
      </c>
      <c r="E650" s="127" t="str">
        <f ca="1">IF('BH (2)'!T657="","",'BH (2)'!T657)</f>
        <v/>
      </c>
      <c r="F650" s="70" t="str">
        <f ca="1">IF('BH (2)'!U657="","",'BH (2)'!U657)</f>
        <v/>
      </c>
      <c r="G650" s="70" t="str">
        <f ca="1">IF('BH (2)'!V657="","",'BH (2)'!V657)</f>
        <v/>
      </c>
      <c r="H650" s="70" t="str">
        <f ca="1">IF('BH (2)'!W657="","",'BH (2)'!W657)</f>
        <v/>
      </c>
      <c r="I650" s="127" t="str">
        <f ca="1">IF('BH (2)'!X657="","",'BH (2)'!X657)</f>
        <v/>
      </c>
      <c r="J650" s="127" t="str">
        <f ca="1">IF('BH (2)'!Y657="","",'BH (2)'!Y657)</f>
        <v/>
      </c>
      <c r="K650" s="128" t="str">
        <f ca="1">IF('BH (2)'!Z657="","",'BH (2)'!Z657)</f>
        <v/>
      </c>
      <c r="L650" s="75" t="str">
        <f ca="1">IF('BH (2)'!AA657="","",'BH (2)'!AA657)</f>
        <v/>
      </c>
      <c r="M650" s="131" t="str">
        <f ca="1">IF('BH (2)'!AB657="","",'BH (2)'!AB657)</f>
        <v/>
      </c>
      <c r="N650" s="78" t="str">
        <f ca="1">IF('BH (2)'!AC657="","",'BH (2)'!AC657)</f>
        <v/>
      </c>
      <c r="O650" s="128" t="str">
        <f ca="1">IF('BH (2)'!AD657="","",'BH (2)'!AD657)</f>
        <v/>
      </c>
      <c r="P650" s="129" t="str">
        <f ca="1">IF('BH (2)'!AE657="","",'BH (2)'!AE657)</f>
        <v/>
      </c>
    </row>
    <row r="651" spans="3:16" ht="45" customHeight="1" x14ac:dyDescent="0.25">
      <c r="C651" s="51">
        <v>645</v>
      </c>
      <c r="D651" s="127" t="str">
        <f ca="1">IF('BH (2)'!S658="","",'BH (2)'!S658)</f>
        <v/>
      </c>
      <c r="E651" s="127" t="str">
        <f ca="1">IF('BH (2)'!T658="","",'BH (2)'!T658)</f>
        <v/>
      </c>
      <c r="F651" s="70" t="str">
        <f ca="1">IF('BH (2)'!U658="","",'BH (2)'!U658)</f>
        <v/>
      </c>
      <c r="G651" s="70" t="str">
        <f ca="1">IF('BH (2)'!V658="","",'BH (2)'!V658)</f>
        <v/>
      </c>
      <c r="H651" s="70" t="str">
        <f ca="1">IF('BH (2)'!W658="","",'BH (2)'!W658)</f>
        <v/>
      </c>
      <c r="I651" s="127" t="str">
        <f ca="1">IF('BH (2)'!X658="","",'BH (2)'!X658)</f>
        <v/>
      </c>
      <c r="J651" s="127" t="str">
        <f ca="1">IF('BH (2)'!Y658="","",'BH (2)'!Y658)</f>
        <v/>
      </c>
      <c r="K651" s="128" t="str">
        <f ca="1">IF('BH (2)'!Z658="","",'BH (2)'!Z658)</f>
        <v/>
      </c>
      <c r="L651" s="75" t="str">
        <f ca="1">IF('BH (2)'!AA658="","",'BH (2)'!AA658)</f>
        <v/>
      </c>
      <c r="M651" s="131" t="str">
        <f ca="1">IF('BH (2)'!AB658="","",'BH (2)'!AB658)</f>
        <v/>
      </c>
      <c r="N651" s="78" t="str">
        <f ca="1">IF('BH (2)'!AC658="","",'BH (2)'!AC658)</f>
        <v/>
      </c>
      <c r="O651" s="128" t="str">
        <f ca="1">IF('BH (2)'!AD658="","",'BH (2)'!AD658)</f>
        <v/>
      </c>
      <c r="P651" s="129" t="str">
        <f ca="1">IF('BH (2)'!AE658="","",'BH (2)'!AE658)</f>
        <v/>
      </c>
    </row>
    <row r="652" spans="3:16" ht="45" customHeight="1" x14ac:dyDescent="0.25">
      <c r="C652" s="51">
        <v>646</v>
      </c>
      <c r="D652" s="127" t="str">
        <f ca="1">IF('BH (2)'!S659="","",'BH (2)'!S659)</f>
        <v/>
      </c>
      <c r="E652" s="127" t="str">
        <f ca="1">IF('BH (2)'!T659="","",'BH (2)'!T659)</f>
        <v/>
      </c>
      <c r="F652" s="70" t="str">
        <f ca="1">IF('BH (2)'!U659="","",'BH (2)'!U659)</f>
        <v/>
      </c>
      <c r="G652" s="70" t="str">
        <f ca="1">IF('BH (2)'!V659="","",'BH (2)'!V659)</f>
        <v/>
      </c>
      <c r="H652" s="70" t="str">
        <f ca="1">IF('BH (2)'!W659="","",'BH (2)'!W659)</f>
        <v/>
      </c>
      <c r="I652" s="127" t="str">
        <f ca="1">IF('BH (2)'!X659="","",'BH (2)'!X659)</f>
        <v/>
      </c>
      <c r="J652" s="127" t="str">
        <f ca="1">IF('BH (2)'!Y659="","",'BH (2)'!Y659)</f>
        <v/>
      </c>
      <c r="K652" s="128" t="str">
        <f ca="1">IF('BH (2)'!Z659="","",'BH (2)'!Z659)</f>
        <v/>
      </c>
      <c r="L652" s="75" t="str">
        <f ca="1">IF('BH (2)'!AA659="","",'BH (2)'!AA659)</f>
        <v/>
      </c>
      <c r="M652" s="131" t="str">
        <f ca="1">IF('BH (2)'!AB659="","",'BH (2)'!AB659)</f>
        <v/>
      </c>
      <c r="N652" s="78" t="str">
        <f ca="1">IF('BH (2)'!AC659="","",'BH (2)'!AC659)</f>
        <v/>
      </c>
      <c r="O652" s="128" t="str">
        <f ca="1">IF('BH (2)'!AD659="","",'BH (2)'!AD659)</f>
        <v/>
      </c>
      <c r="P652" s="129" t="str">
        <f ca="1">IF('BH (2)'!AE659="","",'BH (2)'!AE659)</f>
        <v/>
      </c>
    </row>
    <row r="653" spans="3:16" ht="45" customHeight="1" x14ac:dyDescent="0.25">
      <c r="C653" s="51">
        <v>647</v>
      </c>
      <c r="D653" s="127" t="str">
        <f ca="1">IF('BH (2)'!S660="","",'BH (2)'!S660)</f>
        <v/>
      </c>
      <c r="E653" s="127" t="str">
        <f ca="1">IF('BH (2)'!T660="","",'BH (2)'!T660)</f>
        <v/>
      </c>
      <c r="F653" s="70" t="str">
        <f ca="1">IF('BH (2)'!U660="","",'BH (2)'!U660)</f>
        <v/>
      </c>
      <c r="G653" s="70" t="str">
        <f ca="1">IF('BH (2)'!V660="","",'BH (2)'!V660)</f>
        <v/>
      </c>
      <c r="H653" s="70" t="str">
        <f ca="1">IF('BH (2)'!W660="","",'BH (2)'!W660)</f>
        <v/>
      </c>
      <c r="I653" s="127" t="str">
        <f ca="1">IF('BH (2)'!X660="","",'BH (2)'!X660)</f>
        <v/>
      </c>
      <c r="J653" s="127" t="str">
        <f ca="1">IF('BH (2)'!Y660="","",'BH (2)'!Y660)</f>
        <v/>
      </c>
      <c r="K653" s="128" t="str">
        <f ca="1">IF('BH (2)'!Z660="","",'BH (2)'!Z660)</f>
        <v/>
      </c>
      <c r="L653" s="75" t="str">
        <f ca="1">IF('BH (2)'!AA660="","",'BH (2)'!AA660)</f>
        <v/>
      </c>
      <c r="M653" s="131" t="str">
        <f ca="1">IF('BH (2)'!AB660="","",'BH (2)'!AB660)</f>
        <v/>
      </c>
      <c r="N653" s="78" t="str">
        <f ca="1">IF('BH (2)'!AC660="","",'BH (2)'!AC660)</f>
        <v/>
      </c>
      <c r="O653" s="128" t="str">
        <f ca="1">IF('BH (2)'!AD660="","",'BH (2)'!AD660)</f>
        <v/>
      </c>
      <c r="P653" s="129" t="str">
        <f ca="1">IF('BH (2)'!AE660="","",'BH (2)'!AE660)</f>
        <v/>
      </c>
    </row>
    <row r="654" spans="3:16" ht="45" customHeight="1" x14ac:dyDescent="0.25">
      <c r="C654" s="51">
        <v>648</v>
      </c>
      <c r="D654" s="127" t="str">
        <f ca="1">IF('BH (2)'!S661="","",'BH (2)'!S661)</f>
        <v/>
      </c>
      <c r="E654" s="127" t="str">
        <f ca="1">IF('BH (2)'!T661="","",'BH (2)'!T661)</f>
        <v/>
      </c>
      <c r="F654" s="70" t="str">
        <f ca="1">IF('BH (2)'!U661="","",'BH (2)'!U661)</f>
        <v/>
      </c>
      <c r="G654" s="70" t="str">
        <f ca="1">IF('BH (2)'!V661="","",'BH (2)'!V661)</f>
        <v/>
      </c>
      <c r="H654" s="70" t="str">
        <f ca="1">IF('BH (2)'!W661="","",'BH (2)'!W661)</f>
        <v/>
      </c>
      <c r="I654" s="127" t="str">
        <f ca="1">IF('BH (2)'!X661="","",'BH (2)'!X661)</f>
        <v/>
      </c>
      <c r="J654" s="127" t="str">
        <f ca="1">IF('BH (2)'!Y661="","",'BH (2)'!Y661)</f>
        <v/>
      </c>
      <c r="K654" s="128" t="str">
        <f ca="1">IF('BH (2)'!Z661="","",'BH (2)'!Z661)</f>
        <v/>
      </c>
      <c r="L654" s="75" t="str">
        <f ca="1">IF('BH (2)'!AA661="","",'BH (2)'!AA661)</f>
        <v/>
      </c>
      <c r="M654" s="131" t="str">
        <f ca="1">IF('BH (2)'!AB661="","",'BH (2)'!AB661)</f>
        <v/>
      </c>
      <c r="N654" s="78" t="str">
        <f ca="1">IF('BH (2)'!AC661="","",'BH (2)'!AC661)</f>
        <v/>
      </c>
      <c r="O654" s="128" t="str">
        <f ca="1">IF('BH (2)'!AD661="","",'BH (2)'!AD661)</f>
        <v/>
      </c>
      <c r="P654" s="129" t="str">
        <f ca="1">IF('BH (2)'!AE661="","",'BH (2)'!AE661)</f>
        <v/>
      </c>
    </row>
    <row r="655" spans="3:16" ht="45" customHeight="1" x14ac:dyDescent="0.25">
      <c r="C655" s="51">
        <v>649</v>
      </c>
      <c r="D655" s="127" t="str">
        <f ca="1">IF('BH (2)'!S662="","",'BH (2)'!S662)</f>
        <v/>
      </c>
      <c r="E655" s="127" t="str">
        <f ca="1">IF('BH (2)'!T662="","",'BH (2)'!T662)</f>
        <v/>
      </c>
      <c r="F655" s="70" t="str">
        <f ca="1">IF('BH (2)'!U662="","",'BH (2)'!U662)</f>
        <v/>
      </c>
      <c r="G655" s="70" t="str">
        <f ca="1">IF('BH (2)'!V662="","",'BH (2)'!V662)</f>
        <v/>
      </c>
      <c r="H655" s="70" t="str">
        <f ca="1">IF('BH (2)'!W662="","",'BH (2)'!W662)</f>
        <v/>
      </c>
      <c r="I655" s="127" t="str">
        <f ca="1">IF('BH (2)'!X662="","",'BH (2)'!X662)</f>
        <v/>
      </c>
      <c r="J655" s="127" t="str">
        <f ca="1">IF('BH (2)'!Y662="","",'BH (2)'!Y662)</f>
        <v/>
      </c>
      <c r="K655" s="128" t="str">
        <f ca="1">IF('BH (2)'!Z662="","",'BH (2)'!Z662)</f>
        <v/>
      </c>
      <c r="L655" s="75" t="str">
        <f ca="1">IF('BH (2)'!AA662="","",'BH (2)'!AA662)</f>
        <v/>
      </c>
      <c r="M655" s="131" t="str">
        <f ca="1">IF('BH (2)'!AB662="","",'BH (2)'!AB662)</f>
        <v/>
      </c>
      <c r="N655" s="78" t="str">
        <f ca="1">IF('BH (2)'!AC662="","",'BH (2)'!AC662)</f>
        <v/>
      </c>
      <c r="O655" s="128" t="str">
        <f ca="1">IF('BH (2)'!AD662="","",'BH (2)'!AD662)</f>
        <v/>
      </c>
      <c r="P655" s="129" t="str">
        <f ca="1">IF('BH (2)'!AE662="","",'BH (2)'!AE662)</f>
        <v/>
      </c>
    </row>
    <row r="656" spans="3:16" ht="45" customHeight="1" x14ac:dyDescent="0.25">
      <c r="C656" s="51">
        <v>650</v>
      </c>
      <c r="D656" s="127" t="str">
        <f ca="1">IF('BH (2)'!S663="","",'BH (2)'!S663)</f>
        <v/>
      </c>
      <c r="E656" s="127" t="str">
        <f ca="1">IF('BH (2)'!T663="","",'BH (2)'!T663)</f>
        <v/>
      </c>
      <c r="F656" s="70" t="str">
        <f ca="1">IF('BH (2)'!U663="","",'BH (2)'!U663)</f>
        <v/>
      </c>
      <c r="G656" s="70" t="str">
        <f ca="1">IF('BH (2)'!V663="","",'BH (2)'!V663)</f>
        <v/>
      </c>
      <c r="H656" s="70" t="str">
        <f ca="1">IF('BH (2)'!W663="","",'BH (2)'!W663)</f>
        <v/>
      </c>
      <c r="I656" s="127" t="str">
        <f ca="1">IF('BH (2)'!X663="","",'BH (2)'!X663)</f>
        <v/>
      </c>
      <c r="J656" s="127" t="str">
        <f ca="1">IF('BH (2)'!Y663="","",'BH (2)'!Y663)</f>
        <v/>
      </c>
      <c r="K656" s="128" t="str">
        <f ca="1">IF('BH (2)'!Z663="","",'BH (2)'!Z663)</f>
        <v/>
      </c>
      <c r="L656" s="75" t="str">
        <f ca="1">IF('BH (2)'!AA663="","",'BH (2)'!AA663)</f>
        <v/>
      </c>
      <c r="M656" s="131" t="str">
        <f ca="1">IF('BH (2)'!AB663="","",'BH (2)'!AB663)</f>
        <v/>
      </c>
      <c r="N656" s="78" t="str">
        <f ca="1">IF('BH (2)'!AC663="","",'BH (2)'!AC663)</f>
        <v/>
      </c>
      <c r="O656" s="128" t="str">
        <f ca="1">IF('BH (2)'!AD663="","",'BH (2)'!AD663)</f>
        <v/>
      </c>
      <c r="P656" s="129" t="str">
        <f ca="1">IF('BH (2)'!AE663="","",'BH (2)'!AE663)</f>
        <v/>
      </c>
    </row>
    <row r="657" spans="3:16" ht="45" customHeight="1" x14ac:dyDescent="0.25">
      <c r="C657" s="51">
        <v>651</v>
      </c>
      <c r="D657" s="127" t="str">
        <f ca="1">IF('BH (2)'!S664="","",'BH (2)'!S664)</f>
        <v/>
      </c>
      <c r="E657" s="127" t="str">
        <f ca="1">IF('BH (2)'!T664="","",'BH (2)'!T664)</f>
        <v/>
      </c>
      <c r="F657" s="70" t="str">
        <f ca="1">IF('BH (2)'!U664="","",'BH (2)'!U664)</f>
        <v/>
      </c>
      <c r="G657" s="70" t="str">
        <f ca="1">IF('BH (2)'!V664="","",'BH (2)'!V664)</f>
        <v/>
      </c>
      <c r="H657" s="70" t="str">
        <f ca="1">IF('BH (2)'!W664="","",'BH (2)'!W664)</f>
        <v/>
      </c>
      <c r="I657" s="127" t="str">
        <f ca="1">IF('BH (2)'!X664="","",'BH (2)'!X664)</f>
        <v/>
      </c>
      <c r="J657" s="127" t="str">
        <f ca="1">IF('BH (2)'!Y664="","",'BH (2)'!Y664)</f>
        <v/>
      </c>
      <c r="K657" s="128" t="str">
        <f ca="1">IF('BH (2)'!Z664="","",'BH (2)'!Z664)</f>
        <v/>
      </c>
      <c r="L657" s="75" t="str">
        <f ca="1">IF('BH (2)'!AA664="","",'BH (2)'!AA664)</f>
        <v/>
      </c>
      <c r="M657" s="131" t="str">
        <f ca="1">IF('BH (2)'!AB664="","",'BH (2)'!AB664)</f>
        <v/>
      </c>
      <c r="N657" s="78" t="str">
        <f ca="1">IF('BH (2)'!AC664="","",'BH (2)'!AC664)</f>
        <v/>
      </c>
      <c r="O657" s="128" t="str">
        <f ca="1">IF('BH (2)'!AD664="","",'BH (2)'!AD664)</f>
        <v/>
      </c>
      <c r="P657" s="129" t="str">
        <f ca="1">IF('BH (2)'!AE664="","",'BH (2)'!AE664)</f>
        <v/>
      </c>
    </row>
    <row r="658" spans="3:16" ht="45" customHeight="1" x14ac:dyDescent="0.25">
      <c r="C658" s="51">
        <v>652</v>
      </c>
      <c r="D658" s="127" t="str">
        <f ca="1">IF('BH (2)'!S665="","",'BH (2)'!S665)</f>
        <v/>
      </c>
      <c r="E658" s="127" t="str">
        <f ca="1">IF('BH (2)'!T665="","",'BH (2)'!T665)</f>
        <v/>
      </c>
      <c r="F658" s="70" t="str">
        <f ca="1">IF('BH (2)'!U665="","",'BH (2)'!U665)</f>
        <v/>
      </c>
      <c r="G658" s="70" t="str">
        <f ca="1">IF('BH (2)'!V665="","",'BH (2)'!V665)</f>
        <v/>
      </c>
      <c r="H658" s="70" t="str">
        <f ca="1">IF('BH (2)'!W665="","",'BH (2)'!W665)</f>
        <v/>
      </c>
      <c r="I658" s="127" t="str">
        <f ca="1">IF('BH (2)'!X665="","",'BH (2)'!X665)</f>
        <v/>
      </c>
      <c r="J658" s="127" t="str">
        <f ca="1">IF('BH (2)'!Y665="","",'BH (2)'!Y665)</f>
        <v/>
      </c>
      <c r="K658" s="128" t="str">
        <f ca="1">IF('BH (2)'!Z665="","",'BH (2)'!Z665)</f>
        <v/>
      </c>
      <c r="L658" s="75" t="str">
        <f ca="1">IF('BH (2)'!AA665="","",'BH (2)'!AA665)</f>
        <v/>
      </c>
      <c r="M658" s="131" t="str">
        <f ca="1">IF('BH (2)'!AB665="","",'BH (2)'!AB665)</f>
        <v/>
      </c>
      <c r="N658" s="78" t="str">
        <f ca="1">IF('BH (2)'!AC665="","",'BH (2)'!AC665)</f>
        <v/>
      </c>
      <c r="O658" s="128" t="str">
        <f ca="1">IF('BH (2)'!AD665="","",'BH (2)'!AD665)</f>
        <v/>
      </c>
      <c r="P658" s="129" t="str">
        <f ca="1">IF('BH (2)'!AE665="","",'BH (2)'!AE665)</f>
        <v/>
      </c>
    </row>
    <row r="659" spans="3:16" ht="45" customHeight="1" x14ac:dyDescent="0.25">
      <c r="C659" s="51">
        <v>653</v>
      </c>
      <c r="D659" s="127" t="str">
        <f ca="1">IF('BH (2)'!S666="","",'BH (2)'!S666)</f>
        <v/>
      </c>
      <c r="E659" s="127" t="str">
        <f ca="1">IF('BH (2)'!T666="","",'BH (2)'!T666)</f>
        <v/>
      </c>
      <c r="F659" s="70" t="str">
        <f ca="1">IF('BH (2)'!U666="","",'BH (2)'!U666)</f>
        <v/>
      </c>
      <c r="G659" s="70" t="str">
        <f ca="1">IF('BH (2)'!V666="","",'BH (2)'!V666)</f>
        <v/>
      </c>
      <c r="H659" s="70" t="str">
        <f ca="1">IF('BH (2)'!W666="","",'BH (2)'!W666)</f>
        <v/>
      </c>
      <c r="I659" s="127" t="str">
        <f ca="1">IF('BH (2)'!X666="","",'BH (2)'!X666)</f>
        <v/>
      </c>
      <c r="J659" s="127" t="str">
        <f ca="1">IF('BH (2)'!Y666="","",'BH (2)'!Y666)</f>
        <v/>
      </c>
      <c r="K659" s="128" t="str">
        <f ca="1">IF('BH (2)'!Z666="","",'BH (2)'!Z666)</f>
        <v/>
      </c>
      <c r="L659" s="75" t="str">
        <f ca="1">IF('BH (2)'!AA666="","",'BH (2)'!AA666)</f>
        <v/>
      </c>
      <c r="M659" s="131" t="str">
        <f ca="1">IF('BH (2)'!AB666="","",'BH (2)'!AB666)</f>
        <v/>
      </c>
      <c r="N659" s="78" t="str">
        <f ca="1">IF('BH (2)'!AC666="","",'BH (2)'!AC666)</f>
        <v/>
      </c>
      <c r="O659" s="128" t="str">
        <f ca="1">IF('BH (2)'!AD666="","",'BH (2)'!AD666)</f>
        <v/>
      </c>
      <c r="P659" s="129" t="str">
        <f ca="1">IF('BH (2)'!AE666="","",'BH (2)'!AE666)</f>
        <v/>
      </c>
    </row>
    <row r="660" spans="3:16" ht="45" customHeight="1" x14ac:dyDescent="0.25">
      <c r="C660" s="51">
        <v>654</v>
      </c>
      <c r="D660" s="127" t="str">
        <f ca="1">IF('BH (2)'!S667="","",'BH (2)'!S667)</f>
        <v/>
      </c>
      <c r="E660" s="127" t="str">
        <f ca="1">IF('BH (2)'!T667="","",'BH (2)'!T667)</f>
        <v/>
      </c>
      <c r="F660" s="70" t="str">
        <f ca="1">IF('BH (2)'!U667="","",'BH (2)'!U667)</f>
        <v/>
      </c>
      <c r="G660" s="70" t="str">
        <f ca="1">IF('BH (2)'!V667="","",'BH (2)'!V667)</f>
        <v/>
      </c>
      <c r="H660" s="70" t="str">
        <f ca="1">IF('BH (2)'!W667="","",'BH (2)'!W667)</f>
        <v/>
      </c>
      <c r="I660" s="127" t="str">
        <f ca="1">IF('BH (2)'!X667="","",'BH (2)'!X667)</f>
        <v/>
      </c>
      <c r="J660" s="127" t="str">
        <f ca="1">IF('BH (2)'!Y667="","",'BH (2)'!Y667)</f>
        <v/>
      </c>
      <c r="K660" s="128" t="str">
        <f ca="1">IF('BH (2)'!Z667="","",'BH (2)'!Z667)</f>
        <v/>
      </c>
      <c r="L660" s="75" t="str">
        <f ca="1">IF('BH (2)'!AA667="","",'BH (2)'!AA667)</f>
        <v/>
      </c>
      <c r="M660" s="131" t="str">
        <f ca="1">IF('BH (2)'!AB667="","",'BH (2)'!AB667)</f>
        <v/>
      </c>
      <c r="N660" s="78" t="str">
        <f ca="1">IF('BH (2)'!AC667="","",'BH (2)'!AC667)</f>
        <v/>
      </c>
      <c r="O660" s="128" t="str">
        <f ca="1">IF('BH (2)'!AD667="","",'BH (2)'!AD667)</f>
        <v/>
      </c>
      <c r="P660" s="129" t="str">
        <f ca="1">IF('BH (2)'!AE667="","",'BH (2)'!AE667)</f>
        <v/>
      </c>
    </row>
    <row r="661" spans="3:16" ht="45" customHeight="1" x14ac:dyDescent="0.25">
      <c r="C661" s="51">
        <v>655</v>
      </c>
      <c r="D661" s="127" t="str">
        <f ca="1">IF('BH (2)'!S668="","",'BH (2)'!S668)</f>
        <v/>
      </c>
      <c r="E661" s="127" t="str">
        <f ca="1">IF('BH (2)'!T668="","",'BH (2)'!T668)</f>
        <v/>
      </c>
      <c r="F661" s="70" t="str">
        <f ca="1">IF('BH (2)'!U668="","",'BH (2)'!U668)</f>
        <v/>
      </c>
      <c r="G661" s="70" t="str">
        <f ca="1">IF('BH (2)'!V668="","",'BH (2)'!V668)</f>
        <v/>
      </c>
      <c r="H661" s="70" t="str">
        <f ca="1">IF('BH (2)'!W668="","",'BH (2)'!W668)</f>
        <v/>
      </c>
      <c r="I661" s="127" t="str">
        <f ca="1">IF('BH (2)'!X668="","",'BH (2)'!X668)</f>
        <v/>
      </c>
      <c r="J661" s="127" t="str">
        <f ca="1">IF('BH (2)'!Y668="","",'BH (2)'!Y668)</f>
        <v/>
      </c>
      <c r="K661" s="128" t="str">
        <f ca="1">IF('BH (2)'!Z668="","",'BH (2)'!Z668)</f>
        <v/>
      </c>
      <c r="L661" s="75" t="str">
        <f ca="1">IF('BH (2)'!AA668="","",'BH (2)'!AA668)</f>
        <v/>
      </c>
      <c r="M661" s="131" t="str">
        <f ca="1">IF('BH (2)'!AB668="","",'BH (2)'!AB668)</f>
        <v/>
      </c>
      <c r="N661" s="78" t="str">
        <f ca="1">IF('BH (2)'!AC668="","",'BH (2)'!AC668)</f>
        <v/>
      </c>
      <c r="O661" s="128" t="str">
        <f ca="1">IF('BH (2)'!AD668="","",'BH (2)'!AD668)</f>
        <v/>
      </c>
      <c r="P661" s="129" t="str">
        <f ca="1">IF('BH (2)'!AE668="","",'BH (2)'!AE668)</f>
        <v/>
      </c>
    </row>
    <row r="662" spans="3:16" ht="45" customHeight="1" x14ac:dyDescent="0.25">
      <c r="C662" s="51">
        <v>656</v>
      </c>
      <c r="D662" s="127" t="str">
        <f ca="1">IF('BH (2)'!S669="","",'BH (2)'!S669)</f>
        <v/>
      </c>
      <c r="E662" s="127" t="str">
        <f ca="1">IF('BH (2)'!T669="","",'BH (2)'!T669)</f>
        <v/>
      </c>
      <c r="F662" s="70" t="str">
        <f ca="1">IF('BH (2)'!U669="","",'BH (2)'!U669)</f>
        <v/>
      </c>
      <c r="G662" s="70" t="str">
        <f ca="1">IF('BH (2)'!V669="","",'BH (2)'!V669)</f>
        <v/>
      </c>
      <c r="H662" s="70" t="str">
        <f ca="1">IF('BH (2)'!W669="","",'BH (2)'!W669)</f>
        <v/>
      </c>
      <c r="I662" s="127" t="str">
        <f ca="1">IF('BH (2)'!X669="","",'BH (2)'!X669)</f>
        <v/>
      </c>
      <c r="J662" s="127" t="str">
        <f ca="1">IF('BH (2)'!Y669="","",'BH (2)'!Y669)</f>
        <v/>
      </c>
      <c r="K662" s="128" t="str">
        <f ca="1">IF('BH (2)'!Z669="","",'BH (2)'!Z669)</f>
        <v/>
      </c>
      <c r="L662" s="75" t="str">
        <f ca="1">IF('BH (2)'!AA669="","",'BH (2)'!AA669)</f>
        <v/>
      </c>
      <c r="M662" s="131" t="str">
        <f ca="1">IF('BH (2)'!AB669="","",'BH (2)'!AB669)</f>
        <v/>
      </c>
      <c r="N662" s="78" t="str">
        <f ca="1">IF('BH (2)'!AC669="","",'BH (2)'!AC669)</f>
        <v/>
      </c>
      <c r="O662" s="128" t="str">
        <f ca="1">IF('BH (2)'!AD669="","",'BH (2)'!AD669)</f>
        <v/>
      </c>
      <c r="P662" s="129" t="str">
        <f ca="1">IF('BH (2)'!AE669="","",'BH (2)'!AE669)</f>
        <v/>
      </c>
    </row>
    <row r="663" spans="3:16" ht="45" customHeight="1" x14ac:dyDescent="0.25">
      <c r="C663" s="51">
        <v>657</v>
      </c>
      <c r="D663" s="127" t="str">
        <f ca="1">IF('BH (2)'!S670="","",'BH (2)'!S670)</f>
        <v/>
      </c>
      <c r="E663" s="127" t="str">
        <f ca="1">IF('BH (2)'!T670="","",'BH (2)'!T670)</f>
        <v/>
      </c>
      <c r="F663" s="70" t="str">
        <f ca="1">IF('BH (2)'!U670="","",'BH (2)'!U670)</f>
        <v/>
      </c>
      <c r="G663" s="70" t="str">
        <f ca="1">IF('BH (2)'!V670="","",'BH (2)'!V670)</f>
        <v/>
      </c>
      <c r="H663" s="70" t="str">
        <f ca="1">IF('BH (2)'!W670="","",'BH (2)'!W670)</f>
        <v/>
      </c>
      <c r="I663" s="127" t="str">
        <f ca="1">IF('BH (2)'!X670="","",'BH (2)'!X670)</f>
        <v/>
      </c>
      <c r="J663" s="127" t="str">
        <f ca="1">IF('BH (2)'!Y670="","",'BH (2)'!Y670)</f>
        <v/>
      </c>
      <c r="K663" s="128" t="str">
        <f ca="1">IF('BH (2)'!Z670="","",'BH (2)'!Z670)</f>
        <v/>
      </c>
      <c r="L663" s="75" t="str">
        <f ca="1">IF('BH (2)'!AA670="","",'BH (2)'!AA670)</f>
        <v/>
      </c>
      <c r="M663" s="131" t="str">
        <f ca="1">IF('BH (2)'!AB670="","",'BH (2)'!AB670)</f>
        <v/>
      </c>
      <c r="N663" s="78" t="str">
        <f ca="1">IF('BH (2)'!AC670="","",'BH (2)'!AC670)</f>
        <v/>
      </c>
      <c r="O663" s="128" t="str">
        <f ca="1">IF('BH (2)'!AD670="","",'BH (2)'!AD670)</f>
        <v/>
      </c>
      <c r="P663" s="129" t="str">
        <f ca="1">IF('BH (2)'!AE670="","",'BH (2)'!AE670)</f>
        <v/>
      </c>
    </row>
    <row r="664" spans="3:16" ht="45" customHeight="1" x14ac:dyDescent="0.25">
      <c r="C664" s="51">
        <v>658</v>
      </c>
      <c r="D664" s="127" t="str">
        <f ca="1">IF('BH (2)'!S671="","",'BH (2)'!S671)</f>
        <v/>
      </c>
      <c r="E664" s="127" t="str">
        <f ca="1">IF('BH (2)'!T671="","",'BH (2)'!T671)</f>
        <v/>
      </c>
      <c r="F664" s="70" t="str">
        <f ca="1">IF('BH (2)'!U671="","",'BH (2)'!U671)</f>
        <v/>
      </c>
      <c r="G664" s="70" t="str">
        <f ca="1">IF('BH (2)'!V671="","",'BH (2)'!V671)</f>
        <v/>
      </c>
      <c r="H664" s="70" t="str">
        <f ca="1">IF('BH (2)'!W671="","",'BH (2)'!W671)</f>
        <v/>
      </c>
      <c r="I664" s="127" t="str">
        <f ca="1">IF('BH (2)'!X671="","",'BH (2)'!X671)</f>
        <v/>
      </c>
      <c r="J664" s="127" t="str">
        <f ca="1">IF('BH (2)'!Y671="","",'BH (2)'!Y671)</f>
        <v/>
      </c>
      <c r="K664" s="128" t="str">
        <f ca="1">IF('BH (2)'!Z671="","",'BH (2)'!Z671)</f>
        <v/>
      </c>
      <c r="L664" s="75" t="str">
        <f ca="1">IF('BH (2)'!AA671="","",'BH (2)'!AA671)</f>
        <v/>
      </c>
      <c r="M664" s="131" t="str">
        <f ca="1">IF('BH (2)'!AB671="","",'BH (2)'!AB671)</f>
        <v/>
      </c>
      <c r="N664" s="78" t="str">
        <f ca="1">IF('BH (2)'!AC671="","",'BH (2)'!AC671)</f>
        <v/>
      </c>
      <c r="O664" s="128" t="str">
        <f ca="1">IF('BH (2)'!AD671="","",'BH (2)'!AD671)</f>
        <v/>
      </c>
      <c r="P664" s="129" t="str">
        <f ca="1">IF('BH (2)'!AE671="","",'BH (2)'!AE671)</f>
        <v/>
      </c>
    </row>
    <row r="665" spans="3:16" ht="45" customHeight="1" x14ac:dyDescent="0.25">
      <c r="C665" s="51">
        <v>659</v>
      </c>
      <c r="D665" s="127" t="str">
        <f ca="1">IF('BH (2)'!S672="","",'BH (2)'!S672)</f>
        <v/>
      </c>
      <c r="E665" s="127" t="str">
        <f ca="1">IF('BH (2)'!T672="","",'BH (2)'!T672)</f>
        <v/>
      </c>
      <c r="F665" s="70" t="str">
        <f ca="1">IF('BH (2)'!U672="","",'BH (2)'!U672)</f>
        <v/>
      </c>
      <c r="G665" s="70" t="str">
        <f ca="1">IF('BH (2)'!V672="","",'BH (2)'!V672)</f>
        <v/>
      </c>
      <c r="H665" s="70" t="str">
        <f ca="1">IF('BH (2)'!W672="","",'BH (2)'!W672)</f>
        <v/>
      </c>
      <c r="I665" s="127" t="str">
        <f ca="1">IF('BH (2)'!X672="","",'BH (2)'!X672)</f>
        <v/>
      </c>
      <c r="J665" s="127" t="str">
        <f ca="1">IF('BH (2)'!Y672="","",'BH (2)'!Y672)</f>
        <v/>
      </c>
      <c r="K665" s="128" t="str">
        <f ca="1">IF('BH (2)'!Z672="","",'BH (2)'!Z672)</f>
        <v/>
      </c>
      <c r="L665" s="75" t="str">
        <f ca="1">IF('BH (2)'!AA672="","",'BH (2)'!AA672)</f>
        <v/>
      </c>
      <c r="M665" s="131" t="str">
        <f ca="1">IF('BH (2)'!AB672="","",'BH (2)'!AB672)</f>
        <v/>
      </c>
      <c r="N665" s="78" t="str">
        <f ca="1">IF('BH (2)'!AC672="","",'BH (2)'!AC672)</f>
        <v/>
      </c>
      <c r="O665" s="128" t="str">
        <f ca="1">IF('BH (2)'!AD672="","",'BH (2)'!AD672)</f>
        <v/>
      </c>
      <c r="P665" s="129" t="str">
        <f ca="1">IF('BH (2)'!AE672="","",'BH (2)'!AE672)</f>
        <v/>
      </c>
    </row>
    <row r="666" spans="3:16" ht="45" customHeight="1" x14ac:dyDescent="0.25">
      <c r="C666" s="51">
        <v>660</v>
      </c>
      <c r="D666" s="127" t="str">
        <f ca="1">IF('BH (2)'!S673="","",'BH (2)'!S673)</f>
        <v/>
      </c>
      <c r="E666" s="127" t="str">
        <f ca="1">IF('BH (2)'!T673="","",'BH (2)'!T673)</f>
        <v/>
      </c>
      <c r="F666" s="70" t="str">
        <f ca="1">IF('BH (2)'!U673="","",'BH (2)'!U673)</f>
        <v/>
      </c>
      <c r="G666" s="70" t="str">
        <f ca="1">IF('BH (2)'!V673="","",'BH (2)'!V673)</f>
        <v/>
      </c>
      <c r="H666" s="70" t="str">
        <f ca="1">IF('BH (2)'!W673="","",'BH (2)'!W673)</f>
        <v/>
      </c>
      <c r="I666" s="127" t="str">
        <f ca="1">IF('BH (2)'!X673="","",'BH (2)'!X673)</f>
        <v/>
      </c>
      <c r="J666" s="127" t="str">
        <f ca="1">IF('BH (2)'!Y673="","",'BH (2)'!Y673)</f>
        <v/>
      </c>
      <c r="K666" s="128" t="str">
        <f ca="1">IF('BH (2)'!Z673="","",'BH (2)'!Z673)</f>
        <v/>
      </c>
      <c r="L666" s="75" t="str">
        <f ca="1">IF('BH (2)'!AA673="","",'BH (2)'!AA673)</f>
        <v/>
      </c>
      <c r="M666" s="131" t="str">
        <f ca="1">IF('BH (2)'!AB673="","",'BH (2)'!AB673)</f>
        <v/>
      </c>
      <c r="N666" s="78" t="str">
        <f ca="1">IF('BH (2)'!AC673="","",'BH (2)'!AC673)</f>
        <v/>
      </c>
      <c r="O666" s="128" t="str">
        <f ca="1">IF('BH (2)'!AD673="","",'BH (2)'!AD673)</f>
        <v/>
      </c>
      <c r="P666" s="129" t="str">
        <f ca="1">IF('BH (2)'!AE673="","",'BH (2)'!AE673)</f>
        <v/>
      </c>
    </row>
    <row r="667" spans="3:16" ht="45" customHeight="1" x14ac:dyDescent="0.25">
      <c r="C667" s="51">
        <v>661</v>
      </c>
      <c r="D667" s="127" t="str">
        <f ca="1">IF('BH (2)'!S674="","",'BH (2)'!S674)</f>
        <v/>
      </c>
      <c r="E667" s="127" t="str">
        <f ca="1">IF('BH (2)'!T674="","",'BH (2)'!T674)</f>
        <v/>
      </c>
      <c r="F667" s="70" t="str">
        <f ca="1">IF('BH (2)'!U674="","",'BH (2)'!U674)</f>
        <v/>
      </c>
      <c r="G667" s="70" t="str">
        <f ca="1">IF('BH (2)'!V674="","",'BH (2)'!V674)</f>
        <v/>
      </c>
      <c r="H667" s="70" t="str">
        <f ca="1">IF('BH (2)'!W674="","",'BH (2)'!W674)</f>
        <v/>
      </c>
      <c r="I667" s="127" t="str">
        <f ca="1">IF('BH (2)'!X674="","",'BH (2)'!X674)</f>
        <v/>
      </c>
      <c r="J667" s="127" t="str">
        <f ca="1">IF('BH (2)'!Y674="","",'BH (2)'!Y674)</f>
        <v/>
      </c>
      <c r="K667" s="128" t="str">
        <f ca="1">IF('BH (2)'!Z674="","",'BH (2)'!Z674)</f>
        <v/>
      </c>
      <c r="L667" s="75" t="str">
        <f ca="1">IF('BH (2)'!AA674="","",'BH (2)'!AA674)</f>
        <v/>
      </c>
      <c r="M667" s="131" t="str">
        <f ca="1">IF('BH (2)'!AB674="","",'BH (2)'!AB674)</f>
        <v/>
      </c>
      <c r="N667" s="78" t="str">
        <f ca="1">IF('BH (2)'!AC674="","",'BH (2)'!AC674)</f>
        <v/>
      </c>
      <c r="O667" s="128" t="str">
        <f ca="1">IF('BH (2)'!AD674="","",'BH (2)'!AD674)</f>
        <v/>
      </c>
      <c r="P667" s="129" t="str">
        <f ca="1">IF('BH (2)'!AE674="","",'BH (2)'!AE674)</f>
        <v/>
      </c>
    </row>
    <row r="668" spans="3:16" ht="45" customHeight="1" x14ac:dyDescent="0.25">
      <c r="C668" s="51">
        <v>662</v>
      </c>
      <c r="D668" s="127" t="str">
        <f ca="1">IF('BH (2)'!S675="","",'BH (2)'!S675)</f>
        <v/>
      </c>
      <c r="E668" s="127" t="str">
        <f ca="1">IF('BH (2)'!T675="","",'BH (2)'!T675)</f>
        <v/>
      </c>
      <c r="F668" s="70" t="str">
        <f ca="1">IF('BH (2)'!U675="","",'BH (2)'!U675)</f>
        <v/>
      </c>
      <c r="G668" s="70" t="str">
        <f ca="1">IF('BH (2)'!V675="","",'BH (2)'!V675)</f>
        <v/>
      </c>
      <c r="H668" s="70" t="str">
        <f ca="1">IF('BH (2)'!W675="","",'BH (2)'!W675)</f>
        <v/>
      </c>
      <c r="I668" s="127" t="str">
        <f ca="1">IF('BH (2)'!X675="","",'BH (2)'!X675)</f>
        <v/>
      </c>
      <c r="J668" s="127" t="str">
        <f ca="1">IF('BH (2)'!Y675="","",'BH (2)'!Y675)</f>
        <v/>
      </c>
      <c r="K668" s="128" t="str">
        <f ca="1">IF('BH (2)'!Z675="","",'BH (2)'!Z675)</f>
        <v/>
      </c>
      <c r="L668" s="75" t="str">
        <f ca="1">IF('BH (2)'!AA675="","",'BH (2)'!AA675)</f>
        <v/>
      </c>
      <c r="M668" s="131" t="str">
        <f ca="1">IF('BH (2)'!AB675="","",'BH (2)'!AB675)</f>
        <v/>
      </c>
      <c r="N668" s="78" t="str">
        <f ca="1">IF('BH (2)'!AC675="","",'BH (2)'!AC675)</f>
        <v/>
      </c>
      <c r="O668" s="128" t="str">
        <f ca="1">IF('BH (2)'!AD675="","",'BH (2)'!AD675)</f>
        <v/>
      </c>
      <c r="P668" s="129" t="str">
        <f ca="1">IF('BH (2)'!AE675="","",'BH (2)'!AE675)</f>
        <v/>
      </c>
    </row>
    <row r="669" spans="3:16" ht="45" customHeight="1" x14ac:dyDescent="0.25">
      <c r="C669" s="51">
        <v>663</v>
      </c>
      <c r="D669" s="127" t="str">
        <f ca="1">IF('BH (2)'!S676="","",'BH (2)'!S676)</f>
        <v/>
      </c>
      <c r="E669" s="127" t="str">
        <f ca="1">IF('BH (2)'!T676="","",'BH (2)'!T676)</f>
        <v/>
      </c>
      <c r="F669" s="70" t="str">
        <f ca="1">IF('BH (2)'!U676="","",'BH (2)'!U676)</f>
        <v/>
      </c>
      <c r="G669" s="70" t="str">
        <f ca="1">IF('BH (2)'!V676="","",'BH (2)'!V676)</f>
        <v/>
      </c>
      <c r="H669" s="70" t="str">
        <f ca="1">IF('BH (2)'!W676="","",'BH (2)'!W676)</f>
        <v/>
      </c>
      <c r="I669" s="127" t="str">
        <f ca="1">IF('BH (2)'!X676="","",'BH (2)'!X676)</f>
        <v/>
      </c>
      <c r="J669" s="127" t="str">
        <f ca="1">IF('BH (2)'!Y676="","",'BH (2)'!Y676)</f>
        <v/>
      </c>
      <c r="K669" s="128" t="str">
        <f ca="1">IF('BH (2)'!Z676="","",'BH (2)'!Z676)</f>
        <v/>
      </c>
      <c r="L669" s="75" t="str">
        <f ca="1">IF('BH (2)'!AA676="","",'BH (2)'!AA676)</f>
        <v/>
      </c>
      <c r="M669" s="131" t="str">
        <f ca="1">IF('BH (2)'!AB676="","",'BH (2)'!AB676)</f>
        <v/>
      </c>
      <c r="N669" s="78" t="str">
        <f ca="1">IF('BH (2)'!AC676="","",'BH (2)'!AC676)</f>
        <v/>
      </c>
      <c r="O669" s="128" t="str">
        <f ca="1">IF('BH (2)'!AD676="","",'BH (2)'!AD676)</f>
        <v/>
      </c>
      <c r="P669" s="129" t="str">
        <f ca="1">IF('BH (2)'!AE676="","",'BH (2)'!AE676)</f>
        <v/>
      </c>
    </row>
    <row r="670" spans="3:16" ht="45" customHeight="1" x14ac:dyDescent="0.25">
      <c r="C670" s="51">
        <v>664</v>
      </c>
      <c r="D670" s="127" t="str">
        <f ca="1">IF('BH (2)'!S677="","",'BH (2)'!S677)</f>
        <v/>
      </c>
      <c r="E670" s="127" t="str">
        <f ca="1">IF('BH (2)'!T677="","",'BH (2)'!T677)</f>
        <v/>
      </c>
      <c r="F670" s="70" t="str">
        <f ca="1">IF('BH (2)'!U677="","",'BH (2)'!U677)</f>
        <v/>
      </c>
      <c r="G670" s="70" t="str">
        <f ca="1">IF('BH (2)'!V677="","",'BH (2)'!V677)</f>
        <v/>
      </c>
      <c r="H670" s="70" t="str">
        <f ca="1">IF('BH (2)'!W677="","",'BH (2)'!W677)</f>
        <v/>
      </c>
      <c r="I670" s="127" t="str">
        <f ca="1">IF('BH (2)'!X677="","",'BH (2)'!X677)</f>
        <v/>
      </c>
      <c r="J670" s="127" t="str">
        <f ca="1">IF('BH (2)'!Y677="","",'BH (2)'!Y677)</f>
        <v/>
      </c>
      <c r="K670" s="128" t="str">
        <f ca="1">IF('BH (2)'!Z677="","",'BH (2)'!Z677)</f>
        <v/>
      </c>
      <c r="L670" s="75" t="str">
        <f ca="1">IF('BH (2)'!AA677="","",'BH (2)'!AA677)</f>
        <v/>
      </c>
      <c r="M670" s="131" t="str">
        <f ca="1">IF('BH (2)'!AB677="","",'BH (2)'!AB677)</f>
        <v/>
      </c>
      <c r="N670" s="78" t="str">
        <f ca="1">IF('BH (2)'!AC677="","",'BH (2)'!AC677)</f>
        <v/>
      </c>
      <c r="O670" s="128" t="str">
        <f ca="1">IF('BH (2)'!AD677="","",'BH (2)'!AD677)</f>
        <v/>
      </c>
      <c r="P670" s="129" t="str">
        <f ca="1">IF('BH (2)'!AE677="","",'BH (2)'!AE677)</f>
        <v/>
      </c>
    </row>
    <row r="671" spans="3:16" ht="45" customHeight="1" x14ac:dyDescent="0.25">
      <c r="C671" s="51">
        <v>665</v>
      </c>
      <c r="D671" s="127" t="str">
        <f ca="1">IF('BH (2)'!S678="","",'BH (2)'!S678)</f>
        <v/>
      </c>
      <c r="E671" s="127" t="str">
        <f ca="1">IF('BH (2)'!T678="","",'BH (2)'!T678)</f>
        <v/>
      </c>
      <c r="F671" s="70" t="str">
        <f ca="1">IF('BH (2)'!U678="","",'BH (2)'!U678)</f>
        <v/>
      </c>
      <c r="G671" s="70" t="str">
        <f ca="1">IF('BH (2)'!V678="","",'BH (2)'!V678)</f>
        <v/>
      </c>
      <c r="H671" s="70" t="str">
        <f ca="1">IF('BH (2)'!W678="","",'BH (2)'!W678)</f>
        <v/>
      </c>
      <c r="I671" s="127" t="str">
        <f ca="1">IF('BH (2)'!X678="","",'BH (2)'!X678)</f>
        <v/>
      </c>
      <c r="J671" s="127" t="str">
        <f ca="1">IF('BH (2)'!Y678="","",'BH (2)'!Y678)</f>
        <v/>
      </c>
      <c r="K671" s="128" t="str">
        <f ca="1">IF('BH (2)'!Z678="","",'BH (2)'!Z678)</f>
        <v/>
      </c>
      <c r="L671" s="75" t="str">
        <f ca="1">IF('BH (2)'!AA678="","",'BH (2)'!AA678)</f>
        <v/>
      </c>
      <c r="M671" s="131" t="str">
        <f ca="1">IF('BH (2)'!AB678="","",'BH (2)'!AB678)</f>
        <v/>
      </c>
      <c r="N671" s="78" t="str">
        <f ca="1">IF('BH (2)'!AC678="","",'BH (2)'!AC678)</f>
        <v/>
      </c>
      <c r="O671" s="128" t="str">
        <f ca="1">IF('BH (2)'!AD678="","",'BH (2)'!AD678)</f>
        <v/>
      </c>
      <c r="P671" s="129" t="str">
        <f ca="1">IF('BH (2)'!AE678="","",'BH (2)'!AE678)</f>
        <v/>
      </c>
    </row>
    <row r="672" spans="3:16" ht="45" customHeight="1" x14ac:dyDescent="0.25">
      <c r="C672" s="51">
        <v>666</v>
      </c>
      <c r="D672" s="127" t="str">
        <f ca="1">IF('BH (2)'!S679="","",'BH (2)'!S679)</f>
        <v/>
      </c>
      <c r="E672" s="127" t="str">
        <f ca="1">IF('BH (2)'!T679="","",'BH (2)'!T679)</f>
        <v/>
      </c>
      <c r="F672" s="70" t="str">
        <f ca="1">IF('BH (2)'!U679="","",'BH (2)'!U679)</f>
        <v/>
      </c>
      <c r="G672" s="70" t="str">
        <f ca="1">IF('BH (2)'!V679="","",'BH (2)'!V679)</f>
        <v/>
      </c>
      <c r="H672" s="70" t="str">
        <f ca="1">IF('BH (2)'!W679="","",'BH (2)'!W679)</f>
        <v/>
      </c>
      <c r="I672" s="127" t="str">
        <f ca="1">IF('BH (2)'!X679="","",'BH (2)'!X679)</f>
        <v/>
      </c>
      <c r="J672" s="127" t="str">
        <f ca="1">IF('BH (2)'!Y679="","",'BH (2)'!Y679)</f>
        <v/>
      </c>
      <c r="K672" s="128" t="str">
        <f ca="1">IF('BH (2)'!Z679="","",'BH (2)'!Z679)</f>
        <v/>
      </c>
      <c r="L672" s="75" t="str">
        <f ca="1">IF('BH (2)'!AA679="","",'BH (2)'!AA679)</f>
        <v/>
      </c>
      <c r="M672" s="131" t="str">
        <f ca="1">IF('BH (2)'!AB679="","",'BH (2)'!AB679)</f>
        <v/>
      </c>
      <c r="N672" s="78" t="str">
        <f ca="1">IF('BH (2)'!AC679="","",'BH (2)'!AC679)</f>
        <v/>
      </c>
      <c r="O672" s="128" t="str">
        <f ca="1">IF('BH (2)'!AD679="","",'BH (2)'!AD679)</f>
        <v/>
      </c>
      <c r="P672" s="129" t="str">
        <f ca="1">IF('BH (2)'!AE679="","",'BH (2)'!AE679)</f>
        <v/>
      </c>
    </row>
    <row r="673" spans="3:16" ht="45" customHeight="1" x14ac:dyDescent="0.25">
      <c r="C673" s="51">
        <v>667</v>
      </c>
      <c r="D673" s="127" t="str">
        <f ca="1">IF('BH (2)'!S680="","",'BH (2)'!S680)</f>
        <v/>
      </c>
      <c r="E673" s="127" t="str">
        <f ca="1">IF('BH (2)'!T680="","",'BH (2)'!T680)</f>
        <v/>
      </c>
      <c r="F673" s="70" t="str">
        <f ca="1">IF('BH (2)'!U680="","",'BH (2)'!U680)</f>
        <v/>
      </c>
      <c r="G673" s="70" t="str">
        <f ca="1">IF('BH (2)'!V680="","",'BH (2)'!V680)</f>
        <v/>
      </c>
      <c r="H673" s="70" t="str">
        <f ca="1">IF('BH (2)'!W680="","",'BH (2)'!W680)</f>
        <v/>
      </c>
      <c r="I673" s="127" t="str">
        <f ca="1">IF('BH (2)'!X680="","",'BH (2)'!X680)</f>
        <v/>
      </c>
      <c r="J673" s="127" t="str">
        <f ca="1">IF('BH (2)'!Y680="","",'BH (2)'!Y680)</f>
        <v/>
      </c>
      <c r="K673" s="128" t="str">
        <f ca="1">IF('BH (2)'!Z680="","",'BH (2)'!Z680)</f>
        <v/>
      </c>
      <c r="L673" s="75" t="str">
        <f ca="1">IF('BH (2)'!AA680="","",'BH (2)'!AA680)</f>
        <v/>
      </c>
      <c r="M673" s="131" t="str">
        <f ca="1">IF('BH (2)'!AB680="","",'BH (2)'!AB680)</f>
        <v/>
      </c>
      <c r="N673" s="78" t="str">
        <f ca="1">IF('BH (2)'!AC680="","",'BH (2)'!AC680)</f>
        <v/>
      </c>
      <c r="O673" s="128" t="str">
        <f ca="1">IF('BH (2)'!AD680="","",'BH (2)'!AD680)</f>
        <v/>
      </c>
      <c r="P673" s="129" t="str">
        <f ca="1">IF('BH (2)'!AE680="","",'BH (2)'!AE680)</f>
        <v/>
      </c>
    </row>
    <row r="674" spans="3:16" ht="45" customHeight="1" x14ac:dyDescent="0.25">
      <c r="C674" s="51">
        <v>668</v>
      </c>
      <c r="D674" s="127" t="str">
        <f ca="1">IF('BH (2)'!S681="","",'BH (2)'!S681)</f>
        <v/>
      </c>
      <c r="E674" s="127" t="str">
        <f ca="1">IF('BH (2)'!T681="","",'BH (2)'!T681)</f>
        <v/>
      </c>
      <c r="F674" s="70" t="str">
        <f ca="1">IF('BH (2)'!U681="","",'BH (2)'!U681)</f>
        <v/>
      </c>
      <c r="G674" s="70" t="str">
        <f ca="1">IF('BH (2)'!V681="","",'BH (2)'!V681)</f>
        <v/>
      </c>
      <c r="H674" s="70" t="str">
        <f ca="1">IF('BH (2)'!W681="","",'BH (2)'!W681)</f>
        <v/>
      </c>
      <c r="I674" s="127" t="str">
        <f ca="1">IF('BH (2)'!X681="","",'BH (2)'!X681)</f>
        <v/>
      </c>
      <c r="J674" s="127" t="str">
        <f ca="1">IF('BH (2)'!Y681="","",'BH (2)'!Y681)</f>
        <v/>
      </c>
      <c r="K674" s="128" t="str">
        <f ca="1">IF('BH (2)'!Z681="","",'BH (2)'!Z681)</f>
        <v/>
      </c>
      <c r="L674" s="75" t="str">
        <f ca="1">IF('BH (2)'!AA681="","",'BH (2)'!AA681)</f>
        <v/>
      </c>
      <c r="M674" s="131" t="str">
        <f ca="1">IF('BH (2)'!AB681="","",'BH (2)'!AB681)</f>
        <v/>
      </c>
      <c r="N674" s="78" t="str">
        <f ca="1">IF('BH (2)'!AC681="","",'BH (2)'!AC681)</f>
        <v/>
      </c>
      <c r="O674" s="128" t="str">
        <f ca="1">IF('BH (2)'!AD681="","",'BH (2)'!AD681)</f>
        <v/>
      </c>
      <c r="P674" s="129" t="str">
        <f ca="1">IF('BH (2)'!AE681="","",'BH (2)'!AE681)</f>
        <v/>
      </c>
    </row>
    <row r="675" spans="3:16" ht="45" customHeight="1" x14ac:dyDescent="0.25">
      <c r="C675" s="51">
        <v>669</v>
      </c>
      <c r="D675" s="127" t="str">
        <f ca="1">IF('BH (2)'!S682="","",'BH (2)'!S682)</f>
        <v/>
      </c>
      <c r="E675" s="127" t="str">
        <f ca="1">IF('BH (2)'!T682="","",'BH (2)'!T682)</f>
        <v/>
      </c>
      <c r="F675" s="70" t="str">
        <f ca="1">IF('BH (2)'!U682="","",'BH (2)'!U682)</f>
        <v/>
      </c>
      <c r="G675" s="70" t="str">
        <f ca="1">IF('BH (2)'!V682="","",'BH (2)'!V682)</f>
        <v/>
      </c>
      <c r="H675" s="70" t="str">
        <f ca="1">IF('BH (2)'!W682="","",'BH (2)'!W682)</f>
        <v/>
      </c>
      <c r="I675" s="127" t="str">
        <f ca="1">IF('BH (2)'!X682="","",'BH (2)'!X682)</f>
        <v/>
      </c>
      <c r="J675" s="127" t="str">
        <f ca="1">IF('BH (2)'!Y682="","",'BH (2)'!Y682)</f>
        <v/>
      </c>
      <c r="K675" s="128" t="str">
        <f ca="1">IF('BH (2)'!Z682="","",'BH (2)'!Z682)</f>
        <v/>
      </c>
      <c r="L675" s="75" t="str">
        <f ca="1">IF('BH (2)'!AA682="","",'BH (2)'!AA682)</f>
        <v/>
      </c>
      <c r="M675" s="131" t="str">
        <f ca="1">IF('BH (2)'!AB682="","",'BH (2)'!AB682)</f>
        <v/>
      </c>
      <c r="N675" s="78" t="str">
        <f ca="1">IF('BH (2)'!AC682="","",'BH (2)'!AC682)</f>
        <v/>
      </c>
      <c r="O675" s="128" t="str">
        <f ca="1">IF('BH (2)'!AD682="","",'BH (2)'!AD682)</f>
        <v/>
      </c>
      <c r="P675" s="129" t="str">
        <f ca="1">IF('BH (2)'!AE682="","",'BH (2)'!AE682)</f>
        <v/>
      </c>
    </row>
    <row r="676" spans="3:16" ht="45" customHeight="1" x14ac:dyDescent="0.25">
      <c r="C676" s="51">
        <v>670</v>
      </c>
      <c r="D676" s="127" t="str">
        <f ca="1">IF('BH (2)'!S683="","",'BH (2)'!S683)</f>
        <v/>
      </c>
      <c r="E676" s="127" t="str">
        <f ca="1">IF('BH (2)'!T683="","",'BH (2)'!T683)</f>
        <v/>
      </c>
      <c r="F676" s="70" t="str">
        <f ca="1">IF('BH (2)'!U683="","",'BH (2)'!U683)</f>
        <v/>
      </c>
      <c r="G676" s="70" t="str">
        <f ca="1">IF('BH (2)'!V683="","",'BH (2)'!V683)</f>
        <v/>
      </c>
      <c r="H676" s="70" t="str">
        <f ca="1">IF('BH (2)'!W683="","",'BH (2)'!W683)</f>
        <v/>
      </c>
      <c r="I676" s="127" t="str">
        <f ca="1">IF('BH (2)'!X683="","",'BH (2)'!X683)</f>
        <v/>
      </c>
      <c r="J676" s="127" t="str">
        <f ca="1">IF('BH (2)'!Y683="","",'BH (2)'!Y683)</f>
        <v/>
      </c>
      <c r="K676" s="128" t="str">
        <f ca="1">IF('BH (2)'!Z683="","",'BH (2)'!Z683)</f>
        <v/>
      </c>
      <c r="L676" s="75" t="str">
        <f ca="1">IF('BH (2)'!AA683="","",'BH (2)'!AA683)</f>
        <v/>
      </c>
      <c r="M676" s="131" t="str">
        <f ca="1">IF('BH (2)'!AB683="","",'BH (2)'!AB683)</f>
        <v/>
      </c>
      <c r="N676" s="78" t="str">
        <f ca="1">IF('BH (2)'!AC683="","",'BH (2)'!AC683)</f>
        <v/>
      </c>
      <c r="O676" s="128" t="str">
        <f ca="1">IF('BH (2)'!AD683="","",'BH (2)'!AD683)</f>
        <v/>
      </c>
      <c r="P676" s="129" t="str">
        <f ca="1">IF('BH (2)'!AE683="","",'BH (2)'!AE683)</f>
        <v/>
      </c>
    </row>
    <row r="677" spans="3:16" ht="45" customHeight="1" x14ac:dyDescent="0.25">
      <c r="C677" s="51">
        <v>671</v>
      </c>
      <c r="D677" s="127" t="str">
        <f ca="1">IF('BH (2)'!S684="","",'BH (2)'!S684)</f>
        <v/>
      </c>
      <c r="E677" s="127" t="str">
        <f ca="1">IF('BH (2)'!T684="","",'BH (2)'!T684)</f>
        <v/>
      </c>
      <c r="F677" s="70" t="str">
        <f ca="1">IF('BH (2)'!U684="","",'BH (2)'!U684)</f>
        <v/>
      </c>
      <c r="G677" s="70" t="str">
        <f ca="1">IF('BH (2)'!V684="","",'BH (2)'!V684)</f>
        <v/>
      </c>
      <c r="H677" s="70" t="str">
        <f ca="1">IF('BH (2)'!W684="","",'BH (2)'!W684)</f>
        <v/>
      </c>
      <c r="I677" s="127" t="str">
        <f ca="1">IF('BH (2)'!X684="","",'BH (2)'!X684)</f>
        <v/>
      </c>
      <c r="J677" s="127" t="str">
        <f ca="1">IF('BH (2)'!Y684="","",'BH (2)'!Y684)</f>
        <v/>
      </c>
      <c r="K677" s="128" t="str">
        <f ca="1">IF('BH (2)'!Z684="","",'BH (2)'!Z684)</f>
        <v/>
      </c>
      <c r="L677" s="75" t="str">
        <f ca="1">IF('BH (2)'!AA684="","",'BH (2)'!AA684)</f>
        <v/>
      </c>
      <c r="M677" s="131" t="str">
        <f ca="1">IF('BH (2)'!AB684="","",'BH (2)'!AB684)</f>
        <v/>
      </c>
      <c r="N677" s="78" t="str">
        <f ca="1">IF('BH (2)'!AC684="","",'BH (2)'!AC684)</f>
        <v/>
      </c>
      <c r="O677" s="128" t="str">
        <f ca="1">IF('BH (2)'!AD684="","",'BH (2)'!AD684)</f>
        <v/>
      </c>
      <c r="P677" s="129" t="str">
        <f ca="1">IF('BH (2)'!AE684="","",'BH (2)'!AE684)</f>
        <v/>
      </c>
    </row>
    <row r="678" spans="3:16" ht="45" customHeight="1" x14ac:dyDescent="0.25">
      <c r="C678" s="51">
        <v>672</v>
      </c>
      <c r="D678" s="127" t="str">
        <f ca="1">IF('BH (2)'!S685="","",'BH (2)'!S685)</f>
        <v/>
      </c>
      <c r="E678" s="127" t="str">
        <f ca="1">IF('BH (2)'!T685="","",'BH (2)'!T685)</f>
        <v/>
      </c>
      <c r="F678" s="70" t="str">
        <f ca="1">IF('BH (2)'!U685="","",'BH (2)'!U685)</f>
        <v/>
      </c>
      <c r="G678" s="70" t="str">
        <f ca="1">IF('BH (2)'!V685="","",'BH (2)'!V685)</f>
        <v/>
      </c>
      <c r="H678" s="70" t="str">
        <f ca="1">IF('BH (2)'!W685="","",'BH (2)'!W685)</f>
        <v/>
      </c>
      <c r="I678" s="127" t="str">
        <f ca="1">IF('BH (2)'!X685="","",'BH (2)'!X685)</f>
        <v/>
      </c>
      <c r="J678" s="127" t="str">
        <f ca="1">IF('BH (2)'!Y685="","",'BH (2)'!Y685)</f>
        <v/>
      </c>
      <c r="K678" s="128" t="str">
        <f ca="1">IF('BH (2)'!Z685="","",'BH (2)'!Z685)</f>
        <v/>
      </c>
      <c r="L678" s="75" t="str">
        <f ca="1">IF('BH (2)'!AA685="","",'BH (2)'!AA685)</f>
        <v/>
      </c>
      <c r="M678" s="131" t="str">
        <f ca="1">IF('BH (2)'!AB685="","",'BH (2)'!AB685)</f>
        <v/>
      </c>
      <c r="N678" s="78" t="str">
        <f ca="1">IF('BH (2)'!AC685="","",'BH (2)'!AC685)</f>
        <v/>
      </c>
      <c r="O678" s="128" t="str">
        <f ca="1">IF('BH (2)'!AD685="","",'BH (2)'!AD685)</f>
        <v/>
      </c>
      <c r="P678" s="129" t="str">
        <f ca="1">IF('BH (2)'!AE685="","",'BH (2)'!AE685)</f>
        <v/>
      </c>
    </row>
    <row r="679" spans="3:16" ht="45" customHeight="1" x14ac:dyDescent="0.25">
      <c r="C679" s="51">
        <v>673</v>
      </c>
      <c r="D679" s="127" t="str">
        <f ca="1">IF('BH (2)'!S686="","",'BH (2)'!S686)</f>
        <v/>
      </c>
      <c r="E679" s="127" t="str">
        <f ca="1">IF('BH (2)'!T686="","",'BH (2)'!T686)</f>
        <v/>
      </c>
      <c r="F679" s="70" t="str">
        <f ca="1">IF('BH (2)'!U686="","",'BH (2)'!U686)</f>
        <v/>
      </c>
      <c r="G679" s="70" t="str">
        <f ca="1">IF('BH (2)'!V686="","",'BH (2)'!V686)</f>
        <v/>
      </c>
      <c r="H679" s="70" t="str">
        <f ca="1">IF('BH (2)'!W686="","",'BH (2)'!W686)</f>
        <v/>
      </c>
      <c r="I679" s="127" t="str">
        <f ca="1">IF('BH (2)'!X686="","",'BH (2)'!X686)</f>
        <v/>
      </c>
      <c r="J679" s="127" t="str">
        <f ca="1">IF('BH (2)'!Y686="","",'BH (2)'!Y686)</f>
        <v/>
      </c>
      <c r="K679" s="128" t="str">
        <f ca="1">IF('BH (2)'!Z686="","",'BH (2)'!Z686)</f>
        <v/>
      </c>
      <c r="L679" s="75" t="str">
        <f ca="1">IF('BH (2)'!AA686="","",'BH (2)'!AA686)</f>
        <v/>
      </c>
      <c r="M679" s="131" t="str">
        <f ca="1">IF('BH (2)'!AB686="","",'BH (2)'!AB686)</f>
        <v/>
      </c>
      <c r="N679" s="78" t="str">
        <f ca="1">IF('BH (2)'!AC686="","",'BH (2)'!AC686)</f>
        <v/>
      </c>
      <c r="O679" s="128" t="str">
        <f ca="1">IF('BH (2)'!AD686="","",'BH (2)'!AD686)</f>
        <v/>
      </c>
      <c r="P679" s="129" t="str">
        <f ca="1">IF('BH (2)'!AE686="","",'BH (2)'!AE686)</f>
        <v/>
      </c>
    </row>
    <row r="680" spans="3:16" ht="45" customHeight="1" x14ac:dyDescent="0.25">
      <c r="C680" s="51">
        <v>674</v>
      </c>
      <c r="D680" s="127" t="str">
        <f ca="1">IF('BH (2)'!S687="","",'BH (2)'!S687)</f>
        <v/>
      </c>
      <c r="E680" s="127" t="str">
        <f ca="1">IF('BH (2)'!T687="","",'BH (2)'!T687)</f>
        <v/>
      </c>
      <c r="F680" s="70" t="str">
        <f ca="1">IF('BH (2)'!U687="","",'BH (2)'!U687)</f>
        <v/>
      </c>
      <c r="G680" s="70" t="str">
        <f ca="1">IF('BH (2)'!V687="","",'BH (2)'!V687)</f>
        <v/>
      </c>
      <c r="H680" s="70" t="str">
        <f ca="1">IF('BH (2)'!W687="","",'BH (2)'!W687)</f>
        <v/>
      </c>
      <c r="I680" s="127" t="str">
        <f ca="1">IF('BH (2)'!X687="","",'BH (2)'!X687)</f>
        <v/>
      </c>
      <c r="J680" s="127" t="str">
        <f ca="1">IF('BH (2)'!Y687="","",'BH (2)'!Y687)</f>
        <v/>
      </c>
      <c r="K680" s="128" t="str">
        <f ca="1">IF('BH (2)'!Z687="","",'BH (2)'!Z687)</f>
        <v/>
      </c>
      <c r="L680" s="75" t="str">
        <f ca="1">IF('BH (2)'!AA687="","",'BH (2)'!AA687)</f>
        <v/>
      </c>
      <c r="M680" s="131" t="str">
        <f ca="1">IF('BH (2)'!AB687="","",'BH (2)'!AB687)</f>
        <v/>
      </c>
      <c r="N680" s="78" t="str">
        <f ca="1">IF('BH (2)'!AC687="","",'BH (2)'!AC687)</f>
        <v/>
      </c>
      <c r="O680" s="128" t="str">
        <f ca="1">IF('BH (2)'!AD687="","",'BH (2)'!AD687)</f>
        <v/>
      </c>
      <c r="P680" s="129" t="str">
        <f ca="1">IF('BH (2)'!AE687="","",'BH (2)'!AE687)</f>
        <v/>
      </c>
    </row>
    <row r="681" spans="3:16" ht="45" customHeight="1" x14ac:dyDescent="0.25">
      <c r="C681" s="51">
        <v>675</v>
      </c>
      <c r="D681" s="127" t="str">
        <f ca="1">IF('BH (2)'!S688="","",'BH (2)'!S688)</f>
        <v/>
      </c>
      <c r="E681" s="127" t="str">
        <f ca="1">IF('BH (2)'!T688="","",'BH (2)'!T688)</f>
        <v/>
      </c>
      <c r="F681" s="70" t="str">
        <f ca="1">IF('BH (2)'!U688="","",'BH (2)'!U688)</f>
        <v/>
      </c>
      <c r="G681" s="70" t="str">
        <f ca="1">IF('BH (2)'!V688="","",'BH (2)'!V688)</f>
        <v/>
      </c>
      <c r="H681" s="70" t="str">
        <f ca="1">IF('BH (2)'!W688="","",'BH (2)'!W688)</f>
        <v/>
      </c>
      <c r="I681" s="127" t="str">
        <f ca="1">IF('BH (2)'!X688="","",'BH (2)'!X688)</f>
        <v/>
      </c>
      <c r="J681" s="127" t="str">
        <f ca="1">IF('BH (2)'!Y688="","",'BH (2)'!Y688)</f>
        <v/>
      </c>
      <c r="K681" s="128" t="str">
        <f ca="1">IF('BH (2)'!Z688="","",'BH (2)'!Z688)</f>
        <v/>
      </c>
      <c r="L681" s="75" t="str">
        <f ca="1">IF('BH (2)'!AA688="","",'BH (2)'!AA688)</f>
        <v/>
      </c>
      <c r="M681" s="131" t="str">
        <f ca="1">IF('BH (2)'!AB688="","",'BH (2)'!AB688)</f>
        <v/>
      </c>
      <c r="N681" s="78" t="str">
        <f ca="1">IF('BH (2)'!AC688="","",'BH (2)'!AC688)</f>
        <v/>
      </c>
      <c r="O681" s="128" t="str">
        <f ca="1">IF('BH (2)'!AD688="","",'BH (2)'!AD688)</f>
        <v/>
      </c>
      <c r="P681" s="129" t="str">
        <f ca="1">IF('BH (2)'!AE688="","",'BH (2)'!AE688)</f>
        <v/>
      </c>
    </row>
    <row r="682" spans="3:16" ht="45" customHeight="1" x14ac:dyDescent="0.25">
      <c r="C682" s="51">
        <v>676</v>
      </c>
      <c r="D682" s="127" t="str">
        <f ca="1">IF('BH (2)'!S689="","",'BH (2)'!S689)</f>
        <v/>
      </c>
      <c r="E682" s="127" t="str">
        <f ca="1">IF('BH (2)'!T689="","",'BH (2)'!T689)</f>
        <v/>
      </c>
      <c r="F682" s="70" t="str">
        <f ca="1">IF('BH (2)'!U689="","",'BH (2)'!U689)</f>
        <v/>
      </c>
      <c r="G682" s="70" t="str">
        <f ca="1">IF('BH (2)'!V689="","",'BH (2)'!V689)</f>
        <v/>
      </c>
      <c r="H682" s="70" t="str">
        <f ca="1">IF('BH (2)'!W689="","",'BH (2)'!W689)</f>
        <v/>
      </c>
      <c r="I682" s="127" t="str">
        <f ca="1">IF('BH (2)'!X689="","",'BH (2)'!X689)</f>
        <v/>
      </c>
      <c r="J682" s="127" t="str">
        <f ca="1">IF('BH (2)'!Y689="","",'BH (2)'!Y689)</f>
        <v/>
      </c>
      <c r="K682" s="128" t="str">
        <f ca="1">IF('BH (2)'!Z689="","",'BH (2)'!Z689)</f>
        <v/>
      </c>
      <c r="L682" s="75" t="str">
        <f ca="1">IF('BH (2)'!AA689="","",'BH (2)'!AA689)</f>
        <v/>
      </c>
      <c r="M682" s="131" t="str">
        <f ca="1">IF('BH (2)'!AB689="","",'BH (2)'!AB689)</f>
        <v/>
      </c>
      <c r="N682" s="78" t="str">
        <f ca="1">IF('BH (2)'!AC689="","",'BH (2)'!AC689)</f>
        <v/>
      </c>
      <c r="O682" s="128" t="str">
        <f ca="1">IF('BH (2)'!AD689="","",'BH (2)'!AD689)</f>
        <v/>
      </c>
      <c r="P682" s="129" t="str">
        <f ca="1">IF('BH (2)'!AE689="","",'BH (2)'!AE689)</f>
        <v/>
      </c>
    </row>
    <row r="683" spans="3:16" ht="45" customHeight="1" x14ac:dyDescent="0.25">
      <c r="C683" s="51">
        <v>677</v>
      </c>
      <c r="D683" s="127" t="str">
        <f ca="1">IF('BH (2)'!S690="","",'BH (2)'!S690)</f>
        <v/>
      </c>
      <c r="E683" s="127" t="str">
        <f ca="1">IF('BH (2)'!T690="","",'BH (2)'!T690)</f>
        <v/>
      </c>
      <c r="F683" s="70" t="str">
        <f ca="1">IF('BH (2)'!U690="","",'BH (2)'!U690)</f>
        <v/>
      </c>
      <c r="G683" s="70" t="str">
        <f ca="1">IF('BH (2)'!V690="","",'BH (2)'!V690)</f>
        <v/>
      </c>
      <c r="H683" s="70" t="str">
        <f ca="1">IF('BH (2)'!W690="","",'BH (2)'!W690)</f>
        <v/>
      </c>
      <c r="I683" s="127" t="str">
        <f ca="1">IF('BH (2)'!X690="","",'BH (2)'!X690)</f>
        <v/>
      </c>
      <c r="J683" s="127" t="str">
        <f ca="1">IF('BH (2)'!Y690="","",'BH (2)'!Y690)</f>
        <v/>
      </c>
      <c r="K683" s="128" t="str">
        <f ca="1">IF('BH (2)'!Z690="","",'BH (2)'!Z690)</f>
        <v/>
      </c>
      <c r="L683" s="75" t="str">
        <f ca="1">IF('BH (2)'!AA690="","",'BH (2)'!AA690)</f>
        <v/>
      </c>
      <c r="M683" s="131" t="str">
        <f ca="1">IF('BH (2)'!AB690="","",'BH (2)'!AB690)</f>
        <v/>
      </c>
      <c r="N683" s="78" t="str">
        <f ca="1">IF('BH (2)'!AC690="","",'BH (2)'!AC690)</f>
        <v/>
      </c>
      <c r="O683" s="128" t="str">
        <f ca="1">IF('BH (2)'!AD690="","",'BH (2)'!AD690)</f>
        <v/>
      </c>
      <c r="P683" s="129" t="str">
        <f ca="1">IF('BH (2)'!AE690="","",'BH (2)'!AE690)</f>
        <v/>
      </c>
    </row>
    <row r="684" spans="3:16" ht="45" customHeight="1" x14ac:dyDescent="0.25">
      <c r="C684" s="51">
        <v>678</v>
      </c>
      <c r="D684" s="127" t="str">
        <f ca="1">IF('BH (2)'!S691="","",'BH (2)'!S691)</f>
        <v/>
      </c>
      <c r="E684" s="127" t="str">
        <f ca="1">IF('BH (2)'!T691="","",'BH (2)'!T691)</f>
        <v/>
      </c>
      <c r="F684" s="70" t="str">
        <f ca="1">IF('BH (2)'!U691="","",'BH (2)'!U691)</f>
        <v/>
      </c>
      <c r="G684" s="70" t="str">
        <f ca="1">IF('BH (2)'!V691="","",'BH (2)'!V691)</f>
        <v/>
      </c>
      <c r="H684" s="70" t="str">
        <f ca="1">IF('BH (2)'!W691="","",'BH (2)'!W691)</f>
        <v/>
      </c>
      <c r="I684" s="127" t="str">
        <f ca="1">IF('BH (2)'!X691="","",'BH (2)'!X691)</f>
        <v/>
      </c>
      <c r="J684" s="127" t="str">
        <f ca="1">IF('BH (2)'!Y691="","",'BH (2)'!Y691)</f>
        <v/>
      </c>
      <c r="K684" s="128" t="str">
        <f ca="1">IF('BH (2)'!Z691="","",'BH (2)'!Z691)</f>
        <v/>
      </c>
      <c r="L684" s="75" t="str">
        <f ca="1">IF('BH (2)'!AA691="","",'BH (2)'!AA691)</f>
        <v/>
      </c>
      <c r="M684" s="131" t="str">
        <f ca="1">IF('BH (2)'!AB691="","",'BH (2)'!AB691)</f>
        <v/>
      </c>
      <c r="N684" s="78" t="str">
        <f ca="1">IF('BH (2)'!AC691="","",'BH (2)'!AC691)</f>
        <v/>
      </c>
      <c r="O684" s="128" t="str">
        <f ca="1">IF('BH (2)'!AD691="","",'BH (2)'!AD691)</f>
        <v/>
      </c>
      <c r="P684" s="129" t="str">
        <f ca="1">IF('BH (2)'!AE691="","",'BH (2)'!AE691)</f>
        <v/>
      </c>
    </row>
    <row r="685" spans="3:16" ht="45" customHeight="1" x14ac:dyDescent="0.25">
      <c r="C685" s="51">
        <v>679</v>
      </c>
      <c r="D685" s="127" t="str">
        <f ca="1">IF('BH (2)'!S692="","",'BH (2)'!S692)</f>
        <v/>
      </c>
      <c r="E685" s="127" t="str">
        <f ca="1">IF('BH (2)'!T692="","",'BH (2)'!T692)</f>
        <v/>
      </c>
      <c r="F685" s="70" t="str">
        <f ca="1">IF('BH (2)'!U692="","",'BH (2)'!U692)</f>
        <v/>
      </c>
      <c r="G685" s="70" t="str">
        <f ca="1">IF('BH (2)'!V692="","",'BH (2)'!V692)</f>
        <v/>
      </c>
      <c r="H685" s="70" t="str">
        <f ca="1">IF('BH (2)'!W692="","",'BH (2)'!W692)</f>
        <v/>
      </c>
      <c r="I685" s="127" t="str">
        <f ca="1">IF('BH (2)'!X692="","",'BH (2)'!X692)</f>
        <v/>
      </c>
      <c r="J685" s="127" t="str">
        <f ca="1">IF('BH (2)'!Y692="","",'BH (2)'!Y692)</f>
        <v/>
      </c>
      <c r="K685" s="128" t="str">
        <f ca="1">IF('BH (2)'!Z692="","",'BH (2)'!Z692)</f>
        <v/>
      </c>
      <c r="L685" s="75" t="str">
        <f ca="1">IF('BH (2)'!AA692="","",'BH (2)'!AA692)</f>
        <v/>
      </c>
      <c r="M685" s="131" t="str">
        <f ca="1">IF('BH (2)'!AB692="","",'BH (2)'!AB692)</f>
        <v/>
      </c>
      <c r="N685" s="78" t="str">
        <f ca="1">IF('BH (2)'!AC692="","",'BH (2)'!AC692)</f>
        <v/>
      </c>
      <c r="O685" s="128" t="str">
        <f ca="1">IF('BH (2)'!AD692="","",'BH (2)'!AD692)</f>
        <v/>
      </c>
      <c r="P685" s="129" t="str">
        <f ca="1">IF('BH (2)'!AE692="","",'BH (2)'!AE692)</f>
        <v/>
      </c>
    </row>
    <row r="686" spans="3:16" ht="45" customHeight="1" x14ac:dyDescent="0.25">
      <c r="C686" s="51">
        <v>680</v>
      </c>
      <c r="D686" s="127" t="str">
        <f ca="1">IF('BH (2)'!S693="","",'BH (2)'!S693)</f>
        <v/>
      </c>
      <c r="E686" s="127" t="str">
        <f ca="1">IF('BH (2)'!T693="","",'BH (2)'!T693)</f>
        <v/>
      </c>
      <c r="F686" s="70" t="str">
        <f ca="1">IF('BH (2)'!U693="","",'BH (2)'!U693)</f>
        <v/>
      </c>
      <c r="G686" s="70" t="str">
        <f ca="1">IF('BH (2)'!V693="","",'BH (2)'!V693)</f>
        <v/>
      </c>
      <c r="H686" s="70" t="str">
        <f ca="1">IF('BH (2)'!W693="","",'BH (2)'!W693)</f>
        <v/>
      </c>
      <c r="I686" s="127" t="str">
        <f ca="1">IF('BH (2)'!X693="","",'BH (2)'!X693)</f>
        <v/>
      </c>
      <c r="J686" s="127" t="str">
        <f ca="1">IF('BH (2)'!Y693="","",'BH (2)'!Y693)</f>
        <v/>
      </c>
      <c r="K686" s="128" t="str">
        <f ca="1">IF('BH (2)'!Z693="","",'BH (2)'!Z693)</f>
        <v/>
      </c>
      <c r="L686" s="75" t="str">
        <f ca="1">IF('BH (2)'!AA693="","",'BH (2)'!AA693)</f>
        <v/>
      </c>
      <c r="M686" s="131" t="str">
        <f ca="1">IF('BH (2)'!AB693="","",'BH (2)'!AB693)</f>
        <v/>
      </c>
      <c r="N686" s="78" t="str">
        <f ca="1">IF('BH (2)'!AC693="","",'BH (2)'!AC693)</f>
        <v/>
      </c>
      <c r="O686" s="128" t="str">
        <f ca="1">IF('BH (2)'!AD693="","",'BH (2)'!AD693)</f>
        <v/>
      </c>
      <c r="P686" s="129" t="str">
        <f ca="1">IF('BH (2)'!AE693="","",'BH (2)'!AE693)</f>
        <v/>
      </c>
    </row>
    <row r="687" spans="3:16" ht="45" customHeight="1" x14ac:dyDescent="0.25">
      <c r="C687" s="51">
        <v>681</v>
      </c>
      <c r="D687" s="127" t="str">
        <f ca="1">IF('BH (2)'!S694="","",'BH (2)'!S694)</f>
        <v/>
      </c>
      <c r="E687" s="127" t="str">
        <f ca="1">IF('BH (2)'!T694="","",'BH (2)'!T694)</f>
        <v/>
      </c>
      <c r="F687" s="70" t="str">
        <f ca="1">IF('BH (2)'!U694="","",'BH (2)'!U694)</f>
        <v/>
      </c>
      <c r="G687" s="70" t="str">
        <f ca="1">IF('BH (2)'!V694="","",'BH (2)'!V694)</f>
        <v/>
      </c>
      <c r="H687" s="70" t="str">
        <f ca="1">IF('BH (2)'!W694="","",'BH (2)'!W694)</f>
        <v/>
      </c>
      <c r="I687" s="127" t="str">
        <f ca="1">IF('BH (2)'!X694="","",'BH (2)'!X694)</f>
        <v/>
      </c>
      <c r="J687" s="127" t="str">
        <f ca="1">IF('BH (2)'!Y694="","",'BH (2)'!Y694)</f>
        <v/>
      </c>
      <c r="K687" s="128" t="str">
        <f ca="1">IF('BH (2)'!Z694="","",'BH (2)'!Z694)</f>
        <v/>
      </c>
      <c r="L687" s="75" t="str">
        <f ca="1">IF('BH (2)'!AA694="","",'BH (2)'!AA694)</f>
        <v/>
      </c>
      <c r="M687" s="131" t="str">
        <f ca="1">IF('BH (2)'!AB694="","",'BH (2)'!AB694)</f>
        <v/>
      </c>
      <c r="N687" s="78" t="str">
        <f ca="1">IF('BH (2)'!AC694="","",'BH (2)'!AC694)</f>
        <v/>
      </c>
      <c r="O687" s="128" t="str">
        <f ca="1">IF('BH (2)'!AD694="","",'BH (2)'!AD694)</f>
        <v/>
      </c>
      <c r="P687" s="129" t="str">
        <f ca="1">IF('BH (2)'!AE694="","",'BH (2)'!AE694)</f>
        <v/>
      </c>
    </row>
    <row r="688" spans="3:16" ht="45" customHeight="1" x14ac:dyDescent="0.25">
      <c r="C688" s="51">
        <v>682</v>
      </c>
      <c r="D688" s="127" t="str">
        <f ca="1">IF('BH (2)'!S695="","",'BH (2)'!S695)</f>
        <v/>
      </c>
      <c r="E688" s="127" t="str">
        <f ca="1">IF('BH (2)'!T695="","",'BH (2)'!T695)</f>
        <v/>
      </c>
      <c r="F688" s="70" t="str">
        <f ca="1">IF('BH (2)'!U695="","",'BH (2)'!U695)</f>
        <v/>
      </c>
      <c r="G688" s="70" t="str">
        <f ca="1">IF('BH (2)'!V695="","",'BH (2)'!V695)</f>
        <v/>
      </c>
      <c r="H688" s="70" t="str">
        <f ca="1">IF('BH (2)'!W695="","",'BH (2)'!W695)</f>
        <v/>
      </c>
      <c r="I688" s="127" t="str">
        <f ca="1">IF('BH (2)'!X695="","",'BH (2)'!X695)</f>
        <v/>
      </c>
      <c r="J688" s="127" t="str">
        <f ca="1">IF('BH (2)'!Y695="","",'BH (2)'!Y695)</f>
        <v/>
      </c>
      <c r="K688" s="128" t="str">
        <f ca="1">IF('BH (2)'!Z695="","",'BH (2)'!Z695)</f>
        <v/>
      </c>
      <c r="L688" s="75" t="str">
        <f ca="1">IF('BH (2)'!AA695="","",'BH (2)'!AA695)</f>
        <v/>
      </c>
      <c r="M688" s="131" t="str">
        <f ca="1">IF('BH (2)'!AB695="","",'BH (2)'!AB695)</f>
        <v/>
      </c>
      <c r="N688" s="78" t="str">
        <f ca="1">IF('BH (2)'!AC695="","",'BH (2)'!AC695)</f>
        <v/>
      </c>
      <c r="O688" s="128" t="str">
        <f ca="1">IF('BH (2)'!AD695="","",'BH (2)'!AD695)</f>
        <v/>
      </c>
      <c r="P688" s="129" t="str">
        <f ca="1">IF('BH (2)'!AE695="","",'BH (2)'!AE695)</f>
        <v/>
      </c>
    </row>
    <row r="689" spans="3:16" ht="45" customHeight="1" x14ac:dyDescent="0.25">
      <c r="C689" s="51">
        <v>683</v>
      </c>
      <c r="D689" s="127" t="str">
        <f ca="1">IF('BH (2)'!S696="","",'BH (2)'!S696)</f>
        <v/>
      </c>
      <c r="E689" s="127" t="str">
        <f ca="1">IF('BH (2)'!T696="","",'BH (2)'!T696)</f>
        <v/>
      </c>
      <c r="F689" s="70" t="str">
        <f ca="1">IF('BH (2)'!U696="","",'BH (2)'!U696)</f>
        <v/>
      </c>
      <c r="G689" s="70" t="str">
        <f ca="1">IF('BH (2)'!V696="","",'BH (2)'!V696)</f>
        <v/>
      </c>
      <c r="H689" s="70" t="str">
        <f ca="1">IF('BH (2)'!W696="","",'BH (2)'!W696)</f>
        <v/>
      </c>
      <c r="I689" s="127" t="str">
        <f ca="1">IF('BH (2)'!X696="","",'BH (2)'!X696)</f>
        <v/>
      </c>
      <c r="J689" s="127" t="str">
        <f ca="1">IF('BH (2)'!Y696="","",'BH (2)'!Y696)</f>
        <v/>
      </c>
      <c r="K689" s="128" t="str">
        <f ca="1">IF('BH (2)'!Z696="","",'BH (2)'!Z696)</f>
        <v/>
      </c>
      <c r="L689" s="75" t="str">
        <f ca="1">IF('BH (2)'!AA696="","",'BH (2)'!AA696)</f>
        <v/>
      </c>
      <c r="M689" s="131" t="str">
        <f ca="1">IF('BH (2)'!AB696="","",'BH (2)'!AB696)</f>
        <v/>
      </c>
      <c r="N689" s="78" t="str">
        <f ca="1">IF('BH (2)'!AC696="","",'BH (2)'!AC696)</f>
        <v/>
      </c>
      <c r="O689" s="128" t="str">
        <f ca="1">IF('BH (2)'!AD696="","",'BH (2)'!AD696)</f>
        <v/>
      </c>
      <c r="P689" s="129" t="str">
        <f ca="1">IF('BH (2)'!AE696="","",'BH (2)'!AE696)</f>
        <v/>
      </c>
    </row>
    <row r="690" spans="3:16" ht="45" customHeight="1" x14ac:dyDescent="0.25">
      <c r="C690" s="51">
        <v>684</v>
      </c>
      <c r="D690" s="127" t="str">
        <f ca="1">IF('BH (2)'!S697="","",'BH (2)'!S697)</f>
        <v/>
      </c>
      <c r="E690" s="127" t="str">
        <f ca="1">IF('BH (2)'!T697="","",'BH (2)'!T697)</f>
        <v/>
      </c>
      <c r="F690" s="70" t="str">
        <f ca="1">IF('BH (2)'!U697="","",'BH (2)'!U697)</f>
        <v/>
      </c>
      <c r="G690" s="70" t="str">
        <f ca="1">IF('BH (2)'!V697="","",'BH (2)'!V697)</f>
        <v/>
      </c>
      <c r="H690" s="70" t="str">
        <f ca="1">IF('BH (2)'!W697="","",'BH (2)'!W697)</f>
        <v/>
      </c>
      <c r="I690" s="127" t="str">
        <f ca="1">IF('BH (2)'!X697="","",'BH (2)'!X697)</f>
        <v/>
      </c>
      <c r="J690" s="127" t="str">
        <f ca="1">IF('BH (2)'!Y697="","",'BH (2)'!Y697)</f>
        <v/>
      </c>
      <c r="K690" s="128" t="str">
        <f ca="1">IF('BH (2)'!Z697="","",'BH (2)'!Z697)</f>
        <v/>
      </c>
      <c r="L690" s="75" t="str">
        <f ca="1">IF('BH (2)'!AA697="","",'BH (2)'!AA697)</f>
        <v/>
      </c>
      <c r="M690" s="131" t="str">
        <f ca="1">IF('BH (2)'!AB697="","",'BH (2)'!AB697)</f>
        <v/>
      </c>
      <c r="N690" s="78" t="str">
        <f ca="1">IF('BH (2)'!AC697="","",'BH (2)'!AC697)</f>
        <v/>
      </c>
      <c r="O690" s="128" t="str">
        <f ca="1">IF('BH (2)'!AD697="","",'BH (2)'!AD697)</f>
        <v/>
      </c>
      <c r="P690" s="129" t="str">
        <f ca="1">IF('BH (2)'!AE697="","",'BH (2)'!AE697)</f>
        <v/>
      </c>
    </row>
    <row r="691" spans="3:16" ht="45" customHeight="1" x14ac:dyDescent="0.25">
      <c r="C691" s="51">
        <v>685</v>
      </c>
      <c r="D691" s="127" t="str">
        <f ca="1">IF('BH (2)'!S698="","",'BH (2)'!S698)</f>
        <v/>
      </c>
      <c r="E691" s="127" t="str">
        <f ca="1">IF('BH (2)'!T698="","",'BH (2)'!T698)</f>
        <v/>
      </c>
      <c r="F691" s="70" t="str">
        <f ca="1">IF('BH (2)'!U698="","",'BH (2)'!U698)</f>
        <v/>
      </c>
      <c r="G691" s="70" t="str">
        <f ca="1">IF('BH (2)'!V698="","",'BH (2)'!V698)</f>
        <v/>
      </c>
      <c r="H691" s="70" t="str">
        <f ca="1">IF('BH (2)'!W698="","",'BH (2)'!W698)</f>
        <v/>
      </c>
      <c r="I691" s="127" t="str">
        <f ca="1">IF('BH (2)'!X698="","",'BH (2)'!X698)</f>
        <v/>
      </c>
      <c r="J691" s="127" t="str">
        <f ca="1">IF('BH (2)'!Y698="","",'BH (2)'!Y698)</f>
        <v/>
      </c>
      <c r="K691" s="128" t="str">
        <f ca="1">IF('BH (2)'!Z698="","",'BH (2)'!Z698)</f>
        <v/>
      </c>
      <c r="L691" s="75" t="str">
        <f ca="1">IF('BH (2)'!AA698="","",'BH (2)'!AA698)</f>
        <v/>
      </c>
      <c r="M691" s="131" t="str">
        <f ca="1">IF('BH (2)'!AB698="","",'BH (2)'!AB698)</f>
        <v/>
      </c>
      <c r="N691" s="78" t="str">
        <f ca="1">IF('BH (2)'!AC698="","",'BH (2)'!AC698)</f>
        <v/>
      </c>
      <c r="O691" s="128" t="str">
        <f ca="1">IF('BH (2)'!AD698="","",'BH (2)'!AD698)</f>
        <v/>
      </c>
      <c r="P691" s="129" t="str">
        <f ca="1">IF('BH (2)'!AE698="","",'BH (2)'!AE698)</f>
        <v/>
      </c>
    </row>
    <row r="692" spans="3:16" ht="45" customHeight="1" x14ac:dyDescent="0.25">
      <c r="C692" s="51">
        <v>686</v>
      </c>
      <c r="D692" s="127" t="str">
        <f ca="1">IF('BH (2)'!S699="","",'BH (2)'!S699)</f>
        <v/>
      </c>
      <c r="E692" s="127" t="str">
        <f ca="1">IF('BH (2)'!T699="","",'BH (2)'!T699)</f>
        <v/>
      </c>
      <c r="F692" s="70" t="str">
        <f ca="1">IF('BH (2)'!U699="","",'BH (2)'!U699)</f>
        <v/>
      </c>
      <c r="G692" s="70" t="str">
        <f ca="1">IF('BH (2)'!V699="","",'BH (2)'!V699)</f>
        <v/>
      </c>
      <c r="H692" s="70" t="str">
        <f ca="1">IF('BH (2)'!W699="","",'BH (2)'!W699)</f>
        <v/>
      </c>
      <c r="I692" s="127" t="str">
        <f ca="1">IF('BH (2)'!X699="","",'BH (2)'!X699)</f>
        <v/>
      </c>
      <c r="J692" s="127" t="str">
        <f ca="1">IF('BH (2)'!Y699="","",'BH (2)'!Y699)</f>
        <v/>
      </c>
      <c r="K692" s="128" t="str">
        <f ca="1">IF('BH (2)'!Z699="","",'BH (2)'!Z699)</f>
        <v/>
      </c>
      <c r="L692" s="75" t="str">
        <f ca="1">IF('BH (2)'!AA699="","",'BH (2)'!AA699)</f>
        <v/>
      </c>
      <c r="M692" s="131" t="str">
        <f ca="1">IF('BH (2)'!AB699="","",'BH (2)'!AB699)</f>
        <v/>
      </c>
      <c r="N692" s="78" t="str">
        <f ca="1">IF('BH (2)'!AC699="","",'BH (2)'!AC699)</f>
        <v/>
      </c>
      <c r="O692" s="128" t="str">
        <f ca="1">IF('BH (2)'!AD699="","",'BH (2)'!AD699)</f>
        <v/>
      </c>
      <c r="P692" s="129" t="str">
        <f ca="1">IF('BH (2)'!AE699="","",'BH (2)'!AE699)</f>
        <v/>
      </c>
    </row>
    <row r="693" spans="3:16" ht="45" customHeight="1" x14ac:dyDescent="0.25">
      <c r="C693" s="51">
        <v>687</v>
      </c>
      <c r="D693" s="127" t="str">
        <f ca="1">IF('BH (2)'!S700="","",'BH (2)'!S700)</f>
        <v/>
      </c>
      <c r="E693" s="127" t="str">
        <f ca="1">IF('BH (2)'!T700="","",'BH (2)'!T700)</f>
        <v/>
      </c>
      <c r="F693" s="70" t="str">
        <f ca="1">IF('BH (2)'!U700="","",'BH (2)'!U700)</f>
        <v/>
      </c>
      <c r="G693" s="70" t="str">
        <f ca="1">IF('BH (2)'!V700="","",'BH (2)'!V700)</f>
        <v/>
      </c>
      <c r="H693" s="70" t="str">
        <f ca="1">IF('BH (2)'!W700="","",'BH (2)'!W700)</f>
        <v/>
      </c>
      <c r="I693" s="127" t="str">
        <f ca="1">IF('BH (2)'!X700="","",'BH (2)'!X700)</f>
        <v/>
      </c>
      <c r="J693" s="127" t="str">
        <f ca="1">IF('BH (2)'!Y700="","",'BH (2)'!Y700)</f>
        <v/>
      </c>
      <c r="K693" s="128" t="str">
        <f ca="1">IF('BH (2)'!Z700="","",'BH (2)'!Z700)</f>
        <v/>
      </c>
      <c r="L693" s="75" t="str">
        <f ca="1">IF('BH (2)'!AA700="","",'BH (2)'!AA700)</f>
        <v/>
      </c>
      <c r="M693" s="131" t="str">
        <f ca="1">IF('BH (2)'!AB700="","",'BH (2)'!AB700)</f>
        <v/>
      </c>
      <c r="N693" s="78" t="str">
        <f ca="1">IF('BH (2)'!AC700="","",'BH (2)'!AC700)</f>
        <v/>
      </c>
      <c r="O693" s="128" t="str">
        <f ca="1">IF('BH (2)'!AD700="","",'BH (2)'!AD700)</f>
        <v/>
      </c>
      <c r="P693" s="129" t="str">
        <f ca="1">IF('BH (2)'!AE700="","",'BH (2)'!AE700)</f>
        <v/>
      </c>
    </row>
    <row r="694" spans="3:16" ht="45" customHeight="1" x14ac:dyDescent="0.25">
      <c r="C694" s="51">
        <v>688</v>
      </c>
      <c r="D694" s="127" t="str">
        <f ca="1">IF('BH (2)'!S701="","",'BH (2)'!S701)</f>
        <v/>
      </c>
      <c r="E694" s="127" t="str">
        <f ca="1">IF('BH (2)'!T701="","",'BH (2)'!T701)</f>
        <v/>
      </c>
      <c r="F694" s="70" t="str">
        <f ca="1">IF('BH (2)'!U701="","",'BH (2)'!U701)</f>
        <v/>
      </c>
      <c r="G694" s="70" t="str">
        <f ca="1">IF('BH (2)'!V701="","",'BH (2)'!V701)</f>
        <v/>
      </c>
      <c r="H694" s="70" t="str">
        <f ca="1">IF('BH (2)'!W701="","",'BH (2)'!W701)</f>
        <v/>
      </c>
      <c r="I694" s="127" t="str">
        <f ca="1">IF('BH (2)'!X701="","",'BH (2)'!X701)</f>
        <v/>
      </c>
      <c r="J694" s="127" t="str">
        <f ca="1">IF('BH (2)'!Y701="","",'BH (2)'!Y701)</f>
        <v/>
      </c>
      <c r="K694" s="128" t="str">
        <f ca="1">IF('BH (2)'!Z701="","",'BH (2)'!Z701)</f>
        <v/>
      </c>
      <c r="L694" s="75" t="str">
        <f ca="1">IF('BH (2)'!AA701="","",'BH (2)'!AA701)</f>
        <v/>
      </c>
      <c r="M694" s="131" t="str">
        <f ca="1">IF('BH (2)'!AB701="","",'BH (2)'!AB701)</f>
        <v/>
      </c>
      <c r="N694" s="78" t="str">
        <f ca="1">IF('BH (2)'!AC701="","",'BH (2)'!AC701)</f>
        <v/>
      </c>
      <c r="O694" s="128" t="str">
        <f ca="1">IF('BH (2)'!AD701="","",'BH (2)'!AD701)</f>
        <v/>
      </c>
      <c r="P694" s="129" t="str">
        <f ca="1">IF('BH (2)'!AE701="","",'BH (2)'!AE701)</f>
        <v/>
      </c>
    </row>
    <row r="695" spans="3:16" ht="45" customHeight="1" x14ac:dyDescent="0.25">
      <c r="C695" s="51">
        <v>689</v>
      </c>
      <c r="D695" s="127" t="str">
        <f ca="1">IF('BH (2)'!S702="","",'BH (2)'!S702)</f>
        <v/>
      </c>
      <c r="E695" s="127" t="str">
        <f ca="1">IF('BH (2)'!T702="","",'BH (2)'!T702)</f>
        <v/>
      </c>
      <c r="F695" s="70" t="str">
        <f ca="1">IF('BH (2)'!U702="","",'BH (2)'!U702)</f>
        <v/>
      </c>
      <c r="G695" s="70" t="str">
        <f ca="1">IF('BH (2)'!V702="","",'BH (2)'!V702)</f>
        <v/>
      </c>
      <c r="H695" s="70" t="str">
        <f ca="1">IF('BH (2)'!W702="","",'BH (2)'!W702)</f>
        <v/>
      </c>
      <c r="I695" s="127" t="str">
        <f ca="1">IF('BH (2)'!X702="","",'BH (2)'!X702)</f>
        <v/>
      </c>
      <c r="J695" s="127" t="str">
        <f ca="1">IF('BH (2)'!Y702="","",'BH (2)'!Y702)</f>
        <v/>
      </c>
      <c r="K695" s="128" t="str">
        <f ca="1">IF('BH (2)'!Z702="","",'BH (2)'!Z702)</f>
        <v/>
      </c>
      <c r="L695" s="75" t="str">
        <f ca="1">IF('BH (2)'!AA702="","",'BH (2)'!AA702)</f>
        <v/>
      </c>
      <c r="M695" s="131" t="str">
        <f ca="1">IF('BH (2)'!AB702="","",'BH (2)'!AB702)</f>
        <v/>
      </c>
      <c r="N695" s="78" t="str">
        <f ca="1">IF('BH (2)'!AC702="","",'BH (2)'!AC702)</f>
        <v/>
      </c>
      <c r="O695" s="128" t="str">
        <f ca="1">IF('BH (2)'!AD702="","",'BH (2)'!AD702)</f>
        <v/>
      </c>
      <c r="P695" s="129" t="str">
        <f ca="1">IF('BH (2)'!AE702="","",'BH (2)'!AE702)</f>
        <v/>
      </c>
    </row>
    <row r="696" spans="3:16" ht="45" customHeight="1" x14ac:dyDescent="0.25">
      <c r="C696" s="51">
        <v>690</v>
      </c>
      <c r="D696" s="127" t="str">
        <f ca="1">IF('BH (2)'!S703="","",'BH (2)'!S703)</f>
        <v/>
      </c>
      <c r="E696" s="127" t="str">
        <f ca="1">IF('BH (2)'!T703="","",'BH (2)'!T703)</f>
        <v/>
      </c>
      <c r="F696" s="70" t="str">
        <f ca="1">IF('BH (2)'!U703="","",'BH (2)'!U703)</f>
        <v/>
      </c>
      <c r="G696" s="70" t="str">
        <f ca="1">IF('BH (2)'!V703="","",'BH (2)'!V703)</f>
        <v/>
      </c>
      <c r="H696" s="70" t="str">
        <f ca="1">IF('BH (2)'!W703="","",'BH (2)'!W703)</f>
        <v/>
      </c>
      <c r="I696" s="127" t="str">
        <f ca="1">IF('BH (2)'!X703="","",'BH (2)'!X703)</f>
        <v/>
      </c>
      <c r="J696" s="127" t="str">
        <f ca="1">IF('BH (2)'!Y703="","",'BH (2)'!Y703)</f>
        <v/>
      </c>
      <c r="K696" s="128" t="str">
        <f ca="1">IF('BH (2)'!Z703="","",'BH (2)'!Z703)</f>
        <v/>
      </c>
      <c r="L696" s="75" t="str">
        <f ca="1">IF('BH (2)'!AA703="","",'BH (2)'!AA703)</f>
        <v/>
      </c>
      <c r="M696" s="131" t="str">
        <f ca="1">IF('BH (2)'!AB703="","",'BH (2)'!AB703)</f>
        <v/>
      </c>
      <c r="N696" s="78" t="str">
        <f ca="1">IF('BH (2)'!AC703="","",'BH (2)'!AC703)</f>
        <v/>
      </c>
      <c r="O696" s="128" t="str">
        <f ca="1">IF('BH (2)'!AD703="","",'BH (2)'!AD703)</f>
        <v/>
      </c>
      <c r="P696" s="129" t="str">
        <f ca="1">IF('BH (2)'!AE703="","",'BH (2)'!AE703)</f>
        <v/>
      </c>
    </row>
    <row r="697" spans="3:16" ht="45" customHeight="1" x14ac:dyDescent="0.25">
      <c r="C697" s="51">
        <v>691</v>
      </c>
      <c r="D697" s="127" t="str">
        <f ca="1">IF('BH (2)'!S704="","",'BH (2)'!S704)</f>
        <v/>
      </c>
      <c r="E697" s="127" t="str">
        <f ca="1">IF('BH (2)'!T704="","",'BH (2)'!T704)</f>
        <v/>
      </c>
      <c r="F697" s="70" t="str">
        <f ca="1">IF('BH (2)'!U704="","",'BH (2)'!U704)</f>
        <v/>
      </c>
      <c r="G697" s="70" t="str">
        <f ca="1">IF('BH (2)'!V704="","",'BH (2)'!V704)</f>
        <v/>
      </c>
      <c r="H697" s="70" t="str">
        <f ca="1">IF('BH (2)'!W704="","",'BH (2)'!W704)</f>
        <v/>
      </c>
      <c r="I697" s="127" t="str">
        <f ca="1">IF('BH (2)'!X704="","",'BH (2)'!X704)</f>
        <v/>
      </c>
      <c r="J697" s="127" t="str">
        <f ca="1">IF('BH (2)'!Y704="","",'BH (2)'!Y704)</f>
        <v/>
      </c>
      <c r="K697" s="128" t="str">
        <f ca="1">IF('BH (2)'!Z704="","",'BH (2)'!Z704)</f>
        <v/>
      </c>
      <c r="L697" s="75" t="str">
        <f ca="1">IF('BH (2)'!AA704="","",'BH (2)'!AA704)</f>
        <v/>
      </c>
      <c r="M697" s="131" t="str">
        <f ca="1">IF('BH (2)'!AB704="","",'BH (2)'!AB704)</f>
        <v/>
      </c>
      <c r="N697" s="78" t="str">
        <f ca="1">IF('BH (2)'!AC704="","",'BH (2)'!AC704)</f>
        <v/>
      </c>
      <c r="O697" s="128" t="str">
        <f ca="1">IF('BH (2)'!AD704="","",'BH (2)'!AD704)</f>
        <v/>
      </c>
      <c r="P697" s="129" t="str">
        <f ca="1">IF('BH (2)'!AE704="","",'BH (2)'!AE704)</f>
        <v/>
      </c>
    </row>
    <row r="698" spans="3:16" ht="45" customHeight="1" x14ac:dyDescent="0.25">
      <c r="C698" s="51">
        <v>692</v>
      </c>
      <c r="D698" s="127" t="str">
        <f ca="1">IF('BH (2)'!S705="","",'BH (2)'!S705)</f>
        <v/>
      </c>
      <c r="E698" s="127" t="str">
        <f ca="1">IF('BH (2)'!T705="","",'BH (2)'!T705)</f>
        <v/>
      </c>
      <c r="F698" s="70" t="str">
        <f ca="1">IF('BH (2)'!U705="","",'BH (2)'!U705)</f>
        <v/>
      </c>
      <c r="G698" s="70" t="str">
        <f ca="1">IF('BH (2)'!V705="","",'BH (2)'!V705)</f>
        <v/>
      </c>
      <c r="H698" s="70" t="str">
        <f ca="1">IF('BH (2)'!W705="","",'BH (2)'!W705)</f>
        <v/>
      </c>
      <c r="I698" s="127" t="str">
        <f ca="1">IF('BH (2)'!X705="","",'BH (2)'!X705)</f>
        <v/>
      </c>
      <c r="J698" s="127" t="str">
        <f ca="1">IF('BH (2)'!Y705="","",'BH (2)'!Y705)</f>
        <v/>
      </c>
      <c r="K698" s="128" t="str">
        <f ca="1">IF('BH (2)'!Z705="","",'BH (2)'!Z705)</f>
        <v/>
      </c>
      <c r="L698" s="75" t="str">
        <f ca="1">IF('BH (2)'!AA705="","",'BH (2)'!AA705)</f>
        <v/>
      </c>
      <c r="M698" s="131" t="str">
        <f ca="1">IF('BH (2)'!AB705="","",'BH (2)'!AB705)</f>
        <v/>
      </c>
      <c r="N698" s="78" t="str">
        <f ca="1">IF('BH (2)'!AC705="","",'BH (2)'!AC705)</f>
        <v/>
      </c>
      <c r="O698" s="128" t="str">
        <f ca="1">IF('BH (2)'!AD705="","",'BH (2)'!AD705)</f>
        <v/>
      </c>
      <c r="P698" s="129" t="str">
        <f ca="1">IF('BH (2)'!AE705="","",'BH (2)'!AE705)</f>
        <v/>
      </c>
    </row>
    <row r="699" spans="3:16" ht="45" customHeight="1" x14ac:dyDescent="0.25">
      <c r="C699" s="51">
        <v>693</v>
      </c>
      <c r="D699" s="127" t="str">
        <f ca="1">IF('BH (2)'!S706="","",'BH (2)'!S706)</f>
        <v/>
      </c>
      <c r="E699" s="127" t="str">
        <f ca="1">IF('BH (2)'!T706="","",'BH (2)'!T706)</f>
        <v/>
      </c>
      <c r="F699" s="70" t="str">
        <f ca="1">IF('BH (2)'!U706="","",'BH (2)'!U706)</f>
        <v/>
      </c>
      <c r="G699" s="70" t="str">
        <f ca="1">IF('BH (2)'!V706="","",'BH (2)'!V706)</f>
        <v/>
      </c>
      <c r="H699" s="70" t="str">
        <f ca="1">IF('BH (2)'!W706="","",'BH (2)'!W706)</f>
        <v/>
      </c>
      <c r="I699" s="127" t="str">
        <f ca="1">IF('BH (2)'!X706="","",'BH (2)'!X706)</f>
        <v/>
      </c>
      <c r="J699" s="127" t="str">
        <f ca="1">IF('BH (2)'!Y706="","",'BH (2)'!Y706)</f>
        <v/>
      </c>
      <c r="K699" s="128" t="str">
        <f ca="1">IF('BH (2)'!Z706="","",'BH (2)'!Z706)</f>
        <v/>
      </c>
      <c r="L699" s="75" t="str">
        <f ca="1">IF('BH (2)'!AA706="","",'BH (2)'!AA706)</f>
        <v/>
      </c>
      <c r="M699" s="131" t="str">
        <f ca="1">IF('BH (2)'!AB706="","",'BH (2)'!AB706)</f>
        <v/>
      </c>
      <c r="N699" s="78" t="str">
        <f ca="1">IF('BH (2)'!AC706="","",'BH (2)'!AC706)</f>
        <v/>
      </c>
      <c r="O699" s="128" t="str">
        <f ca="1">IF('BH (2)'!AD706="","",'BH (2)'!AD706)</f>
        <v/>
      </c>
      <c r="P699" s="129" t="str">
        <f ca="1">IF('BH (2)'!AE706="","",'BH (2)'!AE706)</f>
        <v/>
      </c>
    </row>
    <row r="700" spans="3:16" ht="45" customHeight="1" x14ac:dyDescent="0.25">
      <c r="C700" s="51">
        <v>694</v>
      </c>
      <c r="D700" s="127" t="str">
        <f ca="1">IF('BH (2)'!S707="","",'BH (2)'!S707)</f>
        <v/>
      </c>
      <c r="E700" s="127" t="str">
        <f ca="1">IF('BH (2)'!T707="","",'BH (2)'!T707)</f>
        <v/>
      </c>
      <c r="F700" s="70" t="str">
        <f ca="1">IF('BH (2)'!U707="","",'BH (2)'!U707)</f>
        <v/>
      </c>
      <c r="G700" s="70" t="str">
        <f ca="1">IF('BH (2)'!V707="","",'BH (2)'!V707)</f>
        <v/>
      </c>
      <c r="H700" s="70" t="str">
        <f ca="1">IF('BH (2)'!W707="","",'BH (2)'!W707)</f>
        <v/>
      </c>
      <c r="I700" s="127" t="str">
        <f ca="1">IF('BH (2)'!X707="","",'BH (2)'!X707)</f>
        <v/>
      </c>
      <c r="J700" s="127" t="str">
        <f ca="1">IF('BH (2)'!Y707="","",'BH (2)'!Y707)</f>
        <v/>
      </c>
      <c r="K700" s="128" t="str">
        <f ca="1">IF('BH (2)'!Z707="","",'BH (2)'!Z707)</f>
        <v/>
      </c>
      <c r="L700" s="75" t="str">
        <f ca="1">IF('BH (2)'!AA707="","",'BH (2)'!AA707)</f>
        <v/>
      </c>
      <c r="M700" s="131" t="str">
        <f ca="1">IF('BH (2)'!AB707="","",'BH (2)'!AB707)</f>
        <v/>
      </c>
      <c r="N700" s="78" t="str">
        <f ca="1">IF('BH (2)'!AC707="","",'BH (2)'!AC707)</f>
        <v/>
      </c>
      <c r="O700" s="128" t="str">
        <f ca="1">IF('BH (2)'!AD707="","",'BH (2)'!AD707)</f>
        <v/>
      </c>
      <c r="P700" s="129" t="str">
        <f ca="1">IF('BH (2)'!AE707="","",'BH (2)'!AE707)</f>
        <v/>
      </c>
    </row>
    <row r="701" spans="3:16" ht="45" customHeight="1" x14ac:dyDescent="0.25">
      <c r="C701" s="51">
        <v>695</v>
      </c>
      <c r="D701" s="127" t="str">
        <f ca="1">IF('BH (2)'!S708="","",'BH (2)'!S708)</f>
        <v/>
      </c>
      <c r="E701" s="127" t="str">
        <f ca="1">IF('BH (2)'!T708="","",'BH (2)'!T708)</f>
        <v/>
      </c>
      <c r="F701" s="70" t="str">
        <f ca="1">IF('BH (2)'!U708="","",'BH (2)'!U708)</f>
        <v/>
      </c>
      <c r="G701" s="70" t="str">
        <f ca="1">IF('BH (2)'!V708="","",'BH (2)'!V708)</f>
        <v/>
      </c>
      <c r="H701" s="70" t="str">
        <f ca="1">IF('BH (2)'!W708="","",'BH (2)'!W708)</f>
        <v/>
      </c>
      <c r="I701" s="127" t="str">
        <f ca="1">IF('BH (2)'!X708="","",'BH (2)'!X708)</f>
        <v/>
      </c>
      <c r="J701" s="127" t="str">
        <f ca="1">IF('BH (2)'!Y708="","",'BH (2)'!Y708)</f>
        <v/>
      </c>
      <c r="K701" s="128" t="str">
        <f ca="1">IF('BH (2)'!Z708="","",'BH (2)'!Z708)</f>
        <v/>
      </c>
      <c r="L701" s="75" t="str">
        <f ca="1">IF('BH (2)'!AA708="","",'BH (2)'!AA708)</f>
        <v/>
      </c>
      <c r="M701" s="131" t="str">
        <f ca="1">IF('BH (2)'!AB708="","",'BH (2)'!AB708)</f>
        <v/>
      </c>
      <c r="N701" s="78" t="str">
        <f ca="1">IF('BH (2)'!AC708="","",'BH (2)'!AC708)</f>
        <v/>
      </c>
      <c r="O701" s="128" t="str">
        <f ca="1">IF('BH (2)'!AD708="","",'BH (2)'!AD708)</f>
        <v/>
      </c>
      <c r="P701" s="129" t="str">
        <f ca="1">IF('BH (2)'!AE708="","",'BH (2)'!AE708)</f>
        <v/>
      </c>
    </row>
    <row r="702" spans="3:16" ht="45" customHeight="1" x14ac:dyDescent="0.25">
      <c r="C702" s="51">
        <v>696</v>
      </c>
      <c r="D702" s="127" t="str">
        <f ca="1">IF('BH (2)'!S709="","",'BH (2)'!S709)</f>
        <v/>
      </c>
      <c r="E702" s="127" t="str">
        <f ca="1">IF('BH (2)'!T709="","",'BH (2)'!T709)</f>
        <v/>
      </c>
      <c r="F702" s="70" t="str">
        <f ca="1">IF('BH (2)'!U709="","",'BH (2)'!U709)</f>
        <v/>
      </c>
      <c r="G702" s="70" t="str">
        <f ca="1">IF('BH (2)'!V709="","",'BH (2)'!V709)</f>
        <v/>
      </c>
      <c r="H702" s="70" t="str">
        <f ca="1">IF('BH (2)'!W709="","",'BH (2)'!W709)</f>
        <v/>
      </c>
      <c r="I702" s="127" t="str">
        <f ca="1">IF('BH (2)'!X709="","",'BH (2)'!X709)</f>
        <v/>
      </c>
      <c r="J702" s="127" t="str">
        <f ca="1">IF('BH (2)'!Y709="","",'BH (2)'!Y709)</f>
        <v/>
      </c>
      <c r="K702" s="128" t="str">
        <f ca="1">IF('BH (2)'!Z709="","",'BH (2)'!Z709)</f>
        <v/>
      </c>
      <c r="L702" s="75" t="str">
        <f ca="1">IF('BH (2)'!AA709="","",'BH (2)'!AA709)</f>
        <v/>
      </c>
      <c r="M702" s="131" t="str">
        <f ca="1">IF('BH (2)'!AB709="","",'BH (2)'!AB709)</f>
        <v/>
      </c>
      <c r="N702" s="78" t="str">
        <f ca="1">IF('BH (2)'!AC709="","",'BH (2)'!AC709)</f>
        <v/>
      </c>
      <c r="O702" s="128" t="str">
        <f ca="1">IF('BH (2)'!AD709="","",'BH (2)'!AD709)</f>
        <v/>
      </c>
      <c r="P702" s="129" t="str">
        <f ca="1">IF('BH (2)'!AE709="","",'BH (2)'!AE709)</f>
        <v/>
      </c>
    </row>
    <row r="703" spans="3:16" ht="45" customHeight="1" x14ac:dyDescent="0.25">
      <c r="C703" s="51">
        <v>697</v>
      </c>
      <c r="D703" s="127" t="str">
        <f ca="1">IF('BH (2)'!S710="","",'BH (2)'!S710)</f>
        <v/>
      </c>
      <c r="E703" s="127" t="str">
        <f ca="1">IF('BH (2)'!T710="","",'BH (2)'!T710)</f>
        <v/>
      </c>
      <c r="F703" s="70" t="str">
        <f ca="1">IF('BH (2)'!U710="","",'BH (2)'!U710)</f>
        <v/>
      </c>
      <c r="G703" s="70" t="str">
        <f ca="1">IF('BH (2)'!V710="","",'BH (2)'!V710)</f>
        <v/>
      </c>
      <c r="H703" s="70" t="str">
        <f ca="1">IF('BH (2)'!W710="","",'BH (2)'!W710)</f>
        <v/>
      </c>
      <c r="I703" s="127" t="str">
        <f ca="1">IF('BH (2)'!X710="","",'BH (2)'!X710)</f>
        <v/>
      </c>
      <c r="J703" s="127" t="str">
        <f ca="1">IF('BH (2)'!Y710="","",'BH (2)'!Y710)</f>
        <v/>
      </c>
      <c r="K703" s="128" t="str">
        <f ca="1">IF('BH (2)'!Z710="","",'BH (2)'!Z710)</f>
        <v/>
      </c>
      <c r="L703" s="75" t="str">
        <f ca="1">IF('BH (2)'!AA710="","",'BH (2)'!AA710)</f>
        <v/>
      </c>
      <c r="M703" s="131" t="str">
        <f ca="1">IF('BH (2)'!AB710="","",'BH (2)'!AB710)</f>
        <v/>
      </c>
      <c r="N703" s="78" t="str">
        <f ca="1">IF('BH (2)'!AC710="","",'BH (2)'!AC710)</f>
        <v/>
      </c>
      <c r="O703" s="128" t="str">
        <f ca="1">IF('BH (2)'!AD710="","",'BH (2)'!AD710)</f>
        <v/>
      </c>
      <c r="P703" s="129" t="str">
        <f ca="1">IF('BH (2)'!AE710="","",'BH (2)'!AE710)</f>
        <v/>
      </c>
    </row>
    <row r="704" spans="3:16" ht="45" customHeight="1" x14ac:dyDescent="0.25">
      <c r="C704" s="51">
        <v>698</v>
      </c>
      <c r="D704" s="127" t="str">
        <f ca="1">IF('BH (2)'!S711="","",'BH (2)'!S711)</f>
        <v/>
      </c>
      <c r="E704" s="127" t="str">
        <f ca="1">IF('BH (2)'!T711="","",'BH (2)'!T711)</f>
        <v/>
      </c>
      <c r="F704" s="70" t="str">
        <f ca="1">IF('BH (2)'!U711="","",'BH (2)'!U711)</f>
        <v/>
      </c>
      <c r="G704" s="70" t="str">
        <f ca="1">IF('BH (2)'!V711="","",'BH (2)'!V711)</f>
        <v/>
      </c>
      <c r="H704" s="70" t="str">
        <f ca="1">IF('BH (2)'!W711="","",'BH (2)'!W711)</f>
        <v/>
      </c>
      <c r="I704" s="127" t="str">
        <f ca="1">IF('BH (2)'!X711="","",'BH (2)'!X711)</f>
        <v/>
      </c>
      <c r="J704" s="127" t="str">
        <f ca="1">IF('BH (2)'!Y711="","",'BH (2)'!Y711)</f>
        <v/>
      </c>
      <c r="K704" s="128" t="str">
        <f ca="1">IF('BH (2)'!Z711="","",'BH (2)'!Z711)</f>
        <v/>
      </c>
      <c r="L704" s="75" t="str">
        <f ca="1">IF('BH (2)'!AA711="","",'BH (2)'!AA711)</f>
        <v/>
      </c>
      <c r="M704" s="131" t="str">
        <f ca="1">IF('BH (2)'!AB711="","",'BH (2)'!AB711)</f>
        <v/>
      </c>
      <c r="N704" s="78" t="str">
        <f ca="1">IF('BH (2)'!AC711="","",'BH (2)'!AC711)</f>
        <v/>
      </c>
      <c r="O704" s="128" t="str">
        <f ca="1">IF('BH (2)'!AD711="","",'BH (2)'!AD711)</f>
        <v/>
      </c>
      <c r="P704" s="129" t="str">
        <f ca="1">IF('BH (2)'!AE711="","",'BH (2)'!AE711)</f>
        <v/>
      </c>
    </row>
    <row r="705" spans="3:16" ht="45" customHeight="1" x14ac:dyDescent="0.25">
      <c r="C705" s="51">
        <v>699</v>
      </c>
      <c r="D705" s="127" t="str">
        <f ca="1">IF('BH (2)'!S712="","",'BH (2)'!S712)</f>
        <v/>
      </c>
      <c r="E705" s="127" t="str">
        <f ca="1">IF('BH (2)'!T712="","",'BH (2)'!T712)</f>
        <v/>
      </c>
      <c r="F705" s="70" t="str">
        <f ca="1">IF('BH (2)'!U712="","",'BH (2)'!U712)</f>
        <v/>
      </c>
      <c r="G705" s="70" t="str">
        <f ca="1">IF('BH (2)'!V712="","",'BH (2)'!V712)</f>
        <v/>
      </c>
      <c r="H705" s="70" t="str">
        <f ca="1">IF('BH (2)'!W712="","",'BH (2)'!W712)</f>
        <v/>
      </c>
      <c r="I705" s="127" t="str">
        <f ca="1">IF('BH (2)'!X712="","",'BH (2)'!X712)</f>
        <v/>
      </c>
      <c r="J705" s="127" t="str">
        <f ca="1">IF('BH (2)'!Y712="","",'BH (2)'!Y712)</f>
        <v/>
      </c>
      <c r="K705" s="128" t="str">
        <f ca="1">IF('BH (2)'!Z712="","",'BH (2)'!Z712)</f>
        <v/>
      </c>
      <c r="L705" s="75" t="str">
        <f ca="1">IF('BH (2)'!AA712="","",'BH (2)'!AA712)</f>
        <v/>
      </c>
      <c r="M705" s="131" t="str">
        <f ca="1">IF('BH (2)'!AB712="","",'BH (2)'!AB712)</f>
        <v/>
      </c>
      <c r="N705" s="78" t="str">
        <f ca="1">IF('BH (2)'!AC712="","",'BH (2)'!AC712)</f>
        <v/>
      </c>
      <c r="O705" s="128" t="str">
        <f ca="1">IF('BH (2)'!AD712="","",'BH (2)'!AD712)</f>
        <v/>
      </c>
      <c r="P705" s="129" t="str">
        <f ca="1">IF('BH (2)'!AE712="","",'BH (2)'!AE712)</f>
        <v/>
      </c>
    </row>
    <row r="706" spans="3:16" ht="45" customHeight="1" x14ac:dyDescent="0.25">
      <c r="C706" s="51">
        <v>700</v>
      </c>
      <c r="D706" s="127" t="str">
        <f ca="1">IF('BH (2)'!S713="","",'BH (2)'!S713)</f>
        <v/>
      </c>
      <c r="E706" s="127" t="str">
        <f ca="1">IF('BH (2)'!T713="","",'BH (2)'!T713)</f>
        <v/>
      </c>
      <c r="F706" s="70" t="str">
        <f ca="1">IF('BH (2)'!U713="","",'BH (2)'!U713)</f>
        <v/>
      </c>
      <c r="G706" s="70" t="str">
        <f ca="1">IF('BH (2)'!V713="","",'BH (2)'!V713)</f>
        <v/>
      </c>
      <c r="H706" s="70" t="str">
        <f ca="1">IF('BH (2)'!W713="","",'BH (2)'!W713)</f>
        <v/>
      </c>
      <c r="I706" s="127" t="str">
        <f ca="1">IF('BH (2)'!X713="","",'BH (2)'!X713)</f>
        <v/>
      </c>
      <c r="J706" s="127" t="str">
        <f ca="1">IF('BH (2)'!Y713="","",'BH (2)'!Y713)</f>
        <v/>
      </c>
      <c r="K706" s="128" t="str">
        <f ca="1">IF('BH (2)'!Z713="","",'BH (2)'!Z713)</f>
        <v/>
      </c>
      <c r="L706" s="75" t="str">
        <f ca="1">IF('BH (2)'!AA713="","",'BH (2)'!AA713)</f>
        <v/>
      </c>
      <c r="M706" s="131" t="str">
        <f ca="1">IF('BH (2)'!AB713="","",'BH (2)'!AB713)</f>
        <v/>
      </c>
      <c r="N706" s="78" t="str">
        <f ca="1">IF('BH (2)'!AC713="","",'BH (2)'!AC713)</f>
        <v/>
      </c>
      <c r="O706" s="128" t="str">
        <f ca="1">IF('BH (2)'!AD713="","",'BH (2)'!AD713)</f>
        <v/>
      </c>
      <c r="P706" s="129" t="str">
        <f ca="1">IF('BH (2)'!AE713="","",'BH (2)'!AE713)</f>
        <v/>
      </c>
    </row>
    <row r="707" spans="3:16" ht="45" customHeight="1" x14ac:dyDescent="0.25">
      <c r="C707" s="51">
        <v>701</v>
      </c>
      <c r="D707" s="127" t="str">
        <f ca="1">IF('BH (2)'!S714="","",'BH (2)'!S714)</f>
        <v/>
      </c>
      <c r="E707" s="127" t="str">
        <f ca="1">IF('BH (2)'!T714="","",'BH (2)'!T714)</f>
        <v/>
      </c>
      <c r="F707" s="70" t="str">
        <f ca="1">IF('BH (2)'!U714="","",'BH (2)'!U714)</f>
        <v/>
      </c>
      <c r="G707" s="70" t="str">
        <f ca="1">IF('BH (2)'!V714="","",'BH (2)'!V714)</f>
        <v/>
      </c>
      <c r="H707" s="70" t="str">
        <f ca="1">IF('BH (2)'!W714="","",'BH (2)'!W714)</f>
        <v/>
      </c>
      <c r="I707" s="127" t="str">
        <f ca="1">IF('BH (2)'!X714="","",'BH (2)'!X714)</f>
        <v/>
      </c>
      <c r="J707" s="127" t="str">
        <f ca="1">IF('BH (2)'!Y714="","",'BH (2)'!Y714)</f>
        <v/>
      </c>
      <c r="K707" s="128" t="str">
        <f ca="1">IF('BH (2)'!Z714="","",'BH (2)'!Z714)</f>
        <v/>
      </c>
      <c r="L707" s="75" t="str">
        <f ca="1">IF('BH (2)'!AA714="","",'BH (2)'!AA714)</f>
        <v/>
      </c>
      <c r="M707" s="131" t="str">
        <f ca="1">IF('BH (2)'!AB714="","",'BH (2)'!AB714)</f>
        <v/>
      </c>
      <c r="N707" s="78" t="str">
        <f ca="1">IF('BH (2)'!AC714="","",'BH (2)'!AC714)</f>
        <v/>
      </c>
      <c r="O707" s="128" t="str">
        <f ca="1">IF('BH (2)'!AD714="","",'BH (2)'!AD714)</f>
        <v/>
      </c>
      <c r="P707" s="129" t="str">
        <f ca="1">IF('BH (2)'!AE714="","",'BH (2)'!AE714)</f>
        <v/>
      </c>
    </row>
    <row r="708" spans="3:16" ht="45" customHeight="1" x14ac:dyDescent="0.25">
      <c r="C708" s="51">
        <v>702</v>
      </c>
      <c r="D708" s="127" t="str">
        <f ca="1">IF('BH (2)'!S715="","",'BH (2)'!S715)</f>
        <v/>
      </c>
      <c r="E708" s="127" t="str">
        <f ca="1">IF('BH (2)'!T715="","",'BH (2)'!T715)</f>
        <v/>
      </c>
      <c r="F708" s="70" t="str">
        <f ca="1">IF('BH (2)'!U715="","",'BH (2)'!U715)</f>
        <v/>
      </c>
      <c r="G708" s="70" t="str">
        <f ca="1">IF('BH (2)'!V715="","",'BH (2)'!V715)</f>
        <v/>
      </c>
      <c r="H708" s="70" t="str">
        <f ca="1">IF('BH (2)'!W715="","",'BH (2)'!W715)</f>
        <v/>
      </c>
      <c r="I708" s="127" t="str">
        <f ca="1">IF('BH (2)'!X715="","",'BH (2)'!X715)</f>
        <v/>
      </c>
      <c r="J708" s="127" t="str">
        <f ca="1">IF('BH (2)'!Y715="","",'BH (2)'!Y715)</f>
        <v/>
      </c>
      <c r="K708" s="128" t="str">
        <f ca="1">IF('BH (2)'!Z715="","",'BH (2)'!Z715)</f>
        <v/>
      </c>
      <c r="L708" s="75" t="str">
        <f ca="1">IF('BH (2)'!AA715="","",'BH (2)'!AA715)</f>
        <v/>
      </c>
      <c r="M708" s="131" t="str">
        <f ca="1">IF('BH (2)'!AB715="","",'BH (2)'!AB715)</f>
        <v/>
      </c>
      <c r="N708" s="78" t="str">
        <f ca="1">IF('BH (2)'!AC715="","",'BH (2)'!AC715)</f>
        <v/>
      </c>
      <c r="O708" s="128" t="str">
        <f ca="1">IF('BH (2)'!AD715="","",'BH (2)'!AD715)</f>
        <v/>
      </c>
      <c r="P708" s="129" t="str">
        <f ca="1">IF('BH (2)'!AE715="","",'BH (2)'!AE715)</f>
        <v/>
      </c>
    </row>
    <row r="709" spans="3:16" ht="45" customHeight="1" x14ac:dyDescent="0.25">
      <c r="C709" s="51">
        <v>703</v>
      </c>
      <c r="D709" s="127" t="str">
        <f ca="1">IF('BH (2)'!S716="","",'BH (2)'!S716)</f>
        <v/>
      </c>
      <c r="E709" s="127" t="str">
        <f ca="1">IF('BH (2)'!T716="","",'BH (2)'!T716)</f>
        <v/>
      </c>
      <c r="F709" s="70" t="str">
        <f ca="1">IF('BH (2)'!U716="","",'BH (2)'!U716)</f>
        <v/>
      </c>
      <c r="G709" s="70" t="str">
        <f ca="1">IF('BH (2)'!V716="","",'BH (2)'!V716)</f>
        <v/>
      </c>
      <c r="H709" s="70" t="str">
        <f ca="1">IF('BH (2)'!W716="","",'BH (2)'!W716)</f>
        <v/>
      </c>
      <c r="I709" s="127" t="str">
        <f ca="1">IF('BH (2)'!X716="","",'BH (2)'!X716)</f>
        <v/>
      </c>
      <c r="J709" s="127" t="str">
        <f ca="1">IF('BH (2)'!Y716="","",'BH (2)'!Y716)</f>
        <v/>
      </c>
      <c r="K709" s="128" t="str">
        <f ca="1">IF('BH (2)'!Z716="","",'BH (2)'!Z716)</f>
        <v/>
      </c>
      <c r="L709" s="75" t="str">
        <f ca="1">IF('BH (2)'!AA716="","",'BH (2)'!AA716)</f>
        <v/>
      </c>
      <c r="M709" s="131" t="str">
        <f ca="1">IF('BH (2)'!AB716="","",'BH (2)'!AB716)</f>
        <v/>
      </c>
      <c r="N709" s="78" t="str">
        <f ca="1">IF('BH (2)'!AC716="","",'BH (2)'!AC716)</f>
        <v/>
      </c>
      <c r="O709" s="128" t="str">
        <f ca="1">IF('BH (2)'!AD716="","",'BH (2)'!AD716)</f>
        <v/>
      </c>
      <c r="P709" s="129" t="str">
        <f ca="1">IF('BH (2)'!AE716="","",'BH (2)'!AE716)</f>
        <v/>
      </c>
    </row>
    <row r="710" spans="3:16" ht="45" customHeight="1" x14ac:dyDescent="0.25">
      <c r="C710" s="51">
        <v>704</v>
      </c>
      <c r="D710" s="127" t="str">
        <f ca="1">IF('BH (2)'!S717="","",'BH (2)'!S717)</f>
        <v/>
      </c>
      <c r="E710" s="127" t="str">
        <f ca="1">IF('BH (2)'!T717="","",'BH (2)'!T717)</f>
        <v/>
      </c>
      <c r="F710" s="70" t="str">
        <f ca="1">IF('BH (2)'!U717="","",'BH (2)'!U717)</f>
        <v/>
      </c>
      <c r="G710" s="70" t="str">
        <f ca="1">IF('BH (2)'!V717="","",'BH (2)'!V717)</f>
        <v/>
      </c>
      <c r="H710" s="70" t="str">
        <f ca="1">IF('BH (2)'!W717="","",'BH (2)'!W717)</f>
        <v/>
      </c>
      <c r="I710" s="127" t="str">
        <f ca="1">IF('BH (2)'!X717="","",'BH (2)'!X717)</f>
        <v/>
      </c>
      <c r="J710" s="127" t="str">
        <f ca="1">IF('BH (2)'!Y717="","",'BH (2)'!Y717)</f>
        <v/>
      </c>
      <c r="K710" s="128" t="str">
        <f ca="1">IF('BH (2)'!Z717="","",'BH (2)'!Z717)</f>
        <v/>
      </c>
      <c r="L710" s="75" t="str">
        <f ca="1">IF('BH (2)'!AA717="","",'BH (2)'!AA717)</f>
        <v/>
      </c>
      <c r="M710" s="131" t="str">
        <f ca="1">IF('BH (2)'!AB717="","",'BH (2)'!AB717)</f>
        <v/>
      </c>
      <c r="N710" s="78" t="str">
        <f ca="1">IF('BH (2)'!AC717="","",'BH (2)'!AC717)</f>
        <v/>
      </c>
      <c r="O710" s="128" t="str">
        <f ca="1">IF('BH (2)'!AD717="","",'BH (2)'!AD717)</f>
        <v/>
      </c>
      <c r="P710" s="129" t="str">
        <f ca="1">IF('BH (2)'!AE717="","",'BH (2)'!AE717)</f>
        <v/>
      </c>
    </row>
    <row r="711" spans="3:16" ht="45" customHeight="1" x14ac:dyDescent="0.25">
      <c r="C711" s="51">
        <v>705</v>
      </c>
      <c r="D711" s="127" t="str">
        <f ca="1">IF('BH (2)'!S718="","",'BH (2)'!S718)</f>
        <v/>
      </c>
      <c r="E711" s="127" t="str">
        <f ca="1">IF('BH (2)'!T718="","",'BH (2)'!T718)</f>
        <v/>
      </c>
      <c r="F711" s="70" t="str">
        <f ca="1">IF('BH (2)'!U718="","",'BH (2)'!U718)</f>
        <v/>
      </c>
      <c r="G711" s="70" t="str">
        <f ca="1">IF('BH (2)'!V718="","",'BH (2)'!V718)</f>
        <v/>
      </c>
      <c r="H711" s="70" t="str">
        <f ca="1">IF('BH (2)'!W718="","",'BH (2)'!W718)</f>
        <v/>
      </c>
      <c r="I711" s="127" t="str">
        <f ca="1">IF('BH (2)'!X718="","",'BH (2)'!X718)</f>
        <v/>
      </c>
      <c r="J711" s="127" t="str">
        <f ca="1">IF('BH (2)'!Y718="","",'BH (2)'!Y718)</f>
        <v/>
      </c>
      <c r="K711" s="128" t="str">
        <f ca="1">IF('BH (2)'!Z718="","",'BH (2)'!Z718)</f>
        <v/>
      </c>
      <c r="L711" s="75" t="str">
        <f ca="1">IF('BH (2)'!AA718="","",'BH (2)'!AA718)</f>
        <v/>
      </c>
      <c r="M711" s="131" t="str">
        <f ca="1">IF('BH (2)'!AB718="","",'BH (2)'!AB718)</f>
        <v/>
      </c>
      <c r="N711" s="78" t="str">
        <f ca="1">IF('BH (2)'!AC718="","",'BH (2)'!AC718)</f>
        <v/>
      </c>
      <c r="O711" s="128" t="str">
        <f ca="1">IF('BH (2)'!AD718="","",'BH (2)'!AD718)</f>
        <v/>
      </c>
      <c r="P711" s="129" t="str">
        <f ca="1">IF('BH (2)'!AE718="","",'BH (2)'!AE718)</f>
        <v/>
      </c>
    </row>
    <row r="712" spans="3:16" ht="45" customHeight="1" x14ac:dyDescent="0.25">
      <c r="C712" s="51">
        <v>706</v>
      </c>
      <c r="D712" s="127" t="str">
        <f ca="1">IF('BH (2)'!S719="","",'BH (2)'!S719)</f>
        <v/>
      </c>
      <c r="E712" s="127" t="str">
        <f ca="1">IF('BH (2)'!T719="","",'BH (2)'!T719)</f>
        <v/>
      </c>
      <c r="F712" s="70" t="str">
        <f ca="1">IF('BH (2)'!U719="","",'BH (2)'!U719)</f>
        <v/>
      </c>
      <c r="G712" s="70" t="str">
        <f ca="1">IF('BH (2)'!V719="","",'BH (2)'!V719)</f>
        <v/>
      </c>
      <c r="H712" s="70" t="str">
        <f ca="1">IF('BH (2)'!W719="","",'BH (2)'!W719)</f>
        <v/>
      </c>
      <c r="I712" s="127" t="str">
        <f ca="1">IF('BH (2)'!X719="","",'BH (2)'!X719)</f>
        <v/>
      </c>
      <c r="J712" s="127" t="str">
        <f ca="1">IF('BH (2)'!Y719="","",'BH (2)'!Y719)</f>
        <v/>
      </c>
      <c r="K712" s="128" t="str">
        <f ca="1">IF('BH (2)'!Z719="","",'BH (2)'!Z719)</f>
        <v/>
      </c>
      <c r="L712" s="75" t="str">
        <f ca="1">IF('BH (2)'!AA719="","",'BH (2)'!AA719)</f>
        <v/>
      </c>
      <c r="M712" s="131" t="str">
        <f ca="1">IF('BH (2)'!AB719="","",'BH (2)'!AB719)</f>
        <v/>
      </c>
      <c r="N712" s="78" t="str">
        <f ca="1">IF('BH (2)'!AC719="","",'BH (2)'!AC719)</f>
        <v/>
      </c>
      <c r="O712" s="128" t="str">
        <f ca="1">IF('BH (2)'!AD719="","",'BH (2)'!AD719)</f>
        <v/>
      </c>
      <c r="P712" s="129" t="str">
        <f ca="1">IF('BH (2)'!AE719="","",'BH (2)'!AE719)</f>
        <v/>
      </c>
    </row>
    <row r="713" spans="3:16" ht="45" customHeight="1" x14ac:dyDescent="0.25">
      <c r="C713" s="51">
        <v>707</v>
      </c>
      <c r="D713" s="127" t="str">
        <f ca="1">IF('BH (2)'!S720="","",'BH (2)'!S720)</f>
        <v/>
      </c>
      <c r="E713" s="127" t="str">
        <f ca="1">IF('BH (2)'!T720="","",'BH (2)'!T720)</f>
        <v/>
      </c>
      <c r="F713" s="70" t="str">
        <f ca="1">IF('BH (2)'!U720="","",'BH (2)'!U720)</f>
        <v/>
      </c>
      <c r="G713" s="70" t="str">
        <f ca="1">IF('BH (2)'!V720="","",'BH (2)'!V720)</f>
        <v/>
      </c>
      <c r="H713" s="70" t="str">
        <f ca="1">IF('BH (2)'!W720="","",'BH (2)'!W720)</f>
        <v/>
      </c>
      <c r="I713" s="127" t="str">
        <f ca="1">IF('BH (2)'!X720="","",'BH (2)'!X720)</f>
        <v/>
      </c>
      <c r="J713" s="127" t="str">
        <f ca="1">IF('BH (2)'!Y720="","",'BH (2)'!Y720)</f>
        <v/>
      </c>
      <c r="K713" s="128" t="str">
        <f ca="1">IF('BH (2)'!Z720="","",'BH (2)'!Z720)</f>
        <v/>
      </c>
      <c r="L713" s="75" t="str">
        <f ca="1">IF('BH (2)'!AA720="","",'BH (2)'!AA720)</f>
        <v/>
      </c>
      <c r="M713" s="131" t="str">
        <f ca="1">IF('BH (2)'!AB720="","",'BH (2)'!AB720)</f>
        <v/>
      </c>
      <c r="N713" s="78" t="str">
        <f ca="1">IF('BH (2)'!AC720="","",'BH (2)'!AC720)</f>
        <v/>
      </c>
      <c r="O713" s="128" t="str">
        <f ca="1">IF('BH (2)'!AD720="","",'BH (2)'!AD720)</f>
        <v/>
      </c>
      <c r="P713" s="129" t="str">
        <f ca="1">IF('BH (2)'!AE720="","",'BH (2)'!AE720)</f>
        <v/>
      </c>
    </row>
    <row r="714" spans="3:16" ht="45" customHeight="1" x14ac:dyDescent="0.25">
      <c r="C714" s="51">
        <v>708</v>
      </c>
      <c r="D714" s="127" t="str">
        <f ca="1">IF('BH (2)'!S721="","",'BH (2)'!S721)</f>
        <v/>
      </c>
      <c r="E714" s="127" t="str">
        <f ca="1">IF('BH (2)'!T721="","",'BH (2)'!T721)</f>
        <v/>
      </c>
      <c r="F714" s="70" t="str">
        <f ca="1">IF('BH (2)'!U721="","",'BH (2)'!U721)</f>
        <v/>
      </c>
      <c r="G714" s="70" t="str">
        <f ca="1">IF('BH (2)'!V721="","",'BH (2)'!V721)</f>
        <v/>
      </c>
      <c r="H714" s="70" t="str">
        <f ca="1">IF('BH (2)'!W721="","",'BH (2)'!W721)</f>
        <v/>
      </c>
      <c r="I714" s="127" t="str">
        <f ca="1">IF('BH (2)'!X721="","",'BH (2)'!X721)</f>
        <v/>
      </c>
      <c r="J714" s="127" t="str">
        <f ca="1">IF('BH (2)'!Y721="","",'BH (2)'!Y721)</f>
        <v/>
      </c>
      <c r="K714" s="128" t="str">
        <f ca="1">IF('BH (2)'!Z721="","",'BH (2)'!Z721)</f>
        <v/>
      </c>
      <c r="L714" s="75" t="str">
        <f ca="1">IF('BH (2)'!AA721="","",'BH (2)'!AA721)</f>
        <v/>
      </c>
      <c r="M714" s="131" t="str">
        <f ca="1">IF('BH (2)'!AB721="","",'BH (2)'!AB721)</f>
        <v/>
      </c>
      <c r="N714" s="78" t="str">
        <f ca="1">IF('BH (2)'!AC721="","",'BH (2)'!AC721)</f>
        <v/>
      </c>
      <c r="O714" s="128" t="str">
        <f ca="1">IF('BH (2)'!AD721="","",'BH (2)'!AD721)</f>
        <v/>
      </c>
      <c r="P714" s="129" t="str">
        <f ca="1">IF('BH (2)'!AE721="","",'BH (2)'!AE721)</f>
        <v/>
      </c>
    </row>
    <row r="715" spans="3:16" ht="45" customHeight="1" x14ac:dyDescent="0.25">
      <c r="C715" s="51">
        <v>709</v>
      </c>
      <c r="D715" s="127" t="str">
        <f ca="1">IF('BH (2)'!S722="","",'BH (2)'!S722)</f>
        <v/>
      </c>
      <c r="E715" s="127" t="str">
        <f ca="1">IF('BH (2)'!T722="","",'BH (2)'!T722)</f>
        <v/>
      </c>
      <c r="F715" s="70" t="str">
        <f ca="1">IF('BH (2)'!U722="","",'BH (2)'!U722)</f>
        <v/>
      </c>
      <c r="G715" s="70" t="str">
        <f ca="1">IF('BH (2)'!V722="","",'BH (2)'!V722)</f>
        <v/>
      </c>
      <c r="H715" s="70" t="str">
        <f ca="1">IF('BH (2)'!W722="","",'BH (2)'!W722)</f>
        <v/>
      </c>
      <c r="I715" s="127" t="str">
        <f ca="1">IF('BH (2)'!X722="","",'BH (2)'!X722)</f>
        <v/>
      </c>
      <c r="J715" s="127" t="str">
        <f ca="1">IF('BH (2)'!Y722="","",'BH (2)'!Y722)</f>
        <v/>
      </c>
      <c r="K715" s="128" t="str">
        <f ca="1">IF('BH (2)'!Z722="","",'BH (2)'!Z722)</f>
        <v/>
      </c>
      <c r="L715" s="75" t="str">
        <f ca="1">IF('BH (2)'!AA722="","",'BH (2)'!AA722)</f>
        <v/>
      </c>
      <c r="M715" s="131" t="str">
        <f ca="1">IF('BH (2)'!AB722="","",'BH (2)'!AB722)</f>
        <v/>
      </c>
      <c r="N715" s="78" t="str">
        <f ca="1">IF('BH (2)'!AC722="","",'BH (2)'!AC722)</f>
        <v/>
      </c>
      <c r="O715" s="128" t="str">
        <f ca="1">IF('BH (2)'!AD722="","",'BH (2)'!AD722)</f>
        <v/>
      </c>
      <c r="P715" s="129" t="str">
        <f ca="1">IF('BH (2)'!AE722="","",'BH (2)'!AE722)</f>
        <v/>
      </c>
    </row>
    <row r="716" spans="3:16" ht="45" customHeight="1" x14ac:dyDescent="0.25">
      <c r="C716" s="51">
        <v>710</v>
      </c>
      <c r="D716" s="127" t="str">
        <f ca="1">IF('BH (2)'!S723="","",'BH (2)'!S723)</f>
        <v/>
      </c>
      <c r="E716" s="127" t="str">
        <f ca="1">IF('BH (2)'!T723="","",'BH (2)'!T723)</f>
        <v/>
      </c>
      <c r="F716" s="70" t="str">
        <f ca="1">IF('BH (2)'!U723="","",'BH (2)'!U723)</f>
        <v/>
      </c>
      <c r="G716" s="70" t="str">
        <f ca="1">IF('BH (2)'!V723="","",'BH (2)'!V723)</f>
        <v/>
      </c>
      <c r="H716" s="70" t="str">
        <f ca="1">IF('BH (2)'!W723="","",'BH (2)'!W723)</f>
        <v/>
      </c>
      <c r="I716" s="127" t="str">
        <f ca="1">IF('BH (2)'!X723="","",'BH (2)'!X723)</f>
        <v/>
      </c>
      <c r="J716" s="127" t="str">
        <f ca="1">IF('BH (2)'!Y723="","",'BH (2)'!Y723)</f>
        <v/>
      </c>
      <c r="K716" s="128" t="str">
        <f ca="1">IF('BH (2)'!Z723="","",'BH (2)'!Z723)</f>
        <v/>
      </c>
      <c r="L716" s="75" t="str">
        <f ca="1">IF('BH (2)'!AA723="","",'BH (2)'!AA723)</f>
        <v/>
      </c>
      <c r="M716" s="131" t="str">
        <f ca="1">IF('BH (2)'!AB723="","",'BH (2)'!AB723)</f>
        <v/>
      </c>
      <c r="N716" s="78" t="str">
        <f ca="1">IF('BH (2)'!AC723="","",'BH (2)'!AC723)</f>
        <v/>
      </c>
      <c r="O716" s="128" t="str">
        <f ca="1">IF('BH (2)'!AD723="","",'BH (2)'!AD723)</f>
        <v/>
      </c>
      <c r="P716" s="129" t="str">
        <f ca="1">IF('BH (2)'!AE723="","",'BH (2)'!AE723)</f>
        <v/>
      </c>
    </row>
    <row r="717" spans="3:16" ht="45" customHeight="1" x14ac:dyDescent="0.25">
      <c r="C717" s="51">
        <v>711</v>
      </c>
      <c r="D717" s="127" t="str">
        <f ca="1">IF('BH (2)'!S724="","",'BH (2)'!S724)</f>
        <v/>
      </c>
      <c r="E717" s="127" t="str">
        <f ca="1">IF('BH (2)'!T724="","",'BH (2)'!T724)</f>
        <v/>
      </c>
      <c r="F717" s="70" t="str">
        <f ca="1">IF('BH (2)'!U724="","",'BH (2)'!U724)</f>
        <v/>
      </c>
      <c r="G717" s="70" t="str">
        <f ca="1">IF('BH (2)'!V724="","",'BH (2)'!V724)</f>
        <v/>
      </c>
      <c r="H717" s="70" t="str">
        <f ca="1">IF('BH (2)'!W724="","",'BH (2)'!W724)</f>
        <v/>
      </c>
      <c r="I717" s="127" t="str">
        <f ca="1">IF('BH (2)'!X724="","",'BH (2)'!X724)</f>
        <v/>
      </c>
      <c r="J717" s="127" t="str">
        <f ca="1">IF('BH (2)'!Y724="","",'BH (2)'!Y724)</f>
        <v/>
      </c>
      <c r="K717" s="128" t="str">
        <f ca="1">IF('BH (2)'!Z724="","",'BH (2)'!Z724)</f>
        <v/>
      </c>
      <c r="L717" s="75" t="str">
        <f ca="1">IF('BH (2)'!AA724="","",'BH (2)'!AA724)</f>
        <v/>
      </c>
      <c r="M717" s="131" t="str">
        <f ca="1">IF('BH (2)'!AB724="","",'BH (2)'!AB724)</f>
        <v/>
      </c>
      <c r="N717" s="78" t="str">
        <f ca="1">IF('BH (2)'!AC724="","",'BH (2)'!AC724)</f>
        <v/>
      </c>
      <c r="O717" s="128" t="str">
        <f ca="1">IF('BH (2)'!AD724="","",'BH (2)'!AD724)</f>
        <v/>
      </c>
      <c r="P717" s="129" t="str">
        <f ca="1">IF('BH (2)'!AE724="","",'BH (2)'!AE724)</f>
        <v/>
      </c>
    </row>
    <row r="718" spans="3:16" ht="45" customHeight="1" x14ac:dyDescent="0.25">
      <c r="C718" s="51">
        <v>712</v>
      </c>
      <c r="D718" s="127" t="str">
        <f ca="1">IF('BH (2)'!S725="","",'BH (2)'!S725)</f>
        <v/>
      </c>
      <c r="E718" s="127" t="str">
        <f ca="1">IF('BH (2)'!T725="","",'BH (2)'!T725)</f>
        <v/>
      </c>
      <c r="F718" s="70" t="str">
        <f ca="1">IF('BH (2)'!U725="","",'BH (2)'!U725)</f>
        <v/>
      </c>
      <c r="G718" s="70" t="str">
        <f ca="1">IF('BH (2)'!V725="","",'BH (2)'!V725)</f>
        <v/>
      </c>
      <c r="H718" s="70" t="str">
        <f ca="1">IF('BH (2)'!W725="","",'BH (2)'!W725)</f>
        <v/>
      </c>
      <c r="I718" s="127" t="str">
        <f ca="1">IF('BH (2)'!X725="","",'BH (2)'!X725)</f>
        <v/>
      </c>
      <c r="J718" s="127" t="str">
        <f ca="1">IF('BH (2)'!Y725="","",'BH (2)'!Y725)</f>
        <v/>
      </c>
      <c r="K718" s="128" t="str">
        <f ca="1">IF('BH (2)'!Z725="","",'BH (2)'!Z725)</f>
        <v/>
      </c>
      <c r="L718" s="75" t="str">
        <f ca="1">IF('BH (2)'!AA725="","",'BH (2)'!AA725)</f>
        <v/>
      </c>
      <c r="M718" s="131" t="str">
        <f ca="1">IF('BH (2)'!AB725="","",'BH (2)'!AB725)</f>
        <v/>
      </c>
      <c r="N718" s="78" t="str">
        <f ca="1">IF('BH (2)'!AC725="","",'BH (2)'!AC725)</f>
        <v/>
      </c>
      <c r="O718" s="128" t="str">
        <f ca="1">IF('BH (2)'!AD725="","",'BH (2)'!AD725)</f>
        <v/>
      </c>
      <c r="P718" s="129" t="str">
        <f ca="1">IF('BH (2)'!AE725="","",'BH (2)'!AE725)</f>
        <v/>
      </c>
    </row>
    <row r="719" spans="3:16" ht="45" customHeight="1" x14ac:dyDescent="0.25">
      <c r="C719" s="51">
        <v>713</v>
      </c>
      <c r="D719" s="127" t="str">
        <f ca="1">IF('BH (2)'!S726="","",'BH (2)'!S726)</f>
        <v/>
      </c>
      <c r="E719" s="127" t="str">
        <f ca="1">IF('BH (2)'!T726="","",'BH (2)'!T726)</f>
        <v/>
      </c>
      <c r="F719" s="70" t="str">
        <f ca="1">IF('BH (2)'!U726="","",'BH (2)'!U726)</f>
        <v/>
      </c>
      <c r="G719" s="70" t="str">
        <f ca="1">IF('BH (2)'!V726="","",'BH (2)'!V726)</f>
        <v/>
      </c>
      <c r="H719" s="70" t="str">
        <f ca="1">IF('BH (2)'!W726="","",'BH (2)'!W726)</f>
        <v/>
      </c>
      <c r="I719" s="127" t="str">
        <f ca="1">IF('BH (2)'!X726="","",'BH (2)'!X726)</f>
        <v/>
      </c>
      <c r="J719" s="127" t="str">
        <f ca="1">IF('BH (2)'!Y726="","",'BH (2)'!Y726)</f>
        <v/>
      </c>
      <c r="K719" s="128" t="str">
        <f ca="1">IF('BH (2)'!Z726="","",'BH (2)'!Z726)</f>
        <v/>
      </c>
      <c r="L719" s="75" t="str">
        <f ca="1">IF('BH (2)'!AA726="","",'BH (2)'!AA726)</f>
        <v/>
      </c>
      <c r="M719" s="131" t="str">
        <f ca="1">IF('BH (2)'!AB726="","",'BH (2)'!AB726)</f>
        <v/>
      </c>
      <c r="N719" s="78" t="str">
        <f ca="1">IF('BH (2)'!AC726="","",'BH (2)'!AC726)</f>
        <v/>
      </c>
      <c r="O719" s="128" t="str">
        <f ca="1">IF('BH (2)'!AD726="","",'BH (2)'!AD726)</f>
        <v/>
      </c>
      <c r="P719" s="129" t="str">
        <f ca="1">IF('BH (2)'!AE726="","",'BH (2)'!AE726)</f>
        <v/>
      </c>
    </row>
    <row r="720" spans="3:16" ht="45" customHeight="1" x14ac:dyDescent="0.25">
      <c r="C720" s="51">
        <v>714</v>
      </c>
      <c r="D720" s="127" t="str">
        <f ca="1">IF('BH (2)'!S727="","",'BH (2)'!S727)</f>
        <v/>
      </c>
      <c r="E720" s="127" t="str">
        <f ca="1">IF('BH (2)'!T727="","",'BH (2)'!T727)</f>
        <v/>
      </c>
      <c r="F720" s="70" t="str">
        <f ca="1">IF('BH (2)'!U727="","",'BH (2)'!U727)</f>
        <v/>
      </c>
      <c r="G720" s="70" t="str">
        <f ca="1">IF('BH (2)'!V727="","",'BH (2)'!V727)</f>
        <v/>
      </c>
      <c r="H720" s="70" t="str">
        <f ca="1">IF('BH (2)'!W727="","",'BH (2)'!W727)</f>
        <v/>
      </c>
      <c r="I720" s="127" t="str">
        <f ca="1">IF('BH (2)'!X727="","",'BH (2)'!X727)</f>
        <v/>
      </c>
      <c r="J720" s="127" t="str">
        <f ca="1">IF('BH (2)'!Y727="","",'BH (2)'!Y727)</f>
        <v/>
      </c>
      <c r="K720" s="128" t="str">
        <f ca="1">IF('BH (2)'!Z727="","",'BH (2)'!Z727)</f>
        <v/>
      </c>
      <c r="L720" s="75" t="str">
        <f ca="1">IF('BH (2)'!AA727="","",'BH (2)'!AA727)</f>
        <v/>
      </c>
      <c r="M720" s="131" t="str">
        <f ca="1">IF('BH (2)'!AB727="","",'BH (2)'!AB727)</f>
        <v/>
      </c>
      <c r="N720" s="78" t="str">
        <f ca="1">IF('BH (2)'!AC727="","",'BH (2)'!AC727)</f>
        <v/>
      </c>
      <c r="O720" s="128" t="str">
        <f ca="1">IF('BH (2)'!AD727="","",'BH (2)'!AD727)</f>
        <v/>
      </c>
      <c r="P720" s="129" t="str">
        <f ca="1">IF('BH (2)'!AE727="","",'BH (2)'!AE727)</f>
        <v/>
      </c>
    </row>
    <row r="721" spans="3:16" ht="45" customHeight="1" x14ac:dyDescent="0.25">
      <c r="C721" s="51">
        <v>715</v>
      </c>
      <c r="D721" s="127" t="str">
        <f ca="1">IF('BH (2)'!S728="","",'BH (2)'!S728)</f>
        <v/>
      </c>
      <c r="E721" s="127" t="str">
        <f ca="1">IF('BH (2)'!T728="","",'BH (2)'!T728)</f>
        <v/>
      </c>
      <c r="F721" s="70" t="str">
        <f ca="1">IF('BH (2)'!U728="","",'BH (2)'!U728)</f>
        <v/>
      </c>
      <c r="G721" s="70" t="str">
        <f ca="1">IF('BH (2)'!V728="","",'BH (2)'!V728)</f>
        <v/>
      </c>
      <c r="H721" s="70" t="str">
        <f ca="1">IF('BH (2)'!W728="","",'BH (2)'!W728)</f>
        <v/>
      </c>
      <c r="I721" s="127" t="str">
        <f ca="1">IF('BH (2)'!X728="","",'BH (2)'!X728)</f>
        <v/>
      </c>
      <c r="J721" s="127" t="str">
        <f ca="1">IF('BH (2)'!Y728="","",'BH (2)'!Y728)</f>
        <v/>
      </c>
      <c r="K721" s="128" t="str">
        <f ca="1">IF('BH (2)'!Z728="","",'BH (2)'!Z728)</f>
        <v/>
      </c>
      <c r="L721" s="75" t="str">
        <f ca="1">IF('BH (2)'!AA728="","",'BH (2)'!AA728)</f>
        <v/>
      </c>
      <c r="M721" s="131" t="str">
        <f ca="1">IF('BH (2)'!AB728="","",'BH (2)'!AB728)</f>
        <v/>
      </c>
      <c r="N721" s="78" t="str">
        <f ca="1">IF('BH (2)'!AC728="","",'BH (2)'!AC728)</f>
        <v/>
      </c>
      <c r="O721" s="128" t="str">
        <f ca="1">IF('BH (2)'!AD728="","",'BH (2)'!AD728)</f>
        <v/>
      </c>
      <c r="P721" s="129" t="str">
        <f ca="1">IF('BH (2)'!AE728="","",'BH (2)'!AE728)</f>
        <v/>
      </c>
    </row>
    <row r="722" spans="3:16" ht="45" customHeight="1" x14ac:dyDescent="0.25">
      <c r="C722" s="51">
        <v>716</v>
      </c>
      <c r="D722" s="127" t="str">
        <f ca="1">IF('BH (2)'!S729="","",'BH (2)'!S729)</f>
        <v/>
      </c>
      <c r="E722" s="127" t="str">
        <f ca="1">IF('BH (2)'!T729="","",'BH (2)'!T729)</f>
        <v/>
      </c>
      <c r="F722" s="70" t="str">
        <f ca="1">IF('BH (2)'!U729="","",'BH (2)'!U729)</f>
        <v/>
      </c>
      <c r="G722" s="70" t="str">
        <f ca="1">IF('BH (2)'!V729="","",'BH (2)'!V729)</f>
        <v/>
      </c>
      <c r="H722" s="70" t="str">
        <f ca="1">IF('BH (2)'!W729="","",'BH (2)'!W729)</f>
        <v/>
      </c>
      <c r="I722" s="127" t="str">
        <f ca="1">IF('BH (2)'!X729="","",'BH (2)'!X729)</f>
        <v/>
      </c>
      <c r="J722" s="127" t="str">
        <f ca="1">IF('BH (2)'!Y729="","",'BH (2)'!Y729)</f>
        <v/>
      </c>
      <c r="K722" s="128" t="str">
        <f ca="1">IF('BH (2)'!Z729="","",'BH (2)'!Z729)</f>
        <v/>
      </c>
      <c r="L722" s="75" t="str">
        <f ca="1">IF('BH (2)'!AA729="","",'BH (2)'!AA729)</f>
        <v/>
      </c>
      <c r="M722" s="131" t="str">
        <f ca="1">IF('BH (2)'!AB729="","",'BH (2)'!AB729)</f>
        <v/>
      </c>
      <c r="N722" s="78" t="str">
        <f ca="1">IF('BH (2)'!AC729="","",'BH (2)'!AC729)</f>
        <v/>
      </c>
      <c r="O722" s="128" t="str">
        <f ca="1">IF('BH (2)'!AD729="","",'BH (2)'!AD729)</f>
        <v/>
      </c>
      <c r="P722" s="129" t="str">
        <f ca="1">IF('BH (2)'!AE729="","",'BH (2)'!AE729)</f>
        <v/>
      </c>
    </row>
    <row r="723" spans="3:16" ht="45" customHeight="1" x14ac:dyDescent="0.25">
      <c r="C723" s="51">
        <v>717</v>
      </c>
      <c r="D723" s="127" t="str">
        <f ca="1">IF('BH (2)'!S730="","",'BH (2)'!S730)</f>
        <v/>
      </c>
      <c r="E723" s="127" t="str">
        <f ca="1">IF('BH (2)'!T730="","",'BH (2)'!T730)</f>
        <v/>
      </c>
      <c r="F723" s="70" t="str">
        <f ca="1">IF('BH (2)'!U730="","",'BH (2)'!U730)</f>
        <v/>
      </c>
      <c r="G723" s="70" t="str">
        <f ca="1">IF('BH (2)'!V730="","",'BH (2)'!V730)</f>
        <v/>
      </c>
      <c r="H723" s="70" t="str">
        <f ca="1">IF('BH (2)'!W730="","",'BH (2)'!W730)</f>
        <v/>
      </c>
      <c r="I723" s="127" t="str">
        <f ca="1">IF('BH (2)'!X730="","",'BH (2)'!X730)</f>
        <v/>
      </c>
      <c r="J723" s="127" t="str">
        <f ca="1">IF('BH (2)'!Y730="","",'BH (2)'!Y730)</f>
        <v/>
      </c>
      <c r="K723" s="128" t="str">
        <f ca="1">IF('BH (2)'!Z730="","",'BH (2)'!Z730)</f>
        <v/>
      </c>
      <c r="L723" s="75" t="str">
        <f ca="1">IF('BH (2)'!AA730="","",'BH (2)'!AA730)</f>
        <v/>
      </c>
      <c r="M723" s="131" t="str">
        <f ca="1">IF('BH (2)'!AB730="","",'BH (2)'!AB730)</f>
        <v/>
      </c>
      <c r="N723" s="78" t="str">
        <f ca="1">IF('BH (2)'!AC730="","",'BH (2)'!AC730)</f>
        <v/>
      </c>
      <c r="O723" s="128" t="str">
        <f ca="1">IF('BH (2)'!AD730="","",'BH (2)'!AD730)</f>
        <v/>
      </c>
      <c r="P723" s="129" t="str">
        <f ca="1">IF('BH (2)'!AE730="","",'BH (2)'!AE730)</f>
        <v/>
      </c>
    </row>
    <row r="724" spans="3:16" ht="45" customHeight="1" x14ac:dyDescent="0.25">
      <c r="C724" s="51">
        <v>718</v>
      </c>
      <c r="D724" s="127" t="str">
        <f ca="1">IF('BH (2)'!S731="","",'BH (2)'!S731)</f>
        <v/>
      </c>
      <c r="E724" s="127" t="str">
        <f ca="1">IF('BH (2)'!T731="","",'BH (2)'!T731)</f>
        <v/>
      </c>
      <c r="F724" s="70" t="str">
        <f ca="1">IF('BH (2)'!U731="","",'BH (2)'!U731)</f>
        <v/>
      </c>
      <c r="G724" s="70" t="str">
        <f ca="1">IF('BH (2)'!V731="","",'BH (2)'!V731)</f>
        <v/>
      </c>
      <c r="H724" s="70" t="str">
        <f ca="1">IF('BH (2)'!W731="","",'BH (2)'!W731)</f>
        <v/>
      </c>
      <c r="I724" s="127" t="str">
        <f ca="1">IF('BH (2)'!X731="","",'BH (2)'!X731)</f>
        <v/>
      </c>
      <c r="J724" s="127" t="str">
        <f ca="1">IF('BH (2)'!Y731="","",'BH (2)'!Y731)</f>
        <v/>
      </c>
      <c r="K724" s="128" t="str">
        <f ca="1">IF('BH (2)'!Z731="","",'BH (2)'!Z731)</f>
        <v/>
      </c>
      <c r="L724" s="75" t="str">
        <f ca="1">IF('BH (2)'!AA731="","",'BH (2)'!AA731)</f>
        <v/>
      </c>
      <c r="M724" s="131" t="str">
        <f ca="1">IF('BH (2)'!AB731="","",'BH (2)'!AB731)</f>
        <v/>
      </c>
      <c r="N724" s="78" t="str">
        <f ca="1">IF('BH (2)'!AC731="","",'BH (2)'!AC731)</f>
        <v/>
      </c>
      <c r="O724" s="128" t="str">
        <f ca="1">IF('BH (2)'!AD731="","",'BH (2)'!AD731)</f>
        <v/>
      </c>
      <c r="P724" s="129" t="str">
        <f ca="1">IF('BH (2)'!AE731="","",'BH (2)'!AE731)</f>
        <v/>
      </c>
    </row>
    <row r="725" spans="3:16" ht="45" customHeight="1" x14ac:dyDescent="0.25">
      <c r="C725" s="51">
        <v>719</v>
      </c>
      <c r="D725" s="127" t="str">
        <f ca="1">IF('BH (2)'!S732="","",'BH (2)'!S732)</f>
        <v/>
      </c>
      <c r="E725" s="127" t="str">
        <f ca="1">IF('BH (2)'!T732="","",'BH (2)'!T732)</f>
        <v/>
      </c>
      <c r="F725" s="70" t="str">
        <f ca="1">IF('BH (2)'!U732="","",'BH (2)'!U732)</f>
        <v/>
      </c>
      <c r="G725" s="70" t="str">
        <f ca="1">IF('BH (2)'!V732="","",'BH (2)'!V732)</f>
        <v/>
      </c>
      <c r="H725" s="70" t="str">
        <f ca="1">IF('BH (2)'!W732="","",'BH (2)'!W732)</f>
        <v/>
      </c>
      <c r="I725" s="127" t="str">
        <f ca="1">IF('BH (2)'!X732="","",'BH (2)'!X732)</f>
        <v/>
      </c>
      <c r="J725" s="127" t="str">
        <f ca="1">IF('BH (2)'!Y732="","",'BH (2)'!Y732)</f>
        <v/>
      </c>
      <c r="K725" s="128" t="str">
        <f ca="1">IF('BH (2)'!Z732="","",'BH (2)'!Z732)</f>
        <v/>
      </c>
      <c r="L725" s="75" t="str">
        <f ca="1">IF('BH (2)'!AA732="","",'BH (2)'!AA732)</f>
        <v/>
      </c>
      <c r="M725" s="131" t="str">
        <f ca="1">IF('BH (2)'!AB732="","",'BH (2)'!AB732)</f>
        <v/>
      </c>
      <c r="N725" s="78" t="str">
        <f ca="1">IF('BH (2)'!AC732="","",'BH (2)'!AC732)</f>
        <v/>
      </c>
      <c r="O725" s="128" t="str">
        <f ca="1">IF('BH (2)'!AD732="","",'BH (2)'!AD732)</f>
        <v/>
      </c>
      <c r="P725" s="129" t="str">
        <f ca="1">IF('BH (2)'!AE732="","",'BH (2)'!AE732)</f>
        <v/>
      </c>
    </row>
    <row r="726" spans="3:16" ht="45" customHeight="1" x14ac:dyDescent="0.25">
      <c r="C726" s="51">
        <v>720</v>
      </c>
      <c r="D726" s="127" t="str">
        <f ca="1">IF('BH (2)'!S733="","",'BH (2)'!S733)</f>
        <v/>
      </c>
      <c r="E726" s="127" t="str">
        <f ca="1">IF('BH (2)'!T733="","",'BH (2)'!T733)</f>
        <v/>
      </c>
      <c r="F726" s="70" t="str">
        <f ca="1">IF('BH (2)'!U733="","",'BH (2)'!U733)</f>
        <v/>
      </c>
      <c r="G726" s="70" t="str">
        <f ca="1">IF('BH (2)'!V733="","",'BH (2)'!V733)</f>
        <v/>
      </c>
      <c r="H726" s="70" t="str">
        <f ca="1">IF('BH (2)'!W733="","",'BH (2)'!W733)</f>
        <v/>
      </c>
      <c r="I726" s="127" t="str">
        <f ca="1">IF('BH (2)'!X733="","",'BH (2)'!X733)</f>
        <v/>
      </c>
      <c r="J726" s="127" t="str">
        <f ca="1">IF('BH (2)'!Y733="","",'BH (2)'!Y733)</f>
        <v/>
      </c>
      <c r="K726" s="128" t="str">
        <f ca="1">IF('BH (2)'!Z733="","",'BH (2)'!Z733)</f>
        <v/>
      </c>
      <c r="L726" s="75" t="str">
        <f ca="1">IF('BH (2)'!AA733="","",'BH (2)'!AA733)</f>
        <v/>
      </c>
      <c r="M726" s="131" t="str">
        <f ca="1">IF('BH (2)'!AB733="","",'BH (2)'!AB733)</f>
        <v/>
      </c>
      <c r="N726" s="78" t="str">
        <f ca="1">IF('BH (2)'!AC733="","",'BH (2)'!AC733)</f>
        <v/>
      </c>
      <c r="O726" s="128" t="str">
        <f ca="1">IF('BH (2)'!AD733="","",'BH (2)'!AD733)</f>
        <v/>
      </c>
      <c r="P726" s="129" t="str">
        <f ca="1">IF('BH (2)'!AE733="","",'BH (2)'!AE733)</f>
        <v/>
      </c>
    </row>
    <row r="727" spans="3:16" ht="45" customHeight="1" x14ac:dyDescent="0.25">
      <c r="C727" s="51">
        <v>721</v>
      </c>
      <c r="D727" s="127" t="str">
        <f ca="1">IF('BH (2)'!S734="","",'BH (2)'!S734)</f>
        <v/>
      </c>
      <c r="E727" s="127" t="str">
        <f ca="1">IF('BH (2)'!T734="","",'BH (2)'!T734)</f>
        <v/>
      </c>
      <c r="F727" s="70" t="str">
        <f ca="1">IF('BH (2)'!U734="","",'BH (2)'!U734)</f>
        <v/>
      </c>
      <c r="G727" s="70" t="str">
        <f ca="1">IF('BH (2)'!V734="","",'BH (2)'!V734)</f>
        <v/>
      </c>
      <c r="H727" s="70" t="str">
        <f ca="1">IF('BH (2)'!W734="","",'BH (2)'!W734)</f>
        <v/>
      </c>
      <c r="I727" s="127" t="str">
        <f ca="1">IF('BH (2)'!X734="","",'BH (2)'!X734)</f>
        <v/>
      </c>
      <c r="J727" s="127" t="str">
        <f ca="1">IF('BH (2)'!Y734="","",'BH (2)'!Y734)</f>
        <v/>
      </c>
      <c r="K727" s="128" t="str">
        <f ca="1">IF('BH (2)'!Z734="","",'BH (2)'!Z734)</f>
        <v/>
      </c>
      <c r="L727" s="75" t="str">
        <f ca="1">IF('BH (2)'!AA734="","",'BH (2)'!AA734)</f>
        <v/>
      </c>
      <c r="M727" s="131" t="str">
        <f ca="1">IF('BH (2)'!AB734="","",'BH (2)'!AB734)</f>
        <v/>
      </c>
      <c r="N727" s="78" t="str">
        <f ca="1">IF('BH (2)'!AC734="","",'BH (2)'!AC734)</f>
        <v/>
      </c>
      <c r="O727" s="128" t="str">
        <f ca="1">IF('BH (2)'!AD734="","",'BH (2)'!AD734)</f>
        <v/>
      </c>
      <c r="P727" s="129" t="str">
        <f ca="1">IF('BH (2)'!AE734="","",'BH (2)'!AE734)</f>
        <v/>
      </c>
    </row>
    <row r="728" spans="3:16" ht="45" customHeight="1" x14ac:dyDescent="0.25">
      <c r="C728" s="51">
        <v>722</v>
      </c>
      <c r="D728" s="127" t="str">
        <f ca="1">IF('BH (2)'!S735="","",'BH (2)'!S735)</f>
        <v/>
      </c>
      <c r="E728" s="127" t="str">
        <f ca="1">IF('BH (2)'!T735="","",'BH (2)'!T735)</f>
        <v/>
      </c>
      <c r="F728" s="70" t="str">
        <f ca="1">IF('BH (2)'!U735="","",'BH (2)'!U735)</f>
        <v/>
      </c>
      <c r="G728" s="70" t="str">
        <f ca="1">IF('BH (2)'!V735="","",'BH (2)'!V735)</f>
        <v/>
      </c>
      <c r="H728" s="70" t="str">
        <f ca="1">IF('BH (2)'!W735="","",'BH (2)'!W735)</f>
        <v/>
      </c>
      <c r="I728" s="127" t="str">
        <f ca="1">IF('BH (2)'!X735="","",'BH (2)'!X735)</f>
        <v/>
      </c>
      <c r="J728" s="127" t="str">
        <f ca="1">IF('BH (2)'!Y735="","",'BH (2)'!Y735)</f>
        <v/>
      </c>
      <c r="K728" s="128" t="str">
        <f ca="1">IF('BH (2)'!Z735="","",'BH (2)'!Z735)</f>
        <v/>
      </c>
      <c r="L728" s="75" t="str">
        <f ca="1">IF('BH (2)'!AA735="","",'BH (2)'!AA735)</f>
        <v/>
      </c>
      <c r="M728" s="131" t="str">
        <f ca="1">IF('BH (2)'!AB735="","",'BH (2)'!AB735)</f>
        <v/>
      </c>
      <c r="N728" s="78" t="str">
        <f ca="1">IF('BH (2)'!AC735="","",'BH (2)'!AC735)</f>
        <v/>
      </c>
      <c r="O728" s="128" t="str">
        <f ca="1">IF('BH (2)'!AD735="","",'BH (2)'!AD735)</f>
        <v/>
      </c>
      <c r="P728" s="129" t="str">
        <f ca="1">IF('BH (2)'!AE735="","",'BH (2)'!AE735)</f>
        <v/>
      </c>
    </row>
    <row r="729" spans="3:16" ht="45" customHeight="1" x14ac:dyDescent="0.25">
      <c r="C729" s="51">
        <v>723</v>
      </c>
      <c r="D729" s="127" t="str">
        <f ca="1">IF('BH (2)'!S736="","",'BH (2)'!S736)</f>
        <v/>
      </c>
      <c r="E729" s="127" t="str">
        <f ca="1">IF('BH (2)'!T736="","",'BH (2)'!T736)</f>
        <v/>
      </c>
      <c r="F729" s="70" t="str">
        <f ca="1">IF('BH (2)'!U736="","",'BH (2)'!U736)</f>
        <v/>
      </c>
      <c r="G729" s="70" t="str">
        <f ca="1">IF('BH (2)'!V736="","",'BH (2)'!V736)</f>
        <v/>
      </c>
      <c r="H729" s="70" t="str">
        <f ca="1">IF('BH (2)'!W736="","",'BH (2)'!W736)</f>
        <v/>
      </c>
      <c r="I729" s="127" t="str">
        <f ca="1">IF('BH (2)'!X736="","",'BH (2)'!X736)</f>
        <v/>
      </c>
      <c r="J729" s="127" t="str">
        <f ca="1">IF('BH (2)'!Y736="","",'BH (2)'!Y736)</f>
        <v/>
      </c>
      <c r="K729" s="128" t="str">
        <f ca="1">IF('BH (2)'!Z736="","",'BH (2)'!Z736)</f>
        <v/>
      </c>
      <c r="L729" s="75" t="str">
        <f ca="1">IF('BH (2)'!AA736="","",'BH (2)'!AA736)</f>
        <v/>
      </c>
      <c r="M729" s="131" t="str">
        <f ca="1">IF('BH (2)'!AB736="","",'BH (2)'!AB736)</f>
        <v/>
      </c>
      <c r="N729" s="78" t="str">
        <f ca="1">IF('BH (2)'!AC736="","",'BH (2)'!AC736)</f>
        <v/>
      </c>
      <c r="O729" s="128" t="str">
        <f ca="1">IF('BH (2)'!AD736="","",'BH (2)'!AD736)</f>
        <v/>
      </c>
      <c r="P729" s="129" t="str">
        <f ca="1">IF('BH (2)'!AE736="","",'BH (2)'!AE736)</f>
        <v/>
      </c>
    </row>
    <row r="730" spans="3:16" ht="45" customHeight="1" x14ac:dyDescent="0.25">
      <c r="C730" s="51">
        <v>724</v>
      </c>
      <c r="D730" s="127" t="str">
        <f ca="1">IF('BH (2)'!S737="","",'BH (2)'!S737)</f>
        <v/>
      </c>
      <c r="E730" s="127" t="str">
        <f ca="1">IF('BH (2)'!T737="","",'BH (2)'!T737)</f>
        <v/>
      </c>
      <c r="F730" s="70" t="str">
        <f ca="1">IF('BH (2)'!U737="","",'BH (2)'!U737)</f>
        <v/>
      </c>
      <c r="G730" s="70" t="str">
        <f ca="1">IF('BH (2)'!V737="","",'BH (2)'!V737)</f>
        <v/>
      </c>
      <c r="H730" s="70" t="str">
        <f ca="1">IF('BH (2)'!W737="","",'BH (2)'!W737)</f>
        <v/>
      </c>
      <c r="I730" s="127" t="str">
        <f ca="1">IF('BH (2)'!X737="","",'BH (2)'!X737)</f>
        <v/>
      </c>
      <c r="J730" s="127" t="str">
        <f ca="1">IF('BH (2)'!Y737="","",'BH (2)'!Y737)</f>
        <v/>
      </c>
      <c r="K730" s="128" t="str">
        <f ca="1">IF('BH (2)'!Z737="","",'BH (2)'!Z737)</f>
        <v/>
      </c>
      <c r="L730" s="75" t="str">
        <f ca="1">IF('BH (2)'!AA737="","",'BH (2)'!AA737)</f>
        <v/>
      </c>
      <c r="M730" s="131" t="str">
        <f ca="1">IF('BH (2)'!AB737="","",'BH (2)'!AB737)</f>
        <v/>
      </c>
      <c r="N730" s="78" t="str">
        <f ca="1">IF('BH (2)'!AC737="","",'BH (2)'!AC737)</f>
        <v/>
      </c>
      <c r="O730" s="128" t="str">
        <f ca="1">IF('BH (2)'!AD737="","",'BH (2)'!AD737)</f>
        <v/>
      </c>
      <c r="P730" s="129" t="str">
        <f ca="1">IF('BH (2)'!AE737="","",'BH (2)'!AE737)</f>
        <v/>
      </c>
    </row>
    <row r="731" spans="3:16" ht="45" customHeight="1" x14ac:dyDescent="0.25">
      <c r="C731" s="51">
        <v>725</v>
      </c>
      <c r="D731" s="127" t="str">
        <f ca="1">IF('BH (2)'!S738="","",'BH (2)'!S738)</f>
        <v/>
      </c>
      <c r="E731" s="127" t="str">
        <f ca="1">IF('BH (2)'!T738="","",'BH (2)'!T738)</f>
        <v/>
      </c>
      <c r="F731" s="70" t="str">
        <f ca="1">IF('BH (2)'!U738="","",'BH (2)'!U738)</f>
        <v/>
      </c>
      <c r="G731" s="70" t="str">
        <f ca="1">IF('BH (2)'!V738="","",'BH (2)'!V738)</f>
        <v/>
      </c>
      <c r="H731" s="70" t="str">
        <f ca="1">IF('BH (2)'!W738="","",'BH (2)'!W738)</f>
        <v/>
      </c>
      <c r="I731" s="127" t="str">
        <f ca="1">IF('BH (2)'!X738="","",'BH (2)'!X738)</f>
        <v/>
      </c>
      <c r="J731" s="127" t="str">
        <f ca="1">IF('BH (2)'!Y738="","",'BH (2)'!Y738)</f>
        <v/>
      </c>
      <c r="K731" s="128" t="str">
        <f ca="1">IF('BH (2)'!Z738="","",'BH (2)'!Z738)</f>
        <v/>
      </c>
      <c r="L731" s="75" t="str">
        <f ca="1">IF('BH (2)'!AA738="","",'BH (2)'!AA738)</f>
        <v/>
      </c>
      <c r="M731" s="131" t="str">
        <f ca="1">IF('BH (2)'!AB738="","",'BH (2)'!AB738)</f>
        <v/>
      </c>
      <c r="N731" s="78" t="str">
        <f ca="1">IF('BH (2)'!AC738="","",'BH (2)'!AC738)</f>
        <v/>
      </c>
      <c r="O731" s="128" t="str">
        <f ca="1">IF('BH (2)'!AD738="","",'BH (2)'!AD738)</f>
        <v/>
      </c>
      <c r="P731" s="129" t="str">
        <f ca="1">IF('BH (2)'!AE738="","",'BH (2)'!AE738)</f>
        <v/>
      </c>
    </row>
    <row r="732" spans="3:16" ht="45" customHeight="1" x14ac:dyDescent="0.25">
      <c r="C732" s="51">
        <v>726</v>
      </c>
      <c r="D732" s="127" t="str">
        <f ca="1">IF('BH (2)'!S739="","",'BH (2)'!S739)</f>
        <v/>
      </c>
      <c r="E732" s="127" t="str">
        <f ca="1">IF('BH (2)'!T739="","",'BH (2)'!T739)</f>
        <v/>
      </c>
      <c r="F732" s="70" t="str">
        <f ca="1">IF('BH (2)'!U739="","",'BH (2)'!U739)</f>
        <v/>
      </c>
      <c r="G732" s="70" t="str">
        <f ca="1">IF('BH (2)'!V739="","",'BH (2)'!V739)</f>
        <v/>
      </c>
      <c r="H732" s="70" t="str">
        <f ca="1">IF('BH (2)'!W739="","",'BH (2)'!W739)</f>
        <v/>
      </c>
      <c r="I732" s="127" t="str">
        <f ca="1">IF('BH (2)'!X739="","",'BH (2)'!X739)</f>
        <v/>
      </c>
      <c r="J732" s="127" t="str">
        <f ca="1">IF('BH (2)'!Y739="","",'BH (2)'!Y739)</f>
        <v/>
      </c>
      <c r="K732" s="128" t="str">
        <f ca="1">IF('BH (2)'!Z739="","",'BH (2)'!Z739)</f>
        <v/>
      </c>
      <c r="L732" s="75" t="str">
        <f ca="1">IF('BH (2)'!AA739="","",'BH (2)'!AA739)</f>
        <v/>
      </c>
      <c r="M732" s="131" t="str">
        <f ca="1">IF('BH (2)'!AB739="","",'BH (2)'!AB739)</f>
        <v/>
      </c>
      <c r="N732" s="78" t="str">
        <f ca="1">IF('BH (2)'!AC739="","",'BH (2)'!AC739)</f>
        <v/>
      </c>
      <c r="O732" s="128" t="str">
        <f ca="1">IF('BH (2)'!AD739="","",'BH (2)'!AD739)</f>
        <v/>
      </c>
      <c r="P732" s="129" t="str">
        <f ca="1">IF('BH (2)'!AE739="","",'BH (2)'!AE739)</f>
        <v/>
      </c>
    </row>
    <row r="733" spans="3:16" ht="45" customHeight="1" x14ac:dyDescent="0.25">
      <c r="C733" s="51">
        <v>727</v>
      </c>
      <c r="D733" s="127" t="str">
        <f ca="1">IF('BH (2)'!S740="","",'BH (2)'!S740)</f>
        <v/>
      </c>
      <c r="E733" s="127" t="str">
        <f ca="1">IF('BH (2)'!T740="","",'BH (2)'!T740)</f>
        <v/>
      </c>
      <c r="F733" s="70" t="str">
        <f ca="1">IF('BH (2)'!U740="","",'BH (2)'!U740)</f>
        <v/>
      </c>
      <c r="G733" s="70" t="str">
        <f ca="1">IF('BH (2)'!V740="","",'BH (2)'!V740)</f>
        <v/>
      </c>
      <c r="H733" s="70" t="str">
        <f ca="1">IF('BH (2)'!W740="","",'BH (2)'!W740)</f>
        <v/>
      </c>
      <c r="I733" s="127" t="str">
        <f ca="1">IF('BH (2)'!X740="","",'BH (2)'!X740)</f>
        <v/>
      </c>
      <c r="J733" s="127" t="str">
        <f ca="1">IF('BH (2)'!Y740="","",'BH (2)'!Y740)</f>
        <v/>
      </c>
      <c r="K733" s="128" t="str">
        <f ca="1">IF('BH (2)'!Z740="","",'BH (2)'!Z740)</f>
        <v/>
      </c>
      <c r="L733" s="75" t="str">
        <f ca="1">IF('BH (2)'!AA740="","",'BH (2)'!AA740)</f>
        <v/>
      </c>
      <c r="M733" s="131" t="str">
        <f ca="1">IF('BH (2)'!AB740="","",'BH (2)'!AB740)</f>
        <v/>
      </c>
      <c r="N733" s="78" t="str">
        <f ca="1">IF('BH (2)'!AC740="","",'BH (2)'!AC740)</f>
        <v/>
      </c>
      <c r="O733" s="128" t="str">
        <f ca="1">IF('BH (2)'!AD740="","",'BH (2)'!AD740)</f>
        <v/>
      </c>
      <c r="P733" s="129" t="str">
        <f ca="1">IF('BH (2)'!AE740="","",'BH (2)'!AE740)</f>
        <v/>
      </c>
    </row>
    <row r="734" spans="3:16" ht="45" customHeight="1" x14ac:dyDescent="0.25">
      <c r="C734" s="51">
        <v>728</v>
      </c>
      <c r="D734" s="127" t="str">
        <f ca="1">IF('BH (2)'!S741="","",'BH (2)'!S741)</f>
        <v/>
      </c>
      <c r="E734" s="127" t="str">
        <f ca="1">IF('BH (2)'!T741="","",'BH (2)'!T741)</f>
        <v/>
      </c>
      <c r="F734" s="70" t="str">
        <f ca="1">IF('BH (2)'!U741="","",'BH (2)'!U741)</f>
        <v/>
      </c>
      <c r="G734" s="70" t="str">
        <f ca="1">IF('BH (2)'!V741="","",'BH (2)'!V741)</f>
        <v/>
      </c>
      <c r="H734" s="70" t="str">
        <f ca="1">IF('BH (2)'!W741="","",'BH (2)'!W741)</f>
        <v/>
      </c>
      <c r="I734" s="127" t="str">
        <f ca="1">IF('BH (2)'!X741="","",'BH (2)'!X741)</f>
        <v/>
      </c>
      <c r="J734" s="127" t="str">
        <f ca="1">IF('BH (2)'!Y741="","",'BH (2)'!Y741)</f>
        <v/>
      </c>
      <c r="K734" s="128" t="str">
        <f ca="1">IF('BH (2)'!Z741="","",'BH (2)'!Z741)</f>
        <v/>
      </c>
      <c r="L734" s="75" t="str">
        <f ca="1">IF('BH (2)'!AA741="","",'BH (2)'!AA741)</f>
        <v/>
      </c>
      <c r="M734" s="131" t="str">
        <f ca="1">IF('BH (2)'!AB741="","",'BH (2)'!AB741)</f>
        <v/>
      </c>
      <c r="N734" s="78" t="str">
        <f ca="1">IF('BH (2)'!AC741="","",'BH (2)'!AC741)</f>
        <v/>
      </c>
      <c r="O734" s="128" t="str">
        <f ca="1">IF('BH (2)'!AD741="","",'BH (2)'!AD741)</f>
        <v/>
      </c>
      <c r="P734" s="129" t="str">
        <f ca="1">IF('BH (2)'!AE741="","",'BH (2)'!AE741)</f>
        <v/>
      </c>
    </row>
    <row r="735" spans="3:16" ht="45" customHeight="1" x14ac:dyDescent="0.25">
      <c r="C735" s="51">
        <v>729</v>
      </c>
      <c r="D735" s="127" t="str">
        <f ca="1">IF('BH (2)'!S742="","",'BH (2)'!S742)</f>
        <v/>
      </c>
      <c r="E735" s="127" t="str">
        <f ca="1">IF('BH (2)'!T742="","",'BH (2)'!T742)</f>
        <v/>
      </c>
      <c r="F735" s="70" t="str">
        <f ca="1">IF('BH (2)'!U742="","",'BH (2)'!U742)</f>
        <v/>
      </c>
      <c r="G735" s="70" t="str">
        <f ca="1">IF('BH (2)'!V742="","",'BH (2)'!V742)</f>
        <v/>
      </c>
      <c r="H735" s="70" t="str">
        <f ca="1">IF('BH (2)'!W742="","",'BH (2)'!W742)</f>
        <v/>
      </c>
      <c r="I735" s="127" t="str">
        <f ca="1">IF('BH (2)'!X742="","",'BH (2)'!X742)</f>
        <v/>
      </c>
      <c r="J735" s="127" t="str">
        <f ca="1">IF('BH (2)'!Y742="","",'BH (2)'!Y742)</f>
        <v/>
      </c>
      <c r="K735" s="128" t="str">
        <f ca="1">IF('BH (2)'!Z742="","",'BH (2)'!Z742)</f>
        <v/>
      </c>
      <c r="L735" s="75" t="str">
        <f ca="1">IF('BH (2)'!AA742="","",'BH (2)'!AA742)</f>
        <v/>
      </c>
      <c r="M735" s="131" t="str">
        <f ca="1">IF('BH (2)'!AB742="","",'BH (2)'!AB742)</f>
        <v/>
      </c>
      <c r="N735" s="78" t="str">
        <f ca="1">IF('BH (2)'!AC742="","",'BH (2)'!AC742)</f>
        <v/>
      </c>
      <c r="O735" s="128" t="str">
        <f ca="1">IF('BH (2)'!AD742="","",'BH (2)'!AD742)</f>
        <v/>
      </c>
      <c r="P735" s="129" t="str">
        <f ca="1">IF('BH (2)'!AE742="","",'BH (2)'!AE742)</f>
        <v/>
      </c>
    </row>
    <row r="736" spans="3:16" ht="45" customHeight="1" x14ac:dyDescent="0.25">
      <c r="C736" s="51">
        <v>730</v>
      </c>
      <c r="D736" s="127" t="str">
        <f ca="1">IF('BH (2)'!S743="","",'BH (2)'!S743)</f>
        <v/>
      </c>
      <c r="E736" s="127" t="str">
        <f ca="1">IF('BH (2)'!T743="","",'BH (2)'!T743)</f>
        <v/>
      </c>
      <c r="F736" s="70" t="str">
        <f ca="1">IF('BH (2)'!U743="","",'BH (2)'!U743)</f>
        <v/>
      </c>
      <c r="G736" s="70" t="str">
        <f ca="1">IF('BH (2)'!V743="","",'BH (2)'!V743)</f>
        <v/>
      </c>
      <c r="H736" s="70" t="str">
        <f ca="1">IF('BH (2)'!W743="","",'BH (2)'!W743)</f>
        <v/>
      </c>
      <c r="I736" s="127" t="str">
        <f ca="1">IF('BH (2)'!X743="","",'BH (2)'!X743)</f>
        <v/>
      </c>
      <c r="J736" s="127" t="str">
        <f ca="1">IF('BH (2)'!Y743="","",'BH (2)'!Y743)</f>
        <v/>
      </c>
      <c r="K736" s="128" t="str">
        <f ca="1">IF('BH (2)'!Z743="","",'BH (2)'!Z743)</f>
        <v/>
      </c>
      <c r="L736" s="75" t="str">
        <f ca="1">IF('BH (2)'!AA743="","",'BH (2)'!AA743)</f>
        <v/>
      </c>
      <c r="M736" s="131" t="str">
        <f ca="1">IF('BH (2)'!AB743="","",'BH (2)'!AB743)</f>
        <v/>
      </c>
      <c r="N736" s="78" t="str">
        <f ca="1">IF('BH (2)'!AC743="","",'BH (2)'!AC743)</f>
        <v/>
      </c>
      <c r="O736" s="128" t="str">
        <f ca="1">IF('BH (2)'!AD743="","",'BH (2)'!AD743)</f>
        <v/>
      </c>
      <c r="P736" s="129" t="str">
        <f ca="1">IF('BH (2)'!AE743="","",'BH (2)'!AE743)</f>
        <v/>
      </c>
    </row>
    <row r="737" spans="3:16" ht="45" customHeight="1" x14ac:dyDescent="0.25">
      <c r="C737" s="51">
        <v>731</v>
      </c>
      <c r="D737" s="127" t="str">
        <f ca="1">IF('BH (2)'!S744="","",'BH (2)'!S744)</f>
        <v/>
      </c>
      <c r="E737" s="127" t="str">
        <f ca="1">IF('BH (2)'!T744="","",'BH (2)'!T744)</f>
        <v/>
      </c>
      <c r="F737" s="70" t="str">
        <f ca="1">IF('BH (2)'!U744="","",'BH (2)'!U744)</f>
        <v/>
      </c>
      <c r="G737" s="70" t="str">
        <f ca="1">IF('BH (2)'!V744="","",'BH (2)'!V744)</f>
        <v/>
      </c>
      <c r="H737" s="70" t="str">
        <f ca="1">IF('BH (2)'!W744="","",'BH (2)'!W744)</f>
        <v/>
      </c>
      <c r="I737" s="127" t="str">
        <f ca="1">IF('BH (2)'!X744="","",'BH (2)'!X744)</f>
        <v/>
      </c>
      <c r="J737" s="127" t="str">
        <f ca="1">IF('BH (2)'!Y744="","",'BH (2)'!Y744)</f>
        <v/>
      </c>
      <c r="K737" s="128" t="str">
        <f ca="1">IF('BH (2)'!Z744="","",'BH (2)'!Z744)</f>
        <v/>
      </c>
      <c r="L737" s="75" t="str">
        <f ca="1">IF('BH (2)'!AA744="","",'BH (2)'!AA744)</f>
        <v/>
      </c>
      <c r="M737" s="131" t="str">
        <f ca="1">IF('BH (2)'!AB744="","",'BH (2)'!AB744)</f>
        <v/>
      </c>
      <c r="N737" s="78" t="str">
        <f ca="1">IF('BH (2)'!AC744="","",'BH (2)'!AC744)</f>
        <v/>
      </c>
      <c r="O737" s="128" t="str">
        <f ca="1">IF('BH (2)'!AD744="","",'BH (2)'!AD744)</f>
        <v/>
      </c>
      <c r="P737" s="129" t="str">
        <f ca="1">IF('BH (2)'!AE744="","",'BH (2)'!AE744)</f>
        <v/>
      </c>
    </row>
    <row r="738" spans="3:16" ht="45" customHeight="1" x14ac:dyDescent="0.25">
      <c r="C738" s="51">
        <v>732</v>
      </c>
      <c r="D738" s="127" t="str">
        <f ca="1">IF('BH (2)'!S745="","",'BH (2)'!S745)</f>
        <v/>
      </c>
      <c r="E738" s="127" t="str">
        <f ca="1">IF('BH (2)'!T745="","",'BH (2)'!T745)</f>
        <v/>
      </c>
      <c r="F738" s="70" t="str">
        <f ca="1">IF('BH (2)'!U745="","",'BH (2)'!U745)</f>
        <v/>
      </c>
      <c r="G738" s="70" t="str">
        <f ca="1">IF('BH (2)'!V745="","",'BH (2)'!V745)</f>
        <v/>
      </c>
      <c r="H738" s="70" t="str">
        <f ca="1">IF('BH (2)'!W745="","",'BH (2)'!W745)</f>
        <v/>
      </c>
      <c r="I738" s="127" t="str">
        <f ca="1">IF('BH (2)'!X745="","",'BH (2)'!X745)</f>
        <v/>
      </c>
      <c r="J738" s="127" t="str">
        <f ca="1">IF('BH (2)'!Y745="","",'BH (2)'!Y745)</f>
        <v/>
      </c>
      <c r="K738" s="128" t="str">
        <f ca="1">IF('BH (2)'!Z745="","",'BH (2)'!Z745)</f>
        <v/>
      </c>
      <c r="L738" s="75" t="str">
        <f ca="1">IF('BH (2)'!AA745="","",'BH (2)'!AA745)</f>
        <v/>
      </c>
      <c r="M738" s="131" t="str">
        <f ca="1">IF('BH (2)'!AB745="","",'BH (2)'!AB745)</f>
        <v/>
      </c>
      <c r="N738" s="78" t="str">
        <f ca="1">IF('BH (2)'!AC745="","",'BH (2)'!AC745)</f>
        <v/>
      </c>
      <c r="O738" s="128" t="str">
        <f ca="1">IF('BH (2)'!AD745="","",'BH (2)'!AD745)</f>
        <v/>
      </c>
      <c r="P738" s="129" t="str">
        <f ca="1">IF('BH (2)'!AE745="","",'BH (2)'!AE745)</f>
        <v/>
      </c>
    </row>
    <row r="739" spans="3:16" ht="45" customHeight="1" x14ac:dyDescent="0.25">
      <c r="C739" s="51">
        <v>733</v>
      </c>
      <c r="D739" s="127" t="str">
        <f ca="1">IF('BH (2)'!S746="","",'BH (2)'!S746)</f>
        <v/>
      </c>
      <c r="E739" s="127" t="str">
        <f ca="1">IF('BH (2)'!T746="","",'BH (2)'!T746)</f>
        <v/>
      </c>
      <c r="F739" s="70" t="str">
        <f ca="1">IF('BH (2)'!U746="","",'BH (2)'!U746)</f>
        <v/>
      </c>
      <c r="G739" s="70" t="str">
        <f ca="1">IF('BH (2)'!V746="","",'BH (2)'!V746)</f>
        <v/>
      </c>
      <c r="H739" s="70" t="str">
        <f ca="1">IF('BH (2)'!W746="","",'BH (2)'!W746)</f>
        <v/>
      </c>
      <c r="I739" s="127" t="str">
        <f ca="1">IF('BH (2)'!X746="","",'BH (2)'!X746)</f>
        <v/>
      </c>
      <c r="J739" s="127" t="str">
        <f ca="1">IF('BH (2)'!Y746="","",'BH (2)'!Y746)</f>
        <v/>
      </c>
      <c r="K739" s="128" t="str">
        <f ca="1">IF('BH (2)'!Z746="","",'BH (2)'!Z746)</f>
        <v/>
      </c>
      <c r="L739" s="75" t="str">
        <f ca="1">IF('BH (2)'!AA746="","",'BH (2)'!AA746)</f>
        <v/>
      </c>
      <c r="M739" s="131" t="str">
        <f ca="1">IF('BH (2)'!AB746="","",'BH (2)'!AB746)</f>
        <v/>
      </c>
      <c r="N739" s="78" t="str">
        <f ca="1">IF('BH (2)'!AC746="","",'BH (2)'!AC746)</f>
        <v/>
      </c>
      <c r="O739" s="128" t="str">
        <f ca="1">IF('BH (2)'!AD746="","",'BH (2)'!AD746)</f>
        <v/>
      </c>
      <c r="P739" s="129" t="str">
        <f ca="1">IF('BH (2)'!AE746="","",'BH (2)'!AE746)</f>
        <v/>
      </c>
    </row>
    <row r="740" spans="3:16" ht="45" customHeight="1" x14ac:dyDescent="0.25">
      <c r="C740" s="51">
        <v>734</v>
      </c>
      <c r="D740" s="127" t="str">
        <f ca="1">IF('BH (2)'!S747="","",'BH (2)'!S747)</f>
        <v/>
      </c>
      <c r="E740" s="127" t="str">
        <f ca="1">IF('BH (2)'!T747="","",'BH (2)'!T747)</f>
        <v/>
      </c>
      <c r="F740" s="70" t="str">
        <f ca="1">IF('BH (2)'!U747="","",'BH (2)'!U747)</f>
        <v/>
      </c>
      <c r="G740" s="70" t="str">
        <f ca="1">IF('BH (2)'!V747="","",'BH (2)'!V747)</f>
        <v/>
      </c>
      <c r="H740" s="70" t="str">
        <f ca="1">IF('BH (2)'!W747="","",'BH (2)'!W747)</f>
        <v/>
      </c>
      <c r="I740" s="127" t="str">
        <f ca="1">IF('BH (2)'!X747="","",'BH (2)'!X747)</f>
        <v/>
      </c>
      <c r="J740" s="127" t="str">
        <f ca="1">IF('BH (2)'!Y747="","",'BH (2)'!Y747)</f>
        <v/>
      </c>
      <c r="K740" s="128" t="str">
        <f ca="1">IF('BH (2)'!Z747="","",'BH (2)'!Z747)</f>
        <v/>
      </c>
      <c r="L740" s="75" t="str">
        <f ca="1">IF('BH (2)'!AA747="","",'BH (2)'!AA747)</f>
        <v/>
      </c>
      <c r="M740" s="131" t="str">
        <f ca="1">IF('BH (2)'!AB747="","",'BH (2)'!AB747)</f>
        <v/>
      </c>
      <c r="N740" s="78" t="str">
        <f ca="1">IF('BH (2)'!AC747="","",'BH (2)'!AC747)</f>
        <v/>
      </c>
      <c r="O740" s="128" t="str">
        <f ca="1">IF('BH (2)'!AD747="","",'BH (2)'!AD747)</f>
        <v/>
      </c>
      <c r="P740" s="129" t="str">
        <f ca="1">IF('BH (2)'!AE747="","",'BH (2)'!AE747)</f>
        <v/>
      </c>
    </row>
    <row r="741" spans="3:16" ht="45" customHeight="1" x14ac:dyDescent="0.25">
      <c r="C741" s="51">
        <v>735</v>
      </c>
      <c r="D741" s="127" t="str">
        <f ca="1">IF('BH (2)'!S748="","",'BH (2)'!S748)</f>
        <v/>
      </c>
      <c r="E741" s="127" t="str">
        <f ca="1">IF('BH (2)'!T748="","",'BH (2)'!T748)</f>
        <v/>
      </c>
      <c r="F741" s="70" t="str">
        <f ca="1">IF('BH (2)'!U748="","",'BH (2)'!U748)</f>
        <v/>
      </c>
      <c r="G741" s="70" t="str">
        <f ca="1">IF('BH (2)'!V748="","",'BH (2)'!V748)</f>
        <v/>
      </c>
      <c r="H741" s="70" t="str">
        <f ca="1">IF('BH (2)'!W748="","",'BH (2)'!W748)</f>
        <v/>
      </c>
      <c r="I741" s="127" t="str">
        <f ca="1">IF('BH (2)'!X748="","",'BH (2)'!X748)</f>
        <v/>
      </c>
      <c r="J741" s="127" t="str">
        <f ca="1">IF('BH (2)'!Y748="","",'BH (2)'!Y748)</f>
        <v/>
      </c>
      <c r="K741" s="128" t="str">
        <f ca="1">IF('BH (2)'!Z748="","",'BH (2)'!Z748)</f>
        <v/>
      </c>
      <c r="L741" s="75" t="str">
        <f ca="1">IF('BH (2)'!AA748="","",'BH (2)'!AA748)</f>
        <v/>
      </c>
      <c r="M741" s="131" t="str">
        <f ca="1">IF('BH (2)'!AB748="","",'BH (2)'!AB748)</f>
        <v/>
      </c>
      <c r="N741" s="78" t="str">
        <f ca="1">IF('BH (2)'!AC748="","",'BH (2)'!AC748)</f>
        <v/>
      </c>
      <c r="O741" s="128" t="str">
        <f ca="1">IF('BH (2)'!AD748="","",'BH (2)'!AD748)</f>
        <v/>
      </c>
      <c r="P741" s="129" t="str">
        <f ca="1">IF('BH (2)'!AE748="","",'BH (2)'!AE748)</f>
        <v/>
      </c>
    </row>
    <row r="742" spans="3:16" ht="45" customHeight="1" x14ac:dyDescent="0.25">
      <c r="C742" s="51">
        <v>736</v>
      </c>
      <c r="D742" s="127" t="str">
        <f ca="1">IF('BH (2)'!S749="","",'BH (2)'!S749)</f>
        <v/>
      </c>
      <c r="E742" s="127" t="str">
        <f ca="1">IF('BH (2)'!T749="","",'BH (2)'!T749)</f>
        <v/>
      </c>
      <c r="F742" s="70" t="str">
        <f ca="1">IF('BH (2)'!U749="","",'BH (2)'!U749)</f>
        <v/>
      </c>
      <c r="G742" s="70" t="str">
        <f ca="1">IF('BH (2)'!V749="","",'BH (2)'!V749)</f>
        <v/>
      </c>
      <c r="H742" s="70" t="str">
        <f ca="1">IF('BH (2)'!W749="","",'BH (2)'!W749)</f>
        <v/>
      </c>
      <c r="I742" s="127" t="str">
        <f ca="1">IF('BH (2)'!X749="","",'BH (2)'!X749)</f>
        <v/>
      </c>
      <c r="J742" s="127" t="str">
        <f ca="1">IF('BH (2)'!Y749="","",'BH (2)'!Y749)</f>
        <v/>
      </c>
      <c r="K742" s="128" t="str">
        <f ca="1">IF('BH (2)'!Z749="","",'BH (2)'!Z749)</f>
        <v/>
      </c>
      <c r="L742" s="75" t="str">
        <f ca="1">IF('BH (2)'!AA749="","",'BH (2)'!AA749)</f>
        <v/>
      </c>
      <c r="M742" s="131" t="str">
        <f ca="1">IF('BH (2)'!AB749="","",'BH (2)'!AB749)</f>
        <v/>
      </c>
      <c r="N742" s="78" t="str">
        <f ca="1">IF('BH (2)'!AC749="","",'BH (2)'!AC749)</f>
        <v/>
      </c>
      <c r="O742" s="128" t="str">
        <f ca="1">IF('BH (2)'!AD749="","",'BH (2)'!AD749)</f>
        <v/>
      </c>
      <c r="P742" s="129" t="str">
        <f ca="1">IF('BH (2)'!AE749="","",'BH (2)'!AE749)</f>
        <v/>
      </c>
    </row>
    <row r="743" spans="3:16" ht="45" customHeight="1" x14ac:dyDescent="0.25">
      <c r="C743" s="51">
        <v>737</v>
      </c>
      <c r="D743" s="127" t="str">
        <f ca="1">IF('BH (2)'!S750="","",'BH (2)'!S750)</f>
        <v/>
      </c>
      <c r="E743" s="127" t="str">
        <f ca="1">IF('BH (2)'!T750="","",'BH (2)'!T750)</f>
        <v/>
      </c>
      <c r="F743" s="70" t="str">
        <f ca="1">IF('BH (2)'!U750="","",'BH (2)'!U750)</f>
        <v/>
      </c>
      <c r="G743" s="70" t="str">
        <f ca="1">IF('BH (2)'!V750="","",'BH (2)'!V750)</f>
        <v/>
      </c>
      <c r="H743" s="70" t="str">
        <f ca="1">IF('BH (2)'!W750="","",'BH (2)'!W750)</f>
        <v/>
      </c>
      <c r="I743" s="127" t="str">
        <f ca="1">IF('BH (2)'!X750="","",'BH (2)'!X750)</f>
        <v/>
      </c>
      <c r="J743" s="127" t="str">
        <f ca="1">IF('BH (2)'!Y750="","",'BH (2)'!Y750)</f>
        <v/>
      </c>
      <c r="K743" s="128" t="str">
        <f ca="1">IF('BH (2)'!Z750="","",'BH (2)'!Z750)</f>
        <v/>
      </c>
      <c r="L743" s="75" t="str">
        <f ca="1">IF('BH (2)'!AA750="","",'BH (2)'!AA750)</f>
        <v/>
      </c>
      <c r="M743" s="131" t="str">
        <f ca="1">IF('BH (2)'!AB750="","",'BH (2)'!AB750)</f>
        <v/>
      </c>
      <c r="N743" s="78" t="str">
        <f ca="1">IF('BH (2)'!AC750="","",'BH (2)'!AC750)</f>
        <v/>
      </c>
      <c r="O743" s="128" t="str">
        <f ca="1">IF('BH (2)'!AD750="","",'BH (2)'!AD750)</f>
        <v/>
      </c>
      <c r="P743" s="129" t="str">
        <f ca="1">IF('BH (2)'!AE750="","",'BH (2)'!AE750)</f>
        <v/>
      </c>
    </row>
    <row r="744" spans="3:16" ht="45" customHeight="1" x14ac:dyDescent="0.25">
      <c r="C744" s="51">
        <v>738</v>
      </c>
      <c r="D744" s="127" t="str">
        <f ca="1">IF('BH (2)'!S751="","",'BH (2)'!S751)</f>
        <v/>
      </c>
      <c r="E744" s="127" t="str">
        <f ca="1">IF('BH (2)'!T751="","",'BH (2)'!T751)</f>
        <v/>
      </c>
      <c r="F744" s="70" t="str">
        <f ca="1">IF('BH (2)'!U751="","",'BH (2)'!U751)</f>
        <v/>
      </c>
      <c r="G744" s="70" t="str">
        <f ca="1">IF('BH (2)'!V751="","",'BH (2)'!V751)</f>
        <v/>
      </c>
      <c r="H744" s="70" t="str">
        <f ca="1">IF('BH (2)'!W751="","",'BH (2)'!W751)</f>
        <v/>
      </c>
      <c r="I744" s="127" t="str">
        <f ca="1">IF('BH (2)'!X751="","",'BH (2)'!X751)</f>
        <v/>
      </c>
      <c r="J744" s="127" t="str">
        <f ca="1">IF('BH (2)'!Y751="","",'BH (2)'!Y751)</f>
        <v/>
      </c>
      <c r="K744" s="128" t="str">
        <f ca="1">IF('BH (2)'!Z751="","",'BH (2)'!Z751)</f>
        <v/>
      </c>
      <c r="L744" s="75" t="str">
        <f ca="1">IF('BH (2)'!AA751="","",'BH (2)'!AA751)</f>
        <v/>
      </c>
      <c r="M744" s="131" t="str">
        <f ca="1">IF('BH (2)'!AB751="","",'BH (2)'!AB751)</f>
        <v/>
      </c>
      <c r="N744" s="78" t="str">
        <f ca="1">IF('BH (2)'!AC751="","",'BH (2)'!AC751)</f>
        <v/>
      </c>
      <c r="O744" s="128" t="str">
        <f ca="1">IF('BH (2)'!AD751="","",'BH (2)'!AD751)</f>
        <v/>
      </c>
      <c r="P744" s="129" t="str">
        <f ca="1">IF('BH (2)'!AE751="","",'BH (2)'!AE751)</f>
        <v/>
      </c>
    </row>
    <row r="745" spans="3:16" ht="45" customHeight="1" x14ac:dyDescent="0.25">
      <c r="C745" s="51">
        <v>739</v>
      </c>
      <c r="D745" s="127" t="str">
        <f ca="1">IF('BH (2)'!S752="","",'BH (2)'!S752)</f>
        <v/>
      </c>
      <c r="E745" s="127" t="str">
        <f ca="1">IF('BH (2)'!T752="","",'BH (2)'!T752)</f>
        <v/>
      </c>
      <c r="F745" s="70" t="str">
        <f ca="1">IF('BH (2)'!U752="","",'BH (2)'!U752)</f>
        <v/>
      </c>
      <c r="G745" s="70" t="str">
        <f ca="1">IF('BH (2)'!V752="","",'BH (2)'!V752)</f>
        <v/>
      </c>
      <c r="H745" s="70" t="str">
        <f ca="1">IF('BH (2)'!W752="","",'BH (2)'!W752)</f>
        <v/>
      </c>
      <c r="I745" s="127" t="str">
        <f ca="1">IF('BH (2)'!X752="","",'BH (2)'!X752)</f>
        <v/>
      </c>
      <c r="J745" s="127" t="str">
        <f ca="1">IF('BH (2)'!Y752="","",'BH (2)'!Y752)</f>
        <v/>
      </c>
      <c r="K745" s="128" t="str">
        <f ca="1">IF('BH (2)'!Z752="","",'BH (2)'!Z752)</f>
        <v/>
      </c>
      <c r="L745" s="75" t="str">
        <f ca="1">IF('BH (2)'!AA752="","",'BH (2)'!AA752)</f>
        <v/>
      </c>
      <c r="M745" s="131" t="str">
        <f ca="1">IF('BH (2)'!AB752="","",'BH (2)'!AB752)</f>
        <v/>
      </c>
      <c r="N745" s="78" t="str">
        <f ca="1">IF('BH (2)'!AC752="","",'BH (2)'!AC752)</f>
        <v/>
      </c>
      <c r="O745" s="128" t="str">
        <f ca="1">IF('BH (2)'!AD752="","",'BH (2)'!AD752)</f>
        <v/>
      </c>
      <c r="P745" s="129" t="str">
        <f ca="1">IF('BH (2)'!AE752="","",'BH (2)'!AE752)</f>
        <v/>
      </c>
    </row>
    <row r="746" spans="3:16" ht="45" customHeight="1" x14ac:dyDescent="0.25">
      <c r="C746" s="51">
        <v>740</v>
      </c>
      <c r="D746" s="127" t="str">
        <f ca="1">IF('BH (2)'!S753="","",'BH (2)'!S753)</f>
        <v/>
      </c>
      <c r="E746" s="127" t="str">
        <f ca="1">IF('BH (2)'!T753="","",'BH (2)'!T753)</f>
        <v/>
      </c>
      <c r="F746" s="70" t="str">
        <f ca="1">IF('BH (2)'!U753="","",'BH (2)'!U753)</f>
        <v/>
      </c>
      <c r="G746" s="70" t="str">
        <f ca="1">IF('BH (2)'!V753="","",'BH (2)'!V753)</f>
        <v/>
      </c>
      <c r="H746" s="70" t="str">
        <f ca="1">IF('BH (2)'!W753="","",'BH (2)'!W753)</f>
        <v/>
      </c>
      <c r="I746" s="127" t="str">
        <f ca="1">IF('BH (2)'!X753="","",'BH (2)'!X753)</f>
        <v/>
      </c>
      <c r="J746" s="127" t="str">
        <f ca="1">IF('BH (2)'!Y753="","",'BH (2)'!Y753)</f>
        <v/>
      </c>
      <c r="K746" s="128" t="str">
        <f ca="1">IF('BH (2)'!Z753="","",'BH (2)'!Z753)</f>
        <v/>
      </c>
      <c r="L746" s="75" t="str">
        <f ca="1">IF('BH (2)'!AA753="","",'BH (2)'!AA753)</f>
        <v/>
      </c>
      <c r="M746" s="131" t="str">
        <f ca="1">IF('BH (2)'!AB753="","",'BH (2)'!AB753)</f>
        <v/>
      </c>
      <c r="N746" s="78" t="str">
        <f ca="1">IF('BH (2)'!AC753="","",'BH (2)'!AC753)</f>
        <v/>
      </c>
      <c r="O746" s="128" t="str">
        <f ca="1">IF('BH (2)'!AD753="","",'BH (2)'!AD753)</f>
        <v/>
      </c>
      <c r="P746" s="129" t="str">
        <f ca="1">IF('BH (2)'!AE753="","",'BH (2)'!AE753)</f>
        <v/>
      </c>
    </row>
    <row r="747" spans="3:16" ht="45" customHeight="1" x14ac:dyDescent="0.25">
      <c r="C747" s="51">
        <v>741</v>
      </c>
      <c r="D747" s="127" t="str">
        <f ca="1">IF('BH (2)'!S754="","",'BH (2)'!S754)</f>
        <v/>
      </c>
      <c r="E747" s="127" t="str">
        <f ca="1">IF('BH (2)'!T754="","",'BH (2)'!T754)</f>
        <v/>
      </c>
      <c r="F747" s="70" t="str">
        <f ca="1">IF('BH (2)'!U754="","",'BH (2)'!U754)</f>
        <v/>
      </c>
      <c r="G747" s="70" t="str">
        <f ca="1">IF('BH (2)'!V754="","",'BH (2)'!V754)</f>
        <v/>
      </c>
      <c r="H747" s="70" t="str">
        <f ca="1">IF('BH (2)'!W754="","",'BH (2)'!W754)</f>
        <v/>
      </c>
      <c r="I747" s="127" t="str">
        <f ca="1">IF('BH (2)'!X754="","",'BH (2)'!X754)</f>
        <v/>
      </c>
      <c r="J747" s="127" t="str">
        <f ca="1">IF('BH (2)'!Y754="","",'BH (2)'!Y754)</f>
        <v/>
      </c>
      <c r="K747" s="128" t="str">
        <f ca="1">IF('BH (2)'!Z754="","",'BH (2)'!Z754)</f>
        <v/>
      </c>
      <c r="L747" s="75" t="str">
        <f ca="1">IF('BH (2)'!AA754="","",'BH (2)'!AA754)</f>
        <v/>
      </c>
      <c r="M747" s="131" t="str">
        <f ca="1">IF('BH (2)'!AB754="","",'BH (2)'!AB754)</f>
        <v/>
      </c>
      <c r="N747" s="78" t="str">
        <f ca="1">IF('BH (2)'!AC754="","",'BH (2)'!AC754)</f>
        <v/>
      </c>
      <c r="O747" s="128" t="str">
        <f ca="1">IF('BH (2)'!AD754="","",'BH (2)'!AD754)</f>
        <v/>
      </c>
      <c r="P747" s="129" t="str">
        <f ca="1">IF('BH (2)'!AE754="","",'BH (2)'!AE754)</f>
        <v/>
      </c>
    </row>
    <row r="748" spans="3:16" ht="45" customHeight="1" x14ac:dyDescent="0.25">
      <c r="C748" s="51">
        <v>742</v>
      </c>
      <c r="D748" s="127" t="str">
        <f ca="1">IF('BH (2)'!S755="","",'BH (2)'!S755)</f>
        <v/>
      </c>
      <c r="E748" s="127" t="str">
        <f ca="1">IF('BH (2)'!T755="","",'BH (2)'!T755)</f>
        <v/>
      </c>
      <c r="F748" s="70" t="str">
        <f ca="1">IF('BH (2)'!U755="","",'BH (2)'!U755)</f>
        <v/>
      </c>
      <c r="G748" s="70" t="str">
        <f ca="1">IF('BH (2)'!V755="","",'BH (2)'!V755)</f>
        <v/>
      </c>
      <c r="H748" s="70" t="str">
        <f ca="1">IF('BH (2)'!W755="","",'BH (2)'!W755)</f>
        <v/>
      </c>
      <c r="I748" s="127" t="str">
        <f ca="1">IF('BH (2)'!X755="","",'BH (2)'!X755)</f>
        <v/>
      </c>
      <c r="J748" s="127" t="str">
        <f ca="1">IF('BH (2)'!Y755="","",'BH (2)'!Y755)</f>
        <v/>
      </c>
      <c r="K748" s="128" t="str">
        <f ca="1">IF('BH (2)'!Z755="","",'BH (2)'!Z755)</f>
        <v/>
      </c>
      <c r="L748" s="75" t="str">
        <f ca="1">IF('BH (2)'!AA755="","",'BH (2)'!AA755)</f>
        <v/>
      </c>
      <c r="M748" s="131" t="str">
        <f ca="1">IF('BH (2)'!AB755="","",'BH (2)'!AB755)</f>
        <v/>
      </c>
      <c r="N748" s="78" t="str">
        <f ca="1">IF('BH (2)'!AC755="","",'BH (2)'!AC755)</f>
        <v/>
      </c>
      <c r="O748" s="128" t="str">
        <f ca="1">IF('BH (2)'!AD755="","",'BH (2)'!AD755)</f>
        <v/>
      </c>
      <c r="P748" s="129" t="str">
        <f ca="1">IF('BH (2)'!AE755="","",'BH (2)'!AE755)</f>
        <v/>
      </c>
    </row>
    <row r="749" spans="3:16" ht="45" customHeight="1" x14ac:dyDescent="0.25">
      <c r="C749" s="51">
        <v>743</v>
      </c>
      <c r="D749" s="127" t="str">
        <f ca="1">IF('BH (2)'!S756="","",'BH (2)'!S756)</f>
        <v/>
      </c>
      <c r="E749" s="127" t="str">
        <f ca="1">IF('BH (2)'!T756="","",'BH (2)'!T756)</f>
        <v/>
      </c>
      <c r="F749" s="70" t="str">
        <f ca="1">IF('BH (2)'!U756="","",'BH (2)'!U756)</f>
        <v/>
      </c>
      <c r="G749" s="70" t="str">
        <f ca="1">IF('BH (2)'!V756="","",'BH (2)'!V756)</f>
        <v/>
      </c>
      <c r="H749" s="70" t="str">
        <f ca="1">IF('BH (2)'!W756="","",'BH (2)'!W756)</f>
        <v/>
      </c>
      <c r="I749" s="127" t="str">
        <f ca="1">IF('BH (2)'!X756="","",'BH (2)'!X756)</f>
        <v/>
      </c>
      <c r="J749" s="127" t="str">
        <f ca="1">IF('BH (2)'!Y756="","",'BH (2)'!Y756)</f>
        <v/>
      </c>
      <c r="K749" s="128" t="str">
        <f ca="1">IF('BH (2)'!Z756="","",'BH (2)'!Z756)</f>
        <v/>
      </c>
      <c r="L749" s="75" t="str">
        <f ca="1">IF('BH (2)'!AA756="","",'BH (2)'!AA756)</f>
        <v/>
      </c>
      <c r="M749" s="131" t="str">
        <f ca="1">IF('BH (2)'!AB756="","",'BH (2)'!AB756)</f>
        <v/>
      </c>
      <c r="N749" s="78" t="str">
        <f ca="1">IF('BH (2)'!AC756="","",'BH (2)'!AC756)</f>
        <v/>
      </c>
      <c r="O749" s="128" t="str">
        <f ca="1">IF('BH (2)'!AD756="","",'BH (2)'!AD756)</f>
        <v/>
      </c>
      <c r="P749" s="129" t="str">
        <f ca="1">IF('BH (2)'!AE756="","",'BH (2)'!AE756)</f>
        <v/>
      </c>
    </row>
    <row r="750" spans="3:16" ht="45" customHeight="1" x14ac:dyDescent="0.25">
      <c r="C750" s="51">
        <v>744</v>
      </c>
      <c r="D750" s="127" t="str">
        <f ca="1">IF('BH (2)'!S757="","",'BH (2)'!S757)</f>
        <v/>
      </c>
      <c r="E750" s="127" t="str">
        <f ca="1">IF('BH (2)'!T757="","",'BH (2)'!T757)</f>
        <v/>
      </c>
      <c r="F750" s="70" t="str">
        <f ca="1">IF('BH (2)'!U757="","",'BH (2)'!U757)</f>
        <v/>
      </c>
      <c r="G750" s="70" t="str">
        <f ca="1">IF('BH (2)'!V757="","",'BH (2)'!V757)</f>
        <v/>
      </c>
      <c r="H750" s="70" t="str">
        <f ca="1">IF('BH (2)'!W757="","",'BH (2)'!W757)</f>
        <v/>
      </c>
      <c r="I750" s="127" t="str">
        <f ca="1">IF('BH (2)'!X757="","",'BH (2)'!X757)</f>
        <v/>
      </c>
      <c r="J750" s="127" t="str">
        <f ca="1">IF('BH (2)'!Y757="","",'BH (2)'!Y757)</f>
        <v/>
      </c>
      <c r="K750" s="128" t="str">
        <f ca="1">IF('BH (2)'!Z757="","",'BH (2)'!Z757)</f>
        <v/>
      </c>
      <c r="L750" s="75" t="str">
        <f ca="1">IF('BH (2)'!AA757="","",'BH (2)'!AA757)</f>
        <v/>
      </c>
      <c r="M750" s="131" t="str">
        <f ca="1">IF('BH (2)'!AB757="","",'BH (2)'!AB757)</f>
        <v/>
      </c>
      <c r="N750" s="78" t="str">
        <f ca="1">IF('BH (2)'!AC757="","",'BH (2)'!AC757)</f>
        <v/>
      </c>
      <c r="O750" s="128" t="str">
        <f ca="1">IF('BH (2)'!AD757="","",'BH (2)'!AD757)</f>
        <v/>
      </c>
      <c r="P750" s="129" t="str">
        <f ca="1">IF('BH (2)'!AE757="","",'BH (2)'!AE757)</f>
        <v/>
      </c>
    </row>
    <row r="751" spans="3:16" ht="45" customHeight="1" x14ac:dyDescent="0.25">
      <c r="C751" s="51">
        <v>745</v>
      </c>
      <c r="D751" s="127" t="str">
        <f ca="1">IF('BH (2)'!S758="","",'BH (2)'!S758)</f>
        <v/>
      </c>
      <c r="E751" s="127" t="str">
        <f ca="1">IF('BH (2)'!T758="","",'BH (2)'!T758)</f>
        <v/>
      </c>
      <c r="F751" s="70" t="str">
        <f ca="1">IF('BH (2)'!U758="","",'BH (2)'!U758)</f>
        <v/>
      </c>
      <c r="G751" s="70" t="str">
        <f ca="1">IF('BH (2)'!V758="","",'BH (2)'!V758)</f>
        <v/>
      </c>
      <c r="H751" s="70" t="str">
        <f ca="1">IF('BH (2)'!W758="","",'BH (2)'!W758)</f>
        <v/>
      </c>
      <c r="I751" s="127" t="str">
        <f ca="1">IF('BH (2)'!X758="","",'BH (2)'!X758)</f>
        <v/>
      </c>
      <c r="J751" s="127" t="str">
        <f ca="1">IF('BH (2)'!Y758="","",'BH (2)'!Y758)</f>
        <v/>
      </c>
      <c r="K751" s="128" t="str">
        <f ca="1">IF('BH (2)'!Z758="","",'BH (2)'!Z758)</f>
        <v/>
      </c>
      <c r="L751" s="75" t="str">
        <f ca="1">IF('BH (2)'!AA758="","",'BH (2)'!AA758)</f>
        <v/>
      </c>
      <c r="M751" s="131" t="str">
        <f ca="1">IF('BH (2)'!AB758="","",'BH (2)'!AB758)</f>
        <v/>
      </c>
      <c r="N751" s="78" t="str">
        <f ca="1">IF('BH (2)'!AC758="","",'BH (2)'!AC758)</f>
        <v/>
      </c>
      <c r="O751" s="128" t="str">
        <f ca="1">IF('BH (2)'!AD758="","",'BH (2)'!AD758)</f>
        <v/>
      </c>
      <c r="P751" s="129" t="str">
        <f ca="1">IF('BH (2)'!AE758="","",'BH (2)'!AE758)</f>
        <v/>
      </c>
    </row>
    <row r="752" spans="3:16" ht="45" customHeight="1" x14ac:dyDescent="0.25">
      <c r="C752" s="51">
        <v>746</v>
      </c>
      <c r="D752" s="127" t="str">
        <f ca="1">IF('BH (2)'!S759="","",'BH (2)'!S759)</f>
        <v/>
      </c>
      <c r="E752" s="127" t="str">
        <f ca="1">IF('BH (2)'!T759="","",'BH (2)'!T759)</f>
        <v/>
      </c>
      <c r="F752" s="70" t="str">
        <f ca="1">IF('BH (2)'!U759="","",'BH (2)'!U759)</f>
        <v/>
      </c>
      <c r="G752" s="70" t="str">
        <f ca="1">IF('BH (2)'!V759="","",'BH (2)'!V759)</f>
        <v/>
      </c>
      <c r="H752" s="70" t="str">
        <f ca="1">IF('BH (2)'!W759="","",'BH (2)'!W759)</f>
        <v/>
      </c>
      <c r="I752" s="127" t="str">
        <f ca="1">IF('BH (2)'!X759="","",'BH (2)'!X759)</f>
        <v/>
      </c>
      <c r="J752" s="127" t="str">
        <f ca="1">IF('BH (2)'!Y759="","",'BH (2)'!Y759)</f>
        <v/>
      </c>
      <c r="K752" s="128" t="str">
        <f ca="1">IF('BH (2)'!Z759="","",'BH (2)'!Z759)</f>
        <v/>
      </c>
      <c r="L752" s="75" t="str">
        <f ca="1">IF('BH (2)'!AA759="","",'BH (2)'!AA759)</f>
        <v/>
      </c>
      <c r="M752" s="131" t="str">
        <f ca="1">IF('BH (2)'!AB759="","",'BH (2)'!AB759)</f>
        <v/>
      </c>
      <c r="N752" s="78" t="str">
        <f ca="1">IF('BH (2)'!AC759="","",'BH (2)'!AC759)</f>
        <v/>
      </c>
      <c r="O752" s="128" t="str">
        <f ca="1">IF('BH (2)'!AD759="","",'BH (2)'!AD759)</f>
        <v/>
      </c>
      <c r="P752" s="129" t="str">
        <f ca="1">IF('BH (2)'!AE759="","",'BH (2)'!AE759)</f>
        <v/>
      </c>
    </row>
    <row r="753" spans="3:16" ht="45" customHeight="1" x14ac:dyDescent="0.25">
      <c r="C753" s="51">
        <v>747</v>
      </c>
      <c r="D753" s="127" t="str">
        <f ca="1">IF('BH (2)'!S760="","",'BH (2)'!S760)</f>
        <v/>
      </c>
      <c r="E753" s="127" t="str">
        <f ca="1">IF('BH (2)'!T760="","",'BH (2)'!T760)</f>
        <v/>
      </c>
      <c r="F753" s="70" t="str">
        <f ca="1">IF('BH (2)'!U760="","",'BH (2)'!U760)</f>
        <v/>
      </c>
      <c r="G753" s="70" t="str">
        <f ca="1">IF('BH (2)'!V760="","",'BH (2)'!V760)</f>
        <v/>
      </c>
      <c r="H753" s="70" t="str">
        <f ca="1">IF('BH (2)'!W760="","",'BH (2)'!W760)</f>
        <v/>
      </c>
      <c r="I753" s="127" t="str">
        <f ca="1">IF('BH (2)'!X760="","",'BH (2)'!X760)</f>
        <v/>
      </c>
      <c r="J753" s="127" t="str">
        <f ca="1">IF('BH (2)'!Y760="","",'BH (2)'!Y760)</f>
        <v/>
      </c>
      <c r="K753" s="128" t="str">
        <f ca="1">IF('BH (2)'!Z760="","",'BH (2)'!Z760)</f>
        <v/>
      </c>
      <c r="L753" s="75" t="str">
        <f ca="1">IF('BH (2)'!AA760="","",'BH (2)'!AA760)</f>
        <v/>
      </c>
      <c r="M753" s="131" t="str">
        <f ca="1">IF('BH (2)'!AB760="","",'BH (2)'!AB760)</f>
        <v/>
      </c>
      <c r="N753" s="78" t="str">
        <f ca="1">IF('BH (2)'!AC760="","",'BH (2)'!AC760)</f>
        <v/>
      </c>
      <c r="O753" s="128" t="str">
        <f ca="1">IF('BH (2)'!AD760="","",'BH (2)'!AD760)</f>
        <v/>
      </c>
      <c r="P753" s="129" t="str">
        <f ca="1">IF('BH (2)'!AE760="","",'BH (2)'!AE760)</f>
        <v/>
      </c>
    </row>
    <row r="754" spans="3:16" ht="45" customHeight="1" x14ac:dyDescent="0.25">
      <c r="C754" s="51">
        <v>748</v>
      </c>
      <c r="D754" s="127" t="str">
        <f ca="1">IF('BH (2)'!S761="","",'BH (2)'!S761)</f>
        <v/>
      </c>
      <c r="E754" s="127" t="str">
        <f ca="1">IF('BH (2)'!T761="","",'BH (2)'!T761)</f>
        <v/>
      </c>
      <c r="F754" s="70" t="str">
        <f ca="1">IF('BH (2)'!U761="","",'BH (2)'!U761)</f>
        <v/>
      </c>
      <c r="G754" s="70" t="str">
        <f ca="1">IF('BH (2)'!V761="","",'BH (2)'!V761)</f>
        <v/>
      </c>
      <c r="H754" s="70" t="str">
        <f ca="1">IF('BH (2)'!W761="","",'BH (2)'!W761)</f>
        <v/>
      </c>
      <c r="I754" s="127" t="str">
        <f ca="1">IF('BH (2)'!X761="","",'BH (2)'!X761)</f>
        <v/>
      </c>
      <c r="J754" s="127" t="str">
        <f ca="1">IF('BH (2)'!Y761="","",'BH (2)'!Y761)</f>
        <v/>
      </c>
      <c r="K754" s="128" t="str">
        <f ca="1">IF('BH (2)'!Z761="","",'BH (2)'!Z761)</f>
        <v/>
      </c>
      <c r="L754" s="75" t="str">
        <f ca="1">IF('BH (2)'!AA761="","",'BH (2)'!AA761)</f>
        <v/>
      </c>
      <c r="M754" s="131" t="str">
        <f ca="1">IF('BH (2)'!AB761="","",'BH (2)'!AB761)</f>
        <v/>
      </c>
      <c r="N754" s="78" t="str">
        <f ca="1">IF('BH (2)'!AC761="","",'BH (2)'!AC761)</f>
        <v/>
      </c>
      <c r="O754" s="128" t="str">
        <f ca="1">IF('BH (2)'!AD761="","",'BH (2)'!AD761)</f>
        <v/>
      </c>
      <c r="P754" s="129" t="str">
        <f ca="1">IF('BH (2)'!AE761="","",'BH (2)'!AE761)</f>
        <v/>
      </c>
    </row>
    <row r="755" spans="3:16" ht="45" customHeight="1" x14ac:dyDescent="0.25">
      <c r="C755" s="51">
        <v>749</v>
      </c>
      <c r="D755" s="127" t="str">
        <f ca="1">IF('BH (2)'!S762="","",'BH (2)'!S762)</f>
        <v/>
      </c>
      <c r="E755" s="127" t="str">
        <f ca="1">IF('BH (2)'!T762="","",'BH (2)'!T762)</f>
        <v/>
      </c>
      <c r="F755" s="70" t="str">
        <f ca="1">IF('BH (2)'!U762="","",'BH (2)'!U762)</f>
        <v/>
      </c>
      <c r="G755" s="70" t="str">
        <f ca="1">IF('BH (2)'!V762="","",'BH (2)'!V762)</f>
        <v/>
      </c>
      <c r="H755" s="70" t="str">
        <f ca="1">IF('BH (2)'!W762="","",'BH (2)'!W762)</f>
        <v/>
      </c>
      <c r="I755" s="127" t="str">
        <f ca="1">IF('BH (2)'!X762="","",'BH (2)'!X762)</f>
        <v/>
      </c>
      <c r="J755" s="127" t="str">
        <f ca="1">IF('BH (2)'!Y762="","",'BH (2)'!Y762)</f>
        <v/>
      </c>
      <c r="K755" s="128" t="str">
        <f ca="1">IF('BH (2)'!Z762="","",'BH (2)'!Z762)</f>
        <v/>
      </c>
      <c r="L755" s="75" t="str">
        <f ca="1">IF('BH (2)'!AA762="","",'BH (2)'!AA762)</f>
        <v/>
      </c>
      <c r="M755" s="131" t="str">
        <f ca="1">IF('BH (2)'!AB762="","",'BH (2)'!AB762)</f>
        <v/>
      </c>
      <c r="N755" s="78" t="str">
        <f ca="1">IF('BH (2)'!AC762="","",'BH (2)'!AC762)</f>
        <v/>
      </c>
      <c r="O755" s="128" t="str">
        <f ca="1">IF('BH (2)'!AD762="","",'BH (2)'!AD762)</f>
        <v/>
      </c>
      <c r="P755" s="129" t="str">
        <f ca="1">IF('BH (2)'!AE762="","",'BH (2)'!AE762)</f>
        <v/>
      </c>
    </row>
    <row r="756" spans="3:16" ht="45" customHeight="1" x14ac:dyDescent="0.25">
      <c r="C756" s="51">
        <v>750</v>
      </c>
      <c r="D756" s="127" t="str">
        <f ca="1">IF('BH (2)'!S763="","",'BH (2)'!S763)</f>
        <v/>
      </c>
      <c r="E756" s="127" t="str">
        <f ca="1">IF('BH (2)'!T763="","",'BH (2)'!T763)</f>
        <v/>
      </c>
      <c r="F756" s="70" t="str">
        <f ca="1">IF('BH (2)'!U763="","",'BH (2)'!U763)</f>
        <v/>
      </c>
      <c r="G756" s="70" t="str">
        <f ca="1">IF('BH (2)'!V763="","",'BH (2)'!V763)</f>
        <v/>
      </c>
      <c r="H756" s="70" t="str">
        <f ca="1">IF('BH (2)'!W763="","",'BH (2)'!W763)</f>
        <v/>
      </c>
      <c r="I756" s="127" t="str">
        <f ca="1">IF('BH (2)'!X763="","",'BH (2)'!X763)</f>
        <v/>
      </c>
      <c r="J756" s="127" t="str">
        <f ca="1">IF('BH (2)'!Y763="","",'BH (2)'!Y763)</f>
        <v/>
      </c>
      <c r="K756" s="128" t="str">
        <f ca="1">IF('BH (2)'!Z763="","",'BH (2)'!Z763)</f>
        <v/>
      </c>
      <c r="L756" s="75" t="str">
        <f ca="1">IF('BH (2)'!AA763="","",'BH (2)'!AA763)</f>
        <v/>
      </c>
      <c r="M756" s="131" t="str">
        <f ca="1">IF('BH (2)'!AB763="","",'BH (2)'!AB763)</f>
        <v/>
      </c>
      <c r="N756" s="78" t="str">
        <f ca="1">IF('BH (2)'!AC763="","",'BH (2)'!AC763)</f>
        <v/>
      </c>
      <c r="O756" s="128" t="str">
        <f ca="1">IF('BH (2)'!AD763="","",'BH (2)'!AD763)</f>
        <v/>
      </c>
      <c r="P756" s="129" t="str">
        <f ca="1">IF('BH (2)'!AE763="","",'BH (2)'!AE763)</f>
        <v/>
      </c>
    </row>
    <row r="757" spans="3:16" ht="45" customHeight="1" x14ac:dyDescent="0.25">
      <c r="C757" s="51">
        <v>751</v>
      </c>
      <c r="D757" s="127" t="str">
        <f ca="1">IF('BH (2)'!S764="","",'BH (2)'!S764)</f>
        <v/>
      </c>
      <c r="E757" s="127" t="str">
        <f ca="1">IF('BH (2)'!T764="","",'BH (2)'!T764)</f>
        <v/>
      </c>
      <c r="F757" s="70" t="str">
        <f ca="1">IF('BH (2)'!U764="","",'BH (2)'!U764)</f>
        <v/>
      </c>
      <c r="G757" s="70" t="str">
        <f ca="1">IF('BH (2)'!V764="","",'BH (2)'!V764)</f>
        <v/>
      </c>
      <c r="H757" s="70" t="str">
        <f ca="1">IF('BH (2)'!W764="","",'BH (2)'!W764)</f>
        <v/>
      </c>
      <c r="I757" s="127" t="str">
        <f ca="1">IF('BH (2)'!X764="","",'BH (2)'!X764)</f>
        <v/>
      </c>
      <c r="J757" s="127" t="str">
        <f ca="1">IF('BH (2)'!Y764="","",'BH (2)'!Y764)</f>
        <v/>
      </c>
      <c r="K757" s="128" t="str">
        <f ca="1">IF('BH (2)'!Z764="","",'BH (2)'!Z764)</f>
        <v/>
      </c>
      <c r="L757" s="75" t="str">
        <f ca="1">IF('BH (2)'!AA764="","",'BH (2)'!AA764)</f>
        <v/>
      </c>
      <c r="M757" s="131" t="str">
        <f ca="1">IF('BH (2)'!AB764="","",'BH (2)'!AB764)</f>
        <v/>
      </c>
      <c r="N757" s="78" t="str">
        <f ca="1">IF('BH (2)'!AC764="","",'BH (2)'!AC764)</f>
        <v/>
      </c>
      <c r="O757" s="128" t="str">
        <f ca="1">IF('BH (2)'!AD764="","",'BH (2)'!AD764)</f>
        <v/>
      </c>
      <c r="P757" s="129" t="str">
        <f ca="1">IF('BH (2)'!AE764="","",'BH (2)'!AE764)</f>
        <v/>
      </c>
    </row>
    <row r="758" spans="3:16" ht="45" customHeight="1" x14ac:dyDescent="0.25">
      <c r="C758" s="51">
        <v>752</v>
      </c>
      <c r="D758" s="127" t="str">
        <f ca="1">IF('BH (2)'!S765="","",'BH (2)'!S765)</f>
        <v/>
      </c>
      <c r="E758" s="127" t="str">
        <f ca="1">IF('BH (2)'!T765="","",'BH (2)'!T765)</f>
        <v/>
      </c>
      <c r="F758" s="70" t="str">
        <f ca="1">IF('BH (2)'!U765="","",'BH (2)'!U765)</f>
        <v/>
      </c>
      <c r="G758" s="70" t="str">
        <f ca="1">IF('BH (2)'!V765="","",'BH (2)'!V765)</f>
        <v/>
      </c>
      <c r="H758" s="70" t="str">
        <f ca="1">IF('BH (2)'!W765="","",'BH (2)'!W765)</f>
        <v/>
      </c>
      <c r="I758" s="127" t="str">
        <f ca="1">IF('BH (2)'!X765="","",'BH (2)'!X765)</f>
        <v/>
      </c>
      <c r="J758" s="127" t="str">
        <f ca="1">IF('BH (2)'!Y765="","",'BH (2)'!Y765)</f>
        <v/>
      </c>
      <c r="K758" s="128" t="str">
        <f ca="1">IF('BH (2)'!Z765="","",'BH (2)'!Z765)</f>
        <v/>
      </c>
      <c r="L758" s="75" t="str">
        <f ca="1">IF('BH (2)'!AA765="","",'BH (2)'!AA765)</f>
        <v/>
      </c>
      <c r="M758" s="131" t="str">
        <f ca="1">IF('BH (2)'!AB765="","",'BH (2)'!AB765)</f>
        <v/>
      </c>
      <c r="N758" s="78" t="str">
        <f ca="1">IF('BH (2)'!AC765="","",'BH (2)'!AC765)</f>
        <v/>
      </c>
      <c r="O758" s="128" t="str">
        <f ca="1">IF('BH (2)'!AD765="","",'BH (2)'!AD765)</f>
        <v/>
      </c>
      <c r="P758" s="129" t="str">
        <f ca="1">IF('BH (2)'!AE765="","",'BH (2)'!AE765)</f>
        <v/>
      </c>
    </row>
    <row r="759" spans="3:16" ht="45" customHeight="1" x14ac:dyDescent="0.25">
      <c r="C759" s="51">
        <v>753</v>
      </c>
      <c r="D759" s="127" t="str">
        <f ca="1">IF('BH (2)'!S766="","",'BH (2)'!S766)</f>
        <v/>
      </c>
      <c r="E759" s="127" t="str">
        <f ca="1">IF('BH (2)'!T766="","",'BH (2)'!T766)</f>
        <v/>
      </c>
      <c r="F759" s="70" t="str">
        <f ca="1">IF('BH (2)'!U766="","",'BH (2)'!U766)</f>
        <v/>
      </c>
      <c r="G759" s="70" t="str">
        <f ca="1">IF('BH (2)'!V766="","",'BH (2)'!V766)</f>
        <v/>
      </c>
      <c r="H759" s="70" t="str">
        <f ca="1">IF('BH (2)'!W766="","",'BH (2)'!W766)</f>
        <v/>
      </c>
      <c r="I759" s="127" t="str">
        <f ca="1">IF('BH (2)'!X766="","",'BH (2)'!X766)</f>
        <v/>
      </c>
      <c r="J759" s="127" t="str">
        <f ca="1">IF('BH (2)'!Y766="","",'BH (2)'!Y766)</f>
        <v/>
      </c>
      <c r="K759" s="128" t="str">
        <f ca="1">IF('BH (2)'!Z766="","",'BH (2)'!Z766)</f>
        <v/>
      </c>
      <c r="L759" s="75" t="str">
        <f ca="1">IF('BH (2)'!AA766="","",'BH (2)'!AA766)</f>
        <v/>
      </c>
      <c r="M759" s="131" t="str">
        <f ca="1">IF('BH (2)'!AB766="","",'BH (2)'!AB766)</f>
        <v/>
      </c>
      <c r="N759" s="78" t="str">
        <f ca="1">IF('BH (2)'!AC766="","",'BH (2)'!AC766)</f>
        <v/>
      </c>
      <c r="O759" s="128" t="str">
        <f ca="1">IF('BH (2)'!AD766="","",'BH (2)'!AD766)</f>
        <v/>
      </c>
      <c r="P759" s="129" t="str">
        <f ca="1">IF('BH (2)'!AE766="","",'BH (2)'!AE766)</f>
        <v/>
      </c>
    </row>
    <row r="760" spans="3:16" ht="45" customHeight="1" x14ac:dyDescent="0.25">
      <c r="C760" s="51">
        <v>754</v>
      </c>
      <c r="D760" s="127" t="str">
        <f ca="1">IF('BH (2)'!S767="","",'BH (2)'!S767)</f>
        <v/>
      </c>
      <c r="E760" s="127" t="str">
        <f ca="1">IF('BH (2)'!T767="","",'BH (2)'!T767)</f>
        <v/>
      </c>
      <c r="F760" s="70" t="str">
        <f ca="1">IF('BH (2)'!U767="","",'BH (2)'!U767)</f>
        <v/>
      </c>
      <c r="G760" s="70" t="str">
        <f ca="1">IF('BH (2)'!V767="","",'BH (2)'!V767)</f>
        <v/>
      </c>
      <c r="H760" s="70" t="str">
        <f ca="1">IF('BH (2)'!W767="","",'BH (2)'!W767)</f>
        <v/>
      </c>
      <c r="I760" s="127" t="str">
        <f ca="1">IF('BH (2)'!X767="","",'BH (2)'!X767)</f>
        <v/>
      </c>
      <c r="J760" s="127" t="str">
        <f ca="1">IF('BH (2)'!Y767="","",'BH (2)'!Y767)</f>
        <v/>
      </c>
      <c r="K760" s="128" t="str">
        <f ca="1">IF('BH (2)'!Z767="","",'BH (2)'!Z767)</f>
        <v/>
      </c>
      <c r="L760" s="75" t="str">
        <f ca="1">IF('BH (2)'!AA767="","",'BH (2)'!AA767)</f>
        <v/>
      </c>
      <c r="M760" s="131" t="str">
        <f ca="1">IF('BH (2)'!AB767="","",'BH (2)'!AB767)</f>
        <v/>
      </c>
      <c r="N760" s="78" t="str">
        <f ca="1">IF('BH (2)'!AC767="","",'BH (2)'!AC767)</f>
        <v/>
      </c>
      <c r="O760" s="128" t="str">
        <f ca="1">IF('BH (2)'!AD767="","",'BH (2)'!AD767)</f>
        <v/>
      </c>
      <c r="P760" s="129" t="str">
        <f ca="1">IF('BH (2)'!AE767="","",'BH (2)'!AE767)</f>
        <v/>
      </c>
    </row>
    <row r="761" spans="3:16" ht="45" customHeight="1" x14ac:dyDescent="0.25">
      <c r="C761" s="51">
        <v>755</v>
      </c>
      <c r="D761" s="127" t="str">
        <f ca="1">IF('BH (2)'!S768="","",'BH (2)'!S768)</f>
        <v/>
      </c>
      <c r="E761" s="127" t="str">
        <f ca="1">IF('BH (2)'!T768="","",'BH (2)'!T768)</f>
        <v/>
      </c>
      <c r="F761" s="70" t="str">
        <f ca="1">IF('BH (2)'!U768="","",'BH (2)'!U768)</f>
        <v/>
      </c>
      <c r="G761" s="70" t="str">
        <f ca="1">IF('BH (2)'!V768="","",'BH (2)'!V768)</f>
        <v/>
      </c>
      <c r="H761" s="70" t="str">
        <f ca="1">IF('BH (2)'!W768="","",'BH (2)'!W768)</f>
        <v/>
      </c>
      <c r="I761" s="127" t="str">
        <f ca="1">IF('BH (2)'!X768="","",'BH (2)'!X768)</f>
        <v/>
      </c>
      <c r="J761" s="127" t="str">
        <f ca="1">IF('BH (2)'!Y768="","",'BH (2)'!Y768)</f>
        <v/>
      </c>
      <c r="K761" s="128" t="str">
        <f ca="1">IF('BH (2)'!Z768="","",'BH (2)'!Z768)</f>
        <v/>
      </c>
      <c r="L761" s="75" t="str">
        <f ca="1">IF('BH (2)'!AA768="","",'BH (2)'!AA768)</f>
        <v/>
      </c>
      <c r="M761" s="131" t="str">
        <f ca="1">IF('BH (2)'!AB768="","",'BH (2)'!AB768)</f>
        <v/>
      </c>
      <c r="N761" s="78" t="str">
        <f ca="1">IF('BH (2)'!AC768="","",'BH (2)'!AC768)</f>
        <v/>
      </c>
      <c r="O761" s="128" t="str">
        <f ca="1">IF('BH (2)'!AD768="","",'BH (2)'!AD768)</f>
        <v/>
      </c>
      <c r="P761" s="129" t="str">
        <f ca="1">IF('BH (2)'!AE768="","",'BH (2)'!AE768)</f>
        <v/>
      </c>
    </row>
    <row r="762" spans="3:16" ht="45" customHeight="1" x14ac:dyDescent="0.25">
      <c r="C762" s="51">
        <v>756</v>
      </c>
      <c r="D762" s="127" t="str">
        <f ca="1">IF('BH (2)'!S769="","",'BH (2)'!S769)</f>
        <v/>
      </c>
      <c r="E762" s="127" t="str">
        <f ca="1">IF('BH (2)'!T769="","",'BH (2)'!T769)</f>
        <v/>
      </c>
      <c r="F762" s="70" t="str">
        <f ca="1">IF('BH (2)'!U769="","",'BH (2)'!U769)</f>
        <v/>
      </c>
      <c r="G762" s="70" t="str">
        <f ca="1">IF('BH (2)'!V769="","",'BH (2)'!V769)</f>
        <v/>
      </c>
      <c r="H762" s="70" t="str">
        <f ca="1">IF('BH (2)'!W769="","",'BH (2)'!W769)</f>
        <v/>
      </c>
      <c r="I762" s="127" t="str">
        <f ca="1">IF('BH (2)'!X769="","",'BH (2)'!X769)</f>
        <v/>
      </c>
      <c r="J762" s="127" t="str">
        <f ca="1">IF('BH (2)'!Y769="","",'BH (2)'!Y769)</f>
        <v/>
      </c>
      <c r="K762" s="128" t="str">
        <f ca="1">IF('BH (2)'!Z769="","",'BH (2)'!Z769)</f>
        <v/>
      </c>
      <c r="L762" s="75" t="str">
        <f ca="1">IF('BH (2)'!AA769="","",'BH (2)'!AA769)</f>
        <v/>
      </c>
      <c r="M762" s="131" t="str">
        <f ca="1">IF('BH (2)'!AB769="","",'BH (2)'!AB769)</f>
        <v/>
      </c>
      <c r="N762" s="78" t="str">
        <f ca="1">IF('BH (2)'!AC769="","",'BH (2)'!AC769)</f>
        <v/>
      </c>
      <c r="O762" s="128" t="str">
        <f ca="1">IF('BH (2)'!AD769="","",'BH (2)'!AD769)</f>
        <v/>
      </c>
      <c r="P762" s="129" t="str">
        <f ca="1">IF('BH (2)'!AE769="","",'BH (2)'!AE769)</f>
        <v/>
      </c>
    </row>
    <row r="763" spans="3:16" ht="45" customHeight="1" x14ac:dyDescent="0.25">
      <c r="C763" s="51">
        <v>757</v>
      </c>
      <c r="D763" s="127" t="str">
        <f ca="1">IF('BH (2)'!S770="","",'BH (2)'!S770)</f>
        <v/>
      </c>
      <c r="E763" s="127" t="str">
        <f ca="1">IF('BH (2)'!T770="","",'BH (2)'!T770)</f>
        <v/>
      </c>
      <c r="F763" s="70" t="str">
        <f ca="1">IF('BH (2)'!U770="","",'BH (2)'!U770)</f>
        <v/>
      </c>
      <c r="G763" s="70" t="str">
        <f ca="1">IF('BH (2)'!V770="","",'BH (2)'!V770)</f>
        <v/>
      </c>
      <c r="H763" s="70" t="str">
        <f ca="1">IF('BH (2)'!W770="","",'BH (2)'!W770)</f>
        <v/>
      </c>
      <c r="I763" s="127" t="str">
        <f ca="1">IF('BH (2)'!X770="","",'BH (2)'!X770)</f>
        <v/>
      </c>
      <c r="J763" s="127" t="str">
        <f ca="1">IF('BH (2)'!Y770="","",'BH (2)'!Y770)</f>
        <v/>
      </c>
      <c r="K763" s="128" t="str">
        <f ca="1">IF('BH (2)'!Z770="","",'BH (2)'!Z770)</f>
        <v/>
      </c>
      <c r="L763" s="75" t="str">
        <f ca="1">IF('BH (2)'!AA770="","",'BH (2)'!AA770)</f>
        <v/>
      </c>
      <c r="M763" s="131" t="str">
        <f ca="1">IF('BH (2)'!AB770="","",'BH (2)'!AB770)</f>
        <v/>
      </c>
      <c r="N763" s="78" t="str">
        <f ca="1">IF('BH (2)'!AC770="","",'BH (2)'!AC770)</f>
        <v/>
      </c>
      <c r="O763" s="128" t="str">
        <f ca="1">IF('BH (2)'!AD770="","",'BH (2)'!AD770)</f>
        <v/>
      </c>
      <c r="P763" s="129" t="str">
        <f ca="1">IF('BH (2)'!AE770="","",'BH (2)'!AE770)</f>
        <v/>
      </c>
    </row>
    <row r="764" spans="3:16" ht="45" customHeight="1" x14ac:dyDescent="0.25">
      <c r="C764" s="51">
        <v>758</v>
      </c>
      <c r="D764" s="127" t="str">
        <f ca="1">IF('BH (2)'!S771="","",'BH (2)'!S771)</f>
        <v/>
      </c>
      <c r="E764" s="127" t="str">
        <f ca="1">IF('BH (2)'!T771="","",'BH (2)'!T771)</f>
        <v/>
      </c>
      <c r="F764" s="70" t="str">
        <f ca="1">IF('BH (2)'!U771="","",'BH (2)'!U771)</f>
        <v/>
      </c>
      <c r="G764" s="70" t="str">
        <f ca="1">IF('BH (2)'!V771="","",'BH (2)'!V771)</f>
        <v/>
      </c>
      <c r="H764" s="70" t="str">
        <f ca="1">IF('BH (2)'!W771="","",'BH (2)'!W771)</f>
        <v/>
      </c>
      <c r="I764" s="127" t="str">
        <f ca="1">IF('BH (2)'!X771="","",'BH (2)'!X771)</f>
        <v/>
      </c>
      <c r="J764" s="127" t="str">
        <f ca="1">IF('BH (2)'!Y771="","",'BH (2)'!Y771)</f>
        <v/>
      </c>
      <c r="K764" s="128" t="str">
        <f ca="1">IF('BH (2)'!Z771="","",'BH (2)'!Z771)</f>
        <v/>
      </c>
      <c r="L764" s="75" t="str">
        <f ca="1">IF('BH (2)'!AA771="","",'BH (2)'!AA771)</f>
        <v/>
      </c>
      <c r="M764" s="131" t="str">
        <f ca="1">IF('BH (2)'!AB771="","",'BH (2)'!AB771)</f>
        <v/>
      </c>
      <c r="N764" s="78" t="str">
        <f ca="1">IF('BH (2)'!AC771="","",'BH (2)'!AC771)</f>
        <v/>
      </c>
      <c r="O764" s="128" t="str">
        <f ca="1">IF('BH (2)'!AD771="","",'BH (2)'!AD771)</f>
        <v/>
      </c>
      <c r="P764" s="129" t="str">
        <f ca="1">IF('BH (2)'!AE771="","",'BH (2)'!AE771)</f>
        <v/>
      </c>
    </row>
    <row r="765" spans="3:16" ht="45" customHeight="1" x14ac:dyDescent="0.25">
      <c r="C765" s="51">
        <v>759</v>
      </c>
      <c r="D765" s="127" t="str">
        <f ca="1">IF('BH (2)'!S772="","",'BH (2)'!S772)</f>
        <v/>
      </c>
      <c r="E765" s="127" t="str">
        <f ca="1">IF('BH (2)'!T772="","",'BH (2)'!T772)</f>
        <v/>
      </c>
      <c r="F765" s="70" t="str">
        <f ca="1">IF('BH (2)'!U772="","",'BH (2)'!U772)</f>
        <v/>
      </c>
      <c r="G765" s="70" t="str">
        <f ca="1">IF('BH (2)'!V772="","",'BH (2)'!V772)</f>
        <v/>
      </c>
      <c r="H765" s="70" t="str">
        <f ca="1">IF('BH (2)'!W772="","",'BH (2)'!W772)</f>
        <v/>
      </c>
      <c r="I765" s="127" t="str">
        <f ca="1">IF('BH (2)'!X772="","",'BH (2)'!X772)</f>
        <v/>
      </c>
      <c r="J765" s="127" t="str">
        <f ca="1">IF('BH (2)'!Y772="","",'BH (2)'!Y772)</f>
        <v/>
      </c>
      <c r="K765" s="128" t="str">
        <f ca="1">IF('BH (2)'!Z772="","",'BH (2)'!Z772)</f>
        <v/>
      </c>
      <c r="L765" s="75" t="str">
        <f ca="1">IF('BH (2)'!AA772="","",'BH (2)'!AA772)</f>
        <v/>
      </c>
      <c r="M765" s="131" t="str">
        <f ca="1">IF('BH (2)'!AB772="","",'BH (2)'!AB772)</f>
        <v/>
      </c>
      <c r="N765" s="78" t="str">
        <f ca="1">IF('BH (2)'!AC772="","",'BH (2)'!AC772)</f>
        <v/>
      </c>
      <c r="O765" s="128" t="str">
        <f ca="1">IF('BH (2)'!AD772="","",'BH (2)'!AD772)</f>
        <v/>
      </c>
      <c r="P765" s="129" t="str">
        <f ca="1">IF('BH (2)'!AE772="","",'BH (2)'!AE772)</f>
        <v/>
      </c>
    </row>
    <row r="766" spans="3:16" ht="45" customHeight="1" x14ac:dyDescent="0.25">
      <c r="C766" s="51">
        <v>760</v>
      </c>
      <c r="D766" s="127" t="str">
        <f ca="1">IF('BH (2)'!S773="","",'BH (2)'!S773)</f>
        <v/>
      </c>
      <c r="E766" s="127" t="str">
        <f ca="1">IF('BH (2)'!T773="","",'BH (2)'!T773)</f>
        <v/>
      </c>
      <c r="F766" s="70" t="str">
        <f ca="1">IF('BH (2)'!U773="","",'BH (2)'!U773)</f>
        <v/>
      </c>
      <c r="G766" s="70" t="str">
        <f ca="1">IF('BH (2)'!V773="","",'BH (2)'!V773)</f>
        <v/>
      </c>
      <c r="H766" s="70" t="str">
        <f ca="1">IF('BH (2)'!W773="","",'BH (2)'!W773)</f>
        <v/>
      </c>
      <c r="I766" s="127" t="str">
        <f ca="1">IF('BH (2)'!X773="","",'BH (2)'!X773)</f>
        <v/>
      </c>
      <c r="J766" s="127" t="str">
        <f ca="1">IF('BH (2)'!Y773="","",'BH (2)'!Y773)</f>
        <v/>
      </c>
      <c r="K766" s="128" t="str">
        <f ca="1">IF('BH (2)'!Z773="","",'BH (2)'!Z773)</f>
        <v/>
      </c>
      <c r="L766" s="75" t="str">
        <f ca="1">IF('BH (2)'!AA773="","",'BH (2)'!AA773)</f>
        <v/>
      </c>
      <c r="M766" s="131" t="str">
        <f ca="1">IF('BH (2)'!AB773="","",'BH (2)'!AB773)</f>
        <v/>
      </c>
      <c r="N766" s="78" t="str">
        <f ca="1">IF('BH (2)'!AC773="","",'BH (2)'!AC773)</f>
        <v/>
      </c>
      <c r="O766" s="128" t="str">
        <f ca="1">IF('BH (2)'!AD773="","",'BH (2)'!AD773)</f>
        <v/>
      </c>
      <c r="P766" s="129" t="str">
        <f ca="1">IF('BH (2)'!AE773="","",'BH (2)'!AE773)</f>
        <v/>
      </c>
    </row>
    <row r="767" spans="3:16" ht="45" customHeight="1" x14ac:dyDescent="0.25">
      <c r="C767" s="51">
        <v>761</v>
      </c>
      <c r="D767" s="127" t="str">
        <f ca="1">IF('BH (2)'!S774="","",'BH (2)'!S774)</f>
        <v/>
      </c>
      <c r="E767" s="127" t="str">
        <f ca="1">IF('BH (2)'!T774="","",'BH (2)'!T774)</f>
        <v/>
      </c>
      <c r="F767" s="70" t="str">
        <f ca="1">IF('BH (2)'!U774="","",'BH (2)'!U774)</f>
        <v/>
      </c>
      <c r="G767" s="70" t="str">
        <f ca="1">IF('BH (2)'!V774="","",'BH (2)'!V774)</f>
        <v/>
      </c>
      <c r="H767" s="70" t="str">
        <f ca="1">IF('BH (2)'!W774="","",'BH (2)'!W774)</f>
        <v/>
      </c>
      <c r="I767" s="127" t="str">
        <f ca="1">IF('BH (2)'!X774="","",'BH (2)'!X774)</f>
        <v/>
      </c>
      <c r="J767" s="127" t="str">
        <f ca="1">IF('BH (2)'!Y774="","",'BH (2)'!Y774)</f>
        <v/>
      </c>
      <c r="K767" s="128" t="str">
        <f ca="1">IF('BH (2)'!Z774="","",'BH (2)'!Z774)</f>
        <v/>
      </c>
      <c r="L767" s="75" t="str">
        <f ca="1">IF('BH (2)'!AA774="","",'BH (2)'!AA774)</f>
        <v/>
      </c>
      <c r="M767" s="131" t="str">
        <f ca="1">IF('BH (2)'!AB774="","",'BH (2)'!AB774)</f>
        <v/>
      </c>
      <c r="N767" s="78" t="str">
        <f ca="1">IF('BH (2)'!AC774="","",'BH (2)'!AC774)</f>
        <v/>
      </c>
      <c r="O767" s="128" t="str">
        <f ca="1">IF('BH (2)'!AD774="","",'BH (2)'!AD774)</f>
        <v/>
      </c>
      <c r="P767" s="129" t="str">
        <f ca="1">IF('BH (2)'!AE774="","",'BH (2)'!AE774)</f>
        <v/>
      </c>
    </row>
    <row r="768" spans="3:16" ht="45" customHeight="1" x14ac:dyDescent="0.25">
      <c r="C768" s="51">
        <v>762</v>
      </c>
      <c r="D768" s="127" t="str">
        <f ca="1">IF('BH (2)'!S775="","",'BH (2)'!S775)</f>
        <v/>
      </c>
      <c r="E768" s="127" t="str">
        <f ca="1">IF('BH (2)'!T775="","",'BH (2)'!T775)</f>
        <v/>
      </c>
      <c r="F768" s="70" t="str">
        <f ca="1">IF('BH (2)'!U775="","",'BH (2)'!U775)</f>
        <v/>
      </c>
      <c r="G768" s="70" t="str">
        <f ca="1">IF('BH (2)'!V775="","",'BH (2)'!V775)</f>
        <v/>
      </c>
      <c r="H768" s="70" t="str">
        <f ca="1">IF('BH (2)'!W775="","",'BH (2)'!W775)</f>
        <v/>
      </c>
      <c r="I768" s="127" t="str">
        <f ca="1">IF('BH (2)'!X775="","",'BH (2)'!X775)</f>
        <v/>
      </c>
      <c r="J768" s="127" t="str">
        <f ca="1">IF('BH (2)'!Y775="","",'BH (2)'!Y775)</f>
        <v/>
      </c>
      <c r="K768" s="128" t="str">
        <f ca="1">IF('BH (2)'!Z775="","",'BH (2)'!Z775)</f>
        <v/>
      </c>
      <c r="L768" s="75" t="str">
        <f ca="1">IF('BH (2)'!AA775="","",'BH (2)'!AA775)</f>
        <v/>
      </c>
      <c r="M768" s="131" t="str">
        <f ca="1">IF('BH (2)'!AB775="","",'BH (2)'!AB775)</f>
        <v/>
      </c>
      <c r="N768" s="78" t="str">
        <f ca="1">IF('BH (2)'!AC775="","",'BH (2)'!AC775)</f>
        <v/>
      </c>
      <c r="O768" s="128" t="str">
        <f ca="1">IF('BH (2)'!AD775="","",'BH (2)'!AD775)</f>
        <v/>
      </c>
      <c r="P768" s="129" t="str">
        <f ca="1">IF('BH (2)'!AE775="","",'BH (2)'!AE775)</f>
        <v/>
      </c>
    </row>
    <row r="769" spans="3:16" ht="45" customHeight="1" x14ac:dyDescent="0.25">
      <c r="C769" s="51">
        <v>763</v>
      </c>
      <c r="D769" s="127" t="str">
        <f ca="1">IF('BH (2)'!S776="","",'BH (2)'!S776)</f>
        <v/>
      </c>
      <c r="E769" s="127" t="str">
        <f ca="1">IF('BH (2)'!T776="","",'BH (2)'!T776)</f>
        <v/>
      </c>
      <c r="F769" s="70" t="str">
        <f ca="1">IF('BH (2)'!U776="","",'BH (2)'!U776)</f>
        <v/>
      </c>
      <c r="G769" s="70" t="str">
        <f ca="1">IF('BH (2)'!V776="","",'BH (2)'!V776)</f>
        <v/>
      </c>
      <c r="H769" s="70" t="str">
        <f ca="1">IF('BH (2)'!W776="","",'BH (2)'!W776)</f>
        <v/>
      </c>
      <c r="I769" s="127" t="str">
        <f ca="1">IF('BH (2)'!X776="","",'BH (2)'!X776)</f>
        <v/>
      </c>
      <c r="J769" s="127" t="str">
        <f ca="1">IF('BH (2)'!Y776="","",'BH (2)'!Y776)</f>
        <v/>
      </c>
      <c r="K769" s="128" t="str">
        <f ca="1">IF('BH (2)'!Z776="","",'BH (2)'!Z776)</f>
        <v/>
      </c>
      <c r="L769" s="75" t="str">
        <f ca="1">IF('BH (2)'!AA776="","",'BH (2)'!AA776)</f>
        <v/>
      </c>
      <c r="M769" s="131" t="str">
        <f ca="1">IF('BH (2)'!AB776="","",'BH (2)'!AB776)</f>
        <v/>
      </c>
      <c r="N769" s="78" t="str">
        <f ca="1">IF('BH (2)'!AC776="","",'BH (2)'!AC776)</f>
        <v/>
      </c>
      <c r="O769" s="128" t="str">
        <f ca="1">IF('BH (2)'!AD776="","",'BH (2)'!AD776)</f>
        <v/>
      </c>
      <c r="P769" s="129" t="str">
        <f ca="1">IF('BH (2)'!AE776="","",'BH (2)'!AE776)</f>
        <v/>
      </c>
    </row>
    <row r="770" spans="3:16" ht="45" customHeight="1" x14ac:dyDescent="0.25">
      <c r="C770" s="51">
        <v>764</v>
      </c>
      <c r="D770" s="127" t="str">
        <f ca="1">IF('BH (2)'!S777="","",'BH (2)'!S777)</f>
        <v/>
      </c>
      <c r="E770" s="127" t="str">
        <f ca="1">IF('BH (2)'!T777="","",'BH (2)'!T777)</f>
        <v/>
      </c>
      <c r="F770" s="70" t="str">
        <f ca="1">IF('BH (2)'!U777="","",'BH (2)'!U777)</f>
        <v/>
      </c>
      <c r="G770" s="70" t="str">
        <f ca="1">IF('BH (2)'!V777="","",'BH (2)'!V777)</f>
        <v/>
      </c>
      <c r="H770" s="70" t="str">
        <f ca="1">IF('BH (2)'!W777="","",'BH (2)'!W777)</f>
        <v/>
      </c>
      <c r="I770" s="127" t="str">
        <f ca="1">IF('BH (2)'!X777="","",'BH (2)'!X777)</f>
        <v/>
      </c>
      <c r="J770" s="127" t="str">
        <f ca="1">IF('BH (2)'!Y777="","",'BH (2)'!Y777)</f>
        <v/>
      </c>
      <c r="K770" s="128" t="str">
        <f ca="1">IF('BH (2)'!Z777="","",'BH (2)'!Z777)</f>
        <v/>
      </c>
      <c r="L770" s="75" t="str">
        <f ca="1">IF('BH (2)'!AA777="","",'BH (2)'!AA777)</f>
        <v/>
      </c>
      <c r="M770" s="131" t="str">
        <f ca="1">IF('BH (2)'!AB777="","",'BH (2)'!AB777)</f>
        <v/>
      </c>
      <c r="N770" s="78" t="str">
        <f ca="1">IF('BH (2)'!AC777="","",'BH (2)'!AC777)</f>
        <v/>
      </c>
      <c r="O770" s="128" t="str">
        <f ca="1">IF('BH (2)'!AD777="","",'BH (2)'!AD777)</f>
        <v/>
      </c>
      <c r="P770" s="129" t="str">
        <f ca="1">IF('BH (2)'!AE777="","",'BH (2)'!AE777)</f>
        <v/>
      </c>
    </row>
    <row r="771" spans="3:16" ht="45" customHeight="1" x14ac:dyDescent="0.25">
      <c r="C771" s="51">
        <v>765</v>
      </c>
      <c r="D771" s="127" t="str">
        <f ca="1">IF('BH (2)'!S778="","",'BH (2)'!S778)</f>
        <v/>
      </c>
      <c r="E771" s="127" t="str">
        <f ca="1">IF('BH (2)'!T778="","",'BH (2)'!T778)</f>
        <v/>
      </c>
      <c r="F771" s="70" t="str">
        <f ca="1">IF('BH (2)'!U778="","",'BH (2)'!U778)</f>
        <v/>
      </c>
      <c r="G771" s="70" t="str">
        <f ca="1">IF('BH (2)'!V778="","",'BH (2)'!V778)</f>
        <v/>
      </c>
      <c r="H771" s="70" t="str">
        <f ca="1">IF('BH (2)'!W778="","",'BH (2)'!W778)</f>
        <v/>
      </c>
      <c r="I771" s="127" t="str">
        <f ca="1">IF('BH (2)'!X778="","",'BH (2)'!X778)</f>
        <v/>
      </c>
      <c r="J771" s="127" t="str">
        <f ca="1">IF('BH (2)'!Y778="","",'BH (2)'!Y778)</f>
        <v/>
      </c>
      <c r="K771" s="128" t="str">
        <f ca="1">IF('BH (2)'!Z778="","",'BH (2)'!Z778)</f>
        <v/>
      </c>
      <c r="L771" s="75" t="str">
        <f ca="1">IF('BH (2)'!AA778="","",'BH (2)'!AA778)</f>
        <v/>
      </c>
      <c r="M771" s="131" t="str">
        <f ca="1">IF('BH (2)'!AB778="","",'BH (2)'!AB778)</f>
        <v/>
      </c>
      <c r="N771" s="78" t="str">
        <f ca="1">IF('BH (2)'!AC778="","",'BH (2)'!AC778)</f>
        <v/>
      </c>
      <c r="O771" s="128" t="str">
        <f ca="1">IF('BH (2)'!AD778="","",'BH (2)'!AD778)</f>
        <v/>
      </c>
      <c r="P771" s="129" t="str">
        <f ca="1">IF('BH (2)'!AE778="","",'BH (2)'!AE778)</f>
        <v/>
      </c>
    </row>
    <row r="772" spans="3:16" ht="45" customHeight="1" x14ac:dyDescent="0.25">
      <c r="C772" s="51">
        <v>766</v>
      </c>
      <c r="D772" s="127" t="str">
        <f ca="1">IF('BH (2)'!S779="","",'BH (2)'!S779)</f>
        <v/>
      </c>
      <c r="E772" s="127" t="str">
        <f ca="1">IF('BH (2)'!T779="","",'BH (2)'!T779)</f>
        <v/>
      </c>
      <c r="F772" s="70" t="str">
        <f ca="1">IF('BH (2)'!U779="","",'BH (2)'!U779)</f>
        <v/>
      </c>
      <c r="G772" s="70" t="str">
        <f ca="1">IF('BH (2)'!V779="","",'BH (2)'!V779)</f>
        <v/>
      </c>
      <c r="H772" s="70" t="str">
        <f ca="1">IF('BH (2)'!W779="","",'BH (2)'!W779)</f>
        <v/>
      </c>
      <c r="I772" s="127" t="str">
        <f ca="1">IF('BH (2)'!X779="","",'BH (2)'!X779)</f>
        <v/>
      </c>
      <c r="J772" s="127" t="str">
        <f ca="1">IF('BH (2)'!Y779="","",'BH (2)'!Y779)</f>
        <v/>
      </c>
      <c r="K772" s="128" t="str">
        <f ca="1">IF('BH (2)'!Z779="","",'BH (2)'!Z779)</f>
        <v/>
      </c>
      <c r="L772" s="75" t="str">
        <f ca="1">IF('BH (2)'!AA779="","",'BH (2)'!AA779)</f>
        <v/>
      </c>
      <c r="M772" s="131" t="str">
        <f ca="1">IF('BH (2)'!AB779="","",'BH (2)'!AB779)</f>
        <v/>
      </c>
      <c r="N772" s="78" t="str">
        <f ca="1">IF('BH (2)'!AC779="","",'BH (2)'!AC779)</f>
        <v/>
      </c>
      <c r="O772" s="128" t="str">
        <f ca="1">IF('BH (2)'!AD779="","",'BH (2)'!AD779)</f>
        <v/>
      </c>
      <c r="P772" s="129" t="str">
        <f ca="1">IF('BH (2)'!AE779="","",'BH (2)'!AE779)</f>
        <v/>
      </c>
    </row>
    <row r="773" spans="3:16" ht="45" customHeight="1" x14ac:dyDescent="0.25">
      <c r="C773" s="51">
        <v>767</v>
      </c>
      <c r="D773" s="127" t="str">
        <f ca="1">IF('BH (2)'!S780="","",'BH (2)'!S780)</f>
        <v/>
      </c>
      <c r="E773" s="127" t="str">
        <f ca="1">IF('BH (2)'!T780="","",'BH (2)'!T780)</f>
        <v/>
      </c>
      <c r="F773" s="70" t="str">
        <f ca="1">IF('BH (2)'!U780="","",'BH (2)'!U780)</f>
        <v/>
      </c>
      <c r="G773" s="70" t="str">
        <f ca="1">IF('BH (2)'!V780="","",'BH (2)'!V780)</f>
        <v/>
      </c>
      <c r="H773" s="70" t="str">
        <f ca="1">IF('BH (2)'!W780="","",'BH (2)'!W780)</f>
        <v/>
      </c>
      <c r="I773" s="127" t="str">
        <f ca="1">IF('BH (2)'!X780="","",'BH (2)'!X780)</f>
        <v/>
      </c>
      <c r="J773" s="127" t="str">
        <f ca="1">IF('BH (2)'!Y780="","",'BH (2)'!Y780)</f>
        <v/>
      </c>
      <c r="K773" s="128" t="str">
        <f ca="1">IF('BH (2)'!Z780="","",'BH (2)'!Z780)</f>
        <v/>
      </c>
      <c r="L773" s="75" t="str">
        <f ca="1">IF('BH (2)'!AA780="","",'BH (2)'!AA780)</f>
        <v/>
      </c>
      <c r="M773" s="131" t="str">
        <f ca="1">IF('BH (2)'!AB780="","",'BH (2)'!AB780)</f>
        <v/>
      </c>
      <c r="N773" s="78" t="str">
        <f ca="1">IF('BH (2)'!AC780="","",'BH (2)'!AC780)</f>
        <v/>
      </c>
      <c r="O773" s="128" t="str">
        <f ca="1">IF('BH (2)'!AD780="","",'BH (2)'!AD780)</f>
        <v/>
      </c>
      <c r="P773" s="129" t="str">
        <f ca="1">IF('BH (2)'!AE780="","",'BH (2)'!AE780)</f>
        <v/>
      </c>
    </row>
    <row r="774" spans="3:16" ht="45" customHeight="1" x14ac:dyDescent="0.25">
      <c r="C774" s="51">
        <v>768</v>
      </c>
      <c r="D774" s="127" t="str">
        <f ca="1">IF('BH (2)'!S781="","",'BH (2)'!S781)</f>
        <v/>
      </c>
      <c r="E774" s="127" t="str">
        <f ca="1">IF('BH (2)'!T781="","",'BH (2)'!T781)</f>
        <v/>
      </c>
      <c r="F774" s="70" t="str">
        <f ca="1">IF('BH (2)'!U781="","",'BH (2)'!U781)</f>
        <v/>
      </c>
      <c r="G774" s="70" t="str">
        <f ca="1">IF('BH (2)'!V781="","",'BH (2)'!V781)</f>
        <v/>
      </c>
      <c r="H774" s="70" t="str">
        <f ca="1">IF('BH (2)'!W781="","",'BH (2)'!W781)</f>
        <v/>
      </c>
      <c r="I774" s="127" t="str">
        <f ca="1">IF('BH (2)'!X781="","",'BH (2)'!X781)</f>
        <v/>
      </c>
      <c r="J774" s="127" t="str">
        <f ca="1">IF('BH (2)'!Y781="","",'BH (2)'!Y781)</f>
        <v/>
      </c>
      <c r="K774" s="128" t="str">
        <f ca="1">IF('BH (2)'!Z781="","",'BH (2)'!Z781)</f>
        <v/>
      </c>
      <c r="L774" s="75" t="str">
        <f ca="1">IF('BH (2)'!AA781="","",'BH (2)'!AA781)</f>
        <v/>
      </c>
      <c r="M774" s="131" t="str">
        <f ca="1">IF('BH (2)'!AB781="","",'BH (2)'!AB781)</f>
        <v/>
      </c>
      <c r="N774" s="78" t="str">
        <f ca="1">IF('BH (2)'!AC781="","",'BH (2)'!AC781)</f>
        <v/>
      </c>
      <c r="O774" s="128" t="str">
        <f ca="1">IF('BH (2)'!AD781="","",'BH (2)'!AD781)</f>
        <v/>
      </c>
      <c r="P774" s="129" t="str">
        <f ca="1">IF('BH (2)'!AE781="","",'BH (2)'!AE781)</f>
        <v/>
      </c>
    </row>
    <row r="775" spans="3:16" ht="45" customHeight="1" x14ac:dyDescent="0.25">
      <c r="C775" s="51">
        <v>769</v>
      </c>
      <c r="D775" s="127" t="str">
        <f ca="1">IF('BH (2)'!S782="","",'BH (2)'!S782)</f>
        <v/>
      </c>
      <c r="E775" s="127" t="str">
        <f ca="1">IF('BH (2)'!T782="","",'BH (2)'!T782)</f>
        <v/>
      </c>
      <c r="F775" s="70" t="str">
        <f ca="1">IF('BH (2)'!U782="","",'BH (2)'!U782)</f>
        <v/>
      </c>
      <c r="G775" s="70" t="str">
        <f ca="1">IF('BH (2)'!V782="","",'BH (2)'!V782)</f>
        <v/>
      </c>
      <c r="H775" s="70" t="str">
        <f ca="1">IF('BH (2)'!W782="","",'BH (2)'!W782)</f>
        <v/>
      </c>
      <c r="I775" s="127" t="str">
        <f ca="1">IF('BH (2)'!X782="","",'BH (2)'!X782)</f>
        <v/>
      </c>
      <c r="J775" s="127" t="str">
        <f ca="1">IF('BH (2)'!Y782="","",'BH (2)'!Y782)</f>
        <v/>
      </c>
      <c r="K775" s="128" t="str">
        <f ca="1">IF('BH (2)'!Z782="","",'BH (2)'!Z782)</f>
        <v/>
      </c>
      <c r="L775" s="75" t="str">
        <f ca="1">IF('BH (2)'!AA782="","",'BH (2)'!AA782)</f>
        <v/>
      </c>
      <c r="M775" s="131" t="str">
        <f ca="1">IF('BH (2)'!AB782="","",'BH (2)'!AB782)</f>
        <v/>
      </c>
      <c r="N775" s="78" t="str">
        <f ca="1">IF('BH (2)'!AC782="","",'BH (2)'!AC782)</f>
        <v/>
      </c>
      <c r="O775" s="128" t="str">
        <f ca="1">IF('BH (2)'!AD782="","",'BH (2)'!AD782)</f>
        <v/>
      </c>
      <c r="P775" s="129" t="str">
        <f ca="1">IF('BH (2)'!AE782="","",'BH (2)'!AE782)</f>
        <v/>
      </c>
    </row>
    <row r="776" spans="3:16" ht="45" customHeight="1" x14ac:dyDescent="0.25">
      <c r="C776" s="51">
        <v>770</v>
      </c>
      <c r="D776" s="127" t="str">
        <f ca="1">IF('BH (2)'!S783="","",'BH (2)'!S783)</f>
        <v/>
      </c>
      <c r="E776" s="127" t="str">
        <f ca="1">IF('BH (2)'!T783="","",'BH (2)'!T783)</f>
        <v/>
      </c>
      <c r="F776" s="70" t="str">
        <f ca="1">IF('BH (2)'!U783="","",'BH (2)'!U783)</f>
        <v/>
      </c>
      <c r="G776" s="70" t="str">
        <f ca="1">IF('BH (2)'!V783="","",'BH (2)'!V783)</f>
        <v/>
      </c>
      <c r="H776" s="70" t="str">
        <f ca="1">IF('BH (2)'!W783="","",'BH (2)'!W783)</f>
        <v/>
      </c>
      <c r="I776" s="127" t="str">
        <f ca="1">IF('BH (2)'!X783="","",'BH (2)'!X783)</f>
        <v/>
      </c>
      <c r="J776" s="127" t="str">
        <f ca="1">IF('BH (2)'!Y783="","",'BH (2)'!Y783)</f>
        <v/>
      </c>
      <c r="K776" s="128" t="str">
        <f ca="1">IF('BH (2)'!Z783="","",'BH (2)'!Z783)</f>
        <v/>
      </c>
      <c r="L776" s="75" t="str">
        <f ca="1">IF('BH (2)'!AA783="","",'BH (2)'!AA783)</f>
        <v/>
      </c>
      <c r="M776" s="131" t="str">
        <f ca="1">IF('BH (2)'!AB783="","",'BH (2)'!AB783)</f>
        <v/>
      </c>
      <c r="N776" s="78" t="str">
        <f ca="1">IF('BH (2)'!AC783="","",'BH (2)'!AC783)</f>
        <v/>
      </c>
      <c r="O776" s="128" t="str">
        <f ca="1">IF('BH (2)'!AD783="","",'BH (2)'!AD783)</f>
        <v/>
      </c>
      <c r="P776" s="129" t="str">
        <f ca="1">IF('BH (2)'!AE783="","",'BH (2)'!AE783)</f>
        <v/>
      </c>
    </row>
    <row r="777" spans="3:16" ht="45" customHeight="1" x14ac:dyDescent="0.25">
      <c r="C777" s="51">
        <v>771</v>
      </c>
      <c r="D777" s="127" t="str">
        <f ca="1">IF('BH (2)'!S784="","",'BH (2)'!S784)</f>
        <v/>
      </c>
      <c r="E777" s="127" t="str">
        <f ca="1">IF('BH (2)'!T784="","",'BH (2)'!T784)</f>
        <v/>
      </c>
      <c r="F777" s="70" t="str">
        <f ca="1">IF('BH (2)'!U784="","",'BH (2)'!U784)</f>
        <v/>
      </c>
      <c r="G777" s="70" t="str">
        <f ca="1">IF('BH (2)'!V784="","",'BH (2)'!V784)</f>
        <v/>
      </c>
      <c r="H777" s="70" t="str">
        <f ca="1">IF('BH (2)'!W784="","",'BH (2)'!W784)</f>
        <v/>
      </c>
      <c r="I777" s="127" t="str">
        <f ca="1">IF('BH (2)'!X784="","",'BH (2)'!X784)</f>
        <v/>
      </c>
      <c r="J777" s="127" t="str">
        <f ca="1">IF('BH (2)'!Y784="","",'BH (2)'!Y784)</f>
        <v/>
      </c>
      <c r="K777" s="128" t="str">
        <f ca="1">IF('BH (2)'!Z784="","",'BH (2)'!Z784)</f>
        <v/>
      </c>
      <c r="L777" s="75" t="str">
        <f ca="1">IF('BH (2)'!AA784="","",'BH (2)'!AA784)</f>
        <v/>
      </c>
      <c r="M777" s="131" t="str">
        <f ca="1">IF('BH (2)'!AB784="","",'BH (2)'!AB784)</f>
        <v/>
      </c>
      <c r="N777" s="78" t="str">
        <f ca="1">IF('BH (2)'!AC784="","",'BH (2)'!AC784)</f>
        <v/>
      </c>
      <c r="O777" s="128" t="str">
        <f ca="1">IF('BH (2)'!AD784="","",'BH (2)'!AD784)</f>
        <v/>
      </c>
      <c r="P777" s="129" t="str">
        <f ca="1">IF('BH (2)'!AE784="","",'BH (2)'!AE784)</f>
        <v/>
      </c>
    </row>
    <row r="778" spans="3:16" ht="45" customHeight="1" x14ac:dyDescent="0.25">
      <c r="C778" s="51">
        <v>772</v>
      </c>
      <c r="D778" s="127" t="str">
        <f ca="1">IF('BH (2)'!S785="","",'BH (2)'!S785)</f>
        <v/>
      </c>
      <c r="E778" s="127" t="str">
        <f ca="1">IF('BH (2)'!T785="","",'BH (2)'!T785)</f>
        <v/>
      </c>
      <c r="F778" s="70" t="str">
        <f ca="1">IF('BH (2)'!U785="","",'BH (2)'!U785)</f>
        <v/>
      </c>
      <c r="G778" s="70" t="str">
        <f ca="1">IF('BH (2)'!V785="","",'BH (2)'!V785)</f>
        <v/>
      </c>
      <c r="H778" s="70" t="str">
        <f ca="1">IF('BH (2)'!W785="","",'BH (2)'!W785)</f>
        <v/>
      </c>
      <c r="I778" s="127" t="str">
        <f ca="1">IF('BH (2)'!X785="","",'BH (2)'!X785)</f>
        <v/>
      </c>
      <c r="J778" s="127" t="str">
        <f ca="1">IF('BH (2)'!Y785="","",'BH (2)'!Y785)</f>
        <v/>
      </c>
      <c r="K778" s="128" t="str">
        <f ca="1">IF('BH (2)'!Z785="","",'BH (2)'!Z785)</f>
        <v/>
      </c>
      <c r="L778" s="75" t="str">
        <f ca="1">IF('BH (2)'!AA785="","",'BH (2)'!AA785)</f>
        <v/>
      </c>
      <c r="M778" s="131" t="str">
        <f ca="1">IF('BH (2)'!AB785="","",'BH (2)'!AB785)</f>
        <v/>
      </c>
      <c r="N778" s="78" t="str">
        <f ca="1">IF('BH (2)'!AC785="","",'BH (2)'!AC785)</f>
        <v/>
      </c>
      <c r="O778" s="128" t="str">
        <f ca="1">IF('BH (2)'!AD785="","",'BH (2)'!AD785)</f>
        <v/>
      </c>
      <c r="P778" s="129" t="str">
        <f ca="1">IF('BH (2)'!AE785="","",'BH (2)'!AE785)</f>
        <v/>
      </c>
    </row>
    <row r="779" spans="3:16" ht="45" customHeight="1" x14ac:dyDescent="0.25">
      <c r="C779" s="51">
        <v>773</v>
      </c>
      <c r="D779" s="127" t="str">
        <f ca="1">IF('BH (2)'!S786="","",'BH (2)'!S786)</f>
        <v/>
      </c>
      <c r="E779" s="127" t="str">
        <f ca="1">IF('BH (2)'!T786="","",'BH (2)'!T786)</f>
        <v/>
      </c>
      <c r="F779" s="70" t="str">
        <f ca="1">IF('BH (2)'!U786="","",'BH (2)'!U786)</f>
        <v/>
      </c>
      <c r="G779" s="70" t="str">
        <f ca="1">IF('BH (2)'!V786="","",'BH (2)'!V786)</f>
        <v/>
      </c>
      <c r="H779" s="70" t="str">
        <f ca="1">IF('BH (2)'!W786="","",'BH (2)'!W786)</f>
        <v/>
      </c>
      <c r="I779" s="127" t="str">
        <f ca="1">IF('BH (2)'!X786="","",'BH (2)'!X786)</f>
        <v/>
      </c>
      <c r="J779" s="127" t="str">
        <f ca="1">IF('BH (2)'!Y786="","",'BH (2)'!Y786)</f>
        <v/>
      </c>
      <c r="K779" s="128" t="str">
        <f ca="1">IF('BH (2)'!Z786="","",'BH (2)'!Z786)</f>
        <v/>
      </c>
      <c r="L779" s="75" t="str">
        <f ca="1">IF('BH (2)'!AA786="","",'BH (2)'!AA786)</f>
        <v/>
      </c>
      <c r="M779" s="131" t="str">
        <f ca="1">IF('BH (2)'!AB786="","",'BH (2)'!AB786)</f>
        <v/>
      </c>
      <c r="N779" s="78" t="str">
        <f ca="1">IF('BH (2)'!AC786="","",'BH (2)'!AC786)</f>
        <v/>
      </c>
      <c r="O779" s="128" t="str">
        <f ca="1">IF('BH (2)'!AD786="","",'BH (2)'!AD786)</f>
        <v/>
      </c>
      <c r="P779" s="129" t="str">
        <f ca="1">IF('BH (2)'!AE786="","",'BH (2)'!AE786)</f>
        <v/>
      </c>
    </row>
    <row r="780" spans="3:16" ht="45" customHeight="1" x14ac:dyDescent="0.25">
      <c r="C780" s="51">
        <v>774</v>
      </c>
      <c r="D780" s="127" t="str">
        <f ca="1">IF('BH (2)'!S787="","",'BH (2)'!S787)</f>
        <v/>
      </c>
      <c r="E780" s="127" t="str">
        <f ca="1">IF('BH (2)'!T787="","",'BH (2)'!T787)</f>
        <v/>
      </c>
      <c r="F780" s="70" t="str">
        <f ca="1">IF('BH (2)'!U787="","",'BH (2)'!U787)</f>
        <v/>
      </c>
      <c r="G780" s="70" t="str">
        <f ca="1">IF('BH (2)'!V787="","",'BH (2)'!V787)</f>
        <v/>
      </c>
      <c r="H780" s="70" t="str">
        <f ca="1">IF('BH (2)'!W787="","",'BH (2)'!W787)</f>
        <v/>
      </c>
      <c r="I780" s="127" t="str">
        <f ca="1">IF('BH (2)'!X787="","",'BH (2)'!X787)</f>
        <v/>
      </c>
      <c r="J780" s="127" t="str">
        <f ca="1">IF('BH (2)'!Y787="","",'BH (2)'!Y787)</f>
        <v/>
      </c>
      <c r="K780" s="128" t="str">
        <f ca="1">IF('BH (2)'!Z787="","",'BH (2)'!Z787)</f>
        <v/>
      </c>
      <c r="L780" s="75" t="str">
        <f ca="1">IF('BH (2)'!AA787="","",'BH (2)'!AA787)</f>
        <v/>
      </c>
      <c r="M780" s="131" t="str">
        <f ca="1">IF('BH (2)'!AB787="","",'BH (2)'!AB787)</f>
        <v/>
      </c>
      <c r="N780" s="78" t="str">
        <f ca="1">IF('BH (2)'!AC787="","",'BH (2)'!AC787)</f>
        <v/>
      </c>
      <c r="O780" s="128" t="str">
        <f ca="1">IF('BH (2)'!AD787="","",'BH (2)'!AD787)</f>
        <v/>
      </c>
      <c r="P780" s="129" t="str">
        <f ca="1">IF('BH (2)'!AE787="","",'BH (2)'!AE787)</f>
        <v/>
      </c>
    </row>
    <row r="781" spans="3:16" ht="45" customHeight="1" x14ac:dyDescent="0.25">
      <c r="C781" s="51">
        <v>775</v>
      </c>
      <c r="D781" s="127" t="str">
        <f ca="1">IF('BH (2)'!S788="","",'BH (2)'!S788)</f>
        <v/>
      </c>
      <c r="E781" s="127" t="str">
        <f ca="1">IF('BH (2)'!T788="","",'BH (2)'!T788)</f>
        <v/>
      </c>
      <c r="F781" s="70" t="str">
        <f ca="1">IF('BH (2)'!U788="","",'BH (2)'!U788)</f>
        <v/>
      </c>
      <c r="G781" s="70" t="str">
        <f ca="1">IF('BH (2)'!V788="","",'BH (2)'!V788)</f>
        <v/>
      </c>
      <c r="H781" s="70" t="str">
        <f ca="1">IF('BH (2)'!W788="","",'BH (2)'!W788)</f>
        <v/>
      </c>
      <c r="I781" s="127" t="str">
        <f ca="1">IF('BH (2)'!X788="","",'BH (2)'!X788)</f>
        <v/>
      </c>
      <c r="J781" s="127" t="str">
        <f ca="1">IF('BH (2)'!Y788="","",'BH (2)'!Y788)</f>
        <v/>
      </c>
      <c r="K781" s="128" t="str">
        <f ca="1">IF('BH (2)'!Z788="","",'BH (2)'!Z788)</f>
        <v/>
      </c>
      <c r="L781" s="75" t="str">
        <f ca="1">IF('BH (2)'!AA788="","",'BH (2)'!AA788)</f>
        <v/>
      </c>
      <c r="M781" s="131" t="str">
        <f ca="1">IF('BH (2)'!AB788="","",'BH (2)'!AB788)</f>
        <v/>
      </c>
      <c r="N781" s="78" t="str">
        <f ca="1">IF('BH (2)'!AC788="","",'BH (2)'!AC788)</f>
        <v/>
      </c>
      <c r="O781" s="128" t="str">
        <f ca="1">IF('BH (2)'!AD788="","",'BH (2)'!AD788)</f>
        <v/>
      </c>
      <c r="P781" s="129" t="str">
        <f ca="1">IF('BH (2)'!AE788="","",'BH (2)'!AE788)</f>
        <v/>
      </c>
    </row>
    <row r="782" spans="3:16" ht="45" customHeight="1" x14ac:dyDescent="0.25">
      <c r="C782" s="51">
        <v>776</v>
      </c>
      <c r="D782" s="127" t="str">
        <f ca="1">IF('BH (2)'!S789="","",'BH (2)'!S789)</f>
        <v/>
      </c>
      <c r="E782" s="127" t="str">
        <f ca="1">IF('BH (2)'!T789="","",'BH (2)'!T789)</f>
        <v/>
      </c>
      <c r="F782" s="70" t="str">
        <f ca="1">IF('BH (2)'!U789="","",'BH (2)'!U789)</f>
        <v/>
      </c>
      <c r="G782" s="70" t="str">
        <f ca="1">IF('BH (2)'!V789="","",'BH (2)'!V789)</f>
        <v/>
      </c>
      <c r="H782" s="70" t="str">
        <f ca="1">IF('BH (2)'!W789="","",'BH (2)'!W789)</f>
        <v/>
      </c>
      <c r="I782" s="127" t="str">
        <f ca="1">IF('BH (2)'!X789="","",'BH (2)'!X789)</f>
        <v/>
      </c>
      <c r="J782" s="127" t="str">
        <f ca="1">IF('BH (2)'!Y789="","",'BH (2)'!Y789)</f>
        <v/>
      </c>
      <c r="K782" s="128" t="str">
        <f ca="1">IF('BH (2)'!Z789="","",'BH (2)'!Z789)</f>
        <v/>
      </c>
      <c r="L782" s="75" t="str">
        <f ca="1">IF('BH (2)'!AA789="","",'BH (2)'!AA789)</f>
        <v/>
      </c>
      <c r="M782" s="131" t="str">
        <f ca="1">IF('BH (2)'!AB789="","",'BH (2)'!AB789)</f>
        <v/>
      </c>
      <c r="N782" s="78" t="str">
        <f ca="1">IF('BH (2)'!AC789="","",'BH (2)'!AC789)</f>
        <v/>
      </c>
      <c r="O782" s="128" t="str">
        <f ca="1">IF('BH (2)'!AD789="","",'BH (2)'!AD789)</f>
        <v/>
      </c>
      <c r="P782" s="129" t="str">
        <f ca="1">IF('BH (2)'!AE789="","",'BH (2)'!AE789)</f>
        <v/>
      </c>
    </row>
    <row r="783" spans="3:16" ht="45" customHeight="1" x14ac:dyDescent="0.25">
      <c r="C783" s="51">
        <v>777</v>
      </c>
      <c r="D783" s="127" t="str">
        <f ca="1">IF('BH (2)'!S790="","",'BH (2)'!S790)</f>
        <v/>
      </c>
      <c r="E783" s="127" t="str">
        <f ca="1">IF('BH (2)'!T790="","",'BH (2)'!T790)</f>
        <v/>
      </c>
      <c r="F783" s="70" t="str">
        <f ca="1">IF('BH (2)'!U790="","",'BH (2)'!U790)</f>
        <v/>
      </c>
      <c r="G783" s="70" t="str">
        <f ca="1">IF('BH (2)'!V790="","",'BH (2)'!V790)</f>
        <v/>
      </c>
      <c r="H783" s="70" t="str">
        <f ca="1">IF('BH (2)'!W790="","",'BH (2)'!W790)</f>
        <v/>
      </c>
      <c r="I783" s="127" t="str">
        <f ca="1">IF('BH (2)'!X790="","",'BH (2)'!X790)</f>
        <v/>
      </c>
      <c r="J783" s="127" t="str">
        <f ca="1">IF('BH (2)'!Y790="","",'BH (2)'!Y790)</f>
        <v/>
      </c>
      <c r="K783" s="128" t="str">
        <f ca="1">IF('BH (2)'!Z790="","",'BH (2)'!Z790)</f>
        <v/>
      </c>
      <c r="L783" s="75" t="str">
        <f ca="1">IF('BH (2)'!AA790="","",'BH (2)'!AA790)</f>
        <v/>
      </c>
      <c r="M783" s="131" t="str">
        <f ca="1">IF('BH (2)'!AB790="","",'BH (2)'!AB790)</f>
        <v/>
      </c>
      <c r="N783" s="78" t="str">
        <f ca="1">IF('BH (2)'!AC790="","",'BH (2)'!AC790)</f>
        <v/>
      </c>
      <c r="O783" s="128" t="str">
        <f ca="1">IF('BH (2)'!AD790="","",'BH (2)'!AD790)</f>
        <v/>
      </c>
      <c r="P783" s="129" t="str">
        <f ca="1">IF('BH (2)'!AE790="","",'BH (2)'!AE790)</f>
        <v/>
      </c>
    </row>
    <row r="784" spans="3:16" ht="45" customHeight="1" x14ac:dyDescent="0.25">
      <c r="C784" s="51">
        <v>778</v>
      </c>
      <c r="D784" s="127" t="str">
        <f ca="1">IF('BH (2)'!S791="","",'BH (2)'!S791)</f>
        <v/>
      </c>
      <c r="E784" s="127" t="str">
        <f ca="1">IF('BH (2)'!T791="","",'BH (2)'!T791)</f>
        <v/>
      </c>
      <c r="F784" s="70" t="str">
        <f ca="1">IF('BH (2)'!U791="","",'BH (2)'!U791)</f>
        <v/>
      </c>
      <c r="G784" s="70" t="str">
        <f ca="1">IF('BH (2)'!V791="","",'BH (2)'!V791)</f>
        <v/>
      </c>
      <c r="H784" s="70" t="str">
        <f ca="1">IF('BH (2)'!W791="","",'BH (2)'!W791)</f>
        <v/>
      </c>
      <c r="I784" s="127" t="str">
        <f ca="1">IF('BH (2)'!X791="","",'BH (2)'!X791)</f>
        <v/>
      </c>
      <c r="J784" s="127" t="str">
        <f ca="1">IF('BH (2)'!Y791="","",'BH (2)'!Y791)</f>
        <v/>
      </c>
      <c r="K784" s="128" t="str">
        <f ca="1">IF('BH (2)'!Z791="","",'BH (2)'!Z791)</f>
        <v/>
      </c>
      <c r="L784" s="75" t="str">
        <f ca="1">IF('BH (2)'!AA791="","",'BH (2)'!AA791)</f>
        <v/>
      </c>
      <c r="M784" s="131" t="str">
        <f ca="1">IF('BH (2)'!AB791="","",'BH (2)'!AB791)</f>
        <v/>
      </c>
      <c r="N784" s="78" t="str">
        <f ca="1">IF('BH (2)'!AC791="","",'BH (2)'!AC791)</f>
        <v/>
      </c>
      <c r="O784" s="128" t="str">
        <f ca="1">IF('BH (2)'!AD791="","",'BH (2)'!AD791)</f>
        <v/>
      </c>
      <c r="P784" s="129" t="str">
        <f ca="1">IF('BH (2)'!AE791="","",'BH (2)'!AE791)</f>
        <v/>
      </c>
    </row>
    <row r="785" spans="3:16" ht="45" customHeight="1" x14ac:dyDescent="0.25">
      <c r="C785" s="51">
        <v>779</v>
      </c>
      <c r="D785" s="127" t="str">
        <f ca="1">IF('BH (2)'!S792="","",'BH (2)'!S792)</f>
        <v/>
      </c>
      <c r="E785" s="127" t="str">
        <f ca="1">IF('BH (2)'!T792="","",'BH (2)'!T792)</f>
        <v/>
      </c>
      <c r="F785" s="70" t="str">
        <f ca="1">IF('BH (2)'!U792="","",'BH (2)'!U792)</f>
        <v/>
      </c>
      <c r="G785" s="70" t="str">
        <f ca="1">IF('BH (2)'!V792="","",'BH (2)'!V792)</f>
        <v/>
      </c>
      <c r="H785" s="70" t="str">
        <f ca="1">IF('BH (2)'!W792="","",'BH (2)'!W792)</f>
        <v/>
      </c>
      <c r="I785" s="127" t="str">
        <f ca="1">IF('BH (2)'!X792="","",'BH (2)'!X792)</f>
        <v/>
      </c>
      <c r="J785" s="127" t="str">
        <f ca="1">IF('BH (2)'!Y792="","",'BH (2)'!Y792)</f>
        <v/>
      </c>
      <c r="K785" s="128" t="str">
        <f ca="1">IF('BH (2)'!Z792="","",'BH (2)'!Z792)</f>
        <v/>
      </c>
      <c r="L785" s="75" t="str">
        <f ca="1">IF('BH (2)'!AA792="","",'BH (2)'!AA792)</f>
        <v/>
      </c>
      <c r="M785" s="131" t="str">
        <f ca="1">IF('BH (2)'!AB792="","",'BH (2)'!AB792)</f>
        <v/>
      </c>
      <c r="N785" s="78" t="str">
        <f ca="1">IF('BH (2)'!AC792="","",'BH (2)'!AC792)</f>
        <v/>
      </c>
      <c r="O785" s="128" t="str">
        <f ca="1">IF('BH (2)'!AD792="","",'BH (2)'!AD792)</f>
        <v/>
      </c>
      <c r="P785" s="129" t="str">
        <f ca="1">IF('BH (2)'!AE792="","",'BH (2)'!AE792)</f>
        <v/>
      </c>
    </row>
    <row r="786" spans="3:16" ht="45" customHeight="1" x14ac:dyDescent="0.25">
      <c r="C786" s="51">
        <v>780</v>
      </c>
      <c r="D786" s="127" t="str">
        <f ca="1">IF('BH (2)'!S793="","",'BH (2)'!S793)</f>
        <v/>
      </c>
      <c r="E786" s="127" t="str">
        <f ca="1">IF('BH (2)'!T793="","",'BH (2)'!T793)</f>
        <v/>
      </c>
      <c r="F786" s="70" t="str">
        <f ca="1">IF('BH (2)'!U793="","",'BH (2)'!U793)</f>
        <v/>
      </c>
      <c r="G786" s="70" t="str">
        <f ca="1">IF('BH (2)'!V793="","",'BH (2)'!V793)</f>
        <v/>
      </c>
      <c r="H786" s="70" t="str">
        <f ca="1">IF('BH (2)'!W793="","",'BH (2)'!W793)</f>
        <v/>
      </c>
      <c r="I786" s="127" t="str">
        <f ca="1">IF('BH (2)'!X793="","",'BH (2)'!X793)</f>
        <v/>
      </c>
      <c r="J786" s="127" t="str">
        <f ca="1">IF('BH (2)'!Y793="","",'BH (2)'!Y793)</f>
        <v/>
      </c>
      <c r="K786" s="128" t="str">
        <f ca="1">IF('BH (2)'!Z793="","",'BH (2)'!Z793)</f>
        <v/>
      </c>
      <c r="L786" s="75" t="str">
        <f ca="1">IF('BH (2)'!AA793="","",'BH (2)'!AA793)</f>
        <v/>
      </c>
      <c r="M786" s="131" t="str">
        <f ca="1">IF('BH (2)'!AB793="","",'BH (2)'!AB793)</f>
        <v/>
      </c>
      <c r="N786" s="78" t="str">
        <f ca="1">IF('BH (2)'!AC793="","",'BH (2)'!AC793)</f>
        <v/>
      </c>
      <c r="O786" s="128" t="str">
        <f ca="1">IF('BH (2)'!AD793="","",'BH (2)'!AD793)</f>
        <v/>
      </c>
      <c r="P786" s="129" t="str">
        <f ca="1">IF('BH (2)'!AE793="","",'BH (2)'!AE793)</f>
        <v/>
      </c>
    </row>
    <row r="787" spans="3:16" ht="45" customHeight="1" x14ac:dyDescent="0.25">
      <c r="C787" s="51">
        <v>781</v>
      </c>
      <c r="D787" s="127" t="str">
        <f ca="1">IF('BH (2)'!S794="","",'BH (2)'!S794)</f>
        <v/>
      </c>
      <c r="E787" s="127" t="str">
        <f ca="1">IF('BH (2)'!T794="","",'BH (2)'!T794)</f>
        <v/>
      </c>
      <c r="F787" s="70" t="str">
        <f ca="1">IF('BH (2)'!U794="","",'BH (2)'!U794)</f>
        <v/>
      </c>
      <c r="G787" s="70" t="str">
        <f ca="1">IF('BH (2)'!V794="","",'BH (2)'!V794)</f>
        <v/>
      </c>
      <c r="H787" s="70" t="str">
        <f ca="1">IF('BH (2)'!W794="","",'BH (2)'!W794)</f>
        <v/>
      </c>
      <c r="I787" s="127" t="str">
        <f ca="1">IF('BH (2)'!X794="","",'BH (2)'!X794)</f>
        <v/>
      </c>
      <c r="J787" s="127" t="str">
        <f ca="1">IF('BH (2)'!Y794="","",'BH (2)'!Y794)</f>
        <v/>
      </c>
      <c r="K787" s="128" t="str">
        <f ca="1">IF('BH (2)'!Z794="","",'BH (2)'!Z794)</f>
        <v/>
      </c>
      <c r="L787" s="75" t="str">
        <f ca="1">IF('BH (2)'!AA794="","",'BH (2)'!AA794)</f>
        <v/>
      </c>
      <c r="M787" s="131" t="str">
        <f ca="1">IF('BH (2)'!AB794="","",'BH (2)'!AB794)</f>
        <v/>
      </c>
      <c r="N787" s="78" t="str">
        <f ca="1">IF('BH (2)'!AC794="","",'BH (2)'!AC794)</f>
        <v/>
      </c>
      <c r="O787" s="128" t="str">
        <f ca="1">IF('BH (2)'!AD794="","",'BH (2)'!AD794)</f>
        <v/>
      </c>
      <c r="P787" s="129" t="str">
        <f ca="1">IF('BH (2)'!AE794="","",'BH (2)'!AE794)</f>
        <v/>
      </c>
    </row>
    <row r="788" spans="3:16" ht="45" customHeight="1" x14ac:dyDescent="0.25">
      <c r="C788" s="51">
        <v>782</v>
      </c>
      <c r="D788" s="127" t="str">
        <f ca="1">IF('BH (2)'!S795="","",'BH (2)'!S795)</f>
        <v/>
      </c>
      <c r="E788" s="127" t="str">
        <f ca="1">IF('BH (2)'!T795="","",'BH (2)'!T795)</f>
        <v/>
      </c>
      <c r="F788" s="70" t="str">
        <f ca="1">IF('BH (2)'!U795="","",'BH (2)'!U795)</f>
        <v/>
      </c>
      <c r="G788" s="70" t="str">
        <f ca="1">IF('BH (2)'!V795="","",'BH (2)'!V795)</f>
        <v/>
      </c>
      <c r="H788" s="70" t="str">
        <f ca="1">IF('BH (2)'!W795="","",'BH (2)'!W795)</f>
        <v/>
      </c>
      <c r="I788" s="127" t="str">
        <f ca="1">IF('BH (2)'!X795="","",'BH (2)'!X795)</f>
        <v/>
      </c>
      <c r="J788" s="127" t="str">
        <f ca="1">IF('BH (2)'!Y795="","",'BH (2)'!Y795)</f>
        <v/>
      </c>
      <c r="K788" s="128" t="str">
        <f ca="1">IF('BH (2)'!Z795="","",'BH (2)'!Z795)</f>
        <v/>
      </c>
      <c r="L788" s="75" t="str">
        <f ca="1">IF('BH (2)'!AA795="","",'BH (2)'!AA795)</f>
        <v/>
      </c>
      <c r="M788" s="131" t="str">
        <f ca="1">IF('BH (2)'!AB795="","",'BH (2)'!AB795)</f>
        <v/>
      </c>
      <c r="N788" s="78" t="str">
        <f ca="1">IF('BH (2)'!AC795="","",'BH (2)'!AC795)</f>
        <v/>
      </c>
      <c r="O788" s="128" t="str">
        <f ca="1">IF('BH (2)'!AD795="","",'BH (2)'!AD795)</f>
        <v/>
      </c>
      <c r="P788" s="129" t="str">
        <f ca="1">IF('BH (2)'!AE795="","",'BH (2)'!AE795)</f>
        <v/>
      </c>
    </row>
    <row r="789" spans="3:16" ht="45" customHeight="1" x14ac:dyDescent="0.25">
      <c r="C789" s="51">
        <v>783</v>
      </c>
      <c r="D789" s="127" t="str">
        <f ca="1">IF('BH (2)'!S796="","",'BH (2)'!S796)</f>
        <v/>
      </c>
      <c r="E789" s="127" t="str">
        <f ca="1">IF('BH (2)'!T796="","",'BH (2)'!T796)</f>
        <v/>
      </c>
      <c r="F789" s="70" t="str">
        <f ca="1">IF('BH (2)'!U796="","",'BH (2)'!U796)</f>
        <v/>
      </c>
      <c r="G789" s="70" t="str">
        <f ca="1">IF('BH (2)'!V796="","",'BH (2)'!V796)</f>
        <v/>
      </c>
      <c r="H789" s="70" t="str">
        <f ca="1">IF('BH (2)'!W796="","",'BH (2)'!W796)</f>
        <v/>
      </c>
      <c r="I789" s="127" t="str">
        <f ca="1">IF('BH (2)'!X796="","",'BH (2)'!X796)</f>
        <v/>
      </c>
      <c r="J789" s="127" t="str">
        <f ca="1">IF('BH (2)'!Y796="","",'BH (2)'!Y796)</f>
        <v/>
      </c>
      <c r="K789" s="128" t="str">
        <f ca="1">IF('BH (2)'!Z796="","",'BH (2)'!Z796)</f>
        <v/>
      </c>
      <c r="L789" s="75" t="str">
        <f ca="1">IF('BH (2)'!AA796="","",'BH (2)'!AA796)</f>
        <v/>
      </c>
      <c r="M789" s="131" t="str">
        <f ca="1">IF('BH (2)'!AB796="","",'BH (2)'!AB796)</f>
        <v/>
      </c>
      <c r="N789" s="78" t="str">
        <f ca="1">IF('BH (2)'!AC796="","",'BH (2)'!AC796)</f>
        <v/>
      </c>
      <c r="O789" s="128" t="str">
        <f ca="1">IF('BH (2)'!AD796="","",'BH (2)'!AD796)</f>
        <v/>
      </c>
      <c r="P789" s="129" t="str">
        <f ca="1">IF('BH (2)'!AE796="","",'BH (2)'!AE796)</f>
        <v/>
      </c>
    </row>
    <row r="790" spans="3:16" ht="45" customHeight="1" x14ac:dyDescent="0.25">
      <c r="C790" s="51">
        <v>784</v>
      </c>
      <c r="D790" s="127" t="str">
        <f ca="1">IF('BH (2)'!S797="","",'BH (2)'!S797)</f>
        <v/>
      </c>
      <c r="E790" s="127" t="str">
        <f ca="1">IF('BH (2)'!T797="","",'BH (2)'!T797)</f>
        <v/>
      </c>
      <c r="F790" s="70" t="str">
        <f ca="1">IF('BH (2)'!U797="","",'BH (2)'!U797)</f>
        <v/>
      </c>
      <c r="G790" s="70" t="str">
        <f ca="1">IF('BH (2)'!V797="","",'BH (2)'!V797)</f>
        <v/>
      </c>
      <c r="H790" s="70" t="str">
        <f ca="1">IF('BH (2)'!W797="","",'BH (2)'!W797)</f>
        <v/>
      </c>
      <c r="I790" s="127" t="str">
        <f ca="1">IF('BH (2)'!X797="","",'BH (2)'!X797)</f>
        <v/>
      </c>
      <c r="J790" s="127" t="str">
        <f ca="1">IF('BH (2)'!Y797="","",'BH (2)'!Y797)</f>
        <v/>
      </c>
      <c r="K790" s="128" t="str">
        <f ca="1">IF('BH (2)'!Z797="","",'BH (2)'!Z797)</f>
        <v/>
      </c>
      <c r="L790" s="75" t="str">
        <f ca="1">IF('BH (2)'!AA797="","",'BH (2)'!AA797)</f>
        <v/>
      </c>
      <c r="M790" s="131" t="str">
        <f ca="1">IF('BH (2)'!AB797="","",'BH (2)'!AB797)</f>
        <v/>
      </c>
      <c r="N790" s="78" t="str">
        <f ca="1">IF('BH (2)'!AC797="","",'BH (2)'!AC797)</f>
        <v/>
      </c>
      <c r="O790" s="128" t="str">
        <f ca="1">IF('BH (2)'!AD797="","",'BH (2)'!AD797)</f>
        <v/>
      </c>
      <c r="P790" s="129" t="str">
        <f ca="1">IF('BH (2)'!AE797="","",'BH (2)'!AE797)</f>
        <v/>
      </c>
    </row>
    <row r="791" spans="3:16" ht="45" customHeight="1" x14ac:dyDescent="0.25">
      <c r="C791" s="51">
        <v>785</v>
      </c>
      <c r="D791" s="127" t="str">
        <f ca="1">IF('BH (2)'!S798="","",'BH (2)'!S798)</f>
        <v/>
      </c>
      <c r="E791" s="127" t="str">
        <f ca="1">IF('BH (2)'!T798="","",'BH (2)'!T798)</f>
        <v/>
      </c>
      <c r="F791" s="70" t="str">
        <f ca="1">IF('BH (2)'!U798="","",'BH (2)'!U798)</f>
        <v/>
      </c>
      <c r="G791" s="70" t="str">
        <f ca="1">IF('BH (2)'!V798="","",'BH (2)'!V798)</f>
        <v/>
      </c>
      <c r="H791" s="70" t="str">
        <f ca="1">IF('BH (2)'!W798="","",'BH (2)'!W798)</f>
        <v/>
      </c>
      <c r="I791" s="127" t="str">
        <f ca="1">IF('BH (2)'!X798="","",'BH (2)'!X798)</f>
        <v/>
      </c>
      <c r="J791" s="127" t="str">
        <f ca="1">IF('BH (2)'!Y798="","",'BH (2)'!Y798)</f>
        <v/>
      </c>
      <c r="K791" s="128" t="str">
        <f ca="1">IF('BH (2)'!Z798="","",'BH (2)'!Z798)</f>
        <v/>
      </c>
      <c r="L791" s="75" t="str">
        <f ca="1">IF('BH (2)'!AA798="","",'BH (2)'!AA798)</f>
        <v/>
      </c>
      <c r="M791" s="131" t="str">
        <f ca="1">IF('BH (2)'!AB798="","",'BH (2)'!AB798)</f>
        <v/>
      </c>
      <c r="N791" s="78" t="str">
        <f ca="1">IF('BH (2)'!AC798="","",'BH (2)'!AC798)</f>
        <v/>
      </c>
      <c r="O791" s="128" t="str">
        <f ca="1">IF('BH (2)'!AD798="","",'BH (2)'!AD798)</f>
        <v/>
      </c>
      <c r="P791" s="129" t="str">
        <f ca="1">IF('BH (2)'!AE798="","",'BH (2)'!AE798)</f>
        <v/>
      </c>
    </row>
    <row r="792" spans="3:16" ht="45" customHeight="1" x14ac:dyDescent="0.25">
      <c r="C792" s="51">
        <v>786</v>
      </c>
      <c r="D792" s="127" t="str">
        <f ca="1">IF('BH (2)'!S799="","",'BH (2)'!S799)</f>
        <v/>
      </c>
      <c r="E792" s="127" t="str">
        <f ca="1">IF('BH (2)'!T799="","",'BH (2)'!T799)</f>
        <v/>
      </c>
      <c r="F792" s="70" t="str">
        <f ca="1">IF('BH (2)'!U799="","",'BH (2)'!U799)</f>
        <v/>
      </c>
      <c r="G792" s="70" t="str">
        <f ca="1">IF('BH (2)'!V799="","",'BH (2)'!V799)</f>
        <v/>
      </c>
      <c r="H792" s="70" t="str">
        <f ca="1">IF('BH (2)'!W799="","",'BH (2)'!W799)</f>
        <v/>
      </c>
      <c r="I792" s="127" t="str">
        <f ca="1">IF('BH (2)'!X799="","",'BH (2)'!X799)</f>
        <v/>
      </c>
      <c r="J792" s="127" t="str">
        <f ca="1">IF('BH (2)'!Y799="","",'BH (2)'!Y799)</f>
        <v/>
      </c>
      <c r="K792" s="128" t="str">
        <f ca="1">IF('BH (2)'!Z799="","",'BH (2)'!Z799)</f>
        <v/>
      </c>
      <c r="L792" s="75" t="str">
        <f ca="1">IF('BH (2)'!AA799="","",'BH (2)'!AA799)</f>
        <v/>
      </c>
      <c r="M792" s="131" t="str">
        <f ca="1">IF('BH (2)'!AB799="","",'BH (2)'!AB799)</f>
        <v/>
      </c>
      <c r="N792" s="78" t="str">
        <f ca="1">IF('BH (2)'!AC799="","",'BH (2)'!AC799)</f>
        <v/>
      </c>
      <c r="O792" s="128" t="str">
        <f ca="1">IF('BH (2)'!AD799="","",'BH (2)'!AD799)</f>
        <v/>
      </c>
      <c r="P792" s="129" t="str">
        <f ca="1">IF('BH (2)'!AE799="","",'BH (2)'!AE799)</f>
        <v/>
      </c>
    </row>
    <row r="793" spans="3:16" ht="45" customHeight="1" x14ac:dyDescent="0.25">
      <c r="C793" s="51">
        <v>787</v>
      </c>
      <c r="D793" s="127" t="str">
        <f ca="1">IF('BH (2)'!S800="","",'BH (2)'!S800)</f>
        <v/>
      </c>
      <c r="E793" s="127" t="str">
        <f ca="1">IF('BH (2)'!T800="","",'BH (2)'!T800)</f>
        <v/>
      </c>
      <c r="F793" s="70" t="str">
        <f ca="1">IF('BH (2)'!U800="","",'BH (2)'!U800)</f>
        <v/>
      </c>
      <c r="G793" s="70" t="str">
        <f ca="1">IF('BH (2)'!V800="","",'BH (2)'!V800)</f>
        <v/>
      </c>
      <c r="H793" s="70" t="str">
        <f ca="1">IF('BH (2)'!W800="","",'BH (2)'!W800)</f>
        <v/>
      </c>
      <c r="I793" s="127" t="str">
        <f ca="1">IF('BH (2)'!X800="","",'BH (2)'!X800)</f>
        <v/>
      </c>
      <c r="J793" s="127" t="str">
        <f ca="1">IF('BH (2)'!Y800="","",'BH (2)'!Y800)</f>
        <v/>
      </c>
      <c r="K793" s="128" t="str">
        <f ca="1">IF('BH (2)'!Z800="","",'BH (2)'!Z800)</f>
        <v/>
      </c>
      <c r="L793" s="75" t="str">
        <f ca="1">IF('BH (2)'!AA800="","",'BH (2)'!AA800)</f>
        <v/>
      </c>
      <c r="M793" s="131" t="str">
        <f ca="1">IF('BH (2)'!AB800="","",'BH (2)'!AB800)</f>
        <v/>
      </c>
      <c r="N793" s="78" t="str">
        <f ca="1">IF('BH (2)'!AC800="","",'BH (2)'!AC800)</f>
        <v/>
      </c>
      <c r="O793" s="128" t="str">
        <f ca="1">IF('BH (2)'!AD800="","",'BH (2)'!AD800)</f>
        <v/>
      </c>
      <c r="P793" s="129" t="str">
        <f ca="1">IF('BH (2)'!AE800="","",'BH (2)'!AE800)</f>
        <v/>
      </c>
    </row>
    <row r="794" spans="3:16" ht="45" customHeight="1" x14ac:dyDescent="0.25">
      <c r="C794" s="51">
        <v>788</v>
      </c>
      <c r="D794" s="127" t="str">
        <f ca="1">IF('BH (2)'!S801="","",'BH (2)'!S801)</f>
        <v/>
      </c>
      <c r="E794" s="127" t="str">
        <f ca="1">IF('BH (2)'!T801="","",'BH (2)'!T801)</f>
        <v/>
      </c>
      <c r="F794" s="70" t="str">
        <f ca="1">IF('BH (2)'!U801="","",'BH (2)'!U801)</f>
        <v/>
      </c>
      <c r="G794" s="70" t="str">
        <f ca="1">IF('BH (2)'!V801="","",'BH (2)'!V801)</f>
        <v/>
      </c>
      <c r="H794" s="70" t="str">
        <f ca="1">IF('BH (2)'!W801="","",'BH (2)'!W801)</f>
        <v/>
      </c>
      <c r="I794" s="127" t="str">
        <f ca="1">IF('BH (2)'!X801="","",'BH (2)'!X801)</f>
        <v/>
      </c>
      <c r="J794" s="127" t="str">
        <f ca="1">IF('BH (2)'!Y801="","",'BH (2)'!Y801)</f>
        <v/>
      </c>
      <c r="K794" s="128" t="str">
        <f ca="1">IF('BH (2)'!Z801="","",'BH (2)'!Z801)</f>
        <v/>
      </c>
      <c r="L794" s="75" t="str">
        <f ca="1">IF('BH (2)'!AA801="","",'BH (2)'!AA801)</f>
        <v/>
      </c>
      <c r="M794" s="131" t="str">
        <f ca="1">IF('BH (2)'!AB801="","",'BH (2)'!AB801)</f>
        <v/>
      </c>
      <c r="N794" s="78" t="str">
        <f ca="1">IF('BH (2)'!AC801="","",'BH (2)'!AC801)</f>
        <v/>
      </c>
      <c r="O794" s="128" t="str">
        <f ca="1">IF('BH (2)'!AD801="","",'BH (2)'!AD801)</f>
        <v/>
      </c>
      <c r="P794" s="129" t="str">
        <f ca="1">IF('BH (2)'!AE801="","",'BH (2)'!AE801)</f>
        <v/>
      </c>
    </row>
    <row r="795" spans="3:16" ht="45" customHeight="1" x14ac:dyDescent="0.25">
      <c r="C795" s="51">
        <v>789</v>
      </c>
      <c r="D795" s="127" t="str">
        <f ca="1">IF('BH (2)'!S802="","",'BH (2)'!S802)</f>
        <v/>
      </c>
      <c r="E795" s="127" t="str">
        <f ca="1">IF('BH (2)'!T802="","",'BH (2)'!T802)</f>
        <v/>
      </c>
      <c r="F795" s="70" t="str">
        <f ca="1">IF('BH (2)'!U802="","",'BH (2)'!U802)</f>
        <v/>
      </c>
      <c r="G795" s="70" t="str">
        <f ca="1">IF('BH (2)'!V802="","",'BH (2)'!V802)</f>
        <v/>
      </c>
      <c r="H795" s="70" t="str">
        <f ca="1">IF('BH (2)'!W802="","",'BH (2)'!W802)</f>
        <v/>
      </c>
      <c r="I795" s="127" t="str">
        <f ca="1">IF('BH (2)'!X802="","",'BH (2)'!X802)</f>
        <v/>
      </c>
      <c r="J795" s="127" t="str">
        <f ca="1">IF('BH (2)'!Y802="","",'BH (2)'!Y802)</f>
        <v/>
      </c>
      <c r="K795" s="128" t="str">
        <f ca="1">IF('BH (2)'!Z802="","",'BH (2)'!Z802)</f>
        <v/>
      </c>
      <c r="L795" s="75" t="str">
        <f ca="1">IF('BH (2)'!AA802="","",'BH (2)'!AA802)</f>
        <v/>
      </c>
      <c r="M795" s="131" t="str">
        <f ca="1">IF('BH (2)'!AB802="","",'BH (2)'!AB802)</f>
        <v/>
      </c>
      <c r="N795" s="78" t="str">
        <f ca="1">IF('BH (2)'!AC802="","",'BH (2)'!AC802)</f>
        <v/>
      </c>
      <c r="O795" s="128" t="str">
        <f ca="1">IF('BH (2)'!AD802="","",'BH (2)'!AD802)</f>
        <v/>
      </c>
      <c r="P795" s="129" t="str">
        <f ca="1">IF('BH (2)'!AE802="","",'BH (2)'!AE802)</f>
        <v/>
      </c>
    </row>
    <row r="796" spans="3:16" ht="45" customHeight="1" x14ac:dyDescent="0.25">
      <c r="C796" s="51">
        <v>790</v>
      </c>
      <c r="D796" s="127" t="str">
        <f ca="1">IF('BH (2)'!S803="","",'BH (2)'!S803)</f>
        <v/>
      </c>
      <c r="E796" s="127" t="str">
        <f ca="1">IF('BH (2)'!T803="","",'BH (2)'!T803)</f>
        <v/>
      </c>
      <c r="F796" s="70" t="str">
        <f ca="1">IF('BH (2)'!U803="","",'BH (2)'!U803)</f>
        <v/>
      </c>
      <c r="G796" s="70" t="str">
        <f ca="1">IF('BH (2)'!V803="","",'BH (2)'!V803)</f>
        <v/>
      </c>
      <c r="H796" s="70" t="str">
        <f ca="1">IF('BH (2)'!W803="","",'BH (2)'!W803)</f>
        <v/>
      </c>
      <c r="I796" s="127" t="str">
        <f ca="1">IF('BH (2)'!X803="","",'BH (2)'!X803)</f>
        <v/>
      </c>
      <c r="J796" s="127" t="str">
        <f ca="1">IF('BH (2)'!Y803="","",'BH (2)'!Y803)</f>
        <v/>
      </c>
      <c r="K796" s="128" t="str">
        <f ca="1">IF('BH (2)'!Z803="","",'BH (2)'!Z803)</f>
        <v/>
      </c>
      <c r="L796" s="75" t="str">
        <f ca="1">IF('BH (2)'!AA803="","",'BH (2)'!AA803)</f>
        <v/>
      </c>
      <c r="M796" s="131" t="str">
        <f ca="1">IF('BH (2)'!AB803="","",'BH (2)'!AB803)</f>
        <v/>
      </c>
      <c r="N796" s="78" t="str">
        <f ca="1">IF('BH (2)'!AC803="","",'BH (2)'!AC803)</f>
        <v/>
      </c>
      <c r="O796" s="128" t="str">
        <f ca="1">IF('BH (2)'!AD803="","",'BH (2)'!AD803)</f>
        <v/>
      </c>
      <c r="P796" s="129" t="str">
        <f ca="1">IF('BH (2)'!AE803="","",'BH (2)'!AE803)</f>
        <v/>
      </c>
    </row>
    <row r="797" spans="3:16" ht="45" customHeight="1" x14ac:dyDescent="0.25">
      <c r="C797" s="51">
        <v>791</v>
      </c>
      <c r="D797" s="127" t="str">
        <f ca="1">IF('BH (2)'!S804="","",'BH (2)'!S804)</f>
        <v/>
      </c>
      <c r="E797" s="127" t="str">
        <f ca="1">IF('BH (2)'!T804="","",'BH (2)'!T804)</f>
        <v/>
      </c>
      <c r="F797" s="70" t="str">
        <f ca="1">IF('BH (2)'!U804="","",'BH (2)'!U804)</f>
        <v/>
      </c>
      <c r="G797" s="70" t="str">
        <f ca="1">IF('BH (2)'!V804="","",'BH (2)'!V804)</f>
        <v/>
      </c>
      <c r="H797" s="70" t="str">
        <f ca="1">IF('BH (2)'!W804="","",'BH (2)'!W804)</f>
        <v/>
      </c>
      <c r="I797" s="127" t="str">
        <f ca="1">IF('BH (2)'!X804="","",'BH (2)'!X804)</f>
        <v/>
      </c>
      <c r="J797" s="127" t="str">
        <f ca="1">IF('BH (2)'!Y804="","",'BH (2)'!Y804)</f>
        <v/>
      </c>
      <c r="K797" s="128" t="str">
        <f ca="1">IF('BH (2)'!Z804="","",'BH (2)'!Z804)</f>
        <v/>
      </c>
      <c r="L797" s="75" t="str">
        <f ca="1">IF('BH (2)'!AA804="","",'BH (2)'!AA804)</f>
        <v/>
      </c>
      <c r="M797" s="131" t="str">
        <f ca="1">IF('BH (2)'!AB804="","",'BH (2)'!AB804)</f>
        <v/>
      </c>
      <c r="N797" s="78" t="str">
        <f ca="1">IF('BH (2)'!AC804="","",'BH (2)'!AC804)</f>
        <v/>
      </c>
      <c r="O797" s="128" t="str">
        <f ca="1">IF('BH (2)'!AD804="","",'BH (2)'!AD804)</f>
        <v/>
      </c>
      <c r="P797" s="129" t="str">
        <f ca="1">IF('BH (2)'!AE804="","",'BH (2)'!AE804)</f>
        <v/>
      </c>
    </row>
    <row r="798" spans="3:16" ht="45" customHeight="1" x14ac:dyDescent="0.25">
      <c r="C798" s="51">
        <v>792</v>
      </c>
      <c r="D798" s="127" t="str">
        <f ca="1">IF('BH (2)'!S805="","",'BH (2)'!S805)</f>
        <v/>
      </c>
      <c r="E798" s="127" t="str">
        <f ca="1">IF('BH (2)'!T805="","",'BH (2)'!T805)</f>
        <v/>
      </c>
      <c r="F798" s="70" t="str">
        <f ca="1">IF('BH (2)'!U805="","",'BH (2)'!U805)</f>
        <v/>
      </c>
      <c r="G798" s="70" t="str">
        <f ca="1">IF('BH (2)'!V805="","",'BH (2)'!V805)</f>
        <v/>
      </c>
      <c r="H798" s="70" t="str">
        <f ca="1">IF('BH (2)'!W805="","",'BH (2)'!W805)</f>
        <v/>
      </c>
      <c r="I798" s="127" t="str">
        <f ca="1">IF('BH (2)'!X805="","",'BH (2)'!X805)</f>
        <v/>
      </c>
      <c r="J798" s="127" t="str">
        <f ca="1">IF('BH (2)'!Y805="","",'BH (2)'!Y805)</f>
        <v/>
      </c>
      <c r="K798" s="128" t="str">
        <f ca="1">IF('BH (2)'!Z805="","",'BH (2)'!Z805)</f>
        <v/>
      </c>
      <c r="L798" s="75" t="str">
        <f ca="1">IF('BH (2)'!AA805="","",'BH (2)'!AA805)</f>
        <v/>
      </c>
      <c r="M798" s="131" t="str">
        <f ca="1">IF('BH (2)'!AB805="","",'BH (2)'!AB805)</f>
        <v/>
      </c>
      <c r="N798" s="78" t="str">
        <f ca="1">IF('BH (2)'!AC805="","",'BH (2)'!AC805)</f>
        <v/>
      </c>
      <c r="O798" s="128" t="str">
        <f ca="1">IF('BH (2)'!AD805="","",'BH (2)'!AD805)</f>
        <v/>
      </c>
      <c r="P798" s="129" t="str">
        <f ca="1">IF('BH (2)'!AE805="","",'BH (2)'!AE805)</f>
        <v/>
      </c>
    </row>
    <row r="799" spans="3:16" ht="45" customHeight="1" x14ac:dyDescent="0.25">
      <c r="C799" s="51">
        <v>793</v>
      </c>
      <c r="D799" s="127" t="str">
        <f ca="1">IF('BH (2)'!S806="","",'BH (2)'!S806)</f>
        <v/>
      </c>
      <c r="E799" s="127" t="str">
        <f ca="1">IF('BH (2)'!T806="","",'BH (2)'!T806)</f>
        <v/>
      </c>
      <c r="F799" s="70" t="str">
        <f ca="1">IF('BH (2)'!U806="","",'BH (2)'!U806)</f>
        <v/>
      </c>
      <c r="G799" s="70" t="str">
        <f ca="1">IF('BH (2)'!V806="","",'BH (2)'!V806)</f>
        <v/>
      </c>
      <c r="H799" s="70" t="str">
        <f ca="1">IF('BH (2)'!W806="","",'BH (2)'!W806)</f>
        <v/>
      </c>
      <c r="I799" s="127" t="str">
        <f ca="1">IF('BH (2)'!X806="","",'BH (2)'!X806)</f>
        <v/>
      </c>
      <c r="J799" s="127" t="str">
        <f ca="1">IF('BH (2)'!Y806="","",'BH (2)'!Y806)</f>
        <v/>
      </c>
      <c r="K799" s="128" t="str">
        <f ca="1">IF('BH (2)'!Z806="","",'BH (2)'!Z806)</f>
        <v/>
      </c>
      <c r="L799" s="75" t="str">
        <f ca="1">IF('BH (2)'!AA806="","",'BH (2)'!AA806)</f>
        <v/>
      </c>
      <c r="M799" s="131" t="str">
        <f ca="1">IF('BH (2)'!AB806="","",'BH (2)'!AB806)</f>
        <v/>
      </c>
      <c r="N799" s="78" t="str">
        <f ca="1">IF('BH (2)'!AC806="","",'BH (2)'!AC806)</f>
        <v/>
      </c>
      <c r="O799" s="128" t="str">
        <f ca="1">IF('BH (2)'!AD806="","",'BH (2)'!AD806)</f>
        <v/>
      </c>
      <c r="P799" s="129" t="str">
        <f ca="1">IF('BH (2)'!AE806="","",'BH (2)'!AE806)</f>
        <v/>
      </c>
    </row>
    <row r="800" spans="3:16" ht="45" customHeight="1" x14ac:dyDescent="0.25">
      <c r="C800" s="51">
        <v>794</v>
      </c>
      <c r="D800" s="127" t="str">
        <f ca="1">IF('BH (2)'!S807="","",'BH (2)'!S807)</f>
        <v/>
      </c>
      <c r="E800" s="127" t="str">
        <f ca="1">IF('BH (2)'!T807="","",'BH (2)'!T807)</f>
        <v/>
      </c>
      <c r="F800" s="70" t="str">
        <f ca="1">IF('BH (2)'!U807="","",'BH (2)'!U807)</f>
        <v/>
      </c>
      <c r="G800" s="70" t="str">
        <f ca="1">IF('BH (2)'!V807="","",'BH (2)'!V807)</f>
        <v/>
      </c>
      <c r="H800" s="70" t="str">
        <f ca="1">IF('BH (2)'!W807="","",'BH (2)'!W807)</f>
        <v/>
      </c>
      <c r="I800" s="127" t="str">
        <f ca="1">IF('BH (2)'!X807="","",'BH (2)'!X807)</f>
        <v/>
      </c>
      <c r="J800" s="127" t="str">
        <f ca="1">IF('BH (2)'!Y807="","",'BH (2)'!Y807)</f>
        <v/>
      </c>
      <c r="K800" s="128" t="str">
        <f ca="1">IF('BH (2)'!Z807="","",'BH (2)'!Z807)</f>
        <v/>
      </c>
      <c r="L800" s="75" t="str">
        <f ca="1">IF('BH (2)'!AA807="","",'BH (2)'!AA807)</f>
        <v/>
      </c>
      <c r="M800" s="131" t="str">
        <f ca="1">IF('BH (2)'!AB807="","",'BH (2)'!AB807)</f>
        <v/>
      </c>
      <c r="N800" s="78" t="str">
        <f ca="1">IF('BH (2)'!AC807="","",'BH (2)'!AC807)</f>
        <v/>
      </c>
      <c r="O800" s="128" t="str">
        <f ca="1">IF('BH (2)'!AD807="","",'BH (2)'!AD807)</f>
        <v/>
      </c>
      <c r="P800" s="129" t="str">
        <f ca="1">IF('BH (2)'!AE807="","",'BH (2)'!AE807)</f>
        <v/>
      </c>
    </row>
    <row r="801" spans="3:16" ht="45" customHeight="1" x14ac:dyDescent="0.25">
      <c r="C801" s="51">
        <v>795</v>
      </c>
      <c r="D801" s="127" t="str">
        <f ca="1">IF('BH (2)'!S808="","",'BH (2)'!S808)</f>
        <v/>
      </c>
      <c r="E801" s="127" t="str">
        <f ca="1">IF('BH (2)'!T808="","",'BH (2)'!T808)</f>
        <v/>
      </c>
      <c r="F801" s="70" t="str">
        <f ca="1">IF('BH (2)'!U808="","",'BH (2)'!U808)</f>
        <v/>
      </c>
      <c r="G801" s="70" t="str">
        <f ca="1">IF('BH (2)'!V808="","",'BH (2)'!V808)</f>
        <v/>
      </c>
      <c r="H801" s="70" t="str">
        <f ca="1">IF('BH (2)'!W808="","",'BH (2)'!W808)</f>
        <v/>
      </c>
      <c r="I801" s="127" t="str">
        <f ca="1">IF('BH (2)'!X808="","",'BH (2)'!X808)</f>
        <v/>
      </c>
      <c r="J801" s="127" t="str">
        <f ca="1">IF('BH (2)'!Y808="","",'BH (2)'!Y808)</f>
        <v/>
      </c>
      <c r="K801" s="128" t="str">
        <f ca="1">IF('BH (2)'!Z808="","",'BH (2)'!Z808)</f>
        <v/>
      </c>
      <c r="L801" s="75" t="str">
        <f ca="1">IF('BH (2)'!AA808="","",'BH (2)'!AA808)</f>
        <v/>
      </c>
      <c r="M801" s="131" t="str">
        <f ca="1">IF('BH (2)'!AB808="","",'BH (2)'!AB808)</f>
        <v/>
      </c>
      <c r="N801" s="78" t="str">
        <f ca="1">IF('BH (2)'!AC808="","",'BH (2)'!AC808)</f>
        <v/>
      </c>
      <c r="O801" s="128" t="str">
        <f ca="1">IF('BH (2)'!AD808="","",'BH (2)'!AD808)</f>
        <v/>
      </c>
      <c r="P801" s="129" t="str">
        <f ca="1">IF('BH (2)'!AE808="","",'BH (2)'!AE808)</f>
        <v/>
      </c>
    </row>
    <row r="802" spans="3:16" ht="45" customHeight="1" x14ac:dyDescent="0.25">
      <c r="C802" s="51">
        <v>796</v>
      </c>
      <c r="D802" s="127" t="str">
        <f ca="1">IF('BH (2)'!S809="","",'BH (2)'!S809)</f>
        <v/>
      </c>
      <c r="E802" s="127" t="str">
        <f ca="1">IF('BH (2)'!T809="","",'BH (2)'!T809)</f>
        <v/>
      </c>
      <c r="F802" s="70" t="str">
        <f ca="1">IF('BH (2)'!U809="","",'BH (2)'!U809)</f>
        <v/>
      </c>
      <c r="G802" s="70" t="str">
        <f ca="1">IF('BH (2)'!V809="","",'BH (2)'!V809)</f>
        <v/>
      </c>
      <c r="H802" s="70" t="str">
        <f ca="1">IF('BH (2)'!W809="","",'BH (2)'!W809)</f>
        <v/>
      </c>
      <c r="I802" s="127" t="str">
        <f ca="1">IF('BH (2)'!X809="","",'BH (2)'!X809)</f>
        <v/>
      </c>
      <c r="J802" s="127" t="str">
        <f ca="1">IF('BH (2)'!Y809="","",'BH (2)'!Y809)</f>
        <v/>
      </c>
      <c r="K802" s="128" t="str">
        <f ca="1">IF('BH (2)'!Z809="","",'BH (2)'!Z809)</f>
        <v/>
      </c>
      <c r="L802" s="75" t="str">
        <f ca="1">IF('BH (2)'!AA809="","",'BH (2)'!AA809)</f>
        <v/>
      </c>
      <c r="M802" s="131" t="str">
        <f ca="1">IF('BH (2)'!AB809="","",'BH (2)'!AB809)</f>
        <v/>
      </c>
      <c r="N802" s="78" t="str">
        <f ca="1">IF('BH (2)'!AC809="","",'BH (2)'!AC809)</f>
        <v/>
      </c>
      <c r="O802" s="128" t="str">
        <f ca="1">IF('BH (2)'!AD809="","",'BH (2)'!AD809)</f>
        <v/>
      </c>
      <c r="P802" s="129" t="str">
        <f ca="1">IF('BH (2)'!AE809="","",'BH (2)'!AE809)</f>
        <v/>
      </c>
    </row>
    <row r="803" spans="3:16" ht="45" customHeight="1" x14ac:dyDescent="0.25">
      <c r="C803" s="51">
        <v>797</v>
      </c>
      <c r="D803" s="127" t="str">
        <f ca="1">IF('BH (2)'!S810="","",'BH (2)'!S810)</f>
        <v/>
      </c>
      <c r="E803" s="127" t="str">
        <f ca="1">IF('BH (2)'!T810="","",'BH (2)'!T810)</f>
        <v/>
      </c>
      <c r="F803" s="70" t="str">
        <f ca="1">IF('BH (2)'!U810="","",'BH (2)'!U810)</f>
        <v/>
      </c>
      <c r="G803" s="70" t="str">
        <f ca="1">IF('BH (2)'!V810="","",'BH (2)'!V810)</f>
        <v/>
      </c>
      <c r="H803" s="70" t="str">
        <f ca="1">IF('BH (2)'!W810="","",'BH (2)'!W810)</f>
        <v/>
      </c>
      <c r="I803" s="127" t="str">
        <f ca="1">IF('BH (2)'!X810="","",'BH (2)'!X810)</f>
        <v/>
      </c>
      <c r="J803" s="127" t="str">
        <f ca="1">IF('BH (2)'!Y810="","",'BH (2)'!Y810)</f>
        <v/>
      </c>
      <c r="K803" s="128" t="str">
        <f ca="1">IF('BH (2)'!Z810="","",'BH (2)'!Z810)</f>
        <v/>
      </c>
      <c r="L803" s="75" t="str">
        <f ca="1">IF('BH (2)'!AA810="","",'BH (2)'!AA810)</f>
        <v/>
      </c>
      <c r="M803" s="131" t="str">
        <f ca="1">IF('BH (2)'!AB810="","",'BH (2)'!AB810)</f>
        <v/>
      </c>
      <c r="N803" s="78" t="str">
        <f ca="1">IF('BH (2)'!AC810="","",'BH (2)'!AC810)</f>
        <v/>
      </c>
      <c r="O803" s="128" t="str">
        <f ca="1">IF('BH (2)'!AD810="","",'BH (2)'!AD810)</f>
        <v/>
      </c>
      <c r="P803" s="129" t="str">
        <f ca="1">IF('BH (2)'!AE810="","",'BH (2)'!AE810)</f>
        <v/>
      </c>
    </row>
    <row r="804" spans="3:16" ht="45" customHeight="1" x14ac:dyDescent="0.25">
      <c r="C804" s="51">
        <v>798</v>
      </c>
      <c r="D804" s="127" t="str">
        <f ca="1">IF('BH (2)'!S811="","",'BH (2)'!S811)</f>
        <v/>
      </c>
      <c r="E804" s="127" t="str">
        <f ca="1">IF('BH (2)'!T811="","",'BH (2)'!T811)</f>
        <v/>
      </c>
      <c r="F804" s="70" t="str">
        <f ca="1">IF('BH (2)'!U811="","",'BH (2)'!U811)</f>
        <v/>
      </c>
      <c r="G804" s="70" t="str">
        <f ca="1">IF('BH (2)'!V811="","",'BH (2)'!V811)</f>
        <v/>
      </c>
      <c r="H804" s="70" t="str">
        <f ca="1">IF('BH (2)'!W811="","",'BH (2)'!W811)</f>
        <v/>
      </c>
      <c r="I804" s="127" t="str">
        <f ca="1">IF('BH (2)'!X811="","",'BH (2)'!X811)</f>
        <v/>
      </c>
      <c r="J804" s="127" t="str">
        <f ca="1">IF('BH (2)'!Y811="","",'BH (2)'!Y811)</f>
        <v/>
      </c>
      <c r="K804" s="128" t="str">
        <f ca="1">IF('BH (2)'!Z811="","",'BH (2)'!Z811)</f>
        <v/>
      </c>
      <c r="L804" s="75" t="str">
        <f ca="1">IF('BH (2)'!AA811="","",'BH (2)'!AA811)</f>
        <v/>
      </c>
      <c r="M804" s="131" t="str">
        <f ca="1">IF('BH (2)'!AB811="","",'BH (2)'!AB811)</f>
        <v/>
      </c>
      <c r="N804" s="78" t="str">
        <f ca="1">IF('BH (2)'!AC811="","",'BH (2)'!AC811)</f>
        <v/>
      </c>
      <c r="O804" s="128" t="str">
        <f ca="1">IF('BH (2)'!AD811="","",'BH (2)'!AD811)</f>
        <v/>
      </c>
      <c r="P804" s="129" t="str">
        <f ca="1">IF('BH (2)'!AE811="","",'BH (2)'!AE811)</f>
        <v/>
      </c>
    </row>
    <row r="805" spans="3:16" ht="45" customHeight="1" x14ac:dyDescent="0.25">
      <c r="C805" s="51">
        <v>799</v>
      </c>
      <c r="D805" s="127" t="str">
        <f ca="1">IF('BH (2)'!S812="","",'BH (2)'!S812)</f>
        <v/>
      </c>
      <c r="E805" s="127" t="str">
        <f ca="1">IF('BH (2)'!T812="","",'BH (2)'!T812)</f>
        <v/>
      </c>
      <c r="F805" s="70" t="str">
        <f ca="1">IF('BH (2)'!U812="","",'BH (2)'!U812)</f>
        <v/>
      </c>
      <c r="G805" s="70" t="str">
        <f ca="1">IF('BH (2)'!V812="","",'BH (2)'!V812)</f>
        <v/>
      </c>
      <c r="H805" s="70" t="str">
        <f ca="1">IF('BH (2)'!W812="","",'BH (2)'!W812)</f>
        <v/>
      </c>
      <c r="I805" s="127" t="str">
        <f ca="1">IF('BH (2)'!X812="","",'BH (2)'!X812)</f>
        <v/>
      </c>
      <c r="J805" s="127" t="str">
        <f ca="1">IF('BH (2)'!Y812="","",'BH (2)'!Y812)</f>
        <v/>
      </c>
      <c r="K805" s="128" t="str">
        <f ca="1">IF('BH (2)'!Z812="","",'BH (2)'!Z812)</f>
        <v/>
      </c>
      <c r="L805" s="75" t="str">
        <f ca="1">IF('BH (2)'!AA812="","",'BH (2)'!AA812)</f>
        <v/>
      </c>
      <c r="M805" s="131" t="str">
        <f ca="1">IF('BH (2)'!AB812="","",'BH (2)'!AB812)</f>
        <v/>
      </c>
      <c r="N805" s="78" t="str">
        <f ca="1">IF('BH (2)'!AC812="","",'BH (2)'!AC812)</f>
        <v/>
      </c>
      <c r="O805" s="128" t="str">
        <f ca="1">IF('BH (2)'!AD812="","",'BH (2)'!AD812)</f>
        <v/>
      </c>
      <c r="P805" s="129" t="str">
        <f ca="1">IF('BH (2)'!AE812="","",'BH (2)'!AE812)</f>
        <v/>
      </c>
    </row>
    <row r="806" spans="3:16" ht="45" customHeight="1" x14ac:dyDescent="0.25">
      <c r="C806" s="51">
        <v>800</v>
      </c>
      <c r="D806" s="127" t="str">
        <f ca="1">IF('BH (2)'!S813="","",'BH (2)'!S813)</f>
        <v/>
      </c>
      <c r="E806" s="127" t="str">
        <f ca="1">IF('BH (2)'!T813="","",'BH (2)'!T813)</f>
        <v/>
      </c>
      <c r="F806" s="70" t="str">
        <f ca="1">IF('BH (2)'!U813="","",'BH (2)'!U813)</f>
        <v/>
      </c>
      <c r="G806" s="70" t="str">
        <f ca="1">IF('BH (2)'!V813="","",'BH (2)'!V813)</f>
        <v/>
      </c>
      <c r="H806" s="70" t="str">
        <f ca="1">IF('BH (2)'!W813="","",'BH (2)'!W813)</f>
        <v/>
      </c>
      <c r="I806" s="127" t="str">
        <f ca="1">IF('BH (2)'!X813="","",'BH (2)'!X813)</f>
        <v/>
      </c>
      <c r="J806" s="127" t="str">
        <f ca="1">IF('BH (2)'!Y813="","",'BH (2)'!Y813)</f>
        <v/>
      </c>
      <c r="K806" s="128" t="str">
        <f ca="1">IF('BH (2)'!Z813="","",'BH (2)'!Z813)</f>
        <v/>
      </c>
      <c r="L806" s="75" t="str">
        <f ca="1">IF('BH (2)'!AA813="","",'BH (2)'!AA813)</f>
        <v/>
      </c>
      <c r="M806" s="131" t="str">
        <f ca="1">IF('BH (2)'!AB813="","",'BH (2)'!AB813)</f>
        <v/>
      </c>
      <c r="N806" s="78" t="str">
        <f ca="1">IF('BH (2)'!AC813="","",'BH (2)'!AC813)</f>
        <v/>
      </c>
      <c r="O806" s="128" t="str">
        <f ca="1">IF('BH (2)'!AD813="","",'BH (2)'!AD813)</f>
        <v/>
      </c>
      <c r="P806" s="129" t="str">
        <f ca="1">IF('BH (2)'!AE813="","",'BH (2)'!AE813)</f>
        <v/>
      </c>
    </row>
    <row r="807" spans="3:16" ht="45" customHeight="1" x14ac:dyDescent="0.25">
      <c r="C807" s="51">
        <v>801</v>
      </c>
      <c r="D807" s="127" t="str">
        <f ca="1">IF('BH (2)'!S814="","",'BH (2)'!S814)</f>
        <v/>
      </c>
      <c r="E807" s="127" t="str">
        <f ca="1">IF('BH (2)'!T814="","",'BH (2)'!T814)</f>
        <v/>
      </c>
      <c r="F807" s="70" t="str">
        <f ca="1">IF('BH (2)'!U814="","",'BH (2)'!U814)</f>
        <v/>
      </c>
      <c r="G807" s="70" t="str">
        <f ca="1">IF('BH (2)'!V814="","",'BH (2)'!V814)</f>
        <v/>
      </c>
      <c r="H807" s="70" t="str">
        <f ca="1">IF('BH (2)'!W814="","",'BH (2)'!W814)</f>
        <v/>
      </c>
      <c r="I807" s="127" t="str">
        <f ca="1">IF('BH (2)'!X814="","",'BH (2)'!X814)</f>
        <v/>
      </c>
      <c r="J807" s="127" t="str">
        <f ca="1">IF('BH (2)'!Y814="","",'BH (2)'!Y814)</f>
        <v/>
      </c>
      <c r="K807" s="128" t="str">
        <f ca="1">IF('BH (2)'!Z814="","",'BH (2)'!Z814)</f>
        <v/>
      </c>
      <c r="L807" s="75" t="str">
        <f ca="1">IF('BH (2)'!AA814="","",'BH (2)'!AA814)</f>
        <v/>
      </c>
      <c r="M807" s="131" t="str">
        <f ca="1">IF('BH (2)'!AB814="","",'BH (2)'!AB814)</f>
        <v/>
      </c>
      <c r="N807" s="78" t="str">
        <f ca="1">IF('BH (2)'!AC814="","",'BH (2)'!AC814)</f>
        <v/>
      </c>
      <c r="O807" s="128" t="str">
        <f ca="1">IF('BH (2)'!AD814="","",'BH (2)'!AD814)</f>
        <v/>
      </c>
      <c r="P807" s="129" t="str">
        <f ca="1">IF('BH (2)'!AE814="","",'BH (2)'!AE814)</f>
        <v/>
      </c>
    </row>
    <row r="808" spans="3:16" ht="45" customHeight="1" x14ac:dyDescent="0.25">
      <c r="C808" s="51">
        <v>802</v>
      </c>
      <c r="D808" s="127" t="str">
        <f ca="1">IF('BH (2)'!S815="","",'BH (2)'!S815)</f>
        <v/>
      </c>
      <c r="E808" s="127" t="str">
        <f ca="1">IF('BH (2)'!T815="","",'BH (2)'!T815)</f>
        <v/>
      </c>
      <c r="F808" s="70" t="str">
        <f ca="1">IF('BH (2)'!U815="","",'BH (2)'!U815)</f>
        <v/>
      </c>
      <c r="G808" s="70" t="str">
        <f ca="1">IF('BH (2)'!V815="","",'BH (2)'!V815)</f>
        <v/>
      </c>
      <c r="H808" s="70" t="str">
        <f ca="1">IF('BH (2)'!W815="","",'BH (2)'!W815)</f>
        <v/>
      </c>
      <c r="I808" s="127" t="str">
        <f ca="1">IF('BH (2)'!X815="","",'BH (2)'!X815)</f>
        <v/>
      </c>
      <c r="J808" s="127" t="str">
        <f ca="1">IF('BH (2)'!Y815="","",'BH (2)'!Y815)</f>
        <v/>
      </c>
      <c r="K808" s="128" t="str">
        <f ca="1">IF('BH (2)'!Z815="","",'BH (2)'!Z815)</f>
        <v/>
      </c>
      <c r="L808" s="75" t="str">
        <f ca="1">IF('BH (2)'!AA815="","",'BH (2)'!AA815)</f>
        <v/>
      </c>
      <c r="M808" s="131" t="str">
        <f ca="1">IF('BH (2)'!AB815="","",'BH (2)'!AB815)</f>
        <v/>
      </c>
      <c r="N808" s="78" t="str">
        <f ca="1">IF('BH (2)'!AC815="","",'BH (2)'!AC815)</f>
        <v/>
      </c>
      <c r="O808" s="128" t="str">
        <f ca="1">IF('BH (2)'!AD815="","",'BH (2)'!AD815)</f>
        <v/>
      </c>
      <c r="P808" s="129" t="str">
        <f ca="1">IF('BH (2)'!AE815="","",'BH (2)'!AE815)</f>
        <v/>
      </c>
    </row>
    <row r="809" spans="3:16" ht="45" customHeight="1" x14ac:dyDescent="0.25">
      <c r="C809" s="51">
        <v>803</v>
      </c>
      <c r="D809" s="127" t="str">
        <f ca="1">IF('BH (2)'!S816="","",'BH (2)'!S816)</f>
        <v/>
      </c>
      <c r="E809" s="127" t="str">
        <f ca="1">IF('BH (2)'!T816="","",'BH (2)'!T816)</f>
        <v/>
      </c>
      <c r="F809" s="70" t="str">
        <f ca="1">IF('BH (2)'!U816="","",'BH (2)'!U816)</f>
        <v/>
      </c>
      <c r="G809" s="70" t="str">
        <f ca="1">IF('BH (2)'!V816="","",'BH (2)'!V816)</f>
        <v/>
      </c>
      <c r="H809" s="70" t="str">
        <f ca="1">IF('BH (2)'!W816="","",'BH (2)'!W816)</f>
        <v/>
      </c>
      <c r="I809" s="127" t="str">
        <f ca="1">IF('BH (2)'!X816="","",'BH (2)'!X816)</f>
        <v/>
      </c>
      <c r="J809" s="127" t="str">
        <f ca="1">IF('BH (2)'!Y816="","",'BH (2)'!Y816)</f>
        <v/>
      </c>
      <c r="K809" s="128" t="str">
        <f ca="1">IF('BH (2)'!Z816="","",'BH (2)'!Z816)</f>
        <v/>
      </c>
      <c r="L809" s="75" t="str">
        <f ca="1">IF('BH (2)'!AA816="","",'BH (2)'!AA816)</f>
        <v/>
      </c>
      <c r="M809" s="131" t="str">
        <f ca="1">IF('BH (2)'!AB816="","",'BH (2)'!AB816)</f>
        <v/>
      </c>
      <c r="N809" s="78" t="str">
        <f ca="1">IF('BH (2)'!AC816="","",'BH (2)'!AC816)</f>
        <v/>
      </c>
      <c r="O809" s="128" t="str">
        <f ca="1">IF('BH (2)'!AD816="","",'BH (2)'!AD816)</f>
        <v/>
      </c>
      <c r="P809" s="129" t="str">
        <f ca="1">IF('BH (2)'!AE816="","",'BH (2)'!AE816)</f>
        <v/>
      </c>
    </row>
    <row r="810" spans="3:16" ht="45" customHeight="1" x14ac:dyDescent="0.25">
      <c r="C810" s="51">
        <v>804</v>
      </c>
      <c r="D810" s="127" t="str">
        <f ca="1">IF('BH (2)'!S817="","",'BH (2)'!S817)</f>
        <v/>
      </c>
      <c r="E810" s="127" t="str">
        <f ca="1">IF('BH (2)'!T817="","",'BH (2)'!T817)</f>
        <v/>
      </c>
      <c r="F810" s="70" t="str">
        <f ca="1">IF('BH (2)'!U817="","",'BH (2)'!U817)</f>
        <v/>
      </c>
      <c r="G810" s="70" t="str">
        <f ca="1">IF('BH (2)'!V817="","",'BH (2)'!V817)</f>
        <v/>
      </c>
      <c r="H810" s="70" t="str">
        <f ca="1">IF('BH (2)'!W817="","",'BH (2)'!W817)</f>
        <v/>
      </c>
      <c r="I810" s="127" t="str">
        <f ca="1">IF('BH (2)'!X817="","",'BH (2)'!X817)</f>
        <v/>
      </c>
      <c r="J810" s="127" t="str">
        <f ca="1">IF('BH (2)'!Y817="","",'BH (2)'!Y817)</f>
        <v/>
      </c>
      <c r="K810" s="128" t="str">
        <f ca="1">IF('BH (2)'!Z817="","",'BH (2)'!Z817)</f>
        <v/>
      </c>
      <c r="L810" s="75" t="str">
        <f ca="1">IF('BH (2)'!AA817="","",'BH (2)'!AA817)</f>
        <v/>
      </c>
      <c r="M810" s="131" t="str">
        <f ca="1">IF('BH (2)'!AB817="","",'BH (2)'!AB817)</f>
        <v/>
      </c>
      <c r="N810" s="78" t="str">
        <f ca="1">IF('BH (2)'!AC817="","",'BH (2)'!AC817)</f>
        <v/>
      </c>
      <c r="O810" s="128" t="str">
        <f ca="1">IF('BH (2)'!AD817="","",'BH (2)'!AD817)</f>
        <v/>
      </c>
      <c r="P810" s="129" t="str">
        <f ca="1">IF('BH (2)'!AE817="","",'BH (2)'!AE817)</f>
        <v/>
      </c>
    </row>
    <row r="811" spans="3:16" ht="45" customHeight="1" x14ac:dyDescent="0.25">
      <c r="C811" s="51">
        <v>805</v>
      </c>
      <c r="D811" s="127" t="str">
        <f ca="1">IF('BH (2)'!S818="","",'BH (2)'!S818)</f>
        <v/>
      </c>
      <c r="E811" s="127" t="str">
        <f ca="1">IF('BH (2)'!T818="","",'BH (2)'!T818)</f>
        <v/>
      </c>
      <c r="F811" s="70" t="str">
        <f ca="1">IF('BH (2)'!U818="","",'BH (2)'!U818)</f>
        <v/>
      </c>
      <c r="G811" s="70" t="str">
        <f ca="1">IF('BH (2)'!V818="","",'BH (2)'!V818)</f>
        <v/>
      </c>
      <c r="H811" s="70" t="str">
        <f ca="1">IF('BH (2)'!W818="","",'BH (2)'!W818)</f>
        <v/>
      </c>
      <c r="I811" s="127" t="str">
        <f ca="1">IF('BH (2)'!X818="","",'BH (2)'!X818)</f>
        <v/>
      </c>
      <c r="J811" s="127" t="str">
        <f ca="1">IF('BH (2)'!Y818="","",'BH (2)'!Y818)</f>
        <v/>
      </c>
      <c r="K811" s="128" t="str">
        <f ca="1">IF('BH (2)'!Z818="","",'BH (2)'!Z818)</f>
        <v/>
      </c>
      <c r="L811" s="75" t="str">
        <f ca="1">IF('BH (2)'!AA818="","",'BH (2)'!AA818)</f>
        <v/>
      </c>
      <c r="M811" s="131" t="str">
        <f ca="1">IF('BH (2)'!AB818="","",'BH (2)'!AB818)</f>
        <v/>
      </c>
      <c r="N811" s="78" t="str">
        <f ca="1">IF('BH (2)'!AC818="","",'BH (2)'!AC818)</f>
        <v/>
      </c>
      <c r="O811" s="128" t="str">
        <f ca="1">IF('BH (2)'!AD818="","",'BH (2)'!AD818)</f>
        <v/>
      </c>
      <c r="P811" s="129" t="str">
        <f ca="1">IF('BH (2)'!AE818="","",'BH (2)'!AE818)</f>
        <v/>
      </c>
    </row>
    <row r="812" spans="3:16" ht="45" customHeight="1" x14ac:dyDescent="0.25">
      <c r="C812" s="51">
        <v>806</v>
      </c>
      <c r="D812" s="127" t="str">
        <f ca="1">IF('BH (2)'!S819="","",'BH (2)'!S819)</f>
        <v/>
      </c>
      <c r="E812" s="127" t="str">
        <f ca="1">IF('BH (2)'!T819="","",'BH (2)'!T819)</f>
        <v/>
      </c>
      <c r="F812" s="70" t="str">
        <f ca="1">IF('BH (2)'!U819="","",'BH (2)'!U819)</f>
        <v/>
      </c>
      <c r="G812" s="70" t="str">
        <f ca="1">IF('BH (2)'!V819="","",'BH (2)'!V819)</f>
        <v/>
      </c>
      <c r="H812" s="70" t="str">
        <f ca="1">IF('BH (2)'!W819="","",'BH (2)'!W819)</f>
        <v/>
      </c>
      <c r="I812" s="127" t="str">
        <f ca="1">IF('BH (2)'!X819="","",'BH (2)'!X819)</f>
        <v/>
      </c>
      <c r="J812" s="127" t="str">
        <f ca="1">IF('BH (2)'!Y819="","",'BH (2)'!Y819)</f>
        <v/>
      </c>
      <c r="K812" s="128" t="str">
        <f ca="1">IF('BH (2)'!Z819="","",'BH (2)'!Z819)</f>
        <v/>
      </c>
      <c r="L812" s="75" t="str">
        <f ca="1">IF('BH (2)'!AA819="","",'BH (2)'!AA819)</f>
        <v/>
      </c>
      <c r="M812" s="131" t="str">
        <f ca="1">IF('BH (2)'!AB819="","",'BH (2)'!AB819)</f>
        <v/>
      </c>
      <c r="N812" s="78" t="str">
        <f ca="1">IF('BH (2)'!AC819="","",'BH (2)'!AC819)</f>
        <v/>
      </c>
      <c r="O812" s="128" t="str">
        <f ca="1">IF('BH (2)'!AD819="","",'BH (2)'!AD819)</f>
        <v/>
      </c>
      <c r="P812" s="129" t="str">
        <f ca="1">IF('BH (2)'!AE819="","",'BH (2)'!AE819)</f>
        <v/>
      </c>
    </row>
    <row r="813" spans="3:16" ht="45" customHeight="1" x14ac:dyDescent="0.25">
      <c r="C813" s="51">
        <v>807</v>
      </c>
      <c r="D813" s="127" t="str">
        <f ca="1">IF('BH (2)'!S820="","",'BH (2)'!S820)</f>
        <v/>
      </c>
      <c r="E813" s="127" t="str">
        <f ca="1">IF('BH (2)'!T820="","",'BH (2)'!T820)</f>
        <v/>
      </c>
      <c r="F813" s="70" t="str">
        <f ca="1">IF('BH (2)'!U820="","",'BH (2)'!U820)</f>
        <v/>
      </c>
      <c r="G813" s="70" t="str">
        <f ca="1">IF('BH (2)'!V820="","",'BH (2)'!V820)</f>
        <v/>
      </c>
      <c r="H813" s="70" t="str">
        <f ca="1">IF('BH (2)'!W820="","",'BH (2)'!W820)</f>
        <v/>
      </c>
      <c r="I813" s="127" t="str">
        <f ca="1">IF('BH (2)'!X820="","",'BH (2)'!X820)</f>
        <v/>
      </c>
      <c r="J813" s="127" t="str">
        <f ca="1">IF('BH (2)'!Y820="","",'BH (2)'!Y820)</f>
        <v/>
      </c>
      <c r="K813" s="128" t="str">
        <f ca="1">IF('BH (2)'!Z820="","",'BH (2)'!Z820)</f>
        <v/>
      </c>
      <c r="L813" s="75" t="str">
        <f ca="1">IF('BH (2)'!AA820="","",'BH (2)'!AA820)</f>
        <v/>
      </c>
      <c r="M813" s="131" t="str">
        <f ca="1">IF('BH (2)'!AB820="","",'BH (2)'!AB820)</f>
        <v/>
      </c>
      <c r="N813" s="78" t="str">
        <f ca="1">IF('BH (2)'!AC820="","",'BH (2)'!AC820)</f>
        <v/>
      </c>
      <c r="O813" s="128" t="str">
        <f ca="1">IF('BH (2)'!AD820="","",'BH (2)'!AD820)</f>
        <v/>
      </c>
      <c r="P813" s="129" t="str">
        <f ca="1">IF('BH (2)'!AE820="","",'BH (2)'!AE820)</f>
        <v/>
      </c>
    </row>
    <row r="814" spans="3:16" ht="45" customHeight="1" x14ac:dyDescent="0.25">
      <c r="C814" s="51">
        <v>808</v>
      </c>
      <c r="D814" s="127" t="str">
        <f ca="1">IF('BH (2)'!S821="","",'BH (2)'!S821)</f>
        <v/>
      </c>
      <c r="E814" s="127" t="str">
        <f ca="1">IF('BH (2)'!T821="","",'BH (2)'!T821)</f>
        <v/>
      </c>
      <c r="F814" s="70" t="str">
        <f ca="1">IF('BH (2)'!U821="","",'BH (2)'!U821)</f>
        <v/>
      </c>
      <c r="G814" s="70" t="str">
        <f ca="1">IF('BH (2)'!V821="","",'BH (2)'!V821)</f>
        <v/>
      </c>
      <c r="H814" s="70" t="str">
        <f ca="1">IF('BH (2)'!W821="","",'BH (2)'!W821)</f>
        <v/>
      </c>
      <c r="I814" s="127" t="str">
        <f ca="1">IF('BH (2)'!X821="","",'BH (2)'!X821)</f>
        <v/>
      </c>
      <c r="J814" s="127" t="str">
        <f ca="1">IF('BH (2)'!Y821="","",'BH (2)'!Y821)</f>
        <v/>
      </c>
      <c r="K814" s="128" t="str">
        <f ca="1">IF('BH (2)'!Z821="","",'BH (2)'!Z821)</f>
        <v/>
      </c>
      <c r="L814" s="75" t="str">
        <f ca="1">IF('BH (2)'!AA821="","",'BH (2)'!AA821)</f>
        <v/>
      </c>
      <c r="M814" s="131" t="str">
        <f ca="1">IF('BH (2)'!AB821="","",'BH (2)'!AB821)</f>
        <v/>
      </c>
      <c r="N814" s="78" t="str">
        <f ca="1">IF('BH (2)'!AC821="","",'BH (2)'!AC821)</f>
        <v/>
      </c>
      <c r="O814" s="128" t="str">
        <f ca="1">IF('BH (2)'!AD821="","",'BH (2)'!AD821)</f>
        <v/>
      </c>
      <c r="P814" s="129" t="str">
        <f ca="1">IF('BH (2)'!AE821="","",'BH (2)'!AE821)</f>
        <v/>
      </c>
    </row>
    <row r="815" spans="3:16" ht="45" customHeight="1" x14ac:dyDescent="0.25">
      <c r="C815" s="51">
        <v>809</v>
      </c>
      <c r="D815" s="127" t="str">
        <f ca="1">IF('BH (2)'!S822="","",'BH (2)'!S822)</f>
        <v/>
      </c>
      <c r="E815" s="127" t="str">
        <f ca="1">IF('BH (2)'!T822="","",'BH (2)'!T822)</f>
        <v/>
      </c>
      <c r="F815" s="70" t="str">
        <f ca="1">IF('BH (2)'!U822="","",'BH (2)'!U822)</f>
        <v/>
      </c>
      <c r="G815" s="70" t="str">
        <f ca="1">IF('BH (2)'!V822="","",'BH (2)'!V822)</f>
        <v/>
      </c>
      <c r="H815" s="70" t="str">
        <f ca="1">IF('BH (2)'!W822="","",'BH (2)'!W822)</f>
        <v/>
      </c>
      <c r="I815" s="127" t="str">
        <f ca="1">IF('BH (2)'!X822="","",'BH (2)'!X822)</f>
        <v/>
      </c>
      <c r="J815" s="127" t="str">
        <f ca="1">IF('BH (2)'!Y822="","",'BH (2)'!Y822)</f>
        <v/>
      </c>
      <c r="K815" s="128" t="str">
        <f ca="1">IF('BH (2)'!Z822="","",'BH (2)'!Z822)</f>
        <v/>
      </c>
      <c r="L815" s="75" t="str">
        <f ca="1">IF('BH (2)'!AA822="","",'BH (2)'!AA822)</f>
        <v/>
      </c>
      <c r="M815" s="131" t="str">
        <f ca="1">IF('BH (2)'!AB822="","",'BH (2)'!AB822)</f>
        <v/>
      </c>
      <c r="N815" s="78" t="str">
        <f ca="1">IF('BH (2)'!AC822="","",'BH (2)'!AC822)</f>
        <v/>
      </c>
      <c r="O815" s="128" t="str">
        <f ca="1">IF('BH (2)'!AD822="","",'BH (2)'!AD822)</f>
        <v/>
      </c>
      <c r="P815" s="129" t="str">
        <f ca="1">IF('BH (2)'!AE822="","",'BH (2)'!AE822)</f>
        <v/>
      </c>
    </row>
    <row r="816" spans="3:16" ht="45" customHeight="1" x14ac:dyDescent="0.25">
      <c r="C816" s="51">
        <v>810</v>
      </c>
      <c r="D816" s="127" t="str">
        <f ca="1">IF('BH (2)'!S823="","",'BH (2)'!S823)</f>
        <v/>
      </c>
      <c r="E816" s="127" t="str">
        <f ca="1">IF('BH (2)'!T823="","",'BH (2)'!T823)</f>
        <v/>
      </c>
      <c r="F816" s="70" t="str">
        <f ca="1">IF('BH (2)'!U823="","",'BH (2)'!U823)</f>
        <v/>
      </c>
      <c r="G816" s="70" t="str">
        <f ca="1">IF('BH (2)'!V823="","",'BH (2)'!V823)</f>
        <v/>
      </c>
      <c r="H816" s="70" t="str">
        <f ca="1">IF('BH (2)'!W823="","",'BH (2)'!W823)</f>
        <v/>
      </c>
      <c r="I816" s="127" t="str">
        <f ca="1">IF('BH (2)'!X823="","",'BH (2)'!X823)</f>
        <v/>
      </c>
      <c r="J816" s="127" t="str">
        <f ca="1">IF('BH (2)'!Y823="","",'BH (2)'!Y823)</f>
        <v/>
      </c>
      <c r="K816" s="128" t="str">
        <f ca="1">IF('BH (2)'!Z823="","",'BH (2)'!Z823)</f>
        <v/>
      </c>
      <c r="L816" s="75" t="str">
        <f ca="1">IF('BH (2)'!AA823="","",'BH (2)'!AA823)</f>
        <v/>
      </c>
      <c r="M816" s="131" t="str">
        <f ca="1">IF('BH (2)'!AB823="","",'BH (2)'!AB823)</f>
        <v/>
      </c>
      <c r="N816" s="78" t="str">
        <f ca="1">IF('BH (2)'!AC823="","",'BH (2)'!AC823)</f>
        <v/>
      </c>
      <c r="O816" s="128" t="str">
        <f ca="1">IF('BH (2)'!AD823="","",'BH (2)'!AD823)</f>
        <v/>
      </c>
      <c r="P816" s="129" t="str">
        <f ca="1">IF('BH (2)'!AE823="","",'BH (2)'!AE823)</f>
        <v/>
      </c>
    </row>
    <row r="817" spans="3:16" ht="45" customHeight="1" x14ac:dyDescent="0.25">
      <c r="C817" s="51">
        <v>811</v>
      </c>
      <c r="D817" s="127" t="str">
        <f ca="1">IF('BH (2)'!S824="","",'BH (2)'!S824)</f>
        <v/>
      </c>
      <c r="E817" s="127" t="str">
        <f ca="1">IF('BH (2)'!T824="","",'BH (2)'!T824)</f>
        <v/>
      </c>
      <c r="F817" s="70" t="str">
        <f ca="1">IF('BH (2)'!U824="","",'BH (2)'!U824)</f>
        <v/>
      </c>
      <c r="G817" s="70" t="str">
        <f ca="1">IF('BH (2)'!V824="","",'BH (2)'!V824)</f>
        <v/>
      </c>
      <c r="H817" s="70" t="str">
        <f ca="1">IF('BH (2)'!W824="","",'BH (2)'!W824)</f>
        <v/>
      </c>
      <c r="I817" s="127" t="str">
        <f ca="1">IF('BH (2)'!X824="","",'BH (2)'!X824)</f>
        <v/>
      </c>
      <c r="J817" s="127" t="str">
        <f ca="1">IF('BH (2)'!Y824="","",'BH (2)'!Y824)</f>
        <v/>
      </c>
      <c r="K817" s="128" t="str">
        <f ca="1">IF('BH (2)'!Z824="","",'BH (2)'!Z824)</f>
        <v/>
      </c>
      <c r="L817" s="75" t="str">
        <f ca="1">IF('BH (2)'!AA824="","",'BH (2)'!AA824)</f>
        <v/>
      </c>
      <c r="M817" s="131" t="str">
        <f ca="1">IF('BH (2)'!AB824="","",'BH (2)'!AB824)</f>
        <v/>
      </c>
      <c r="N817" s="78" t="str">
        <f ca="1">IF('BH (2)'!AC824="","",'BH (2)'!AC824)</f>
        <v/>
      </c>
      <c r="O817" s="128" t="str">
        <f ca="1">IF('BH (2)'!AD824="","",'BH (2)'!AD824)</f>
        <v/>
      </c>
      <c r="P817" s="129" t="str">
        <f ca="1">IF('BH (2)'!AE824="","",'BH (2)'!AE824)</f>
        <v/>
      </c>
    </row>
    <row r="818" spans="3:16" ht="45" customHeight="1" x14ac:dyDescent="0.25">
      <c r="C818" s="51">
        <v>812</v>
      </c>
      <c r="D818" s="127" t="str">
        <f ca="1">IF('BH (2)'!S825="","",'BH (2)'!S825)</f>
        <v/>
      </c>
      <c r="E818" s="127" t="str">
        <f ca="1">IF('BH (2)'!T825="","",'BH (2)'!T825)</f>
        <v/>
      </c>
      <c r="F818" s="70" t="str">
        <f ca="1">IF('BH (2)'!U825="","",'BH (2)'!U825)</f>
        <v/>
      </c>
      <c r="G818" s="70" t="str">
        <f ca="1">IF('BH (2)'!V825="","",'BH (2)'!V825)</f>
        <v/>
      </c>
      <c r="H818" s="70" t="str">
        <f ca="1">IF('BH (2)'!W825="","",'BH (2)'!W825)</f>
        <v/>
      </c>
      <c r="I818" s="127" t="str">
        <f ca="1">IF('BH (2)'!X825="","",'BH (2)'!X825)</f>
        <v/>
      </c>
      <c r="J818" s="127" t="str">
        <f ca="1">IF('BH (2)'!Y825="","",'BH (2)'!Y825)</f>
        <v/>
      </c>
      <c r="K818" s="128" t="str">
        <f ca="1">IF('BH (2)'!Z825="","",'BH (2)'!Z825)</f>
        <v/>
      </c>
      <c r="L818" s="75" t="str">
        <f ca="1">IF('BH (2)'!AA825="","",'BH (2)'!AA825)</f>
        <v/>
      </c>
      <c r="M818" s="131" t="str">
        <f ca="1">IF('BH (2)'!AB825="","",'BH (2)'!AB825)</f>
        <v/>
      </c>
      <c r="N818" s="78" t="str">
        <f ca="1">IF('BH (2)'!AC825="","",'BH (2)'!AC825)</f>
        <v/>
      </c>
      <c r="O818" s="128" t="str">
        <f ca="1">IF('BH (2)'!AD825="","",'BH (2)'!AD825)</f>
        <v/>
      </c>
      <c r="P818" s="129" t="str">
        <f ca="1">IF('BH (2)'!AE825="","",'BH (2)'!AE825)</f>
        <v/>
      </c>
    </row>
    <row r="819" spans="3:16" ht="45" customHeight="1" x14ac:dyDescent="0.25">
      <c r="C819" s="51">
        <v>813</v>
      </c>
      <c r="D819" s="127" t="str">
        <f ca="1">IF('BH (2)'!S826="","",'BH (2)'!S826)</f>
        <v/>
      </c>
      <c r="E819" s="127" t="str">
        <f ca="1">IF('BH (2)'!T826="","",'BH (2)'!T826)</f>
        <v/>
      </c>
      <c r="F819" s="70" t="str">
        <f ca="1">IF('BH (2)'!U826="","",'BH (2)'!U826)</f>
        <v/>
      </c>
      <c r="G819" s="70" t="str">
        <f ca="1">IF('BH (2)'!V826="","",'BH (2)'!V826)</f>
        <v/>
      </c>
      <c r="H819" s="70" t="str">
        <f ca="1">IF('BH (2)'!W826="","",'BH (2)'!W826)</f>
        <v/>
      </c>
      <c r="I819" s="127" t="str">
        <f ca="1">IF('BH (2)'!X826="","",'BH (2)'!X826)</f>
        <v/>
      </c>
      <c r="J819" s="127" t="str">
        <f ca="1">IF('BH (2)'!Y826="","",'BH (2)'!Y826)</f>
        <v/>
      </c>
      <c r="K819" s="128" t="str">
        <f ca="1">IF('BH (2)'!Z826="","",'BH (2)'!Z826)</f>
        <v/>
      </c>
      <c r="L819" s="75" t="str">
        <f ca="1">IF('BH (2)'!AA826="","",'BH (2)'!AA826)</f>
        <v/>
      </c>
      <c r="M819" s="131" t="str">
        <f ca="1">IF('BH (2)'!AB826="","",'BH (2)'!AB826)</f>
        <v/>
      </c>
      <c r="N819" s="78" t="str">
        <f ca="1">IF('BH (2)'!AC826="","",'BH (2)'!AC826)</f>
        <v/>
      </c>
      <c r="O819" s="128" t="str">
        <f ca="1">IF('BH (2)'!AD826="","",'BH (2)'!AD826)</f>
        <v/>
      </c>
      <c r="P819" s="129" t="str">
        <f ca="1">IF('BH (2)'!AE826="","",'BH (2)'!AE826)</f>
        <v/>
      </c>
    </row>
    <row r="820" spans="3:16" ht="45" customHeight="1" x14ac:dyDescent="0.25">
      <c r="C820" s="51">
        <v>814</v>
      </c>
      <c r="D820" s="127" t="str">
        <f ca="1">IF('BH (2)'!S827="","",'BH (2)'!S827)</f>
        <v/>
      </c>
      <c r="E820" s="127" t="str">
        <f ca="1">IF('BH (2)'!T827="","",'BH (2)'!T827)</f>
        <v/>
      </c>
      <c r="F820" s="70" t="str">
        <f ca="1">IF('BH (2)'!U827="","",'BH (2)'!U827)</f>
        <v/>
      </c>
      <c r="G820" s="70" t="str">
        <f ca="1">IF('BH (2)'!V827="","",'BH (2)'!V827)</f>
        <v/>
      </c>
      <c r="H820" s="70" t="str">
        <f ca="1">IF('BH (2)'!W827="","",'BH (2)'!W827)</f>
        <v/>
      </c>
      <c r="I820" s="127" t="str">
        <f ca="1">IF('BH (2)'!X827="","",'BH (2)'!X827)</f>
        <v/>
      </c>
      <c r="J820" s="127" t="str">
        <f ca="1">IF('BH (2)'!Y827="","",'BH (2)'!Y827)</f>
        <v/>
      </c>
      <c r="K820" s="128" t="str">
        <f ca="1">IF('BH (2)'!Z827="","",'BH (2)'!Z827)</f>
        <v/>
      </c>
      <c r="L820" s="75" t="str">
        <f ca="1">IF('BH (2)'!AA827="","",'BH (2)'!AA827)</f>
        <v/>
      </c>
      <c r="M820" s="131" t="str">
        <f ca="1">IF('BH (2)'!AB827="","",'BH (2)'!AB827)</f>
        <v/>
      </c>
      <c r="N820" s="78" t="str">
        <f ca="1">IF('BH (2)'!AC827="","",'BH (2)'!AC827)</f>
        <v/>
      </c>
      <c r="O820" s="128" t="str">
        <f ca="1">IF('BH (2)'!AD827="","",'BH (2)'!AD827)</f>
        <v/>
      </c>
      <c r="P820" s="129" t="str">
        <f ca="1">IF('BH (2)'!AE827="","",'BH (2)'!AE827)</f>
        <v/>
      </c>
    </row>
    <row r="821" spans="3:16" ht="45" customHeight="1" x14ac:dyDescent="0.25">
      <c r="C821" s="51">
        <v>815</v>
      </c>
      <c r="D821" s="127" t="str">
        <f ca="1">IF('BH (2)'!S828="","",'BH (2)'!S828)</f>
        <v/>
      </c>
      <c r="E821" s="127" t="str">
        <f ca="1">IF('BH (2)'!T828="","",'BH (2)'!T828)</f>
        <v/>
      </c>
      <c r="F821" s="70" t="str">
        <f ca="1">IF('BH (2)'!U828="","",'BH (2)'!U828)</f>
        <v/>
      </c>
      <c r="G821" s="70" t="str">
        <f ca="1">IF('BH (2)'!V828="","",'BH (2)'!V828)</f>
        <v/>
      </c>
      <c r="H821" s="70" t="str">
        <f ca="1">IF('BH (2)'!W828="","",'BH (2)'!W828)</f>
        <v/>
      </c>
      <c r="I821" s="127" t="str">
        <f ca="1">IF('BH (2)'!X828="","",'BH (2)'!X828)</f>
        <v/>
      </c>
      <c r="J821" s="127" t="str">
        <f ca="1">IF('BH (2)'!Y828="","",'BH (2)'!Y828)</f>
        <v/>
      </c>
      <c r="K821" s="128" t="str">
        <f ca="1">IF('BH (2)'!Z828="","",'BH (2)'!Z828)</f>
        <v/>
      </c>
      <c r="L821" s="75" t="str">
        <f ca="1">IF('BH (2)'!AA828="","",'BH (2)'!AA828)</f>
        <v/>
      </c>
      <c r="M821" s="131" t="str">
        <f ca="1">IF('BH (2)'!AB828="","",'BH (2)'!AB828)</f>
        <v/>
      </c>
      <c r="N821" s="78" t="str">
        <f ca="1">IF('BH (2)'!AC828="","",'BH (2)'!AC828)</f>
        <v/>
      </c>
      <c r="O821" s="128" t="str">
        <f ca="1">IF('BH (2)'!AD828="","",'BH (2)'!AD828)</f>
        <v/>
      </c>
      <c r="P821" s="129" t="str">
        <f ca="1">IF('BH (2)'!AE828="","",'BH (2)'!AE828)</f>
        <v/>
      </c>
    </row>
    <row r="822" spans="3:16" ht="45" customHeight="1" x14ac:dyDescent="0.25">
      <c r="C822" s="51">
        <v>816</v>
      </c>
      <c r="D822" s="127" t="str">
        <f ca="1">IF('BH (2)'!S829="","",'BH (2)'!S829)</f>
        <v/>
      </c>
      <c r="E822" s="127" t="str">
        <f ca="1">IF('BH (2)'!T829="","",'BH (2)'!T829)</f>
        <v/>
      </c>
      <c r="F822" s="70" t="str">
        <f ca="1">IF('BH (2)'!U829="","",'BH (2)'!U829)</f>
        <v/>
      </c>
      <c r="G822" s="70" t="str">
        <f ca="1">IF('BH (2)'!V829="","",'BH (2)'!V829)</f>
        <v/>
      </c>
      <c r="H822" s="70" t="str">
        <f ca="1">IF('BH (2)'!W829="","",'BH (2)'!W829)</f>
        <v/>
      </c>
      <c r="I822" s="127" t="str">
        <f ca="1">IF('BH (2)'!X829="","",'BH (2)'!X829)</f>
        <v/>
      </c>
      <c r="J822" s="127" t="str">
        <f ca="1">IF('BH (2)'!Y829="","",'BH (2)'!Y829)</f>
        <v/>
      </c>
      <c r="K822" s="128" t="str">
        <f ca="1">IF('BH (2)'!Z829="","",'BH (2)'!Z829)</f>
        <v/>
      </c>
      <c r="L822" s="75" t="str">
        <f ca="1">IF('BH (2)'!AA829="","",'BH (2)'!AA829)</f>
        <v/>
      </c>
      <c r="M822" s="131" t="str">
        <f ca="1">IF('BH (2)'!AB829="","",'BH (2)'!AB829)</f>
        <v/>
      </c>
      <c r="N822" s="78" t="str">
        <f ca="1">IF('BH (2)'!AC829="","",'BH (2)'!AC829)</f>
        <v/>
      </c>
      <c r="O822" s="128" t="str">
        <f ca="1">IF('BH (2)'!AD829="","",'BH (2)'!AD829)</f>
        <v/>
      </c>
      <c r="P822" s="129" t="str">
        <f ca="1">IF('BH (2)'!AE829="","",'BH (2)'!AE829)</f>
        <v/>
      </c>
    </row>
    <row r="823" spans="3:16" ht="45" customHeight="1" x14ac:dyDescent="0.25">
      <c r="C823" s="51">
        <v>817</v>
      </c>
      <c r="D823" s="127" t="str">
        <f ca="1">IF('BH (2)'!S830="","",'BH (2)'!S830)</f>
        <v/>
      </c>
      <c r="E823" s="127" t="str">
        <f ca="1">IF('BH (2)'!T830="","",'BH (2)'!T830)</f>
        <v/>
      </c>
      <c r="F823" s="70" t="str">
        <f ca="1">IF('BH (2)'!U830="","",'BH (2)'!U830)</f>
        <v/>
      </c>
      <c r="G823" s="70" t="str">
        <f ca="1">IF('BH (2)'!V830="","",'BH (2)'!V830)</f>
        <v/>
      </c>
      <c r="H823" s="70" t="str">
        <f ca="1">IF('BH (2)'!W830="","",'BH (2)'!W830)</f>
        <v/>
      </c>
      <c r="I823" s="127" t="str">
        <f ca="1">IF('BH (2)'!X830="","",'BH (2)'!X830)</f>
        <v/>
      </c>
      <c r="J823" s="127" t="str">
        <f ca="1">IF('BH (2)'!Y830="","",'BH (2)'!Y830)</f>
        <v/>
      </c>
      <c r="K823" s="128" t="str">
        <f ca="1">IF('BH (2)'!Z830="","",'BH (2)'!Z830)</f>
        <v/>
      </c>
      <c r="L823" s="75" t="str">
        <f ca="1">IF('BH (2)'!AA830="","",'BH (2)'!AA830)</f>
        <v/>
      </c>
      <c r="M823" s="131" t="str">
        <f ca="1">IF('BH (2)'!AB830="","",'BH (2)'!AB830)</f>
        <v/>
      </c>
      <c r="N823" s="78" t="str">
        <f ca="1">IF('BH (2)'!AC830="","",'BH (2)'!AC830)</f>
        <v/>
      </c>
      <c r="O823" s="128" t="str">
        <f ca="1">IF('BH (2)'!AD830="","",'BH (2)'!AD830)</f>
        <v/>
      </c>
      <c r="P823" s="129" t="str">
        <f ca="1">IF('BH (2)'!AE830="","",'BH (2)'!AE830)</f>
        <v/>
      </c>
    </row>
    <row r="824" spans="3:16" ht="45" customHeight="1" x14ac:dyDescent="0.25">
      <c r="C824" s="51">
        <v>818</v>
      </c>
      <c r="D824" s="127" t="str">
        <f ca="1">IF('BH (2)'!S831="","",'BH (2)'!S831)</f>
        <v/>
      </c>
      <c r="E824" s="127" t="str">
        <f ca="1">IF('BH (2)'!T831="","",'BH (2)'!T831)</f>
        <v/>
      </c>
      <c r="F824" s="70" t="str">
        <f ca="1">IF('BH (2)'!U831="","",'BH (2)'!U831)</f>
        <v/>
      </c>
      <c r="G824" s="70" t="str">
        <f ca="1">IF('BH (2)'!V831="","",'BH (2)'!V831)</f>
        <v/>
      </c>
      <c r="H824" s="70" t="str">
        <f ca="1">IF('BH (2)'!W831="","",'BH (2)'!W831)</f>
        <v/>
      </c>
      <c r="I824" s="127" t="str">
        <f ca="1">IF('BH (2)'!X831="","",'BH (2)'!X831)</f>
        <v/>
      </c>
      <c r="J824" s="127" t="str">
        <f ca="1">IF('BH (2)'!Y831="","",'BH (2)'!Y831)</f>
        <v/>
      </c>
      <c r="K824" s="128" t="str">
        <f ca="1">IF('BH (2)'!Z831="","",'BH (2)'!Z831)</f>
        <v/>
      </c>
      <c r="L824" s="75" t="str">
        <f ca="1">IF('BH (2)'!AA831="","",'BH (2)'!AA831)</f>
        <v/>
      </c>
      <c r="M824" s="131" t="str">
        <f ca="1">IF('BH (2)'!AB831="","",'BH (2)'!AB831)</f>
        <v/>
      </c>
      <c r="N824" s="78" t="str">
        <f ca="1">IF('BH (2)'!AC831="","",'BH (2)'!AC831)</f>
        <v/>
      </c>
      <c r="O824" s="128" t="str">
        <f ca="1">IF('BH (2)'!AD831="","",'BH (2)'!AD831)</f>
        <v/>
      </c>
      <c r="P824" s="129" t="str">
        <f ca="1">IF('BH (2)'!AE831="","",'BH (2)'!AE831)</f>
        <v/>
      </c>
    </row>
    <row r="825" spans="3:16" ht="45" customHeight="1" x14ac:dyDescent="0.25">
      <c r="C825" s="51">
        <v>819</v>
      </c>
      <c r="D825" s="127" t="str">
        <f ca="1">IF('BH (2)'!S832="","",'BH (2)'!S832)</f>
        <v/>
      </c>
      <c r="E825" s="127" t="str">
        <f ca="1">IF('BH (2)'!T832="","",'BH (2)'!T832)</f>
        <v/>
      </c>
      <c r="F825" s="70" t="str">
        <f ca="1">IF('BH (2)'!U832="","",'BH (2)'!U832)</f>
        <v/>
      </c>
      <c r="G825" s="70" t="str">
        <f ca="1">IF('BH (2)'!V832="","",'BH (2)'!V832)</f>
        <v/>
      </c>
      <c r="H825" s="70" t="str">
        <f ca="1">IF('BH (2)'!W832="","",'BH (2)'!W832)</f>
        <v/>
      </c>
      <c r="I825" s="127" t="str">
        <f ca="1">IF('BH (2)'!X832="","",'BH (2)'!X832)</f>
        <v/>
      </c>
      <c r="J825" s="127" t="str">
        <f ca="1">IF('BH (2)'!Y832="","",'BH (2)'!Y832)</f>
        <v/>
      </c>
      <c r="K825" s="128" t="str">
        <f ca="1">IF('BH (2)'!Z832="","",'BH (2)'!Z832)</f>
        <v/>
      </c>
      <c r="L825" s="75" t="str">
        <f ca="1">IF('BH (2)'!AA832="","",'BH (2)'!AA832)</f>
        <v/>
      </c>
      <c r="M825" s="131" t="str">
        <f ca="1">IF('BH (2)'!AB832="","",'BH (2)'!AB832)</f>
        <v/>
      </c>
      <c r="N825" s="78" t="str">
        <f ca="1">IF('BH (2)'!AC832="","",'BH (2)'!AC832)</f>
        <v/>
      </c>
      <c r="O825" s="128" t="str">
        <f ca="1">IF('BH (2)'!AD832="","",'BH (2)'!AD832)</f>
        <v/>
      </c>
      <c r="P825" s="129" t="str">
        <f ca="1">IF('BH (2)'!AE832="","",'BH (2)'!AE832)</f>
        <v/>
      </c>
    </row>
    <row r="826" spans="3:16" ht="45" customHeight="1" x14ac:dyDescent="0.25">
      <c r="C826" s="51">
        <v>820</v>
      </c>
      <c r="D826" s="127" t="str">
        <f ca="1">IF('BH (2)'!S833="","",'BH (2)'!S833)</f>
        <v/>
      </c>
      <c r="E826" s="127" t="str">
        <f ca="1">IF('BH (2)'!T833="","",'BH (2)'!T833)</f>
        <v/>
      </c>
      <c r="F826" s="70" t="str">
        <f ca="1">IF('BH (2)'!U833="","",'BH (2)'!U833)</f>
        <v/>
      </c>
      <c r="G826" s="70" t="str">
        <f ca="1">IF('BH (2)'!V833="","",'BH (2)'!V833)</f>
        <v/>
      </c>
      <c r="H826" s="70" t="str">
        <f ca="1">IF('BH (2)'!W833="","",'BH (2)'!W833)</f>
        <v/>
      </c>
      <c r="I826" s="127" t="str">
        <f ca="1">IF('BH (2)'!X833="","",'BH (2)'!X833)</f>
        <v/>
      </c>
      <c r="J826" s="127" t="str">
        <f ca="1">IF('BH (2)'!Y833="","",'BH (2)'!Y833)</f>
        <v/>
      </c>
      <c r="K826" s="128" t="str">
        <f ca="1">IF('BH (2)'!Z833="","",'BH (2)'!Z833)</f>
        <v/>
      </c>
      <c r="L826" s="75" t="str">
        <f ca="1">IF('BH (2)'!AA833="","",'BH (2)'!AA833)</f>
        <v/>
      </c>
      <c r="M826" s="131" t="str">
        <f ca="1">IF('BH (2)'!AB833="","",'BH (2)'!AB833)</f>
        <v/>
      </c>
      <c r="N826" s="78" t="str">
        <f ca="1">IF('BH (2)'!AC833="","",'BH (2)'!AC833)</f>
        <v/>
      </c>
      <c r="O826" s="128" t="str">
        <f ca="1">IF('BH (2)'!AD833="","",'BH (2)'!AD833)</f>
        <v/>
      </c>
      <c r="P826" s="129" t="str">
        <f ca="1">IF('BH (2)'!AE833="","",'BH (2)'!AE833)</f>
        <v/>
      </c>
    </row>
    <row r="827" spans="3:16" ht="45" customHeight="1" x14ac:dyDescent="0.25">
      <c r="C827" s="51">
        <v>821</v>
      </c>
      <c r="D827" s="127" t="str">
        <f ca="1">IF('BH (2)'!S834="","",'BH (2)'!S834)</f>
        <v/>
      </c>
      <c r="E827" s="127" t="str">
        <f ca="1">IF('BH (2)'!T834="","",'BH (2)'!T834)</f>
        <v/>
      </c>
      <c r="F827" s="70" t="str">
        <f ca="1">IF('BH (2)'!U834="","",'BH (2)'!U834)</f>
        <v/>
      </c>
      <c r="G827" s="70" t="str">
        <f ca="1">IF('BH (2)'!V834="","",'BH (2)'!V834)</f>
        <v/>
      </c>
      <c r="H827" s="70" t="str">
        <f ca="1">IF('BH (2)'!W834="","",'BH (2)'!W834)</f>
        <v/>
      </c>
      <c r="I827" s="127" t="str">
        <f ca="1">IF('BH (2)'!X834="","",'BH (2)'!X834)</f>
        <v/>
      </c>
      <c r="J827" s="127" t="str">
        <f ca="1">IF('BH (2)'!Y834="","",'BH (2)'!Y834)</f>
        <v/>
      </c>
      <c r="K827" s="128" t="str">
        <f ca="1">IF('BH (2)'!Z834="","",'BH (2)'!Z834)</f>
        <v/>
      </c>
      <c r="L827" s="75" t="str">
        <f ca="1">IF('BH (2)'!AA834="","",'BH (2)'!AA834)</f>
        <v/>
      </c>
      <c r="M827" s="131" t="str">
        <f ca="1">IF('BH (2)'!AB834="","",'BH (2)'!AB834)</f>
        <v/>
      </c>
      <c r="N827" s="78" t="str">
        <f ca="1">IF('BH (2)'!AC834="","",'BH (2)'!AC834)</f>
        <v/>
      </c>
      <c r="O827" s="128" t="str">
        <f ca="1">IF('BH (2)'!AD834="","",'BH (2)'!AD834)</f>
        <v/>
      </c>
      <c r="P827" s="129" t="str">
        <f ca="1">IF('BH (2)'!AE834="","",'BH (2)'!AE834)</f>
        <v/>
      </c>
    </row>
    <row r="828" spans="3:16" ht="45" customHeight="1" x14ac:dyDescent="0.25">
      <c r="C828" s="51">
        <v>822</v>
      </c>
      <c r="D828" s="127" t="str">
        <f ca="1">IF('BH (2)'!S835="","",'BH (2)'!S835)</f>
        <v/>
      </c>
      <c r="E828" s="127" t="str">
        <f ca="1">IF('BH (2)'!T835="","",'BH (2)'!T835)</f>
        <v/>
      </c>
      <c r="F828" s="70" t="str">
        <f ca="1">IF('BH (2)'!U835="","",'BH (2)'!U835)</f>
        <v/>
      </c>
      <c r="G828" s="70" t="str">
        <f ca="1">IF('BH (2)'!V835="","",'BH (2)'!V835)</f>
        <v/>
      </c>
      <c r="H828" s="70" t="str">
        <f ca="1">IF('BH (2)'!W835="","",'BH (2)'!W835)</f>
        <v/>
      </c>
      <c r="I828" s="127" t="str">
        <f ca="1">IF('BH (2)'!X835="","",'BH (2)'!X835)</f>
        <v/>
      </c>
      <c r="J828" s="127" t="str">
        <f ca="1">IF('BH (2)'!Y835="","",'BH (2)'!Y835)</f>
        <v/>
      </c>
      <c r="K828" s="128" t="str">
        <f ca="1">IF('BH (2)'!Z835="","",'BH (2)'!Z835)</f>
        <v/>
      </c>
      <c r="L828" s="75" t="str">
        <f ca="1">IF('BH (2)'!AA835="","",'BH (2)'!AA835)</f>
        <v/>
      </c>
      <c r="M828" s="131" t="str">
        <f ca="1">IF('BH (2)'!AB835="","",'BH (2)'!AB835)</f>
        <v/>
      </c>
      <c r="N828" s="78" t="str">
        <f ca="1">IF('BH (2)'!AC835="","",'BH (2)'!AC835)</f>
        <v/>
      </c>
      <c r="O828" s="128" t="str">
        <f ca="1">IF('BH (2)'!AD835="","",'BH (2)'!AD835)</f>
        <v/>
      </c>
      <c r="P828" s="129" t="str">
        <f ca="1">IF('BH (2)'!AE835="","",'BH (2)'!AE835)</f>
        <v/>
      </c>
    </row>
    <row r="829" spans="3:16" ht="45" customHeight="1" x14ac:dyDescent="0.25">
      <c r="C829" s="51">
        <v>823</v>
      </c>
      <c r="D829" s="127" t="str">
        <f ca="1">IF('BH (2)'!S836="","",'BH (2)'!S836)</f>
        <v/>
      </c>
      <c r="E829" s="127" t="str">
        <f ca="1">IF('BH (2)'!T836="","",'BH (2)'!T836)</f>
        <v/>
      </c>
      <c r="F829" s="70" t="str">
        <f ca="1">IF('BH (2)'!U836="","",'BH (2)'!U836)</f>
        <v/>
      </c>
      <c r="G829" s="70" t="str">
        <f ca="1">IF('BH (2)'!V836="","",'BH (2)'!V836)</f>
        <v/>
      </c>
      <c r="H829" s="70" t="str">
        <f ca="1">IF('BH (2)'!W836="","",'BH (2)'!W836)</f>
        <v/>
      </c>
      <c r="I829" s="127" t="str">
        <f ca="1">IF('BH (2)'!X836="","",'BH (2)'!X836)</f>
        <v/>
      </c>
      <c r="J829" s="127" t="str">
        <f ca="1">IF('BH (2)'!Y836="","",'BH (2)'!Y836)</f>
        <v/>
      </c>
      <c r="K829" s="128" t="str">
        <f ca="1">IF('BH (2)'!Z836="","",'BH (2)'!Z836)</f>
        <v/>
      </c>
      <c r="L829" s="75" t="str">
        <f ca="1">IF('BH (2)'!AA836="","",'BH (2)'!AA836)</f>
        <v/>
      </c>
      <c r="M829" s="131" t="str">
        <f ca="1">IF('BH (2)'!AB836="","",'BH (2)'!AB836)</f>
        <v/>
      </c>
      <c r="N829" s="78" t="str">
        <f ca="1">IF('BH (2)'!AC836="","",'BH (2)'!AC836)</f>
        <v/>
      </c>
      <c r="O829" s="128" t="str">
        <f ca="1">IF('BH (2)'!AD836="","",'BH (2)'!AD836)</f>
        <v/>
      </c>
      <c r="P829" s="129" t="str">
        <f ca="1">IF('BH (2)'!AE836="","",'BH (2)'!AE836)</f>
        <v/>
      </c>
    </row>
    <row r="830" spans="3:16" ht="45" customHeight="1" x14ac:dyDescent="0.25">
      <c r="C830" s="51">
        <v>824</v>
      </c>
      <c r="D830" s="127" t="str">
        <f ca="1">IF('BH (2)'!S837="","",'BH (2)'!S837)</f>
        <v/>
      </c>
      <c r="E830" s="127" t="str">
        <f ca="1">IF('BH (2)'!T837="","",'BH (2)'!T837)</f>
        <v/>
      </c>
      <c r="F830" s="70" t="str">
        <f ca="1">IF('BH (2)'!U837="","",'BH (2)'!U837)</f>
        <v/>
      </c>
      <c r="G830" s="70" t="str">
        <f ca="1">IF('BH (2)'!V837="","",'BH (2)'!V837)</f>
        <v/>
      </c>
      <c r="H830" s="70" t="str">
        <f ca="1">IF('BH (2)'!W837="","",'BH (2)'!W837)</f>
        <v/>
      </c>
      <c r="I830" s="127" t="str">
        <f ca="1">IF('BH (2)'!X837="","",'BH (2)'!X837)</f>
        <v/>
      </c>
      <c r="J830" s="127" t="str">
        <f ca="1">IF('BH (2)'!Y837="","",'BH (2)'!Y837)</f>
        <v/>
      </c>
      <c r="K830" s="128" t="str">
        <f ca="1">IF('BH (2)'!Z837="","",'BH (2)'!Z837)</f>
        <v/>
      </c>
      <c r="L830" s="75" t="str">
        <f ca="1">IF('BH (2)'!AA837="","",'BH (2)'!AA837)</f>
        <v/>
      </c>
      <c r="M830" s="131" t="str">
        <f ca="1">IF('BH (2)'!AB837="","",'BH (2)'!AB837)</f>
        <v/>
      </c>
      <c r="N830" s="78" t="str">
        <f ca="1">IF('BH (2)'!AC837="","",'BH (2)'!AC837)</f>
        <v/>
      </c>
      <c r="O830" s="128" t="str">
        <f ca="1">IF('BH (2)'!AD837="","",'BH (2)'!AD837)</f>
        <v/>
      </c>
      <c r="P830" s="129" t="str">
        <f ca="1">IF('BH (2)'!AE837="","",'BH (2)'!AE837)</f>
        <v/>
      </c>
    </row>
    <row r="831" spans="3:16" ht="45" customHeight="1" x14ac:dyDescent="0.25">
      <c r="C831" s="51">
        <v>825</v>
      </c>
      <c r="D831" s="127" t="str">
        <f ca="1">IF('BH (2)'!S838="","",'BH (2)'!S838)</f>
        <v/>
      </c>
      <c r="E831" s="127" t="str">
        <f ca="1">IF('BH (2)'!T838="","",'BH (2)'!T838)</f>
        <v/>
      </c>
      <c r="F831" s="70" t="str">
        <f ca="1">IF('BH (2)'!U838="","",'BH (2)'!U838)</f>
        <v/>
      </c>
      <c r="G831" s="70" t="str">
        <f ca="1">IF('BH (2)'!V838="","",'BH (2)'!V838)</f>
        <v/>
      </c>
      <c r="H831" s="70" t="str">
        <f ca="1">IF('BH (2)'!W838="","",'BH (2)'!W838)</f>
        <v/>
      </c>
      <c r="I831" s="127" t="str">
        <f ca="1">IF('BH (2)'!X838="","",'BH (2)'!X838)</f>
        <v/>
      </c>
      <c r="J831" s="127" t="str">
        <f ca="1">IF('BH (2)'!Y838="","",'BH (2)'!Y838)</f>
        <v/>
      </c>
      <c r="K831" s="128" t="str">
        <f ca="1">IF('BH (2)'!Z838="","",'BH (2)'!Z838)</f>
        <v/>
      </c>
      <c r="L831" s="75" t="str">
        <f ca="1">IF('BH (2)'!AA838="","",'BH (2)'!AA838)</f>
        <v/>
      </c>
      <c r="M831" s="131" t="str">
        <f ca="1">IF('BH (2)'!AB838="","",'BH (2)'!AB838)</f>
        <v/>
      </c>
      <c r="N831" s="78" t="str">
        <f ca="1">IF('BH (2)'!AC838="","",'BH (2)'!AC838)</f>
        <v/>
      </c>
      <c r="O831" s="128" t="str">
        <f ca="1">IF('BH (2)'!AD838="","",'BH (2)'!AD838)</f>
        <v/>
      </c>
      <c r="P831" s="129" t="str">
        <f ca="1">IF('BH (2)'!AE838="","",'BH (2)'!AE838)</f>
        <v/>
      </c>
    </row>
    <row r="832" spans="3:16" ht="45" customHeight="1" x14ac:dyDescent="0.25">
      <c r="C832" s="51">
        <v>826</v>
      </c>
      <c r="D832" s="127" t="str">
        <f ca="1">IF('BH (2)'!S839="","",'BH (2)'!S839)</f>
        <v/>
      </c>
      <c r="E832" s="127" t="str">
        <f ca="1">IF('BH (2)'!T839="","",'BH (2)'!T839)</f>
        <v/>
      </c>
      <c r="F832" s="70" t="str">
        <f ca="1">IF('BH (2)'!U839="","",'BH (2)'!U839)</f>
        <v/>
      </c>
      <c r="G832" s="70" t="str">
        <f ca="1">IF('BH (2)'!V839="","",'BH (2)'!V839)</f>
        <v/>
      </c>
      <c r="H832" s="70" t="str">
        <f ca="1">IF('BH (2)'!W839="","",'BH (2)'!W839)</f>
        <v/>
      </c>
      <c r="I832" s="127" t="str">
        <f ca="1">IF('BH (2)'!X839="","",'BH (2)'!X839)</f>
        <v/>
      </c>
      <c r="J832" s="127" t="str">
        <f ca="1">IF('BH (2)'!Y839="","",'BH (2)'!Y839)</f>
        <v/>
      </c>
      <c r="K832" s="128" t="str">
        <f ca="1">IF('BH (2)'!Z839="","",'BH (2)'!Z839)</f>
        <v/>
      </c>
      <c r="L832" s="75" t="str">
        <f ca="1">IF('BH (2)'!AA839="","",'BH (2)'!AA839)</f>
        <v/>
      </c>
      <c r="M832" s="131" t="str">
        <f ca="1">IF('BH (2)'!AB839="","",'BH (2)'!AB839)</f>
        <v/>
      </c>
      <c r="N832" s="78" t="str">
        <f ca="1">IF('BH (2)'!AC839="","",'BH (2)'!AC839)</f>
        <v/>
      </c>
      <c r="O832" s="128" t="str">
        <f ca="1">IF('BH (2)'!AD839="","",'BH (2)'!AD839)</f>
        <v/>
      </c>
      <c r="P832" s="129" t="str">
        <f ca="1">IF('BH (2)'!AE839="","",'BH (2)'!AE839)</f>
        <v/>
      </c>
    </row>
    <row r="833" spans="3:16" ht="45" customHeight="1" x14ac:dyDescent="0.25">
      <c r="C833" s="51">
        <v>827</v>
      </c>
      <c r="D833" s="127" t="str">
        <f ca="1">IF('BH (2)'!S840="","",'BH (2)'!S840)</f>
        <v/>
      </c>
      <c r="E833" s="127" t="str">
        <f ca="1">IF('BH (2)'!T840="","",'BH (2)'!T840)</f>
        <v/>
      </c>
      <c r="F833" s="70" t="str">
        <f ca="1">IF('BH (2)'!U840="","",'BH (2)'!U840)</f>
        <v/>
      </c>
      <c r="G833" s="70" t="str">
        <f ca="1">IF('BH (2)'!V840="","",'BH (2)'!V840)</f>
        <v/>
      </c>
      <c r="H833" s="70" t="str">
        <f ca="1">IF('BH (2)'!W840="","",'BH (2)'!W840)</f>
        <v/>
      </c>
      <c r="I833" s="127" t="str">
        <f ca="1">IF('BH (2)'!X840="","",'BH (2)'!X840)</f>
        <v/>
      </c>
      <c r="J833" s="127" t="str">
        <f ca="1">IF('BH (2)'!Y840="","",'BH (2)'!Y840)</f>
        <v/>
      </c>
      <c r="K833" s="128" t="str">
        <f ca="1">IF('BH (2)'!Z840="","",'BH (2)'!Z840)</f>
        <v/>
      </c>
      <c r="L833" s="75" t="str">
        <f ca="1">IF('BH (2)'!AA840="","",'BH (2)'!AA840)</f>
        <v/>
      </c>
      <c r="M833" s="131" t="str">
        <f ca="1">IF('BH (2)'!AB840="","",'BH (2)'!AB840)</f>
        <v/>
      </c>
      <c r="N833" s="78" t="str">
        <f ca="1">IF('BH (2)'!AC840="","",'BH (2)'!AC840)</f>
        <v/>
      </c>
      <c r="O833" s="128" t="str">
        <f ca="1">IF('BH (2)'!AD840="","",'BH (2)'!AD840)</f>
        <v/>
      </c>
      <c r="P833" s="129" t="str">
        <f ca="1">IF('BH (2)'!AE840="","",'BH (2)'!AE840)</f>
        <v/>
      </c>
    </row>
    <row r="834" spans="3:16" ht="45" customHeight="1" x14ac:dyDescent="0.25">
      <c r="C834" s="51">
        <v>828</v>
      </c>
      <c r="D834" s="127" t="str">
        <f ca="1">IF('BH (2)'!S841="","",'BH (2)'!S841)</f>
        <v/>
      </c>
      <c r="E834" s="127" t="str">
        <f ca="1">IF('BH (2)'!T841="","",'BH (2)'!T841)</f>
        <v/>
      </c>
      <c r="F834" s="70" t="str">
        <f ca="1">IF('BH (2)'!U841="","",'BH (2)'!U841)</f>
        <v/>
      </c>
      <c r="G834" s="70" t="str">
        <f ca="1">IF('BH (2)'!V841="","",'BH (2)'!V841)</f>
        <v/>
      </c>
      <c r="H834" s="70" t="str">
        <f ca="1">IF('BH (2)'!W841="","",'BH (2)'!W841)</f>
        <v/>
      </c>
      <c r="I834" s="127" t="str">
        <f ca="1">IF('BH (2)'!X841="","",'BH (2)'!X841)</f>
        <v/>
      </c>
      <c r="J834" s="127" t="str">
        <f ca="1">IF('BH (2)'!Y841="","",'BH (2)'!Y841)</f>
        <v/>
      </c>
      <c r="K834" s="128" t="str">
        <f ca="1">IF('BH (2)'!Z841="","",'BH (2)'!Z841)</f>
        <v/>
      </c>
      <c r="L834" s="75" t="str">
        <f ca="1">IF('BH (2)'!AA841="","",'BH (2)'!AA841)</f>
        <v/>
      </c>
      <c r="M834" s="131" t="str">
        <f ca="1">IF('BH (2)'!AB841="","",'BH (2)'!AB841)</f>
        <v/>
      </c>
      <c r="N834" s="78" t="str">
        <f ca="1">IF('BH (2)'!AC841="","",'BH (2)'!AC841)</f>
        <v/>
      </c>
      <c r="O834" s="128" t="str">
        <f ca="1">IF('BH (2)'!AD841="","",'BH (2)'!AD841)</f>
        <v/>
      </c>
      <c r="P834" s="129" t="str">
        <f ca="1">IF('BH (2)'!AE841="","",'BH (2)'!AE841)</f>
        <v/>
      </c>
    </row>
    <row r="835" spans="3:16" ht="45" customHeight="1" x14ac:dyDescent="0.25">
      <c r="C835" s="51">
        <v>829</v>
      </c>
      <c r="D835" s="127" t="str">
        <f ca="1">IF('BH (2)'!S842="","",'BH (2)'!S842)</f>
        <v/>
      </c>
      <c r="E835" s="127" t="str">
        <f ca="1">IF('BH (2)'!T842="","",'BH (2)'!T842)</f>
        <v/>
      </c>
      <c r="F835" s="70" t="str">
        <f ca="1">IF('BH (2)'!U842="","",'BH (2)'!U842)</f>
        <v/>
      </c>
      <c r="G835" s="70" t="str">
        <f ca="1">IF('BH (2)'!V842="","",'BH (2)'!V842)</f>
        <v/>
      </c>
      <c r="H835" s="70" t="str">
        <f ca="1">IF('BH (2)'!W842="","",'BH (2)'!W842)</f>
        <v/>
      </c>
      <c r="I835" s="127" t="str">
        <f ca="1">IF('BH (2)'!X842="","",'BH (2)'!X842)</f>
        <v/>
      </c>
      <c r="J835" s="127" t="str">
        <f ca="1">IF('BH (2)'!Y842="","",'BH (2)'!Y842)</f>
        <v/>
      </c>
      <c r="K835" s="128" t="str">
        <f ca="1">IF('BH (2)'!Z842="","",'BH (2)'!Z842)</f>
        <v/>
      </c>
      <c r="L835" s="75" t="str">
        <f ca="1">IF('BH (2)'!AA842="","",'BH (2)'!AA842)</f>
        <v/>
      </c>
      <c r="M835" s="131" t="str">
        <f ca="1">IF('BH (2)'!AB842="","",'BH (2)'!AB842)</f>
        <v/>
      </c>
      <c r="N835" s="78" t="str">
        <f ca="1">IF('BH (2)'!AC842="","",'BH (2)'!AC842)</f>
        <v/>
      </c>
      <c r="O835" s="128" t="str">
        <f ca="1">IF('BH (2)'!AD842="","",'BH (2)'!AD842)</f>
        <v/>
      </c>
      <c r="P835" s="129" t="str">
        <f ca="1">IF('BH (2)'!AE842="","",'BH (2)'!AE842)</f>
        <v/>
      </c>
    </row>
    <row r="836" spans="3:16" ht="45" customHeight="1" x14ac:dyDescent="0.25">
      <c r="C836" s="51">
        <v>830</v>
      </c>
      <c r="D836" s="127" t="str">
        <f ca="1">IF('BH (2)'!S843="","",'BH (2)'!S843)</f>
        <v/>
      </c>
      <c r="E836" s="127" t="str">
        <f ca="1">IF('BH (2)'!T843="","",'BH (2)'!T843)</f>
        <v/>
      </c>
      <c r="F836" s="70" t="str">
        <f ca="1">IF('BH (2)'!U843="","",'BH (2)'!U843)</f>
        <v/>
      </c>
      <c r="G836" s="70" t="str">
        <f ca="1">IF('BH (2)'!V843="","",'BH (2)'!V843)</f>
        <v/>
      </c>
      <c r="H836" s="70" t="str">
        <f ca="1">IF('BH (2)'!W843="","",'BH (2)'!W843)</f>
        <v/>
      </c>
      <c r="I836" s="127" t="str">
        <f ca="1">IF('BH (2)'!X843="","",'BH (2)'!X843)</f>
        <v/>
      </c>
      <c r="J836" s="127" t="str">
        <f ca="1">IF('BH (2)'!Y843="","",'BH (2)'!Y843)</f>
        <v/>
      </c>
      <c r="K836" s="128" t="str">
        <f ca="1">IF('BH (2)'!Z843="","",'BH (2)'!Z843)</f>
        <v/>
      </c>
      <c r="L836" s="75" t="str">
        <f ca="1">IF('BH (2)'!AA843="","",'BH (2)'!AA843)</f>
        <v/>
      </c>
      <c r="M836" s="131" t="str">
        <f ca="1">IF('BH (2)'!AB843="","",'BH (2)'!AB843)</f>
        <v/>
      </c>
      <c r="N836" s="78" t="str">
        <f ca="1">IF('BH (2)'!AC843="","",'BH (2)'!AC843)</f>
        <v/>
      </c>
      <c r="O836" s="128" t="str">
        <f ca="1">IF('BH (2)'!AD843="","",'BH (2)'!AD843)</f>
        <v/>
      </c>
      <c r="P836" s="129" t="str">
        <f ca="1">IF('BH (2)'!AE843="","",'BH (2)'!AE843)</f>
        <v/>
      </c>
    </row>
    <row r="837" spans="3:16" ht="45" customHeight="1" x14ac:dyDescent="0.25">
      <c r="C837" s="51">
        <v>831</v>
      </c>
      <c r="D837" s="127" t="str">
        <f ca="1">IF('BH (2)'!S844="","",'BH (2)'!S844)</f>
        <v/>
      </c>
      <c r="E837" s="127" t="str">
        <f ca="1">IF('BH (2)'!T844="","",'BH (2)'!T844)</f>
        <v/>
      </c>
      <c r="F837" s="70" t="str">
        <f ca="1">IF('BH (2)'!U844="","",'BH (2)'!U844)</f>
        <v/>
      </c>
      <c r="G837" s="70" t="str">
        <f ca="1">IF('BH (2)'!V844="","",'BH (2)'!V844)</f>
        <v/>
      </c>
      <c r="H837" s="70" t="str">
        <f ca="1">IF('BH (2)'!W844="","",'BH (2)'!W844)</f>
        <v/>
      </c>
      <c r="I837" s="127" t="str">
        <f ca="1">IF('BH (2)'!X844="","",'BH (2)'!X844)</f>
        <v/>
      </c>
      <c r="J837" s="127" t="str">
        <f ca="1">IF('BH (2)'!Y844="","",'BH (2)'!Y844)</f>
        <v/>
      </c>
      <c r="K837" s="128" t="str">
        <f ca="1">IF('BH (2)'!Z844="","",'BH (2)'!Z844)</f>
        <v/>
      </c>
      <c r="L837" s="75" t="str">
        <f ca="1">IF('BH (2)'!AA844="","",'BH (2)'!AA844)</f>
        <v/>
      </c>
      <c r="M837" s="131" t="str">
        <f ca="1">IF('BH (2)'!AB844="","",'BH (2)'!AB844)</f>
        <v/>
      </c>
      <c r="N837" s="78" t="str">
        <f ca="1">IF('BH (2)'!AC844="","",'BH (2)'!AC844)</f>
        <v/>
      </c>
      <c r="O837" s="128" t="str">
        <f ca="1">IF('BH (2)'!AD844="","",'BH (2)'!AD844)</f>
        <v/>
      </c>
      <c r="P837" s="129" t="str">
        <f ca="1">IF('BH (2)'!AE844="","",'BH (2)'!AE844)</f>
        <v/>
      </c>
    </row>
    <row r="838" spans="3:16" ht="45" customHeight="1" x14ac:dyDescent="0.25">
      <c r="C838" s="51">
        <v>832</v>
      </c>
      <c r="D838" s="127" t="str">
        <f ca="1">IF('BH (2)'!S845="","",'BH (2)'!S845)</f>
        <v/>
      </c>
      <c r="E838" s="127" t="str">
        <f ca="1">IF('BH (2)'!T845="","",'BH (2)'!T845)</f>
        <v/>
      </c>
      <c r="F838" s="70" t="str">
        <f ca="1">IF('BH (2)'!U845="","",'BH (2)'!U845)</f>
        <v/>
      </c>
      <c r="G838" s="70" t="str">
        <f ca="1">IF('BH (2)'!V845="","",'BH (2)'!V845)</f>
        <v/>
      </c>
      <c r="H838" s="70" t="str">
        <f ca="1">IF('BH (2)'!W845="","",'BH (2)'!W845)</f>
        <v/>
      </c>
      <c r="I838" s="127" t="str">
        <f ca="1">IF('BH (2)'!X845="","",'BH (2)'!X845)</f>
        <v/>
      </c>
      <c r="J838" s="127" t="str">
        <f ca="1">IF('BH (2)'!Y845="","",'BH (2)'!Y845)</f>
        <v/>
      </c>
      <c r="K838" s="128" t="str">
        <f ca="1">IF('BH (2)'!Z845="","",'BH (2)'!Z845)</f>
        <v/>
      </c>
      <c r="L838" s="75" t="str">
        <f ca="1">IF('BH (2)'!AA845="","",'BH (2)'!AA845)</f>
        <v/>
      </c>
      <c r="M838" s="131" t="str">
        <f ca="1">IF('BH (2)'!AB845="","",'BH (2)'!AB845)</f>
        <v/>
      </c>
      <c r="N838" s="78" t="str">
        <f ca="1">IF('BH (2)'!AC845="","",'BH (2)'!AC845)</f>
        <v/>
      </c>
      <c r="O838" s="128" t="str">
        <f ca="1">IF('BH (2)'!AD845="","",'BH (2)'!AD845)</f>
        <v/>
      </c>
      <c r="P838" s="129" t="str">
        <f ca="1">IF('BH (2)'!AE845="","",'BH (2)'!AE845)</f>
        <v/>
      </c>
    </row>
    <row r="839" spans="3:16" ht="45" customHeight="1" x14ac:dyDescent="0.25">
      <c r="C839" s="51">
        <v>833</v>
      </c>
      <c r="D839" s="127" t="str">
        <f ca="1">IF('BH (2)'!S846="","",'BH (2)'!S846)</f>
        <v/>
      </c>
      <c r="E839" s="127" t="str">
        <f ca="1">IF('BH (2)'!T846="","",'BH (2)'!T846)</f>
        <v/>
      </c>
      <c r="F839" s="70" t="str">
        <f ca="1">IF('BH (2)'!U846="","",'BH (2)'!U846)</f>
        <v/>
      </c>
      <c r="G839" s="70" t="str">
        <f ca="1">IF('BH (2)'!V846="","",'BH (2)'!V846)</f>
        <v/>
      </c>
      <c r="H839" s="70" t="str">
        <f ca="1">IF('BH (2)'!W846="","",'BH (2)'!W846)</f>
        <v/>
      </c>
      <c r="I839" s="127" t="str">
        <f ca="1">IF('BH (2)'!X846="","",'BH (2)'!X846)</f>
        <v/>
      </c>
      <c r="J839" s="127" t="str">
        <f ca="1">IF('BH (2)'!Y846="","",'BH (2)'!Y846)</f>
        <v/>
      </c>
      <c r="K839" s="128" t="str">
        <f ca="1">IF('BH (2)'!Z846="","",'BH (2)'!Z846)</f>
        <v/>
      </c>
      <c r="L839" s="75" t="str">
        <f ca="1">IF('BH (2)'!AA846="","",'BH (2)'!AA846)</f>
        <v/>
      </c>
      <c r="M839" s="131" t="str">
        <f ca="1">IF('BH (2)'!AB846="","",'BH (2)'!AB846)</f>
        <v/>
      </c>
      <c r="N839" s="78" t="str">
        <f ca="1">IF('BH (2)'!AC846="","",'BH (2)'!AC846)</f>
        <v/>
      </c>
      <c r="O839" s="128" t="str">
        <f ca="1">IF('BH (2)'!AD846="","",'BH (2)'!AD846)</f>
        <v/>
      </c>
      <c r="P839" s="129" t="str">
        <f ca="1">IF('BH (2)'!AE846="","",'BH (2)'!AE846)</f>
        <v/>
      </c>
    </row>
    <row r="840" spans="3:16" ht="45" customHeight="1" x14ac:dyDescent="0.25">
      <c r="C840" s="51">
        <v>834</v>
      </c>
      <c r="D840" s="127" t="str">
        <f ca="1">IF('BH (2)'!S847="","",'BH (2)'!S847)</f>
        <v/>
      </c>
      <c r="E840" s="127" t="str">
        <f ca="1">IF('BH (2)'!T847="","",'BH (2)'!T847)</f>
        <v/>
      </c>
      <c r="F840" s="70" t="str">
        <f ca="1">IF('BH (2)'!U847="","",'BH (2)'!U847)</f>
        <v/>
      </c>
      <c r="G840" s="70" t="str">
        <f ca="1">IF('BH (2)'!V847="","",'BH (2)'!V847)</f>
        <v/>
      </c>
      <c r="H840" s="70" t="str">
        <f ca="1">IF('BH (2)'!W847="","",'BH (2)'!W847)</f>
        <v/>
      </c>
      <c r="I840" s="127" t="str">
        <f ca="1">IF('BH (2)'!X847="","",'BH (2)'!X847)</f>
        <v/>
      </c>
      <c r="J840" s="127" t="str">
        <f ca="1">IF('BH (2)'!Y847="","",'BH (2)'!Y847)</f>
        <v/>
      </c>
      <c r="K840" s="128" t="str">
        <f ca="1">IF('BH (2)'!Z847="","",'BH (2)'!Z847)</f>
        <v/>
      </c>
      <c r="L840" s="75" t="str">
        <f ca="1">IF('BH (2)'!AA847="","",'BH (2)'!AA847)</f>
        <v/>
      </c>
      <c r="M840" s="131" t="str">
        <f ca="1">IF('BH (2)'!AB847="","",'BH (2)'!AB847)</f>
        <v/>
      </c>
      <c r="N840" s="78" t="str">
        <f ca="1">IF('BH (2)'!AC847="","",'BH (2)'!AC847)</f>
        <v/>
      </c>
      <c r="O840" s="128" t="str">
        <f ca="1">IF('BH (2)'!AD847="","",'BH (2)'!AD847)</f>
        <v/>
      </c>
      <c r="P840" s="129" t="str">
        <f ca="1">IF('BH (2)'!AE847="","",'BH (2)'!AE847)</f>
        <v/>
      </c>
    </row>
    <row r="841" spans="3:16" ht="45" customHeight="1" x14ac:dyDescent="0.25">
      <c r="C841" s="51">
        <v>835</v>
      </c>
      <c r="D841" s="127" t="str">
        <f ca="1">IF('BH (2)'!S848="","",'BH (2)'!S848)</f>
        <v/>
      </c>
      <c r="E841" s="127" t="str">
        <f ca="1">IF('BH (2)'!T848="","",'BH (2)'!T848)</f>
        <v/>
      </c>
      <c r="F841" s="70" t="str">
        <f ca="1">IF('BH (2)'!U848="","",'BH (2)'!U848)</f>
        <v/>
      </c>
      <c r="G841" s="70" t="str">
        <f ca="1">IF('BH (2)'!V848="","",'BH (2)'!V848)</f>
        <v/>
      </c>
      <c r="H841" s="70" t="str">
        <f ca="1">IF('BH (2)'!W848="","",'BH (2)'!W848)</f>
        <v/>
      </c>
      <c r="I841" s="127" t="str">
        <f ca="1">IF('BH (2)'!X848="","",'BH (2)'!X848)</f>
        <v/>
      </c>
      <c r="J841" s="127" t="str">
        <f ca="1">IF('BH (2)'!Y848="","",'BH (2)'!Y848)</f>
        <v/>
      </c>
      <c r="K841" s="128" t="str">
        <f ca="1">IF('BH (2)'!Z848="","",'BH (2)'!Z848)</f>
        <v/>
      </c>
      <c r="L841" s="75" t="str">
        <f ca="1">IF('BH (2)'!AA848="","",'BH (2)'!AA848)</f>
        <v/>
      </c>
      <c r="M841" s="131" t="str">
        <f ca="1">IF('BH (2)'!AB848="","",'BH (2)'!AB848)</f>
        <v/>
      </c>
      <c r="N841" s="78" t="str">
        <f ca="1">IF('BH (2)'!AC848="","",'BH (2)'!AC848)</f>
        <v/>
      </c>
      <c r="O841" s="128" t="str">
        <f ca="1">IF('BH (2)'!AD848="","",'BH (2)'!AD848)</f>
        <v/>
      </c>
      <c r="P841" s="129" t="str">
        <f ca="1">IF('BH (2)'!AE848="","",'BH (2)'!AE848)</f>
        <v/>
      </c>
    </row>
    <row r="842" spans="3:16" ht="45" customHeight="1" x14ac:dyDescent="0.25">
      <c r="C842" s="51">
        <v>836</v>
      </c>
      <c r="D842" s="127" t="str">
        <f ca="1">IF('BH (2)'!S849="","",'BH (2)'!S849)</f>
        <v/>
      </c>
      <c r="E842" s="127" t="str">
        <f ca="1">IF('BH (2)'!T849="","",'BH (2)'!T849)</f>
        <v/>
      </c>
      <c r="F842" s="70" t="str">
        <f ca="1">IF('BH (2)'!U849="","",'BH (2)'!U849)</f>
        <v/>
      </c>
      <c r="G842" s="70" t="str">
        <f ca="1">IF('BH (2)'!V849="","",'BH (2)'!V849)</f>
        <v/>
      </c>
      <c r="H842" s="70" t="str">
        <f ca="1">IF('BH (2)'!W849="","",'BH (2)'!W849)</f>
        <v/>
      </c>
      <c r="I842" s="127" t="str">
        <f ca="1">IF('BH (2)'!X849="","",'BH (2)'!X849)</f>
        <v/>
      </c>
      <c r="J842" s="127" t="str">
        <f ca="1">IF('BH (2)'!Y849="","",'BH (2)'!Y849)</f>
        <v/>
      </c>
      <c r="K842" s="128" t="str">
        <f ca="1">IF('BH (2)'!Z849="","",'BH (2)'!Z849)</f>
        <v/>
      </c>
      <c r="L842" s="75" t="str">
        <f ca="1">IF('BH (2)'!AA849="","",'BH (2)'!AA849)</f>
        <v/>
      </c>
      <c r="M842" s="131" t="str">
        <f ca="1">IF('BH (2)'!AB849="","",'BH (2)'!AB849)</f>
        <v/>
      </c>
      <c r="N842" s="78" t="str">
        <f ca="1">IF('BH (2)'!AC849="","",'BH (2)'!AC849)</f>
        <v/>
      </c>
      <c r="O842" s="128" t="str">
        <f ca="1">IF('BH (2)'!AD849="","",'BH (2)'!AD849)</f>
        <v/>
      </c>
      <c r="P842" s="129" t="str">
        <f ca="1">IF('BH (2)'!AE849="","",'BH (2)'!AE849)</f>
        <v/>
      </c>
    </row>
    <row r="843" spans="3:16" ht="45" customHeight="1" x14ac:dyDescent="0.25">
      <c r="C843" s="51">
        <v>837</v>
      </c>
      <c r="D843" s="127" t="str">
        <f ca="1">IF('BH (2)'!S850="","",'BH (2)'!S850)</f>
        <v/>
      </c>
      <c r="E843" s="127" t="str">
        <f ca="1">IF('BH (2)'!T850="","",'BH (2)'!T850)</f>
        <v/>
      </c>
      <c r="F843" s="70" t="str">
        <f ca="1">IF('BH (2)'!U850="","",'BH (2)'!U850)</f>
        <v/>
      </c>
      <c r="G843" s="70" t="str">
        <f ca="1">IF('BH (2)'!V850="","",'BH (2)'!V850)</f>
        <v/>
      </c>
      <c r="H843" s="70" t="str">
        <f ca="1">IF('BH (2)'!W850="","",'BH (2)'!W850)</f>
        <v/>
      </c>
      <c r="I843" s="127" t="str">
        <f ca="1">IF('BH (2)'!X850="","",'BH (2)'!X850)</f>
        <v/>
      </c>
      <c r="J843" s="127" t="str">
        <f ca="1">IF('BH (2)'!Y850="","",'BH (2)'!Y850)</f>
        <v/>
      </c>
      <c r="K843" s="128" t="str">
        <f ca="1">IF('BH (2)'!Z850="","",'BH (2)'!Z850)</f>
        <v/>
      </c>
      <c r="L843" s="75" t="str">
        <f ca="1">IF('BH (2)'!AA850="","",'BH (2)'!AA850)</f>
        <v/>
      </c>
      <c r="M843" s="131" t="str">
        <f ca="1">IF('BH (2)'!AB850="","",'BH (2)'!AB850)</f>
        <v/>
      </c>
      <c r="N843" s="78" t="str">
        <f ca="1">IF('BH (2)'!AC850="","",'BH (2)'!AC850)</f>
        <v/>
      </c>
      <c r="O843" s="128" t="str">
        <f ca="1">IF('BH (2)'!AD850="","",'BH (2)'!AD850)</f>
        <v/>
      </c>
      <c r="P843" s="129" t="str">
        <f ca="1">IF('BH (2)'!AE850="","",'BH (2)'!AE850)</f>
        <v/>
      </c>
    </row>
    <row r="844" spans="3:16" ht="45" customHeight="1" x14ac:dyDescent="0.25">
      <c r="C844" s="51">
        <v>838</v>
      </c>
      <c r="D844" s="127" t="str">
        <f ca="1">IF('BH (2)'!S851="","",'BH (2)'!S851)</f>
        <v/>
      </c>
      <c r="E844" s="127" t="str">
        <f ca="1">IF('BH (2)'!T851="","",'BH (2)'!T851)</f>
        <v/>
      </c>
      <c r="F844" s="70" t="str">
        <f ca="1">IF('BH (2)'!U851="","",'BH (2)'!U851)</f>
        <v/>
      </c>
      <c r="G844" s="70" t="str">
        <f ca="1">IF('BH (2)'!V851="","",'BH (2)'!V851)</f>
        <v/>
      </c>
      <c r="H844" s="70" t="str">
        <f ca="1">IF('BH (2)'!W851="","",'BH (2)'!W851)</f>
        <v/>
      </c>
      <c r="I844" s="127" t="str">
        <f ca="1">IF('BH (2)'!X851="","",'BH (2)'!X851)</f>
        <v/>
      </c>
      <c r="J844" s="127" t="str">
        <f ca="1">IF('BH (2)'!Y851="","",'BH (2)'!Y851)</f>
        <v/>
      </c>
      <c r="K844" s="128" t="str">
        <f ca="1">IF('BH (2)'!Z851="","",'BH (2)'!Z851)</f>
        <v/>
      </c>
      <c r="L844" s="75" t="str">
        <f ca="1">IF('BH (2)'!AA851="","",'BH (2)'!AA851)</f>
        <v/>
      </c>
      <c r="M844" s="131" t="str">
        <f ca="1">IF('BH (2)'!AB851="","",'BH (2)'!AB851)</f>
        <v/>
      </c>
      <c r="N844" s="78" t="str">
        <f ca="1">IF('BH (2)'!AC851="","",'BH (2)'!AC851)</f>
        <v/>
      </c>
      <c r="O844" s="128" t="str">
        <f ca="1">IF('BH (2)'!AD851="","",'BH (2)'!AD851)</f>
        <v/>
      </c>
      <c r="P844" s="129" t="str">
        <f ca="1">IF('BH (2)'!AE851="","",'BH (2)'!AE851)</f>
        <v/>
      </c>
    </row>
    <row r="845" spans="3:16" ht="45" customHeight="1" x14ac:dyDescent="0.25">
      <c r="C845" s="51">
        <v>839</v>
      </c>
      <c r="D845" s="127" t="str">
        <f ca="1">IF('BH (2)'!S852="","",'BH (2)'!S852)</f>
        <v/>
      </c>
      <c r="E845" s="127" t="str">
        <f ca="1">IF('BH (2)'!T852="","",'BH (2)'!T852)</f>
        <v/>
      </c>
      <c r="F845" s="70" t="str">
        <f ca="1">IF('BH (2)'!U852="","",'BH (2)'!U852)</f>
        <v/>
      </c>
      <c r="G845" s="70" t="str">
        <f ca="1">IF('BH (2)'!V852="","",'BH (2)'!V852)</f>
        <v/>
      </c>
      <c r="H845" s="70" t="str">
        <f ca="1">IF('BH (2)'!W852="","",'BH (2)'!W852)</f>
        <v/>
      </c>
      <c r="I845" s="127" t="str">
        <f ca="1">IF('BH (2)'!X852="","",'BH (2)'!X852)</f>
        <v/>
      </c>
      <c r="J845" s="127" t="str">
        <f ca="1">IF('BH (2)'!Y852="","",'BH (2)'!Y852)</f>
        <v/>
      </c>
      <c r="K845" s="128" t="str">
        <f ca="1">IF('BH (2)'!Z852="","",'BH (2)'!Z852)</f>
        <v/>
      </c>
      <c r="L845" s="75" t="str">
        <f ca="1">IF('BH (2)'!AA852="","",'BH (2)'!AA852)</f>
        <v/>
      </c>
      <c r="M845" s="131" t="str">
        <f ca="1">IF('BH (2)'!AB852="","",'BH (2)'!AB852)</f>
        <v/>
      </c>
      <c r="N845" s="78" t="str">
        <f ca="1">IF('BH (2)'!AC852="","",'BH (2)'!AC852)</f>
        <v/>
      </c>
      <c r="O845" s="128" t="str">
        <f ca="1">IF('BH (2)'!AD852="","",'BH (2)'!AD852)</f>
        <v/>
      </c>
      <c r="P845" s="129" t="str">
        <f ca="1">IF('BH (2)'!AE852="","",'BH (2)'!AE852)</f>
        <v/>
      </c>
    </row>
    <row r="846" spans="3:16" ht="45" customHeight="1" x14ac:dyDescent="0.25">
      <c r="C846" s="51">
        <v>840</v>
      </c>
      <c r="D846" s="127" t="str">
        <f ca="1">IF('BH (2)'!S853="","",'BH (2)'!S853)</f>
        <v/>
      </c>
      <c r="E846" s="127" t="str">
        <f ca="1">IF('BH (2)'!T853="","",'BH (2)'!T853)</f>
        <v/>
      </c>
      <c r="F846" s="70" t="str">
        <f ca="1">IF('BH (2)'!U853="","",'BH (2)'!U853)</f>
        <v/>
      </c>
      <c r="G846" s="70" t="str">
        <f ca="1">IF('BH (2)'!V853="","",'BH (2)'!V853)</f>
        <v/>
      </c>
      <c r="H846" s="70" t="str">
        <f ca="1">IF('BH (2)'!W853="","",'BH (2)'!W853)</f>
        <v/>
      </c>
      <c r="I846" s="127" t="str">
        <f ca="1">IF('BH (2)'!X853="","",'BH (2)'!X853)</f>
        <v/>
      </c>
      <c r="J846" s="127" t="str">
        <f ca="1">IF('BH (2)'!Y853="","",'BH (2)'!Y853)</f>
        <v/>
      </c>
      <c r="K846" s="128" t="str">
        <f ca="1">IF('BH (2)'!Z853="","",'BH (2)'!Z853)</f>
        <v/>
      </c>
      <c r="L846" s="75" t="str">
        <f ca="1">IF('BH (2)'!AA853="","",'BH (2)'!AA853)</f>
        <v/>
      </c>
      <c r="M846" s="131" t="str">
        <f ca="1">IF('BH (2)'!AB853="","",'BH (2)'!AB853)</f>
        <v/>
      </c>
      <c r="N846" s="78" t="str">
        <f ca="1">IF('BH (2)'!AC853="","",'BH (2)'!AC853)</f>
        <v/>
      </c>
      <c r="O846" s="128" t="str">
        <f ca="1">IF('BH (2)'!AD853="","",'BH (2)'!AD853)</f>
        <v/>
      </c>
      <c r="P846" s="129" t="str">
        <f ca="1">IF('BH (2)'!AE853="","",'BH (2)'!AE853)</f>
        <v/>
      </c>
    </row>
    <row r="847" spans="3:16" ht="45" customHeight="1" x14ac:dyDescent="0.25">
      <c r="C847" s="51">
        <v>841</v>
      </c>
      <c r="D847" s="127" t="str">
        <f ca="1">IF('BH (2)'!S854="","",'BH (2)'!S854)</f>
        <v/>
      </c>
      <c r="E847" s="127" t="str">
        <f ca="1">IF('BH (2)'!T854="","",'BH (2)'!T854)</f>
        <v/>
      </c>
      <c r="F847" s="70" t="str">
        <f ca="1">IF('BH (2)'!U854="","",'BH (2)'!U854)</f>
        <v/>
      </c>
      <c r="G847" s="70" t="str">
        <f ca="1">IF('BH (2)'!V854="","",'BH (2)'!V854)</f>
        <v/>
      </c>
      <c r="H847" s="70" t="str">
        <f ca="1">IF('BH (2)'!W854="","",'BH (2)'!W854)</f>
        <v/>
      </c>
      <c r="I847" s="127" t="str">
        <f ca="1">IF('BH (2)'!X854="","",'BH (2)'!X854)</f>
        <v/>
      </c>
      <c r="J847" s="127" t="str">
        <f ca="1">IF('BH (2)'!Y854="","",'BH (2)'!Y854)</f>
        <v/>
      </c>
      <c r="K847" s="128" t="str">
        <f ca="1">IF('BH (2)'!Z854="","",'BH (2)'!Z854)</f>
        <v/>
      </c>
      <c r="L847" s="75" t="str">
        <f ca="1">IF('BH (2)'!AA854="","",'BH (2)'!AA854)</f>
        <v/>
      </c>
      <c r="M847" s="131" t="str">
        <f ca="1">IF('BH (2)'!AB854="","",'BH (2)'!AB854)</f>
        <v/>
      </c>
      <c r="N847" s="78" t="str">
        <f ca="1">IF('BH (2)'!AC854="","",'BH (2)'!AC854)</f>
        <v/>
      </c>
      <c r="O847" s="128" t="str">
        <f ca="1">IF('BH (2)'!AD854="","",'BH (2)'!AD854)</f>
        <v/>
      </c>
      <c r="P847" s="129" t="str">
        <f ca="1">IF('BH (2)'!AE854="","",'BH (2)'!AE854)</f>
        <v/>
      </c>
    </row>
    <row r="848" spans="3:16" ht="45" customHeight="1" x14ac:dyDescent="0.25">
      <c r="C848" s="51">
        <v>842</v>
      </c>
      <c r="D848" s="127" t="str">
        <f ca="1">IF('BH (2)'!S855="","",'BH (2)'!S855)</f>
        <v/>
      </c>
      <c r="E848" s="127" t="str">
        <f ca="1">IF('BH (2)'!T855="","",'BH (2)'!T855)</f>
        <v/>
      </c>
      <c r="F848" s="70" t="str">
        <f ca="1">IF('BH (2)'!U855="","",'BH (2)'!U855)</f>
        <v/>
      </c>
      <c r="G848" s="70" t="str">
        <f ca="1">IF('BH (2)'!V855="","",'BH (2)'!V855)</f>
        <v/>
      </c>
      <c r="H848" s="70" t="str">
        <f ca="1">IF('BH (2)'!W855="","",'BH (2)'!W855)</f>
        <v/>
      </c>
      <c r="I848" s="127" t="str">
        <f ca="1">IF('BH (2)'!X855="","",'BH (2)'!X855)</f>
        <v/>
      </c>
      <c r="J848" s="127" t="str">
        <f ca="1">IF('BH (2)'!Y855="","",'BH (2)'!Y855)</f>
        <v/>
      </c>
      <c r="K848" s="128" t="str">
        <f ca="1">IF('BH (2)'!Z855="","",'BH (2)'!Z855)</f>
        <v/>
      </c>
      <c r="L848" s="75" t="str">
        <f ca="1">IF('BH (2)'!AA855="","",'BH (2)'!AA855)</f>
        <v/>
      </c>
      <c r="M848" s="131" t="str">
        <f ca="1">IF('BH (2)'!AB855="","",'BH (2)'!AB855)</f>
        <v/>
      </c>
      <c r="N848" s="78" t="str">
        <f ca="1">IF('BH (2)'!AC855="","",'BH (2)'!AC855)</f>
        <v/>
      </c>
      <c r="O848" s="128" t="str">
        <f ca="1">IF('BH (2)'!AD855="","",'BH (2)'!AD855)</f>
        <v/>
      </c>
      <c r="P848" s="129" t="str">
        <f ca="1">IF('BH (2)'!AE855="","",'BH (2)'!AE855)</f>
        <v/>
      </c>
    </row>
    <row r="849" spans="3:16" ht="45" customHeight="1" x14ac:dyDescent="0.25">
      <c r="C849" s="51">
        <v>843</v>
      </c>
      <c r="D849" s="127" t="str">
        <f ca="1">IF('BH (2)'!S856="","",'BH (2)'!S856)</f>
        <v/>
      </c>
      <c r="E849" s="127" t="str">
        <f ca="1">IF('BH (2)'!T856="","",'BH (2)'!T856)</f>
        <v/>
      </c>
      <c r="F849" s="70" t="str">
        <f ca="1">IF('BH (2)'!U856="","",'BH (2)'!U856)</f>
        <v/>
      </c>
      <c r="G849" s="70" t="str">
        <f ca="1">IF('BH (2)'!V856="","",'BH (2)'!V856)</f>
        <v/>
      </c>
      <c r="H849" s="70" t="str">
        <f ca="1">IF('BH (2)'!W856="","",'BH (2)'!W856)</f>
        <v/>
      </c>
      <c r="I849" s="127" t="str">
        <f ca="1">IF('BH (2)'!X856="","",'BH (2)'!X856)</f>
        <v/>
      </c>
      <c r="J849" s="127" t="str">
        <f ca="1">IF('BH (2)'!Y856="","",'BH (2)'!Y856)</f>
        <v/>
      </c>
      <c r="K849" s="128" t="str">
        <f ca="1">IF('BH (2)'!Z856="","",'BH (2)'!Z856)</f>
        <v/>
      </c>
      <c r="L849" s="75" t="str">
        <f ca="1">IF('BH (2)'!AA856="","",'BH (2)'!AA856)</f>
        <v/>
      </c>
      <c r="M849" s="131" t="str">
        <f ca="1">IF('BH (2)'!AB856="","",'BH (2)'!AB856)</f>
        <v/>
      </c>
      <c r="N849" s="78" t="str">
        <f ca="1">IF('BH (2)'!AC856="","",'BH (2)'!AC856)</f>
        <v/>
      </c>
      <c r="O849" s="128" t="str">
        <f ca="1">IF('BH (2)'!AD856="","",'BH (2)'!AD856)</f>
        <v/>
      </c>
      <c r="P849" s="129" t="str">
        <f ca="1">IF('BH (2)'!AE856="","",'BH (2)'!AE856)</f>
        <v/>
      </c>
    </row>
    <row r="850" spans="3:16" ht="45" customHeight="1" x14ac:dyDescent="0.25">
      <c r="C850" s="51">
        <v>844</v>
      </c>
      <c r="D850" s="127" t="str">
        <f ca="1">IF('BH (2)'!S857="","",'BH (2)'!S857)</f>
        <v/>
      </c>
      <c r="E850" s="127" t="str">
        <f ca="1">IF('BH (2)'!T857="","",'BH (2)'!T857)</f>
        <v/>
      </c>
      <c r="F850" s="70" t="str">
        <f ca="1">IF('BH (2)'!U857="","",'BH (2)'!U857)</f>
        <v/>
      </c>
      <c r="G850" s="70" t="str">
        <f ca="1">IF('BH (2)'!V857="","",'BH (2)'!V857)</f>
        <v/>
      </c>
      <c r="H850" s="70" t="str">
        <f ca="1">IF('BH (2)'!W857="","",'BH (2)'!W857)</f>
        <v/>
      </c>
      <c r="I850" s="127" t="str">
        <f ca="1">IF('BH (2)'!X857="","",'BH (2)'!X857)</f>
        <v/>
      </c>
      <c r="J850" s="127" t="str">
        <f ca="1">IF('BH (2)'!Y857="","",'BH (2)'!Y857)</f>
        <v/>
      </c>
      <c r="K850" s="128" t="str">
        <f ca="1">IF('BH (2)'!Z857="","",'BH (2)'!Z857)</f>
        <v/>
      </c>
      <c r="L850" s="75" t="str">
        <f ca="1">IF('BH (2)'!AA857="","",'BH (2)'!AA857)</f>
        <v/>
      </c>
      <c r="M850" s="131" t="str">
        <f ca="1">IF('BH (2)'!AB857="","",'BH (2)'!AB857)</f>
        <v/>
      </c>
      <c r="N850" s="78" t="str">
        <f ca="1">IF('BH (2)'!AC857="","",'BH (2)'!AC857)</f>
        <v/>
      </c>
      <c r="O850" s="128" t="str">
        <f ca="1">IF('BH (2)'!AD857="","",'BH (2)'!AD857)</f>
        <v/>
      </c>
      <c r="P850" s="129" t="str">
        <f ca="1">IF('BH (2)'!AE857="","",'BH (2)'!AE857)</f>
        <v/>
      </c>
    </row>
    <row r="851" spans="3:16" ht="45" customHeight="1" x14ac:dyDescent="0.25">
      <c r="C851" s="51">
        <v>845</v>
      </c>
      <c r="D851" s="127" t="str">
        <f ca="1">IF('BH (2)'!S858="","",'BH (2)'!S858)</f>
        <v/>
      </c>
      <c r="E851" s="127" t="str">
        <f ca="1">IF('BH (2)'!T858="","",'BH (2)'!T858)</f>
        <v/>
      </c>
      <c r="F851" s="70" t="str">
        <f ca="1">IF('BH (2)'!U858="","",'BH (2)'!U858)</f>
        <v/>
      </c>
      <c r="G851" s="70" t="str">
        <f ca="1">IF('BH (2)'!V858="","",'BH (2)'!V858)</f>
        <v/>
      </c>
      <c r="H851" s="70" t="str">
        <f ca="1">IF('BH (2)'!W858="","",'BH (2)'!W858)</f>
        <v/>
      </c>
      <c r="I851" s="127" t="str">
        <f ca="1">IF('BH (2)'!X858="","",'BH (2)'!X858)</f>
        <v/>
      </c>
      <c r="J851" s="127" t="str">
        <f ca="1">IF('BH (2)'!Y858="","",'BH (2)'!Y858)</f>
        <v/>
      </c>
      <c r="K851" s="128" t="str">
        <f ca="1">IF('BH (2)'!Z858="","",'BH (2)'!Z858)</f>
        <v/>
      </c>
      <c r="L851" s="75" t="str">
        <f ca="1">IF('BH (2)'!AA858="","",'BH (2)'!AA858)</f>
        <v/>
      </c>
      <c r="M851" s="131" t="str">
        <f ca="1">IF('BH (2)'!AB858="","",'BH (2)'!AB858)</f>
        <v/>
      </c>
      <c r="N851" s="78" t="str">
        <f ca="1">IF('BH (2)'!AC858="","",'BH (2)'!AC858)</f>
        <v/>
      </c>
      <c r="O851" s="128" t="str">
        <f ca="1">IF('BH (2)'!AD858="","",'BH (2)'!AD858)</f>
        <v/>
      </c>
      <c r="P851" s="129" t="str">
        <f ca="1">IF('BH (2)'!AE858="","",'BH (2)'!AE858)</f>
        <v/>
      </c>
    </row>
    <row r="852" spans="3:16" ht="45" customHeight="1" x14ac:dyDescent="0.25">
      <c r="C852" s="51">
        <v>846</v>
      </c>
      <c r="D852" s="127" t="str">
        <f ca="1">IF('BH (2)'!S859="","",'BH (2)'!S859)</f>
        <v/>
      </c>
      <c r="E852" s="127" t="str">
        <f ca="1">IF('BH (2)'!T859="","",'BH (2)'!T859)</f>
        <v/>
      </c>
      <c r="F852" s="70" t="str">
        <f ca="1">IF('BH (2)'!U859="","",'BH (2)'!U859)</f>
        <v/>
      </c>
      <c r="G852" s="70" t="str">
        <f ca="1">IF('BH (2)'!V859="","",'BH (2)'!V859)</f>
        <v/>
      </c>
      <c r="H852" s="70" t="str">
        <f ca="1">IF('BH (2)'!W859="","",'BH (2)'!W859)</f>
        <v/>
      </c>
      <c r="I852" s="127" t="str">
        <f ca="1">IF('BH (2)'!X859="","",'BH (2)'!X859)</f>
        <v/>
      </c>
      <c r="J852" s="127" t="str">
        <f ca="1">IF('BH (2)'!Y859="","",'BH (2)'!Y859)</f>
        <v/>
      </c>
      <c r="K852" s="128" t="str">
        <f ca="1">IF('BH (2)'!Z859="","",'BH (2)'!Z859)</f>
        <v/>
      </c>
      <c r="L852" s="75" t="str">
        <f ca="1">IF('BH (2)'!AA859="","",'BH (2)'!AA859)</f>
        <v/>
      </c>
      <c r="M852" s="131" t="str">
        <f ca="1">IF('BH (2)'!AB859="","",'BH (2)'!AB859)</f>
        <v/>
      </c>
      <c r="N852" s="78" t="str">
        <f ca="1">IF('BH (2)'!AC859="","",'BH (2)'!AC859)</f>
        <v/>
      </c>
      <c r="O852" s="128" t="str">
        <f ca="1">IF('BH (2)'!AD859="","",'BH (2)'!AD859)</f>
        <v/>
      </c>
      <c r="P852" s="129" t="str">
        <f ca="1">IF('BH (2)'!AE859="","",'BH (2)'!AE859)</f>
        <v/>
      </c>
    </row>
    <row r="853" spans="3:16" ht="45" customHeight="1" x14ac:dyDescent="0.25">
      <c r="C853" s="51">
        <v>847</v>
      </c>
      <c r="D853" s="127" t="str">
        <f ca="1">IF('BH (2)'!S860="","",'BH (2)'!S860)</f>
        <v/>
      </c>
      <c r="E853" s="127" t="str">
        <f ca="1">IF('BH (2)'!T860="","",'BH (2)'!T860)</f>
        <v/>
      </c>
      <c r="F853" s="70" t="str">
        <f ca="1">IF('BH (2)'!U860="","",'BH (2)'!U860)</f>
        <v/>
      </c>
      <c r="G853" s="70" t="str">
        <f ca="1">IF('BH (2)'!V860="","",'BH (2)'!V860)</f>
        <v/>
      </c>
      <c r="H853" s="70" t="str">
        <f ca="1">IF('BH (2)'!W860="","",'BH (2)'!W860)</f>
        <v/>
      </c>
      <c r="I853" s="127" t="str">
        <f ca="1">IF('BH (2)'!X860="","",'BH (2)'!X860)</f>
        <v/>
      </c>
      <c r="J853" s="127" t="str">
        <f ca="1">IF('BH (2)'!Y860="","",'BH (2)'!Y860)</f>
        <v/>
      </c>
      <c r="K853" s="128" t="str">
        <f ca="1">IF('BH (2)'!Z860="","",'BH (2)'!Z860)</f>
        <v/>
      </c>
      <c r="L853" s="75" t="str">
        <f ca="1">IF('BH (2)'!AA860="","",'BH (2)'!AA860)</f>
        <v/>
      </c>
      <c r="M853" s="131" t="str">
        <f ca="1">IF('BH (2)'!AB860="","",'BH (2)'!AB860)</f>
        <v/>
      </c>
      <c r="N853" s="78" t="str">
        <f ca="1">IF('BH (2)'!AC860="","",'BH (2)'!AC860)</f>
        <v/>
      </c>
      <c r="O853" s="128" t="str">
        <f ca="1">IF('BH (2)'!AD860="","",'BH (2)'!AD860)</f>
        <v/>
      </c>
      <c r="P853" s="129" t="str">
        <f ca="1">IF('BH (2)'!AE860="","",'BH (2)'!AE860)</f>
        <v/>
      </c>
    </row>
    <row r="854" spans="3:16" ht="45" customHeight="1" x14ac:dyDescent="0.25">
      <c r="C854" s="51">
        <v>848</v>
      </c>
      <c r="D854" s="127" t="str">
        <f ca="1">IF('BH (2)'!S861="","",'BH (2)'!S861)</f>
        <v/>
      </c>
      <c r="E854" s="127" t="str">
        <f ca="1">IF('BH (2)'!T861="","",'BH (2)'!T861)</f>
        <v/>
      </c>
      <c r="F854" s="70" t="str">
        <f ca="1">IF('BH (2)'!U861="","",'BH (2)'!U861)</f>
        <v/>
      </c>
      <c r="G854" s="70" t="str">
        <f ca="1">IF('BH (2)'!V861="","",'BH (2)'!V861)</f>
        <v/>
      </c>
      <c r="H854" s="70" t="str">
        <f ca="1">IF('BH (2)'!W861="","",'BH (2)'!W861)</f>
        <v/>
      </c>
      <c r="I854" s="127" t="str">
        <f ca="1">IF('BH (2)'!X861="","",'BH (2)'!X861)</f>
        <v/>
      </c>
      <c r="J854" s="127" t="str">
        <f ca="1">IF('BH (2)'!Y861="","",'BH (2)'!Y861)</f>
        <v/>
      </c>
      <c r="K854" s="128" t="str">
        <f ca="1">IF('BH (2)'!Z861="","",'BH (2)'!Z861)</f>
        <v/>
      </c>
      <c r="L854" s="75" t="str">
        <f ca="1">IF('BH (2)'!AA861="","",'BH (2)'!AA861)</f>
        <v/>
      </c>
      <c r="M854" s="131" t="str">
        <f ca="1">IF('BH (2)'!AB861="","",'BH (2)'!AB861)</f>
        <v/>
      </c>
      <c r="N854" s="78" t="str">
        <f ca="1">IF('BH (2)'!AC861="","",'BH (2)'!AC861)</f>
        <v/>
      </c>
      <c r="O854" s="128" t="str">
        <f ca="1">IF('BH (2)'!AD861="","",'BH (2)'!AD861)</f>
        <v/>
      </c>
      <c r="P854" s="129" t="str">
        <f ca="1">IF('BH (2)'!AE861="","",'BH (2)'!AE861)</f>
        <v/>
      </c>
    </row>
    <row r="855" spans="3:16" ht="45" customHeight="1" x14ac:dyDescent="0.25">
      <c r="C855" s="51">
        <v>849</v>
      </c>
      <c r="D855" s="127" t="str">
        <f ca="1">IF('BH (2)'!S862="","",'BH (2)'!S862)</f>
        <v/>
      </c>
      <c r="E855" s="127" t="str">
        <f ca="1">IF('BH (2)'!T862="","",'BH (2)'!T862)</f>
        <v/>
      </c>
      <c r="F855" s="70" t="str">
        <f ca="1">IF('BH (2)'!U862="","",'BH (2)'!U862)</f>
        <v/>
      </c>
      <c r="G855" s="70" t="str">
        <f ca="1">IF('BH (2)'!V862="","",'BH (2)'!V862)</f>
        <v/>
      </c>
      <c r="H855" s="70" t="str">
        <f ca="1">IF('BH (2)'!W862="","",'BH (2)'!W862)</f>
        <v/>
      </c>
      <c r="I855" s="127" t="str">
        <f ca="1">IF('BH (2)'!X862="","",'BH (2)'!X862)</f>
        <v/>
      </c>
      <c r="J855" s="127" t="str">
        <f ca="1">IF('BH (2)'!Y862="","",'BH (2)'!Y862)</f>
        <v/>
      </c>
      <c r="K855" s="128" t="str">
        <f ca="1">IF('BH (2)'!Z862="","",'BH (2)'!Z862)</f>
        <v/>
      </c>
      <c r="L855" s="75" t="str">
        <f ca="1">IF('BH (2)'!AA862="","",'BH (2)'!AA862)</f>
        <v/>
      </c>
      <c r="M855" s="131" t="str">
        <f ca="1">IF('BH (2)'!AB862="","",'BH (2)'!AB862)</f>
        <v/>
      </c>
      <c r="N855" s="78" t="str">
        <f ca="1">IF('BH (2)'!AC862="","",'BH (2)'!AC862)</f>
        <v/>
      </c>
      <c r="O855" s="128" t="str">
        <f ca="1">IF('BH (2)'!AD862="","",'BH (2)'!AD862)</f>
        <v/>
      </c>
      <c r="P855" s="129" t="str">
        <f ca="1">IF('BH (2)'!AE862="","",'BH (2)'!AE862)</f>
        <v/>
      </c>
    </row>
    <row r="856" spans="3:16" ht="45" customHeight="1" x14ac:dyDescent="0.25">
      <c r="C856" s="51">
        <v>850</v>
      </c>
      <c r="D856" s="127" t="str">
        <f ca="1">IF('BH (2)'!S863="","",'BH (2)'!S863)</f>
        <v/>
      </c>
      <c r="E856" s="127" t="str">
        <f ca="1">IF('BH (2)'!T863="","",'BH (2)'!T863)</f>
        <v/>
      </c>
      <c r="F856" s="70" t="str">
        <f ca="1">IF('BH (2)'!U863="","",'BH (2)'!U863)</f>
        <v/>
      </c>
      <c r="G856" s="70" t="str">
        <f ca="1">IF('BH (2)'!V863="","",'BH (2)'!V863)</f>
        <v/>
      </c>
      <c r="H856" s="70" t="str">
        <f ca="1">IF('BH (2)'!W863="","",'BH (2)'!W863)</f>
        <v/>
      </c>
      <c r="I856" s="127" t="str">
        <f ca="1">IF('BH (2)'!X863="","",'BH (2)'!X863)</f>
        <v/>
      </c>
      <c r="J856" s="127" t="str">
        <f ca="1">IF('BH (2)'!Y863="","",'BH (2)'!Y863)</f>
        <v/>
      </c>
      <c r="K856" s="128" t="str">
        <f ca="1">IF('BH (2)'!Z863="","",'BH (2)'!Z863)</f>
        <v/>
      </c>
      <c r="L856" s="75" t="str">
        <f ca="1">IF('BH (2)'!AA863="","",'BH (2)'!AA863)</f>
        <v/>
      </c>
      <c r="M856" s="131" t="str">
        <f ca="1">IF('BH (2)'!AB863="","",'BH (2)'!AB863)</f>
        <v/>
      </c>
      <c r="N856" s="78" t="str">
        <f ca="1">IF('BH (2)'!AC863="","",'BH (2)'!AC863)</f>
        <v/>
      </c>
      <c r="O856" s="128" t="str">
        <f ca="1">IF('BH (2)'!AD863="","",'BH (2)'!AD863)</f>
        <v/>
      </c>
      <c r="P856" s="129" t="str">
        <f ca="1">IF('BH (2)'!AE863="","",'BH (2)'!AE863)</f>
        <v/>
      </c>
    </row>
    <row r="857" spans="3:16" ht="45" customHeight="1" x14ac:dyDescent="0.25">
      <c r="C857" s="51">
        <v>851</v>
      </c>
      <c r="D857" s="127" t="str">
        <f ca="1">IF('BH (2)'!S864="","",'BH (2)'!S864)</f>
        <v/>
      </c>
      <c r="E857" s="127" t="str">
        <f ca="1">IF('BH (2)'!T864="","",'BH (2)'!T864)</f>
        <v/>
      </c>
      <c r="F857" s="70" t="str">
        <f ca="1">IF('BH (2)'!U864="","",'BH (2)'!U864)</f>
        <v/>
      </c>
      <c r="G857" s="70" t="str">
        <f ca="1">IF('BH (2)'!V864="","",'BH (2)'!V864)</f>
        <v/>
      </c>
      <c r="H857" s="70" t="str">
        <f ca="1">IF('BH (2)'!W864="","",'BH (2)'!W864)</f>
        <v/>
      </c>
      <c r="I857" s="127" t="str">
        <f ca="1">IF('BH (2)'!X864="","",'BH (2)'!X864)</f>
        <v/>
      </c>
      <c r="J857" s="127" t="str">
        <f ca="1">IF('BH (2)'!Y864="","",'BH (2)'!Y864)</f>
        <v/>
      </c>
      <c r="K857" s="128" t="str">
        <f ca="1">IF('BH (2)'!Z864="","",'BH (2)'!Z864)</f>
        <v/>
      </c>
      <c r="L857" s="75" t="str">
        <f ca="1">IF('BH (2)'!AA864="","",'BH (2)'!AA864)</f>
        <v/>
      </c>
      <c r="M857" s="131" t="str">
        <f ca="1">IF('BH (2)'!AB864="","",'BH (2)'!AB864)</f>
        <v/>
      </c>
      <c r="N857" s="78" t="str">
        <f ca="1">IF('BH (2)'!AC864="","",'BH (2)'!AC864)</f>
        <v/>
      </c>
      <c r="O857" s="128" t="str">
        <f ca="1">IF('BH (2)'!AD864="","",'BH (2)'!AD864)</f>
        <v/>
      </c>
      <c r="P857" s="129" t="str">
        <f ca="1">IF('BH (2)'!AE864="","",'BH (2)'!AE864)</f>
        <v/>
      </c>
    </row>
    <row r="858" spans="3:16" ht="45" customHeight="1" x14ac:dyDescent="0.25">
      <c r="C858" s="51">
        <v>852</v>
      </c>
      <c r="D858" s="127" t="str">
        <f ca="1">IF('BH (2)'!S865="","",'BH (2)'!S865)</f>
        <v/>
      </c>
      <c r="E858" s="127" t="str">
        <f ca="1">IF('BH (2)'!T865="","",'BH (2)'!T865)</f>
        <v/>
      </c>
      <c r="F858" s="70" t="str">
        <f ca="1">IF('BH (2)'!U865="","",'BH (2)'!U865)</f>
        <v/>
      </c>
      <c r="G858" s="70" t="str">
        <f ca="1">IF('BH (2)'!V865="","",'BH (2)'!V865)</f>
        <v/>
      </c>
      <c r="H858" s="70" t="str">
        <f ca="1">IF('BH (2)'!W865="","",'BH (2)'!W865)</f>
        <v/>
      </c>
      <c r="I858" s="127" t="str">
        <f ca="1">IF('BH (2)'!X865="","",'BH (2)'!X865)</f>
        <v/>
      </c>
      <c r="J858" s="127" t="str">
        <f ca="1">IF('BH (2)'!Y865="","",'BH (2)'!Y865)</f>
        <v/>
      </c>
      <c r="K858" s="128" t="str">
        <f ca="1">IF('BH (2)'!Z865="","",'BH (2)'!Z865)</f>
        <v/>
      </c>
      <c r="L858" s="75" t="str">
        <f ca="1">IF('BH (2)'!AA865="","",'BH (2)'!AA865)</f>
        <v/>
      </c>
      <c r="M858" s="131" t="str">
        <f ca="1">IF('BH (2)'!AB865="","",'BH (2)'!AB865)</f>
        <v/>
      </c>
      <c r="N858" s="78" t="str">
        <f ca="1">IF('BH (2)'!AC865="","",'BH (2)'!AC865)</f>
        <v/>
      </c>
      <c r="O858" s="128" t="str">
        <f ca="1">IF('BH (2)'!AD865="","",'BH (2)'!AD865)</f>
        <v/>
      </c>
      <c r="P858" s="129" t="str">
        <f ca="1">IF('BH (2)'!AE865="","",'BH (2)'!AE865)</f>
        <v/>
      </c>
    </row>
    <row r="859" spans="3:16" ht="45" customHeight="1" x14ac:dyDescent="0.25">
      <c r="C859" s="51">
        <v>853</v>
      </c>
      <c r="D859" s="127" t="str">
        <f ca="1">IF('BH (2)'!S866="","",'BH (2)'!S866)</f>
        <v/>
      </c>
      <c r="E859" s="127" t="str">
        <f ca="1">IF('BH (2)'!T866="","",'BH (2)'!T866)</f>
        <v/>
      </c>
      <c r="F859" s="70" t="str">
        <f ca="1">IF('BH (2)'!U866="","",'BH (2)'!U866)</f>
        <v/>
      </c>
      <c r="G859" s="70" t="str">
        <f ca="1">IF('BH (2)'!V866="","",'BH (2)'!V866)</f>
        <v/>
      </c>
      <c r="H859" s="70" t="str">
        <f ca="1">IF('BH (2)'!W866="","",'BH (2)'!W866)</f>
        <v/>
      </c>
      <c r="I859" s="127" t="str">
        <f ca="1">IF('BH (2)'!X866="","",'BH (2)'!X866)</f>
        <v/>
      </c>
      <c r="J859" s="127" t="str">
        <f ca="1">IF('BH (2)'!Y866="","",'BH (2)'!Y866)</f>
        <v/>
      </c>
      <c r="K859" s="128" t="str">
        <f ca="1">IF('BH (2)'!Z866="","",'BH (2)'!Z866)</f>
        <v/>
      </c>
      <c r="L859" s="75" t="str">
        <f ca="1">IF('BH (2)'!AA866="","",'BH (2)'!AA866)</f>
        <v/>
      </c>
      <c r="M859" s="131" t="str">
        <f ca="1">IF('BH (2)'!AB866="","",'BH (2)'!AB866)</f>
        <v/>
      </c>
      <c r="N859" s="78" t="str">
        <f ca="1">IF('BH (2)'!AC866="","",'BH (2)'!AC866)</f>
        <v/>
      </c>
      <c r="O859" s="128" t="str">
        <f ca="1">IF('BH (2)'!AD866="","",'BH (2)'!AD866)</f>
        <v/>
      </c>
      <c r="P859" s="129" t="str">
        <f ca="1">IF('BH (2)'!AE866="","",'BH (2)'!AE866)</f>
        <v/>
      </c>
    </row>
    <row r="860" spans="3:16" ht="45" customHeight="1" x14ac:dyDescent="0.25">
      <c r="C860" s="51">
        <v>854</v>
      </c>
      <c r="D860" s="127" t="str">
        <f ca="1">IF('BH (2)'!S867="","",'BH (2)'!S867)</f>
        <v/>
      </c>
      <c r="E860" s="127" t="str">
        <f ca="1">IF('BH (2)'!T867="","",'BH (2)'!T867)</f>
        <v/>
      </c>
      <c r="F860" s="70" t="str">
        <f ca="1">IF('BH (2)'!U867="","",'BH (2)'!U867)</f>
        <v/>
      </c>
      <c r="G860" s="70" t="str">
        <f ca="1">IF('BH (2)'!V867="","",'BH (2)'!V867)</f>
        <v/>
      </c>
      <c r="H860" s="70" t="str">
        <f ca="1">IF('BH (2)'!W867="","",'BH (2)'!W867)</f>
        <v/>
      </c>
      <c r="I860" s="127" t="str">
        <f ca="1">IF('BH (2)'!X867="","",'BH (2)'!X867)</f>
        <v/>
      </c>
      <c r="J860" s="127" t="str">
        <f ca="1">IF('BH (2)'!Y867="","",'BH (2)'!Y867)</f>
        <v/>
      </c>
      <c r="K860" s="128" t="str">
        <f ca="1">IF('BH (2)'!Z867="","",'BH (2)'!Z867)</f>
        <v/>
      </c>
      <c r="L860" s="75" t="str">
        <f ca="1">IF('BH (2)'!AA867="","",'BH (2)'!AA867)</f>
        <v/>
      </c>
      <c r="M860" s="131" t="str">
        <f ca="1">IF('BH (2)'!AB867="","",'BH (2)'!AB867)</f>
        <v/>
      </c>
      <c r="N860" s="78" t="str">
        <f ca="1">IF('BH (2)'!AC867="","",'BH (2)'!AC867)</f>
        <v/>
      </c>
      <c r="O860" s="128" t="str">
        <f ca="1">IF('BH (2)'!AD867="","",'BH (2)'!AD867)</f>
        <v/>
      </c>
      <c r="P860" s="129" t="str">
        <f ca="1">IF('BH (2)'!AE867="","",'BH (2)'!AE867)</f>
        <v/>
      </c>
    </row>
    <row r="861" spans="3:16" ht="45" customHeight="1" x14ac:dyDescent="0.25">
      <c r="C861" s="51">
        <v>855</v>
      </c>
      <c r="D861" s="127" t="str">
        <f ca="1">IF('BH (2)'!S868="","",'BH (2)'!S868)</f>
        <v/>
      </c>
      <c r="E861" s="127" t="str">
        <f ca="1">IF('BH (2)'!T868="","",'BH (2)'!T868)</f>
        <v/>
      </c>
      <c r="F861" s="70" t="str">
        <f ca="1">IF('BH (2)'!U868="","",'BH (2)'!U868)</f>
        <v/>
      </c>
      <c r="G861" s="70" t="str">
        <f ca="1">IF('BH (2)'!V868="","",'BH (2)'!V868)</f>
        <v/>
      </c>
      <c r="H861" s="70" t="str">
        <f ca="1">IF('BH (2)'!W868="","",'BH (2)'!W868)</f>
        <v/>
      </c>
      <c r="I861" s="127" t="str">
        <f ca="1">IF('BH (2)'!X868="","",'BH (2)'!X868)</f>
        <v/>
      </c>
      <c r="J861" s="127" t="str">
        <f ca="1">IF('BH (2)'!Y868="","",'BH (2)'!Y868)</f>
        <v/>
      </c>
      <c r="K861" s="128" t="str">
        <f ca="1">IF('BH (2)'!Z868="","",'BH (2)'!Z868)</f>
        <v/>
      </c>
      <c r="L861" s="75" t="str">
        <f ca="1">IF('BH (2)'!AA868="","",'BH (2)'!AA868)</f>
        <v/>
      </c>
      <c r="M861" s="131" t="str">
        <f ca="1">IF('BH (2)'!AB868="","",'BH (2)'!AB868)</f>
        <v/>
      </c>
      <c r="N861" s="78" t="str">
        <f ca="1">IF('BH (2)'!AC868="","",'BH (2)'!AC868)</f>
        <v/>
      </c>
      <c r="O861" s="128" t="str">
        <f ca="1">IF('BH (2)'!AD868="","",'BH (2)'!AD868)</f>
        <v/>
      </c>
      <c r="P861" s="129" t="str">
        <f ca="1">IF('BH (2)'!AE868="","",'BH (2)'!AE868)</f>
        <v/>
      </c>
    </row>
    <row r="862" spans="3:16" ht="45" customHeight="1" x14ac:dyDescent="0.25">
      <c r="C862" s="51">
        <v>856</v>
      </c>
      <c r="D862" s="127" t="str">
        <f ca="1">IF('BH (2)'!S869="","",'BH (2)'!S869)</f>
        <v/>
      </c>
      <c r="E862" s="127" t="str">
        <f ca="1">IF('BH (2)'!T869="","",'BH (2)'!T869)</f>
        <v/>
      </c>
      <c r="F862" s="70" t="str">
        <f ca="1">IF('BH (2)'!U869="","",'BH (2)'!U869)</f>
        <v/>
      </c>
      <c r="G862" s="70" t="str">
        <f ca="1">IF('BH (2)'!V869="","",'BH (2)'!V869)</f>
        <v/>
      </c>
      <c r="H862" s="70" t="str">
        <f ca="1">IF('BH (2)'!W869="","",'BH (2)'!W869)</f>
        <v/>
      </c>
      <c r="I862" s="127" t="str">
        <f ca="1">IF('BH (2)'!X869="","",'BH (2)'!X869)</f>
        <v/>
      </c>
      <c r="J862" s="127" t="str">
        <f ca="1">IF('BH (2)'!Y869="","",'BH (2)'!Y869)</f>
        <v/>
      </c>
      <c r="K862" s="128" t="str">
        <f ca="1">IF('BH (2)'!Z869="","",'BH (2)'!Z869)</f>
        <v/>
      </c>
      <c r="L862" s="75" t="str">
        <f ca="1">IF('BH (2)'!AA869="","",'BH (2)'!AA869)</f>
        <v/>
      </c>
      <c r="M862" s="131" t="str">
        <f ca="1">IF('BH (2)'!AB869="","",'BH (2)'!AB869)</f>
        <v/>
      </c>
      <c r="N862" s="78" t="str">
        <f ca="1">IF('BH (2)'!AC869="","",'BH (2)'!AC869)</f>
        <v/>
      </c>
      <c r="O862" s="128" t="str">
        <f ca="1">IF('BH (2)'!AD869="","",'BH (2)'!AD869)</f>
        <v/>
      </c>
      <c r="P862" s="129" t="str">
        <f ca="1">IF('BH (2)'!AE869="","",'BH (2)'!AE869)</f>
        <v/>
      </c>
    </row>
    <row r="863" spans="3:16" ht="45" customHeight="1" x14ac:dyDescent="0.25">
      <c r="C863" s="51">
        <v>857</v>
      </c>
      <c r="D863" s="127" t="str">
        <f ca="1">IF('BH (2)'!S870="","",'BH (2)'!S870)</f>
        <v/>
      </c>
      <c r="E863" s="127" t="str">
        <f ca="1">IF('BH (2)'!T870="","",'BH (2)'!T870)</f>
        <v/>
      </c>
      <c r="F863" s="70" t="str">
        <f ca="1">IF('BH (2)'!U870="","",'BH (2)'!U870)</f>
        <v/>
      </c>
      <c r="G863" s="70" t="str">
        <f ca="1">IF('BH (2)'!V870="","",'BH (2)'!V870)</f>
        <v/>
      </c>
      <c r="H863" s="70" t="str">
        <f ca="1">IF('BH (2)'!W870="","",'BH (2)'!W870)</f>
        <v/>
      </c>
      <c r="I863" s="127" t="str">
        <f ca="1">IF('BH (2)'!X870="","",'BH (2)'!X870)</f>
        <v/>
      </c>
      <c r="J863" s="127" t="str">
        <f ca="1">IF('BH (2)'!Y870="","",'BH (2)'!Y870)</f>
        <v/>
      </c>
      <c r="K863" s="128" t="str">
        <f ca="1">IF('BH (2)'!Z870="","",'BH (2)'!Z870)</f>
        <v/>
      </c>
      <c r="L863" s="75" t="str">
        <f ca="1">IF('BH (2)'!AA870="","",'BH (2)'!AA870)</f>
        <v/>
      </c>
      <c r="M863" s="131" t="str">
        <f ca="1">IF('BH (2)'!AB870="","",'BH (2)'!AB870)</f>
        <v/>
      </c>
      <c r="N863" s="78" t="str">
        <f ca="1">IF('BH (2)'!AC870="","",'BH (2)'!AC870)</f>
        <v/>
      </c>
      <c r="O863" s="128" t="str">
        <f ca="1">IF('BH (2)'!AD870="","",'BH (2)'!AD870)</f>
        <v/>
      </c>
      <c r="P863" s="129" t="str">
        <f ca="1">IF('BH (2)'!AE870="","",'BH (2)'!AE870)</f>
        <v/>
      </c>
    </row>
    <row r="864" spans="3:16" ht="45" customHeight="1" x14ac:dyDescent="0.25">
      <c r="C864" s="51">
        <v>858</v>
      </c>
      <c r="D864" s="127" t="str">
        <f ca="1">IF('BH (2)'!S871="","",'BH (2)'!S871)</f>
        <v/>
      </c>
      <c r="E864" s="127" t="str">
        <f ca="1">IF('BH (2)'!T871="","",'BH (2)'!T871)</f>
        <v/>
      </c>
      <c r="F864" s="70" t="str">
        <f ca="1">IF('BH (2)'!U871="","",'BH (2)'!U871)</f>
        <v/>
      </c>
      <c r="G864" s="70" t="str">
        <f ca="1">IF('BH (2)'!V871="","",'BH (2)'!V871)</f>
        <v/>
      </c>
      <c r="H864" s="70" t="str">
        <f ca="1">IF('BH (2)'!W871="","",'BH (2)'!W871)</f>
        <v/>
      </c>
      <c r="I864" s="127" t="str">
        <f ca="1">IF('BH (2)'!X871="","",'BH (2)'!X871)</f>
        <v/>
      </c>
      <c r="J864" s="127" t="str">
        <f ca="1">IF('BH (2)'!Y871="","",'BH (2)'!Y871)</f>
        <v/>
      </c>
      <c r="K864" s="128" t="str">
        <f ca="1">IF('BH (2)'!Z871="","",'BH (2)'!Z871)</f>
        <v/>
      </c>
      <c r="L864" s="75" t="str">
        <f ca="1">IF('BH (2)'!AA871="","",'BH (2)'!AA871)</f>
        <v/>
      </c>
      <c r="M864" s="131" t="str">
        <f ca="1">IF('BH (2)'!AB871="","",'BH (2)'!AB871)</f>
        <v/>
      </c>
      <c r="N864" s="78" t="str">
        <f ca="1">IF('BH (2)'!AC871="","",'BH (2)'!AC871)</f>
        <v/>
      </c>
      <c r="O864" s="128" t="str">
        <f ca="1">IF('BH (2)'!AD871="","",'BH (2)'!AD871)</f>
        <v/>
      </c>
      <c r="P864" s="129" t="str">
        <f ca="1">IF('BH (2)'!AE871="","",'BH (2)'!AE871)</f>
        <v/>
      </c>
    </row>
    <row r="865" spans="3:16" ht="45" customHeight="1" x14ac:dyDescent="0.25">
      <c r="C865" s="51">
        <v>859</v>
      </c>
      <c r="D865" s="127" t="str">
        <f ca="1">IF('BH (2)'!S872="","",'BH (2)'!S872)</f>
        <v/>
      </c>
      <c r="E865" s="127" t="str">
        <f ca="1">IF('BH (2)'!T872="","",'BH (2)'!T872)</f>
        <v/>
      </c>
      <c r="F865" s="70" t="str">
        <f ca="1">IF('BH (2)'!U872="","",'BH (2)'!U872)</f>
        <v/>
      </c>
      <c r="G865" s="70" t="str">
        <f ca="1">IF('BH (2)'!V872="","",'BH (2)'!V872)</f>
        <v/>
      </c>
      <c r="H865" s="70" t="str">
        <f ca="1">IF('BH (2)'!W872="","",'BH (2)'!W872)</f>
        <v/>
      </c>
      <c r="I865" s="127" t="str">
        <f ca="1">IF('BH (2)'!X872="","",'BH (2)'!X872)</f>
        <v/>
      </c>
      <c r="J865" s="127" t="str">
        <f ca="1">IF('BH (2)'!Y872="","",'BH (2)'!Y872)</f>
        <v/>
      </c>
      <c r="K865" s="128" t="str">
        <f ca="1">IF('BH (2)'!Z872="","",'BH (2)'!Z872)</f>
        <v/>
      </c>
      <c r="L865" s="75" t="str">
        <f ca="1">IF('BH (2)'!AA872="","",'BH (2)'!AA872)</f>
        <v/>
      </c>
      <c r="M865" s="131" t="str">
        <f ca="1">IF('BH (2)'!AB872="","",'BH (2)'!AB872)</f>
        <v/>
      </c>
      <c r="N865" s="78" t="str">
        <f ca="1">IF('BH (2)'!AC872="","",'BH (2)'!AC872)</f>
        <v/>
      </c>
      <c r="O865" s="128" t="str">
        <f ca="1">IF('BH (2)'!AD872="","",'BH (2)'!AD872)</f>
        <v/>
      </c>
      <c r="P865" s="129" t="str">
        <f ca="1">IF('BH (2)'!AE872="","",'BH (2)'!AE872)</f>
        <v/>
      </c>
    </row>
    <row r="866" spans="3:16" ht="45" customHeight="1" x14ac:dyDescent="0.25">
      <c r="C866" s="51">
        <v>860</v>
      </c>
      <c r="D866" s="127" t="str">
        <f ca="1">IF('BH (2)'!S873="","",'BH (2)'!S873)</f>
        <v/>
      </c>
      <c r="E866" s="127" t="str">
        <f ca="1">IF('BH (2)'!T873="","",'BH (2)'!T873)</f>
        <v/>
      </c>
      <c r="F866" s="70" t="str">
        <f ca="1">IF('BH (2)'!U873="","",'BH (2)'!U873)</f>
        <v/>
      </c>
      <c r="G866" s="70" t="str">
        <f ca="1">IF('BH (2)'!V873="","",'BH (2)'!V873)</f>
        <v/>
      </c>
      <c r="H866" s="70" t="str">
        <f ca="1">IF('BH (2)'!W873="","",'BH (2)'!W873)</f>
        <v/>
      </c>
      <c r="I866" s="127" t="str">
        <f ca="1">IF('BH (2)'!X873="","",'BH (2)'!X873)</f>
        <v/>
      </c>
      <c r="J866" s="127" t="str">
        <f ca="1">IF('BH (2)'!Y873="","",'BH (2)'!Y873)</f>
        <v/>
      </c>
      <c r="K866" s="128" t="str">
        <f ca="1">IF('BH (2)'!Z873="","",'BH (2)'!Z873)</f>
        <v/>
      </c>
      <c r="L866" s="75" t="str">
        <f ca="1">IF('BH (2)'!AA873="","",'BH (2)'!AA873)</f>
        <v/>
      </c>
      <c r="M866" s="131" t="str">
        <f ca="1">IF('BH (2)'!AB873="","",'BH (2)'!AB873)</f>
        <v/>
      </c>
      <c r="N866" s="78" t="str">
        <f ca="1">IF('BH (2)'!AC873="","",'BH (2)'!AC873)</f>
        <v/>
      </c>
      <c r="O866" s="128" t="str">
        <f ca="1">IF('BH (2)'!AD873="","",'BH (2)'!AD873)</f>
        <v/>
      </c>
      <c r="P866" s="129" t="str">
        <f ca="1">IF('BH (2)'!AE873="","",'BH (2)'!AE873)</f>
        <v/>
      </c>
    </row>
    <row r="867" spans="3:16" ht="45" customHeight="1" x14ac:dyDescent="0.25">
      <c r="C867" s="51">
        <v>861</v>
      </c>
      <c r="D867" s="127" t="str">
        <f ca="1">IF('BH (2)'!S874="","",'BH (2)'!S874)</f>
        <v/>
      </c>
      <c r="E867" s="127" t="str">
        <f ca="1">IF('BH (2)'!T874="","",'BH (2)'!T874)</f>
        <v/>
      </c>
      <c r="F867" s="70" t="str">
        <f ca="1">IF('BH (2)'!U874="","",'BH (2)'!U874)</f>
        <v/>
      </c>
      <c r="G867" s="70" t="str">
        <f ca="1">IF('BH (2)'!V874="","",'BH (2)'!V874)</f>
        <v/>
      </c>
      <c r="H867" s="70" t="str">
        <f ca="1">IF('BH (2)'!W874="","",'BH (2)'!W874)</f>
        <v/>
      </c>
      <c r="I867" s="127" t="str">
        <f ca="1">IF('BH (2)'!X874="","",'BH (2)'!X874)</f>
        <v/>
      </c>
      <c r="J867" s="127" t="str">
        <f ca="1">IF('BH (2)'!Y874="","",'BH (2)'!Y874)</f>
        <v/>
      </c>
      <c r="K867" s="128" t="str">
        <f ca="1">IF('BH (2)'!Z874="","",'BH (2)'!Z874)</f>
        <v/>
      </c>
      <c r="L867" s="75" t="str">
        <f ca="1">IF('BH (2)'!AA874="","",'BH (2)'!AA874)</f>
        <v/>
      </c>
      <c r="M867" s="131" t="str">
        <f ca="1">IF('BH (2)'!AB874="","",'BH (2)'!AB874)</f>
        <v/>
      </c>
      <c r="N867" s="78" t="str">
        <f ca="1">IF('BH (2)'!AC874="","",'BH (2)'!AC874)</f>
        <v/>
      </c>
      <c r="O867" s="128" t="str">
        <f ca="1">IF('BH (2)'!AD874="","",'BH (2)'!AD874)</f>
        <v/>
      </c>
      <c r="P867" s="129" t="str">
        <f ca="1">IF('BH (2)'!AE874="","",'BH (2)'!AE874)</f>
        <v/>
      </c>
    </row>
    <row r="868" spans="3:16" ht="45" customHeight="1" x14ac:dyDescent="0.25">
      <c r="C868" s="51">
        <v>862</v>
      </c>
      <c r="D868" s="127" t="str">
        <f ca="1">IF('BH (2)'!S875="","",'BH (2)'!S875)</f>
        <v/>
      </c>
      <c r="E868" s="127" t="str">
        <f ca="1">IF('BH (2)'!T875="","",'BH (2)'!T875)</f>
        <v/>
      </c>
      <c r="F868" s="70" t="str">
        <f ca="1">IF('BH (2)'!U875="","",'BH (2)'!U875)</f>
        <v/>
      </c>
      <c r="G868" s="70" t="str">
        <f ca="1">IF('BH (2)'!V875="","",'BH (2)'!V875)</f>
        <v/>
      </c>
      <c r="H868" s="70" t="str">
        <f ca="1">IF('BH (2)'!W875="","",'BH (2)'!W875)</f>
        <v/>
      </c>
      <c r="I868" s="127" t="str">
        <f ca="1">IF('BH (2)'!X875="","",'BH (2)'!X875)</f>
        <v/>
      </c>
      <c r="J868" s="127" t="str">
        <f ca="1">IF('BH (2)'!Y875="","",'BH (2)'!Y875)</f>
        <v/>
      </c>
      <c r="K868" s="128" t="str">
        <f ca="1">IF('BH (2)'!Z875="","",'BH (2)'!Z875)</f>
        <v/>
      </c>
      <c r="L868" s="75" t="str">
        <f ca="1">IF('BH (2)'!AA875="","",'BH (2)'!AA875)</f>
        <v/>
      </c>
      <c r="M868" s="131" t="str">
        <f ca="1">IF('BH (2)'!AB875="","",'BH (2)'!AB875)</f>
        <v/>
      </c>
      <c r="N868" s="78" t="str">
        <f ca="1">IF('BH (2)'!AC875="","",'BH (2)'!AC875)</f>
        <v/>
      </c>
      <c r="O868" s="128" t="str">
        <f ca="1">IF('BH (2)'!AD875="","",'BH (2)'!AD875)</f>
        <v/>
      </c>
      <c r="P868" s="129" t="str">
        <f ca="1">IF('BH (2)'!AE875="","",'BH (2)'!AE875)</f>
        <v/>
      </c>
    </row>
    <row r="869" spans="3:16" ht="45" customHeight="1" x14ac:dyDescent="0.25">
      <c r="C869" s="51">
        <v>863</v>
      </c>
      <c r="D869" s="127" t="str">
        <f ca="1">IF('BH (2)'!S876="","",'BH (2)'!S876)</f>
        <v/>
      </c>
      <c r="E869" s="127" t="str">
        <f ca="1">IF('BH (2)'!T876="","",'BH (2)'!T876)</f>
        <v/>
      </c>
      <c r="F869" s="70" t="str">
        <f ca="1">IF('BH (2)'!U876="","",'BH (2)'!U876)</f>
        <v/>
      </c>
      <c r="G869" s="70" t="str">
        <f ca="1">IF('BH (2)'!V876="","",'BH (2)'!V876)</f>
        <v/>
      </c>
      <c r="H869" s="70" t="str">
        <f ca="1">IF('BH (2)'!W876="","",'BH (2)'!W876)</f>
        <v/>
      </c>
      <c r="I869" s="127" t="str">
        <f ca="1">IF('BH (2)'!X876="","",'BH (2)'!X876)</f>
        <v/>
      </c>
      <c r="J869" s="127" t="str">
        <f ca="1">IF('BH (2)'!Y876="","",'BH (2)'!Y876)</f>
        <v/>
      </c>
      <c r="K869" s="128" t="str">
        <f ca="1">IF('BH (2)'!Z876="","",'BH (2)'!Z876)</f>
        <v/>
      </c>
      <c r="L869" s="75" t="str">
        <f ca="1">IF('BH (2)'!AA876="","",'BH (2)'!AA876)</f>
        <v/>
      </c>
      <c r="M869" s="131" t="str">
        <f ca="1">IF('BH (2)'!AB876="","",'BH (2)'!AB876)</f>
        <v/>
      </c>
      <c r="N869" s="78" t="str">
        <f ca="1">IF('BH (2)'!AC876="","",'BH (2)'!AC876)</f>
        <v/>
      </c>
      <c r="O869" s="128" t="str">
        <f ca="1">IF('BH (2)'!AD876="","",'BH (2)'!AD876)</f>
        <v/>
      </c>
      <c r="P869" s="129" t="str">
        <f ca="1">IF('BH (2)'!AE876="","",'BH (2)'!AE876)</f>
        <v/>
      </c>
    </row>
    <row r="870" spans="3:16" ht="45" customHeight="1" x14ac:dyDescent="0.25">
      <c r="C870" s="51">
        <v>864</v>
      </c>
      <c r="D870" s="127" t="str">
        <f ca="1">IF('BH (2)'!S877="","",'BH (2)'!S877)</f>
        <v/>
      </c>
      <c r="E870" s="127" t="str">
        <f ca="1">IF('BH (2)'!T877="","",'BH (2)'!T877)</f>
        <v/>
      </c>
      <c r="F870" s="70" t="str">
        <f ca="1">IF('BH (2)'!U877="","",'BH (2)'!U877)</f>
        <v/>
      </c>
      <c r="G870" s="70" t="str">
        <f ca="1">IF('BH (2)'!V877="","",'BH (2)'!V877)</f>
        <v/>
      </c>
      <c r="H870" s="70" t="str">
        <f ca="1">IF('BH (2)'!W877="","",'BH (2)'!W877)</f>
        <v/>
      </c>
      <c r="I870" s="127" t="str">
        <f ca="1">IF('BH (2)'!X877="","",'BH (2)'!X877)</f>
        <v/>
      </c>
      <c r="J870" s="127" t="str">
        <f ca="1">IF('BH (2)'!Y877="","",'BH (2)'!Y877)</f>
        <v/>
      </c>
      <c r="K870" s="128" t="str">
        <f ca="1">IF('BH (2)'!Z877="","",'BH (2)'!Z877)</f>
        <v/>
      </c>
      <c r="L870" s="75" t="str">
        <f ca="1">IF('BH (2)'!AA877="","",'BH (2)'!AA877)</f>
        <v/>
      </c>
      <c r="M870" s="131" t="str">
        <f ca="1">IF('BH (2)'!AB877="","",'BH (2)'!AB877)</f>
        <v/>
      </c>
      <c r="N870" s="78" t="str">
        <f ca="1">IF('BH (2)'!AC877="","",'BH (2)'!AC877)</f>
        <v/>
      </c>
      <c r="O870" s="128" t="str">
        <f ca="1">IF('BH (2)'!AD877="","",'BH (2)'!AD877)</f>
        <v/>
      </c>
      <c r="P870" s="129" t="str">
        <f ca="1">IF('BH (2)'!AE877="","",'BH (2)'!AE877)</f>
        <v/>
      </c>
    </row>
    <row r="871" spans="3:16" ht="45" customHeight="1" x14ac:dyDescent="0.25">
      <c r="C871" s="51">
        <v>865</v>
      </c>
      <c r="D871" s="127" t="str">
        <f ca="1">IF('BH (2)'!S878="","",'BH (2)'!S878)</f>
        <v/>
      </c>
      <c r="E871" s="127" t="str">
        <f ca="1">IF('BH (2)'!T878="","",'BH (2)'!T878)</f>
        <v/>
      </c>
      <c r="F871" s="70" t="str">
        <f ca="1">IF('BH (2)'!U878="","",'BH (2)'!U878)</f>
        <v/>
      </c>
      <c r="G871" s="70" t="str">
        <f ca="1">IF('BH (2)'!V878="","",'BH (2)'!V878)</f>
        <v/>
      </c>
      <c r="H871" s="70" t="str">
        <f ca="1">IF('BH (2)'!W878="","",'BH (2)'!W878)</f>
        <v/>
      </c>
      <c r="I871" s="127" t="str">
        <f ca="1">IF('BH (2)'!X878="","",'BH (2)'!X878)</f>
        <v/>
      </c>
      <c r="J871" s="127" t="str">
        <f ca="1">IF('BH (2)'!Y878="","",'BH (2)'!Y878)</f>
        <v/>
      </c>
      <c r="K871" s="128" t="str">
        <f ca="1">IF('BH (2)'!Z878="","",'BH (2)'!Z878)</f>
        <v/>
      </c>
      <c r="L871" s="75" t="str">
        <f ca="1">IF('BH (2)'!AA878="","",'BH (2)'!AA878)</f>
        <v/>
      </c>
      <c r="M871" s="131" t="str">
        <f ca="1">IF('BH (2)'!AB878="","",'BH (2)'!AB878)</f>
        <v/>
      </c>
      <c r="N871" s="78" t="str">
        <f ca="1">IF('BH (2)'!AC878="","",'BH (2)'!AC878)</f>
        <v/>
      </c>
      <c r="O871" s="128" t="str">
        <f ca="1">IF('BH (2)'!AD878="","",'BH (2)'!AD878)</f>
        <v/>
      </c>
      <c r="P871" s="129" t="str">
        <f ca="1">IF('BH (2)'!AE878="","",'BH (2)'!AE878)</f>
        <v/>
      </c>
    </row>
    <row r="872" spans="3:16" ht="45" customHeight="1" x14ac:dyDescent="0.25">
      <c r="C872" s="51">
        <v>866</v>
      </c>
      <c r="D872" s="127" t="str">
        <f ca="1">IF('BH (2)'!S879="","",'BH (2)'!S879)</f>
        <v/>
      </c>
      <c r="E872" s="127" t="str">
        <f ca="1">IF('BH (2)'!T879="","",'BH (2)'!T879)</f>
        <v/>
      </c>
      <c r="F872" s="70" t="str">
        <f ca="1">IF('BH (2)'!U879="","",'BH (2)'!U879)</f>
        <v/>
      </c>
      <c r="G872" s="70" t="str">
        <f ca="1">IF('BH (2)'!V879="","",'BH (2)'!V879)</f>
        <v/>
      </c>
      <c r="H872" s="70" t="str">
        <f ca="1">IF('BH (2)'!W879="","",'BH (2)'!W879)</f>
        <v/>
      </c>
      <c r="I872" s="127" t="str">
        <f ca="1">IF('BH (2)'!X879="","",'BH (2)'!X879)</f>
        <v/>
      </c>
      <c r="J872" s="127" t="str">
        <f ca="1">IF('BH (2)'!Y879="","",'BH (2)'!Y879)</f>
        <v/>
      </c>
      <c r="K872" s="128" t="str">
        <f ca="1">IF('BH (2)'!Z879="","",'BH (2)'!Z879)</f>
        <v/>
      </c>
      <c r="L872" s="75" t="str">
        <f ca="1">IF('BH (2)'!AA879="","",'BH (2)'!AA879)</f>
        <v/>
      </c>
      <c r="M872" s="131" t="str">
        <f ca="1">IF('BH (2)'!AB879="","",'BH (2)'!AB879)</f>
        <v/>
      </c>
      <c r="N872" s="78" t="str">
        <f ca="1">IF('BH (2)'!AC879="","",'BH (2)'!AC879)</f>
        <v/>
      </c>
      <c r="O872" s="128" t="str">
        <f ca="1">IF('BH (2)'!AD879="","",'BH (2)'!AD879)</f>
        <v/>
      </c>
      <c r="P872" s="129" t="str">
        <f ca="1">IF('BH (2)'!AE879="","",'BH (2)'!AE879)</f>
        <v/>
      </c>
    </row>
    <row r="873" spans="3:16" ht="45" customHeight="1" x14ac:dyDescent="0.25">
      <c r="C873" s="51">
        <v>867</v>
      </c>
      <c r="D873" s="127" t="str">
        <f ca="1">IF('BH (2)'!S880="","",'BH (2)'!S880)</f>
        <v/>
      </c>
      <c r="E873" s="127" t="str">
        <f ca="1">IF('BH (2)'!T880="","",'BH (2)'!T880)</f>
        <v/>
      </c>
      <c r="F873" s="70" t="str">
        <f ca="1">IF('BH (2)'!U880="","",'BH (2)'!U880)</f>
        <v/>
      </c>
      <c r="G873" s="70" t="str">
        <f ca="1">IF('BH (2)'!V880="","",'BH (2)'!V880)</f>
        <v/>
      </c>
      <c r="H873" s="70" t="str">
        <f ca="1">IF('BH (2)'!W880="","",'BH (2)'!W880)</f>
        <v/>
      </c>
      <c r="I873" s="127" t="str">
        <f ca="1">IF('BH (2)'!X880="","",'BH (2)'!X880)</f>
        <v/>
      </c>
      <c r="J873" s="127" t="str">
        <f ca="1">IF('BH (2)'!Y880="","",'BH (2)'!Y880)</f>
        <v/>
      </c>
      <c r="K873" s="128" t="str">
        <f ca="1">IF('BH (2)'!Z880="","",'BH (2)'!Z880)</f>
        <v/>
      </c>
      <c r="L873" s="75" t="str">
        <f ca="1">IF('BH (2)'!AA880="","",'BH (2)'!AA880)</f>
        <v/>
      </c>
      <c r="M873" s="131" t="str">
        <f ca="1">IF('BH (2)'!AB880="","",'BH (2)'!AB880)</f>
        <v/>
      </c>
      <c r="N873" s="78" t="str">
        <f ca="1">IF('BH (2)'!AC880="","",'BH (2)'!AC880)</f>
        <v/>
      </c>
      <c r="O873" s="128" t="str">
        <f ca="1">IF('BH (2)'!AD880="","",'BH (2)'!AD880)</f>
        <v/>
      </c>
      <c r="P873" s="129" t="str">
        <f ca="1">IF('BH (2)'!AE880="","",'BH (2)'!AE880)</f>
        <v/>
      </c>
    </row>
    <row r="874" spans="3:16" ht="45" customHeight="1" x14ac:dyDescent="0.25">
      <c r="C874" s="51">
        <v>868</v>
      </c>
      <c r="D874" s="127" t="str">
        <f ca="1">IF('BH (2)'!S881="","",'BH (2)'!S881)</f>
        <v/>
      </c>
      <c r="E874" s="127" t="str">
        <f ca="1">IF('BH (2)'!T881="","",'BH (2)'!T881)</f>
        <v/>
      </c>
      <c r="F874" s="70" t="str">
        <f ca="1">IF('BH (2)'!U881="","",'BH (2)'!U881)</f>
        <v/>
      </c>
      <c r="G874" s="70" t="str">
        <f ca="1">IF('BH (2)'!V881="","",'BH (2)'!V881)</f>
        <v/>
      </c>
      <c r="H874" s="70" t="str">
        <f ca="1">IF('BH (2)'!W881="","",'BH (2)'!W881)</f>
        <v/>
      </c>
      <c r="I874" s="127" t="str">
        <f ca="1">IF('BH (2)'!X881="","",'BH (2)'!X881)</f>
        <v/>
      </c>
      <c r="J874" s="127" t="str">
        <f ca="1">IF('BH (2)'!Y881="","",'BH (2)'!Y881)</f>
        <v/>
      </c>
      <c r="K874" s="128" t="str">
        <f ca="1">IF('BH (2)'!Z881="","",'BH (2)'!Z881)</f>
        <v/>
      </c>
      <c r="L874" s="75" t="str">
        <f ca="1">IF('BH (2)'!AA881="","",'BH (2)'!AA881)</f>
        <v/>
      </c>
      <c r="M874" s="131" t="str">
        <f ca="1">IF('BH (2)'!AB881="","",'BH (2)'!AB881)</f>
        <v/>
      </c>
      <c r="N874" s="78" t="str">
        <f ca="1">IF('BH (2)'!AC881="","",'BH (2)'!AC881)</f>
        <v/>
      </c>
      <c r="O874" s="128" t="str">
        <f ca="1">IF('BH (2)'!AD881="","",'BH (2)'!AD881)</f>
        <v/>
      </c>
      <c r="P874" s="129" t="str">
        <f ca="1">IF('BH (2)'!AE881="","",'BH (2)'!AE881)</f>
        <v/>
      </c>
    </row>
    <row r="875" spans="3:16" ht="45" customHeight="1" x14ac:dyDescent="0.25">
      <c r="C875" s="51">
        <v>869</v>
      </c>
      <c r="D875" s="127" t="str">
        <f ca="1">IF('BH (2)'!S882="","",'BH (2)'!S882)</f>
        <v/>
      </c>
      <c r="E875" s="127" t="str">
        <f ca="1">IF('BH (2)'!T882="","",'BH (2)'!T882)</f>
        <v/>
      </c>
      <c r="F875" s="70" t="str">
        <f ca="1">IF('BH (2)'!U882="","",'BH (2)'!U882)</f>
        <v/>
      </c>
      <c r="G875" s="70" t="str">
        <f ca="1">IF('BH (2)'!V882="","",'BH (2)'!V882)</f>
        <v/>
      </c>
      <c r="H875" s="70" t="str">
        <f ca="1">IF('BH (2)'!W882="","",'BH (2)'!W882)</f>
        <v/>
      </c>
      <c r="I875" s="127" t="str">
        <f ca="1">IF('BH (2)'!X882="","",'BH (2)'!X882)</f>
        <v/>
      </c>
      <c r="J875" s="127" t="str">
        <f ca="1">IF('BH (2)'!Y882="","",'BH (2)'!Y882)</f>
        <v/>
      </c>
      <c r="K875" s="128" t="str">
        <f ca="1">IF('BH (2)'!Z882="","",'BH (2)'!Z882)</f>
        <v/>
      </c>
      <c r="L875" s="75" t="str">
        <f ca="1">IF('BH (2)'!AA882="","",'BH (2)'!AA882)</f>
        <v/>
      </c>
      <c r="M875" s="131" t="str">
        <f ca="1">IF('BH (2)'!AB882="","",'BH (2)'!AB882)</f>
        <v/>
      </c>
      <c r="N875" s="78" t="str">
        <f ca="1">IF('BH (2)'!AC882="","",'BH (2)'!AC882)</f>
        <v/>
      </c>
      <c r="O875" s="128" t="str">
        <f ca="1">IF('BH (2)'!AD882="","",'BH (2)'!AD882)</f>
        <v/>
      </c>
      <c r="P875" s="129" t="str">
        <f ca="1">IF('BH (2)'!AE882="","",'BH (2)'!AE882)</f>
        <v/>
      </c>
    </row>
    <row r="876" spans="3:16" ht="45" customHeight="1" x14ac:dyDescent="0.25">
      <c r="C876" s="51">
        <v>870</v>
      </c>
      <c r="D876" s="127" t="str">
        <f ca="1">IF('BH (2)'!S883="","",'BH (2)'!S883)</f>
        <v/>
      </c>
      <c r="E876" s="127" t="str">
        <f ca="1">IF('BH (2)'!T883="","",'BH (2)'!T883)</f>
        <v/>
      </c>
      <c r="F876" s="70" t="str">
        <f ca="1">IF('BH (2)'!U883="","",'BH (2)'!U883)</f>
        <v/>
      </c>
      <c r="G876" s="70" t="str">
        <f ca="1">IF('BH (2)'!V883="","",'BH (2)'!V883)</f>
        <v/>
      </c>
      <c r="H876" s="70" t="str">
        <f ca="1">IF('BH (2)'!W883="","",'BH (2)'!W883)</f>
        <v/>
      </c>
      <c r="I876" s="127" t="str">
        <f ca="1">IF('BH (2)'!X883="","",'BH (2)'!X883)</f>
        <v/>
      </c>
      <c r="J876" s="127" t="str">
        <f ca="1">IF('BH (2)'!Y883="","",'BH (2)'!Y883)</f>
        <v/>
      </c>
      <c r="K876" s="128" t="str">
        <f ca="1">IF('BH (2)'!Z883="","",'BH (2)'!Z883)</f>
        <v/>
      </c>
      <c r="L876" s="75" t="str">
        <f ca="1">IF('BH (2)'!AA883="","",'BH (2)'!AA883)</f>
        <v/>
      </c>
      <c r="M876" s="131" t="str">
        <f ca="1">IF('BH (2)'!AB883="","",'BH (2)'!AB883)</f>
        <v/>
      </c>
      <c r="N876" s="78" t="str">
        <f ca="1">IF('BH (2)'!AC883="","",'BH (2)'!AC883)</f>
        <v/>
      </c>
      <c r="O876" s="128" t="str">
        <f ca="1">IF('BH (2)'!AD883="","",'BH (2)'!AD883)</f>
        <v/>
      </c>
      <c r="P876" s="129" t="str">
        <f ca="1">IF('BH (2)'!AE883="","",'BH (2)'!AE883)</f>
        <v/>
      </c>
    </row>
    <row r="877" spans="3:16" ht="45" customHeight="1" x14ac:dyDescent="0.25">
      <c r="C877" s="51">
        <v>871</v>
      </c>
      <c r="D877" s="127" t="str">
        <f ca="1">IF('BH (2)'!S884="","",'BH (2)'!S884)</f>
        <v/>
      </c>
      <c r="E877" s="127" t="str">
        <f ca="1">IF('BH (2)'!T884="","",'BH (2)'!T884)</f>
        <v/>
      </c>
      <c r="F877" s="70" t="str">
        <f ca="1">IF('BH (2)'!U884="","",'BH (2)'!U884)</f>
        <v/>
      </c>
      <c r="G877" s="70" t="str">
        <f ca="1">IF('BH (2)'!V884="","",'BH (2)'!V884)</f>
        <v/>
      </c>
      <c r="H877" s="70" t="str">
        <f ca="1">IF('BH (2)'!W884="","",'BH (2)'!W884)</f>
        <v/>
      </c>
      <c r="I877" s="127" t="str">
        <f ca="1">IF('BH (2)'!X884="","",'BH (2)'!X884)</f>
        <v/>
      </c>
      <c r="J877" s="127" t="str">
        <f ca="1">IF('BH (2)'!Y884="","",'BH (2)'!Y884)</f>
        <v/>
      </c>
      <c r="K877" s="128" t="str">
        <f ca="1">IF('BH (2)'!Z884="","",'BH (2)'!Z884)</f>
        <v/>
      </c>
      <c r="L877" s="75" t="str">
        <f ca="1">IF('BH (2)'!AA884="","",'BH (2)'!AA884)</f>
        <v/>
      </c>
      <c r="M877" s="131" t="str">
        <f ca="1">IF('BH (2)'!AB884="","",'BH (2)'!AB884)</f>
        <v/>
      </c>
      <c r="N877" s="78" t="str">
        <f ca="1">IF('BH (2)'!AC884="","",'BH (2)'!AC884)</f>
        <v/>
      </c>
      <c r="O877" s="128" t="str">
        <f ca="1">IF('BH (2)'!AD884="","",'BH (2)'!AD884)</f>
        <v/>
      </c>
      <c r="P877" s="129" t="str">
        <f ca="1">IF('BH (2)'!AE884="","",'BH (2)'!AE884)</f>
        <v/>
      </c>
    </row>
    <row r="878" spans="3:16" ht="45" customHeight="1" x14ac:dyDescent="0.25">
      <c r="C878" s="51">
        <v>872</v>
      </c>
      <c r="D878" s="127" t="str">
        <f ca="1">IF('BH (2)'!S885="","",'BH (2)'!S885)</f>
        <v/>
      </c>
      <c r="E878" s="127" t="str">
        <f ca="1">IF('BH (2)'!T885="","",'BH (2)'!T885)</f>
        <v/>
      </c>
      <c r="F878" s="70" t="str">
        <f ca="1">IF('BH (2)'!U885="","",'BH (2)'!U885)</f>
        <v/>
      </c>
      <c r="G878" s="70" t="str">
        <f ca="1">IF('BH (2)'!V885="","",'BH (2)'!V885)</f>
        <v/>
      </c>
      <c r="H878" s="70" t="str">
        <f ca="1">IF('BH (2)'!W885="","",'BH (2)'!W885)</f>
        <v/>
      </c>
      <c r="I878" s="127" t="str">
        <f ca="1">IF('BH (2)'!X885="","",'BH (2)'!X885)</f>
        <v/>
      </c>
      <c r="J878" s="127" t="str">
        <f ca="1">IF('BH (2)'!Y885="","",'BH (2)'!Y885)</f>
        <v/>
      </c>
      <c r="K878" s="128" t="str">
        <f ca="1">IF('BH (2)'!Z885="","",'BH (2)'!Z885)</f>
        <v/>
      </c>
      <c r="L878" s="75" t="str">
        <f ca="1">IF('BH (2)'!AA885="","",'BH (2)'!AA885)</f>
        <v/>
      </c>
      <c r="M878" s="131" t="str">
        <f ca="1">IF('BH (2)'!AB885="","",'BH (2)'!AB885)</f>
        <v/>
      </c>
      <c r="N878" s="78" t="str">
        <f ca="1">IF('BH (2)'!AC885="","",'BH (2)'!AC885)</f>
        <v/>
      </c>
      <c r="O878" s="128" t="str">
        <f ca="1">IF('BH (2)'!AD885="","",'BH (2)'!AD885)</f>
        <v/>
      </c>
      <c r="P878" s="129" t="str">
        <f ca="1">IF('BH (2)'!AE885="","",'BH (2)'!AE885)</f>
        <v/>
      </c>
    </row>
    <row r="879" spans="3:16" ht="45" customHeight="1" x14ac:dyDescent="0.25">
      <c r="C879" s="51">
        <v>873</v>
      </c>
      <c r="D879" s="127" t="str">
        <f ca="1">IF('BH (2)'!S886="","",'BH (2)'!S886)</f>
        <v/>
      </c>
      <c r="E879" s="127" t="str">
        <f ca="1">IF('BH (2)'!T886="","",'BH (2)'!T886)</f>
        <v/>
      </c>
      <c r="F879" s="70" t="str">
        <f ca="1">IF('BH (2)'!U886="","",'BH (2)'!U886)</f>
        <v/>
      </c>
      <c r="G879" s="70" t="str">
        <f ca="1">IF('BH (2)'!V886="","",'BH (2)'!V886)</f>
        <v/>
      </c>
      <c r="H879" s="70" t="str">
        <f ca="1">IF('BH (2)'!W886="","",'BH (2)'!W886)</f>
        <v/>
      </c>
      <c r="I879" s="127" t="str">
        <f ca="1">IF('BH (2)'!X886="","",'BH (2)'!X886)</f>
        <v/>
      </c>
      <c r="J879" s="127" t="str">
        <f ca="1">IF('BH (2)'!Y886="","",'BH (2)'!Y886)</f>
        <v/>
      </c>
      <c r="K879" s="128" t="str">
        <f ca="1">IF('BH (2)'!Z886="","",'BH (2)'!Z886)</f>
        <v/>
      </c>
      <c r="L879" s="75" t="str">
        <f ca="1">IF('BH (2)'!AA886="","",'BH (2)'!AA886)</f>
        <v/>
      </c>
      <c r="M879" s="131" t="str">
        <f ca="1">IF('BH (2)'!AB886="","",'BH (2)'!AB886)</f>
        <v/>
      </c>
      <c r="N879" s="78" t="str">
        <f ca="1">IF('BH (2)'!AC886="","",'BH (2)'!AC886)</f>
        <v/>
      </c>
      <c r="O879" s="128" t="str">
        <f ca="1">IF('BH (2)'!AD886="","",'BH (2)'!AD886)</f>
        <v/>
      </c>
      <c r="P879" s="129" t="str">
        <f ca="1">IF('BH (2)'!AE886="","",'BH (2)'!AE886)</f>
        <v/>
      </c>
    </row>
    <row r="880" spans="3:16" ht="45" customHeight="1" x14ac:dyDescent="0.25">
      <c r="C880" s="51">
        <v>874</v>
      </c>
      <c r="D880" s="127" t="str">
        <f ca="1">IF('BH (2)'!S887="","",'BH (2)'!S887)</f>
        <v/>
      </c>
      <c r="E880" s="127" t="str">
        <f ca="1">IF('BH (2)'!T887="","",'BH (2)'!T887)</f>
        <v/>
      </c>
      <c r="F880" s="70" t="str">
        <f ca="1">IF('BH (2)'!U887="","",'BH (2)'!U887)</f>
        <v/>
      </c>
      <c r="G880" s="70" t="str">
        <f ca="1">IF('BH (2)'!V887="","",'BH (2)'!V887)</f>
        <v/>
      </c>
      <c r="H880" s="70" t="str">
        <f ca="1">IF('BH (2)'!W887="","",'BH (2)'!W887)</f>
        <v/>
      </c>
      <c r="I880" s="127" t="str">
        <f ca="1">IF('BH (2)'!X887="","",'BH (2)'!X887)</f>
        <v/>
      </c>
      <c r="J880" s="127" t="str">
        <f ca="1">IF('BH (2)'!Y887="","",'BH (2)'!Y887)</f>
        <v/>
      </c>
      <c r="K880" s="128" t="str">
        <f ca="1">IF('BH (2)'!Z887="","",'BH (2)'!Z887)</f>
        <v/>
      </c>
      <c r="L880" s="75" t="str">
        <f ca="1">IF('BH (2)'!AA887="","",'BH (2)'!AA887)</f>
        <v/>
      </c>
      <c r="M880" s="131" t="str">
        <f ca="1">IF('BH (2)'!AB887="","",'BH (2)'!AB887)</f>
        <v/>
      </c>
      <c r="N880" s="78" t="str">
        <f ca="1">IF('BH (2)'!AC887="","",'BH (2)'!AC887)</f>
        <v/>
      </c>
      <c r="O880" s="128" t="str">
        <f ca="1">IF('BH (2)'!AD887="","",'BH (2)'!AD887)</f>
        <v/>
      </c>
      <c r="P880" s="129" t="str">
        <f ca="1">IF('BH (2)'!AE887="","",'BH (2)'!AE887)</f>
        <v/>
      </c>
    </row>
    <row r="881" spans="3:16" ht="45" customHeight="1" x14ac:dyDescent="0.25">
      <c r="C881" s="51">
        <v>875</v>
      </c>
      <c r="D881" s="127" t="str">
        <f ca="1">IF('BH (2)'!S888="","",'BH (2)'!S888)</f>
        <v/>
      </c>
      <c r="E881" s="127" t="str">
        <f ca="1">IF('BH (2)'!T888="","",'BH (2)'!T888)</f>
        <v/>
      </c>
      <c r="F881" s="70" t="str">
        <f ca="1">IF('BH (2)'!U888="","",'BH (2)'!U888)</f>
        <v/>
      </c>
      <c r="G881" s="70" t="str">
        <f ca="1">IF('BH (2)'!V888="","",'BH (2)'!V888)</f>
        <v/>
      </c>
      <c r="H881" s="70" t="str">
        <f ca="1">IF('BH (2)'!W888="","",'BH (2)'!W888)</f>
        <v/>
      </c>
      <c r="I881" s="127" t="str">
        <f ca="1">IF('BH (2)'!X888="","",'BH (2)'!X888)</f>
        <v/>
      </c>
      <c r="J881" s="127" t="str">
        <f ca="1">IF('BH (2)'!Y888="","",'BH (2)'!Y888)</f>
        <v/>
      </c>
      <c r="K881" s="128" t="str">
        <f ca="1">IF('BH (2)'!Z888="","",'BH (2)'!Z888)</f>
        <v/>
      </c>
      <c r="L881" s="75" t="str">
        <f ca="1">IF('BH (2)'!AA888="","",'BH (2)'!AA888)</f>
        <v/>
      </c>
      <c r="M881" s="131" t="str">
        <f ca="1">IF('BH (2)'!AB888="","",'BH (2)'!AB888)</f>
        <v/>
      </c>
      <c r="N881" s="78" t="str">
        <f ca="1">IF('BH (2)'!AC888="","",'BH (2)'!AC888)</f>
        <v/>
      </c>
      <c r="O881" s="128" t="str">
        <f ca="1">IF('BH (2)'!AD888="","",'BH (2)'!AD888)</f>
        <v/>
      </c>
      <c r="P881" s="129" t="str">
        <f ca="1">IF('BH (2)'!AE888="","",'BH (2)'!AE888)</f>
        <v/>
      </c>
    </row>
    <row r="882" spans="3:16" ht="45" customHeight="1" x14ac:dyDescent="0.25">
      <c r="C882" s="51">
        <v>876</v>
      </c>
      <c r="D882" s="127" t="str">
        <f ca="1">IF('BH (2)'!S889="","",'BH (2)'!S889)</f>
        <v/>
      </c>
      <c r="E882" s="127" t="str">
        <f ca="1">IF('BH (2)'!T889="","",'BH (2)'!T889)</f>
        <v/>
      </c>
      <c r="F882" s="70" t="str">
        <f ca="1">IF('BH (2)'!U889="","",'BH (2)'!U889)</f>
        <v/>
      </c>
      <c r="G882" s="70" t="str">
        <f ca="1">IF('BH (2)'!V889="","",'BH (2)'!V889)</f>
        <v/>
      </c>
      <c r="H882" s="70" t="str">
        <f ca="1">IF('BH (2)'!W889="","",'BH (2)'!W889)</f>
        <v/>
      </c>
      <c r="I882" s="127" t="str">
        <f ca="1">IF('BH (2)'!X889="","",'BH (2)'!X889)</f>
        <v/>
      </c>
      <c r="J882" s="127" t="str">
        <f ca="1">IF('BH (2)'!Y889="","",'BH (2)'!Y889)</f>
        <v/>
      </c>
      <c r="K882" s="128" t="str">
        <f ca="1">IF('BH (2)'!Z889="","",'BH (2)'!Z889)</f>
        <v/>
      </c>
      <c r="L882" s="75" t="str">
        <f ca="1">IF('BH (2)'!AA889="","",'BH (2)'!AA889)</f>
        <v/>
      </c>
      <c r="M882" s="131" t="str">
        <f ca="1">IF('BH (2)'!AB889="","",'BH (2)'!AB889)</f>
        <v/>
      </c>
      <c r="N882" s="78" t="str">
        <f ca="1">IF('BH (2)'!AC889="","",'BH (2)'!AC889)</f>
        <v/>
      </c>
      <c r="O882" s="128" t="str">
        <f ca="1">IF('BH (2)'!AD889="","",'BH (2)'!AD889)</f>
        <v/>
      </c>
      <c r="P882" s="129" t="str">
        <f ca="1">IF('BH (2)'!AE889="","",'BH (2)'!AE889)</f>
        <v/>
      </c>
    </row>
    <row r="883" spans="3:16" ht="45" customHeight="1" x14ac:dyDescent="0.25">
      <c r="C883" s="51">
        <v>877</v>
      </c>
      <c r="D883" s="127" t="str">
        <f ca="1">IF('BH (2)'!S890="","",'BH (2)'!S890)</f>
        <v/>
      </c>
      <c r="E883" s="127" t="str">
        <f ca="1">IF('BH (2)'!T890="","",'BH (2)'!T890)</f>
        <v/>
      </c>
      <c r="F883" s="70" t="str">
        <f ca="1">IF('BH (2)'!U890="","",'BH (2)'!U890)</f>
        <v/>
      </c>
      <c r="G883" s="70" t="str">
        <f ca="1">IF('BH (2)'!V890="","",'BH (2)'!V890)</f>
        <v/>
      </c>
      <c r="H883" s="70" t="str">
        <f ca="1">IF('BH (2)'!W890="","",'BH (2)'!W890)</f>
        <v/>
      </c>
      <c r="I883" s="127" t="str">
        <f ca="1">IF('BH (2)'!X890="","",'BH (2)'!X890)</f>
        <v/>
      </c>
      <c r="J883" s="127" t="str">
        <f ca="1">IF('BH (2)'!Y890="","",'BH (2)'!Y890)</f>
        <v/>
      </c>
      <c r="K883" s="128" t="str">
        <f ca="1">IF('BH (2)'!Z890="","",'BH (2)'!Z890)</f>
        <v/>
      </c>
      <c r="L883" s="75" t="str">
        <f ca="1">IF('BH (2)'!AA890="","",'BH (2)'!AA890)</f>
        <v/>
      </c>
      <c r="M883" s="131" t="str">
        <f ca="1">IF('BH (2)'!AB890="","",'BH (2)'!AB890)</f>
        <v/>
      </c>
      <c r="N883" s="78" t="str">
        <f ca="1">IF('BH (2)'!AC890="","",'BH (2)'!AC890)</f>
        <v/>
      </c>
      <c r="O883" s="128" t="str">
        <f ca="1">IF('BH (2)'!AD890="","",'BH (2)'!AD890)</f>
        <v/>
      </c>
      <c r="P883" s="129" t="str">
        <f ca="1">IF('BH (2)'!AE890="","",'BH (2)'!AE890)</f>
        <v/>
      </c>
    </row>
    <row r="884" spans="3:16" ht="45" customHeight="1" x14ac:dyDescent="0.25">
      <c r="C884" s="51">
        <v>878</v>
      </c>
      <c r="D884" s="127" t="str">
        <f ca="1">IF('BH (2)'!S891="","",'BH (2)'!S891)</f>
        <v/>
      </c>
      <c r="E884" s="127" t="str">
        <f ca="1">IF('BH (2)'!T891="","",'BH (2)'!T891)</f>
        <v/>
      </c>
      <c r="F884" s="70" t="str">
        <f ca="1">IF('BH (2)'!U891="","",'BH (2)'!U891)</f>
        <v/>
      </c>
      <c r="G884" s="70" t="str">
        <f ca="1">IF('BH (2)'!V891="","",'BH (2)'!V891)</f>
        <v/>
      </c>
      <c r="H884" s="70" t="str">
        <f ca="1">IF('BH (2)'!W891="","",'BH (2)'!W891)</f>
        <v/>
      </c>
      <c r="I884" s="127" t="str">
        <f ca="1">IF('BH (2)'!X891="","",'BH (2)'!X891)</f>
        <v/>
      </c>
      <c r="J884" s="127" t="str">
        <f ca="1">IF('BH (2)'!Y891="","",'BH (2)'!Y891)</f>
        <v/>
      </c>
      <c r="K884" s="128" t="str">
        <f ca="1">IF('BH (2)'!Z891="","",'BH (2)'!Z891)</f>
        <v/>
      </c>
      <c r="L884" s="75" t="str">
        <f ca="1">IF('BH (2)'!AA891="","",'BH (2)'!AA891)</f>
        <v/>
      </c>
      <c r="M884" s="131" t="str">
        <f ca="1">IF('BH (2)'!AB891="","",'BH (2)'!AB891)</f>
        <v/>
      </c>
      <c r="N884" s="78" t="str">
        <f ca="1">IF('BH (2)'!AC891="","",'BH (2)'!AC891)</f>
        <v/>
      </c>
      <c r="O884" s="128" t="str">
        <f ca="1">IF('BH (2)'!AD891="","",'BH (2)'!AD891)</f>
        <v/>
      </c>
      <c r="P884" s="129" t="str">
        <f ca="1">IF('BH (2)'!AE891="","",'BH (2)'!AE891)</f>
        <v/>
      </c>
    </row>
    <row r="885" spans="3:16" ht="45" customHeight="1" x14ac:dyDescent="0.25">
      <c r="C885" s="51">
        <v>879</v>
      </c>
      <c r="D885" s="127" t="str">
        <f ca="1">IF('BH (2)'!S892="","",'BH (2)'!S892)</f>
        <v/>
      </c>
      <c r="E885" s="127" t="str">
        <f ca="1">IF('BH (2)'!T892="","",'BH (2)'!T892)</f>
        <v/>
      </c>
      <c r="F885" s="70" t="str">
        <f ca="1">IF('BH (2)'!U892="","",'BH (2)'!U892)</f>
        <v/>
      </c>
      <c r="G885" s="70" t="str">
        <f ca="1">IF('BH (2)'!V892="","",'BH (2)'!V892)</f>
        <v/>
      </c>
      <c r="H885" s="70" t="str">
        <f ca="1">IF('BH (2)'!W892="","",'BH (2)'!W892)</f>
        <v/>
      </c>
      <c r="I885" s="127" t="str">
        <f ca="1">IF('BH (2)'!X892="","",'BH (2)'!X892)</f>
        <v/>
      </c>
      <c r="J885" s="127" t="str">
        <f ca="1">IF('BH (2)'!Y892="","",'BH (2)'!Y892)</f>
        <v/>
      </c>
      <c r="K885" s="128" t="str">
        <f ca="1">IF('BH (2)'!Z892="","",'BH (2)'!Z892)</f>
        <v/>
      </c>
      <c r="L885" s="75" t="str">
        <f ca="1">IF('BH (2)'!AA892="","",'BH (2)'!AA892)</f>
        <v/>
      </c>
      <c r="M885" s="131" t="str">
        <f ca="1">IF('BH (2)'!AB892="","",'BH (2)'!AB892)</f>
        <v/>
      </c>
      <c r="N885" s="78" t="str">
        <f ca="1">IF('BH (2)'!AC892="","",'BH (2)'!AC892)</f>
        <v/>
      </c>
      <c r="O885" s="128" t="str">
        <f ca="1">IF('BH (2)'!AD892="","",'BH (2)'!AD892)</f>
        <v/>
      </c>
      <c r="P885" s="129" t="str">
        <f ca="1">IF('BH (2)'!AE892="","",'BH (2)'!AE892)</f>
        <v/>
      </c>
    </row>
    <row r="886" spans="3:16" ht="45" customHeight="1" x14ac:dyDescent="0.25">
      <c r="C886" s="51">
        <v>880</v>
      </c>
      <c r="D886" s="127" t="str">
        <f ca="1">IF('BH (2)'!S893="","",'BH (2)'!S893)</f>
        <v/>
      </c>
      <c r="E886" s="127" t="str">
        <f ca="1">IF('BH (2)'!T893="","",'BH (2)'!T893)</f>
        <v/>
      </c>
      <c r="F886" s="70" t="str">
        <f ca="1">IF('BH (2)'!U893="","",'BH (2)'!U893)</f>
        <v/>
      </c>
      <c r="G886" s="70" t="str">
        <f ca="1">IF('BH (2)'!V893="","",'BH (2)'!V893)</f>
        <v/>
      </c>
      <c r="H886" s="70" t="str">
        <f ca="1">IF('BH (2)'!W893="","",'BH (2)'!W893)</f>
        <v/>
      </c>
      <c r="I886" s="127" t="str">
        <f ca="1">IF('BH (2)'!X893="","",'BH (2)'!X893)</f>
        <v/>
      </c>
      <c r="J886" s="127" t="str">
        <f ca="1">IF('BH (2)'!Y893="","",'BH (2)'!Y893)</f>
        <v/>
      </c>
      <c r="K886" s="128" t="str">
        <f ca="1">IF('BH (2)'!Z893="","",'BH (2)'!Z893)</f>
        <v/>
      </c>
      <c r="L886" s="75" t="str">
        <f ca="1">IF('BH (2)'!AA893="","",'BH (2)'!AA893)</f>
        <v/>
      </c>
      <c r="M886" s="131" t="str">
        <f ca="1">IF('BH (2)'!AB893="","",'BH (2)'!AB893)</f>
        <v/>
      </c>
      <c r="N886" s="78" t="str">
        <f ca="1">IF('BH (2)'!AC893="","",'BH (2)'!AC893)</f>
        <v/>
      </c>
      <c r="O886" s="128" t="str">
        <f ca="1">IF('BH (2)'!AD893="","",'BH (2)'!AD893)</f>
        <v/>
      </c>
      <c r="P886" s="129" t="str">
        <f ca="1">IF('BH (2)'!AE893="","",'BH (2)'!AE893)</f>
        <v/>
      </c>
    </row>
    <row r="887" spans="3:16" ht="45" customHeight="1" x14ac:dyDescent="0.25">
      <c r="C887" s="51">
        <v>881</v>
      </c>
      <c r="D887" s="127" t="str">
        <f ca="1">IF('BH (2)'!S894="","",'BH (2)'!S894)</f>
        <v/>
      </c>
      <c r="E887" s="127" t="str">
        <f ca="1">IF('BH (2)'!T894="","",'BH (2)'!T894)</f>
        <v/>
      </c>
      <c r="F887" s="70" t="str">
        <f ca="1">IF('BH (2)'!U894="","",'BH (2)'!U894)</f>
        <v/>
      </c>
      <c r="G887" s="70" t="str">
        <f ca="1">IF('BH (2)'!V894="","",'BH (2)'!V894)</f>
        <v/>
      </c>
      <c r="H887" s="70" t="str">
        <f ca="1">IF('BH (2)'!W894="","",'BH (2)'!W894)</f>
        <v/>
      </c>
      <c r="I887" s="127" t="str">
        <f ca="1">IF('BH (2)'!X894="","",'BH (2)'!X894)</f>
        <v/>
      </c>
      <c r="J887" s="127" t="str">
        <f ca="1">IF('BH (2)'!Y894="","",'BH (2)'!Y894)</f>
        <v/>
      </c>
      <c r="K887" s="128" t="str">
        <f ca="1">IF('BH (2)'!Z894="","",'BH (2)'!Z894)</f>
        <v/>
      </c>
      <c r="L887" s="75" t="str">
        <f ca="1">IF('BH (2)'!AA894="","",'BH (2)'!AA894)</f>
        <v/>
      </c>
      <c r="M887" s="131" t="str">
        <f ca="1">IF('BH (2)'!AB894="","",'BH (2)'!AB894)</f>
        <v/>
      </c>
      <c r="N887" s="78" t="str">
        <f ca="1">IF('BH (2)'!AC894="","",'BH (2)'!AC894)</f>
        <v/>
      </c>
      <c r="O887" s="128" t="str">
        <f ca="1">IF('BH (2)'!AD894="","",'BH (2)'!AD894)</f>
        <v/>
      </c>
      <c r="P887" s="129" t="str">
        <f ca="1">IF('BH (2)'!AE894="","",'BH (2)'!AE894)</f>
        <v/>
      </c>
    </row>
    <row r="888" spans="3:16" ht="45" customHeight="1" x14ac:dyDescent="0.25">
      <c r="C888" s="51">
        <v>882</v>
      </c>
      <c r="D888" s="127" t="str">
        <f ca="1">IF('BH (2)'!S895="","",'BH (2)'!S895)</f>
        <v/>
      </c>
      <c r="E888" s="127" t="str">
        <f ca="1">IF('BH (2)'!T895="","",'BH (2)'!T895)</f>
        <v/>
      </c>
      <c r="F888" s="70" t="str">
        <f ca="1">IF('BH (2)'!U895="","",'BH (2)'!U895)</f>
        <v/>
      </c>
      <c r="G888" s="70" t="str">
        <f ca="1">IF('BH (2)'!V895="","",'BH (2)'!V895)</f>
        <v/>
      </c>
      <c r="H888" s="70" t="str">
        <f ca="1">IF('BH (2)'!W895="","",'BH (2)'!W895)</f>
        <v/>
      </c>
      <c r="I888" s="127" t="str">
        <f ca="1">IF('BH (2)'!X895="","",'BH (2)'!X895)</f>
        <v/>
      </c>
      <c r="J888" s="127" t="str">
        <f ca="1">IF('BH (2)'!Y895="","",'BH (2)'!Y895)</f>
        <v/>
      </c>
      <c r="K888" s="128" t="str">
        <f ca="1">IF('BH (2)'!Z895="","",'BH (2)'!Z895)</f>
        <v/>
      </c>
      <c r="L888" s="75" t="str">
        <f ca="1">IF('BH (2)'!AA895="","",'BH (2)'!AA895)</f>
        <v/>
      </c>
      <c r="M888" s="131" t="str">
        <f ca="1">IF('BH (2)'!AB895="","",'BH (2)'!AB895)</f>
        <v/>
      </c>
      <c r="N888" s="78" t="str">
        <f ca="1">IF('BH (2)'!AC895="","",'BH (2)'!AC895)</f>
        <v/>
      </c>
      <c r="O888" s="128" t="str">
        <f ca="1">IF('BH (2)'!AD895="","",'BH (2)'!AD895)</f>
        <v/>
      </c>
      <c r="P888" s="129" t="str">
        <f ca="1">IF('BH (2)'!AE895="","",'BH (2)'!AE895)</f>
        <v/>
      </c>
    </row>
    <row r="889" spans="3:16" ht="45" customHeight="1" x14ac:dyDescent="0.25">
      <c r="C889" s="51">
        <v>883</v>
      </c>
      <c r="D889" s="127" t="str">
        <f ca="1">IF('BH (2)'!S896="","",'BH (2)'!S896)</f>
        <v/>
      </c>
      <c r="E889" s="127" t="str">
        <f ca="1">IF('BH (2)'!T896="","",'BH (2)'!T896)</f>
        <v/>
      </c>
      <c r="F889" s="70" t="str">
        <f ca="1">IF('BH (2)'!U896="","",'BH (2)'!U896)</f>
        <v/>
      </c>
      <c r="G889" s="70" t="str">
        <f ca="1">IF('BH (2)'!V896="","",'BH (2)'!V896)</f>
        <v/>
      </c>
      <c r="H889" s="70" t="str">
        <f ca="1">IF('BH (2)'!W896="","",'BH (2)'!W896)</f>
        <v/>
      </c>
      <c r="I889" s="127" t="str">
        <f ca="1">IF('BH (2)'!X896="","",'BH (2)'!X896)</f>
        <v/>
      </c>
      <c r="J889" s="127" t="str">
        <f ca="1">IF('BH (2)'!Y896="","",'BH (2)'!Y896)</f>
        <v/>
      </c>
      <c r="K889" s="128" t="str">
        <f ca="1">IF('BH (2)'!Z896="","",'BH (2)'!Z896)</f>
        <v/>
      </c>
      <c r="L889" s="75" t="str">
        <f ca="1">IF('BH (2)'!AA896="","",'BH (2)'!AA896)</f>
        <v/>
      </c>
      <c r="M889" s="131" t="str">
        <f ca="1">IF('BH (2)'!AB896="","",'BH (2)'!AB896)</f>
        <v/>
      </c>
      <c r="N889" s="78" t="str">
        <f ca="1">IF('BH (2)'!AC896="","",'BH (2)'!AC896)</f>
        <v/>
      </c>
      <c r="O889" s="128" t="str">
        <f ca="1">IF('BH (2)'!AD896="","",'BH (2)'!AD896)</f>
        <v/>
      </c>
      <c r="P889" s="129" t="str">
        <f ca="1">IF('BH (2)'!AE896="","",'BH (2)'!AE896)</f>
        <v/>
      </c>
    </row>
    <row r="890" spans="3:16" ht="45" customHeight="1" x14ac:dyDescent="0.25">
      <c r="C890" s="51">
        <v>884</v>
      </c>
      <c r="D890" s="127" t="str">
        <f ca="1">IF('BH (2)'!S897="","",'BH (2)'!S897)</f>
        <v/>
      </c>
      <c r="E890" s="127" t="str">
        <f ca="1">IF('BH (2)'!T897="","",'BH (2)'!T897)</f>
        <v/>
      </c>
      <c r="F890" s="70" t="str">
        <f ca="1">IF('BH (2)'!U897="","",'BH (2)'!U897)</f>
        <v/>
      </c>
      <c r="G890" s="70" t="str">
        <f ca="1">IF('BH (2)'!V897="","",'BH (2)'!V897)</f>
        <v/>
      </c>
      <c r="H890" s="70" t="str">
        <f ca="1">IF('BH (2)'!W897="","",'BH (2)'!W897)</f>
        <v/>
      </c>
      <c r="I890" s="127" t="str">
        <f ca="1">IF('BH (2)'!X897="","",'BH (2)'!X897)</f>
        <v/>
      </c>
      <c r="J890" s="127" t="str">
        <f ca="1">IF('BH (2)'!Y897="","",'BH (2)'!Y897)</f>
        <v/>
      </c>
      <c r="K890" s="128" t="str">
        <f ca="1">IF('BH (2)'!Z897="","",'BH (2)'!Z897)</f>
        <v/>
      </c>
      <c r="L890" s="75" t="str">
        <f ca="1">IF('BH (2)'!AA897="","",'BH (2)'!AA897)</f>
        <v/>
      </c>
      <c r="M890" s="131" t="str">
        <f ca="1">IF('BH (2)'!AB897="","",'BH (2)'!AB897)</f>
        <v/>
      </c>
      <c r="N890" s="78" t="str">
        <f ca="1">IF('BH (2)'!AC897="","",'BH (2)'!AC897)</f>
        <v/>
      </c>
      <c r="O890" s="128" t="str">
        <f ca="1">IF('BH (2)'!AD897="","",'BH (2)'!AD897)</f>
        <v/>
      </c>
      <c r="P890" s="129" t="str">
        <f ca="1">IF('BH (2)'!AE897="","",'BH (2)'!AE897)</f>
        <v/>
      </c>
    </row>
    <row r="891" spans="3:16" ht="45" customHeight="1" x14ac:dyDescent="0.25">
      <c r="C891" s="51">
        <v>885</v>
      </c>
      <c r="D891" s="127" t="str">
        <f ca="1">IF('BH (2)'!S898="","",'BH (2)'!S898)</f>
        <v/>
      </c>
      <c r="E891" s="127" t="str">
        <f ca="1">IF('BH (2)'!T898="","",'BH (2)'!T898)</f>
        <v/>
      </c>
      <c r="F891" s="70" t="str">
        <f ca="1">IF('BH (2)'!U898="","",'BH (2)'!U898)</f>
        <v/>
      </c>
      <c r="G891" s="70" t="str">
        <f ca="1">IF('BH (2)'!V898="","",'BH (2)'!V898)</f>
        <v/>
      </c>
      <c r="H891" s="70" t="str">
        <f ca="1">IF('BH (2)'!W898="","",'BH (2)'!W898)</f>
        <v/>
      </c>
      <c r="I891" s="127" t="str">
        <f ca="1">IF('BH (2)'!X898="","",'BH (2)'!X898)</f>
        <v/>
      </c>
      <c r="J891" s="127" t="str">
        <f ca="1">IF('BH (2)'!Y898="","",'BH (2)'!Y898)</f>
        <v/>
      </c>
      <c r="K891" s="128" t="str">
        <f ca="1">IF('BH (2)'!Z898="","",'BH (2)'!Z898)</f>
        <v/>
      </c>
      <c r="L891" s="75" t="str">
        <f ca="1">IF('BH (2)'!AA898="","",'BH (2)'!AA898)</f>
        <v/>
      </c>
      <c r="M891" s="131" t="str">
        <f ca="1">IF('BH (2)'!AB898="","",'BH (2)'!AB898)</f>
        <v/>
      </c>
      <c r="N891" s="78" t="str">
        <f ca="1">IF('BH (2)'!AC898="","",'BH (2)'!AC898)</f>
        <v/>
      </c>
      <c r="O891" s="128" t="str">
        <f ca="1">IF('BH (2)'!AD898="","",'BH (2)'!AD898)</f>
        <v/>
      </c>
      <c r="P891" s="129" t="str">
        <f ca="1">IF('BH (2)'!AE898="","",'BH (2)'!AE898)</f>
        <v/>
      </c>
    </row>
    <row r="892" spans="3:16" ht="45" customHeight="1" x14ac:dyDescent="0.25">
      <c r="C892" s="51">
        <v>886</v>
      </c>
      <c r="D892" s="127" t="str">
        <f ca="1">IF('BH (2)'!S899="","",'BH (2)'!S899)</f>
        <v/>
      </c>
      <c r="E892" s="127" t="str">
        <f ca="1">IF('BH (2)'!T899="","",'BH (2)'!T899)</f>
        <v/>
      </c>
      <c r="F892" s="70" t="str">
        <f ca="1">IF('BH (2)'!U899="","",'BH (2)'!U899)</f>
        <v/>
      </c>
      <c r="G892" s="70" t="str">
        <f ca="1">IF('BH (2)'!V899="","",'BH (2)'!V899)</f>
        <v/>
      </c>
      <c r="H892" s="70" t="str">
        <f ca="1">IF('BH (2)'!W899="","",'BH (2)'!W899)</f>
        <v/>
      </c>
      <c r="I892" s="127" t="str">
        <f ca="1">IF('BH (2)'!X899="","",'BH (2)'!X899)</f>
        <v/>
      </c>
      <c r="J892" s="127" t="str">
        <f ca="1">IF('BH (2)'!Y899="","",'BH (2)'!Y899)</f>
        <v/>
      </c>
      <c r="K892" s="128" t="str">
        <f ca="1">IF('BH (2)'!Z899="","",'BH (2)'!Z899)</f>
        <v/>
      </c>
      <c r="L892" s="75" t="str">
        <f ca="1">IF('BH (2)'!AA899="","",'BH (2)'!AA899)</f>
        <v/>
      </c>
      <c r="M892" s="131" t="str">
        <f ca="1">IF('BH (2)'!AB899="","",'BH (2)'!AB899)</f>
        <v/>
      </c>
      <c r="N892" s="78" t="str">
        <f ca="1">IF('BH (2)'!AC899="","",'BH (2)'!AC899)</f>
        <v/>
      </c>
      <c r="O892" s="128" t="str">
        <f ca="1">IF('BH (2)'!AD899="","",'BH (2)'!AD899)</f>
        <v/>
      </c>
      <c r="P892" s="129" t="str">
        <f ca="1">IF('BH (2)'!AE899="","",'BH (2)'!AE899)</f>
        <v/>
      </c>
    </row>
    <row r="893" spans="3:16" ht="45" customHeight="1" x14ac:dyDescent="0.25">
      <c r="C893" s="51">
        <v>887</v>
      </c>
      <c r="D893" s="127" t="str">
        <f ca="1">IF('BH (2)'!S900="","",'BH (2)'!S900)</f>
        <v/>
      </c>
      <c r="E893" s="127" t="str">
        <f ca="1">IF('BH (2)'!T900="","",'BH (2)'!T900)</f>
        <v/>
      </c>
      <c r="F893" s="70" t="str">
        <f ca="1">IF('BH (2)'!U900="","",'BH (2)'!U900)</f>
        <v/>
      </c>
      <c r="G893" s="70" t="str">
        <f ca="1">IF('BH (2)'!V900="","",'BH (2)'!V900)</f>
        <v/>
      </c>
      <c r="H893" s="70" t="str">
        <f ca="1">IF('BH (2)'!W900="","",'BH (2)'!W900)</f>
        <v/>
      </c>
      <c r="I893" s="127" t="str">
        <f ca="1">IF('BH (2)'!X900="","",'BH (2)'!X900)</f>
        <v/>
      </c>
      <c r="J893" s="127" t="str">
        <f ca="1">IF('BH (2)'!Y900="","",'BH (2)'!Y900)</f>
        <v/>
      </c>
      <c r="K893" s="128" t="str">
        <f ca="1">IF('BH (2)'!Z900="","",'BH (2)'!Z900)</f>
        <v/>
      </c>
      <c r="L893" s="75" t="str">
        <f ca="1">IF('BH (2)'!AA900="","",'BH (2)'!AA900)</f>
        <v/>
      </c>
      <c r="M893" s="131" t="str">
        <f ca="1">IF('BH (2)'!AB900="","",'BH (2)'!AB900)</f>
        <v/>
      </c>
      <c r="N893" s="78" t="str">
        <f ca="1">IF('BH (2)'!AC900="","",'BH (2)'!AC900)</f>
        <v/>
      </c>
      <c r="O893" s="128" t="str">
        <f ca="1">IF('BH (2)'!AD900="","",'BH (2)'!AD900)</f>
        <v/>
      </c>
      <c r="P893" s="129" t="str">
        <f ca="1">IF('BH (2)'!AE900="","",'BH (2)'!AE900)</f>
        <v/>
      </c>
    </row>
    <row r="894" spans="3:16" ht="45" customHeight="1" x14ac:dyDescent="0.25">
      <c r="C894" s="51">
        <v>888</v>
      </c>
      <c r="D894" s="127" t="str">
        <f ca="1">IF('BH (2)'!S901="","",'BH (2)'!S901)</f>
        <v/>
      </c>
      <c r="E894" s="127" t="str">
        <f ca="1">IF('BH (2)'!T901="","",'BH (2)'!T901)</f>
        <v/>
      </c>
      <c r="F894" s="70" t="str">
        <f ca="1">IF('BH (2)'!U901="","",'BH (2)'!U901)</f>
        <v/>
      </c>
      <c r="G894" s="70" t="str">
        <f ca="1">IF('BH (2)'!V901="","",'BH (2)'!V901)</f>
        <v/>
      </c>
      <c r="H894" s="70" t="str">
        <f ca="1">IF('BH (2)'!W901="","",'BH (2)'!W901)</f>
        <v/>
      </c>
      <c r="I894" s="127" t="str">
        <f ca="1">IF('BH (2)'!X901="","",'BH (2)'!X901)</f>
        <v/>
      </c>
      <c r="J894" s="127" t="str">
        <f ca="1">IF('BH (2)'!Y901="","",'BH (2)'!Y901)</f>
        <v/>
      </c>
      <c r="K894" s="128" t="str">
        <f ca="1">IF('BH (2)'!Z901="","",'BH (2)'!Z901)</f>
        <v/>
      </c>
      <c r="L894" s="75" t="str">
        <f ca="1">IF('BH (2)'!AA901="","",'BH (2)'!AA901)</f>
        <v/>
      </c>
      <c r="M894" s="131" t="str">
        <f ca="1">IF('BH (2)'!AB901="","",'BH (2)'!AB901)</f>
        <v/>
      </c>
      <c r="N894" s="78" t="str">
        <f ca="1">IF('BH (2)'!AC901="","",'BH (2)'!AC901)</f>
        <v/>
      </c>
      <c r="O894" s="128" t="str">
        <f ca="1">IF('BH (2)'!AD901="","",'BH (2)'!AD901)</f>
        <v/>
      </c>
      <c r="P894" s="129" t="str">
        <f ca="1">IF('BH (2)'!AE901="","",'BH (2)'!AE901)</f>
        <v/>
      </c>
    </row>
    <row r="895" spans="3:16" ht="45" customHeight="1" x14ac:dyDescent="0.25">
      <c r="C895" s="51">
        <v>889</v>
      </c>
      <c r="D895" s="127" t="str">
        <f ca="1">IF('BH (2)'!S902="","",'BH (2)'!S902)</f>
        <v/>
      </c>
      <c r="E895" s="127" t="str">
        <f ca="1">IF('BH (2)'!T902="","",'BH (2)'!T902)</f>
        <v/>
      </c>
      <c r="F895" s="70" t="str">
        <f ca="1">IF('BH (2)'!U902="","",'BH (2)'!U902)</f>
        <v/>
      </c>
      <c r="G895" s="70" t="str">
        <f ca="1">IF('BH (2)'!V902="","",'BH (2)'!V902)</f>
        <v/>
      </c>
      <c r="H895" s="70" t="str">
        <f ca="1">IF('BH (2)'!W902="","",'BH (2)'!W902)</f>
        <v/>
      </c>
      <c r="I895" s="127" t="str">
        <f ca="1">IF('BH (2)'!X902="","",'BH (2)'!X902)</f>
        <v/>
      </c>
      <c r="J895" s="127" t="str">
        <f ca="1">IF('BH (2)'!Y902="","",'BH (2)'!Y902)</f>
        <v/>
      </c>
      <c r="K895" s="128" t="str">
        <f ca="1">IF('BH (2)'!Z902="","",'BH (2)'!Z902)</f>
        <v/>
      </c>
      <c r="L895" s="75" t="str">
        <f ca="1">IF('BH (2)'!AA902="","",'BH (2)'!AA902)</f>
        <v/>
      </c>
      <c r="M895" s="131" t="str">
        <f ca="1">IF('BH (2)'!AB902="","",'BH (2)'!AB902)</f>
        <v/>
      </c>
      <c r="N895" s="78" t="str">
        <f ca="1">IF('BH (2)'!AC902="","",'BH (2)'!AC902)</f>
        <v/>
      </c>
      <c r="O895" s="128" t="str">
        <f ca="1">IF('BH (2)'!AD902="","",'BH (2)'!AD902)</f>
        <v/>
      </c>
      <c r="P895" s="129" t="str">
        <f ca="1">IF('BH (2)'!AE902="","",'BH (2)'!AE902)</f>
        <v/>
      </c>
    </row>
    <row r="896" spans="3:16" ht="45" customHeight="1" x14ac:dyDescent="0.25">
      <c r="C896" s="51">
        <v>890</v>
      </c>
      <c r="D896" s="127" t="str">
        <f ca="1">IF('BH (2)'!S903="","",'BH (2)'!S903)</f>
        <v/>
      </c>
      <c r="E896" s="127" t="str">
        <f ca="1">IF('BH (2)'!T903="","",'BH (2)'!T903)</f>
        <v/>
      </c>
      <c r="F896" s="70" t="str">
        <f ca="1">IF('BH (2)'!U903="","",'BH (2)'!U903)</f>
        <v/>
      </c>
      <c r="G896" s="70" t="str">
        <f ca="1">IF('BH (2)'!V903="","",'BH (2)'!V903)</f>
        <v/>
      </c>
      <c r="H896" s="70" t="str">
        <f ca="1">IF('BH (2)'!W903="","",'BH (2)'!W903)</f>
        <v/>
      </c>
      <c r="I896" s="127" t="str">
        <f ca="1">IF('BH (2)'!X903="","",'BH (2)'!X903)</f>
        <v/>
      </c>
      <c r="J896" s="127" t="str">
        <f ca="1">IF('BH (2)'!Y903="","",'BH (2)'!Y903)</f>
        <v/>
      </c>
      <c r="K896" s="128" t="str">
        <f ca="1">IF('BH (2)'!Z903="","",'BH (2)'!Z903)</f>
        <v/>
      </c>
      <c r="L896" s="75" t="str">
        <f ca="1">IF('BH (2)'!AA903="","",'BH (2)'!AA903)</f>
        <v/>
      </c>
      <c r="M896" s="131" t="str">
        <f ca="1">IF('BH (2)'!AB903="","",'BH (2)'!AB903)</f>
        <v/>
      </c>
      <c r="N896" s="78" t="str">
        <f ca="1">IF('BH (2)'!AC903="","",'BH (2)'!AC903)</f>
        <v/>
      </c>
      <c r="O896" s="128" t="str">
        <f ca="1">IF('BH (2)'!AD903="","",'BH (2)'!AD903)</f>
        <v/>
      </c>
      <c r="P896" s="129" t="str">
        <f ca="1">IF('BH (2)'!AE903="","",'BH (2)'!AE903)</f>
        <v/>
      </c>
    </row>
    <row r="897" spans="3:16" ht="45" customHeight="1" x14ac:dyDescent="0.25">
      <c r="C897" s="51">
        <v>891</v>
      </c>
      <c r="D897" s="127" t="str">
        <f ca="1">IF('BH (2)'!S904="","",'BH (2)'!S904)</f>
        <v/>
      </c>
      <c r="E897" s="127" t="str">
        <f ca="1">IF('BH (2)'!T904="","",'BH (2)'!T904)</f>
        <v/>
      </c>
      <c r="F897" s="70" t="str">
        <f ca="1">IF('BH (2)'!U904="","",'BH (2)'!U904)</f>
        <v/>
      </c>
      <c r="G897" s="70" t="str">
        <f ca="1">IF('BH (2)'!V904="","",'BH (2)'!V904)</f>
        <v/>
      </c>
      <c r="H897" s="70" t="str">
        <f ca="1">IF('BH (2)'!W904="","",'BH (2)'!W904)</f>
        <v/>
      </c>
      <c r="I897" s="127" t="str">
        <f ca="1">IF('BH (2)'!X904="","",'BH (2)'!X904)</f>
        <v/>
      </c>
      <c r="J897" s="127" t="str">
        <f ca="1">IF('BH (2)'!Y904="","",'BH (2)'!Y904)</f>
        <v/>
      </c>
      <c r="K897" s="128" t="str">
        <f ca="1">IF('BH (2)'!Z904="","",'BH (2)'!Z904)</f>
        <v/>
      </c>
      <c r="L897" s="75" t="str">
        <f ca="1">IF('BH (2)'!AA904="","",'BH (2)'!AA904)</f>
        <v/>
      </c>
      <c r="M897" s="131" t="str">
        <f ca="1">IF('BH (2)'!AB904="","",'BH (2)'!AB904)</f>
        <v/>
      </c>
      <c r="N897" s="78" t="str">
        <f ca="1">IF('BH (2)'!AC904="","",'BH (2)'!AC904)</f>
        <v/>
      </c>
      <c r="O897" s="128" t="str">
        <f ca="1">IF('BH (2)'!AD904="","",'BH (2)'!AD904)</f>
        <v/>
      </c>
      <c r="P897" s="129" t="str">
        <f ca="1">IF('BH (2)'!AE904="","",'BH (2)'!AE904)</f>
        <v/>
      </c>
    </row>
    <row r="898" spans="3:16" ht="45" customHeight="1" x14ac:dyDescent="0.25">
      <c r="C898" s="51">
        <v>892</v>
      </c>
      <c r="D898" s="127" t="str">
        <f ca="1">IF('BH (2)'!S905="","",'BH (2)'!S905)</f>
        <v/>
      </c>
      <c r="E898" s="127" t="str">
        <f ca="1">IF('BH (2)'!T905="","",'BH (2)'!T905)</f>
        <v/>
      </c>
      <c r="F898" s="70" t="str">
        <f ca="1">IF('BH (2)'!U905="","",'BH (2)'!U905)</f>
        <v/>
      </c>
      <c r="G898" s="70" t="str">
        <f ca="1">IF('BH (2)'!V905="","",'BH (2)'!V905)</f>
        <v/>
      </c>
      <c r="H898" s="70" t="str">
        <f ca="1">IF('BH (2)'!W905="","",'BH (2)'!W905)</f>
        <v/>
      </c>
      <c r="I898" s="127" t="str">
        <f ca="1">IF('BH (2)'!X905="","",'BH (2)'!X905)</f>
        <v/>
      </c>
      <c r="J898" s="127" t="str">
        <f ca="1">IF('BH (2)'!Y905="","",'BH (2)'!Y905)</f>
        <v/>
      </c>
      <c r="K898" s="128" t="str">
        <f ca="1">IF('BH (2)'!Z905="","",'BH (2)'!Z905)</f>
        <v/>
      </c>
      <c r="L898" s="75" t="str">
        <f ca="1">IF('BH (2)'!AA905="","",'BH (2)'!AA905)</f>
        <v/>
      </c>
      <c r="M898" s="131" t="str">
        <f ca="1">IF('BH (2)'!AB905="","",'BH (2)'!AB905)</f>
        <v/>
      </c>
      <c r="N898" s="78" t="str">
        <f ca="1">IF('BH (2)'!AC905="","",'BH (2)'!AC905)</f>
        <v/>
      </c>
      <c r="O898" s="128" t="str">
        <f ca="1">IF('BH (2)'!AD905="","",'BH (2)'!AD905)</f>
        <v/>
      </c>
      <c r="P898" s="129" t="str">
        <f ca="1">IF('BH (2)'!AE905="","",'BH (2)'!AE905)</f>
        <v/>
      </c>
    </row>
    <row r="899" spans="3:16" ht="45" customHeight="1" x14ac:dyDescent="0.25">
      <c r="C899" s="51">
        <v>893</v>
      </c>
      <c r="D899" s="127" t="str">
        <f ca="1">IF('BH (2)'!S906="","",'BH (2)'!S906)</f>
        <v/>
      </c>
      <c r="E899" s="127" t="str">
        <f ca="1">IF('BH (2)'!T906="","",'BH (2)'!T906)</f>
        <v/>
      </c>
      <c r="F899" s="70" t="str">
        <f ca="1">IF('BH (2)'!U906="","",'BH (2)'!U906)</f>
        <v/>
      </c>
      <c r="G899" s="70" t="str">
        <f ca="1">IF('BH (2)'!V906="","",'BH (2)'!V906)</f>
        <v/>
      </c>
      <c r="H899" s="70" t="str">
        <f ca="1">IF('BH (2)'!W906="","",'BH (2)'!W906)</f>
        <v/>
      </c>
      <c r="I899" s="127" t="str">
        <f ca="1">IF('BH (2)'!X906="","",'BH (2)'!X906)</f>
        <v/>
      </c>
      <c r="J899" s="127" t="str">
        <f ca="1">IF('BH (2)'!Y906="","",'BH (2)'!Y906)</f>
        <v/>
      </c>
      <c r="K899" s="128" t="str">
        <f ca="1">IF('BH (2)'!Z906="","",'BH (2)'!Z906)</f>
        <v/>
      </c>
      <c r="L899" s="75" t="str">
        <f ca="1">IF('BH (2)'!AA906="","",'BH (2)'!AA906)</f>
        <v/>
      </c>
      <c r="M899" s="131" t="str">
        <f ca="1">IF('BH (2)'!AB906="","",'BH (2)'!AB906)</f>
        <v/>
      </c>
      <c r="N899" s="78" t="str">
        <f ca="1">IF('BH (2)'!AC906="","",'BH (2)'!AC906)</f>
        <v/>
      </c>
      <c r="O899" s="128" t="str">
        <f ca="1">IF('BH (2)'!AD906="","",'BH (2)'!AD906)</f>
        <v/>
      </c>
      <c r="P899" s="129" t="str">
        <f ca="1">IF('BH (2)'!AE906="","",'BH (2)'!AE906)</f>
        <v/>
      </c>
    </row>
    <row r="900" spans="3:16" ht="45" customHeight="1" x14ac:dyDescent="0.25">
      <c r="C900" s="51">
        <v>894</v>
      </c>
      <c r="D900" s="127" t="str">
        <f ca="1">IF('BH (2)'!S907="","",'BH (2)'!S907)</f>
        <v/>
      </c>
      <c r="E900" s="127" t="str">
        <f ca="1">IF('BH (2)'!T907="","",'BH (2)'!T907)</f>
        <v/>
      </c>
      <c r="F900" s="70" t="str">
        <f ca="1">IF('BH (2)'!U907="","",'BH (2)'!U907)</f>
        <v/>
      </c>
      <c r="G900" s="70" t="str">
        <f ca="1">IF('BH (2)'!V907="","",'BH (2)'!V907)</f>
        <v/>
      </c>
      <c r="H900" s="70" t="str">
        <f ca="1">IF('BH (2)'!W907="","",'BH (2)'!W907)</f>
        <v/>
      </c>
      <c r="I900" s="127" t="str">
        <f ca="1">IF('BH (2)'!X907="","",'BH (2)'!X907)</f>
        <v/>
      </c>
      <c r="J900" s="127" t="str">
        <f ca="1">IF('BH (2)'!Y907="","",'BH (2)'!Y907)</f>
        <v/>
      </c>
      <c r="K900" s="128" t="str">
        <f ca="1">IF('BH (2)'!Z907="","",'BH (2)'!Z907)</f>
        <v/>
      </c>
      <c r="L900" s="75" t="str">
        <f ca="1">IF('BH (2)'!AA907="","",'BH (2)'!AA907)</f>
        <v/>
      </c>
      <c r="M900" s="131" t="str">
        <f ca="1">IF('BH (2)'!AB907="","",'BH (2)'!AB907)</f>
        <v/>
      </c>
      <c r="N900" s="78" t="str">
        <f ca="1">IF('BH (2)'!AC907="","",'BH (2)'!AC907)</f>
        <v/>
      </c>
      <c r="O900" s="128" t="str">
        <f ca="1">IF('BH (2)'!AD907="","",'BH (2)'!AD907)</f>
        <v/>
      </c>
      <c r="P900" s="129" t="str">
        <f ca="1">IF('BH (2)'!AE907="","",'BH (2)'!AE907)</f>
        <v/>
      </c>
    </row>
    <row r="901" spans="3:16" ht="45" customHeight="1" x14ac:dyDescent="0.25">
      <c r="C901" s="51">
        <v>895</v>
      </c>
      <c r="D901" s="127" t="str">
        <f ca="1">IF('BH (2)'!S908="","",'BH (2)'!S908)</f>
        <v/>
      </c>
      <c r="E901" s="127" t="str">
        <f ca="1">IF('BH (2)'!T908="","",'BH (2)'!T908)</f>
        <v/>
      </c>
      <c r="F901" s="70" t="str">
        <f ca="1">IF('BH (2)'!U908="","",'BH (2)'!U908)</f>
        <v/>
      </c>
      <c r="G901" s="70" t="str">
        <f ca="1">IF('BH (2)'!V908="","",'BH (2)'!V908)</f>
        <v/>
      </c>
      <c r="H901" s="70" t="str">
        <f ca="1">IF('BH (2)'!W908="","",'BH (2)'!W908)</f>
        <v/>
      </c>
      <c r="I901" s="127" t="str">
        <f ca="1">IF('BH (2)'!X908="","",'BH (2)'!X908)</f>
        <v/>
      </c>
      <c r="J901" s="127" t="str">
        <f ca="1">IF('BH (2)'!Y908="","",'BH (2)'!Y908)</f>
        <v/>
      </c>
      <c r="K901" s="128" t="str">
        <f ca="1">IF('BH (2)'!Z908="","",'BH (2)'!Z908)</f>
        <v/>
      </c>
      <c r="L901" s="75" t="str">
        <f ca="1">IF('BH (2)'!AA908="","",'BH (2)'!AA908)</f>
        <v/>
      </c>
      <c r="M901" s="131" t="str">
        <f ca="1">IF('BH (2)'!AB908="","",'BH (2)'!AB908)</f>
        <v/>
      </c>
      <c r="N901" s="78" t="str">
        <f ca="1">IF('BH (2)'!AC908="","",'BH (2)'!AC908)</f>
        <v/>
      </c>
      <c r="O901" s="128" t="str">
        <f ca="1">IF('BH (2)'!AD908="","",'BH (2)'!AD908)</f>
        <v/>
      </c>
      <c r="P901" s="129" t="str">
        <f ca="1">IF('BH (2)'!AE908="","",'BH (2)'!AE908)</f>
        <v/>
      </c>
    </row>
    <row r="902" spans="3:16" ht="45" customHeight="1" x14ac:dyDescent="0.25">
      <c r="C902" s="51">
        <v>896</v>
      </c>
      <c r="D902" s="127" t="str">
        <f ca="1">IF('BH (2)'!S909="","",'BH (2)'!S909)</f>
        <v/>
      </c>
      <c r="E902" s="127" t="str">
        <f ca="1">IF('BH (2)'!T909="","",'BH (2)'!T909)</f>
        <v/>
      </c>
      <c r="F902" s="70" t="str">
        <f ca="1">IF('BH (2)'!U909="","",'BH (2)'!U909)</f>
        <v/>
      </c>
      <c r="G902" s="70" t="str">
        <f ca="1">IF('BH (2)'!V909="","",'BH (2)'!V909)</f>
        <v/>
      </c>
      <c r="H902" s="70" t="str">
        <f ca="1">IF('BH (2)'!W909="","",'BH (2)'!W909)</f>
        <v/>
      </c>
      <c r="I902" s="127" t="str">
        <f ca="1">IF('BH (2)'!X909="","",'BH (2)'!X909)</f>
        <v/>
      </c>
      <c r="J902" s="127" t="str">
        <f ca="1">IF('BH (2)'!Y909="","",'BH (2)'!Y909)</f>
        <v/>
      </c>
      <c r="K902" s="128" t="str">
        <f ca="1">IF('BH (2)'!Z909="","",'BH (2)'!Z909)</f>
        <v/>
      </c>
      <c r="L902" s="75" t="str">
        <f ca="1">IF('BH (2)'!AA909="","",'BH (2)'!AA909)</f>
        <v/>
      </c>
      <c r="M902" s="131" t="str">
        <f ca="1">IF('BH (2)'!AB909="","",'BH (2)'!AB909)</f>
        <v/>
      </c>
      <c r="N902" s="78" t="str">
        <f ca="1">IF('BH (2)'!AC909="","",'BH (2)'!AC909)</f>
        <v/>
      </c>
      <c r="O902" s="128" t="str">
        <f ca="1">IF('BH (2)'!AD909="","",'BH (2)'!AD909)</f>
        <v/>
      </c>
      <c r="P902" s="129" t="str">
        <f ca="1">IF('BH (2)'!AE909="","",'BH (2)'!AE909)</f>
        <v/>
      </c>
    </row>
    <row r="903" spans="3:16" ht="45" customHeight="1" x14ac:dyDescent="0.25">
      <c r="C903" s="51">
        <v>897</v>
      </c>
      <c r="D903" s="127" t="str">
        <f ca="1">IF('BH (2)'!S910="","",'BH (2)'!S910)</f>
        <v/>
      </c>
      <c r="E903" s="127" t="str">
        <f ca="1">IF('BH (2)'!T910="","",'BH (2)'!T910)</f>
        <v/>
      </c>
      <c r="F903" s="70" t="str">
        <f ca="1">IF('BH (2)'!U910="","",'BH (2)'!U910)</f>
        <v/>
      </c>
      <c r="G903" s="70" t="str">
        <f ca="1">IF('BH (2)'!V910="","",'BH (2)'!V910)</f>
        <v/>
      </c>
      <c r="H903" s="70" t="str">
        <f ca="1">IF('BH (2)'!W910="","",'BH (2)'!W910)</f>
        <v/>
      </c>
      <c r="I903" s="127" t="str">
        <f ca="1">IF('BH (2)'!X910="","",'BH (2)'!X910)</f>
        <v/>
      </c>
      <c r="J903" s="127" t="str">
        <f ca="1">IF('BH (2)'!Y910="","",'BH (2)'!Y910)</f>
        <v/>
      </c>
      <c r="K903" s="128" t="str">
        <f ca="1">IF('BH (2)'!Z910="","",'BH (2)'!Z910)</f>
        <v/>
      </c>
      <c r="L903" s="75" t="str">
        <f ca="1">IF('BH (2)'!AA910="","",'BH (2)'!AA910)</f>
        <v/>
      </c>
      <c r="M903" s="131" t="str">
        <f ca="1">IF('BH (2)'!AB910="","",'BH (2)'!AB910)</f>
        <v/>
      </c>
      <c r="N903" s="78" t="str">
        <f ca="1">IF('BH (2)'!AC910="","",'BH (2)'!AC910)</f>
        <v/>
      </c>
      <c r="O903" s="128" t="str">
        <f ca="1">IF('BH (2)'!AD910="","",'BH (2)'!AD910)</f>
        <v/>
      </c>
      <c r="P903" s="129" t="str">
        <f ca="1">IF('BH (2)'!AE910="","",'BH (2)'!AE910)</f>
        <v/>
      </c>
    </row>
    <row r="904" spans="3:16" ht="45" customHeight="1" x14ac:dyDescent="0.25">
      <c r="C904" s="51">
        <v>898</v>
      </c>
      <c r="D904" s="127" t="str">
        <f ca="1">IF('BH (2)'!S911="","",'BH (2)'!S911)</f>
        <v/>
      </c>
      <c r="E904" s="127" t="str">
        <f ca="1">IF('BH (2)'!T911="","",'BH (2)'!T911)</f>
        <v/>
      </c>
      <c r="F904" s="70" t="str">
        <f ca="1">IF('BH (2)'!U911="","",'BH (2)'!U911)</f>
        <v/>
      </c>
      <c r="G904" s="70" t="str">
        <f ca="1">IF('BH (2)'!V911="","",'BH (2)'!V911)</f>
        <v/>
      </c>
      <c r="H904" s="70" t="str">
        <f ca="1">IF('BH (2)'!W911="","",'BH (2)'!W911)</f>
        <v/>
      </c>
      <c r="I904" s="127" t="str">
        <f ca="1">IF('BH (2)'!X911="","",'BH (2)'!X911)</f>
        <v/>
      </c>
      <c r="J904" s="127" t="str">
        <f ca="1">IF('BH (2)'!Y911="","",'BH (2)'!Y911)</f>
        <v/>
      </c>
      <c r="K904" s="128" t="str">
        <f ca="1">IF('BH (2)'!Z911="","",'BH (2)'!Z911)</f>
        <v/>
      </c>
      <c r="L904" s="75" t="str">
        <f ca="1">IF('BH (2)'!AA911="","",'BH (2)'!AA911)</f>
        <v/>
      </c>
      <c r="M904" s="131" t="str">
        <f ca="1">IF('BH (2)'!AB911="","",'BH (2)'!AB911)</f>
        <v/>
      </c>
      <c r="N904" s="78" t="str">
        <f ca="1">IF('BH (2)'!AC911="","",'BH (2)'!AC911)</f>
        <v/>
      </c>
      <c r="O904" s="128" t="str">
        <f ca="1">IF('BH (2)'!AD911="","",'BH (2)'!AD911)</f>
        <v/>
      </c>
      <c r="P904" s="129" t="str">
        <f ca="1">IF('BH (2)'!AE911="","",'BH (2)'!AE911)</f>
        <v/>
      </c>
    </row>
    <row r="905" spans="3:16" ht="45" customHeight="1" x14ac:dyDescent="0.25">
      <c r="C905" s="51">
        <v>899</v>
      </c>
      <c r="D905" s="127" t="str">
        <f ca="1">IF('BH (2)'!S912="","",'BH (2)'!S912)</f>
        <v/>
      </c>
      <c r="E905" s="127" t="str">
        <f ca="1">IF('BH (2)'!T912="","",'BH (2)'!T912)</f>
        <v/>
      </c>
      <c r="F905" s="70" t="str">
        <f ca="1">IF('BH (2)'!U912="","",'BH (2)'!U912)</f>
        <v/>
      </c>
      <c r="G905" s="70" t="str">
        <f ca="1">IF('BH (2)'!V912="","",'BH (2)'!V912)</f>
        <v/>
      </c>
      <c r="H905" s="70" t="str">
        <f ca="1">IF('BH (2)'!W912="","",'BH (2)'!W912)</f>
        <v/>
      </c>
      <c r="I905" s="127" t="str">
        <f ca="1">IF('BH (2)'!X912="","",'BH (2)'!X912)</f>
        <v/>
      </c>
      <c r="J905" s="127" t="str">
        <f ca="1">IF('BH (2)'!Y912="","",'BH (2)'!Y912)</f>
        <v/>
      </c>
      <c r="K905" s="128" t="str">
        <f ca="1">IF('BH (2)'!Z912="","",'BH (2)'!Z912)</f>
        <v/>
      </c>
      <c r="L905" s="75" t="str">
        <f ca="1">IF('BH (2)'!AA912="","",'BH (2)'!AA912)</f>
        <v/>
      </c>
      <c r="M905" s="131" t="str">
        <f ca="1">IF('BH (2)'!AB912="","",'BH (2)'!AB912)</f>
        <v/>
      </c>
      <c r="N905" s="78" t="str">
        <f ca="1">IF('BH (2)'!AC912="","",'BH (2)'!AC912)</f>
        <v/>
      </c>
      <c r="O905" s="128" t="str">
        <f ca="1">IF('BH (2)'!AD912="","",'BH (2)'!AD912)</f>
        <v/>
      </c>
      <c r="P905" s="129" t="str">
        <f ca="1">IF('BH (2)'!AE912="","",'BH (2)'!AE912)</f>
        <v/>
      </c>
    </row>
    <row r="906" spans="3:16" ht="45" customHeight="1" x14ac:dyDescent="0.25">
      <c r="C906" s="51">
        <v>900</v>
      </c>
      <c r="D906" s="127" t="str">
        <f ca="1">IF('BH (2)'!S913="","",'BH (2)'!S913)</f>
        <v/>
      </c>
      <c r="E906" s="127" t="str">
        <f ca="1">IF('BH (2)'!T913="","",'BH (2)'!T913)</f>
        <v/>
      </c>
      <c r="F906" s="70" t="str">
        <f ca="1">IF('BH (2)'!U913="","",'BH (2)'!U913)</f>
        <v/>
      </c>
      <c r="G906" s="70" t="str">
        <f ca="1">IF('BH (2)'!V913="","",'BH (2)'!V913)</f>
        <v/>
      </c>
      <c r="H906" s="70" t="str">
        <f ca="1">IF('BH (2)'!W913="","",'BH (2)'!W913)</f>
        <v/>
      </c>
      <c r="I906" s="127" t="str">
        <f ca="1">IF('BH (2)'!X913="","",'BH (2)'!X913)</f>
        <v/>
      </c>
      <c r="J906" s="127" t="str">
        <f ca="1">IF('BH (2)'!Y913="","",'BH (2)'!Y913)</f>
        <v/>
      </c>
      <c r="K906" s="128" t="str">
        <f ca="1">IF('BH (2)'!Z913="","",'BH (2)'!Z913)</f>
        <v/>
      </c>
      <c r="L906" s="75" t="str">
        <f ca="1">IF('BH (2)'!AA913="","",'BH (2)'!AA913)</f>
        <v/>
      </c>
      <c r="M906" s="131" t="str">
        <f ca="1">IF('BH (2)'!AB913="","",'BH (2)'!AB913)</f>
        <v/>
      </c>
      <c r="N906" s="78" t="str">
        <f ca="1">IF('BH (2)'!AC913="","",'BH (2)'!AC913)</f>
        <v/>
      </c>
      <c r="O906" s="128" t="str">
        <f ca="1">IF('BH (2)'!AD913="","",'BH (2)'!AD913)</f>
        <v/>
      </c>
      <c r="P906" s="129" t="str">
        <f ca="1">IF('BH (2)'!AE913="","",'BH (2)'!AE913)</f>
        <v/>
      </c>
    </row>
    <row r="907" spans="3:16" ht="45" customHeight="1" x14ac:dyDescent="0.25">
      <c r="C907" s="51">
        <v>901</v>
      </c>
      <c r="D907" s="127" t="str">
        <f ca="1">IF('BH (2)'!S914="","",'BH (2)'!S914)</f>
        <v/>
      </c>
      <c r="E907" s="127" t="str">
        <f ca="1">IF('BH (2)'!T914="","",'BH (2)'!T914)</f>
        <v/>
      </c>
      <c r="F907" s="70" t="str">
        <f ca="1">IF('BH (2)'!U914="","",'BH (2)'!U914)</f>
        <v/>
      </c>
      <c r="G907" s="70" t="str">
        <f ca="1">IF('BH (2)'!V914="","",'BH (2)'!V914)</f>
        <v/>
      </c>
      <c r="H907" s="70" t="str">
        <f ca="1">IF('BH (2)'!W914="","",'BH (2)'!W914)</f>
        <v/>
      </c>
      <c r="I907" s="127" t="str">
        <f ca="1">IF('BH (2)'!X914="","",'BH (2)'!X914)</f>
        <v/>
      </c>
      <c r="J907" s="127" t="str">
        <f ca="1">IF('BH (2)'!Y914="","",'BH (2)'!Y914)</f>
        <v/>
      </c>
      <c r="K907" s="128" t="str">
        <f ca="1">IF('BH (2)'!Z914="","",'BH (2)'!Z914)</f>
        <v/>
      </c>
      <c r="L907" s="75" t="str">
        <f ca="1">IF('BH (2)'!AA914="","",'BH (2)'!AA914)</f>
        <v/>
      </c>
      <c r="M907" s="131" t="str">
        <f ca="1">IF('BH (2)'!AB914="","",'BH (2)'!AB914)</f>
        <v/>
      </c>
      <c r="N907" s="78" t="str">
        <f ca="1">IF('BH (2)'!AC914="","",'BH (2)'!AC914)</f>
        <v/>
      </c>
      <c r="O907" s="128" t="str">
        <f ca="1">IF('BH (2)'!AD914="","",'BH (2)'!AD914)</f>
        <v/>
      </c>
      <c r="P907" s="129" t="str">
        <f ca="1">IF('BH (2)'!AE914="","",'BH (2)'!AE914)</f>
        <v/>
      </c>
    </row>
    <row r="908" spans="3:16" ht="45" customHeight="1" x14ac:dyDescent="0.25">
      <c r="C908" s="51">
        <v>902</v>
      </c>
      <c r="D908" s="127" t="str">
        <f ca="1">IF('BH (2)'!S915="","",'BH (2)'!S915)</f>
        <v/>
      </c>
      <c r="E908" s="127" t="str">
        <f ca="1">IF('BH (2)'!T915="","",'BH (2)'!T915)</f>
        <v/>
      </c>
      <c r="F908" s="70" t="str">
        <f ca="1">IF('BH (2)'!U915="","",'BH (2)'!U915)</f>
        <v/>
      </c>
      <c r="G908" s="70" t="str">
        <f ca="1">IF('BH (2)'!V915="","",'BH (2)'!V915)</f>
        <v/>
      </c>
      <c r="H908" s="70" t="str">
        <f ca="1">IF('BH (2)'!W915="","",'BH (2)'!W915)</f>
        <v/>
      </c>
      <c r="I908" s="127" t="str">
        <f ca="1">IF('BH (2)'!X915="","",'BH (2)'!X915)</f>
        <v/>
      </c>
      <c r="J908" s="127" t="str">
        <f ca="1">IF('BH (2)'!Y915="","",'BH (2)'!Y915)</f>
        <v/>
      </c>
      <c r="K908" s="128" t="str">
        <f ca="1">IF('BH (2)'!Z915="","",'BH (2)'!Z915)</f>
        <v/>
      </c>
      <c r="L908" s="75" t="str">
        <f ca="1">IF('BH (2)'!AA915="","",'BH (2)'!AA915)</f>
        <v/>
      </c>
      <c r="M908" s="131" t="str">
        <f ca="1">IF('BH (2)'!AB915="","",'BH (2)'!AB915)</f>
        <v/>
      </c>
      <c r="N908" s="78" t="str">
        <f ca="1">IF('BH (2)'!AC915="","",'BH (2)'!AC915)</f>
        <v/>
      </c>
      <c r="O908" s="128" t="str">
        <f ca="1">IF('BH (2)'!AD915="","",'BH (2)'!AD915)</f>
        <v/>
      </c>
      <c r="P908" s="129" t="str">
        <f ca="1">IF('BH (2)'!AE915="","",'BH (2)'!AE915)</f>
        <v/>
      </c>
    </row>
    <row r="909" spans="3:16" ht="45" customHeight="1" x14ac:dyDescent="0.25">
      <c r="C909" s="51">
        <v>903</v>
      </c>
      <c r="D909" s="127" t="str">
        <f ca="1">IF('BH (2)'!S916="","",'BH (2)'!S916)</f>
        <v/>
      </c>
      <c r="E909" s="127" t="str">
        <f ca="1">IF('BH (2)'!T916="","",'BH (2)'!T916)</f>
        <v/>
      </c>
      <c r="F909" s="70" t="str">
        <f ca="1">IF('BH (2)'!U916="","",'BH (2)'!U916)</f>
        <v/>
      </c>
      <c r="G909" s="70" t="str">
        <f ca="1">IF('BH (2)'!V916="","",'BH (2)'!V916)</f>
        <v/>
      </c>
      <c r="H909" s="70" t="str">
        <f ca="1">IF('BH (2)'!W916="","",'BH (2)'!W916)</f>
        <v/>
      </c>
      <c r="I909" s="127" t="str">
        <f ca="1">IF('BH (2)'!X916="","",'BH (2)'!X916)</f>
        <v/>
      </c>
      <c r="J909" s="127" t="str">
        <f ca="1">IF('BH (2)'!Y916="","",'BH (2)'!Y916)</f>
        <v/>
      </c>
      <c r="K909" s="128" t="str">
        <f ca="1">IF('BH (2)'!Z916="","",'BH (2)'!Z916)</f>
        <v/>
      </c>
      <c r="L909" s="75" t="str">
        <f ca="1">IF('BH (2)'!AA916="","",'BH (2)'!AA916)</f>
        <v/>
      </c>
      <c r="M909" s="131" t="str">
        <f ca="1">IF('BH (2)'!AB916="","",'BH (2)'!AB916)</f>
        <v/>
      </c>
      <c r="N909" s="78" t="str">
        <f ca="1">IF('BH (2)'!AC916="","",'BH (2)'!AC916)</f>
        <v/>
      </c>
      <c r="O909" s="128" t="str">
        <f ca="1">IF('BH (2)'!AD916="","",'BH (2)'!AD916)</f>
        <v/>
      </c>
      <c r="P909" s="129" t="str">
        <f ca="1">IF('BH (2)'!AE916="","",'BH (2)'!AE916)</f>
        <v/>
      </c>
    </row>
    <row r="910" spans="3:16" ht="45" customHeight="1" x14ac:dyDescent="0.25">
      <c r="C910" s="51">
        <v>904</v>
      </c>
      <c r="D910" s="127" t="str">
        <f ca="1">IF('BH (2)'!S917="","",'BH (2)'!S917)</f>
        <v/>
      </c>
      <c r="E910" s="127" t="str">
        <f ca="1">IF('BH (2)'!T917="","",'BH (2)'!T917)</f>
        <v/>
      </c>
      <c r="F910" s="70" t="str">
        <f ca="1">IF('BH (2)'!U917="","",'BH (2)'!U917)</f>
        <v/>
      </c>
      <c r="G910" s="70" t="str">
        <f ca="1">IF('BH (2)'!V917="","",'BH (2)'!V917)</f>
        <v/>
      </c>
      <c r="H910" s="70" t="str">
        <f ca="1">IF('BH (2)'!W917="","",'BH (2)'!W917)</f>
        <v/>
      </c>
      <c r="I910" s="127" t="str">
        <f ca="1">IF('BH (2)'!X917="","",'BH (2)'!X917)</f>
        <v/>
      </c>
      <c r="J910" s="127" t="str">
        <f ca="1">IF('BH (2)'!Y917="","",'BH (2)'!Y917)</f>
        <v/>
      </c>
      <c r="K910" s="128" t="str">
        <f ca="1">IF('BH (2)'!Z917="","",'BH (2)'!Z917)</f>
        <v/>
      </c>
      <c r="L910" s="75" t="str">
        <f ca="1">IF('BH (2)'!AA917="","",'BH (2)'!AA917)</f>
        <v/>
      </c>
      <c r="M910" s="131" t="str">
        <f ca="1">IF('BH (2)'!AB917="","",'BH (2)'!AB917)</f>
        <v/>
      </c>
      <c r="N910" s="78" t="str">
        <f ca="1">IF('BH (2)'!AC917="","",'BH (2)'!AC917)</f>
        <v/>
      </c>
      <c r="O910" s="128" t="str">
        <f ca="1">IF('BH (2)'!AD917="","",'BH (2)'!AD917)</f>
        <v/>
      </c>
      <c r="P910" s="129" t="str">
        <f ca="1">IF('BH (2)'!AE917="","",'BH (2)'!AE917)</f>
        <v/>
      </c>
    </row>
    <row r="911" spans="3:16" ht="45" customHeight="1" x14ac:dyDescent="0.25">
      <c r="C911" s="51">
        <v>905</v>
      </c>
      <c r="D911" s="127" t="str">
        <f ca="1">IF('BH (2)'!S918="","",'BH (2)'!S918)</f>
        <v/>
      </c>
      <c r="E911" s="127" t="str">
        <f ca="1">IF('BH (2)'!T918="","",'BH (2)'!T918)</f>
        <v/>
      </c>
      <c r="F911" s="70" t="str">
        <f ca="1">IF('BH (2)'!U918="","",'BH (2)'!U918)</f>
        <v/>
      </c>
      <c r="G911" s="70" t="str">
        <f ca="1">IF('BH (2)'!V918="","",'BH (2)'!V918)</f>
        <v/>
      </c>
      <c r="H911" s="70" t="str">
        <f ca="1">IF('BH (2)'!W918="","",'BH (2)'!W918)</f>
        <v/>
      </c>
      <c r="I911" s="127" t="str">
        <f ca="1">IF('BH (2)'!X918="","",'BH (2)'!X918)</f>
        <v/>
      </c>
      <c r="J911" s="127" t="str">
        <f ca="1">IF('BH (2)'!Y918="","",'BH (2)'!Y918)</f>
        <v/>
      </c>
      <c r="K911" s="128" t="str">
        <f ca="1">IF('BH (2)'!Z918="","",'BH (2)'!Z918)</f>
        <v/>
      </c>
      <c r="L911" s="75" t="str">
        <f ca="1">IF('BH (2)'!AA918="","",'BH (2)'!AA918)</f>
        <v/>
      </c>
      <c r="M911" s="131" t="str">
        <f ca="1">IF('BH (2)'!AB918="","",'BH (2)'!AB918)</f>
        <v/>
      </c>
      <c r="N911" s="78" t="str">
        <f ca="1">IF('BH (2)'!AC918="","",'BH (2)'!AC918)</f>
        <v/>
      </c>
      <c r="O911" s="128" t="str">
        <f ca="1">IF('BH (2)'!AD918="","",'BH (2)'!AD918)</f>
        <v/>
      </c>
      <c r="P911" s="129" t="str">
        <f ca="1">IF('BH (2)'!AE918="","",'BH (2)'!AE918)</f>
        <v/>
      </c>
    </row>
    <row r="912" spans="3:16" ht="45" customHeight="1" x14ac:dyDescent="0.25">
      <c r="C912" s="51">
        <v>906</v>
      </c>
      <c r="D912" s="127" t="str">
        <f ca="1">IF('BH (2)'!S919="","",'BH (2)'!S919)</f>
        <v/>
      </c>
      <c r="E912" s="127" t="str">
        <f ca="1">IF('BH (2)'!T919="","",'BH (2)'!T919)</f>
        <v/>
      </c>
      <c r="F912" s="70" t="str">
        <f ca="1">IF('BH (2)'!U919="","",'BH (2)'!U919)</f>
        <v/>
      </c>
      <c r="G912" s="70" t="str">
        <f ca="1">IF('BH (2)'!V919="","",'BH (2)'!V919)</f>
        <v/>
      </c>
      <c r="H912" s="70" t="str">
        <f ca="1">IF('BH (2)'!W919="","",'BH (2)'!W919)</f>
        <v/>
      </c>
      <c r="I912" s="127" t="str">
        <f ca="1">IF('BH (2)'!X919="","",'BH (2)'!X919)</f>
        <v/>
      </c>
      <c r="J912" s="127" t="str">
        <f ca="1">IF('BH (2)'!Y919="","",'BH (2)'!Y919)</f>
        <v/>
      </c>
      <c r="K912" s="128" t="str">
        <f ca="1">IF('BH (2)'!Z919="","",'BH (2)'!Z919)</f>
        <v/>
      </c>
      <c r="L912" s="75" t="str">
        <f ca="1">IF('BH (2)'!AA919="","",'BH (2)'!AA919)</f>
        <v/>
      </c>
      <c r="M912" s="131" t="str">
        <f ca="1">IF('BH (2)'!AB919="","",'BH (2)'!AB919)</f>
        <v/>
      </c>
      <c r="N912" s="78" t="str">
        <f ca="1">IF('BH (2)'!AC919="","",'BH (2)'!AC919)</f>
        <v/>
      </c>
      <c r="O912" s="128" t="str">
        <f ca="1">IF('BH (2)'!AD919="","",'BH (2)'!AD919)</f>
        <v/>
      </c>
      <c r="P912" s="129" t="str">
        <f ca="1">IF('BH (2)'!AE919="","",'BH (2)'!AE919)</f>
        <v/>
      </c>
    </row>
    <row r="913" spans="3:16" ht="45" customHeight="1" x14ac:dyDescent="0.25">
      <c r="C913" s="51">
        <v>907</v>
      </c>
      <c r="D913" s="127" t="str">
        <f ca="1">IF('BH (2)'!S920="","",'BH (2)'!S920)</f>
        <v/>
      </c>
      <c r="E913" s="127" t="str">
        <f ca="1">IF('BH (2)'!T920="","",'BH (2)'!T920)</f>
        <v/>
      </c>
      <c r="F913" s="70" t="str">
        <f ca="1">IF('BH (2)'!U920="","",'BH (2)'!U920)</f>
        <v/>
      </c>
      <c r="G913" s="70" t="str">
        <f ca="1">IF('BH (2)'!V920="","",'BH (2)'!V920)</f>
        <v/>
      </c>
      <c r="H913" s="70" t="str">
        <f ca="1">IF('BH (2)'!W920="","",'BH (2)'!W920)</f>
        <v/>
      </c>
      <c r="I913" s="127" t="str">
        <f ca="1">IF('BH (2)'!X920="","",'BH (2)'!X920)</f>
        <v/>
      </c>
      <c r="J913" s="127" t="str">
        <f ca="1">IF('BH (2)'!Y920="","",'BH (2)'!Y920)</f>
        <v/>
      </c>
      <c r="K913" s="128" t="str">
        <f ca="1">IF('BH (2)'!Z920="","",'BH (2)'!Z920)</f>
        <v/>
      </c>
      <c r="L913" s="75" t="str">
        <f ca="1">IF('BH (2)'!AA920="","",'BH (2)'!AA920)</f>
        <v/>
      </c>
      <c r="M913" s="131" t="str">
        <f ca="1">IF('BH (2)'!AB920="","",'BH (2)'!AB920)</f>
        <v/>
      </c>
      <c r="N913" s="78" t="str">
        <f ca="1">IF('BH (2)'!AC920="","",'BH (2)'!AC920)</f>
        <v/>
      </c>
      <c r="O913" s="128" t="str">
        <f ca="1">IF('BH (2)'!AD920="","",'BH (2)'!AD920)</f>
        <v/>
      </c>
      <c r="P913" s="129" t="str">
        <f ca="1">IF('BH (2)'!AE920="","",'BH (2)'!AE920)</f>
        <v/>
      </c>
    </row>
    <row r="914" spans="3:16" ht="45" customHeight="1" x14ac:dyDescent="0.25">
      <c r="C914" s="51">
        <v>908</v>
      </c>
      <c r="D914" s="127" t="str">
        <f ca="1">IF('BH (2)'!S921="","",'BH (2)'!S921)</f>
        <v/>
      </c>
      <c r="E914" s="127" t="str">
        <f ca="1">IF('BH (2)'!T921="","",'BH (2)'!T921)</f>
        <v/>
      </c>
      <c r="F914" s="70" t="str">
        <f ca="1">IF('BH (2)'!U921="","",'BH (2)'!U921)</f>
        <v/>
      </c>
      <c r="G914" s="70" t="str">
        <f ca="1">IF('BH (2)'!V921="","",'BH (2)'!V921)</f>
        <v/>
      </c>
      <c r="H914" s="70" t="str">
        <f ca="1">IF('BH (2)'!W921="","",'BH (2)'!W921)</f>
        <v/>
      </c>
      <c r="I914" s="127" t="str">
        <f ca="1">IF('BH (2)'!X921="","",'BH (2)'!X921)</f>
        <v/>
      </c>
      <c r="J914" s="127" t="str">
        <f ca="1">IF('BH (2)'!Y921="","",'BH (2)'!Y921)</f>
        <v/>
      </c>
      <c r="K914" s="128" t="str">
        <f ca="1">IF('BH (2)'!Z921="","",'BH (2)'!Z921)</f>
        <v/>
      </c>
      <c r="L914" s="75" t="str">
        <f ca="1">IF('BH (2)'!AA921="","",'BH (2)'!AA921)</f>
        <v/>
      </c>
      <c r="M914" s="131" t="str">
        <f ca="1">IF('BH (2)'!AB921="","",'BH (2)'!AB921)</f>
        <v/>
      </c>
      <c r="N914" s="78" t="str">
        <f ca="1">IF('BH (2)'!AC921="","",'BH (2)'!AC921)</f>
        <v/>
      </c>
      <c r="O914" s="128" t="str">
        <f ca="1">IF('BH (2)'!AD921="","",'BH (2)'!AD921)</f>
        <v/>
      </c>
      <c r="P914" s="129" t="str">
        <f ca="1">IF('BH (2)'!AE921="","",'BH (2)'!AE921)</f>
        <v/>
      </c>
    </row>
    <row r="915" spans="3:16" ht="45" customHeight="1" x14ac:dyDescent="0.25">
      <c r="C915" s="51">
        <v>909</v>
      </c>
      <c r="D915" s="127" t="str">
        <f ca="1">IF('BH (2)'!S922="","",'BH (2)'!S922)</f>
        <v/>
      </c>
      <c r="E915" s="127" t="str">
        <f ca="1">IF('BH (2)'!T922="","",'BH (2)'!T922)</f>
        <v/>
      </c>
      <c r="F915" s="70" t="str">
        <f ca="1">IF('BH (2)'!U922="","",'BH (2)'!U922)</f>
        <v/>
      </c>
      <c r="G915" s="70" t="str">
        <f ca="1">IF('BH (2)'!V922="","",'BH (2)'!V922)</f>
        <v/>
      </c>
      <c r="H915" s="70" t="str">
        <f ca="1">IF('BH (2)'!W922="","",'BH (2)'!W922)</f>
        <v/>
      </c>
      <c r="I915" s="127" t="str">
        <f ca="1">IF('BH (2)'!X922="","",'BH (2)'!X922)</f>
        <v/>
      </c>
      <c r="J915" s="127" t="str">
        <f ca="1">IF('BH (2)'!Y922="","",'BH (2)'!Y922)</f>
        <v/>
      </c>
      <c r="K915" s="128" t="str">
        <f ca="1">IF('BH (2)'!Z922="","",'BH (2)'!Z922)</f>
        <v/>
      </c>
      <c r="L915" s="75" t="str">
        <f ca="1">IF('BH (2)'!AA922="","",'BH (2)'!AA922)</f>
        <v/>
      </c>
      <c r="M915" s="131" t="str">
        <f ca="1">IF('BH (2)'!AB922="","",'BH (2)'!AB922)</f>
        <v/>
      </c>
      <c r="N915" s="78" t="str">
        <f ca="1">IF('BH (2)'!AC922="","",'BH (2)'!AC922)</f>
        <v/>
      </c>
      <c r="O915" s="128" t="str">
        <f ca="1">IF('BH (2)'!AD922="","",'BH (2)'!AD922)</f>
        <v/>
      </c>
      <c r="P915" s="129" t="str">
        <f ca="1">IF('BH (2)'!AE922="","",'BH (2)'!AE922)</f>
        <v/>
      </c>
    </row>
    <row r="916" spans="3:16" ht="45" customHeight="1" x14ac:dyDescent="0.25">
      <c r="C916" s="51">
        <v>910</v>
      </c>
      <c r="D916" s="127" t="str">
        <f ca="1">IF('BH (2)'!S923="","",'BH (2)'!S923)</f>
        <v/>
      </c>
      <c r="E916" s="127" t="str">
        <f ca="1">IF('BH (2)'!T923="","",'BH (2)'!T923)</f>
        <v/>
      </c>
      <c r="F916" s="70" t="str">
        <f ca="1">IF('BH (2)'!U923="","",'BH (2)'!U923)</f>
        <v/>
      </c>
      <c r="G916" s="70" t="str">
        <f ca="1">IF('BH (2)'!V923="","",'BH (2)'!V923)</f>
        <v/>
      </c>
      <c r="H916" s="70" t="str">
        <f ca="1">IF('BH (2)'!W923="","",'BH (2)'!W923)</f>
        <v/>
      </c>
      <c r="I916" s="127" t="str">
        <f ca="1">IF('BH (2)'!X923="","",'BH (2)'!X923)</f>
        <v/>
      </c>
      <c r="J916" s="127" t="str">
        <f ca="1">IF('BH (2)'!Y923="","",'BH (2)'!Y923)</f>
        <v/>
      </c>
      <c r="K916" s="128" t="str">
        <f ca="1">IF('BH (2)'!Z923="","",'BH (2)'!Z923)</f>
        <v/>
      </c>
      <c r="L916" s="75" t="str">
        <f ca="1">IF('BH (2)'!AA923="","",'BH (2)'!AA923)</f>
        <v/>
      </c>
      <c r="M916" s="131" t="str">
        <f ca="1">IF('BH (2)'!AB923="","",'BH (2)'!AB923)</f>
        <v/>
      </c>
      <c r="N916" s="78" t="str">
        <f ca="1">IF('BH (2)'!AC923="","",'BH (2)'!AC923)</f>
        <v/>
      </c>
      <c r="O916" s="128" t="str">
        <f ca="1">IF('BH (2)'!AD923="","",'BH (2)'!AD923)</f>
        <v/>
      </c>
      <c r="P916" s="129" t="str">
        <f ca="1">IF('BH (2)'!AE923="","",'BH (2)'!AE923)</f>
        <v/>
      </c>
    </row>
    <row r="917" spans="3:16" ht="45" customHeight="1" x14ac:dyDescent="0.25">
      <c r="C917" s="51">
        <v>911</v>
      </c>
      <c r="D917" s="127" t="str">
        <f ca="1">IF('BH (2)'!S924="","",'BH (2)'!S924)</f>
        <v/>
      </c>
      <c r="E917" s="127" t="str">
        <f ca="1">IF('BH (2)'!T924="","",'BH (2)'!T924)</f>
        <v/>
      </c>
      <c r="F917" s="70" t="str">
        <f ca="1">IF('BH (2)'!U924="","",'BH (2)'!U924)</f>
        <v/>
      </c>
      <c r="G917" s="70" t="str">
        <f ca="1">IF('BH (2)'!V924="","",'BH (2)'!V924)</f>
        <v/>
      </c>
      <c r="H917" s="70" t="str">
        <f ca="1">IF('BH (2)'!W924="","",'BH (2)'!W924)</f>
        <v/>
      </c>
      <c r="I917" s="127" t="str">
        <f ca="1">IF('BH (2)'!X924="","",'BH (2)'!X924)</f>
        <v/>
      </c>
      <c r="J917" s="127" t="str">
        <f ca="1">IF('BH (2)'!Y924="","",'BH (2)'!Y924)</f>
        <v/>
      </c>
      <c r="K917" s="128" t="str">
        <f ca="1">IF('BH (2)'!Z924="","",'BH (2)'!Z924)</f>
        <v/>
      </c>
      <c r="L917" s="75" t="str">
        <f ca="1">IF('BH (2)'!AA924="","",'BH (2)'!AA924)</f>
        <v/>
      </c>
      <c r="M917" s="131" t="str">
        <f ca="1">IF('BH (2)'!AB924="","",'BH (2)'!AB924)</f>
        <v/>
      </c>
      <c r="N917" s="78" t="str">
        <f ca="1">IF('BH (2)'!AC924="","",'BH (2)'!AC924)</f>
        <v/>
      </c>
      <c r="O917" s="128" t="str">
        <f ca="1">IF('BH (2)'!AD924="","",'BH (2)'!AD924)</f>
        <v/>
      </c>
      <c r="P917" s="129" t="str">
        <f ca="1">IF('BH (2)'!AE924="","",'BH (2)'!AE924)</f>
        <v/>
      </c>
    </row>
    <row r="918" spans="3:16" ht="45" customHeight="1" x14ac:dyDescent="0.25">
      <c r="C918" s="51">
        <v>912</v>
      </c>
      <c r="D918" s="127" t="str">
        <f ca="1">IF('BH (2)'!S925="","",'BH (2)'!S925)</f>
        <v/>
      </c>
      <c r="E918" s="127" t="str">
        <f ca="1">IF('BH (2)'!T925="","",'BH (2)'!T925)</f>
        <v/>
      </c>
      <c r="F918" s="70" t="str">
        <f ca="1">IF('BH (2)'!U925="","",'BH (2)'!U925)</f>
        <v/>
      </c>
      <c r="G918" s="70" t="str">
        <f ca="1">IF('BH (2)'!V925="","",'BH (2)'!V925)</f>
        <v/>
      </c>
      <c r="H918" s="70" t="str">
        <f ca="1">IF('BH (2)'!W925="","",'BH (2)'!W925)</f>
        <v/>
      </c>
      <c r="I918" s="127" t="str">
        <f ca="1">IF('BH (2)'!X925="","",'BH (2)'!X925)</f>
        <v/>
      </c>
      <c r="J918" s="127" t="str">
        <f ca="1">IF('BH (2)'!Y925="","",'BH (2)'!Y925)</f>
        <v/>
      </c>
      <c r="K918" s="128" t="str">
        <f ca="1">IF('BH (2)'!Z925="","",'BH (2)'!Z925)</f>
        <v/>
      </c>
      <c r="L918" s="75" t="str">
        <f ca="1">IF('BH (2)'!AA925="","",'BH (2)'!AA925)</f>
        <v/>
      </c>
      <c r="M918" s="131" t="str">
        <f ca="1">IF('BH (2)'!AB925="","",'BH (2)'!AB925)</f>
        <v/>
      </c>
      <c r="N918" s="78" t="str">
        <f ca="1">IF('BH (2)'!AC925="","",'BH (2)'!AC925)</f>
        <v/>
      </c>
      <c r="O918" s="128" t="str">
        <f ca="1">IF('BH (2)'!AD925="","",'BH (2)'!AD925)</f>
        <v/>
      </c>
      <c r="P918" s="129" t="str">
        <f ca="1">IF('BH (2)'!AE925="","",'BH (2)'!AE925)</f>
        <v/>
      </c>
    </row>
    <row r="919" spans="3:16" ht="45" customHeight="1" x14ac:dyDescent="0.25">
      <c r="C919" s="51">
        <v>913</v>
      </c>
      <c r="D919" s="127" t="str">
        <f ca="1">IF('BH (2)'!S926="","",'BH (2)'!S926)</f>
        <v/>
      </c>
      <c r="E919" s="127" t="str">
        <f ca="1">IF('BH (2)'!T926="","",'BH (2)'!T926)</f>
        <v/>
      </c>
      <c r="F919" s="70" t="str">
        <f ca="1">IF('BH (2)'!U926="","",'BH (2)'!U926)</f>
        <v/>
      </c>
      <c r="G919" s="70" t="str">
        <f ca="1">IF('BH (2)'!V926="","",'BH (2)'!V926)</f>
        <v/>
      </c>
      <c r="H919" s="70" t="str">
        <f ca="1">IF('BH (2)'!W926="","",'BH (2)'!W926)</f>
        <v/>
      </c>
      <c r="I919" s="127" t="str">
        <f ca="1">IF('BH (2)'!X926="","",'BH (2)'!X926)</f>
        <v/>
      </c>
      <c r="J919" s="127" t="str">
        <f ca="1">IF('BH (2)'!Y926="","",'BH (2)'!Y926)</f>
        <v/>
      </c>
      <c r="K919" s="128" t="str">
        <f ca="1">IF('BH (2)'!Z926="","",'BH (2)'!Z926)</f>
        <v/>
      </c>
      <c r="L919" s="75" t="str">
        <f ca="1">IF('BH (2)'!AA926="","",'BH (2)'!AA926)</f>
        <v/>
      </c>
      <c r="M919" s="131" t="str">
        <f ca="1">IF('BH (2)'!AB926="","",'BH (2)'!AB926)</f>
        <v/>
      </c>
      <c r="N919" s="78" t="str">
        <f ca="1">IF('BH (2)'!AC926="","",'BH (2)'!AC926)</f>
        <v/>
      </c>
      <c r="O919" s="128" t="str">
        <f ca="1">IF('BH (2)'!AD926="","",'BH (2)'!AD926)</f>
        <v/>
      </c>
      <c r="P919" s="129" t="str">
        <f ca="1">IF('BH (2)'!AE926="","",'BH (2)'!AE926)</f>
        <v/>
      </c>
    </row>
    <row r="920" spans="3:16" ht="45" customHeight="1" x14ac:dyDescent="0.25">
      <c r="C920" s="51">
        <v>914</v>
      </c>
      <c r="D920" s="127" t="str">
        <f ca="1">IF('BH (2)'!S927="","",'BH (2)'!S927)</f>
        <v/>
      </c>
      <c r="E920" s="127" t="str">
        <f ca="1">IF('BH (2)'!T927="","",'BH (2)'!T927)</f>
        <v/>
      </c>
      <c r="F920" s="70" t="str">
        <f ca="1">IF('BH (2)'!U927="","",'BH (2)'!U927)</f>
        <v/>
      </c>
      <c r="G920" s="70" t="str">
        <f ca="1">IF('BH (2)'!V927="","",'BH (2)'!V927)</f>
        <v/>
      </c>
      <c r="H920" s="70" t="str">
        <f ca="1">IF('BH (2)'!W927="","",'BH (2)'!W927)</f>
        <v/>
      </c>
      <c r="I920" s="127" t="str">
        <f ca="1">IF('BH (2)'!X927="","",'BH (2)'!X927)</f>
        <v/>
      </c>
      <c r="J920" s="127" t="str">
        <f ca="1">IF('BH (2)'!Y927="","",'BH (2)'!Y927)</f>
        <v/>
      </c>
      <c r="K920" s="128" t="str">
        <f ca="1">IF('BH (2)'!Z927="","",'BH (2)'!Z927)</f>
        <v/>
      </c>
      <c r="L920" s="75" t="str">
        <f ca="1">IF('BH (2)'!AA927="","",'BH (2)'!AA927)</f>
        <v/>
      </c>
      <c r="M920" s="131" t="str">
        <f ca="1">IF('BH (2)'!AB927="","",'BH (2)'!AB927)</f>
        <v/>
      </c>
      <c r="N920" s="78" t="str">
        <f ca="1">IF('BH (2)'!AC927="","",'BH (2)'!AC927)</f>
        <v/>
      </c>
      <c r="O920" s="128" t="str">
        <f ca="1">IF('BH (2)'!AD927="","",'BH (2)'!AD927)</f>
        <v/>
      </c>
      <c r="P920" s="129" t="str">
        <f ca="1">IF('BH (2)'!AE927="","",'BH (2)'!AE927)</f>
        <v/>
      </c>
    </row>
    <row r="921" spans="3:16" ht="45" customHeight="1" x14ac:dyDescent="0.25">
      <c r="C921" s="51">
        <v>915</v>
      </c>
      <c r="D921" s="127" t="str">
        <f ca="1">IF('BH (2)'!S928="","",'BH (2)'!S928)</f>
        <v/>
      </c>
      <c r="E921" s="127" t="str">
        <f ca="1">IF('BH (2)'!T928="","",'BH (2)'!T928)</f>
        <v/>
      </c>
      <c r="F921" s="70" t="str">
        <f ca="1">IF('BH (2)'!U928="","",'BH (2)'!U928)</f>
        <v/>
      </c>
      <c r="G921" s="70" t="str">
        <f ca="1">IF('BH (2)'!V928="","",'BH (2)'!V928)</f>
        <v/>
      </c>
      <c r="H921" s="70" t="str">
        <f ca="1">IF('BH (2)'!W928="","",'BH (2)'!W928)</f>
        <v/>
      </c>
      <c r="I921" s="127" t="str">
        <f ca="1">IF('BH (2)'!X928="","",'BH (2)'!X928)</f>
        <v/>
      </c>
      <c r="J921" s="127" t="str">
        <f ca="1">IF('BH (2)'!Y928="","",'BH (2)'!Y928)</f>
        <v/>
      </c>
      <c r="K921" s="128" t="str">
        <f ca="1">IF('BH (2)'!Z928="","",'BH (2)'!Z928)</f>
        <v/>
      </c>
      <c r="L921" s="75" t="str">
        <f ca="1">IF('BH (2)'!AA928="","",'BH (2)'!AA928)</f>
        <v/>
      </c>
      <c r="M921" s="131" t="str">
        <f ca="1">IF('BH (2)'!AB928="","",'BH (2)'!AB928)</f>
        <v/>
      </c>
      <c r="N921" s="78" t="str">
        <f ca="1">IF('BH (2)'!AC928="","",'BH (2)'!AC928)</f>
        <v/>
      </c>
      <c r="O921" s="128" t="str">
        <f ca="1">IF('BH (2)'!AD928="","",'BH (2)'!AD928)</f>
        <v/>
      </c>
      <c r="P921" s="129" t="str">
        <f ca="1">IF('BH (2)'!AE928="","",'BH (2)'!AE928)</f>
        <v/>
      </c>
    </row>
    <row r="922" spans="3:16" ht="45" customHeight="1" x14ac:dyDescent="0.25">
      <c r="C922" s="51">
        <v>916</v>
      </c>
      <c r="D922" s="127" t="str">
        <f ca="1">IF('BH (2)'!S929="","",'BH (2)'!S929)</f>
        <v/>
      </c>
      <c r="E922" s="127" t="str">
        <f ca="1">IF('BH (2)'!T929="","",'BH (2)'!T929)</f>
        <v/>
      </c>
      <c r="F922" s="70" t="str">
        <f ca="1">IF('BH (2)'!U929="","",'BH (2)'!U929)</f>
        <v/>
      </c>
      <c r="G922" s="70" t="str">
        <f ca="1">IF('BH (2)'!V929="","",'BH (2)'!V929)</f>
        <v/>
      </c>
      <c r="H922" s="70" t="str">
        <f ca="1">IF('BH (2)'!W929="","",'BH (2)'!W929)</f>
        <v/>
      </c>
      <c r="I922" s="127" t="str">
        <f ca="1">IF('BH (2)'!X929="","",'BH (2)'!X929)</f>
        <v/>
      </c>
      <c r="J922" s="127" t="str">
        <f ca="1">IF('BH (2)'!Y929="","",'BH (2)'!Y929)</f>
        <v/>
      </c>
      <c r="K922" s="128" t="str">
        <f ca="1">IF('BH (2)'!Z929="","",'BH (2)'!Z929)</f>
        <v/>
      </c>
      <c r="L922" s="75" t="str">
        <f ca="1">IF('BH (2)'!AA929="","",'BH (2)'!AA929)</f>
        <v/>
      </c>
      <c r="M922" s="131" t="str">
        <f ca="1">IF('BH (2)'!AB929="","",'BH (2)'!AB929)</f>
        <v/>
      </c>
      <c r="N922" s="78" t="str">
        <f ca="1">IF('BH (2)'!AC929="","",'BH (2)'!AC929)</f>
        <v/>
      </c>
      <c r="O922" s="128" t="str">
        <f ca="1">IF('BH (2)'!AD929="","",'BH (2)'!AD929)</f>
        <v/>
      </c>
      <c r="P922" s="129" t="str">
        <f ca="1">IF('BH (2)'!AE929="","",'BH (2)'!AE929)</f>
        <v/>
      </c>
    </row>
    <row r="923" spans="3:16" ht="45" customHeight="1" x14ac:dyDescent="0.25">
      <c r="C923" s="51">
        <v>917</v>
      </c>
      <c r="D923" s="127" t="str">
        <f ca="1">IF('BH (2)'!S930="","",'BH (2)'!S930)</f>
        <v/>
      </c>
      <c r="E923" s="127" t="str">
        <f ca="1">IF('BH (2)'!T930="","",'BH (2)'!T930)</f>
        <v/>
      </c>
      <c r="F923" s="70" t="str">
        <f ca="1">IF('BH (2)'!U930="","",'BH (2)'!U930)</f>
        <v/>
      </c>
      <c r="G923" s="70" t="str">
        <f ca="1">IF('BH (2)'!V930="","",'BH (2)'!V930)</f>
        <v/>
      </c>
      <c r="H923" s="70" t="str">
        <f ca="1">IF('BH (2)'!W930="","",'BH (2)'!W930)</f>
        <v/>
      </c>
      <c r="I923" s="127" t="str">
        <f ca="1">IF('BH (2)'!X930="","",'BH (2)'!X930)</f>
        <v/>
      </c>
      <c r="J923" s="127" t="str">
        <f ca="1">IF('BH (2)'!Y930="","",'BH (2)'!Y930)</f>
        <v/>
      </c>
      <c r="K923" s="128" t="str">
        <f ca="1">IF('BH (2)'!Z930="","",'BH (2)'!Z930)</f>
        <v/>
      </c>
      <c r="L923" s="75" t="str">
        <f ca="1">IF('BH (2)'!AA930="","",'BH (2)'!AA930)</f>
        <v/>
      </c>
      <c r="M923" s="131" t="str">
        <f ca="1">IF('BH (2)'!AB930="","",'BH (2)'!AB930)</f>
        <v/>
      </c>
      <c r="N923" s="78" t="str">
        <f ca="1">IF('BH (2)'!AC930="","",'BH (2)'!AC930)</f>
        <v/>
      </c>
      <c r="O923" s="128" t="str">
        <f ca="1">IF('BH (2)'!AD930="","",'BH (2)'!AD930)</f>
        <v/>
      </c>
      <c r="P923" s="129" t="str">
        <f ca="1">IF('BH (2)'!AE930="","",'BH (2)'!AE930)</f>
        <v/>
      </c>
    </row>
    <row r="924" spans="3:16" ht="45" customHeight="1" x14ac:dyDescent="0.25">
      <c r="C924" s="51">
        <v>918</v>
      </c>
      <c r="D924" s="127" t="str">
        <f ca="1">IF('BH (2)'!S931="","",'BH (2)'!S931)</f>
        <v/>
      </c>
      <c r="E924" s="127" t="str">
        <f ca="1">IF('BH (2)'!T931="","",'BH (2)'!T931)</f>
        <v/>
      </c>
      <c r="F924" s="70" t="str">
        <f ca="1">IF('BH (2)'!U931="","",'BH (2)'!U931)</f>
        <v/>
      </c>
      <c r="G924" s="70" t="str">
        <f ca="1">IF('BH (2)'!V931="","",'BH (2)'!V931)</f>
        <v/>
      </c>
      <c r="H924" s="70" t="str">
        <f ca="1">IF('BH (2)'!W931="","",'BH (2)'!W931)</f>
        <v/>
      </c>
      <c r="I924" s="127" t="str">
        <f ca="1">IF('BH (2)'!X931="","",'BH (2)'!X931)</f>
        <v/>
      </c>
      <c r="J924" s="127" t="str">
        <f ca="1">IF('BH (2)'!Y931="","",'BH (2)'!Y931)</f>
        <v/>
      </c>
      <c r="K924" s="128" t="str">
        <f ca="1">IF('BH (2)'!Z931="","",'BH (2)'!Z931)</f>
        <v/>
      </c>
      <c r="L924" s="75" t="str">
        <f ca="1">IF('BH (2)'!AA931="","",'BH (2)'!AA931)</f>
        <v/>
      </c>
      <c r="M924" s="131" t="str">
        <f ca="1">IF('BH (2)'!AB931="","",'BH (2)'!AB931)</f>
        <v/>
      </c>
      <c r="N924" s="78" t="str">
        <f ca="1">IF('BH (2)'!AC931="","",'BH (2)'!AC931)</f>
        <v/>
      </c>
      <c r="O924" s="128" t="str">
        <f ca="1">IF('BH (2)'!AD931="","",'BH (2)'!AD931)</f>
        <v/>
      </c>
      <c r="P924" s="129" t="str">
        <f ca="1">IF('BH (2)'!AE931="","",'BH (2)'!AE931)</f>
        <v/>
      </c>
    </row>
    <row r="925" spans="3:16" ht="45" customHeight="1" x14ac:dyDescent="0.25">
      <c r="C925" s="51">
        <v>919</v>
      </c>
      <c r="D925" s="127" t="str">
        <f ca="1">IF('BH (2)'!S932="","",'BH (2)'!S932)</f>
        <v/>
      </c>
      <c r="E925" s="127" t="str">
        <f ca="1">IF('BH (2)'!T932="","",'BH (2)'!T932)</f>
        <v/>
      </c>
      <c r="F925" s="70" t="str">
        <f ca="1">IF('BH (2)'!U932="","",'BH (2)'!U932)</f>
        <v/>
      </c>
      <c r="G925" s="70" t="str">
        <f ca="1">IF('BH (2)'!V932="","",'BH (2)'!V932)</f>
        <v/>
      </c>
      <c r="H925" s="70" t="str">
        <f ca="1">IF('BH (2)'!W932="","",'BH (2)'!W932)</f>
        <v/>
      </c>
      <c r="I925" s="127" t="str">
        <f ca="1">IF('BH (2)'!X932="","",'BH (2)'!X932)</f>
        <v/>
      </c>
      <c r="J925" s="127" t="str">
        <f ca="1">IF('BH (2)'!Y932="","",'BH (2)'!Y932)</f>
        <v/>
      </c>
      <c r="K925" s="128" t="str">
        <f ca="1">IF('BH (2)'!Z932="","",'BH (2)'!Z932)</f>
        <v/>
      </c>
      <c r="L925" s="75" t="str">
        <f ca="1">IF('BH (2)'!AA932="","",'BH (2)'!AA932)</f>
        <v/>
      </c>
      <c r="M925" s="131" t="str">
        <f ca="1">IF('BH (2)'!AB932="","",'BH (2)'!AB932)</f>
        <v/>
      </c>
      <c r="N925" s="78" t="str">
        <f ca="1">IF('BH (2)'!AC932="","",'BH (2)'!AC932)</f>
        <v/>
      </c>
      <c r="O925" s="128" t="str">
        <f ca="1">IF('BH (2)'!AD932="","",'BH (2)'!AD932)</f>
        <v/>
      </c>
      <c r="P925" s="129" t="str">
        <f ca="1">IF('BH (2)'!AE932="","",'BH (2)'!AE932)</f>
        <v/>
      </c>
    </row>
    <row r="926" spans="3:16" ht="45" customHeight="1" x14ac:dyDescent="0.25">
      <c r="C926" s="51">
        <v>920</v>
      </c>
      <c r="D926" s="127" t="str">
        <f ca="1">IF('BH (2)'!S933="","",'BH (2)'!S933)</f>
        <v/>
      </c>
      <c r="E926" s="127" t="str">
        <f ca="1">IF('BH (2)'!T933="","",'BH (2)'!T933)</f>
        <v/>
      </c>
      <c r="F926" s="70" t="str">
        <f ca="1">IF('BH (2)'!U933="","",'BH (2)'!U933)</f>
        <v/>
      </c>
      <c r="G926" s="70" t="str">
        <f ca="1">IF('BH (2)'!V933="","",'BH (2)'!V933)</f>
        <v/>
      </c>
      <c r="H926" s="70" t="str">
        <f ca="1">IF('BH (2)'!W933="","",'BH (2)'!W933)</f>
        <v/>
      </c>
      <c r="I926" s="127" t="str">
        <f ca="1">IF('BH (2)'!X933="","",'BH (2)'!X933)</f>
        <v/>
      </c>
      <c r="J926" s="127" t="str">
        <f ca="1">IF('BH (2)'!Y933="","",'BH (2)'!Y933)</f>
        <v/>
      </c>
      <c r="K926" s="128" t="str">
        <f ca="1">IF('BH (2)'!Z933="","",'BH (2)'!Z933)</f>
        <v/>
      </c>
      <c r="L926" s="75" t="str">
        <f ca="1">IF('BH (2)'!AA933="","",'BH (2)'!AA933)</f>
        <v/>
      </c>
      <c r="M926" s="131" t="str">
        <f ca="1">IF('BH (2)'!AB933="","",'BH (2)'!AB933)</f>
        <v/>
      </c>
      <c r="N926" s="78" t="str">
        <f ca="1">IF('BH (2)'!AC933="","",'BH (2)'!AC933)</f>
        <v/>
      </c>
      <c r="O926" s="128" t="str">
        <f ca="1">IF('BH (2)'!AD933="","",'BH (2)'!AD933)</f>
        <v/>
      </c>
      <c r="P926" s="129" t="str">
        <f ca="1">IF('BH (2)'!AE933="","",'BH (2)'!AE933)</f>
        <v/>
      </c>
    </row>
    <row r="927" spans="3:16" ht="45" customHeight="1" x14ac:dyDescent="0.25">
      <c r="C927" s="51">
        <v>921</v>
      </c>
      <c r="D927" s="127" t="str">
        <f ca="1">IF('BH (2)'!S934="","",'BH (2)'!S934)</f>
        <v/>
      </c>
      <c r="E927" s="127" t="str">
        <f ca="1">IF('BH (2)'!T934="","",'BH (2)'!T934)</f>
        <v/>
      </c>
      <c r="F927" s="70" t="str">
        <f ca="1">IF('BH (2)'!U934="","",'BH (2)'!U934)</f>
        <v/>
      </c>
      <c r="G927" s="70" t="str">
        <f ca="1">IF('BH (2)'!V934="","",'BH (2)'!V934)</f>
        <v/>
      </c>
      <c r="H927" s="70" t="str">
        <f ca="1">IF('BH (2)'!W934="","",'BH (2)'!W934)</f>
        <v/>
      </c>
      <c r="I927" s="127" t="str">
        <f ca="1">IF('BH (2)'!X934="","",'BH (2)'!X934)</f>
        <v/>
      </c>
      <c r="J927" s="127" t="str">
        <f ca="1">IF('BH (2)'!Y934="","",'BH (2)'!Y934)</f>
        <v/>
      </c>
      <c r="K927" s="128" t="str">
        <f ca="1">IF('BH (2)'!Z934="","",'BH (2)'!Z934)</f>
        <v/>
      </c>
      <c r="L927" s="75" t="str">
        <f ca="1">IF('BH (2)'!AA934="","",'BH (2)'!AA934)</f>
        <v/>
      </c>
      <c r="M927" s="131" t="str">
        <f ca="1">IF('BH (2)'!AB934="","",'BH (2)'!AB934)</f>
        <v/>
      </c>
      <c r="N927" s="78" t="str">
        <f ca="1">IF('BH (2)'!AC934="","",'BH (2)'!AC934)</f>
        <v/>
      </c>
      <c r="O927" s="128" t="str">
        <f ca="1">IF('BH (2)'!AD934="","",'BH (2)'!AD934)</f>
        <v/>
      </c>
      <c r="P927" s="129" t="str">
        <f ca="1">IF('BH (2)'!AE934="","",'BH (2)'!AE934)</f>
        <v/>
      </c>
    </row>
    <row r="928" spans="3:16" ht="45" customHeight="1" x14ac:dyDescent="0.25">
      <c r="C928" s="51">
        <v>922</v>
      </c>
      <c r="D928" s="127" t="str">
        <f ca="1">IF('BH (2)'!S935="","",'BH (2)'!S935)</f>
        <v/>
      </c>
      <c r="E928" s="127" t="str">
        <f ca="1">IF('BH (2)'!T935="","",'BH (2)'!T935)</f>
        <v/>
      </c>
      <c r="F928" s="70" t="str">
        <f ca="1">IF('BH (2)'!U935="","",'BH (2)'!U935)</f>
        <v/>
      </c>
      <c r="G928" s="70" t="str">
        <f ca="1">IF('BH (2)'!V935="","",'BH (2)'!V935)</f>
        <v/>
      </c>
      <c r="H928" s="70" t="str">
        <f ca="1">IF('BH (2)'!W935="","",'BH (2)'!W935)</f>
        <v/>
      </c>
      <c r="I928" s="127" t="str">
        <f ca="1">IF('BH (2)'!X935="","",'BH (2)'!X935)</f>
        <v/>
      </c>
      <c r="J928" s="127" t="str">
        <f ca="1">IF('BH (2)'!Y935="","",'BH (2)'!Y935)</f>
        <v/>
      </c>
      <c r="K928" s="128" t="str">
        <f ca="1">IF('BH (2)'!Z935="","",'BH (2)'!Z935)</f>
        <v/>
      </c>
      <c r="L928" s="75" t="str">
        <f ca="1">IF('BH (2)'!AA935="","",'BH (2)'!AA935)</f>
        <v/>
      </c>
      <c r="M928" s="131" t="str">
        <f ca="1">IF('BH (2)'!AB935="","",'BH (2)'!AB935)</f>
        <v/>
      </c>
      <c r="N928" s="78" t="str">
        <f ca="1">IF('BH (2)'!AC935="","",'BH (2)'!AC935)</f>
        <v/>
      </c>
      <c r="O928" s="128" t="str">
        <f ca="1">IF('BH (2)'!AD935="","",'BH (2)'!AD935)</f>
        <v/>
      </c>
      <c r="P928" s="129" t="str">
        <f ca="1">IF('BH (2)'!AE935="","",'BH (2)'!AE935)</f>
        <v/>
      </c>
    </row>
    <row r="929" spans="3:16" ht="45" customHeight="1" x14ac:dyDescent="0.25">
      <c r="C929" s="51">
        <v>923</v>
      </c>
      <c r="D929" s="127" t="str">
        <f ca="1">IF('BH (2)'!S936="","",'BH (2)'!S936)</f>
        <v/>
      </c>
      <c r="E929" s="127" t="str">
        <f ca="1">IF('BH (2)'!T936="","",'BH (2)'!T936)</f>
        <v/>
      </c>
      <c r="F929" s="70" t="str">
        <f ca="1">IF('BH (2)'!U936="","",'BH (2)'!U936)</f>
        <v/>
      </c>
      <c r="G929" s="70" t="str">
        <f ca="1">IF('BH (2)'!V936="","",'BH (2)'!V936)</f>
        <v/>
      </c>
      <c r="H929" s="70" t="str">
        <f ca="1">IF('BH (2)'!W936="","",'BH (2)'!W936)</f>
        <v/>
      </c>
      <c r="I929" s="127" t="str">
        <f ca="1">IF('BH (2)'!X936="","",'BH (2)'!X936)</f>
        <v/>
      </c>
      <c r="J929" s="127" t="str">
        <f ca="1">IF('BH (2)'!Y936="","",'BH (2)'!Y936)</f>
        <v/>
      </c>
      <c r="K929" s="128" t="str">
        <f ca="1">IF('BH (2)'!Z936="","",'BH (2)'!Z936)</f>
        <v/>
      </c>
      <c r="L929" s="75" t="str">
        <f ca="1">IF('BH (2)'!AA936="","",'BH (2)'!AA936)</f>
        <v/>
      </c>
      <c r="M929" s="131" t="str">
        <f ca="1">IF('BH (2)'!AB936="","",'BH (2)'!AB936)</f>
        <v/>
      </c>
      <c r="N929" s="78" t="str">
        <f ca="1">IF('BH (2)'!AC936="","",'BH (2)'!AC936)</f>
        <v/>
      </c>
      <c r="O929" s="128" t="str">
        <f ca="1">IF('BH (2)'!AD936="","",'BH (2)'!AD936)</f>
        <v/>
      </c>
      <c r="P929" s="129" t="str">
        <f ca="1">IF('BH (2)'!AE936="","",'BH (2)'!AE936)</f>
        <v/>
      </c>
    </row>
    <row r="930" spans="3:16" ht="45" customHeight="1" x14ac:dyDescent="0.25">
      <c r="C930" s="51">
        <v>924</v>
      </c>
      <c r="D930" s="127" t="str">
        <f ca="1">IF('BH (2)'!S937="","",'BH (2)'!S937)</f>
        <v/>
      </c>
      <c r="E930" s="127" t="str">
        <f ca="1">IF('BH (2)'!T937="","",'BH (2)'!T937)</f>
        <v/>
      </c>
      <c r="F930" s="70" t="str">
        <f ca="1">IF('BH (2)'!U937="","",'BH (2)'!U937)</f>
        <v/>
      </c>
      <c r="G930" s="70" t="str">
        <f ca="1">IF('BH (2)'!V937="","",'BH (2)'!V937)</f>
        <v/>
      </c>
      <c r="H930" s="70" t="str">
        <f ca="1">IF('BH (2)'!W937="","",'BH (2)'!W937)</f>
        <v/>
      </c>
      <c r="I930" s="127" t="str">
        <f ca="1">IF('BH (2)'!X937="","",'BH (2)'!X937)</f>
        <v/>
      </c>
      <c r="J930" s="127" t="str">
        <f ca="1">IF('BH (2)'!Y937="","",'BH (2)'!Y937)</f>
        <v/>
      </c>
      <c r="K930" s="128" t="str">
        <f ca="1">IF('BH (2)'!Z937="","",'BH (2)'!Z937)</f>
        <v/>
      </c>
      <c r="L930" s="75" t="str">
        <f ca="1">IF('BH (2)'!AA937="","",'BH (2)'!AA937)</f>
        <v/>
      </c>
      <c r="M930" s="131" t="str">
        <f ca="1">IF('BH (2)'!AB937="","",'BH (2)'!AB937)</f>
        <v/>
      </c>
      <c r="N930" s="78" t="str">
        <f ca="1">IF('BH (2)'!AC937="","",'BH (2)'!AC937)</f>
        <v/>
      </c>
      <c r="O930" s="128" t="str">
        <f ca="1">IF('BH (2)'!AD937="","",'BH (2)'!AD937)</f>
        <v/>
      </c>
      <c r="P930" s="129" t="str">
        <f ca="1">IF('BH (2)'!AE937="","",'BH (2)'!AE937)</f>
        <v/>
      </c>
    </row>
    <row r="931" spans="3:16" ht="45" customHeight="1" x14ac:dyDescent="0.25">
      <c r="C931" s="51">
        <v>925</v>
      </c>
      <c r="D931" s="127" t="str">
        <f ca="1">IF('BH (2)'!S938="","",'BH (2)'!S938)</f>
        <v/>
      </c>
      <c r="E931" s="127" t="str">
        <f ca="1">IF('BH (2)'!T938="","",'BH (2)'!T938)</f>
        <v/>
      </c>
      <c r="F931" s="70" t="str">
        <f ca="1">IF('BH (2)'!U938="","",'BH (2)'!U938)</f>
        <v/>
      </c>
      <c r="G931" s="70" t="str">
        <f ca="1">IF('BH (2)'!V938="","",'BH (2)'!V938)</f>
        <v/>
      </c>
      <c r="H931" s="70" t="str">
        <f ca="1">IF('BH (2)'!W938="","",'BH (2)'!W938)</f>
        <v/>
      </c>
      <c r="I931" s="127" t="str">
        <f ca="1">IF('BH (2)'!X938="","",'BH (2)'!X938)</f>
        <v/>
      </c>
      <c r="J931" s="127" t="str">
        <f ca="1">IF('BH (2)'!Y938="","",'BH (2)'!Y938)</f>
        <v/>
      </c>
      <c r="K931" s="128" t="str">
        <f ca="1">IF('BH (2)'!Z938="","",'BH (2)'!Z938)</f>
        <v/>
      </c>
      <c r="L931" s="75" t="str">
        <f ca="1">IF('BH (2)'!AA938="","",'BH (2)'!AA938)</f>
        <v/>
      </c>
      <c r="M931" s="131" t="str">
        <f ca="1">IF('BH (2)'!AB938="","",'BH (2)'!AB938)</f>
        <v/>
      </c>
      <c r="N931" s="78" t="str">
        <f ca="1">IF('BH (2)'!AC938="","",'BH (2)'!AC938)</f>
        <v/>
      </c>
      <c r="O931" s="128" t="str">
        <f ca="1">IF('BH (2)'!AD938="","",'BH (2)'!AD938)</f>
        <v/>
      </c>
      <c r="P931" s="129" t="str">
        <f ca="1">IF('BH (2)'!AE938="","",'BH (2)'!AE938)</f>
        <v/>
      </c>
    </row>
    <row r="932" spans="3:16" ht="45" customHeight="1" x14ac:dyDescent="0.25">
      <c r="C932" s="51">
        <v>926</v>
      </c>
      <c r="D932" s="127" t="str">
        <f ca="1">IF('BH (2)'!S939="","",'BH (2)'!S939)</f>
        <v/>
      </c>
      <c r="E932" s="127" t="str">
        <f ca="1">IF('BH (2)'!T939="","",'BH (2)'!T939)</f>
        <v/>
      </c>
      <c r="F932" s="70" t="str">
        <f ca="1">IF('BH (2)'!U939="","",'BH (2)'!U939)</f>
        <v/>
      </c>
      <c r="G932" s="70" t="str">
        <f ca="1">IF('BH (2)'!V939="","",'BH (2)'!V939)</f>
        <v/>
      </c>
      <c r="H932" s="70" t="str">
        <f ca="1">IF('BH (2)'!W939="","",'BH (2)'!W939)</f>
        <v/>
      </c>
      <c r="I932" s="127" t="str">
        <f ca="1">IF('BH (2)'!X939="","",'BH (2)'!X939)</f>
        <v/>
      </c>
      <c r="J932" s="127" t="str">
        <f ca="1">IF('BH (2)'!Y939="","",'BH (2)'!Y939)</f>
        <v/>
      </c>
      <c r="K932" s="128" t="str">
        <f ca="1">IF('BH (2)'!Z939="","",'BH (2)'!Z939)</f>
        <v/>
      </c>
      <c r="L932" s="75" t="str">
        <f ca="1">IF('BH (2)'!AA939="","",'BH (2)'!AA939)</f>
        <v/>
      </c>
      <c r="M932" s="131" t="str">
        <f ca="1">IF('BH (2)'!AB939="","",'BH (2)'!AB939)</f>
        <v/>
      </c>
      <c r="N932" s="78" t="str">
        <f ca="1">IF('BH (2)'!AC939="","",'BH (2)'!AC939)</f>
        <v/>
      </c>
      <c r="O932" s="128" t="str">
        <f ca="1">IF('BH (2)'!AD939="","",'BH (2)'!AD939)</f>
        <v/>
      </c>
      <c r="P932" s="129" t="str">
        <f ca="1">IF('BH (2)'!AE939="","",'BH (2)'!AE939)</f>
        <v/>
      </c>
    </row>
    <row r="933" spans="3:16" ht="45" customHeight="1" x14ac:dyDescent="0.25">
      <c r="C933" s="51">
        <v>927</v>
      </c>
      <c r="D933" s="127" t="str">
        <f ca="1">IF('BH (2)'!S940="","",'BH (2)'!S940)</f>
        <v/>
      </c>
      <c r="E933" s="127" t="str">
        <f ca="1">IF('BH (2)'!T940="","",'BH (2)'!T940)</f>
        <v/>
      </c>
      <c r="F933" s="70" t="str">
        <f ca="1">IF('BH (2)'!U940="","",'BH (2)'!U940)</f>
        <v/>
      </c>
      <c r="G933" s="70" t="str">
        <f ca="1">IF('BH (2)'!V940="","",'BH (2)'!V940)</f>
        <v/>
      </c>
      <c r="H933" s="70" t="str">
        <f ca="1">IF('BH (2)'!W940="","",'BH (2)'!W940)</f>
        <v/>
      </c>
      <c r="I933" s="127" t="str">
        <f ca="1">IF('BH (2)'!X940="","",'BH (2)'!X940)</f>
        <v/>
      </c>
      <c r="J933" s="127" t="str">
        <f ca="1">IF('BH (2)'!Y940="","",'BH (2)'!Y940)</f>
        <v/>
      </c>
      <c r="K933" s="128" t="str">
        <f ca="1">IF('BH (2)'!Z940="","",'BH (2)'!Z940)</f>
        <v/>
      </c>
      <c r="L933" s="75" t="str">
        <f ca="1">IF('BH (2)'!AA940="","",'BH (2)'!AA940)</f>
        <v/>
      </c>
      <c r="M933" s="131" t="str">
        <f ca="1">IF('BH (2)'!AB940="","",'BH (2)'!AB940)</f>
        <v/>
      </c>
      <c r="N933" s="78" t="str">
        <f ca="1">IF('BH (2)'!AC940="","",'BH (2)'!AC940)</f>
        <v/>
      </c>
      <c r="O933" s="128" t="str">
        <f ca="1">IF('BH (2)'!AD940="","",'BH (2)'!AD940)</f>
        <v/>
      </c>
      <c r="P933" s="129" t="str">
        <f ca="1">IF('BH (2)'!AE940="","",'BH (2)'!AE940)</f>
        <v/>
      </c>
    </row>
    <row r="934" spans="3:16" ht="45" customHeight="1" x14ac:dyDescent="0.25">
      <c r="C934" s="51">
        <v>928</v>
      </c>
      <c r="D934" s="127" t="str">
        <f ca="1">IF('BH (2)'!S941="","",'BH (2)'!S941)</f>
        <v/>
      </c>
      <c r="E934" s="127" t="str">
        <f ca="1">IF('BH (2)'!T941="","",'BH (2)'!T941)</f>
        <v/>
      </c>
      <c r="F934" s="70" t="str">
        <f ca="1">IF('BH (2)'!U941="","",'BH (2)'!U941)</f>
        <v/>
      </c>
      <c r="G934" s="70" t="str">
        <f ca="1">IF('BH (2)'!V941="","",'BH (2)'!V941)</f>
        <v/>
      </c>
      <c r="H934" s="70" t="str">
        <f ca="1">IF('BH (2)'!W941="","",'BH (2)'!W941)</f>
        <v/>
      </c>
      <c r="I934" s="127" t="str">
        <f ca="1">IF('BH (2)'!X941="","",'BH (2)'!X941)</f>
        <v/>
      </c>
      <c r="J934" s="127" t="str">
        <f ca="1">IF('BH (2)'!Y941="","",'BH (2)'!Y941)</f>
        <v/>
      </c>
      <c r="K934" s="128" t="str">
        <f ca="1">IF('BH (2)'!Z941="","",'BH (2)'!Z941)</f>
        <v/>
      </c>
      <c r="L934" s="75" t="str">
        <f ca="1">IF('BH (2)'!AA941="","",'BH (2)'!AA941)</f>
        <v/>
      </c>
      <c r="M934" s="131" t="str">
        <f ca="1">IF('BH (2)'!AB941="","",'BH (2)'!AB941)</f>
        <v/>
      </c>
      <c r="N934" s="78" t="str">
        <f ca="1">IF('BH (2)'!AC941="","",'BH (2)'!AC941)</f>
        <v/>
      </c>
      <c r="O934" s="128" t="str">
        <f ca="1">IF('BH (2)'!AD941="","",'BH (2)'!AD941)</f>
        <v/>
      </c>
      <c r="P934" s="129" t="str">
        <f ca="1">IF('BH (2)'!AE941="","",'BH (2)'!AE941)</f>
        <v/>
      </c>
    </row>
    <row r="935" spans="3:16" ht="45" customHeight="1" x14ac:dyDescent="0.25">
      <c r="C935" s="51">
        <v>929</v>
      </c>
      <c r="D935" s="127" t="str">
        <f ca="1">IF('BH (2)'!S942="","",'BH (2)'!S942)</f>
        <v/>
      </c>
      <c r="E935" s="127" t="str">
        <f ca="1">IF('BH (2)'!T942="","",'BH (2)'!T942)</f>
        <v/>
      </c>
      <c r="F935" s="70" t="str">
        <f ca="1">IF('BH (2)'!U942="","",'BH (2)'!U942)</f>
        <v/>
      </c>
      <c r="G935" s="70" t="str">
        <f ca="1">IF('BH (2)'!V942="","",'BH (2)'!V942)</f>
        <v/>
      </c>
      <c r="H935" s="70" t="str">
        <f ca="1">IF('BH (2)'!W942="","",'BH (2)'!W942)</f>
        <v/>
      </c>
      <c r="I935" s="127" t="str">
        <f ca="1">IF('BH (2)'!X942="","",'BH (2)'!X942)</f>
        <v/>
      </c>
      <c r="J935" s="127" t="str">
        <f ca="1">IF('BH (2)'!Y942="","",'BH (2)'!Y942)</f>
        <v/>
      </c>
      <c r="K935" s="128" t="str">
        <f ca="1">IF('BH (2)'!Z942="","",'BH (2)'!Z942)</f>
        <v/>
      </c>
      <c r="L935" s="75" t="str">
        <f ca="1">IF('BH (2)'!AA942="","",'BH (2)'!AA942)</f>
        <v/>
      </c>
      <c r="M935" s="131" t="str">
        <f ca="1">IF('BH (2)'!AB942="","",'BH (2)'!AB942)</f>
        <v/>
      </c>
      <c r="N935" s="78" t="str">
        <f ca="1">IF('BH (2)'!AC942="","",'BH (2)'!AC942)</f>
        <v/>
      </c>
      <c r="O935" s="128" t="str">
        <f ca="1">IF('BH (2)'!AD942="","",'BH (2)'!AD942)</f>
        <v/>
      </c>
      <c r="P935" s="129" t="str">
        <f ca="1">IF('BH (2)'!AE942="","",'BH (2)'!AE942)</f>
        <v/>
      </c>
    </row>
    <row r="936" spans="3:16" ht="45" customHeight="1" x14ac:dyDescent="0.25">
      <c r="C936" s="51">
        <v>930</v>
      </c>
      <c r="D936" s="127" t="str">
        <f ca="1">IF('BH (2)'!S943="","",'BH (2)'!S943)</f>
        <v/>
      </c>
      <c r="E936" s="127" t="str">
        <f ca="1">IF('BH (2)'!T943="","",'BH (2)'!T943)</f>
        <v/>
      </c>
      <c r="F936" s="70" t="str">
        <f ca="1">IF('BH (2)'!U943="","",'BH (2)'!U943)</f>
        <v/>
      </c>
      <c r="G936" s="70" t="str">
        <f ca="1">IF('BH (2)'!V943="","",'BH (2)'!V943)</f>
        <v/>
      </c>
      <c r="H936" s="70" t="str">
        <f ca="1">IF('BH (2)'!W943="","",'BH (2)'!W943)</f>
        <v/>
      </c>
      <c r="I936" s="127" t="str">
        <f ca="1">IF('BH (2)'!X943="","",'BH (2)'!X943)</f>
        <v/>
      </c>
      <c r="J936" s="127" t="str">
        <f ca="1">IF('BH (2)'!Y943="","",'BH (2)'!Y943)</f>
        <v/>
      </c>
      <c r="K936" s="128" t="str">
        <f ca="1">IF('BH (2)'!Z943="","",'BH (2)'!Z943)</f>
        <v/>
      </c>
      <c r="L936" s="75" t="str">
        <f ca="1">IF('BH (2)'!AA943="","",'BH (2)'!AA943)</f>
        <v/>
      </c>
      <c r="M936" s="131" t="str">
        <f ca="1">IF('BH (2)'!AB943="","",'BH (2)'!AB943)</f>
        <v/>
      </c>
      <c r="N936" s="78" t="str">
        <f ca="1">IF('BH (2)'!AC943="","",'BH (2)'!AC943)</f>
        <v/>
      </c>
      <c r="O936" s="128" t="str">
        <f ca="1">IF('BH (2)'!AD943="","",'BH (2)'!AD943)</f>
        <v/>
      </c>
      <c r="P936" s="129" t="str">
        <f ca="1">IF('BH (2)'!AE943="","",'BH (2)'!AE943)</f>
        <v/>
      </c>
    </row>
    <row r="937" spans="3:16" ht="45" customHeight="1" x14ac:dyDescent="0.25">
      <c r="C937" s="51">
        <v>931</v>
      </c>
      <c r="D937" s="127" t="str">
        <f ca="1">IF('BH (2)'!S944="","",'BH (2)'!S944)</f>
        <v/>
      </c>
      <c r="E937" s="127" t="str">
        <f ca="1">IF('BH (2)'!T944="","",'BH (2)'!T944)</f>
        <v/>
      </c>
      <c r="F937" s="70" t="str">
        <f ca="1">IF('BH (2)'!U944="","",'BH (2)'!U944)</f>
        <v/>
      </c>
      <c r="G937" s="70" t="str">
        <f ca="1">IF('BH (2)'!V944="","",'BH (2)'!V944)</f>
        <v/>
      </c>
      <c r="H937" s="70" t="str">
        <f ca="1">IF('BH (2)'!W944="","",'BH (2)'!W944)</f>
        <v/>
      </c>
      <c r="I937" s="127" t="str">
        <f ca="1">IF('BH (2)'!X944="","",'BH (2)'!X944)</f>
        <v/>
      </c>
      <c r="J937" s="127" t="str">
        <f ca="1">IF('BH (2)'!Y944="","",'BH (2)'!Y944)</f>
        <v/>
      </c>
      <c r="K937" s="128" t="str">
        <f ca="1">IF('BH (2)'!Z944="","",'BH (2)'!Z944)</f>
        <v/>
      </c>
      <c r="L937" s="75" t="str">
        <f ca="1">IF('BH (2)'!AA944="","",'BH (2)'!AA944)</f>
        <v/>
      </c>
      <c r="M937" s="131" t="str">
        <f ca="1">IF('BH (2)'!AB944="","",'BH (2)'!AB944)</f>
        <v/>
      </c>
      <c r="N937" s="78" t="str">
        <f ca="1">IF('BH (2)'!AC944="","",'BH (2)'!AC944)</f>
        <v/>
      </c>
      <c r="O937" s="128" t="str">
        <f ca="1">IF('BH (2)'!AD944="","",'BH (2)'!AD944)</f>
        <v/>
      </c>
      <c r="P937" s="129" t="str">
        <f ca="1">IF('BH (2)'!AE944="","",'BH (2)'!AE944)</f>
        <v/>
      </c>
    </row>
    <row r="938" spans="3:16" ht="45" customHeight="1" x14ac:dyDescent="0.25">
      <c r="C938" s="51">
        <v>932</v>
      </c>
      <c r="D938" s="127" t="str">
        <f ca="1">IF('BH (2)'!S945="","",'BH (2)'!S945)</f>
        <v/>
      </c>
      <c r="E938" s="127" t="str">
        <f ca="1">IF('BH (2)'!T945="","",'BH (2)'!T945)</f>
        <v/>
      </c>
      <c r="F938" s="70" t="str">
        <f ca="1">IF('BH (2)'!U945="","",'BH (2)'!U945)</f>
        <v/>
      </c>
      <c r="G938" s="70" t="str">
        <f ca="1">IF('BH (2)'!V945="","",'BH (2)'!V945)</f>
        <v/>
      </c>
      <c r="H938" s="70" t="str">
        <f ca="1">IF('BH (2)'!W945="","",'BH (2)'!W945)</f>
        <v/>
      </c>
      <c r="I938" s="127" t="str">
        <f ca="1">IF('BH (2)'!X945="","",'BH (2)'!X945)</f>
        <v/>
      </c>
      <c r="J938" s="127" t="str">
        <f ca="1">IF('BH (2)'!Y945="","",'BH (2)'!Y945)</f>
        <v/>
      </c>
      <c r="K938" s="128" t="str">
        <f ca="1">IF('BH (2)'!Z945="","",'BH (2)'!Z945)</f>
        <v/>
      </c>
      <c r="L938" s="75" t="str">
        <f ca="1">IF('BH (2)'!AA945="","",'BH (2)'!AA945)</f>
        <v/>
      </c>
      <c r="M938" s="131" t="str">
        <f ca="1">IF('BH (2)'!AB945="","",'BH (2)'!AB945)</f>
        <v/>
      </c>
      <c r="N938" s="78" t="str">
        <f ca="1">IF('BH (2)'!AC945="","",'BH (2)'!AC945)</f>
        <v/>
      </c>
      <c r="O938" s="128" t="str">
        <f ca="1">IF('BH (2)'!AD945="","",'BH (2)'!AD945)</f>
        <v/>
      </c>
      <c r="P938" s="129" t="str">
        <f ca="1">IF('BH (2)'!AE945="","",'BH (2)'!AE945)</f>
        <v/>
      </c>
    </row>
    <row r="939" spans="3:16" ht="45" customHeight="1" x14ac:dyDescent="0.25">
      <c r="C939" s="51">
        <v>933</v>
      </c>
      <c r="D939" s="127" t="str">
        <f ca="1">IF('BH (2)'!S946="","",'BH (2)'!S946)</f>
        <v/>
      </c>
      <c r="E939" s="127" t="str">
        <f ca="1">IF('BH (2)'!T946="","",'BH (2)'!T946)</f>
        <v/>
      </c>
      <c r="F939" s="70" t="str">
        <f ca="1">IF('BH (2)'!U946="","",'BH (2)'!U946)</f>
        <v/>
      </c>
      <c r="G939" s="70" t="str">
        <f ca="1">IF('BH (2)'!V946="","",'BH (2)'!V946)</f>
        <v/>
      </c>
      <c r="H939" s="70" t="str">
        <f ca="1">IF('BH (2)'!W946="","",'BH (2)'!W946)</f>
        <v/>
      </c>
      <c r="I939" s="127" t="str">
        <f ca="1">IF('BH (2)'!X946="","",'BH (2)'!X946)</f>
        <v/>
      </c>
      <c r="J939" s="127" t="str">
        <f ca="1">IF('BH (2)'!Y946="","",'BH (2)'!Y946)</f>
        <v/>
      </c>
      <c r="K939" s="128" t="str">
        <f ca="1">IF('BH (2)'!Z946="","",'BH (2)'!Z946)</f>
        <v/>
      </c>
      <c r="L939" s="75" t="str">
        <f ca="1">IF('BH (2)'!AA946="","",'BH (2)'!AA946)</f>
        <v/>
      </c>
      <c r="M939" s="131" t="str">
        <f ca="1">IF('BH (2)'!AB946="","",'BH (2)'!AB946)</f>
        <v/>
      </c>
      <c r="N939" s="78" t="str">
        <f ca="1">IF('BH (2)'!AC946="","",'BH (2)'!AC946)</f>
        <v/>
      </c>
      <c r="O939" s="128" t="str">
        <f ca="1">IF('BH (2)'!AD946="","",'BH (2)'!AD946)</f>
        <v/>
      </c>
      <c r="P939" s="129" t="str">
        <f ca="1">IF('BH (2)'!AE946="","",'BH (2)'!AE946)</f>
        <v/>
      </c>
    </row>
    <row r="940" spans="3:16" ht="45" customHeight="1" x14ac:dyDescent="0.25">
      <c r="C940" s="51">
        <v>934</v>
      </c>
      <c r="D940" s="127" t="str">
        <f ca="1">IF('BH (2)'!S947="","",'BH (2)'!S947)</f>
        <v/>
      </c>
      <c r="E940" s="127" t="str">
        <f ca="1">IF('BH (2)'!T947="","",'BH (2)'!T947)</f>
        <v/>
      </c>
      <c r="F940" s="70" t="str">
        <f ca="1">IF('BH (2)'!U947="","",'BH (2)'!U947)</f>
        <v/>
      </c>
      <c r="G940" s="70" t="str">
        <f ca="1">IF('BH (2)'!V947="","",'BH (2)'!V947)</f>
        <v/>
      </c>
      <c r="H940" s="70" t="str">
        <f ca="1">IF('BH (2)'!W947="","",'BH (2)'!W947)</f>
        <v/>
      </c>
      <c r="I940" s="127" t="str">
        <f ca="1">IF('BH (2)'!X947="","",'BH (2)'!X947)</f>
        <v/>
      </c>
      <c r="J940" s="127" t="str">
        <f ca="1">IF('BH (2)'!Y947="","",'BH (2)'!Y947)</f>
        <v/>
      </c>
      <c r="K940" s="128" t="str">
        <f ca="1">IF('BH (2)'!Z947="","",'BH (2)'!Z947)</f>
        <v/>
      </c>
      <c r="L940" s="75" t="str">
        <f ca="1">IF('BH (2)'!AA947="","",'BH (2)'!AA947)</f>
        <v/>
      </c>
      <c r="M940" s="131" t="str">
        <f ca="1">IF('BH (2)'!AB947="","",'BH (2)'!AB947)</f>
        <v/>
      </c>
      <c r="N940" s="78" t="str">
        <f ca="1">IF('BH (2)'!AC947="","",'BH (2)'!AC947)</f>
        <v/>
      </c>
      <c r="O940" s="128" t="str">
        <f ca="1">IF('BH (2)'!AD947="","",'BH (2)'!AD947)</f>
        <v/>
      </c>
      <c r="P940" s="129" t="str">
        <f ca="1">IF('BH (2)'!AE947="","",'BH (2)'!AE947)</f>
        <v/>
      </c>
    </row>
    <row r="941" spans="3:16" ht="45" customHeight="1" x14ac:dyDescent="0.25">
      <c r="C941" s="51">
        <v>935</v>
      </c>
      <c r="D941" s="127" t="str">
        <f ca="1">IF('BH (2)'!S948="","",'BH (2)'!S948)</f>
        <v/>
      </c>
      <c r="E941" s="127" t="str">
        <f ca="1">IF('BH (2)'!T948="","",'BH (2)'!T948)</f>
        <v/>
      </c>
      <c r="F941" s="70" t="str">
        <f ca="1">IF('BH (2)'!U948="","",'BH (2)'!U948)</f>
        <v/>
      </c>
      <c r="G941" s="70" t="str">
        <f ca="1">IF('BH (2)'!V948="","",'BH (2)'!V948)</f>
        <v/>
      </c>
      <c r="H941" s="70" t="str">
        <f ca="1">IF('BH (2)'!W948="","",'BH (2)'!W948)</f>
        <v/>
      </c>
      <c r="I941" s="127" t="str">
        <f ca="1">IF('BH (2)'!X948="","",'BH (2)'!X948)</f>
        <v/>
      </c>
      <c r="J941" s="127" t="str">
        <f ca="1">IF('BH (2)'!Y948="","",'BH (2)'!Y948)</f>
        <v/>
      </c>
      <c r="K941" s="128" t="str">
        <f ca="1">IF('BH (2)'!Z948="","",'BH (2)'!Z948)</f>
        <v/>
      </c>
      <c r="L941" s="75" t="str">
        <f ca="1">IF('BH (2)'!AA948="","",'BH (2)'!AA948)</f>
        <v/>
      </c>
      <c r="M941" s="131" t="str">
        <f ca="1">IF('BH (2)'!AB948="","",'BH (2)'!AB948)</f>
        <v/>
      </c>
      <c r="N941" s="78" t="str">
        <f ca="1">IF('BH (2)'!AC948="","",'BH (2)'!AC948)</f>
        <v/>
      </c>
      <c r="O941" s="128" t="str">
        <f ca="1">IF('BH (2)'!AD948="","",'BH (2)'!AD948)</f>
        <v/>
      </c>
      <c r="P941" s="129" t="str">
        <f ca="1">IF('BH (2)'!AE948="","",'BH (2)'!AE948)</f>
        <v/>
      </c>
    </row>
    <row r="942" spans="3:16" ht="45" customHeight="1" x14ac:dyDescent="0.25">
      <c r="C942" s="51">
        <v>936</v>
      </c>
      <c r="D942" s="127" t="str">
        <f ca="1">IF('BH (2)'!S949="","",'BH (2)'!S949)</f>
        <v/>
      </c>
      <c r="E942" s="127" t="str">
        <f ca="1">IF('BH (2)'!T949="","",'BH (2)'!T949)</f>
        <v/>
      </c>
      <c r="F942" s="70" t="str">
        <f ca="1">IF('BH (2)'!U949="","",'BH (2)'!U949)</f>
        <v/>
      </c>
      <c r="G942" s="70" t="str">
        <f ca="1">IF('BH (2)'!V949="","",'BH (2)'!V949)</f>
        <v/>
      </c>
      <c r="H942" s="70" t="str">
        <f ca="1">IF('BH (2)'!W949="","",'BH (2)'!W949)</f>
        <v/>
      </c>
      <c r="I942" s="127" t="str">
        <f ca="1">IF('BH (2)'!X949="","",'BH (2)'!X949)</f>
        <v/>
      </c>
      <c r="J942" s="127" t="str">
        <f ca="1">IF('BH (2)'!Y949="","",'BH (2)'!Y949)</f>
        <v/>
      </c>
      <c r="K942" s="128" t="str">
        <f ca="1">IF('BH (2)'!Z949="","",'BH (2)'!Z949)</f>
        <v/>
      </c>
      <c r="L942" s="75" t="str">
        <f ca="1">IF('BH (2)'!AA949="","",'BH (2)'!AA949)</f>
        <v/>
      </c>
      <c r="M942" s="131" t="str">
        <f ca="1">IF('BH (2)'!AB949="","",'BH (2)'!AB949)</f>
        <v/>
      </c>
      <c r="N942" s="78" t="str">
        <f ca="1">IF('BH (2)'!AC949="","",'BH (2)'!AC949)</f>
        <v/>
      </c>
      <c r="O942" s="128" t="str">
        <f ca="1">IF('BH (2)'!AD949="","",'BH (2)'!AD949)</f>
        <v/>
      </c>
      <c r="P942" s="129" t="str">
        <f ca="1">IF('BH (2)'!AE949="","",'BH (2)'!AE949)</f>
        <v/>
      </c>
    </row>
    <row r="943" spans="3:16" ht="45" customHeight="1" x14ac:dyDescent="0.25">
      <c r="C943" s="51">
        <v>937</v>
      </c>
      <c r="D943" s="127" t="str">
        <f ca="1">IF('BH (2)'!S950="","",'BH (2)'!S950)</f>
        <v/>
      </c>
      <c r="E943" s="127" t="str">
        <f ca="1">IF('BH (2)'!T950="","",'BH (2)'!T950)</f>
        <v/>
      </c>
      <c r="F943" s="70" t="str">
        <f ca="1">IF('BH (2)'!U950="","",'BH (2)'!U950)</f>
        <v/>
      </c>
      <c r="G943" s="70" t="str">
        <f ca="1">IF('BH (2)'!V950="","",'BH (2)'!V950)</f>
        <v/>
      </c>
      <c r="H943" s="70" t="str">
        <f ca="1">IF('BH (2)'!W950="","",'BH (2)'!W950)</f>
        <v/>
      </c>
      <c r="I943" s="127" t="str">
        <f ca="1">IF('BH (2)'!X950="","",'BH (2)'!X950)</f>
        <v/>
      </c>
      <c r="J943" s="127" t="str">
        <f ca="1">IF('BH (2)'!Y950="","",'BH (2)'!Y950)</f>
        <v/>
      </c>
      <c r="K943" s="128" t="str">
        <f ca="1">IF('BH (2)'!Z950="","",'BH (2)'!Z950)</f>
        <v/>
      </c>
      <c r="L943" s="75" t="str">
        <f ca="1">IF('BH (2)'!AA950="","",'BH (2)'!AA950)</f>
        <v/>
      </c>
      <c r="M943" s="131" t="str">
        <f ca="1">IF('BH (2)'!AB950="","",'BH (2)'!AB950)</f>
        <v/>
      </c>
      <c r="N943" s="78" t="str">
        <f ca="1">IF('BH (2)'!AC950="","",'BH (2)'!AC950)</f>
        <v/>
      </c>
      <c r="O943" s="128" t="str">
        <f ca="1">IF('BH (2)'!AD950="","",'BH (2)'!AD950)</f>
        <v/>
      </c>
      <c r="P943" s="129" t="str">
        <f ca="1">IF('BH (2)'!AE950="","",'BH (2)'!AE950)</f>
        <v/>
      </c>
    </row>
    <row r="944" spans="3:16" ht="45" customHeight="1" x14ac:dyDescent="0.25">
      <c r="C944" s="51">
        <v>938</v>
      </c>
      <c r="D944" s="127" t="str">
        <f ca="1">IF('BH (2)'!S951="","",'BH (2)'!S951)</f>
        <v/>
      </c>
      <c r="E944" s="127" t="str">
        <f ca="1">IF('BH (2)'!T951="","",'BH (2)'!T951)</f>
        <v/>
      </c>
      <c r="F944" s="70" t="str">
        <f ca="1">IF('BH (2)'!U951="","",'BH (2)'!U951)</f>
        <v/>
      </c>
      <c r="G944" s="70" t="str">
        <f ca="1">IF('BH (2)'!V951="","",'BH (2)'!V951)</f>
        <v/>
      </c>
      <c r="H944" s="70" t="str">
        <f ca="1">IF('BH (2)'!W951="","",'BH (2)'!W951)</f>
        <v/>
      </c>
      <c r="I944" s="127" t="str">
        <f ca="1">IF('BH (2)'!X951="","",'BH (2)'!X951)</f>
        <v/>
      </c>
      <c r="J944" s="127" t="str">
        <f ca="1">IF('BH (2)'!Y951="","",'BH (2)'!Y951)</f>
        <v/>
      </c>
      <c r="K944" s="128" t="str">
        <f ca="1">IF('BH (2)'!Z951="","",'BH (2)'!Z951)</f>
        <v/>
      </c>
      <c r="L944" s="75" t="str">
        <f ca="1">IF('BH (2)'!AA951="","",'BH (2)'!AA951)</f>
        <v/>
      </c>
      <c r="M944" s="131" t="str">
        <f ca="1">IF('BH (2)'!AB951="","",'BH (2)'!AB951)</f>
        <v/>
      </c>
      <c r="N944" s="78" t="str">
        <f ca="1">IF('BH (2)'!AC951="","",'BH (2)'!AC951)</f>
        <v/>
      </c>
      <c r="O944" s="128" t="str">
        <f ca="1">IF('BH (2)'!AD951="","",'BH (2)'!AD951)</f>
        <v/>
      </c>
      <c r="P944" s="129" t="str">
        <f ca="1">IF('BH (2)'!AE951="","",'BH (2)'!AE951)</f>
        <v/>
      </c>
    </row>
    <row r="945" spans="3:16" ht="45" customHeight="1" x14ac:dyDescent="0.25">
      <c r="C945" s="51">
        <v>939</v>
      </c>
      <c r="D945" s="127" t="str">
        <f ca="1">IF('BH (2)'!S952="","",'BH (2)'!S952)</f>
        <v/>
      </c>
      <c r="E945" s="127" t="str">
        <f ca="1">IF('BH (2)'!T952="","",'BH (2)'!T952)</f>
        <v/>
      </c>
      <c r="F945" s="70" t="str">
        <f ca="1">IF('BH (2)'!U952="","",'BH (2)'!U952)</f>
        <v/>
      </c>
      <c r="G945" s="70" t="str">
        <f ca="1">IF('BH (2)'!V952="","",'BH (2)'!V952)</f>
        <v/>
      </c>
      <c r="H945" s="70" t="str">
        <f ca="1">IF('BH (2)'!W952="","",'BH (2)'!W952)</f>
        <v/>
      </c>
      <c r="I945" s="127" t="str">
        <f ca="1">IF('BH (2)'!X952="","",'BH (2)'!X952)</f>
        <v/>
      </c>
      <c r="J945" s="127" t="str">
        <f ca="1">IF('BH (2)'!Y952="","",'BH (2)'!Y952)</f>
        <v/>
      </c>
      <c r="K945" s="128" t="str">
        <f ca="1">IF('BH (2)'!Z952="","",'BH (2)'!Z952)</f>
        <v/>
      </c>
      <c r="L945" s="75" t="str">
        <f ca="1">IF('BH (2)'!AA952="","",'BH (2)'!AA952)</f>
        <v/>
      </c>
      <c r="M945" s="131" t="str">
        <f ca="1">IF('BH (2)'!AB952="","",'BH (2)'!AB952)</f>
        <v/>
      </c>
      <c r="N945" s="78" t="str">
        <f ca="1">IF('BH (2)'!AC952="","",'BH (2)'!AC952)</f>
        <v/>
      </c>
      <c r="O945" s="128" t="str">
        <f ca="1">IF('BH (2)'!AD952="","",'BH (2)'!AD952)</f>
        <v/>
      </c>
      <c r="P945" s="129" t="str">
        <f ca="1">IF('BH (2)'!AE952="","",'BH (2)'!AE952)</f>
        <v/>
      </c>
    </row>
    <row r="946" spans="3:16" ht="45" customHeight="1" x14ac:dyDescent="0.25">
      <c r="C946" s="51">
        <v>940</v>
      </c>
      <c r="D946" s="127" t="str">
        <f ca="1">IF('BH (2)'!S953="","",'BH (2)'!S953)</f>
        <v/>
      </c>
      <c r="E946" s="127" t="str">
        <f ca="1">IF('BH (2)'!T953="","",'BH (2)'!T953)</f>
        <v/>
      </c>
      <c r="F946" s="70" t="str">
        <f ca="1">IF('BH (2)'!U953="","",'BH (2)'!U953)</f>
        <v/>
      </c>
      <c r="G946" s="70" t="str">
        <f ca="1">IF('BH (2)'!V953="","",'BH (2)'!V953)</f>
        <v/>
      </c>
      <c r="H946" s="70" t="str">
        <f ca="1">IF('BH (2)'!W953="","",'BH (2)'!W953)</f>
        <v/>
      </c>
      <c r="I946" s="127" t="str">
        <f ca="1">IF('BH (2)'!X953="","",'BH (2)'!X953)</f>
        <v/>
      </c>
      <c r="J946" s="127" t="str">
        <f ca="1">IF('BH (2)'!Y953="","",'BH (2)'!Y953)</f>
        <v/>
      </c>
      <c r="K946" s="128" t="str">
        <f ca="1">IF('BH (2)'!Z953="","",'BH (2)'!Z953)</f>
        <v/>
      </c>
      <c r="L946" s="75" t="str">
        <f ca="1">IF('BH (2)'!AA953="","",'BH (2)'!AA953)</f>
        <v/>
      </c>
      <c r="M946" s="131" t="str">
        <f ca="1">IF('BH (2)'!AB953="","",'BH (2)'!AB953)</f>
        <v/>
      </c>
      <c r="N946" s="78" t="str">
        <f ca="1">IF('BH (2)'!AC953="","",'BH (2)'!AC953)</f>
        <v/>
      </c>
      <c r="O946" s="128" t="str">
        <f ca="1">IF('BH (2)'!AD953="","",'BH (2)'!AD953)</f>
        <v/>
      </c>
      <c r="P946" s="129" t="str">
        <f ca="1">IF('BH (2)'!AE953="","",'BH (2)'!AE953)</f>
        <v/>
      </c>
    </row>
    <row r="947" spans="3:16" ht="45" customHeight="1" x14ac:dyDescent="0.25">
      <c r="C947" s="51">
        <v>941</v>
      </c>
      <c r="D947" s="127" t="str">
        <f ca="1">IF('BH (2)'!S954="","",'BH (2)'!S954)</f>
        <v/>
      </c>
      <c r="E947" s="127" t="str">
        <f ca="1">IF('BH (2)'!T954="","",'BH (2)'!T954)</f>
        <v/>
      </c>
      <c r="F947" s="70" t="str">
        <f ca="1">IF('BH (2)'!U954="","",'BH (2)'!U954)</f>
        <v/>
      </c>
      <c r="G947" s="70" t="str">
        <f ca="1">IF('BH (2)'!V954="","",'BH (2)'!V954)</f>
        <v/>
      </c>
      <c r="H947" s="70" t="str">
        <f ca="1">IF('BH (2)'!W954="","",'BH (2)'!W954)</f>
        <v/>
      </c>
      <c r="I947" s="127" t="str">
        <f ca="1">IF('BH (2)'!X954="","",'BH (2)'!X954)</f>
        <v/>
      </c>
      <c r="J947" s="127" t="str">
        <f ca="1">IF('BH (2)'!Y954="","",'BH (2)'!Y954)</f>
        <v/>
      </c>
      <c r="K947" s="128" t="str">
        <f ca="1">IF('BH (2)'!Z954="","",'BH (2)'!Z954)</f>
        <v/>
      </c>
      <c r="L947" s="75" t="str">
        <f ca="1">IF('BH (2)'!AA954="","",'BH (2)'!AA954)</f>
        <v/>
      </c>
      <c r="M947" s="131" t="str">
        <f ca="1">IF('BH (2)'!AB954="","",'BH (2)'!AB954)</f>
        <v/>
      </c>
      <c r="N947" s="78" t="str">
        <f ca="1">IF('BH (2)'!AC954="","",'BH (2)'!AC954)</f>
        <v/>
      </c>
      <c r="O947" s="128" t="str">
        <f ca="1">IF('BH (2)'!AD954="","",'BH (2)'!AD954)</f>
        <v/>
      </c>
      <c r="P947" s="129" t="str">
        <f ca="1">IF('BH (2)'!AE954="","",'BH (2)'!AE954)</f>
        <v/>
      </c>
    </row>
    <row r="948" spans="3:16" ht="45" customHeight="1" x14ac:dyDescent="0.25">
      <c r="C948" s="51">
        <v>942</v>
      </c>
      <c r="D948" s="127" t="str">
        <f ca="1">IF('BH (2)'!S955="","",'BH (2)'!S955)</f>
        <v/>
      </c>
      <c r="E948" s="127" t="str">
        <f ca="1">IF('BH (2)'!T955="","",'BH (2)'!T955)</f>
        <v/>
      </c>
      <c r="F948" s="70" t="str">
        <f ca="1">IF('BH (2)'!U955="","",'BH (2)'!U955)</f>
        <v/>
      </c>
      <c r="G948" s="70" t="str">
        <f ca="1">IF('BH (2)'!V955="","",'BH (2)'!V955)</f>
        <v/>
      </c>
      <c r="H948" s="70" t="str">
        <f ca="1">IF('BH (2)'!W955="","",'BH (2)'!W955)</f>
        <v/>
      </c>
      <c r="I948" s="127" t="str">
        <f ca="1">IF('BH (2)'!X955="","",'BH (2)'!X955)</f>
        <v/>
      </c>
      <c r="J948" s="127" t="str">
        <f ca="1">IF('BH (2)'!Y955="","",'BH (2)'!Y955)</f>
        <v/>
      </c>
      <c r="K948" s="128" t="str">
        <f ca="1">IF('BH (2)'!Z955="","",'BH (2)'!Z955)</f>
        <v/>
      </c>
      <c r="L948" s="75" t="str">
        <f ca="1">IF('BH (2)'!AA955="","",'BH (2)'!AA955)</f>
        <v/>
      </c>
      <c r="M948" s="131" t="str">
        <f ca="1">IF('BH (2)'!AB955="","",'BH (2)'!AB955)</f>
        <v/>
      </c>
      <c r="N948" s="78" t="str">
        <f ca="1">IF('BH (2)'!AC955="","",'BH (2)'!AC955)</f>
        <v/>
      </c>
      <c r="O948" s="128" t="str">
        <f ca="1">IF('BH (2)'!AD955="","",'BH (2)'!AD955)</f>
        <v/>
      </c>
      <c r="P948" s="129" t="str">
        <f ca="1">IF('BH (2)'!AE955="","",'BH (2)'!AE955)</f>
        <v/>
      </c>
    </row>
    <row r="949" spans="3:16" ht="45" customHeight="1" x14ac:dyDescent="0.25">
      <c r="C949" s="51">
        <v>943</v>
      </c>
      <c r="D949" s="127" t="str">
        <f ca="1">IF('BH (2)'!S956="","",'BH (2)'!S956)</f>
        <v/>
      </c>
      <c r="E949" s="127" t="str">
        <f ca="1">IF('BH (2)'!T956="","",'BH (2)'!T956)</f>
        <v/>
      </c>
      <c r="F949" s="70" t="str">
        <f ca="1">IF('BH (2)'!U956="","",'BH (2)'!U956)</f>
        <v/>
      </c>
      <c r="G949" s="70" t="str">
        <f ca="1">IF('BH (2)'!V956="","",'BH (2)'!V956)</f>
        <v/>
      </c>
      <c r="H949" s="70" t="str">
        <f ca="1">IF('BH (2)'!W956="","",'BH (2)'!W956)</f>
        <v/>
      </c>
      <c r="I949" s="127" t="str">
        <f ca="1">IF('BH (2)'!X956="","",'BH (2)'!X956)</f>
        <v/>
      </c>
      <c r="J949" s="127" t="str">
        <f ca="1">IF('BH (2)'!Y956="","",'BH (2)'!Y956)</f>
        <v/>
      </c>
      <c r="K949" s="128" t="str">
        <f ca="1">IF('BH (2)'!Z956="","",'BH (2)'!Z956)</f>
        <v/>
      </c>
      <c r="L949" s="75" t="str">
        <f ca="1">IF('BH (2)'!AA956="","",'BH (2)'!AA956)</f>
        <v/>
      </c>
      <c r="M949" s="131" t="str">
        <f ca="1">IF('BH (2)'!AB956="","",'BH (2)'!AB956)</f>
        <v/>
      </c>
      <c r="N949" s="78" t="str">
        <f ca="1">IF('BH (2)'!AC956="","",'BH (2)'!AC956)</f>
        <v/>
      </c>
      <c r="O949" s="128" t="str">
        <f ca="1">IF('BH (2)'!AD956="","",'BH (2)'!AD956)</f>
        <v/>
      </c>
      <c r="P949" s="129" t="str">
        <f ca="1">IF('BH (2)'!AE956="","",'BH (2)'!AE956)</f>
        <v/>
      </c>
    </row>
    <row r="950" spans="3:16" ht="45" customHeight="1" x14ac:dyDescent="0.25">
      <c r="C950" s="51">
        <v>944</v>
      </c>
      <c r="D950" s="127" t="str">
        <f ca="1">IF('BH (2)'!S957="","",'BH (2)'!S957)</f>
        <v/>
      </c>
      <c r="E950" s="127" t="str">
        <f ca="1">IF('BH (2)'!T957="","",'BH (2)'!T957)</f>
        <v/>
      </c>
      <c r="F950" s="70" t="str">
        <f ca="1">IF('BH (2)'!U957="","",'BH (2)'!U957)</f>
        <v/>
      </c>
      <c r="G950" s="70" t="str">
        <f ca="1">IF('BH (2)'!V957="","",'BH (2)'!V957)</f>
        <v/>
      </c>
      <c r="H950" s="70" t="str">
        <f ca="1">IF('BH (2)'!W957="","",'BH (2)'!W957)</f>
        <v/>
      </c>
      <c r="I950" s="127" t="str">
        <f ca="1">IF('BH (2)'!X957="","",'BH (2)'!X957)</f>
        <v/>
      </c>
      <c r="J950" s="127" t="str">
        <f ca="1">IF('BH (2)'!Y957="","",'BH (2)'!Y957)</f>
        <v/>
      </c>
      <c r="K950" s="128" t="str">
        <f ca="1">IF('BH (2)'!Z957="","",'BH (2)'!Z957)</f>
        <v/>
      </c>
      <c r="L950" s="75" t="str">
        <f ca="1">IF('BH (2)'!AA957="","",'BH (2)'!AA957)</f>
        <v/>
      </c>
      <c r="M950" s="131" t="str">
        <f ca="1">IF('BH (2)'!AB957="","",'BH (2)'!AB957)</f>
        <v/>
      </c>
      <c r="N950" s="78" t="str">
        <f ca="1">IF('BH (2)'!AC957="","",'BH (2)'!AC957)</f>
        <v/>
      </c>
      <c r="O950" s="128" t="str">
        <f ca="1">IF('BH (2)'!AD957="","",'BH (2)'!AD957)</f>
        <v/>
      </c>
      <c r="P950" s="129" t="str">
        <f ca="1">IF('BH (2)'!AE957="","",'BH (2)'!AE957)</f>
        <v/>
      </c>
    </row>
    <row r="951" spans="3:16" ht="45" customHeight="1" x14ac:dyDescent="0.25">
      <c r="C951" s="51">
        <v>945</v>
      </c>
      <c r="D951" s="127" t="str">
        <f ca="1">IF('BH (2)'!S958="","",'BH (2)'!S958)</f>
        <v/>
      </c>
      <c r="E951" s="127" t="str">
        <f ca="1">IF('BH (2)'!T958="","",'BH (2)'!T958)</f>
        <v/>
      </c>
      <c r="F951" s="70" t="str">
        <f ca="1">IF('BH (2)'!U958="","",'BH (2)'!U958)</f>
        <v/>
      </c>
      <c r="G951" s="70" t="str">
        <f ca="1">IF('BH (2)'!V958="","",'BH (2)'!V958)</f>
        <v/>
      </c>
      <c r="H951" s="70" t="str">
        <f ca="1">IF('BH (2)'!W958="","",'BH (2)'!W958)</f>
        <v/>
      </c>
      <c r="I951" s="127" t="str">
        <f ca="1">IF('BH (2)'!X958="","",'BH (2)'!X958)</f>
        <v/>
      </c>
      <c r="J951" s="127" t="str">
        <f ca="1">IF('BH (2)'!Y958="","",'BH (2)'!Y958)</f>
        <v/>
      </c>
      <c r="K951" s="128" t="str">
        <f ca="1">IF('BH (2)'!Z958="","",'BH (2)'!Z958)</f>
        <v/>
      </c>
      <c r="L951" s="75" t="str">
        <f ca="1">IF('BH (2)'!AA958="","",'BH (2)'!AA958)</f>
        <v/>
      </c>
      <c r="M951" s="131" t="str">
        <f ca="1">IF('BH (2)'!AB958="","",'BH (2)'!AB958)</f>
        <v/>
      </c>
      <c r="N951" s="78" t="str">
        <f ca="1">IF('BH (2)'!AC958="","",'BH (2)'!AC958)</f>
        <v/>
      </c>
      <c r="O951" s="128" t="str">
        <f ca="1">IF('BH (2)'!AD958="","",'BH (2)'!AD958)</f>
        <v/>
      </c>
      <c r="P951" s="129" t="str">
        <f ca="1">IF('BH (2)'!AE958="","",'BH (2)'!AE958)</f>
        <v/>
      </c>
    </row>
    <row r="952" spans="3:16" ht="45" customHeight="1" x14ac:dyDescent="0.25">
      <c r="C952" s="51">
        <v>946</v>
      </c>
      <c r="D952" s="127" t="str">
        <f ca="1">IF('BH (2)'!S959="","",'BH (2)'!S959)</f>
        <v/>
      </c>
      <c r="E952" s="127" t="str">
        <f ca="1">IF('BH (2)'!T959="","",'BH (2)'!T959)</f>
        <v/>
      </c>
      <c r="F952" s="70" t="str">
        <f ca="1">IF('BH (2)'!U959="","",'BH (2)'!U959)</f>
        <v/>
      </c>
      <c r="G952" s="70" t="str">
        <f ca="1">IF('BH (2)'!V959="","",'BH (2)'!V959)</f>
        <v/>
      </c>
      <c r="H952" s="70" t="str">
        <f ca="1">IF('BH (2)'!W959="","",'BH (2)'!W959)</f>
        <v/>
      </c>
      <c r="I952" s="127" t="str">
        <f ca="1">IF('BH (2)'!X959="","",'BH (2)'!X959)</f>
        <v/>
      </c>
      <c r="J952" s="127" t="str">
        <f ca="1">IF('BH (2)'!Y959="","",'BH (2)'!Y959)</f>
        <v/>
      </c>
      <c r="K952" s="128" t="str">
        <f ca="1">IF('BH (2)'!Z959="","",'BH (2)'!Z959)</f>
        <v/>
      </c>
      <c r="L952" s="75" t="str">
        <f ca="1">IF('BH (2)'!AA959="","",'BH (2)'!AA959)</f>
        <v/>
      </c>
      <c r="M952" s="131" t="str">
        <f ca="1">IF('BH (2)'!AB959="","",'BH (2)'!AB959)</f>
        <v/>
      </c>
      <c r="N952" s="78" t="str">
        <f ca="1">IF('BH (2)'!AC959="","",'BH (2)'!AC959)</f>
        <v/>
      </c>
      <c r="O952" s="128" t="str">
        <f ca="1">IF('BH (2)'!AD959="","",'BH (2)'!AD959)</f>
        <v/>
      </c>
      <c r="P952" s="129" t="str">
        <f ca="1">IF('BH (2)'!AE959="","",'BH (2)'!AE959)</f>
        <v/>
      </c>
    </row>
    <row r="953" spans="3:16" ht="45" customHeight="1" x14ac:dyDescent="0.25">
      <c r="C953" s="51">
        <v>947</v>
      </c>
      <c r="D953" s="127" t="str">
        <f ca="1">IF('BH (2)'!S960="","",'BH (2)'!S960)</f>
        <v/>
      </c>
      <c r="E953" s="127" t="str">
        <f ca="1">IF('BH (2)'!T960="","",'BH (2)'!T960)</f>
        <v/>
      </c>
      <c r="F953" s="70" t="str">
        <f ca="1">IF('BH (2)'!U960="","",'BH (2)'!U960)</f>
        <v/>
      </c>
      <c r="G953" s="70" t="str">
        <f ca="1">IF('BH (2)'!V960="","",'BH (2)'!V960)</f>
        <v/>
      </c>
      <c r="H953" s="70" t="str">
        <f ca="1">IF('BH (2)'!W960="","",'BH (2)'!W960)</f>
        <v/>
      </c>
      <c r="I953" s="127" t="str">
        <f ca="1">IF('BH (2)'!X960="","",'BH (2)'!X960)</f>
        <v/>
      </c>
      <c r="J953" s="127" t="str">
        <f ca="1">IF('BH (2)'!Y960="","",'BH (2)'!Y960)</f>
        <v/>
      </c>
      <c r="K953" s="128" t="str">
        <f ca="1">IF('BH (2)'!Z960="","",'BH (2)'!Z960)</f>
        <v/>
      </c>
      <c r="L953" s="75" t="str">
        <f ca="1">IF('BH (2)'!AA960="","",'BH (2)'!AA960)</f>
        <v/>
      </c>
      <c r="M953" s="131" t="str">
        <f ca="1">IF('BH (2)'!AB960="","",'BH (2)'!AB960)</f>
        <v/>
      </c>
      <c r="N953" s="78" t="str">
        <f ca="1">IF('BH (2)'!AC960="","",'BH (2)'!AC960)</f>
        <v/>
      </c>
      <c r="O953" s="128" t="str">
        <f ca="1">IF('BH (2)'!AD960="","",'BH (2)'!AD960)</f>
        <v/>
      </c>
      <c r="P953" s="129" t="str">
        <f ca="1">IF('BH (2)'!AE960="","",'BH (2)'!AE960)</f>
        <v/>
      </c>
    </row>
    <row r="954" spans="3:16" ht="45" customHeight="1" x14ac:dyDescent="0.25">
      <c r="C954" s="51">
        <v>948</v>
      </c>
      <c r="D954" s="127" t="str">
        <f ca="1">IF('BH (2)'!S961="","",'BH (2)'!S961)</f>
        <v/>
      </c>
      <c r="E954" s="127" t="str">
        <f ca="1">IF('BH (2)'!T961="","",'BH (2)'!T961)</f>
        <v/>
      </c>
      <c r="F954" s="70" t="str">
        <f ca="1">IF('BH (2)'!U961="","",'BH (2)'!U961)</f>
        <v/>
      </c>
      <c r="G954" s="70" t="str">
        <f ca="1">IF('BH (2)'!V961="","",'BH (2)'!V961)</f>
        <v/>
      </c>
      <c r="H954" s="70" t="str">
        <f ca="1">IF('BH (2)'!W961="","",'BH (2)'!W961)</f>
        <v/>
      </c>
      <c r="I954" s="127" t="str">
        <f ca="1">IF('BH (2)'!X961="","",'BH (2)'!X961)</f>
        <v/>
      </c>
      <c r="J954" s="127" t="str">
        <f ca="1">IF('BH (2)'!Y961="","",'BH (2)'!Y961)</f>
        <v/>
      </c>
      <c r="K954" s="128" t="str">
        <f ca="1">IF('BH (2)'!Z961="","",'BH (2)'!Z961)</f>
        <v/>
      </c>
      <c r="L954" s="75" t="str">
        <f ca="1">IF('BH (2)'!AA961="","",'BH (2)'!AA961)</f>
        <v/>
      </c>
      <c r="M954" s="131" t="str">
        <f ca="1">IF('BH (2)'!AB961="","",'BH (2)'!AB961)</f>
        <v/>
      </c>
      <c r="N954" s="78" t="str">
        <f ca="1">IF('BH (2)'!AC961="","",'BH (2)'!AC961)</f>
        <v/>
      </c>
      <c r="O954" s="128" t="str">
        <f ca="1">IF('BH (2)'!AD961="","",'BH (2)'!AD961)</f>
        <v/>
      </c>
      <c r="P954" s="129" t="str">
        <f ca="1">IF('BH (2)'!AE961="","",'BH (2)'!AE961)</f>
        <v/>
      </c>
    </row>
    <row r="955" spans="3:16" ht="45" customHeight="1" x14ac:dyDescent="0.25">
      <c r="C955" s="51">
        <v>949</v>
      </c>
      <c r="D955" s="127" t="str">
        <f ca="1">IF('BH (2)'!S962="","",'BH (2)'!S962)</f>
        <v/>
      </c>
      <c r="E955" s="127" t="str">
        <f ca="1">IF('BH (2)'!T962="","",'BH (2)'!T962)</f>
        <v/>
      </c>
      <c r="F955" s="70" t="str">
        <f ca="1">IF('BH (2)'!U962="","",'BH (2)'!U962)</f>
        <v/>
      </c>
      <c r="G955" s="70" t="str">
        <f ca="1">IF('BH (2)'!V962="","",'BH (2)'!V962)</f>
        <v/>
      </c>
      <c r="H955" s="70" t="str">
        <f ca="1">IF('BH (2)'!W962="","",'BH (2)'!W962)</f>
        <v/>
      </c>
      <c r="I955" s="127" t="str">
        <f ca="1">IF('BH (2)'!X962="","",'BH (2)'!X962)</f>
        <v/>
      </c>
      <c r="J955" s="127" t="str">
        <f ca="1">IF('BH (2)'!Y962="","",'BH (2)'!Y962)</f>
        <v/>
      </c>
      <c r="K955" s="128" t="str">
        <f ca="1">IF('BH (2)'!Z962="","",'BH (2)'!Z962)</f>
        <v/>
      </c>
      <c r="L955" s="75" t="str">
        <f ca="1">IF('BH (2)'!AA962="","",'BH (2)'!AA962)</f>
        <v/>
      </c>
      <c r="M955" s="131" t="str">
        <f ca="1">IF('BH (2)'!AB962="","",'BH (2)'!AB962)</f>
        <v/>
      </c>
      <c r="N955" s="78" t="str">
        <f ca="1">IF('BH (2)'!AC962="","",'BH (2)'!AC962)</f>
        <v/>
      </c>
      <c r="O955" s="128" t="str">
        <f ca="1">IF('BH (2)'!AD962="","",'BH (2)'!AD962)</f>
        <v/>
      </c>
      <c r="P955" s="129" t="str">
        <f ca="1">IF('BH (2)'!AE962="","",'BH (2)'!AE962)</f>
        <v/>
      </c>
    </row>
    <row r="956" spans="3:16" ht="45" customHeight="1" x14ac:dyDescent="0.25">
      <c r="C956" s="51">
        <v>950</v>
      </c>
      <c r="D956" s="127" t="str">
        <f ca="1">IF('BH (2)'!S963="","",'BH (2)'!S963)</f>
        <v/>
      </c>
      <c r="E956" s="127" t="str">
        <f ca="1">IF('BH (2)'!T963="","",'BH (2)'!T963)</f>
        <v/>
      </c>
      <c r="F956" s="70" t="str">
        <f ca="1">IF('BH (2)'!U963="","",'BH (2)'!U963)</f>
        <v/>
      </c>
      <c r="G956" s="70" t="str">
        <f ca="1">IF('BH (2)'!V963="","",'BH (2)'!V963)</f>
        <v/>
      </c>
      <c r="H956" s="70" t="str">
        <f ca="1">IF('BH (2)'!W963="","",'BH (2)'!W963)</f>
        <v/>
      </c>
      <c r="I956" s="127" t="str">
        <f ca="1">IF('BH (2)'!X963="","",'BH (2)'!X963)</f>
        <v/>
      </c>
      <c r="J956" s="127" t="str">
        <f ca="1">IF('BH (2)'!Y963="","",'BH (2)'!Y963)</f>
        <v/>
      </c>
      <c r="K956" s="128" t="str">
        <f ca="1">IF('BH (2)'!Z963="","",'BH (2)'!Z963)</f>
        <v/>
      </c>
      <c r="L956" s="75" t="str">
        <f ca="1">IF('BH (2)'!AA963="","",'BH (2)'!AA963)</f>
        <v/>
      </c>
      <c r="M956" s="131" t="str">
        <f ca="1">IF('BH (2)'!AB963="","",'BH (2)'!AB963)</f>
        <v/>
      </c>
      <c r="N956" s="78" t="str">
        <f ca="1">IF('BH (2)'!AC963="","",'BH (2)'!AC963)</f>
        <v/>
      </c>
      <c r="O956" s="128" t="str">
        <f ca="1">IF('BH (2)'!AD963="","",'BH (2)'!AD963)</f>
        <v/>
      </c>
      <c r="P956" s="129" t="str">
        <f ca="1">IF('BH (2)'!AE963="","",'BH (2)'!AE963)</f>
        <v/>
      </c>
    </row>
    <row r="957" spans="3:16" ht="45" customHeight="1" x14ac:dyDescent="0.25">
      <c r="C957" s="51">
        <v>951</v>
      </c>
      <c r="D957" s="127" t="str">
        <f ca="1">IF('BH (2)'!S964="","",'BH (2)'!S964)</f>
        <v/>
      </c>
      <c r="E957" s="127" t="str">
        <f ca="1">IF('BH (2)'!T964="","",'BH (2)'!T964)</f>
        <v/>
      </c>
      <c r="F957" s="70" t="str">
        <f ca="1">IF('BH (2)'!U964="","",'BH (2)'!U964)</f>
        <v/>
      </c>
      <c r="G957" s="70" t="str">
        <f ca="1">IF('BH (2)'!V964="","",'BH (2)'!V964)</f>
        <v/>
      </c>
      <c r="H957" s="70" t="str">
        <f ca="1">IF('BH (2)'!W964="","",'BH (2)'!W964)</f>
        <v/>
      </c>
      <c r="I957" s="127" t="str">
        <f ca="1">IF('BH (2)'!X964="","",'BH (2)'!X964)</f>
        <v/>
      </c>
      <c r="J957" s="127" t="str">
        <f ca="1">IF('BH (2)'!Y964="","",'BH (2)'!Y964)</f>
        <v/>
      </c>
      <c r="K957" s="128" t="str">
        <f ca="1">IF('BH (2)'!Z964="","",'BH (2)'!Z964)</f>
        <v/>
      </c>
      <c r="L957" s="75" t="str">
        <f ca="1">IF('BH (2)'!AA964="","",'BH (2)'!AA964)</f>
        <v/>
      </c>
      <c r="M957" s="131" t="str">
        <f ca="1">IF('BH (2)'!AB964="","",'BH (2)'!AB964)</f>
        <v/>
      </c>
      <c r="N957" s="78" t="str">
        <f ca="1">IF('BH (2)'!AC964="","",'BH (2)'!AC964)</f>
        <v/>
      </c>
      <c r="O957" s="128" t="str">
        <f ca="1">IF('BH (2)'!AD964="","",'BH (2)'!AD964)</f>
        <v/>
      </c>
      <c r="P957" s="129" t="str">
        <f ca="1">IF('BH (2)'!AE964="","",'BH (2)'!AE964)</f>
        <v/>
      </c>
    </row>
    <row r="958" spans="3:16" ht="45" customHeight="1" x14ac:dyDescent="0.25">
      <c r="C958" s="51">
        <v>952</v>
      </c>
      <c r="D958" s="127" t="str">
        <f ca="1">IF('BH (2)'!S965="","",'BH (2)'!S965)</f>
        <v/>
      </c>
      <c r="E958" s="127" t="str">
        <f ca="1">IF('BH (2)'!T965="","",'BH (2)'!T965)</f>
        <v/>
      </c>
      <c r="F958" s="70" t="str">
        <f ca="1">IF('BH (2)'!U965="","",'BH (2)'!U965)</f>
        <v/>
      </c>
      <c r="G958" s="70" t="str">
        <f ca="1">IF('BH (2)'!V965="","",'BH (2)'!V965)</f>
        <v/>
      </c>
      <c r="H958" s="70" t="str">
        <f ca="1">IF('BH (2)'!W965="","",'BH (2)'!W965)</f>
        <v/>
      </c>
      <c r="I958" s="127" t="str">
        <f ca="1">IF('BH (2)'!X965="","",'BH (2)'!X965)</f>
        <v/>
      </c>
      <c r="J958" s="127" t="str">
        <f ca="1">IF('BH (2)'!Y965="","",'BH (2)'!Y965)</f>
        <v/>
      </c>
      <c r="K958" s="128" t="str">
        <f ca="1">IF('BH (2)'!Z965="","",'BH (2)'!Z965)</f>
        <v/>
      </c>
      <c r="L958" s="75" t="str">
        <f ca="1">IF('BH (2)'!AA965="","",'BH (2)'!AA965)</f>
        <v/>
      </c>
      <c r="M958" s="131" t="str">
        <f ca="1">IF('BH (2)'!AB965="","",'BH (2)'!AB965)</f>
        <v/>
      </c>
      <c r="N958" s="78" t="str">
        <f ca="1">IF('BH (2)'!AC965="","",'BH (2)'!AC965)</f>
        <v/>
      </c>
      <c r="O958" s="128" t="str">
        <f ca="1">IF('BH (2)'!AD965="","",'BH (2)'!AD965)</f>
        <v/>
      </c>
      <c r="P958" s="129" t="str">
        <f ca="1">IF('BH (2)'!AE965="","",'BH (2)'!AE965)</f>
        <v/>
      </c>
    </row>
    <row r="959" spans="3:16" ht="45" customHeight="1" x14ac:dyDescent="0.25">
      <c r="C959" s="51">
        <v>953</v>
      </c>
      <c r="D959" s="127" t="str">
        <f ca="1">IF('BH (2)'!S966="","",'BH (2)'!S966)</f>
        <v/>
      </c>
      <c r="E959" s="127" t="str">
        <f ca="1">IF('BH (2)'!T966="","",'BH (2)'!T966)</f>
        <v/>
      </c>
      <c r="F959" s="70" t="str">
        <f ca="1">IF('BH (2)'!U966="","",'BH (2)'!U966)</f>
        <v/>
      </c>
      <c r="G959" s="70" t="str">
        <f ca="1">IF('BH (2)'!V966="","",'BH (2)'!V966)</f>
        <v/>
      </c>
      <c r="H959" s="70" t="str">
        <f ca="1">IF('BH (2)'!W966="","",'BH (2)'!W966)</f>
        <v/>
      </c>
      <c r="I959" s="127" t="str">
        <f ca="1">IF('BH (2)'!X966="","",'BH (2)'!X966)</f>
        <v/>
      </c>
      <c r="J959" s="127" t="str">
        <f ca="1">IF('BH (2)'!Y966="","",'BH (2)'!Y966)</f>
        <v/>
      </c>
      <c r="K959" s="128" t="str">
        <f ca="1">IF('BH (2)'!Z966="","",'BH (2)'!Z966)</f>
        <v/>
      </c>
      <c r="L959" s="75" t="str">
        <f ca="1">IF('BH (2)'!AA966="","",'BH (2)'!AA966)</f>
        <v/>
      </c>
      <c r="M959" s="131" t="str">
        <f ca="1">IF('BH (2)'!AB966="","",'BH (2)'!AB966)</f>
        <v/>
      </c>
      <c r="N959" s="78" t="str">
        <f ca="1">IF('BH (2)'!AC966="","",'BH (2)'!AC966)</f>
        <v/>
      </c>
      <c r="O959" s="128" t="str">
        <f ca="1">IF('BH (2)'!AD966="","",'BH (2)'!AD966)</f>
        <v/>
      </c>
      <c r="P959" s="129" t="str">
        <f ca="1">IF('BH (2)'!AE966="","",'BH (2)'!AE966)</f>
        <v/>
      </c>
    </row>
    <row r="960" spans="3:16" ht="45" customHeight="1" x14ac:dyDescent="0.25">
      <c r="C960" s="51">
        <v>954</v>
      </c>
      <c r="D960" s="127" t="str">
        <f ca="1">IF('BH (2)'!S967="","",'BH (2)'!S967)</f>
        <v/>
      </c>
      <c r="E960" s="127" t="str">
        <f ca="1">IF('BH (2)'!T967="","",'BH (2)'!T967)</f>
        <v/>
      </c>
      <c r="F960" s="70" t="str">
        <f ca="1">IF('BH (2)'!U967="","",'BH (2)'!U967)</f>
        <v/>
      </c>
      <c r="G960" s="70" t="str">
        <f ca="1">IF('BH (2)'!V967="","",'BH (2)'!V967)</f>
        <v/>
      </c>
      <c r="H960" s="70" t="str">
        <f ca="1">IF('BH (2)'!W967="","",'BH (2)'!W967)</f>
        <v/>
      </c>
      <c r="I960" s="127" t="str">
        <f ca="1">IF('BH (2)'!X967="","",'BH (2)'!X967)</f>
        <v/>
      </c>
      <c r="J960" s="127" t="str">
        <f ca="1">IF('BH (2)'!Y967="","",'BH (2)'!Y967)</f>
        <v/>
      </c>
      <c r="K960" s="128" t="str">
        <f ca="1">IF('BH (2)'!Z967="","",'BH (2)'!Z967)</f>
        <v/>
      </c>
      <c r="L960" s="75" t="str">
        <f ca="1">IF('BH (2)'!AA967="","",'BH (2)'!AA967)</f>
        <v/>
      </c>
      <c r="M960" s="131" t="str">
        <f ca="1">IF('BH (2)'!AB967="","",'BH (2)'!AB967)</f>
        <v/>
      </c>
      <c r="N960" s="78" t="str">
        <f ca="1">IF('BH (2)'!AC967="","",'BH (2)'!AC967)</f>
        <v/>
      </c>
      <c r="O960" s="128" t="str">
        <f ca="1">IF('BH (2)'!AD967="","",'BH (2)'!AD967)</f>
        <v/>
      </c>
      <c r="P960" s="129" t="str">
        <f ca="1">IF('BH (2)'!AE967="","",'BH (2)'!AE967)</f>
        <v/>
      </c>
    </row>
    <row r="961" spans="3:16" ht="45" customHeight="1" x14ac:dyDescent="0.25">
      <c r="C961" s="51">
        <v>955</v>
      </c>
      <c r="D961" s="127" t="str">
        <f ca="1">IF('BH (2)'!S968="","",'BH (2)'!S968)</f>
        <v/>
      </c>
      <c r="E961" s="127" t="str">
        <f ca="1">IF('BH (2)'!T968="","",'BH (2)'!T968)</f>
        <v/>
      </c>
      <c r="F961" s="70" t="str">
        <f ca="1">IF('BH (2)'!U968="","",'BH (2)'!U968)</f>
        <v/>
      </c>
      <c r="G961" s="70" t="str">
        <f ca="1">IF('BH (2)'!V968="","",'BH (2)'!V968)</f>
        <v/>
      </c>
      <c r="H961" s="70" t="str">
        <f ca="1">IF('BH (2)'!W968="","",'BH (2)'!W968)</f>
        <v/>
      </c>
      <c r="I961" s="127" t="str">
        <f ca="1">IF('BH (2)'!X968="","",'BH (2)'!X968)</f>
        <v/>
      </c>
      <c r="J961" s="127" t="str">
        <f ca="1">IF('BH (2)'!Y968="","",'BH (2)'!Y968)</f>
        <v/>
      </c>
      <c r="K961" s="128" t="str">
        <f ca="1">IF('BH (2)'!Z968="","",'BH (2)'!Z968)</f>
        <v/>
      </c>
      <c r="L961" s="75" t="str">
        <f ca="1">IF('BH (2)'!AA968="","",'BH (2)'!AA968)</f>
        <v/>
      </c>
      <c r="M961" s="131" t="str">
        <f ca="1">IF('BH (2)'!AB968="","",'BH (2)'!AB968)</f>
        <v/>
      </c>
      <c r="N961" s="78" t="str">
        <f ca="1">IF('BH (2)'!AC968="","",'BH (2)'!AC968)</f>
        <v/>
      </c>
      <c r="O961" s="128" t="str">
        <f ca="1">IF('BH (2)'!AD968="","",'BH (2)'!AD968)</f>
        <v/>
      </c>
      <c r="P961" s="129" t="str">
        <f ca="1">IF('BH (2)'!AE968="","",'BH (2)'!AE968)</f>
        <v/>
      </c>
    </row>
    <row r="962" spans="3:16" ht="45" customHeight="1" x14ac:dyDescent="0.25">
      <c r="C962" s="51">
        <v>956</v>
      </c>
      <c r="D962" s="127" t="str">
        <f ca="1">IF('BH (2)'!S969="","",'BH (2)'!S969)</f>
        <v/>
      </c>
      <c r="E962" s="127" t="str">
        <f ca="1">IF('BH (2)'!T969="","",'BH (2)'!T969)</f>
        <v/>
      </c>
      <c r="F962" s="70" t="str">
        <f ca="1">IF('BH (2)'!U969="","",'BH (2)'!U969)</f>
        <v/>
      </c>
      <c r="G962" s="70" t="str">
        <f ca="1">IF('BH (2)'!V969="","",'BH (2)'!V969)</f>
        <v/>
      </c>
      <c r="H962" s="70" t="str">
        <f ca="1">IF('BH (2)'!W969="","",'BH (2)'!W969)</f>
        <v/>
      </c>
      <c r="I962" s="127" t="str">
        <f ca="1">IF('BH (2)'!X969="","",'BH (2)'!X969)</f>
        <v/>
      </c>
      <c r="J962" s="127" t="str">
        <f ca="1">IF('BH (2)'!Y969="","",'BH (2)'!Y969)</f>
        <v/>
      </c>
      <c r="K962" s="128" t="str">
        <f ca="1">IF('BH (2)'!Z969="","",'BH (2)'!Z969)</f>
        <v/>
      </c>
      <c r="L962" s="75" t="str">
        <f ca="1">IF('BH (2)'!AA969="","",'BH (2)'!AA969)</f>
        <v/>
      </c>
      <c r="M962" s="131" t="str">
        <f ca="1">IF('BH (2)'!AB969="","",'BH (2)'!AB969)</f>
        <v/>
      </c>
      <c r="N962" s="78" t="str">
        <f ca="1">IF('BH (2)'!AC969="","",'BH (2)'!AC969)</f>
        <v/>
      </c>
      <c r="O962" s="128" t="str">
        <f ca="1">IF('BH (2)'!AD969="","",'BH (2)'!AD969)</f>
        <v/>
      </c>
      <c r="P962" s="129" t="str">
        <f ca="1">IF('BH (2)'!AE969="","",'BH (2)'!AE969)</f>
        <v/>
      </c>
    </row>
    <row r="963" spans="3:16" ht="45" customHeight="1" x14ac:dyDescent="0.25">
      <c r="C963" s="51">
        <v>957</v>
      </c>
      <c r="D963" s="127" t="str">
        <f ca="1">IF('BH (2)'!S970="","",'BH (2)'!S970)</f>
        <v/>
      </c>
      <c r="E963" s="127" t="str">
        <f ca="1">IF('BH (2)'!T970="","",'BH (2)'!T970)</f>
        <v/>
      </c>
      <c r="F963" s="70" t="str">
        <f ca="1">IF('BH (2)'!U970="","",'BH (2)'!U970)</f>
        <v/>
      </c>
      <c r="G963" s="70" t="str">
        <f ca="1">IF('BH (2)'!V970="","",'BH (2)'!V970)</f>
        <v/>
      </c>
      <c r="H963" s="70" t="str">
        <f ca="1">IF('BH (2)'!W970="","",'BH (2)'!W970)</f>
        <v/>
      </c>
      <c r="I963" s="127" t="str">
        <f ca="1">IF('BH (2)'!X970="","",'BH (2)'!X970)</f>
        <v/>
      </c>
      <c r="J963" s="127" t="str">
        <f ca="1">IF('BH (2)'!Y970="","",'BH (2)'!Y970)</f>
        <v/>
      </c>
      <c r="K963" s="128" t="str">
        <f ca="1">IF('BH (2)'!Z970="","",'BH (2)'!Z970)</f>
        <v/>
      </c>
      <c r="L963" s="75" t="str">
        <f ca="1">IF('BH (2)'!AA970="","",'BH (2)'!AA970)</f>
        <v/>
      </c>
      <c r="M963" s="131" t="str">
        <f ca="1">IF('BH (2)'!AB970="","",'BH (2)'!AB970)</f>
        <v/>
      </c>
      <c r="N963" s="78" t="str">
        <f ca="1">IF('BH (2)'!AC970="","",'BH (2)'!AC970)</f>
        <v/>
      </c>
      <c r="O963" s="128" t="str">
        <f ca="1">IF('BH (2)'!AD970="","",'BH (2)'!AD970)</f>
        <v/>
      </c>
      <c r="P963" s="129" t="str">
        <f ca="1">IF('BH (2)'!AE970="","",'BH (2)'!AE970)</f>
        <v/>
      </c>
    </row>
    <row r="964" spans="3:16" ht="45" customHeight="1" x14ac:dyDescent="0.25">
      <c r="C964" s="51">
        <v>958</v>
      </c>
      <c r="D964" s="127" t="str">
        <f ca="1">IF('BH (2)'!S971="","",'BH (2)'!S971)</f>
        <v/>
      </c>
      <c r="E964" s="127" t="str">
        <f ca="1">IF('BH (2)'!T971="","",'BH (2)'!T971)</f>
        <v/>
      </c>
      <c r="F964" s="70" t="str">
        <f ca="1">IF('BH (2)'!U971="","",'BH (2)'!U971)</f>
        <v/>
      </c>
      <c r="G964" s="70" t="str">
        <f ca="1">IF('BH (2)'!V971="","",'BH (2)'!V971)</f>
        <v/>
      </c>
      <c r="H964" s="70" t="str">
        <f ca="1">IF('BH (2)'!W971="","",'BH (2)'!W971)</f>
        <v/>
      </c>
      <c r="I964" s="127" t="str">
        <f ca="1">IF('BH (2)'!X971="","",'BH (2)'!X971)</f>
        <v/>
      </c>
      <c r="J964" s="127" t="str">
        <f ca="1">IF('BH (2)'!Y971="","",'BH (2)'!Y971)</f>
        <v/>
      </c>
      <c r="K964" s="128" t="str">
        <f ca="1">IF('BH (2)'!Z971="","",'BH (2)'!Z971)</f>
        <v/>
      </c>
      <c r="L964" s="75" t="str">
        <f ca="1">IF('BH (2)'!AA971="","",'BH (2)'!AA971)</f>
        <v/>
      </c>
      <c r="M964" s="131" t="str">
        <f ca="1">IF('BH (2)'!AB971="","",'BH (2)'!AB971)</f>
        <v/>
      </c>
      <c r="N964" s="78" t="str">
        <f ca="1">IF('BH (2)'!AC971="","",'BH (2)'!AC971)</f>
        <v/>
      </c>
      <c r="O964" s="128" t="str">
        <f ca="1">IF('BH (2)'!AD971="","",'BH (2)'!AD971)</f>
        <v/>
      </c>
      <c r="P964" s="129" t="str">
        <f ca="1">IF('BH (2)'!AE971="","",'BH (2)'!AE971)</f>
        <v/>
      </c>
    </row>
    <row r="965" spans="3:16" ht="45" customHeight="1" x14ac:dyDescent="0.25">
      <c r="C965" s="51">
        <v>959</v>
      </c>
      <c r="D965" s="127" t="str">
        <f ca="1">IF('BH (2)'!S972="","",'BH (2)'!S972)</f>
        <v/>
      </c>
      <c r="E965" s="127" t="str">
        <f ca="1">IF('BH (2)'!T972="","",'BH (2)'!T972)</f>
        <v/>
      </c>
      <c r="F965" s="70" t="str">
        <f ca="1">IF('BH (2)'!U972="","",'BH (2)'!U972)</f>
        <v/>
      </c>
      <c r="G965" s="70" t="str">
        <f ca="1">IF('BH (2)'!V972="","",'BH (2)'!V972)</f>
        <v/>
      </c>
      <c r="H965" s="70" t="str">
        <f ca="1">IF('BH (2)'!W972="","",'BH (2)'!W972)</f>
        <v/>
      </c>
      <c r="I965" s="127" t="str">
        <f ca="1">IF('BH (2)'!X972="","",'BH (2)'!X972)</f>
        <v/>
      </c>
      <c r="J965" s="127" t="str">
        <f ca="1">IF('BH (2)'!Y972="","",'BH (2)'!Y972)</f>
        <v/>
      </c>
      <c r="K965" s="128" t="str">
        <f ca="1">IF('BH (2)'!Z972="","",'BH (2)'!Z972)</f>
        <v/>
      </c>
      <c r="L965" s="75" t="str">
        <f ca="1">IF('BH (2)'!AA972="","",'BH (2)'!AA972)</f>
        <v/>
      </c>
      <c r="M965" s="131" t="str">
        <f ca="1">IF('BH (2)'!AB972="","",'BH (2)'!AB972)</f>
        <v/>
      </c>
      <c r="N965" s="78" t="str">
        <f ca="1">IF('BH (2)'!AC972="","",'BH (2)'!AC972)</f>
        <v/>
      </c>
      <c r="O965" s="128" t="str">
        <f ca="1">IF('BH (2)'!AD972="","",'BH (2)'!AD972)</f>
        <v/>
      </c>
      <c r="P965" s="129" t="str">
        <f ca="1">IF('BH (2)'!AE972="","",'BH (2)'!AE972)</f>
        <v/>
      </c>
    </row>
    <row r="966" spans="3:16" ht="45" customHeight="1" x14ac:dyDescent="0.25">
      <c r="C966" s="51">
        <v>960</v>
      </c>
      <c r="D966" s="127" t="str">
        <f ca="1">IF('BH (2)'!S973="","",'BH (2)'!S973)</f>
        <v/>
      </c>
      <c r="E966" s="127" t="str">
        <f ca="1">IF('BH (2)'!T973="","",'BH (2)'!T973)</f>
        <v/>
      </c>
      <c r="F966" s="70" t="str">
        <f ca="1">IF('BH (2)'!U973="","",'BH (2)'!U973)</f>
        <v/>
      </c>
      <c r="G966" s="70" t="str">
        <f ca="1">IF('BH (2)'!V973="","",'BH (2)'!V973)</f>
        <v/>
      </c>
      <c r="H966" s="70" t="str">
        <f ca="1">IF('BH (2)'!W973="","",'BH (2)'!W973)</f>
        <v/>
      </c>
      <c r="I966" s="127" t="str">
        <f ca="1">IF('BH (2)'!X973="","",'BH (2)'!X973)</f>
        <v/>
      </c>
      <c r="J966" s="127" t="str">
        <f ca="1">IF('BH (2)'!Y973="","",'BH (2)'!Y973)</f>
        <v/>
      </c>
      <c r="K966" s="128" t="str">
        <f ca="1">IF('BH (2)'!Z973="","",'BH (2)'!Z973)</f>
        <v/>
      </c>
      <c r="L966" s="75" t="str">
        <f ca="1">IF('BH (2)'!AA973="","",'BH (2)'!AA973)</f>
        <v/>
      </c>
      <c r="M966" s="131" t="str">
        <f ca="1">IF('BH (2)'!AB973="","",'BH (2)'!AB973)</f>
        <v/>
      </c>
      <c r="N966" s="78" t="str">
        <f ca="1">IF('BH (2)'!AC973="","",'BH (2)'!AC973)</f>
        <v/>
      </c>
      <c r="O966" s="128" t="str">
        <f ca="1">IF('BH (2)'!AD973="","",'BH (2)'!AD973)</f>
        <v/>
      </c>
      <c r="P966" s="129" t="str">
        <f ca="1">IF('BH (2)'!AE973="","",'BH (2)'!AE973)</f>
        <v/>
      </c>
    </row>
    <row r="967" spans="3:16" ht="45" customHeight="1" x14ac:dyDescent="0.25">
      <c r="C967" s="51">
        <v>961</v>
      </c>
      <c r="D967" s="127" t="str">
        <f ca="1">IF('BH (2)'!S974="","",'BH (2)'!S974)</f>
        <v/>
      </c>
      <c r="E967" s="127" t="str">
        <f ca="1">IF('BH (2)'!T974="","",'BH (2)'!T974)</f>
        <v/>
      </c>
      <c r="F967" s="70" t="str">
        <f ca="1">IF('BH (2)'!U974="","",'BH (2)'!U974)</f>
        <v/>
      </c>
      <c r="G967" s="70" t="str">
        <f ca="1">IF('BH (2)'!V974="","",'BH (2)'!V974)</f>
        <v/>
      </c>
      <c r="H967" s="70" t="str">
        <f ca="1">IF('BH (2)'!W974="","",'BH (2)'!W974)</f>
        <v/>
      </c>
      <c r="I967" s="127" t="str">
        <f ca="1">IF('BH (2)'!X974="","",'BH (2)'!X974)</f>
        <v/>
      </c>
      <c r="J967" s="127" t="str">
        <f ca="1">IF('BH (2)'!Y974="","",'BH (2)'!Y974)</f>
        <v/>
      </c>
      <c r="K967" s="128" t="str">
        <f ca="1">IF('BH (2)'!Z974="","",'BH (2)'!Z974)</f>
        <v/>
      </c>
      <c r="L967" s="75" t="str">
        <f ca="1">IF('BH (2)'!AA974="","",'BH (2)'!AA974)</f>
        <v/>
      </c>
      <c r="M967" s="131" t="str">
        <f ca="1">IF('BH (2)'!AB974="","",'BH (2)'!AB974)</f>
        <v/>
      </c>
      <c r="N967" s="78" t="str">
        <f ca="1">IF('BH (2)'!AC974="","",'BH (2)'!AC974)</f>
        <v/>
      </c>
      <c r="O967" s="128" t="str">
        <f ca="1">IF('BH (2)'!AD974="","",'BH (2)'!AD974)</f>
        <v/>
      </c>
      <c r="P967" s="129" t="str">
        <f ca="1">IF('BH (2)'!AE974="","",'BH (2)'!AE974)</f>
        <v/>
      </c>
    </row>
    <row r="968" spans="3:16" ht="45" customHeight="1" x14ac:dyDescent="0.25">
      <c r="C968" s="51">
        <v>962</v>
      </c>
      <c r="D968" s="127" t="str">
        <f ca="1">IF('BH (2)'!S975="","",'BH (2)'!S975)</f>
        <v/>
      </c>
      <c r="E968" s="127" t="str">
        <f ca="1">IF('BH (2)'!T975="","",'BH (2)'!T975)</f>
        <v/>
      </c>
      <c r="F968" s="70" t="str">
        <f ca="1">IF('BH (2)'!U975="","",'BH (2)'!U975)</f>
        <v/>
      </c>
      <c r="G968" s="70" t="str">
        <f ca="1">IF('BH (2)'!V975="","",'BH (2)'!V975)</f>
        <v/>
      </c>
      <c r="H968" s="70" t="str">
        <f ca="1">IF('BH (2)'!W975="","",'BH (2)'!W975)</f>
        <v/>
      </c>
      <c r="I968" s="127" t="str">
        <f ca="1">IF('BH (2)'!X975="","",'BH (2)'!X975)</f>
        <v/>
      </c>
      <c r="J968" s="127" t="str">
        <f ca="1">IF('BH (2)'!Y975="","",'BH (2)'!Y975)</f>
        <v/>
      </c>
      <c r="K968" s="128" t="str">
        <f ca="1">IF('BH (2)'!Z975="","",'BH (2)'!Z975)</f>
        <v/>
      </c>
      <c r="L968" s="75" t="str">
        <f ca="1">IF('BH (2)'!AA975="","",'BH (2)'!AA975)</f>
        <v/>
      </c>
      <c r="M968" s="131" t="str">
        <f ca="1">IF('BH (2)'!AB975="","",'BH (2)'!AB975)</f>
        <v/>
      </c>
      <c r="N968" s="78" t="str">
        <f ca="1">IF('BH (2)'!AC975="","",'BH (2)'!AC975)</f>
        <v/>
      </c>
      <c r="O968" s="128" t="str">
        <f ca="1">IF('BH (2)'!AD975="","",'BH (2)'!AD975)</f>
        <v/>
      </c>
      <c r="P968" s="129" t="str">
        <f ca="1">IF('BH (2)'!AE975="","",'BH (2)'!AE975)</f>
        <v/>
      </c>
    </row>
    <row r="969" spans="3:16" ht="45" customHeight="1" x14ac:dyDescent="0.25">
      <c r="C969" s="51">
        <v>963</v>
      </c>
      <c r="D969" s="127" t="str">
        <f ca="1">IF('BH (2)'!S976="","",'BH (2)'!S976)</f>
        <v/>
      </c>
      <c r="E969" s="127" t="str">
        <f ca="1">IF('BH (2)'!T976="","",'BH (2)'!T976)</f>
        <v/>
      </c>
      <c r="F969" s="70" t="str">
        <f ca="1">IF('BH (2)'!U976="","",'BH (2)'!U976)</f>
        <v/>
      </c>
      <c r="G969" s="70" t="str">
        <f ca="1">IF('BH (2)'!V976="","",'BH (2)'!V976)</f>
        <v/>
      </c>
      <c r="H969" s="70" t="str">
        <f ca="1">IF('BH (2)'!W976="","",'BH (2)'!W976)</f>
        <v/>
      </c>
      <c r="I969" s="127" t="str">
        <f ca="1">IF('BH (2)'!X976="","",'BH (2)'!X976)</f>
        <v/>
      </c>
      <c r="J969" s="127" t="str">
        <f ca="1">IF('BH (2)'!Y976="","",'BH (2)'!Y976)</f>
        <v/>
      </c>
      <c r="K969" s="128" t="str">
        <f ca="1">IF('BH (2)'!Z976="","",'BH (2)'!Z976)</f>
        <v/>
      </c>
      <c r="L969" s="75" t="str">
        <f ca="1">IF('BH (2)'!AA976="","",'BH (2)'!AA976)</f>
        <v/>
      </c>
      <c r="M969" s="131" t="str">
        <f ca="1">IF('BH (2)'!AB976="","",'BH (2)'!AB976)</f>
        <v/>
      </c>
      <c r="N969" s="78" t="str">
        <f ca="1">IF('BH (2)'!AC976="","",'BH (2)'!AC976)</f>
        <v/>
      </c>
      <c r="O969" s="128" t="str">
        <f ca="1">IF('BH (2)'!AD976="","",'BH (2)'!AD976)</f>
        <v/>
      </c>
      <c r="P969" s="129" t="str">
        <f ca="1">IF('BH (2)'!AE976="","",'BH (2)'!AE976)</f>
        <v/>
      </c>
    </row>
    <row r="970" spans="3:16" ht="45" customHeight="1" x14ac:dyDescent="0.25">
      <c r="C970" s="51">
        <v>964</v>
      </c>
      <c r="D970" s="127" t="str">
        <f ca="1">IF('BH (2)'!S977="","",'BH (2)'!S977)</f>
        <v/>
      </c>
      <c r="E970" s="127" t="str">
        <f ca="1">IF('BH (2)'!T977="","",'BH (2)'!T977)</f>
        <v/>
      </c>
      <c r="F970" s="70" t="str">
        <f ca="1">IF('BH (2)'!U977="","",'BH (2)'!U977)</f>
        <v/>
      </c>
      <c r="G970" s="70" t="str">
        <f ca="1">IF('BH (2)'!V977="","",'BH (2)'!V977)</f>
        <v/>
      </c>
      <c r="H970" s="70" t="str">
        <f ca="1">IF('BH (2)'!W977="","",'BH (2)'!W977)</f>
        <v/>
      </c>
      <c r="I970" s="127" t="str">
        <f ca="1">IF('BH (2)'!X977="","",'BH (2)'!X977)</f>
        <v/>
      </c>
      <c r="J970" s="127" t="str">
        <f ca="1">IF('BH (2)'!Y977="","",'BH (2)'!Y977)</f>
        <v/>
      </c>
      <c r="K970" s="128" t="str">
        <f ca="1">IF('BH (2)'!Z977="","",'BH (2)'!Z977)</f>
        <v/>
      </c>
      <c r="L970" s="75" t="str">
        <f ca="1">IF('BH (2)'!AA977="","",'BH (2)'!AA977)</f>
        <v/>
      </c>
      <c r="M970" s="131" t="str">
        <f ca="1">IF('BH (2)'!AB977="","",'BH (2)'!AB977)</f>
        <v/>
      </c>
      <c r="N970" s="78" t="str">
        <f ca="1">IF('BH (2)'!AC977="","",'BH (2)'!AC977)</f>
        <v/>
      </c>
      <c r="O970" s="128" t="str">
        <f ca="1">IF('BH (2)'!AD977="","",'BH (2)'!AD977)</f>
        <v/>
      </c>
      <c r="P970" s="129" t="str">
        <f ca="1">IF('BH (2)'!AE977="","",'BH (2)'!AE977)</f>
        <v/>
      </c>
    </row>
    <row r="971" spans="3:16" ht="45" customHeight="1" x14ac:dyDescent="0.25">
      <c r="C971" s="51">
        <v>965</v>
      </c>
      <c r="D971" s="127" t="str">
        <f ca="1">IF('BH (2)'!S978="","",'BH (2)'!S978)</f>
        <v/>
      </c>
      <c r="E971" s="127" t="str">
        <f ca="1">IF('BH (2)'!T978="","",'BH (2)'!T978)</f>
        <v/>
      </c>
      <c r="F971" s="70" t="str">
        <f ca="1">IF('BH (2)'!U978="","",'BH (2)'!U978)</f>
        <v/>
      </c>
      <c r="G971" s="70" t="str">
        <f ca="1">IF('BH (2)'!V978="","",'BH (2)'!V978)</f>
        <v/>
      </c>
      <c r="H971" s="70" t="str">
        <f ca="1">IF('BH (2)'!W978="","",'BH (2)'!W978)</f>
        <v/>
      </c>
      <c r="I971" s="127" t="str">
        <f ca="1">IF('BH (2)'!X978="","",'BH (2)'!X978)</f>
        <v/>
      </c>
      <c r="J971" s="127" t="str">
        <f ca="1">IF('BH (2)'!Y978="","",'BH (2)'!Y978)</f>
        <v/>
      </c>
      <c r="K971" s="128" t="str">
        <f ca="1">IF('BH (2)'!Z978="","",'BH (2)'!Z978)</f>
        <v/>
      </c>
      <c r="L971" s="75" t="str">
        <f ca="1">IF('BH (2)'!AA978="","",'BH (2)'!AA978)</f>
        <v/>
      </c>
      <c r="M971" s="131" t="str">
        <f ca="1">IF('BH (2)'!AB978="","",'BH (2)'!AB978)</f>
        <v/>
      </c>
      <c r="N971" s="78" t="str">
        <f ca="1">IF('BH (2)'!AC978="","",'BH (2)'!AC978)</f>
        <v/>
      </c>
      <c r="O971" s="128" t="str">
        <f ca="1">IF('BH (2)'!AD978="","",'BH (2)'!AD978)</f>
        <v/>
      </c>
      <c r="P971" s="129" t="str">
        <f ca="1">IF('BH (2)'!AE978="","",'BH (2)'!AE978)</f>
        <v/>
      </c>
    </row>
    <row r="972" spans="3:16" ht="45" customHeight="1" x14ac:dyDescent="0.25">
      <c r="C972" s="51">
        <v>966</v>
      </c>
      <c r="D972" s="127" t="str">
        <f ca="1">IF('BH (2)'!S979="","",'BH (2)'!S979)</f>
        <v/>
      </c>
      <c r="E972" s="127" t="str">
        <f ca="1">IF('BH (2)'!T979="","",'BH (2)'!T979)</f>
        <v/>
      </c>
      <c r="F972" s="70" t="str">
        <f ca="1">IF('BH (2)'!U979="","",'BH (2)'!U979)</f>
        <v/>
      </c>
      <c r="G972" s="70" t="str">
        <f ca="1">IF('BH (2)'!V979="","",'BH (2)'!V979)</f>
        <v/>
      </c>
      <c r="H972" s="70" t="str">
        <f ca="1">IF('BH (2)'!W979="","",'BH (2)'!W979)</f>
        <v/>
      </c>
      <c r="I972" s="127" t="str">
        <f ca="1">IF('BH (2)'!X979="","",'BH (2)'!X979)</f>
        <v/>
      </c>
      <c r="J972" s="127" t="str">
        <f ca="1">IF('BH (2)'!Y979="","",'BH (2)'!Y979)</f>
        <v/>
      </c>
      <c r="K972" s="128" t="str">
        <f ca="1">IF('BH (2)'!Z979="","",'BH (2)'!Z979)</f>
        <v/>
      </c>
      <c r="L972" s="75" t="str">
        <f ca="1">IF('BH (2)'!AA979="","",'BH (2)'!AA979)</f>
        <v/>
      </c>
      <c r="M972" s="131" t="str">
        <f ca="1">IF('BH (2)'!AB979="","",'BH (2)'!AB979)</f>
        <v/>
      </c>
      <c r="N972" s="78" t="str">
        <f ca="1">IF('BH (2)'!AC979="","",'BH (2)'!AC979)</f>
        <v/>
      </c>
      <c r="O972" s="128" t="str">
        <f ca="1">IF('BH (2)'!AD979="","",'BH (2)'!AD979)</f>
        <v/>
      </c>
      <c r="P972" s="129" t="str">
        <f ca="1">IF('BH (2)'!AE979="","",'BH (2)'!AE979)</f>
        <v/>
      </c>
    </row>
    <row r="973" spans="3:16" ht="45" customHeight="1" x14ac:dyDescent="0.25">
      <c r="C973" s="51">
        <v>967</v>
      </c>
      <c r="D973" s="127" t="str">
        <f ca="1">IF('BH (2)'!S980="","",'BH (2)'!S980)</f>
        <v/>
      </c>
      <c r="E973" s="127" t="str">
        <f ca="1">IF('BH (2)'!T980="","",'BH (2)'!T980)</f>
        <v/>
      </c>
      <c r="F973" s="70" t="str">
        <f ca="1">IF('BH (2)'!U980="","",'BH (2)'!U980)</f>
        <v/>
      </c>
      <c r="G973" s="70" t="str">
        <f ca="1">IF('BH (2)'!V980="","",'BH (2)'!V980)</f>
        <v/>
      </c>
      <c r="H973" s="70" t="str">
        <f ca="1">IF('BH (2)'!W980="","",'BH (2)'!W980)</f>
        <v/>
      </c>
      <c r="I973" s="127" t="str">
        <f ca="1">IF('BH (2)'!X980="","",'BH (2)'!X980)</f>
        <v/>
      </c>
      <c r="J973" s="127" t="str">
        <f ca="1">IF('BH (2)'!Y980="","",'BH (2)'!Y980)</f>
        <v/>
      </c>
      <c r="K973" s="128" t="str">
        <f ca="1">IF('BH (2)'!Z980="","",'BH (2)'!Z980)</f>
        <v/>
      </c>
      <c r="L973" s="75" t="str">
        <f ca="1">IF('BH (2)'!AA980="","",'BH (2)'!AA980)</f>
        <v/>
      </c>
      <c r="M973" s="131" t="str">
        <f ca="1">IF('BH (2)'!AB980="","",'BH (2)'!AB980)</f>
        <v/>
      </c>
      <c r="N973" s="78" t="str">
        <f ca="1">IF('BH (2)'!AC980="","",'BH (2)'!AC980)</f>
        <v/>
      </c>
      <c r="O973" s="128" t="str">
        <f ca="1">IF('BH (2)'!AD980="","",'BH (2)'!AD980)</f>
        <v/>
      </c>
      <c r="P973" s="129" t="str">
        <f ca="1">IF('BH (2)'!AE980="","",'BH (2)'!AE980)</f>
        <v/>
      </c>
    </row>
    <row r="974" spans="3:16" ht="45" customHeight="1" x14ac:dyDescent="0.25">
      <c r="C974" s="51">
        <v>968</v>
      </c>
      <c r="D974" s="127" t="str">
        <f ca="1">IF('BH (2)'!S981="","",'BH (2)'!S981)</f>
        <v/>
      </c>
      <c r="E974" s="127" t="str">
        <f ca="1">IF('BH (2)'!T981="","",'BH (2)'!T981)</f>
        <v/>
      </c>
      <c r="F974" s="70" t="str">
        <f ca="1">IF('BH (2)'!U981="","",'BH (2)'!U981)</f>
        <v/>
      </c>
      <c r="G974" s="70" t="str">
        <f ca="1">IF('BH (2)'!V981="","",'BH (2)'!V981)</f>
        <v/>
      </c>
      <c r="H974" s="70" t="str">
        <f ca="1">IF('BH (2)'!W981="","",'BH (2)'!W981)</f>
        <v/>
      </c>
      <c r="I974" s="127" t="str">
        <f ca="1">IF('BH (2)'!X981="","",'BH (2)'!X981)</f>
        <v/>
      </c>
      <c r="J974" s="127" t="str">
        <f ca="1">IF('BH (2)'!Y981="","",'BH (2)'!Y981)</f>
        <v/>
      </c>
      <c r="K974" s="128" t="str">
        <f ca="1">IF('BH (2)'!Z981="","",'BH (2)'!Z981)</f>
        <v/>
      </c>
      <c r="L974" s="75" t="str">
        <f ca="1">IF('BH (2)'!AA981="","",'BH (2)'!AA981)</f>
        <v/>
      </c>
      <c r="M974" s="131" t="str">
        <f ca="1">IF('BH (2)'!AB981="","",'BH (2)'!AB981)</f>
        <v/>
      </c>
      <c r="N974" s="78" t="str">
        <f ca="1">IF('BH (2)'!AC981="","",'BH (2)'!AC981)</f>
        <v/>
      </c>
      <c r="O974" s="128" t="str">
        <f ca="1">IF('BH (2)'!AD981="","",'BH (2)'!AD981)</f>
        <v/>
      </c>
      <c r="P974" s="129" t="str">
        <f ca="1">IF('BH (2)'!AE981="","",'BH (2)'!AE981)</f>
        <v/>
      </c>
    </row>
    <row r="975" spans="3:16" ht="45" customHeight="1" x14ac:dyDescent="0.25">
      <c r="C975" s="51">
        <v>969</v>
      </c>
      <c r="D975" s="127" t="str">
        <f ca="1">IF('BH (2)'!S982="","",'BH (2)'!S982)</f>
        <v/>
      </c>
      <c r="E975" s="127" t="str">
        <f ca="1">IF('BH (2)'!T982="","",'BH (2)'!T982)</f>
        <v/>
      </c>
      <c r="F975" s="70" t="str">
        <f ca="1">IF('BH (2)'!U982="","",'BH (2)'!U982)</f>
        <v/>
      </c>
      <c r="G975" s="70" t="str">
        <f ca="1">IF('BH (2)'!V982="","",'BH (2)'!V982)</f>
        <v/>
      </c>
      <c r="H975" s="70" t="str">
        <f ca="1">IF('BH (2)'!W982="","",'BH (2)'!W982)</f>
        <v/>
      </c>
      <c r="I975" s="127" t="str">
        <f ca="1">IF('BH (2)'!X982="","",'BH (2)'!X982)</f>
        <v/>
      </c>
      <c r="J975" s="127" t="str">
        <f ca="1">IF('BH (2)'!Y982="","",'BH (2)'!Y982)</f>
        <v/>
      </c>
      <c r="K975" s="128" t="str">
        <f ca="1">IF('BH (2)'!Z982="","",'BH (2)'!Z982)</f>
        <v/>
      </c>
      <c r="L975" s="75" t="str">
        <f ca="1">IF('BH (2)'!AA982="","",'BH (2)'!AA982)</f>
        <v/>
      </c>
      <c r="M975" s="131" t="str">
        <f ca="1">IF('BH (2)'!AB982="","",'BH (2)'!AB982)</f>
        <v/>
      </c>
      <c r="N975" s="78" t="str">
        <f ca="1">IF('BH (2)'!AC982="","",'BH (2)'!AC982)</f>
        <v/>
      </c>
      <c r="O975" s="128" t="str">
        <f ca="1">IF('BH (2)'!AD982="","",'BH (2)'!AD982)</f>
        <v/>
      </c>
      <c r="P975" s="129" t="str">
        <f ca="1">IF('BH (2)'!AE982="","",'BH (2)'!AE982)</f>
        <v/>
      </c>
    </row>
    <row r="976" spans="3:16" ht="45" customHeight="1" x14ac:dyDescent="0.25">
      <c r="C976" s="51">
        <v>970</v>
      </c>
      <c r="D976" s="127" t="str">
        <f ca="1">IF('BH (2)'!S983="","",'BH (2)'!S983)</f>
        <v/>
      </c>
      <c r="E976" s="127" t="str">
        <f ca="1">IF('BH (2)'!T983="","",'BH (2)'!T983)</f>
        <v/>
      </c>
      <c r="F976" s="70" t="str">
        <f ca="1">IF('BH (2)'!U983="","",'BH (2)'!U983)</f>
        <v/>
      </c>
      <c r="G976" s="70" t="str">
        <f ca="1">IF('BH (2)'!V983="","",'BH (2)'!V983)</f>
        <v/>
      </c>
      <c r="H976" s="70" t="str">
        <f ca="1">IF('BH (2)'!W983="","",'BH (2)'!W983)</f>
        <v/>
      </c>
      <c r="I976" s="127" t="str">
        <f ca="1">IF('BH (2)'!X983="","",'BH (2)'!X983)</f>
        <v/>
      </c>
      <c r="J976" s="127" t="str">
        <f ca="1">IF('BH (2)'!Y983="","",'BH (2)'!Y983)</f>
        <v/>
      </c>
      <c r="K976" s="128" t="str">
        <f ca="1">IF('BH (2)'!Z983="","",'BH (2)'!Z983)</f>
        <v/>
      </c>
      <c r="L976" s="75" t="str">
        <f ca="1">IF('BH (2)'!AA983="","",'BH (2)'!AA983)</f>
        <v/>
      </c>
      <c r="M976" s="131" t="str">
        <f ca="1">IF('BH (2)'!AB983="","",'BH (2)'!AB983)</f>
        <v/>
      </c>
      <c r="N976" s="78" t="str">
        <f ca="1">IF('BH (2)'!AC983="","",'BH (2)'!AC983)</f>
        <v/>
      </c>
      <c r="O976" s="128" t="str">
        <f ca="1">IF('BH (2)'!AD983="","",'BH (2)'!AD983)</f>
        <v/>
      </c>
      <c r="P976" s="129" t="str">
        <f ca="1">IF('BH (2)'!AE983="","",'BH (2)'!AE983)</f>
        <v/>
      </c>
    </row>
    <row r="977" spans="3:16" ht="45" customHeight="1" x14ac:dyDescent="0.25">
      <c r="C977" s="51">
        <v>971</v>
      </c>
      <c r="D977" s="127" t="str">
        <f ca="1">IF('BH (2)'!S984="","",'BH (2)'!S984)</f>
        <v/>
      </c>
      <c r="E977" s="127" t="str">
        <f ca="1">IF('BH (2)'!T984="","",'BH (2)'!T984)</f>
        <v/>
      </c>
      <c r="F977" s="70" t="str">
        <f ca="1">IF('BH (2)'!U984="","",'BH (2)'!U984)</f>
        <v/>
      </c>
      <c r="G977" s="70" t="str">
        <f ca="1">IF('BH (2)'!V984="","",'BH (2)'!V984)</f>
        <v/>
      </c>
      <c r="H977" s="70" t="str">
        <f ca="1">IF('BH (2)'!W984="","",'BH (2)'!W984)</f>
        <v/>
      </c>
      <c r="I977" s="127" t="str">
        <f ca="1">IF('BH (2)'!X984="","",'BH (2)'!X984)</f>
        <v/>
      </c>
      <c r="J977" s="127" t="str">
        <f ca="1">IF('BH (2)'!Y984="","",'BH (2)'!Y984)</f>
        <v/>
      </c>
      <c r="K977" s="128" t="str">
        <f ca="1">IF('BH (2)'!Z984="","",'BH (2)'!Z984)</f>
        <v/>
      </c>
      <c r="L977" s="75" t="str">
        <f ca="1">IF('BH (2)'!AA984="","",'BH (2)'!AA984)</f>
        <v/>
      </c>
      <c r="M977" s="131" t="str">
        <f ca="1">IF('BH (2)'!AB984="","",'BH (2)'!AB984)</f>
        <v/>
      </c>
      <c r="N977" s="78" t="str">
        <f ca="1">IF('BH (2)'!AC984="","",'BH (2)'!AC984)</f>
        <v/>
      </c>
      <c r="O977" s="128" t="str">
        <f ca="1">IF('BH (2)'!AD984="","",'BH (2)'!AD984)</f>
        <v/>
      </c>
      <c r="P977" s="129" t="str">
        <f ca="1">IF('BH (2)'!AE984="","",'BH (2)'!AE984)</f>
        <v/>
      </c>
    </row>
    <row r="978" spans="3:16" ht="45" customHeight="1" x14ac:dyDescent="0.25">
      <c r="C978" s="51">
        <v>972</v>
      </c>
      <c r="D978" s="127" t="str">
        <f ca="1">IF('BH (2)'!S985="","",'BH (2)'!S985)</f>
        <v/>
      </c>
      <c r="E978" s="127" t="str">
        <f ca="1">IF('BH (2)'!T985="","",'BH (2)'!T985)</f>
        <v/>
      </c>
      <c r="F978" s="70" t="str">
        <f ca="1">IF('BH (2)'!U985="","",'BH (2)'!U985)</f>
        <v/>
      </c>
      <c r="G978" s="70" t="str">
        <f ca="1">IF('BH (2)'!V985="","",'BH (2)'!V985)</f>
        <v/>
      </c>
      <c r="H978" s="70" t="str">
        <f ca="1">IF('BH (2)'!W985="","",'BH (2)'!W985)</f>
        <v/>
      </c>
      <c r="I978" s="127" t="str">
        <f ca="1">IF('BH (2)'!X985="","",'BH (2)'!X985)</f>
        <v/>
      </c>
      <c r="J978" s="127" t="str">
        <f ca="1">IF('BH (2)'!Y985="","",'BH (2)'!Y985)</f>
        <v/>
      </c>
      <c r="K978" s="128" t="str">
        <f ca="1">IF('BH (2)'!Z985="","",'BH (2)'!Z985)</f>
        <v/>
      </c>
      <c r="L978" s="75" t="str">
        <f ca="1">IF('BH (2)'!AA985="","",'BH (2)'!AA985)</f>
        <v/>
      </c>
      <c r="M978" s="131" t="str">
        <f ca="1">IF('BH (2)'!AB985="","",'BH (2)'!AB985)</f>
        <v/>
      </c>
      <c r="N978" s="78" t="str">
        <f ca="1">IF('BH (2)'!AC985="","",'BH (2)'!AC985)</f>
        <v/>
      </c>
      <c r="O978" s="128" t="str">
        <f ca="1">IF('BH (2)'!AD985="","",'BH (2)'!AD985)</f>
        <v/>
      </c>
      <c r="P978" s="129" t="str">
        <f ca="1">IF('BH (2)'!AE985="","",'BH (2)'!AE985)</f>
        <v/>
      </c>
    </row>
    <row r="979" spans="3:16" ht="45" customHeight="1" x14ac:dyDescent="0.25">
      <c r="C979" s="51">
        <v>973</v>
      </c>
      <c r="D979" s="127" t="str">
        <f ca="1">IF('BH (2)'!S986="","",'BH (2)'!S986)</f>
        <v/>
      </c>
      <c r="E979" s="127" t="str">
        <f ca="1">IF('BH (2)'!T986="","",'BH (2)'!T986)</f>
        <v/>
      </c>
      <c r="F979" s="70" t="str">
        <f ca="1">IF('BH (2)'!U986="","",'BH (2)'!U986)</f>
        <v/>
      </c>
      <c r="G979" s="70" t="str">
        <f ca="1">IF('BH (2)'!V986="","",'BH (2)'!V986)</f>
        <v/>
      </c>
      <c r="H979" s="70" t="str">
        <f ca="1">IF('BH (2)'!W986="","",'BH (2)'!W986)</f>
        <v/>
      </c>
      <c r="I979" s="127" t="str">
        <f ca="1">IF('BH (2)'!X986="","",'BH (2)'!X986)</f>
        <v/>
      </c>
      <c r="J979" s="127" t="str">
        <f ca="1">IF('BH (2)'!Y986="","",'BH (2)'!Y986)</f>
        <v/>
      </c>
      <c r="K979" s="128" t="str">
        <f ca="1">IF('BH (2)'!Z986="","",'BH (2)'!Z986)</f>
        <v/>
      </c>
      <c r="L979" s="75" t="str">
        <f ca="1">IF('BH (2)'!AA986="","",'BH (2)'!AA986)</f>
        <v/>
      </c>
      <c r="M979" s="131" t="str">
        <f ca="1">IF('BH (2)'!AB986="","",'BH (2)'!AB986)</f>
        <v/>
      </c>
      <c r="N979" s="78" t="str">
        <f ca="1">IF('BH (2)'!AC986="","",'BH (2)'!AC986)</f>
        <v/>
      </c>
      <c r="O979" s="128" t="str">
        <f ca="1">IF('BH (2)'!AD986="","",'BH (2)'!AD986)</f>
        <v/>
      </c>
      <c r="P979" s="129" t="str">
        <f ca="1">IF('BH (2)'!AE986="","",'BH (2)'!AE986)</f>
        <v/>
      </c>
    </row>
    <row r="980" spans="3:16" ht="45" customHeight="1" x14ac:dyDescent="0.25">
      <c r="C980" s="51">
        <v>974</v>
      </c>
      <c r="D980" s="127" t="str">
        <f ca="1">IF('BH (2)'!S987="","",'BH (2)'!S987)</f>
        <v/>
      </c>
      <c r="E980" s="127" t="str">
        <f ca="1">IF('BH (2)'!T987="","",'BH (2)'!T987)</f>
        <v/>
      </c>
      <c r="F980" s="70" t="str">
        <f ca="1">IF('BH (2)'!U987="","",'BH (2)'!U987)</f>
        <v/>
      </c>
      <c r="G980" s="70" t="str">
        <f ca="1">IF('BH (2)'!V987="","",'BH (2)'!V987)</f>
        <v/>
      </c>
      <c r="H980" s="70" t="str">
        <f ca="1">IF('BH (2)'!W987="","",'BH (2)'!W987)</f>
        <v/>
      </c>
      <c r="I980" s="127" t="str">
        <f ca="1">IF('BH (2)'!X987="","",'BH (2)'!X987)</f>
        <v/>
      </c>
      <c r="J980" s="127" t="str">
        <f ca="1">IF('BH (2)'!Y987="","",'BH (2)'!Y987)</f>
        <v/>
      </c>
      <c r="K980" s="128" t="str">
        <f ca="1">IF('BH (2)'!Z987="","",'BH (2)'!Z987)</f>
        <v/>
      </c>
      <c r="L980" s="75" t="str">
        <f ca="1">IF('BH (2)'!AA987="","",'BH (2)'!AA987)</f>
        <v/>
      </c>
      <c r="M980" s="131" t="str">
        <f ca="1">IF('BH (2)'!AB987="","",'BH (2)'!AB987)</f>
        <v/>
      </c>
      <c r="N980" s="78" t="str">
        <f ca="1">IF('BH (2)'!AC987="","",'BH (2)'!AC987)</f>
        <v/>
      </c>
      <c r="O980" s="128" t="str">
        <f ca="1">IF('BH (2)'!AD987="","",'BH (2)'!AD987)</f>
        <v/>
      </c>
      <c r="P980" s="129" t="str">
        <f ca="1">IF('BH (2)'!AE987="","",'BH (2)'!AE987)</f>
        <v/>
      </c>
    </row>
    <row r="981" spans="3:16" ht="45" customHeight="1" x14ac:dyDescent="0.25">
      <c r="C981" s="51">
        <v>975</v>
      </c>
      <c r="D981" s="127" t="str">
        <f ca="1">IF('BH (2)'!S988="","",'BH (2)'!S988)</f>
        <v/>
      </c>
      <c r="E981" s="127" t="str">
        <f ca="1">IF('BH (2)'!T988="","",'BH (2)'!T988)</f>
        <v/>
      </c>
      <c r="F981" s="70" t="str">
        <f ca="1">IF('BH (2)'!U988="","",'BH (2)'!U988)</f>
        <v/>
      </c>
      <c r="G981" s="70" t="str">
        <f ca="1">IF('BH (2)'!V988="","",'BH (2)'!V988)</f>
        <v/>
      </c>
      <c r="H981" s="70" t="str">
        <f ca="1">IF('BH (2)'!W988="","",'BH (2)'!W988)</f>
        <v/>
      </c>
      <c r="I981" s="127" t="str">
        <f ca="1">IF('BH (2)'!X988="","",'BH (2)'!X988)</f>
        <v/>
      </c>
      <c r="J981" s="127" t="str">
        <f ca="1">IF('BH (2)'!Y988="","",'BH (2)'!Y988)</f>
        <v/>
      </c>
      <c r="K981" s="128" t="str">
        <f ca="1">IF('BH (2)'!Z988="","",'BH (2)'!Z988)</f>
        <v/>
      </c>
      <c r="L981" s="75" t="str">
        <f ca="1">IF('BH (2)'!AA988="","",'BH (2)'!AA988)</f>
        <v/>
      </c>
      <c r="M981" s="131" t="str">
        <f ca="1">IF('BH (2)'!AB988="","",'BH (2)'!AB988)</f>
        <v/>
      </c>
      <c r="N981" s="78" t="str">
        <f ca="1">IF('BH (2)'!AC988="","",'BH (2)'!AC988)</f>
        <v/>
      </c>
      <c r="O981" s="128" t="str">
        <f ca="1">IF('BH (2)'!AD988="","",'BH (2)'!AD988)</f>
        <v/>
      </c>
      <c r="P981" s="129" t="str">
        <f ca="1">IF('BH (2)'!AE988="","",'BH (2)'!AE988)</f>
        <v/>
      </c>
    </row>
    <row r="982" spans="3:16" ht="45" customHeight="1" x14ac:dyDescent="0.25">
      <c r="C982" s="51">
        <v>976</v>
      </c>
      <c r="D982" s="127" t="str">
        <f ca="1">IF('BH (2)'!S989="","",'BH (2)'!S989)</f>
        <v/>
      </c>
      <c r="E982" s="127" t="str">
        <f ca="1">IF('BH (2)'!T989="","",'BH (2)'!T989)</f>
        <v/>
      </c>
      <c r="F982" s="70" t="str">
        <f ca="1">IF('BH (2)'!U989="","",'BH (2)'!U989)</f>
        <v/>
      </c>
      <c r="G982" s="70" t="str">
        <f ca="1">IF('BH (2)'!V989="","",'BH (2)'!V989)</f>
        <v/>
      </c>
      <c r="H982" s="70" t="str">
        <f ca="1">IF('BH (2)'!W989="","",'BH (2)'!W989)</f>
        <v/>
      </c>
      <c r="I982" s="127" t="str">
        <f ca="1">IF('BH (2)'!X989="","",'BH (2)'!X989)</f>
        <v/>
      </c>
      <c r="J982" s="127" t="str">
        <f ca="1">IF('BH (2)'!Y989="","",'BH (2)'!Y989)</f>
        <v/>
      </c>
      <c r="K982" s="128" t="str">
        <f ca="1">IF('BH (2)'!Z989="","",'BH (2)'!Z989)</f>
        <v/>
      </c>
      <c r="L982" s="75" t="str">
        <f ca="1">IF('BH (2)'!AA989="","",'BH (2)'!AA989)</f>
        <v/>
      </c>
      <c r="M982" s="131" t="str">
        <f ca="1">IF('BH (2)'!AB989="","",'BH (2)'!AB989)</f>
        <v/>
      </c>
      <c r="N982" s="78" t="str">
        <f ca="1">IF('BH (2)'!AC989="","",'BH (2)'!AC989)</f>
        <v/>
      </c>
      <c r="O982" s="128" t="str">
        <f ca="1">IF('BH (2)'!AD989="","",'BH (2)'!AD989)</f>
        <v/>
      </c>
      <c r="P982" s="129" t="str">
        <f ca="1">IF('BH (2)'!AE989="","",'BH (2)'!AE989)</f>
        <v/>
      </c>
    </row>
    <row r="983" spans="3:16" ht="45" customHeight="1" x14ac:dyDescent="0.25">
      <c r="C983" s="51">
        <v>977</v>
      </c>
      <c r="D983" s="127" t="str">
        <f ca="1">IF('BH (2)'!S990="","",'BH (2)'!S990)</f>
        <v/>
      </c>
      <c r="E983" s="127" t="str">
        <f ca="1">IF('BH (2)'!T990="","",'BH (2)'!T990)</f>
        <v/>
      </c>
      <c r="F983" s="70" t="str">
        <f ca="1">IF('BH (2)'!U990="","",'BH (2)'!U990)</f>
        <v/>
      </c>
      <c r="G983" s="70" t="str">
        <f ca="1">IF('BH (2)'!V990="","",'BH (2)'!V990)</f>
        <v/>
      </c>
      <c r="H983" s="70" t="str">
        <f ca="1">IF('BH (2)'!W990="","",'BH (2)'!W990)</f>
        <v/>
      </c>
      <c r="I983" s="127" t="str">
        <f ca="1">IF('BH (2)'!X990="","",'BH (2)'!X990)</f>
        <v/>
      </c>
      <c r="J983" s="127" t="str">
        <f ca="1">IF('BH (2)'!Y990="","",'BH (2)'!Y990)</f>
        <v/>
      </c>
      <c r="K983" s="128" t="str">
        <f ca="1">IF('BH (2)'!Z990="","",'BH (2)'!Z990)</f>
        <v/>
      </c>
      <c r="L983" s="75" t="str">
        <f ca="1">IF('BH (2)'!AA990="","",'BH (2)'!AA990)</f>
        <v/>
      </c>
      <c r="M983" s="131" t="str">
        <f ca="1">IF('BH (2)'!AB990="","",'BH (2)'!AB990)</f>
        <v/>
      </c>
      <c r="N983" s="78" t="str">
        <f ca="1">IF('BH (2)'!AC990="","",'BH (2)'!AC990)</f>
        <v/>
      </c>
      <c r="O983" s="128" t="str">
        <f ca="1">IF('BH (2)'!AD990="","",'BH (2)'!AD990)</f>
        <v/>
      </c>
      <c r="P983" s="129" t="str">
        <f ca="1">IF('BH (2)'!AE990="","",'BH (2)'!AE990)</f>
        <v/>
      </c>
    </row>
    <row r="984" spans="3:16" ht="45" customHeight="1" x14ac:dyDescent="0.25">
      <c r="C984" s="51">
        <v>978</v>
      </c>
      <c r="D984" s="127" t="str">
        <f ca="1">IF('BH (2)'!S991="","",'BH (2)'!S991)</f>
        <v/>
      </c>
      <c r="E984" s="127" t="str">
        <f ca="1">IF('BH (2)'!T991="","",'BH (2)'!T991)</f>
        <v/>
      </c>
      <c r="F984" s="70" t="str">
        <f ca="1">IF('BH (2)'!U991="","",'BH (2)'!U991)</f>
        <v/>
      </c>
      <c r="G984" s="70" t="str">
        <f ca="1">IF('BH (2)'!V991="","",'BH (2)'!V991)</f>
        <v/>
      </c>
      <c r="H984" s="70" t="str">
        <f ca="1">IF('BH (2)'!W991="","",'BH (2)'!W991)</f>
        <v/>
      </c>
      <c r="I984" s="127" t="str">
        <f ca="1">IF('BH (2)'!X991="","",'BH (2)'!X991)</f>
        <v/>
      </c>
      <c r="J984" s="127" t="str">
        <f ca="1">IF('BH (2)'!Y991="","",'BH (2)'!Y991)</f>
        <v/>
      </c>
      <c r="K984" s="128" t="str">
        <f ca="1">IF('BH (2)'!Z991="","",'BH (2)'!Z991)</f>
        <v/>
      </c>
      <c r="L984" s="75" t="str">
        <f ca="1">IF('BH (2)'!AA991="","",'BH (2)'!AA991)</f>
        <v/>
      </c>
      <c r="M984" s="131" t="str">
        <f ca="1">IF('BH (2)'!AB991="","",'BH (2)'!AB991)</f>
        <v/>
      </c>
      <c r="N984" s="78" t="str">
        <f ca="1">IF('BH (2)'!AC991="","",'BH (2)'!AC991)</f>
        <v/>
      </c>
      <c r="O984" s="128" t="str">
        <f ca="1">IF('BH (2)'!AD991="","",'BH (2)'!AD991)</f>
        <v/>
      </c>
      <c r="P984" s="129" t="str">
        <f ca="1">IF('BH (2)'!AE991="","",'BH (2)'!AE991)</f>
        <v/>
      </c>
    </row>
    <row r="985" spans="3:16" ht="45" customHeight="1" x14ac:dyDescent="0.25">
      <c r="C985" s="51">
        <v>979</v>
      </c>
      <c r="D985" s="127" t="str">
        <f ca="1">IF('BH (2)'!S992="","",'BH (2)'!S992)</f>
        <v/>
      </c>
      <c r="E985" s="127" t="str">
        <f ca="1">IF('BH (2)'!T992="","",'BH (2)'!T992)</f>
        <v/>
      </c>
      <c r="F985" s="70" t="str">
        <f ca="1">IF('BH (2)'!U992="","",'BH (2)'!U992)</f>
        <v/>
      </c>
      <c r="G985" s="70" t="str">
        <f ca="1">IF('BH (2)'!V992="","",'BH (2)'!V992)</f>
        <v/>
      </c>
      <c r="H985" s="70" t="str">
        <f ca="1">IF('BH (2)'!W992="","",'BH (2)'!W992)</f>
        <v/>
      </c>
      <c r="I985" s="127" t="str">
        <f ca="1">IF('BH (2)'!X992="","",'BH (2)'!X992)</f>
        <v/>
      </c>
      <c r="J985" s="127" t="str">
        <f ca="1">IF('BH (2)'!Y992="","",'BH (2)'!Y992)</f>
        <v/>
      </c>
      <c r="K985" s="128" t="str">
        <f ca="1">IF('BH (2)'!Z992="","",'BH (2)'!Z992)</f>
        <v/>
      </c>
      <c r="L985" s="75" t="str">
        <f ca="1">IF('BH (2)'!AA992="","",'BH (2)'!AA992)</f>
        <v/>
      </c>
      <c r="M985" s="131" t="str">
        <f ca="1">IF('BH (2)'!AB992="","",'BH (2)'!AB992)</f>
        <v/>
      </c>
      <c r="N985" s="78" t="str">
        <f ca="1">IF('BH (2)'!AC992="","",'BH (2)'!AC992)</f>
        <v/>
      </c>
      <c r="O985" s="128" t="str">
        <f ca="1">IF('BH (2)'!AD992="","",'BH (2)'!AD992)</f>
        <v/>
      </c>
      <c r="P985" s="129" t="str">
        <f ca="1">IF('BH (2)'!AE992="","",'BH (2)'!AE992)</f>
        <v/>
      </c>
    </row>
    <row r="986" spans="3:16" ht="45" customHeight="1" x14ac:dyDescent="0.25">
      <c r="C986" s="51">
        <v>980</v>
      </c>
      <c r="D986" s="127" t="str">
        <f ca="1">IF('BH (2)'!S993="","",'BH (2)'!S993)</f>
        <v/>
      </c>
      <c r="E986" s="127" t="str">
        <f ca="1">IF('BH (2)'!T993="","",'BH (2)'!T993)</f>
        <v/>
      </c>
      <c r="F986" s="70" t="str">
        <f ca="1">IF('BH (2)'!U993="","",'BH (2)'!U993)</f>
        <v/>
      </c>
      <c r="G986" s="70" t="str">
        <f ca="1">IF('BH (2)'!V993="","",'BH (2)'!V993)</f>
        <v/>
      </c>
      <c r="H986" s="70" t="str">
        <f ca="1">IF('BH (2)'!W993="","",'BH (2)'!W993)</f>
        <v/>
      </c>
      <c r="I986" s="127" t="str">
        <f ca="1">IF('BH (2)'!X993="","",'BH (2)'!X993)</f>
        <v/>
      </c>
      <c r="J986" s="127" t="str">
        <f ca="1">IF('BH (2)'!Y993="","",'BH (2)'!Y993)</f>
        <v/>
      </c>
      <c r="K986" s="128" t="str">
        <f ca="1">IF('BH (2)'!Z993="","",'BH (2)'!Z993)</f>
        <v/>
      </c>
      <c r="L986" s="75" t="str">
        <f ca="1">IF('BH (2)'!AA993="","",'BH (2)'!AA993)</f>
        <v/>
      </c>
      <c r="M986" s="131" t="str">
        <f ca="1">IF('BH (2)'!AB993="","",'BH (2)'!AB993)</f>
        <v/>
      </c>
      <c r="N986" s="78" t="str">
        <f ca="1">IF('BH (2)'!AC993="","",'BH (2)'!AC993)</f>
        <v/>
      </c>
      <c r="O986" s="128" t="str">
        <f ca="1">IF('BH (2)'!AD993="","",'BH (2)'!AD993)</f>
        <v/>
      </c>
      <c r="P986" s="129" t="str">
        <f ca="1">IF('BH (2)'!AE993="","",'BH (2)'!AE993)</f>
        <v/>
      </c>
    </row>
    <row r="987" spans="3:16" ht="45" customHeight="1" x14ac:dyDescent="0.25">
      <c r="C987" s="51">
        <v>981</v>
      </c>
      <c r="D987" s="127" t="str">
        <f ca="1">IF('BH (2)'!S994="","",'BH (2)'!S994)</f>
        <v/>
      </c>
      <c r="E987" s="127" t="str">
        <f ca="1">IF('BH (2)'!T994="","",'BH (2)'!T994)</f>
        <v/>
      </c>
      <c r="F987" s="70" t="str">
        <f ca="1">IF('BH (2)'!U994="","",'BH (2)'!U994)</f>
        <v/>
      </c>
      <c r="G987" s="70" t="str">
        <f ca="1">IF('BH (2)'!V994="","",'BH (2)'!V994)</f>
        <v/>
      </c>
      <c r="H987" s="70" t="str">
        <f ca="1">IF('BH (2)'!W994="","",'BH (2)'!W994)</f>
        <v/>
      </c>
      <c r="I987" s="127" t="str">
        <f ca="1">IF('BH (2)'!X994="","",'BH (2)'!X994)</f>
        <v/>
      </c>
      <c r="J987" s="127" t="str">
        <f ca="1">IF('BH (2)'!Y994="","",'BH (2)'!Y994)</f>
        <v/>
      </c>
      <c r="K987" s="128" t="str">
        <f ca="1">IF('BH (2)'!Z994="","",'BH (2)'!Z994)</f>
        <v/>
      </c>
      <c r="L987" s="75" t="str">
        <f ca="1">IF('BH (2)'!AA994="","",'BH (2)'!AA994)</f>
        <v/>
      </c>
      <c r="M987" s="131" t="str">
        <f ca="1">IF('BH (2)'!AB994="","",'BH (2)'!AB994)</f>
        <v/>
      </c>
      <c r="N987" s="78" t="str">
        <f ca="1">IF('BH (2)'!AC994="","",'BH (2)'!AC994)</f>
        <v/>
      </c>
      <c r="O987" s="128" t="str">
        <f ca="1">IF('BH (2)'!AD994="","",'BH (2)'!AD994)</f>
        <v/>
      </c>
      <c r="P987" s="129" t="str">
        <f ca="1">IF('BH (2)'!AE994="","",'BH (2)'!AE994)</f>
        <v/>
      </c>
    </row>
    <row r="988" spans="3:16" ht="45" customHeight="1" x14ac:dyDescent="0.25">
      <c r="C988" s="51">
        <v>982</v>
      </c>
      <c r="D988" s="127" t="str">
        <f ca="1">IF('BH (2)'!S995="","",'BH (2)'!S995)</f>
        <v/>
      </c>
      <c r="E988" s="127" t="str">
        <f ca="1">IF('BH (2)'!T995="","",'BH (2)'!T995)</f>
        <v/>
      </c>
      <c r="F988" s="70" t="str">
        <f ca="1">IF('BH (2)'!U995="","",'BH (2)'!U995)</f>
        <v/>
      </c>
      <c r="G988" s="70" t="str">
        <f ca="1">IF('BH (2)'!V995="","",'BH (2)'!V995)</f>
        <v/>
      </c>
      <c r="H988" s="70" t="str">
        <f ca="1">IF('BH (2)'!W995="","",'BH (2)'!W995)</f>
        <v/>
      </c>
      <c r="I988" s="127" t="str">
        <f ca="1">IF('BH (2)'!X995="","",'BH (2)'!X995)</f>
        <v/>
      </c>
      <c r="J988" s="127" t="str">
        <f ca="1">IF('BH (2)'!Y995="","",'BH (2)'!Y995)</f>
        <v/>
      </c>
      <c r="K988" s="128" t="str">
        <f ca="1">IF('BH (2)'!Z995="","",'BH (2)'!Z995)</f>
        <v/>
      </c>
      <c r="L988" s="75" t="str">
        <f ca="1">IF('BH (2)'!AA995="","",'BH (2)'!AA995)</f>
        <v/>
      </c>
      <c r="M988" s="131" t="str">
        <f ca="1">IF('BH (2)'!AB995="","",'BH (2)'!AB995)</f>
        <v/>
      </c>
      <c r="N988" s="78" t="str">
        <f ca="1">IF('BH (2)'!AC995="","",'BH (2)'!AC995)</f>
        <v/>
      </c>
      <c r="O988" s="128" t="str">
        <f ca="1">IF('BH (2)'!AD995="","",'BH (2)'!AD995)</f>
        <v/>
      </c>
      <c r="P988" s="129" t="str">
        <f ca="1">IF('BH (2)'!AE995="","",'BH (2)'!AE995)</f>
        <v/>
      </c>
    </row>
    <row r="989" spans="3:16" ht="45" customHeight="1" x14ac:dyDescent="0.25">
      <c r="C989" s="51">
        <v>983</v>
      </c>
      <c r="D989" s="127" t="str">
        <f ca="1">IF('BH (2)'!S996="","",'BH (2)'!S996)</f>
        <v/>
      </c>
      <c r="E989" s="127" t="str">
        <f ca="1">IF('BH (2)'!T996="","",'BH (2)'!T996)</f>
        <v/>
      </c>
      <c r="F989" s="70" t="str">
        <f ca="1">IF('BH (2)'!U996="","",'BH (2)'!U996)</f>
        <v/>
      </c>
      <c r="G989" s="70" t="str">
        <f ca="1">IF('BH (2)'!V996="","",'BH (2)'!V996)</f>
        <v/>
      </c>
      <c r="H989" s="70" t="str">
        <f ca="1">IF('BH (2)'!W996="","",'BH (2)'!W996)</f>
        <v/>
      </c>
      <c r="I989" s="127" t="str">
        <f ca="1">IF('BH (2)'!X996="","",'BH (2)'!X996)</f>
        <v/>
      </c>
      <c r="J989" s="127" t="str">
        <f ca="1">IF('BH (2)'!Y996="","",'BH (2)'!Y996)</f>
        <v/>
      </c>
      <c r="K989" s="128" t="str">
        <f ca="1">IF('BH (2)'!Z996="","",'BH (2)'!Z996)</f>
        <v/>
      </c>
      <c r="L989" s="75" t="str">
        <f ca="1">IF('BH (2)'!AA996="","",'BH (2)'!AA996)</f>
        <v/>
      </c>
      <c r="M989" s="131" t="str">
        <f ca="1">IF('BH (2)'!AB996="","",'BH (2)'!AB996)</f>
        <v/>
      </c>
      <c r="N989" s="78" t="str">
        <f ca="1">IF('BH (2)'!AC996="","",'BH (2)'!AC996)</f>
        <v/>
      </c>
      <c r="O989" s="128" t="str">
        <f ca="1">IF('BH (2)'!AD996="","",'BH (2)'!AD996)</f>
        <v/>
      </c>
      <c r="P989" s="129" t="str">
        <f ca="1">IF('BH (2)'!AE996="","",'BH (2)'!AE996)</f>
        <v/>
      </c>
    </row>
    <row r="990" spans="3:16" ht="45" customHeight="1" x14ac:dyDescent="0.25">
      <c r="C990" s="51">
        <v>984</v>
      </c>
      <c r="D990" s="127" t="str">
        <f ca="1">IF('BH (2)'!S997="","",'BH (2)'!S997)</f>
        <v/>
      </c>
      <c r="E990" s="127" t="str">
        <f ca="1">IF('BH (2)'!T997="","",'BH (2)'!T997)</f>
        <v/>
      </c>
      <c r="F990" s="70" t="str">
        <f ca="1">IF('BH (2)'!U997="","",'BH (2)'!U997)</f>
        <v/>
      </c>
      <c r="G990" s="70" t="str">
        <f ca="1">IF('BH (2)'!V997="","",'BH (2)'!V997)</f>
        <v/>
      </c>
      <c r="H990" s="70" t="str">
        <f ca="1">IF('BH (2)'!W997="","",'BH (2)'!W997)</f>
        <v/>
      </c>
      <c r="I990" s="127" t="str">
        <f ca="1">IF('BH (2)'!X997="","",'BH (2)'!X997)</f>
        <v/>
      </c>
      <c r="J990" s="127" t="str">
        <f ca="1">IF('BH (2)'!Y997="","",'BH (2)'!Y997)</f>
        <v/>
      </c>
      <c r="K990" s="128" t="str">
        <f ca="1">IF('BH (2)'!Z997="","",'BH (2)'!Z997)</f>
        <v/>
      </c>
      <c r="L990" s="75" t="str">
        <f ca="1">IF('BH (2)'!AA997="","",'BH (2)'!AA997)</f>
        <v/>
      </c>
      <c r="M990" s="131" t="str">
        <f ca="1">IF('BH (2)'!AB997="","",'BH (2)'!AB997)</f>
        <v/>
      </c>
      <c r="N990" s="78" t="str">
        <f ca="1">IF('BH (2)'!AC997="","",'BH (2)'!AC997)</f>
        <v/>
      </c>
      <c r="O990" s="128" t="str">
        <f ca="1">IF('BH (2)'!AD997="","",'BH (2)'!AD997)</f>
        <v/>
      </c>
      <c r="P990" s="129" t="str">
        <f ca="1">IF('BH (2)'!AE997="","",'BH (2)'!AE997)</f>
        <v/>
      </c>
    </row>
    <row r="991" spans="3:16" ht="45" customHeight="1" x14ac:dyDescent="0.25">
      <c r="C991" s="51">
        <v>985</v>
      </c>
      <c r="D991" s="127" t="str">
        <f ca="1">IF('BH (2)'!S998="","",'BH (2)'!S998)</f>
        <v/>
      </c>
      <c r="E991" s="127" t="str">
        <f ca="1">IF('BH (2)'!T998="","",'BH (2)'!T998)</f>
        <v/>
      </c>
      <c r="F991" s="70" t="str">
        <f ca="1">IF('BH (2)'!U998="","",'BH (2)'!U998)</f>
        <v/>
      </c>
      <c r="G991" s="70" t="str">
        <f ca="1">IF('BH (2)'!V998="","",'BH (2)'!V998)</f>
        <v/>
      </c>
      <c r="H991" s="70" t="str">
        <f ca="1">IF('BH (2)'!W998="","",'BH (2)'!W998)</f>
        <v/>
      </c>
      <c r="I991" s="127" t="str">
        <f ca="1">IF('BH (2)'!X998="","",'BH (2)'!X998)</f>
        <v/>
      </c>
      <c r="J991" s="127" t="str">
        <f ca="1">IF('BH (2)'!Y998="","",'BH (2)'!Y998)</f>
        <v/>
      </c>
      <c r="K991" s="128" t="str">
        <f ca="1">IF('BH (2)'!Z998="","",'BH (2)'!Z998)</f>
        <v/>
      </c>
      <c r="L991" s="75" t="str">
        <f ca="1">IF('BH (2)'!AA998="","",'BH (2)'!AA998)</f>
        <v/>
      </c>
      <c r="M991" s="131" t="str">
        <f ca="1">IF('BH (2)'!AB998="","",'BH (2)'!AB998)</f>
        <v/>
      </c>
      <c r="N991" s="78" t="str">
        <f ca="1">IF('BH (2)'!AC998="","",'BH (2)'!AC998)</f>
        <v/>
      </c>
      <c r="O991" s="128" t="str">
        <f ca="1">IF('BH (2)'!AD998="","",'BH (2)'!AD998)</f>
        <v/>
      </c>
      <c r="P991" s="129" t="str">
        <f ca="1">IF('BH (2)'!AE998="","",'BH (2)'!AE998)</f>
        <v/>
      </c>
    </row>
    <row r="992" spans="3:16" ht="45" customHeight="1" x14ac:dyDescent="0.25">
      <c r="C992" s="51">
        <v>986</v>
      </c>
      <c r="D992" s="127" t="str">
        <f ca="1">IF('BH (2)'!S999="","",'BH (2)'!S999)</f>
        <v/>
      </c>
      <c r="E992" s="127" t="str">
        <f ca="1">IF('BH (2)'!T999="","",'BH (2)'!T999)</f>
        <v/>
      </c>
      <c r="F992" s="70" t="str">
        <f ca="1">IF('BH (2)'!U999="","",'BH (2)'!U999)</f>
        <v/>
      </c>
      <c r="G992" s="70" t="str">
        <f ca="1">IF('BH (2)'!V999="","",'BH (2)'!V999)</f>
        <v/>
      </c>
      <c r="H992" s="70" t="str">
        <f ca="1">IF('BH (2)'!W999="","",'BH (2)'!W999)</f>
        <v/>
      </c>
      <c r="I992" s="127" t="str">
        <f ca="1">IF('BH (2)'!X999="","",'BH (2)'!X999)</f>
        <v/>
      </c>
      <c r="J992" s="127" t="str">
        <f ca="1">IF('BH (2)'!Y999="","",'BH (2)'!Y999)</f>
        <v/>
      </c>
      <c r="K992" s="128" t="str">
        <f ca="1">IF('BH (2)'!Z999="","",'BH (2)'!Z999)</f>
        <v/>
      </c>
      <c r="L992" s="75" t="str">
        <f ca="1">IF('BH (2)'!AA999="","",'BH (2)'!AA999)</f>
        <v/>
      </c>
      <c r="M992" s="131" t="str">
        <f ca="1">IF('BH (2)'!AB999="","",'BH (2)'!AB999)</f>
        <v/>
      </c>
      <c r="N992" s="78" t="str">
        <f ca="1">IF('BH (2)'!AC999="","",'BH (2)'!AC999)</f>
        <v/>
      </c>
      <c r="O992" s="128" t="str">
        <f ca="1">IF('BH (2)'!AD999="","",'BH (2)'!AD999)</f>
        <v/>
      </c>
      <c r="P992" s="129" t="str">
        <f ca="1">IF('BH (2)'!AE999="","",'BH (2)'!AE999)</f>
        <v/>
      </c>
    </row>
    <row r="993" spans="3:16" ht="45" customHeight="1" x14ac:dyDescent="0.25">
      <c r="C993" s="51">
        <v>987</v>
      </c>
      <c r="D993" s="127" t="str">
        <f ca="1">IF('BH (2)'!S1000="","",'BH (2)'!S1000)</f>
        <v/>
      </c>
      <c r="E993" s="127" t="str">
        <f ca="1">IF('BH (2)'!T1000="","",'BH (2)'!T1000)</f>
        <v/>
      </c>
      <c r="F993" s="70" t="str">
        <f ca="1">IF('BH (2)'!U1000="","",'BH (2)'!U1000)</f>
        <v/>
      </c>
      <c r="G993" s="70" t="str">
        <f ca="1">IF('BH (2)'!V1000="","",'BH (2)'!V1000)</f>
        <v/>
      </c>
      <c r="H993" s="70" t="str">
        <f ca="1">IF('BH (2)'!W1000="","",'BH (2)'!W1000)</f>
        <v/>
      </c>
      <c r="I993" s="127" t="str">
        <f ca="1">IF('BH (2)'!X1000="","",'BH (2)'!X1000)</f>
        <v/>
      </c>
      <c r="J993" s="127" t="str">
        <f ca="1">IF('BH (2)'!Y1000="","",'BH (2)'!Y1000)</f>
        <v/>
      </c>
      <c r="K993" s="128" t="str">
        <f ca="1">IF('BH (2)'!Z1000="","",'BH (2)'!Z1000)</f>
        <v/>
      </c>
      <c r="L993" s="75" t="str">
        <f ca="1">IF('BH (2)'!AA1000="","",'BH (2)'!AA1000)</f>
        <v/>
      </c>
      <c r="M993" s="131" t="str">
        <f ca="1">IF('BH (2)'!AB1000="","",'BH (2)'!AB1000)</f>
        <v/>
      </c>
      <c r="N993" s="78" t="str">
        <f ca="1">IF('BH (2)'!AC1000="","",'BH (2)'!AC1000)</f>
        <v/>
      </c>
      <c r="O993" s="128" t="str">
        <f ca="1">IF('BH (2)'!AD1000="","",'BH (2)'!AD1000)</f>
        <v/>
      </c>
      <c r="P993" s="129" t="str">
        <f ca="1">IF('BH (2)'!AE1000="","",'BH (2)'!AE1000)</f>
        <v/>
      </c>
    </row>
    <row r="994" spans="3:16" ht="45" customHeight="1" x14ac:dyDescent="0.25">
      <c r="C994" s="51">
        <v>988</v>
      </c>
      <c r="D994" s="127" t="str">
        <f ca="1">IF('BH (2)'!S1001="","",'BH (2)'!S1001)</f>
        <v/>
      </c>
      <c r="E994" s="127" t="str">
        <f ca="1">IF('BH (2)'!T1001="","",'BH (2)'!T1001)</f>
        <v/>
      </c>
      <c r="F994" s="70" t="str">
        <f ca="1">IF('BH (2)'!U1001="","",'BH (2)'!U1001)</f>
        <v/>
      </c>
      <c r="G994" s="70" t="str">
        <f ca="1">IF('BH (2)'!V1001="","",'BH (2)'!V1001)</f>
        <v/>
      </c>
      <c r="H994" s="70" t="str">
        <f ca="1">IF('BH (2)'!W1001="","",'BH (2)'!W1001)</f>
        <v/>
      </c>
      <c r="I994" s="127" t="str">
        <f ca="1">IF('BH (2)'!X1001="","",'BH (2)'!X1001)</f>
        <v/>
      </c>
      <c r="J994" s="127" t="str">
        <f ca="1">IF('BH (2)'!Y1001="","",'BH (2)'!Y1001)</f>
        <v/>
      </c>
      <c r="K994" s="128" t="str">
        <f ca="1">IF('BH (2)'!Z1001="","",'BH (2)'!Z1001)</f>
        <v/>
      </c>
      <c r="L994" s="75" t="str">
        <f ca="1">IF('BH (2)'!AA1001="","",'BH (2)'!AA1001)</f>
        <v/>
      </c>
      <c r="M994" s="131" t="str">
        <f ca="1">IF('BH (2)'!AB1001="","",'BH (2)'!AB1001)</f>
        <v/>
      </c>
      <c r="N994" s="78" t="str">
        <f ca="1">IF('BH (2)'!AC1001="","",'BH (2)'!AC1001)</f>
        <v/>
      </c>
      <c r="O994" s="128" t="str">
        <f ca="1">IF('BH (2)'!AD1001="","",'BH (2)'!AD1001)</f>
        <v/>
      </c>
      <c r="P994" s="129" t="str">
        <f ca="1">IF('BH (2)'!AE1001="","",'BH (2)'!AE1001)</f>
        <v/>
      </c>
    </row>
    <row r="995" spans="3:16" ht="45" customHeight="1" x14ac:dyDescent="0.25">
      <c r="C995" s="51">
        <v>989</v>
      </c>
      <c r="D995" s="127" t="str">
        <f ca="1">IF('BH (2)'!S1002="","",'BH (2)'!S1002)</f>
        <v/>
      </c>
      <c r="E995" s="127" t="str">
        <f ca="1">IF('BH (2)'!T1002="","",'BH (2)'!T1002)</f>
        <v/>
      </c>
      <c r="F995" s="70" t="str">
        <f ca="1">IF('BH (2)'!U1002="","",'BH (2)'!U1002)</f>
        <v/>
      </c>
      <c r="G995" s="70" t="str">
        <f ca="1">IF('BH (2)'!V1002="","",'BH (2)'!V1002)</f>
        <v/>
      </c>
      <c r="H995" s="70" t="str">
        <f ca="1">IF('BH (2)'!W1002="","",'BH (2)'!W1002)</f>
        <v/>
      </c>
      <c r="I995" s="127" t="str">
        <f ca="1">IF('BH (2)'!X1002="","",'BH (2)'!X1002)</f>
        <v/>
      </c>
      <c r="J995" s="127" t="str">
        <f ca="1">IF('BH (2)'!Y1002="","",'BH (2)'!Y1002)</f>
        <v/>
      </c>
      <c r="K995" s="128" t="str">
        <f ca="1">IF('BH (2)'!Z1002="","",'BH (2)'!Z1002)</f>
        <v/>
      </c>
      <c r="L995" s="75" t="str">
        <f ca="1">IF('BH (2)'!AA1002="","",'BH (2)'!AA1002)</f>
        <v/>
      </c>
      <c r="M995" s="131" t="str">
        <f ca="1">IF('BH (2)'!AB1002="","",'BH (2)'!AB1002)</f>
        <v/>
      </c>
      <c r="N995" s="78" t="str">
        <f ca="1">IF('BH (2)'!AC1002="","",'BH (2)'!AC1002)</f>
        <v/>
      </c>
      <c r="O995" s="128" t="str">
        <f ca="1">IF('BH (2)'!AD1002="","",'BH (2)'!AD1002)</f>
        <v/>
      </c>
      <c r="P995" s="129" t="str">
        <f ca="1">IF('BH (2)'!AE1002="","",'BH (2)'!AE1002)</f>
        <v/>
      </c>
    </row>
    <row r="996" spans="3:16" ht="45" customHeight="1" x14ac:dyDescent="0.25">
      <c r="C996" s="51">
        <v>990</v>
      </c>
      <c r="D996" s="127" t="str">
        <f ca="1">IF('BH (2)'!S1003="","",'BH (2)'!S1003)</f>
        <v/>
      </c>
      <c r="E996" s="127" t="str">
        <f ca="1">IF('BH (2)'!T1003="","",'BH (2)'!T1003)</f>
        <v/>
      </c>
      <c r="F996" s="70" t="str">
        <f ca="1">IF('BH (2)'!U1003="","",'BH (2)'!U1003)</f>
        <v/>
      </c>
      <c r="G996" s="70" t="str">
        <f ca="1">IF('BH (2)'!V1003="","",'BH (2)'!V1003)</f>
        <v/>
      </c>
      <c r="H996" s="70" t="str">
        <f ca="1">IF('BH (2)'!W1003="","",'BH (2)'!W1003)</f>
        <v/>
      </c>
      <c r="I996" s="127" t="str">
        <f ca="1">IF('BH (2)'!X1003="","",'BH (2)'!X1003)</f>
        <v/>
      </c>
      <c r="J996" s="127" t="str">
        <f ca="1">IF('BH (2)'!Y1003="","",'BH (2)'!Y1003)</f>
        <v/>
      </c>
      <c r="K996" s="128" t="str">
        <f ca="1">IF('BH (2)'!Z1003="","",'BH (2)'!Z1003)</f>
        <v/>
      </c>
      <c r="L996" s="75" t="str">
        <f ca="1">IF('BH (2)'!AA1003="","",'BH (2)'!AA1003)</f>
        <v/>
      </c>
      <c r="M996" s="131" t="str">
        <f ca="1">IF('BH (2)'!AB1003="","",'BH (2)'!AB1003)</f>
        <v/>
      </c>
      <c r="N996" s="78" t="str">
        <f ca="1">IF('BH (2)'!AC1003="","",'BH (2)'!AC1003)</f>
        <v/>
      </c>
      <c r="O996" s="128" t="str">
        <f ca="1">IF('BH (2)'!AD1003="","",'BH (2)'!AD1003)</f>
        <v/>
      </c>
      <c r="P996" s="129" t="str">
        <f ca="1">IF('BH (2)'!AE1003="","",'BH (2)'!AE1003)</f>
        <v/>
      </c>
    </row>
    <row r="997" spans="3:16" ht="45" customHeight="1" x14ac:dyDescent="0.25">
      <c r="C997" s="51">
        <v>991</v>
      </c>
      <c r="D997" s="127" t="str">
        <f ca="1">IF('BH (2)'!S1004="","",'BH (2)'!S1004)</f>
        <v/>
      </c>
      <c r="E997" s="127" t="str">
        <f ca="1">IF('BH (2)'!T1004="","",'BH (2)'!T1004)</f>
        <v/>
      </c>
      <c r="F997" s="70" t="str">
        <f ca="1">IF('BH (2)'!U1004="","",'BH (2)'!U1004)</f>
        <v/>
      </c>
      <c r="G997" s="70" t="str">
        <f ca="1">IF('BH (2)'!V1004="","",'BH (2)'!V1004)</f>
        <v/>
      </c>
      <c r="H997" s="70" t="str">
        <f ca="1">IF('BH (2)'!W1004="","",'BH (2)'!W1004)</f>
        <v/>
      </c>
      <c r="I997" s="127" t="str">
        <f ca="1">IF('BH (2)'!X1004="","",'BH (2)'!X1004)</f>
        <v/>
      </c>
      <c r="J997" s="127" t="str">
        <f ca="1">IF('BH (2)'!Y1004="","",'BH (2)'!Y1004)</f>
        <v/>
      </c>
      <c r="K997" s="128" t="str">
        <f ca="1">IF('BH (2)'!Z1004="","",'BH (2)'!Z1004)</f>
        <v/>
      </c>
      <c r="L997" s="75" t="str">
        <f ca="1">IF('BH (2)'!AA1004="","",'BH (2)'!AA1004)</f>
        <v/>
      </c>
      <c r="M997" s="131" t="str">
        <f ca="1">IF('BH (2)'!AB1004="","",'BH (2)'!AB1004)</f>
        <v/>
      </c>
      <c r="N997" s="78" t="str">
        <f ca="1">IF('BH (2)'!AC1004="","",'BH (2)'!AC1004)</f>
        <v/>
      </c>
      <c r="O997" s="128" t="str">
        <f ca="1">IF('BH (2)'!AD1004="","",'BH (2)'!AD1004)</f>
        <v/>
      </c>
      <c r="P997" s="129" t="str">
        <f ca="1">IF('BH (2)'!AE1004="","",'BH (2)'!AE1004)</f>
        <v/>
      </c>
    </row>
    <row r="998" spans="3:16" ht="45" customHeight="1" x14ac:dyDescent="0.25">
      <c r="C998" s="51">
        <v>992</v>
      </c>
      <c r="D998" s="127" t="str">
        <f ca="1">IF('BH (2)'!S1005="","",'BH (2)'!S1005)</f>
        <v/>
      </c>
      <c r="E998" s="127" t="str">
        <f ca="1">IF('BH (2)'!T1005="","",'BH (2)'!T1005)</f>
        <v/>
      </c>
      <c r="F998" s="70" t="str">
        <f ca="1">IF('BH (2)'!U1005="","",'BH (2)'!U1005)</f>
        <v/>
      </c>
      <c r="G998" s="70" t="str">
        <f ca="1">IF('BH (2)'!V1005="","",'BH (2)'!V1005)</f>
        <v/>
      </c>
      <c r="H998" s="70" t="str">
        <f ca="1">IF('BH (2)'!W1005="","",'BH (2)'!W1005)</f>
        <v/>
      </c>
      <c r="I998" s="127" t="str">
        <f ca="1">IF('BH (2)'!X1005="","",'BH (2)'!X1005)</f>
        <v/>
      </c>
      <c r="J998" s="127" t="str">
        <f ca="1">IF('BH (2)'!Y1005="","",'BH (2)'!Y1005)</f>
        <v/>
      </c>
      <c r="K998" s="128" t="str">
        <f ca="1">IF('BH (2)'!Z1005="","",'BH (2)'!Z1005)</f>
        <v/>
      </c>
      <c r="L998" s="75" t="str">
        <f ca="1">IF('BH (2)'!AA1005="","",'BH (2)'!AA1005)</f>
        <v/>
      </c>
      <c r="M998" s="131" t="str">
        <f ca="1">IF('BH (2)'!AB1005="","",'BH (2)'!AB1005)</f>
        <v/>
      </c>
      <c r="N998" s="78" t="str">
        <f ca="1">IF('BH (2)'!AC1005="","",'BH (2)'!AC1005)</f>
        <v/>
      </c>
      <c r="O998" s="128" t="str">
        <f ca="1">IF('BH (2)'!AD1005="","",'BH (2)'!AD1005)</f>
        <v/>
      </c>
      <c r="P998" s="129" t="str">
        <f ca="1">IF('BH (2)'!AE1005="","",'BH (2)'!AE1005)</f>
        <v/>
      </c>
    </row>
    <row r="999" spans="3:16" ht="45" customHeight="1" x14ac:dyDescent="0.25">
      <c r="C999" s="51">
        <v>993</v>
      </c>
      <c r="D999" s="127" t="str">
        <f ca="1">IF('BH (2)'!S1006="","",'BH (2)'!S1006)</f>
        <v/>
      </c>
      <c r="E999" s="127" t="str">
        <f ca="1">IF('BH (2)'!T1006="","",'BH (2)'!T1006)</f>
        <v/>
      </c>
      <c r="F999" s="70" t="str">
        <f ca="1">IF('BH (2)'!U1006="","",'BH (2)'!U1006)</f>
        <v/>
      </c>
      <c r="G999" s="70" t="str">
        <f ca="1">IF('BH (2)'!V1006="","",'BH (2)'!V1006)</f>
        <v/>
      </c>
      <c r="H999" s="70" t="str">
        <f ca="1">IF('BH (2)'!W1006="","",'BH (2)'!W1006)</f>
        <v/>
      </c>
      <c r="I999" s="127" t="str">
        <f ca="1">IF('BH (2)'!X1006="","",'BH (2)'!X1006)</f>
        <v/>
      </c>
      <c r="J999" s="127" t="str">
        <f ca="1">IF('BH (2)'!Y1006="","",'BH (2)'!Y1006)</f>
        <v/>
      </c>
      <c r="K999" s="128" t="str">
        <f ca="1">IF('BH (2)'!Z1006="","",'BH (2)'!Z1006)</f>
        <v/>
      </c>
      <c r="L999" s="75" t="str">
        <f ca="1">IF('BH (2)'!AA1006="","",'BH (2)'!AA1006)</f>
        <v/>
      </c>
      <c r="M999" s="131" t="str">
        <f ca="1">IF('BH (2)'!AB1006="","",'BH (2)'!AB1006)</f>
        <v/>
      </c>
      <c r="N999" s="78" t="str">
        <f ca="1">IF('BH (2)'!AC1006="","",'BH (2)'!AC1006)</f>
        <v/>
      </c>
      <c r="O999" s="128" t="str">
        <f ca="1">IF('BH (2)'!AD1006="","",'BH (2)'!AD1006)</f>
        <v/>
      </c>
      <c r="P999" s="129" t="str">
        <f ca="1">IF('BH (2)'!AE1006="","",'BH (2)'!AE1006)</f>
        <v/>
      </c>
    </row>
    <row r="1000" spans="3:16" ht="45" customHeight="1" x14ac:dyDescent="0.25">
      <c r="C1000" s="51">
        <v>994</v>
      </c>
      <c r="D1000" s="127" t="str">
        <f ca="1">IF('BH (2)'!S1007="","",'BH (2)'!S1007)</f>
        <v/>
      </c>
      <c r="E1000" s="127" t="str">
        <f ca="1">IF('BH (2)'!T1007="","",'BH (2)'!T1007)</f>
        <v/>
      </c>
      <c r="F1000" s="70" t="str">
        <f ca="1">IF('BH (2)'!U1007="","",'BH (2)'!U1007)</f>
        <v/>
      </c>
      <c r="G1000" s="70" t="str">
        <f ca="1">IF('BH (2)'!V1007="","",'BH (2)'!V1007)</f>
        <v/>
      </c>
      <c r="H1000" s="70" t="str">
        <f ca="1">IF('BH (2)'!W1007="","",'BH (2)'!W1007)</f>
        <v/>
      </c>
      <c r="I1000" s="127" t="str">
        <f ca="1">IF('BH (2)'!X1007="","",'BH (2)'!X1007)</f>
        <v/>
      </c>
      <c r="J1000" s="127" t="str">
        <f ca="1">IF('BH (2)'!Y1007="","",'BH (2)'!Y1007)</f>
        <v/>
      </c>
      <c r="K1000" s="128" t="str">
        <f ca="1">IF('BH (2)'!Z1007="","",'BH (2)'!Z1007)</f>
        <v/>
      </c>
      <c r="L1000" s="75" t="str">
        <f ca="1">IF('BH (2)'!AA1007="","",'BH (2)'!AA1007)</f>
        <v/>
      </c>
      <c r="M1000" s="131" t="str">
        <f ca="1">IF('BH (2)'!AB1007="","",'BH (2)'!AB1007)</f>
        <v/>
      </c>
      <c r="N1000" s="78" t="str">
        <f ca="1">IF('BH (2)'!AC1007="","",'BH (2)'!AC1007)</f>
        <v/>
      </c>
      <c r="O1000" s="128" t="str">
        <f ca="1">IF('BH (2)'!AD1007="","",'BH (2)'!AD1007)</f>
        <v/>
      </c>
      <c r="P1000" s="129" t="str">
        <f ca="1">IF('BH (2)'!AE1007="","",'BH (2)'!AE1007)</f>
        <v/>
      </c>
    </row>
    <row r="1001" spans="3:16" ht="45" customHeight="1" x14ac:dyDescent="0.25">
      <c r="C1001" s="51">
        <v>995</v>
      </c>
      <c r="D1001" s="127" t="str">
        <f ca="1">IF('BH (2)'!S1008="","",'BH (2)'!S1008)</f>
        <v/>
      </c>
      <c r="E1001" s="127" t="str">
        <f ca="1">IF('BH (2)'!T1008="","",'BH (2)'!T1008)</f>
        <v/>
      </c>
      <c r="F1001" s="70" t="str">
        <f ca="1">IF('BH (2)'!U1008="","",'BH (2)'!U1008)</f>
        <v/>
      </c>
      <c r="G1001" s="70" t="str">
        <f ca="1">IF('BH (2)'!V1008="","",'BH (2)'!V1008)</f>
        <v/>
      </c>
      <c r="H1001" s="70" t="str">
        <f ca="1">IF('BH (2)'!W1008="","",'BH (2)'!W1008)</f>
        <v/>
      </c>
      <c r="I1001" s="127" t="str">
        <f ca="1">IF('BH (2)'!X1008="","",'BH (2)'!X1008)</f>
        <v/>
      </c>
      <c r="J1001" s="127" t="str">
        <f ca="1">IF('BH (2)'!Y1008="","",'BH (2)'!Y1008)</f>
        <v/>
      </c>
      <c r="K1001" s="128" t="str">
        <f ca="1">IF('BH (2)'!Z1008="","",'BH (2)'!Z1008)</f>
        <v/>
      </c>
      <c r="L1001" s="75" t="str">
        <f ca="1">IF('BH (2)'!AA1008="","",'BH (2)'!AA1008)</f>
        <v/>
      </c>
      <c r="M1001" s="131" t="str">
        <f ca="1">IF('BH (2)'!AB1008="","",'BH (2)'!AB1008)</f>
        <v/>
      </c>
      <c r="N1001" s="78" t="str">
        <f ca="1">IF('BH (2)'!AC1008="","",'BH (2)'!AC1008)</f>
        <v/>
      </c>
      <c r="O1001" s="128" t="str">
        <f ca="1">IF('BH (2)'!AD1008="","",'BH (2)'!AD1008)</f>
        <v/>
      </c>
      <c r="P1001" s="129" t="str">
        <f ca="1">IF('BH (2)'!AE1008="","",'BH (2)'!AE1008)</f>
        <v/>
      </c>
    </row>
    <row r="1002" spans="3:16" ht="45" customHeight="1" x14ac:dyDescent="0.25">
      <c r="C1002" s="51">
        <v>996</v>
      </c>
      <c r="D1002" s="127" t="str">
        <f ca="1">IF('BH (2)'!S1009="","",'BH (2)'!S1009)</f>
        <v/>
      </c>
      <c r="E1002" s="127" t="str">
        <f ca="1">IF('BH (2)'!T1009="","",'BH (2)'!T1009)</f>
        <v/>
      </c>
      <c r="F1002" s="70" t="str">
        <f ca="1">IF('BH (2)'!U1009="","",'BH (2)'!U1009)</f>
        <v/>
      </c>
      <c r="G1002" s="70" t="str">
        <f ca="1">IF('BH (2)'!V1009="","",'BH (2)'!V1009)</f>
        <v/>
      </c>
      <c r="H1002" s="70" t="str">
        <f ca="1">IF('BH (2)'!W1009="","",'BH (2)'!W1009)</f>
        <v/>
      </c>
      <c r="I1002" s="127" t="str">
        <f ca="1">IF('BH (2)'!X1009="","",'BH (2)'!X1009)</f>
        <v/>
      </c>
      <c r="J1002" s="127" t="str">
        <f ca="1">IF('BH (2)'!Y1009="","",'BH (2)'!Y1009)</f>
        <v/>
      </c>
      <c r="K1002" s="128" t="str">
        <f ca="1">IF('BH (2)'!Z1009="","",'BH (2)'!Z1009)</f>
        <v/>
      </c>
      <c r="L1002" s="75" t="str">
        <f ca="1">IF('BH (2)'!AA1009="","",'BH (2)'!AA1009)</f>
        <v/>
      </c>
      <c r="M1002" s="131" t="str">
        <f ca="1">IF('BH (2)'!AB1009="","",'BH (2)'!AB1009)</f>
        <v/>
      </c>
      <c r="N1002" s="78" t="str">
        <f ca="1">IF('BH (2)'!AC1009="","",'BH (2)'!AC1009)</f>
        <v/>
      </c>
      <c r="O1002" s="128" t="str">
        <f ca="1">IF('BH (2)'!AD1009="","",'BH (2)'!AD1009)</f>
        <v/>
      </c>
      <c r="P1002" s="129" t="str">
        <f ca="1">IF('BH (2)'!AE1009="","",'BH (2)'!AE1009)</f>
        <v/>
      </c>
    </row>
    <row r="1003" spans="3:16" ht="45" customHeight="1" x14ac:dyDescent="0.25">
      <c r="C1003" s="51">
        <v>997</v>
      </c>
      <c r="D1003" s="127" t="str">
        <f ca="1">IF('BH (2)'!S1010="","",'BH (2)'!S1010)</f>
        <v/>
      </c>
      <c r="E1003" s="127" t="str">
        <f ca="1">IF('BH (2)'!T1010="","",'BH (2)'!T1010)</f>
        <v/>
      </c>
      <c r="F1003" s="70" t="str">
        <f ca="1">IF('BH (2)'!U1010="","",'BH (2)'!U1010)</f>
        <v/>
      </c>
      <c r="G1003" s="70" t="str">
        <f ca="1">IF('BH (2)'!V1010="","",'BH (2)'!V1010)</f>
        <v/>
      </c>
      <c r="H1003" s="70" t="str">
        <f ca="1">IF('BH (2)'!W1010="","",'BH (2)'!W1010)</f>
        <v/>
      </c>
      <c r="I1003" s="127" t="str">
        <f ca="1">IF('BH (2)'!X1010="","",'BH (2)'!X1010)</f>
        <v/>
      </c>
      <c r="J1003" s="127" t="str">
        <f ca="1">IF('BH (2)'!Y1010="","",'BH (2)'!Y1010)</f>
        <v/>
      </c>
      <c r="K1003" s="128" t="str">
        <f ca="1">IF('BH (2)'!Z1010="","",'BH (2)'!Z1010)</f>
        <v/>
      </c>
      <c r="L1003" s="75" t="str">
        <f ca="1">IF('BH (2)'!AA1010="","",'BH (2)'!AA1010)</f>
        <v/>
      </c>
      <c r="M1003" s="131" t="str">
        <f ca="1">IF('BH (2)'!AB1010="","",'BH (2)'!AB1010)</f>
        <v/>
      </c>
      <c r="N1003" s="78" t="str">
        <f ca="1">IF('BH (2)'!AC1010="","",'BH (2)'!AC1010)</f>
        <v/>
      </c>
      <c r="O1003" s="128" t="str">
        <f ca="1">IF('BH (2)'!AD1010="","",'BH (2)'!AD1010)</f>
        <v/>
      </c>
      <c r="P1003" s="129" t="str">
        <f ca="1">IF('BH (2)'!AE1010="","",'BH (2)'!AE1010)</f>
        <v/>
      </c>
    </row>
    <row r="1004" spans="3:16" ht="45" customHeight="1" x14ac:dyDescent="0.25">
      <c r="C1004" s="51">
        <v>998</v>
      </c>
      <c r="D1004" s="127" t="str">
        <f ca="1">IF('BH (2)'!S1011="","",'BH (2)'!S1011)</f>
        <v/>
      </c>
      <c r="E1004" s="127" t="str">
        <f ca="1">IF('BH (2)'!T1011="","",'BH (2)'!T1011)</f>
        <v/>
      </c>
      <c r="F1004" s="70" t="str">
        <f ca="1">IF('BH (2)'!U1011="","",'BH (2)'!U1011)</f>
        <v/>
      </c>
      <c r="G1004" s="70" t="str">
        <f ca="1">IF('BH (2)'!V1011="","",'BH (2)'!V1011)</f>
        <v/>
      </c>
      <c r="H1004" s="70" t="str">
        <f ca="1">IF('BH (2)'!W1011="","",'BH (2)'!W1011)</f>
        <v/>
      </c>
      <c r="I1004" s="127" t="str">
        <f ca="1">IF('BH (2)'!X1011="","",'BH (2)'!X1011)</f>
        <v/>
      </c>
      <c r="J1004" s="127" t="str">
        <f ca="1">IF('BH (2)'!Y1011="","",'BH (2)'!Y1011)</f>
        <v/>
      </c>
      <c r="K1004" s="128" t="str">
        <f ca="1">IF('BH (2)'!Z1011="","",'BH (2)'!Z1011)</f>
        <v/>
      </c>
      <c r="L1004" s="75" t="str">
        <f ca="1">IF('BH (2)'!AA1011="","",'BH (2)'!AA1011)</f>
        <v/>
      </c>
      <c r="M1004" s="131" t="str">
        <f ca="1">IF('BH (2)'!AB1011="","",'BH (2)'!AB1011)</f>
        <v/>
      </c>
      <c r="N1004" s="78" t="str">
        <f ca="1">IF('BH (2)'!AC1011="","",'BH (2)'!AC1011)</f>
        <v/>
      </c>
      <c r="O1004" s="128" t="str">
        <f ca="1">IF('BH (2)'!AD1011="","",'BH (2)'!AD1011)</f>
        <v/>
      </c>
      <c r="P1004" s="129" t="str">
        <f ca="1">IF('BH (2)'!AE1011="","",'BH (2)'!AE1011)</f>
        <v/>
      </c>
    </row>
    <row r="1005" spans="3:16" ht="45" customHeight="1" x14ac:dyDescent="0.25">
      <c r="C1005" s="51">
        <v>999</v>
      </c>
      <c r="D1005" s="127" t="str">
        <f ca="1">IF('BH (2)'!S1012="","",'BH (2)'!S1012)</f>
        <v/>
      </c>
      <c r="E1005" s="127" t="str">
        <f ca="1">IF('BH (2)'!T1012="","",'BH (2)'!T1012)</f>
        <v/>
      </c>
      <c r="F1005" s="70" t="str">
        <f ca="1">IF('BH (2)'!U1012="","",'BH (2)'!U1012)</f>
        <v/>
      </c>
      <c r="G1005" s="70" t="str">
        <f ca="1">IF('BH (2)'!V1012="","",'BH (2)'!V1012)</f>
        <v/>
      </c>
      <c r="H1005" s="70" t="str">
        <f ca="1">IF('BH (2)'!W1012="","",'BH (2)'!W1012)</f>
        <v/>
      </c>
      <c r="I1005" s="127" t="str">
        <f ca="1">IF('BH (2)'!X1012="","",'BH (2)'!X1012)</f>
        <v/>
      </c>
      <c r="J1005" s="127" t="str">
        <f ca="1">IF('BH (2)'!Y1012="","",'BH (2)'!Y1012)</f>
        <v/>
      </c>
      <c r="K1005" s="128" t="str">
        <f ca="1">IF('BH (2)'!Z1012="","",'BH (2)'!Z1012)</f>
        <v/>
      </c>
      <c r="L1005" s="75" t="str">
        <f ca="1">IF('BH (2)'!AA1012="","",'BH (2)'!AA1012)</f>
        <v/>
      </c>
      <c r="M1005" s="131" t="str">
        <f ca="1">IF('BH (2)'!AB1012="","",'BH (2)'!AB1012)</f>
        <v/>
      </c>
      <c r="N1005" s="78" t="str">
        <f ca="1">IF('BH (2)'!AC1012="","",'BH (2)'!AC1012)</f>
        <v/>
      </c>
      <c r="O1005" s="128" t="str">
        <f ca="1">IF('BH (2)'!AD1012="","",'BH (2)'!AD1012)</f>
        <v/>
      </c>
      <c r="P1005" s="129" t="str">
        <f ca="1">IF('BH (2)'!AE1012="","",'BH (2)'!AE1012)</f>
        <v/>
      </c>
    </row>
    <row r="1006" spans="3:16" ht="45" customHeight="1" x14ac:dyDescent="0.25">
      <c r="C1006" s="51">
        <v>1000</v>
      </c>
      <c r="D1006" s="127" t="str">
        <f ca="1">IF('BH (2)'!S1013="","",'BH (2)'!S1013)</f>
        <v/>
      </c>
      <c r="E1006" s="127" t="str">
        <f ca="1">IF('BH (2)'!T1013="","",'BH (2)'!T1013)</f>
        <v/>
      </c>
      <c r="F1006" s="70" t="str">
        <f ca="1">IF('BH (2)'!U1013="","",'BH (2)'!U1013)</f>
        <v/>
      </c>
      <c r="G1006" s="70" t="str">
        <f ca="1">IF('BH (2)'!V1013="","",'BH (2)'!V1013)</f>
        <v/>
      </c>
      <c r="H1006" s="70" t="str">
        <f ca="1">IF('BH (2)'!W1013="","",'BH (2)'!W1013)</f>
        <v/>
      </c>
      <c r="I1006" s="127" t="str">
        <f ca="1">IF('BH (2)'!X1013="","",'BH (2)'!X1013)</f>
        <v/>
      </c>
      <c r="J1006" s="127" t="str">
        <f ca="1">IF('BH (2)'!Y1013="","",'BH (2)'!Y1013)</f>
        <v/>
      </c>
      <c r="K1006" s="128" t="str">
        <f ca="1">IF('BH (2)'!Z1013="","",'BH (2)'!Z1013)</f>
        <v/>
      </c>
      <c r="L1006" s="75" t="str">
        <f ca="1">IF('BH (2)'!AA1013="","",'BH (2)'!AA1013)</f>
        <v/>
      </c>
      <c r="M1006" s="131" t="str">
        <f ca="1">IF('BH (2)'!AB1013="","",'BH (2)'!AB1013)</f>
        <v/>
      </c>
      <c r="N1006" s="78" t="str">
        <f ca="1">IF('BH (2)'!AC1013="","",'BH (2)'!AC1013)</f>
        <v/>
      </c>
      <c r="O1006" s="128" t="str">
        <f ca="1">IF('BH (2)'!AD1013="","",'BH (2)'!AD1013)</f>
        <v/>
      </c>
      <c r="P1006" s="129" t="str">
        <f ca="1">IF('BH (2)'!AE1013="","",'BH (2)'!AE1013)</f>
        <v/>
      </c>
    </row>
  </sheetData>
  <sheetProtection sheet="1" objects="1" scenarios="1" selectLockedCells="1" sort="0" autoFilter="0" selectUnlockedCells="1"/>
  <autoFilter ref="C6:P6" xr:uid="{C4327ADA-FA5B-4C9C-BD06-62886FE746CB}"/>
  <conditionalFormatting sqref="G7:G1006">
    <cfRule type="containsText" dxfId="17" priority="25" operator="containsText" text="Outra">
      <formula>NOT(ISERROR(SEARCH("Outra",G7)))</formula>
    </cfRule>
    <cfRule type="containsText" dxfId="16" priority="26" operator="containsText" text="Anual">
      <formula>NOT(ISERROR(SEARCH("Anual",G7)))</formula>
    </cfRule>
    <cfRule type="containsText" dxfId="15" priority="27" operator="containsText" text="Semestral">
      <formula>NOT(ISERROR(SEARCH("Semestral",G7)))</formula>
    </cfRule>
    <cfRule type="containsText" dxfId="14" priority="28" operator="containsText" text="Trimestral">
      <formula>NOT(ISERROR(SEARCH("Trimestral",G7)))</formula>
    </cfRule>
    <cfRule type="containsText" dxfId="13" priority="29" operator="containsText" text="Mensal">
      <formula>NOT(ISERROR(SEARCH("Mensal",G7)))</formula>
    </cfRule>
    <cfRule type="containsText" dxfId="12" priority="30" operator="containsText" text="Eventual">
      <formula>NOT(ISERROR(SEARCH("Eventual",G7)))</formula>
    </cfRule>
  </conditionalFormatting>
  <conditionalFormatting sqref="O7:O1006">
    <cfRule type="containsText" dxfId="11" priority="21" operator="containsText" text="Finalizado">
      <formula>NOT(ISERROR(SEARCH("Finalizado",O7)))</formula>
    </cfRule>
    <cfRule type="containsText" dxfId="10" priority="22" operator="containsText" text="Não Feito">
      <formula>NOT(ISERROR(SEARCH("Não Feito",O7)))</formula>
    </cfRule>
    <cfRule type="containsText" dxfId="9" priority="23" operator="containsText" text="Andamento">
      <formula>NOT(ISERROR(SEARCH("Andamento",O7)))</formula>
    </cfRule>
    <cfRule type="containsText" dxfId="8" priority="24" operator="containsText" text="Cancelado">
      <formula>NOT(ISERROR(SEARCH("Cancelado",O7)))</formula>
    </cfRule>
  </conditionalFormatting>
  <conditionalFormatting sqref="N7:N1006">
    <cfRule type="containsText" dxfId="7" priority="19" operator="containsText" text="No Prazo">
      <formula>NOT(ISERROR(SEARCH("No Prazo",N7)))</formula>
    </cfRule>
    <cfRule type="containsText" dxfId="6" priority="20" operator="containsText" text="Expirado">
      <formula>NOT(ISERROR(SEARCH("Expirado",N7)))</formula>
    </cfRule>
  </conditionalFormatting>
  <conditionalFormatting sqref="H7:H1006">
    <cfRule type="containsText" dxfId="5" priority="1" operator="containsText" text="Outra">
      <formula>NOT(ISERROR(SEARCH("Outra",H7)))</formula>
    </cfRule>
    <cfRule type="containsText" dxfId="4" priority="2" operator="containsText" text="Anual">
      <formula>NOT(ISERROR(SEARCH("Anual",H7)))</formula>
    </cfRule>
    <cfRule type="containsText" dxfId="3" priority="3" operator="containsText" text="Semestral">
      <formula>NOT(ISERROR(SEARCH("Semestral",H7)))</formula>
    </cfRule>
    <cfRule type="containsText" dxfId="2" priority="4" operator="containsText" text="Trimestral">
      <formula>NOT(ISERROR(SEARCH("Trimestral",H7)))</formula>
    </cfRule>
    <cfRule type="containsText" dxfId="1" priority="5" operator="containsText" text="Mensal">
      <formula>NOT(ISERROR(SEARCH("Mensal",H7)))</formula>
    </cfRule>
    <cfRule type="containsText" dxfId="0" priority="6" operator="containsText" text="Eventual">
      <formula>NOT(ISERROR(SEARCH("Eventual",H7)))</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3313" r:id="rId3" name="Drop Down 1">
              <controlPr defaultSize="0" autoLine="0" autoPict="0">
                <anchor moveWithCells="1">
                  <from>
                    <xdr:col>1</xdr:col>
                    <xdr:colOff>104775</xdr:colOff>
                    <xdr:row>2</xdr:row>
                    <xdr:rowOff>371475</xdr:rowOff>
                  </from>
                  <to>
                    <xdr:col>4</xdr:col>
                    <xdr:colOff>1485900</xdr:colOff>
                    <xdr:row>4</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724FE-5C95-45E1-83A6-526AE7D13C95}">
  <sheetPr codeName="Planilha17">
    <tabColor rgb="FF333F4F"/>
  </sheetPr>
  <dimension ref="C1:I504"/>
  <sheetViews>
    <sheetView showGridLines="0" showRowColHeaders="0" workbookViewId="0">
      <pane ySplit="4" topLeftCell="A5" activePane="bottomLeft" state="frozen"/>
      <selection pane="bottomLeft" activeCell="O7" sqref="O7"/>
    </sheetView>
  </sheetViews>
  <sheetFormatPr defaultRowHeight="45" customHeight="1" x14ac:dyDescent="0.25"/>
  <cols>
    <col min="1" max="2" width="1.7109375" style="26" customWidth="1"/>
    <col min="3" max="3" width="6.7109375" style="26" customWidth="1"/>
    <col min="4" max="4" width="35.7109375" style="26" customWidth="1"/>
    <col min="5" max="9" width="25.7109375" style="26" customWidth="1"/>
    <col min="10" max="16384" width="9.140625" style="26"/>
  </cols>
  <sheetData>
    <row r="1" spans="3:9" s="1" customFormat="1" ht="35.1" customHeight="1" x14ac:dyDescent="0.25"/>
    <row r="2" spans="3:9" s="3" customFormat="1" ht="30" customHeight="1" x14ac:dyDescent="0.25"/>
    <row r="3" spans="3:9" ht="30" customHeight="1" thickBot="1" x14ac:dyDescent="0.3"/>
    <row r="4" spans="3:9" ht="21.95" customHeight="1" x14ac:dyDescent="0.25">
      <c r="C4" s="54" t="s">
        <v>36</v>
      </c>
      <c r="D4" s="55" t="s">
        <v>48</v>
      </c>
      <c r="E4" s="55" t="s">
        <v>104</v>
      </c>
      <c r="F4" s="55" t="s">
        <v>99</v>
      </c>
      <c r="G4" s="55" t="s">
        <v>100</v>
      </c>
      <c r="H4" s="55" t="s">
        <v>102</v>
      </c>
      <c r="I4" s="55" t="s">
        <v>101</v>
      </c>
    </row>
    <row r="5" spans="3:9" ht="45" customHeight="1" x14ac:dyDescent="0.25">
      <c r="C5" s="50">
        <v>1</v>
      </c>
      <c r="D5" s="132" t="str">
        <f>IF(Res!D5="","",Res!D5)</f>
        <v>Steve Jobs</v>
      </c>
      <c r="E5" s="133">
        <f>IF(D5="","",COUNTIF(Lançamentos!$I$5:$I$5000,D5))</f>
        <v>6</v>
      </c>
      <c r="F5" s="145">
        <f>IF(D5="","",COUNTIFS(Lançamentos!$I$5:$I$5000,$D5,Lançamentos!$O$5:$O$5000,F$4))</f>
        <v>1</v>
      </c>
      <c r="G5" s="145">
        <f>IF(E5="","",COUNTIFS(Lançamentos!$I$5:$I$5000,$D5,Lançamentos!$O$5:$O$5000,G$4))</f>
        <v>1</v>
      </c>
      <c r="H5" s="145">
        <f>IF(F5="","",COUNTIFS(Lançamentos!$I$5:$I$5000,$D5,Lançamentos!$O$5:$O$5000,H$4))</f>
        <v>1</v>
      </c>
      <c r="I5" s="135">
        <f>IF(G5="","",COUNTIFS(Lançamentos!$I$5:$I$5000,$D5,Lançamentos!$O$5:$O$5000,I$4))</f>
        <v>3</v>
      </c>
    </row>
    <row r="6" spans="3:9" ht="45" customHeight="1" x14ac:dyDescent="0.25">
      <c r="C6" s="51">
        <v>2</v>
      </c>
      <c r="D6" s="132" t="str">
        <f>IF(Res!D6="","",Res!D6)</f>
        <v>Elon Musk</v>
      </c>
      <c r="E6" s="134">
        <f>IF(D6="","",COUNTIF(Lançamentos!$I$5:$I$5000,D6))</f>
        <v>0</v>
      </c>
      <c r="F6" s="146">
        <f>IF(D6="","",COUNTIFS(Lançamentos!$I$5:$I$5000,$D6,Lançamentos!$O$5:$O$5000,F$4))</f>
        <v>0</v>
      </c>
      <c r="G6" s="146">
        <f>IF(E6="","",COUNTIFS(Lançamentos!$I$5:$I$5000,$D6,Lançamentos!$O$5:$O$5000,G$4))</f>
        <v>0</v>
      </c>
      <c r="H6" s="146">
        <f>IF(F6="","",COUNTIFS(Lançamentos!$I$5:$I$5000,$D6,Lançamentos!$O$5:$O$5000,H$4))</f>
        <v>0</v>
      </c>
      <c r="I6" s="147">
        <f>IF(G6="","",COUNTIFS(Lançamentos!$I$5:$I$5000,$D6,Lançamentos!$O$5:$O$5000,I$4))</f>
        <v>0</v>
      </c>
    </row>
    <row r="7" spans="3:9" ht="45" customHeight="1" x14ac:dyDescent="0.25">
      <c r="C7" s="51">
        <v>3</v>
      </c>
      <c r="D7" s="132" t="str">
        <f>IF(Res!D7="","",Res!D7)</f>
        <v>T. Harv Eker</v>
      </c>
      <c r="E7" s="134">
        <f>IF(D7="","",COUNTIF(Lançamentos!$I$5:$I$5000,D7))</f>
        <v>0</v>
      </c>
      <c r="F7" s="146">
        <f>IF(D7="","",COUNTIFS(Lançamentos!$I$5:$I$5000,$D7,Lançamentos!$O$5:$O$5000,F$4))</f>
        <v>0</v>
      </c>
      <c r="G7" s="146">
        <f>IF(E7="","",COUNTIFS(Lançamentos!$I$5:$I$5000,$D7,Lançamentos!$O$5:$O$5000,G$4))</f>
        <v>0</v>
      </c>
      <c r="H7" s="146">
        <f>IF(F7="","",COUNTIFS(Lançamentos!$I$5:$I$5000,$D7,Lançamentos!$O$5:$O$5000,H$4))</f>
        <v>0</v>
      </c>
      <c r="I7" s="147">
        <f>IF(G7="","",COUNTIFS(Lançamentos!$I$5:$I$5000,$D7,Lançamentos!$O$5:$O$5000,I$4))</f>
        <v>0</v>
      </c>
    </row>
    <row r="8" spans="3:9" ht="45" customHeight="1" x14ac:dyDescent="0.25">
      <c r="C8" s="51">
        <v>4</v>
      </c>
      <c r="D8" s="132" t="str">
        <f>IF(Res!D8="","",Res!D8)</f>
        <v>Warren Buffet</v>
      </c>
      <c r="E8" s="134">
        <f>IF(D8="","",COUNTIF(Lançamentos!$I$5:$I$5000,D8))</f>
        <v>0</v>
      </c>
      <c r="F8" s="146">
        <f>IF(D8="","",COUNTIFS(Lançamentos!$I$5:$I$5000,$D8,Lançamentos!$O$5:$O$5000,F$4))</f>
        <v>0</v>
      </c>
      <c r="G8" s="146">
        <f>IF(E8="","",COUNTIFS(Lançamentos!$I$5:$I$5000,$D8,Lançamentos!$O$5:$O$5000,G$4))</f>
        <v>0</v>
      </c>
      <c r="H8" s="146">
        <f>IF(F8="","",COUNTIFS(Lançamentos!$I$5:$I$5000,$D8,Lançamentos!$O$5:$O$5000,H$4))</f>
        <v>0</v>
      </c>
      <c r="I8" s="147">
        <f>IF(G8="","",COUNTIFS(Lançamentos!$I$5:$I$5000,$D8,Lançamentos!$O$5:$O$5000,I$4))</f>
        <v>0</v>
      </c>
    </row>
    <row r="9" spans="3:9" ht="45" customHeight="1" x14ac:dyDescent="0.25">
      <c r="C9" s="51">
        <v>5</v>
      </c>
      <c r="D9" s="132" t="str">
        <f>IF(Res!D9="","",Res!D9)</f>
        <v>Jeff Bezos</v>
      </c>
      <c r="E9" s="134">
        <f>IF(D9="","",COUNTIF(Lançamentos!$I$5:$I$5000,D9))</f>
        <v>0</v>
      </c>
      <c r="F9" s="146">
        <f>IF(D9="","",COUNTIFS(Lançamentos!$I$5:$I$5000,$D9,Lançamentos!$O$5:$O$5000,F$4))</f>
        <v>0</v>
      </c>
      <c r="G9" s="146">
        <f>IF(E9="","",COUNTIFS(Lançamentos!$I$5:$I$5000,$D9,Lançamentos!$O$5:$O$5000,G$4))</f>
        <v>0</v>
      </c>
      <c r="H9" s="146">
        <f>IF(F9="","",COUNTIFS(Lançamentos!$I$5:$I$5000,$D9,Lançamentos!$O$5:$O$5000,H$4))</f>
        <v>0</v>
      </c>
      <c r="I9" s="147">
        <f>IF(G9="","",COUNTIFS(Lançamentos!$I$5:$I$5000,$D9,Lançamentos!$O$5:$O$5000,I$4))</f>
        <v>0</v>
      </c>
    </row>
    <row r="10" spans="3:9" ht="45" customHeight="1" x14ac:dyDescent="0.25">
      <c r="C10" s="51">
        <v>6</v>
      </c>
      <c r="D10" s="132" t="str">
        <f>IF(Res!D10="","",Res!D10)</f>
        <v>Gerard Depardieu</v>
      </c>
      <c r="E10" s="134">
        <f>IF(D10="","",COUNTIF(Lançamentos!$I$5:$I$5000,D10))</f>
        <v>0</v>
      </c>
      <c r="F10" s="146">
        <f>IF(D10="","",COUNTIFS(Lançamentos!$I$5:$I$5000,$D10,Lançamentos!$O$5:$O$5000,F$4))</f>
        <v>0</v>
      </c>
      <c r="G10" s="146">
        <f>IF(E10="","",COUNTIFS(Lançamentos!$I$5:$I$5000,$D10,Lançamentos!$O$5:$O$5000,G$4))</f>
        <v>0</v>
      </c>
      <c r="H10" s="146">
        <f>IF(F10="","",COUNTIFS(Lançamentos!$I$5:$I$5000,$D10,Lançamentos!$O$5:$O$5000,H$4))</f>
        <v>0</v>
      </c>
      <c r="I10" s="147">
        <f>IF(G10="","",COUNTIFS(Lançamentos!$I$5:$I$5000,$D10,Lançamentos!$O$5:$O$5000,I$4))</f>
        <v>0</v>
      </c>
    </row>
    <row r="11" spans="3:9" ht="45" customHeight="1" x14ac:dyDescent="0.25">
      <c r="C11" s="51">
        <v>7</v>
      </c>
      <c r="D11" s="132" t="str">
        <f>IF(Res!D11="","",Res!D11)</f>
        <v>Bernard Arnault</v>
      </c>
      <c r="E11" s="134">
        <f>IF(D11="","",COUNTIF(Lançamentos!$I$5:$I$5000,D11))</f>
        <v>0</v>
      </c>
      <c r="F11" s="146">
        <f>IF(D11="","",COUNTIFS(Lançamentos!$I$5:$I$5000,$D11,Lançamentos!$O$5:$O$5000,F$4))</f>
        <v>0</v>
      </c>
      <c r="G11" s="146">
        <f>IF(E11="","",COUNTIFS(Lançamentos!$I$5:$I$5000,$D11,Lançamentos!$O$5:$O$5000,G$4))</f>
        <v>0</v>
      </c>
      <c r="H11" s="146">
        <f>IF(F11="","",COUNTIFS(Lançamentos!$I$5:$I$5000,$D11,Lançamentos!$O$5:$O$5000,H$4))</f>
        <v>0</v>
      </c>
      <c r="I11" s="147">
        <f>IF(G11="","",COUNTIFS(Lançamentos!$I$5:$I$5000,$D11,Lançamentos!$O$5:$O$5000,I$4))</f>
        <v>0</v>
      </c>
    </row>
    <row r="12" spans="3:9" ht="45" customHeight="1" x14ac:dyDescent="0.25">
      <c r="C12" s="51">
        <v>8</v>
      </c>
      <c r="D12" s="132" t="str">
        <f>IF(Res!D12="","",Res!D12)</f>
        <v/>
      </c>
      <c r="E12" s="134" t="str">
        <f>IF(D12="","",COUNTIF(Lançamentos!$I$5:$I$5000,D12))</f>
        <v/>
      </c>
      <c r="F12" s="146" t="str">
        <f>IF(D12="","",COUNTIFS(Lançamentos!$I$5:$I$5000,$D12,Lançamentos!$O$5:$O$5000,F$4))</f>
        <v/>
      </c>
      <c r="G12" s="146" t="str">
        <f>IF(E12="","",COUNTIFS(Lançamentos!$I$5:$I$5000,$D12,Lançamentos!$O$5:$O$5000,G$4))</f>
        <v/>
      </c>
      <c r="H12" s="146" t="str">
        <f>IF(F12="","",COUNTIFS(Lançamentos!$I$5:$I$5000,$D12,Lançamentos!$O$5:$O$5000,H$4))</f>
        <v/>
      </c>
      <c r="I12" s="147" t="str">
        <f>IF(G12="","",COUNTIFS(Lançamentos!$I$5:$I$5000,$D12,Lançamentos!$O$5:$O$5000,I$4))</f>
        <v/>
      </c>
    </row>
    <row r="13" spans="3:9" ht="45" customHeight="1" x14ac:dyDescent="0.25">
      <c r="C13" s="51">
        <v>9</v>
      </c>
      <c r="D13" s="132" t="str">
        <f>IF(Res!D13="","",Res!D13)</f>
        <v/>
      </c>
      <c r="E13" s="134" t="str">
        <f>IF(D13="","",COUNTIF(Lançamentos!$I$5:$I$5000,D13))</f>
        <v/>
      </c>
      <c r="F13" s="146" t="str">
        <f>IF(D13="","",COUNTIFS(Lançamentos!$I$5:$I$5000,$D13,Lançamentos!$O$5:$O$5000,F$4))</f>
        <v/>
      </c>
      <c r="G13" s="146" t="str">
        <f>IF(E13="","",COUNTIFS(Lançamentos!$I$5:$I$5000,$D13,Lançamentos!$O$5:$O$5000,G$4))</f>
        <v/>
      </c>
      <c r="H13" s="146" t="str">
        <f>IF(F13="","",COUNTIFS(Lançamentos!$I$5:$I$5000,$D13,Lançamentos!$O$5:$O$5000,H$4))</f>
        <v/>
      </c>
      <c r="I13" s="147" t="str">
        <f>IF(G13="","",COUNTIFS(Lançamentos!$I$5:$I$5000,$D13,Lançamentos!$O$5:$O$5000,I$4))</f>
        <v/>
      </c>
    </row>
    <row r="14" spans="3:9" ht="45" customHeight="1" x14ac:dyDescent="0.25">
      <c r="C14" s="51">
        <v>10</v>
      </c>
      <c r="D14" s="132" t="str">
        <f>IF(Res!D14="","",Res!D14)</f>
        <v/>
      </c>
      <c r="E14" s="134" t="str">
        <f>IF(D14="","",COUNTIF(Lançamentos!$I$5:$I$5000,D14))</f>
        <v/>
      </c>
      <c r="F14" s="146" t="str">
        <f>IF(D14="","",COUNTIFS(Lançamentos!$I$5:$I$5000,$D14,Lançamentos!$O$5:$O$5000,F$4))</f>
        <v/>
      </c>
      <c r="G14" s="146" t="str">
        <f>IF(E14="","",COUNTIFS(Lançamentos!$I$5:$I$5000,$D14,Lançamentos!$O$5:$O$5000,G$4))</f>
        <v/>
      </c>
      <c r="H14" s="146" t="str">
        <f>IF(F14="","",COUNTIFS(Lançamentos!$I$5:$I$5000,$D14,Lançamentos!$O$5:$O$5000,H$4))</f>
        <v/>
      </c>
      <c r="I14" s="147" t="str">
        <f>IF(G14="","",COUNTIFS(Lançamentos!$I$5:$I$5000,$D14,Lançamentos!$O$5:$O$5000,I$4))</f>
        <v/>
      </c>
    </row>
    <row r="15" spans="3:9" ht="45" customHeight="1" x14ac:dyDescent="0.25">
      <c r="C15" s="51">
        <v>11</v>
      </c>
      <c r="D15" s="132" t="str">
        <f>IF(Res!D15="","",Res!D15)</f>
        <v/>
      </c>
      <c r="E15" s="134" t="str">
        <f>IF(D15="","",COUNTIF(Lançamentos!$I$5:$I$5000,D15))</f>
        <v/>
      </c>
      <c r="F15" s="146" t="str">
        <f>IF(D15="","",COUNTIFS(Lançamentos!$I$5:$I$5000,$D15,Lançamentos!$O$5:$O$5000,F$4))</f>
        <v/>
      </c>
      <c r="G15" s="146" t="str">
        <f>IF(E15="","",COUNTIFS(Lançamentos!$I$5:$I$5000,$D15,Lançamentos!$O$5:$O$5000,G$4))</f>
        <v/>
      </c>
      <c r="H15" s="146" t="str">
        <f>IF(F15="","",COUNTIFS(Lançamentos!$I$5:$I$5000,$D15,Lançamentos!$O$5:$O$5000,H$4))</f>
        <v/>
      </c>
      <c r="I15" s="147" t="str">
        <f>IF(G15="","",COUNTIFS(Lançamentos!$I$5:$I$5000,$D15,Lançamentos!$O$5:$O$5000,I$4))</f>
        <v/>
      </c>
    </row>
    <row r="16" spans="3:9" ht="45" customHeight="1" x14ac:dyDescent="0.25">
      <c r="C16" s="51">
        <v>12</v>
      </c>
      <c r="D16" s="132" t="str">
        <f>IF(Res!D16="","",Res!D16)</f>
        <v/>
      </c>
      <c r="E16" s="134" t="str">
        <f>IF(D16="","",COUNTIF(Lançamentos!$I$5:$I$5000,D16))</f>
        <v/>
      </c>
      <c r="F16" s="146" t="str">
        <f>IF(D16="","",COUNTIFS(Lançamentos!$I$5:$I$5000,$D16,Lançamentos!$O$5:$O$5000,F$4))</f>
        <v/>
      </c>
      <c r="G16" s="146" t="str">
        <f>IF(E16="","",COUNTIFS(Lançamentos!$I$5:$I$5000,$D16,Lançamentos!$O$5:$O$5000,G$4))</f>
        <v/>
      </c>
      <c r="H16" s="146" t="str">
        <f>IF(F16="","",COUNTIFS(Lançamentos!$I$5:$I$5000,$D16,Lançamentos!$O$5:$O$5000,H$4))</f>
        <v/>
      </c>
      <c r="I16" s="147" t="str">
        <f>IF(G16="","",COUNTIFS(Lançamentos!$I$5:$I$5000,$D16,Lançamentos!$O$5:$O$5000,I$4))</f>
        <v/>
      </c>
    </row>
    <row r="17" spans="3:9" ht="45" customHeight="1" x14ac:dyDescent="0.25">
      <c r="C17" s="51">
        <v>13</v>
      </c>
      <c r="D17" s="132" t="str">
        <f>IF(Res!D17="","",Res!D17)</f>
        <v/>
      </c>
      <c r="E17" s="134" t="str">
        <f>IF(D17="","",COUNTIF(Lançamentos!$I$5:$I$5000,D17))</f>
        <v/>
      </c>
      <c r="F17" s="146" t="str">
        <f>IF(D17="","",COUNTIFS(Lançamentos!$I$5:$I$5000,$D17,Lançamentos!$O$5:$O$5000,F$4))</f>
        <v/>
      </c>
      <c r="G17" s="146" t="str">
        <f>IF(E17="","",COUNTIFS(Lançamentos!$I$5:$I$5000,$D17,Lançamentos!$O$5:$O$5000,G$4))</f>
        <v/>
      </c>
      <c r="H17" s="146" t="str">
        <f>IF(F17="","",COUNTIFS(Lançamentos!$I$5:$I$5000,$D17,Lançamentos!$O$5:$O$5000,H$4))</f>
        <v/>
      </c>
      <c r="I17" s="147" t="str">
        <f>IF(G17="","",COUNTIFS(Lançamentos!$I$5:$I$5000,$D17,Lançamentos!$O$5:$O$5000,I$4))</f>
        <v/>
      </c>
    </row>
    <row r="18" spans="3:9" ht="45" customHeight="1" x14ac:dyDescent="0.25">
      <c r="C18" s="51">
        <v>14</v>
      </c>
      <c r="D18" s="132" t="str">
        <f>IF(Res!D18="","",Res!D18)</f>
        <v/>
      </c>
      <c r="E18" s="134" t="str">
        <f>IF(D18="","",COUNTIF(Lançamentos!$I$5:$I$5000,D18))</f>
        <v/>
      </c>
      <c r="F18" s="146" t="str">
        <f>IF(D18="","",COUNTIFS(Lançamentos!$I$5:$I$5000,$D18,Lançamentos!$O$5:$O$5000,F$4))</f>
        <v/>
      </c>
      <c r="G18" s="146" t="str">
        <f>IF(E18="","",COUNTIFS(Lançamentos!$I$5:$I$5000,$D18,Lançamentos!$O$5:$O$5000,G$4))</f>
        <v/>
      </c>
      <c r="H18" s="146" t="str">
        <f>IF(F18="","",COUNTIFS(Lançamentos!$I$5:$I$5000,$D18,Lançamentos!$O$5:$O$5000,H$4))</f>
        <v/>
      </c>
      <c r="I18" s="147" t="str">
        <f>IF(G18="","",COUNTIFS(Lançamentos!$I$5:$I$5000,$D18,Lançamentos!$O$5:$O$5000,I$4))</f>
        <v/>
      </c>
    </row>
    <row r="19" spans="3:9" ht="45" customHeight="1" x14ac:dyDescent="0.25">
      <c r="C19" s="51">
        <v>15</v>
      </c>
      <c r="D19" s="132" t="str">
        <f>IF(Res!D19="","",Res!D19)</f>
        <v/>
      </c>
      <c r="E19" s="134" t="str">
        <f>IF(D19="","",COUNTIF(Lançamentos!$I$5:$I$5000,D19))</f>
        <v/>
      </c>
      <c r="F19" s="146" t="str">
        <f>IF(D19="","",COUNTIFS(Lançamentos!$I$5:$I$5000,$D19,Lançamentos!$O$5:$O$5000,F$4))</f>
        <v/>
      </c>
      <c r="G19" s="146" t="str">
        <f>IF(E19="","",COUNTIFS(Lançamentos!$I$5:$I$5000,$D19,Lançamentos!$O$5:$O$5000,G$4))</f>
        <v/>
      </c>
      <c r="H19" s="146" t="str">
        <f>IF(F19="","",COUNTIFS(Lançamentos!$I$5:$I$5000,$D19,Lançamentos!$O$5:$O$5000,H$4))</f>
        <v/>
      </c>
      <c r="I19" s="147" t="str">
        <f>IF(G19="","",COUNTIFS(Lançamentos!$I$5:$I$5000,$D19,Lançamentos!$O$5:$O$5000,I$4))</f>
        <v/>
      </c>
    </row>
    <row r="20" spans="3:9" ht="45" customHeight="1" x14ac:dyDescent="0.25">
      <c r="C20" s="51">
        <v>16</v>
      </c>
      <c r="D20" s="132" t="str">
        <f>IF(Res!D20="","",Res!D20)</f>
        <v/>
      </c>
      <c r="E20" s="134" t="str">
        <f>IF(D20="","",COUNTIF(Lançamentos!$I$5:$I$5000,D20))</f>
        <v/>
      </c>
      <c r="F20" s="146" t="str">
        <f>IF(D20="","",COUNTIFS(Lançamentos!$I$5:$I$5000,$D20,Lançamentos!$O$5:$O$5000,F$4))</f>
        <v/>
      </c>
      <c r="G20" s="146" t="str">
        <f>IF(E20="","",COUNTIFS(Lançamentos!$I$5:$I$5000,$D20,Lançamentos!$O$5:$O$5000,G$4))</f>
        <v/>
      </c>
      <c r="H20" s="146" t="str">
        <f>IF(F20="","",COUNTIFS(Lançamentos!$I$5:$I$5000,$D20,Lançamentos!$O$5:$O$5000,H$4))</f>
        <v/>
      </c>
      <c r="I20" s="147" t="str">
        <f>IF(G20="","",COUNTIFS(Lançamentos!$I$5:$I$5000,$D20,Lançamentos!$O$5:$O$5000,I$4))</f>
        <v/>
      </c>
    </row>
    <row r="21" spans="3:9" ht="45" customHeight="1" x14ac:dyDescent="0.25">
      <c r="C21" s="51">
        <v>17</v>
      </c>
      <c r="D21" s="132" t="str">
        <f>IF(Res!D21="","",Res!D21)</f>
        <v/>
      </c>
      <c r="E21" s="134" t="str">
        <f>IF(D21="","",COUNTIF(Lançamentos!$I$5:$I$5000,D21))</f>
        <v/>
      </c>
      <c r="F21" s="146" t="str">
        <f>IF(D21="","",COUNTIFS(Lançamentos!$I$5:$I$5000,$D21,Lançamentos!$O$5:$O$5000,F$4))</f>
        <v/>
      </c>
      <c r="G21" s="146" t="str">
        <f>IF(E21="","",COUNTIFS(Lançamentos!$I$5:$I$5000,$D21,Lançamentos!$O$5:$O$5000,G$4))</f>
        <v/>
      </c>
      <c r="H21" s="146" t="str">
        <f>IF(F21="","",COUNTIFS(Lançamentos!$I$5:$I$5000,$D21,Lançamentos!$O$5:$O$5000,H$4))</f>
        <v/>
      </c>
      <c r="I21" s="147" t="str">
        <f>IF(G21="","",COUNTIFS(Lançamentos!$I$5:$I$5000,$D21,Lançamentos!$O$5:$O$5000,I$4))</f>
        <v/>
      </c>
    </row>
    <row r="22" spans="3:9" ht="45" customHeight="1" x14ac:dyDescent="0.25">
      <c r="C22" s="51">
        <v>18</v>
      </c>
      <c r="D22" s="132" t="str">
        <f>IF(Res!D22="","",Res!D22)</f>
        <v/>
      </c>
      <c r="E22" s="134" t="str">
        <f>IF(D22="","",COUNTIF(Lançamentos!$I$5:$I$5000,D22))</f>
        <v/>
      </c>
      <c r="F22" s="146" t="str">
        <f>IF(D22="","",COUNTIFS(Lançamentos!$I$5:$I$5000,$D22,Lançamentos!$O$5:$O$5000,F$4))</f>
        <v/>
      </c>
      <c r="G22" s="146" t="str">
        <f>IF(E22="","",COUNTIFS(Lançamentos!$I$5:$I$5000,$D22,Lançamentos!$O$5:$O$5000,G$4))</f>
        <v/>
      </c>
      <c r="H22" s="146" t="str">
        <f>IF(F22="","",COUNTIFS(Lançamentos!$I$5:$I$5000,$D22,Lançamentos!$O$5:$O$5000,H$4))</f>
        <v/>
      </c>
      <c r="I22" s="147" t="str">
        <f>IF(G22="","",COUNTIFS(Lançamentos!$I$5:$I$5000,$D22,Lançamentos!$O$5:$O$5000,I$4))</f>
        <v/>
      </c>
    </row>
    <row r="23" spans="3:9" ht="45" customHeight="1" x14ac:dyDescent="0.25">
      <c r="C23" s="51">
        <v>19</v>
      </c>
      <c r="D23" s="132" t="str">
        <f>IF(Res!D23="","",Res!D23)</f>
        <v/>
      </c>
      <c r="E23" s="134" t="str">
        <f>IF(D23="","",COUNTIF(Lançamentos!$I$5:$I$5000,D23))</f>
        <v/>
      </c>
      <c r="F23" s="146" t="str">
        <f>IF(D23="","",COUNTIFS(Lançamentos!$I$5:$I$5000,$D23,Lançamentos!$O$5:$O$5000,F$4))</f>
        <v/>
      </c>
      <c r="G23" s="146" t="str">
        <f>IF(E23="","",COUNTIFS(Lançamentos!$I$5:$I$5000,$D23,Lançamentos!$O$5:$O$5000,G$4))</f>
        <v/>
      </c>
      <c r="H23" s="146" t="str">
        <f>IF(F23="","",COUNTIFS(Lançamentos!$I$5:$I$5000,$D23,Lançamentos!$O$5:$O$5000,H$4))</f>
        <v/>
      </c>
      <c r="I23" s="147" t="str">
        <f>IF(G23="","",COUNTIFS(Lançamentos!$I$5:$I$5000,$D23,Lançamentos!$O$5:$O$5000,I$4))</f>
        <v/>
      </c>
    </row>
    <row r="24" spans="3:9" ht="45" customHeight="1" x14ac:dyDescent="0.25">
      <c r="C24" s="51">
        <v>20</v>
      </c>
      <c r="D24" s="132" t="str">
        <f>IF(Res!D24="","",Res!D24)</f>
        <v/>
      </c>
      <c r="E24" s="134" t="str">
        <f>IF(D24="","",COUNTIF(Lançamentos!$I$5:$I$5000,D24))</f>
        <v/>
      </c>
      <c r="F24" s="146" t="str">
        <f>IF(D24="","",COUNTIFS(Lançamentos!$I$5:$I$5000,$D24,Lançamentos!$O$5:$O$5000,F$4))</f>
        <v/>
      </c>
      <c r="G24" s="146" t="str">
        <f>IF(E24="","",COUNTIFS(Lançamentos!$I$5:$I$5000,$D24,Lançamentos!$O$5:$O$5000,G$4))</f>
        <v/>
      </c>
      <c r="H24" s="146" t="str">
        <f>IF(F24="","",COUNTIFS(Lançamentos!$I$5:$I$5000,$D24,Lançamentos!$O$5:$O$5000,H$4))</f>
        <v/>
      </c>
      <c r="I24" s="147" t="str">
        <f>IF(G24="","",COUNTIFS(Lançamentos!$I$5:$I$5000,$D24,Lançamentos!$O$5:$O$5000,I$4))</f>
        <v/>
      </c>
    </row>
    <row r="25" spans="3:9" ht="45" customHeight="1" x14ac:dyDescent="0.25">
      <c r="C25" s="51">
        <v>21</v>
      </c>
      <c r="D25" s="132" t="str">
        <f>IF(Res!D25="","",Res!D25)</f>
        <v/>
      </c>
      <c r="E25" s="134" t="str">
        <f>IF(D25="","",COUNTIF(Lançamentos!$I$5:$I$5000,D25))</f>
        <v/>
      </c>
      <c r="F25" s="146" t="str">
        <f>IF(D25="","",COUNTIFS(Lançamentos!$I$5:$I$5000,$D25,Lançamentos!$O$5:$O$5000,F$4))</f>
        <v/>
      </c>
      <c r="G25" s="146" t="str">
        <f>IF(E25="","",COUNTIFS(Lançamentos!$I$5:$I$5000,$D25,Lançamentos!$O$5:$O$5000,G$4))</f>
        <v/>
      </c>
      <c r="H25" s="146" t="str">
        <f>IF(F25="","",COUNTIFS(Lançamentos!$I$5:$I$5000,$D25,Lançamentos!$O$5:$O$5000,H$4))</f>
        <v/>
      </c>
      <c r="I25" s="147" t="str">
        <f>IF(G25="","",COUNTIFS(Lançamentos!$I$5:$I$5000,$D25,Lançamentos!$O$5:$O$5000,I$4))</f>
        <v/>
      </c>
    </row>
    <row r="26" spans="3:9" ht="45" customHeight="1" x14ac:dyDescent="0.25">
      <c r="C26" s="51">
        <v>22</v>
      </c>
      <c r="D26" s="132" t="str">
        <f>IF(Res!D26="","",Res!D26)</f>
        <v/>
      </c>
      <c r="E26" s="134" t="str">
        <f>IF(D26="","",COUNTIF(Lançamentos!$I$5:$I$5000,D26))</f>
        <v/>
      </c>
      <c r="F26" s="146" t="str">
        <f>IF(D26="","",COUNTIFS(Lançamentos!$I$5:$I$5000,$D26,Lançamentos!$O$5:$O$5000,F$4))</f>
        <v/>
      </c>
      <c r="G26" s="146" t="str">
        <f>IF(E26="","",COUNTIFS(Lançamentos!$I$5:$I$5000,$D26,Lançamentos!$O$5:$O$5000,G$4))</f>
        <v/>
      </c>
      <c r="H26" s="146" t="str">
        <f>IF(F26="","",COUNTIFS(Lançamentos!$I$5:$I$5000,$D26,Lançamentos!$O$5:$O$5000,H$4))</f>
        <v/>
      </c>
      <c r="I26" s="147" t="str">
        <f>IF(G26="","",COUNTIFS(Lançamentos!$I$5:$I$5000,$D26,Lançamentos!$O$5:$O$5000,I$4))</f>
        <v/>
      </c>
    </row>
    <row r="27" spans="3:9" ht="45" customHeight="1" x14ac:dyDescent="0.25">
      <c r="C27" s="51">
        <v>23</v>
      </c>
      <c r="D27" s="132" t="str">
        <f>IF(Res!D27="","",Res!D27)</f>
        <v/>
      </c>
      <c r="E27" s="134" t="str">
        <f>IF(D27="","",COUNTIF(Lançamentos!$I$5:$I$5000,D27))</f>
        <v/>
      </c>
      <c r="F27" s="146" t="str">
        <f>IF(D27="","",COUNTIFS(Lançamentos!$I$5:$I$5000,$D27,Lançamentos!$O$5:$O$5000,F$4))</f>
        <v/>
      </c>
      <c r="G27" s="146" t="str">
        <f>IF(E27="","",COUNTIFS(Lançamentos!$I$5:$I$5000,$D27,Lançamentos!$O$5:$O$5000,G$4))</f>
        <v/>
      </c>
      <c r="H27" s="146" t="str">
        <f>IF(F27="","",COUNTIFS(Lançamentos!$I$5:$I$5000,$D27,Lançamentos!$O$5:$O$5000,H$4))</f>
        <v/>
      </c>
      <c r="I27" s="147" t="str">
        <f>IF(G27="","",COUNTIFS(Lançamentos!$I$5:$I$5000,$D27,Lançamentos!$O$5:$O$5000,I$4))</f>
        <v/>
      </c>
    </row>
    <row r="28" spans="3:9" ht="45" customHeight="1" x14ac:dyDescent="0.25">
      <c r="C28" s="51">
        <v>24</v>
      </c>
      <c r="D28" s="132" t="str">
        <f>IF(Res!D28="","",Res!D28)</f>
        <v/>
      </c>
      <c r="E28" s="134" t="str">
        <f>IF(D28="","",COUNTIF(Lançamentos!$I$5:$I$5000,D28))</f>
        <v/>
      </c>
      <c r="F28" s="146" t="str">
        <f>IF(D28="","",COUNTIFS(Lançamentos!$I$5:$I$5000,$D28,Lançamentos!$O$5:$O$5000,F$4))</f>
        <v/>
      </c>
      <c r="G28" s="146" t="str">
        <f>IF(E28="","",COUNTIFS(Lançamentos!$I$5:$I$5000,$D28,Lançamentos!$O$5:$O$5000,G$4))</f>
        <v/>
      </c>
      <c r="H28" s="146" t="str">
        <f>IF(F28="","",COUNTIFS(Lançamentos!$I$5:$I$5000,$D28,Lançamentos!$O$5:$O$5000,H$4))</f>
        <v/>
      </c>
      <c r="I28" s="147" t="str">
        <f>IF(G28="","",COUNTIFS(Lançamentos!$I$5:$I$5000,$D28,Lançamentos!$O$5:$O$5000,I$4))</f>
        <v/>
      </c>
    </row>
    <row r="29" spans="3:9" ht="45" customHeight="1" x14ac:dyDescent="0.25">
      <c r="C29" s="51">
        <v>25</v>
      </c>
      <c r="D29" s="132" t="str">
        <f>IF(Res!D29="","",Res!D29)</f>
        <v/>
      </c>
      <c r="E29" s="134" t="str">
        <f>IF(D29="","",COUNTIF(Lançamentos!$I$5:$I$5000,D29))</f>
        <v/>
      </c>
      <c r="F29" s="146" t="str">
        <f>IF(D29="","",COUNTIFS(Lançamentos!$I$5:$I$5000,$D29,Lançamentos!$O$5:$O$5000,F$4))</f>
        <v/>
      </c>
      <c r="G29" s="146" t="str">
        <f>IF(E29="","",COUNTIFS(Lançamentos!$I$5:$I$5000,$D29,Lançamentos!$O$5:$O$5000,G$4))</f>
        <v/>
      </c>
      <c r="H29" s="146" t="str">
        <f>IF(F29="","",COUNTIFS(Lançamentos!$I$5:$I$5000,$D29,Lançamentos!$O$5:$O$5000,H$4))</f>
        <v/>
      </c>
      <c r="I29" s="147" t="str">
        <f>IF(G29="","",COUNTIFS(Lançamentos!$I$5:$I$5000,$D29,Lançamentos!$O$5:$O$5000,I$4))</f>
        <v/>
      </c>
    </row>
    <row r="30" spans="3:9" ht="45" customHeight="1" x14ac:dyDescent="0.25">
      <c r="C30" s="51">
        <v>26</v>
      </c>
      <c r="D30" s="132" t="str">
        <f>IF(Res!D30="","",Res!D30)</f>
        <v/>
      </c>
      <c r="E30" s="134" t="str">
        <f>IF(D30="","",COUNTIF(Lançamentos!$I$5:$I$5000,D30))</f>
        <v/>
      </c>
      <c r="F30" s="146" t="str">
        <f>IF(D30="","",COUNTIFS(Lançamentos!$I$5:$I$5000,$D30,Lançamentos!$O$5:$O$5000,F$4))</f>
        <v/>
      </c>
      <c r="G30" s="146" t="str">
        <f>IF(E30="","",COUNTIFS(Lançamentos!$I$5:$I$5000,$D30,Lançamentos!$O$5:$O$5000,G$4))</f>
        <v/>
      </c>
      <c r="H30" s="146" t="str">
        <f>IF(F30="","",COUNTIFS(Lançamentos!$I$5:$I$5000,$D30,Lançamentos!$O$5:$O$5000,H$4))</f>
        <v/>
      </c>
      <c r="I30" s="147" t="str">
        <f>IF(G30="","",COUNTIFS(Lançamentos!$I$5:$I$5000,$D30,Lançamentos!$O$5:$O$5000,I$4))</f>
        <v/>
      </c>
    </row>
    <row r="31" spans="3:9" ht="45" customHeight="1" x14ac:dyDescent="0.25">
      <c r="C31" s="51">
        <v>27</v>
      </c>
      <c r="D31" s="132" t="str">
        <f>IF(Res!D31="","",Res!D31)</f>
        <v/>
      </c>
      <c r="E31" s="134" t="str">
        <f>IF(D31="","",COUNTIF(Lançamentos!$I$5:$I$5000,D31))</f>
        <v/>
      </c>
      <c r="F31" s="146" t="str">
        <f>IF(D31="","",COUNTIFS(Lançamentos!$I$5:$I$5000,$D31,Lançamentos!$O$5:$O$5000,F$4))</f>
        <v/>
      </c>
      <c r="G31" s="146" t="str">
        <f>IF(E31="","",COUNTIFS(Lançamentos!$I$5:$I$5000,$D31,Lançamentos!$O$5:$O$5000,G$4))</f>
        <v/>
      </c>
      <c r="H31" s="146" t="str">
        <f>IF(F31="","",COUNTIFS(Lançamentos!$I$5:$I$5000,$D31,Lançamentos!$O$5:$O$5000,H$4))</f>
        <v/>
      </c>
      <c r="I31" s="147" t="str">
        <f>IF(G31="","",COUNTIFS(Lançamentos!$I$5:$I$5000,$D31,Lançamentos!$O$5:$O$5000,I$4))</f>
        <v/>
      </c>
    </row>
    <row r="32" spans="3:9" ht="45" customHeight="1" x14ac:dyDescent="0.25">
      <c r="C32" s="51">
        <v>28</v>
      </c>
      <c r="D32" s="132" t="str">
        <f>IF(Res!D32="","",Res!D32)</f>
        <v/>
      </c>
      <c r="E32" s="134" t="str">
        <f>IF(D32="","",COUNTIF(Lançamentos!$I$5:$I$5000,D32))</f>
        <v/>
      </c>
      <c r="F32" s="146" t="str">
        <f>IF(D32="","",COUNTIFS(Lançamentos!$I$5:$I$5000,$D32,Lançamentos!$O$5:$O$5000,F$4))</f>
        <v/>
      </c>
      <c r="G32" s="146" t="str">
        <f>IF(E32="","",COUNTIFS(Lançamentos!$I$5:$I$5000,$D32,Lançamentos!$O$5:$O$5000,G$4))</f>
        <v/>
      </c>
      <c r="H32" s="146" t="str">
        <f>IF(F32="","",COUNTIFS(Lançamentos!$I$5:$I$5000,$D32,Lançamentos!$O$5:$O$5000,H$4))</f>
        <v/>
      </c>
      <c r="I32" s="147" t="str">
        <f>IF(G32="","",COUNTIFS(Lançamentos!$I$5:$I$5000,$D32,Lançamentos!$O$5:$O$5000,I$4))</f>
        <v/>
      </c>
    </row>
    <row r="33" spans="3:9" ht="45" customHeight="1" x14ac:dyDescent="0.25">
      <c r="C33" s="51">
        <v>29</v>
      </c>
      <c r="D33" s="132" t="str">
        <f>IF(Res!D33="","",Res!D33)</f>
        <v/>
      </c>
      <c r="E33" s="134" t="str">
        <f>IF(D33="","",COUNTIF(Lançamentos!$I$5:$I$5000,D33))</f>
        <v/>
      </c>
      <c r="F33" s="146" t="str">
        <f>IF(D33="","",COUNTIFS(Lançamentos!$I$5:$I$5000,$D33,Lançamentos!$O$5:$O$5000,F$4))</f>
        <v/>
      </c>
      <c r="G33" s="146" t="str">
        <f>IF(E33="","",COUNTIFS(Lançamentos!$I$5:$I$5000,$D33,Lançamentos!$O$5:$O$5000,G$4))</f>
        <v/>
      </c>
      <c r="H33" s="146" t="str">
        <f>IF(F33="","",COUNTIFS(Lançamentos!$I$5:$I$5000,$D33,Lançamentos!$O$5:$O$5000,H$4))</f>
        <v/>
      </c>
      <c r="I33" s="147" t="str">
        <f>IF(G33="","",COUNTIFS(Lançamentos!$I$5:$I$5000,$D33,Lançamentos!$O$5:$O$5000,I$4))</f>
        <v/>
      </c>
    </row>
    <row r="34" spans="3:9" ht="45" customHeight="1" x14ac:dyDescent="0.25">
      <c r="C34" s="51">
        <v>30</v>
      </c>
      <c r="D34" s="132" t="str">
        <f>IF(Res!D34="","",Res!D34)</f>
        <v/>
      </c>
      <c r="E34" s="134" t="str">
        <f>IF(D34="","",COUNTIF(Lançamentos!$I$5:$I$5000,D34))</f>
        <v/>
      </c>
      <c r="F34" s="146" t="str">
        <f>IF(D34="","",COUNTIFS(Lançamentos!$I$5:$I$5000,$D34,Lançamentos!$O$5:$O$5000,F$4))</f>
        <v/>
      </c>
      <c r="G34" s="146" t="str">
        <f>IF(E34="","",COUNTIFS(Lançamentos!$I$5:$I$5000,$D34,Lançamentos!$O$5:$O$5000,G$4))</f>
        <v/>
      </c>
      <c r="H34" s="146" t="str">
        <f>IF(F34="","",COUNTIFS(Lançamentos!$I$5:$I$5000,$D34,Lançamentos!$O$5:$O$5000,H$4))</f>
        <v/>
      </c>
      <c r="I34" s="147" t="str">
        <f>IF(G34="","",COUNTIFS(Lançamentos!$I$5:$I$5000,$D34,Lançamentos!$O$5:$O$5000,I$4))</f>
        <v/>
      </c>
    </row>
    <row r="35" spans="3:9" ht="45" customHeight="1" x14ac:dyDescent="0.25">
      <c r="C35" s="51">
        <v>31</v>
      </c>
      <c r="D35" s="132" t="str">
        <f>IF(Res!D35="","",Res!D35)</f>
        <v/>
      </c>
      <c r="E35" s="134" t="str">
        <f>IF(D35="","",COUNTIF(Lançamentos!$I$5:$I$5000,D35))</f>
        <v/>
      </c>
      <c r="F35" s="146" t="str">
        <f>IF(D35="","",COUNTIFS(Lançamentos!$I$5:$I$5000,$D35,Lançamentos!$O$5:$O$5000,F$4))</f>
        <v/>
      </c>
      <c r="G35" s="146" t="str">
        <f>IF(E35="","",COUNTIFS(Lançamentos!$I$5:$I$5000,$D35,Lançamentos!$O$5:$O$5000,G$4))</f>
        <v/>
      </c>
      <c r="H35" s="146" t="str">
        <f>IF(F35="","",COUNTIFS(Lançamentos!$I$5:$I$5000,$D35,Lançamentos!$O$5:$O$5000,H$4))</f>
        <v/>
      </c>
      <c r="I35" s="147" t="str">
        <f>IF(G35="","",COUNTIFS(Lançamentos!$I$5:$I$5000,$D35,Lançamentos!$O$5:$O$5000,I$4))</f>
        <v/>
      </c>
    </row>
    <row r="36" spans="3:9" ht="45" customHeight="1" x14ac:dyDescent="0.25">
      <c r="C36" s="51">
        <v>32</v>
      </c>
      <c r="D36" s="132" t="str">
        <f>IF(Res!D36="","",Res!D36)</f>
        <v/>
      </c>
      <c r="E36" s="134" t="str">
        <f>IF(D36="","",COUNTIF(Lançamentos!$I$5:$I$5000,D36))</f>
        <v/>
      </c>
      <c r="F36" s="146" t="str">
        <f>IF(D36="","",COUNTIFS(Lançamentos!$I$5:$I$5000,$D36,Lançamentos!$O$5:$O$5000,F$4))</f>
        <v/>
      </c>
      <c r="G36" s="146" t="str">
        <f>IF(E36="","",COUNTIFS(Lançamentos!$I$5:$I$5000,$D36,Lançamentos!$O$5:$O$5000,G$4))</f>
        <v/>
      </c>
      <c r="H36" s="146" t="str">
        <f>IF(F36="","",COUNTIFS(Lançamentos!$I$5:$I$5000,$D36,Lançamentos!$O$5:$O$5000,H$4))</f>
        <v/>
      </c>
      <c r="I36" s="147" t="str">
        <f>IF(G36="","",COUNTIFS(Lançamentos!$I$5:$I$5000,$D36,Lançamentos!$O$5:$O$5000,I$4))</f>
        <v/>
      </c>
    </row>
    <row r="37" spans="3:9" ht="45" customHeight="1" x14ac:dyDescent="0.25">
      <c r="C37" s="51">
        <v>33</v>
      </c>
      <c r="D37" s="132" t="str">
        <f>IF(Res!D37="","",Res!D37)</f>
        <v/>
      </c>
      <c r="E37" s="134" t="str">
        <f>IF(D37="","",COUNTIF(Lançamentos!$I$5:$I$5000,D37))</f>
        <v/>
      </c>
      <c r="F37" s="146" t="str">
        <f>IF(D37="","",COUNTIFS(Lançamentos!$I$5:$I$5000,$D37,Lançamentos!$O$5:$O$5000,F$4))</f>
        <v/>
      </c>
      <c r="G37" s="146" t="str">
        <f>IF(E37="","",COUNTIFS(Lançamentos!$I$5:$I$5000,$D37,Lançamentos!$O$5:$O$5000,G$4))</f>
        <v/>
      </c>
      <c r="H37" s="146" t="str">
        <f>IF(F37="","",COUNTIFS(Lançamentos!$I$5:$I$5000,$D37,Lançamentos!$O$5:$O$5000,H$4))</f>
        <v/>
      </c>
      <c r="I37" s="147" t="str">
        <f>IF(G37="","",COUNTIFS(Lançamentos!$I$5:$I$5000,$D37,Lançamentos!$O$5:$O$5000,I$4))</f>
        <v/>
      </c>
    </row>
    <row r="38" spans="3:9" ht="45" customHeight="1" x14ac:dyDescent="0.25">
      <c r="C38" s="51">
        <v>34</v>
      </c>
      <c r="D38" s="132" t="str">
        <f>IF(Res!D38="","",Res!D38)</f>
        <v/>
      </c>
      <c r="E38" s="134" t="str">
        <f>IF(D38="","",COUNTIF(Lançamentos!$I$5:$I$5000,D38))</f>
        <v/>
      </c>
      <c r="F38" s="146" t="str">
        <f>IF(D38="","",COUNTIFS(Lançamentos!$I$5:$I$5000,$D38,Lançamentos!$O$5:$O$5000,F$4))</f>
        <v/>
      </c>
      <c r="G38" s="146" t="str">
        <f>IF(E38="","",COUNTIFS(Lançamentos!$I$5:$I$5000,$D38,Lançamentos!$O$5:$O$5000,G$4))</f>
        <v/>
      </c>
      <c r="H38" s="146" t="str">
        <f>IF(F38="","",COUNTIFS(Lançamentos!$I$5:$I$5000,$D38,Lançamentos!$O$5:$O$5000,H$4))</f>
        <v/>
      </c>
      <c r="I38" s="147" t="str">
        <f>IF(G38="","",COUNTIFS(Lançamentos!$I$5:$I$5000,$D38,Lançamentos!$O$5:$O$5000,I$4))</f>
        <v/>
      </c>
    </row>
    <row r="39" spans="3:9" ht="45" customHeight="1" x14ac:dyDescent="0.25">
      <c r="C39" s="51">
        <v>35</v>
      </c>
      <c r="D39" s="132" t="str">
        <f>IF(Res!D39="","",Res!D39)</f>
        <v/>
      </c>
      <c r="E39" s="134" t="str">
        <f>IF(D39="","",COUNTIF(Lançamentos!$I$5:$I$5000,D39))</f>
        <v/>
      </c>
      <c r="F39" s="146" t="str">
        <f>IF(D39="","",COUNTIFS(Lançamentos!$I$5:$I$5000,$D39,Lançamentos!$O$5:$O$5000,F$4))</f>
        <v/>
      </c>
      <c r="G39" s="146" t="str">
        <f>IF(E39="","",COUNTIFS(Lançamentos!$I$5:$I$5000,$D39,Lançamentos!$O$5:$O$5000,G$4))</f>
        <v/>
      </c>
      <c r="H39" s="146" t="str">
        <f>IF(F39="","",COUNTIFS(Lançamentos!$I$5:$I$5000,$D39,Lançamentos!$O$5:$O$5000,H$4))</f>
        <v/>
      </c>
      <c r="I39" s="147" t="str">
        <f>IF(G39="","",COUNTIFS(Lançamentos!$I$5:$I$5000,$D39,Lançamentos!$O$5:$O$5000,I$4))</f>
        <v/>
      </c>
    </row>
    <row r="40" spans="3:9" ht="45" customHeight="1" x14ac:dyDescent="0.25">
      <c r="C40" s="51">
        <v>36</v>
      </c>
      <c r="D40" s="132" t="str">
        <f>IF(Res!D40="","",Res!D40)</f>
        <v/>
      </c>
      <c r="E40" s="134" t="str">
        <f>IF(D40="","",COUNTIF(Lançamentos!$I$5:$I$5000,D40))</f>
        <v/>
      </c>
      <c r="F40" s="146" t="str">
        <f>IF(D40="","",COUNTIFS(Lançamentos!$I$5:$I$5000,$D40,Lançamentos!$O$5:$O$5000,F$4))</f>
        <v/>
      </c>
      <c r="G40" s="146" t="str">
        <f>IF(E40="","",COUNTIFS(Lançamentos!$I$5:$I$5000,$D40,Lançamentos!$O$5:$O$5000,G$4))</f>
        <v/>
      </c>
      <c r="H40" s="146" t="str">
        <f>IF(F40="","",COUNTIFS(Lançamentos!$I$5:$I$5000,$D40,Lançamentos!$O$5:$O$5000,H$4))</f>
        <v/>
      </c>
      <c r="I40" s="147" t="str">
        <f>IF(G40="","",COUNTIFS(Lançamentos!$I$5:$I$5000,$D40,Lançamentos!$O$5:$O$5000,I$4))</f>
        <v/>
      </c>
    </row>
    <row r="41" spans="3:9" ht="45" customHeight="1" x14ac:dyDescent="0.25">
      <c r="C41" s="51">
        <v>37</v>
      </c>
      <c r="D41" s="132" t="str">
        <f>IF(Res!D41="","",Res!D41)</f>
        <v/>
      </c>
      <c r="E41" s="134" t="str">
        <f>IF(D41="","",COUNTIF(Lançamentos!$I$5:$I$5000,D41))</f>
        <v/>
      </c>
      <c r="F41" s="146" t="str">
        <f>IF(D41="","",COUNTIFS(Lançamentos!$I$5:$I$5000,$D41,Lançamentos!$O$5:$O$5000,F$4))</f>
        <v/>
      </c>
      <c r="G41" s="146" t="str">
        <f>IF(E41="","",COUNTIFS(Lançamentos!$I$5:$I$5000,$D41,Lançamentos!$O$5:$O$5000,G$4))</f>
        <v/>
      </c>
      <c r="H41" s="146" t="str">
        <f>IF(F41="","",COUNTIFS(Lançamentos!$I$5:$I$5000,$D41,Lançamentos!$O$5:$O$5000,H$4))</f>
        <v/>
      </c>
      <c r="I41" s="147" t="str">
        <f>IF(G41="","",COUNTIFS(Lançamentos!$I$5:$I$5000,$D41,Lançamentos!$O$5:$O$5000,I$4))</f>
        <v/>
      </c>
    </row>
    <row r="42" spans="3:9" ht="45" customHeight="1" x14ac:dyDescent="0.25">
      <c r="C42" s="51">
        <v>38</v>
      </c>
      <c r="D42" s="132" t="str">
        <f>IF(Res!D42="","",Res!D42)</f>
        <v/>
      </c>
      <c r="E42" s="134" t="str">
        <f>IF(D42="","",COUNTIF(Lançamentos!$I$5:$I$5000,D42))</f>
        <v/>
      </c>
      <c r="F42" s="146" t="str">
        <f>IF(D42="","",COUNTIFS(Lançamentos!$I$5:$I$5000,$D42,Lançamentos!$O$5:$O$5000,F$4))</f>
        <v/>
      </c>
      <c r="G42" s="146" t="str">
        <f>IF(E42="","",COUNTIFS(Lançamentos!$I$5:$I$5000,$D42,Lançamentos!$O$5:$O$5000,G$4))</f>
        <v/>
      </c>
      <c r="H42" s="146" t="str">
        <f>IF(F42="","",COUNTIFS(Lançamentos!$I$5:$I$5000,$D42,Lançamentos!$O$5:$O$5000,H$4))</f>
        <v/>
      </c>
      <c r="I42" s="147" t="str">
        <f>IF(G42="","",COUNTIFS(Lançamentos!$I$5:$I$5000,$D42,Lançamentos!$O$5:$O$5000,I$4))</f>
        <v/>
      </c>
    </row>
    <row r="43" spans="3:9" ht="45" customHeight="1" x14ac:dyDescent="0.25">
      <c r="C43" s="51">
        <v>39</v>
      </c>
      <c r="D43" s="132" t="str">
        <f>IF(Res!D43="","",Res!D43)</f>
        <v/>
      </c>
      <c r="E43" s="134" t="str">
        <f>IF(D43="","",COUNTIF(Lançamentos!$I$5:$I$5000,D43))</f>
        <v/>
      </c>
      <c r="F43" s="146" t="str">
        <f>IF(D43="","",COUNTIFS(Lançamentos!$I$5:$I$5000,$D43,Lançamentos!$O$5:$O$5000,F$4))</f>
        <v/>
      </c>
      <c r="G43" s="146" t="str">
        <f>IF(E43="","",COUNTIFS(Lançamentos!$I$5:$I$5000,$D43,Lançamentos!$O$5:$O$5000,G$4))</f>
        <v/>
      </c>
      <c r="H43" s="146" t="str">
        <f>IF(F43="","",COUNTIFS(Lançamentos!$I$5:$I$5000,$D43,Lançamentos!$O$5:$O$5000,H$4))</f>
        <v/>
      </c>
      <c r="I43" s="147" t="str">
        <f>IF(G43="","",COUNTIFS(Lançamentos!$I$5:$I$5000,$D43,Lançamentos!$O$5:$O$5000,I$4))</f>
        <v/>
      </c>
    </row>
    <row r="44" spans="3:9" ht="45" customHeight="1" x14ac:dyDescent="0.25">
      <c r="C44" s="51">
        <v>40</v>
      </c>
      <c r="D44" s="132" t="str">
        <f>IF(Res!D44="","",Res!D44)</f>
        <v/>
      </c>
      <c r="E44" s="134" t="str">
        <f>IF(D44="","",COUNTIF(Lançamentos!$I$5:$I$5000,D44))</f>
        <v/>
      </c>
      <c r="F44" s="146" t="str">
        <f>IF(D44="","",COUNTIFS(Lançamentos!$I$5:$I$5000,$D44,Lançamentos!$O$5:$O$5000,F$4))</f>
        <v/>
      </c>
      <c r="G44" s="146" t="str">
        <f>IF(E44="","",COUNTIFS(Lançamentos!$I$5:$I$5000,$D44,Lançamentos!$O$5:$O$5000,G$4))</f>
        <v/>
      </c>
      <c r="H44" s="146" t="str">
        <f>IF(F44="","",COUNTIFS(Lançamentos!$I$5:$I$5000,$D44,Lançamentos!$O$5:$O$5000,H$4))</f>
        <v/>
      </c>
      <c r="I44" s="147" t="str">
        <f>IF(G44="","",COUNTIFS(Lançamentos!$I$5:$I$5000,$D44,Lançamentos!$O$5:$O$5000,I$4))</f>
        <v/>
      </c>
    </row>
    <row r="45" spans="3:9" ht="45" customHeight="1" x14ac:dyDescent="0.25">
      <c r="C45" s="51">
        <v>41</v>
      </c>
      <c r="D45" s="132" t="str">
        <f>IF(Res!D45="","",Res!D45)</f>
        <v/>
      </c>
      <c r="E45" s="134" t="str">
        <f>IF(D45="","",COUNTIF(Lançamentos!$I$5:$I$5000,D45))</f>
        <v/>
      </c>
      <c r="F45" s="146" t="str">
        <f>IF(D45="","",COUNTIFS(Lançamentos!$I$5:$I$5000,$D45,Lançamentos!$O$5:$O$5000,F$4))</f>
        <v/>
      </c>
      <c r="G45" s="146" t="str">
        <f>IF(E45="","",COUNTIFS(Lançamentos!$I$5:$I$5000,$D45,Lançamentos!$O$5:$O$5000,G$4))</f>
        <v/>
      </c>
      <c r="H45" s="146" t="str">
        <f>IF(F45="","",COUNTIFS(Lançamentos!$I$5:$I$5000,$D45,Lançamentos!$O$5:$O$5000,H$4))</f>
        <v/>
      </c>
      <c r="I45" s="147" t="str">
        <f>IF(G45="","",COUNTIFS(Lançamentos!$I$5:$I$5000,$D45,Lançamentos!$O$5:$O$5000,I$4))</f>
        <v/>
      </c>
    </row>
    <row r="46" spans="3:9" ht="45" customHeight="1" x14ac:dyDescent="0.25">
      <c r="C46" s="51">
        <v>42</v>
      </c>
      <c r="D46" s="132" t="str">
        <f>IF(Res!D46="","",Res!D46)</f>
        <v/>
      </c>
      <c r="E46" s="134" t="str">
        <f>IF(D46="","",COUNTIF(Lançamentos!$I$5:$I$5000,D46))</f>
        <v/>
      </c>
      <c r="F46" s="146" t="str">
        <f>IF(D46="","",COUNTIFS(Lançamentos!$I$5:$I$5000,$D46,Lançamentos!$O$5:$O$5000,F$4))</f>
        <v/>
      </c>
      <c r="G46" s="146" t="str">
        <f>IF(E46="","",COUNTIFS(Lançamentos!$I$5:$I$5000,$D46,Lançamentos!$O$5:$O$5000,G$4))</f>
        <v/>
      </c>
      <c r="H46" s="146" t="str">
        <f>IF(F46="","",COUNTIFS(Lançamentos!$I$5:$I$5000,$D46,Lançamentos!$O$5:$O$5000,H$4))</f>
        <v/>
      </c>
      <c r="I46" s="147" t="str">
        <f>IF(G46="","",COUNTIFS(Lançamentos!$I$5:$I$5000,$D46,Lançamentos!$O$5:$O$5000,I$4))</f>
        <v/>
      </c>
    </row>
    <row r="47" spans="3:9" ht="45" customHeight="1" x14ac:dyDescent="0.25">
      <c r="C47" s="51">
        <v>43</v>
      </c>
      <c r="D47" s="132" t="str">
        <f>IF(Res!D47="","",Res!D47)</f>
        <v/>
      </c>
      <c r="E47" s="134" t="str">
        <f>IF(D47="","",COUNTIF(Lançamentos!$I$5:$I$5000,D47))</f>
        <v/>
      </c>
      <c r="F47" s="146" t="str">
        <f>IF(D47="","",COUNTIFS(Lançamentos!$I$5:$I$5000,$D47,Lançamentos!$O$5:$O$5000,F$4))</f>
        <v/>
      </c>
      <c r="G47" s="146" t="str">
        <f>IF(E47="","",COUNTIFS(Lançamentos!$I$5:$I$5000,$D47,Lançamentos!$O$5:$O$5000,G$4))</f>
        <v/>
      </c>
      <c r="H47" s="146" t="str">
        <f>IF(F47="","",COUNTIFS(Lançamentos!$I$5:$I$5000,$D47,Lançamentos!$O$5:$O$5000,H$4))</f>
        <v/>
      </c>
      <c r="I47" s="147" t="str">
        <f>IF(G47="","",COUNTIFS(Lançamentos!$I$5:$I$5000,$D47,Lançamentos!$O$5:$O$5000,I$4))</f>
        <v/>
      </c>
    </row>
    <row r="48" spans="3:9" ht="45" customHeight="1" x14ac:dyDescent="0.25">
      <c r="C48" s="51">
        <v>44</v>
      </c>
      <c r="D48" s="132" t="str">
        <f>IF(Res!D48="","",Res!D48)</f>
        <v/>
      </c>
      <c r="E48" s="134" t="str">
        <f>IF(D48="","",COUNTIF(Lançamentos!$I$5:$I$5000,D48))</f>
        <v/>
      </c>
      <c r="F48" s="146" t="str">
        <f>IF(D48="","",COUNTIFS(Lançamentos!$I$5:$I$5000,$D48,Lançamentos!$O$5:$O$5000,F$4))</f>
        <v/>
      </c>
      <c r="G48" s="146" t="str">
        <f>IF(E48="","",COUNTIFS(Lançamentos!$I$5:$I$5000,$D48,Lançamentos!$O$5:$O$5000,G$4))</f>
        <v/>
      </c>
      <c r="H48" s="146" t="str">
        <f>IF(F48="","",COUNTIFS(Lançamentos!$I$5:$I$5000,$D48,Lançamentos!$O$5:$O$5000,H$4))</f>
        <v/>
      </c>
      <c r="I48" s="147" t="str">
        <f>IF(G48="","",COUNTIFS(Lançamentos!$I$5:$I$5000,$D48,Lançamentos!$O$5:$O$5000,I$4))</f>
        <v/>
      </c>
    </row>
    <row r="49" spans="3:9" ht="45" customHeight="1" x14ac:dyDescent="0.25">
      <c r="C49" s="51">
        <v>45</v>
      </c>
      <c r="D49" s="132" t="str">
        <f>IF(Res!D49="","",Res!D49)</f>
        <v/>
      </c>
      <c r="E49" s="134" t="str">
        <f>IF(D49="","",COUNTIF(Lançamentos!$I$5:$I$5000,D49))</f>
        <v/>
      </c>
      <c r="F49" s="146" t="str">
        <f>IF(D49="","",COUNTIFS(Lançamentos!$I$5:$I$5000,$D49,Lançamentos!$O$5:$O$5000,F$4))</f>
        <v/>
      </c>
      <c r="G49" s="146" t="str">
        <f>IF(E49="","",COUNTIFS(Lançamentos!$I$5:$I$5000,$D49,Lançamentos!$O$5:$O$5000,G$4))</f>
        <v/>
      </c>
      <c r="H49" s="146" t="str">
        <f>IF(F49="","",COUNTIFS(Lançamentos!$I$5:$I$5000,$D49,Lançamentos!$O$5:$O$5000,H$4))</f>
        <v/>
      </c>
      <c r="I49" s="147" t="str">
        <f>IF(G49="","",COUNTIFS(Lançamentos!$I$5:$I$5000,$D49,Lançamentos!$O$5:$O$5000,I$4))</f>
        <v/>
      </c>
    </row>
    <row r="50" spans="3:9" ht="45" customHeight="1" x14ac:dyDescent="0.25">
      <c r="C50" s="51">
        <v>46</v>
      </c>
      <c r="D50" s="132" t="str">
        <f>IF(Res!D50="","",Res!D50)</f>
        <v/>
      </c>
      <c r="E50" s="134" t="str">
        <f>IF(D50="","",COUNTIF(Lançamentos!$I$5:$I$5000,D50))</f>
        <v/>
      </c>
      <c r="F50" s="146" t="str">
        <f>IF(D50="","",COUNTIFS(Lançamentos!$I$5:$I$5000,$D50,Lançamentos!$O$5:$O$5000,F$4))</f>
        <v/>
      </c>
      <c r="G50" s="146" t="str">
        <f>IF(E50="","",COUNTIFS(Lançamentos!$I$5:$I$5000,$D50,Lançamentos!$O$5:$O$5000,G$4))</f>
        <v/>
      </c>
      <c r="H50" s="146" t="str">
        <f>IF(F50="","",COUNTIFS(Lançamentos!$I$5:$I$5000,$D50,Lançamentos!$O$5:$O$5000,H$4))</f>
        <v/>
      </c>
      <c r="I50" s="147" t="str">
        <f>IF(G50="","",COUNTIFS(Lançamentos!$I$5:$I$5000,$D50,Lançamentos!$O$5:$O$5000,I$4))</f>
        <v/>
      </c>
    </row>
    <row r="51" spans="3:9" ht="45" customHeight="1" x14ac:dyDescent="0.25">
      <c r="C51" s="51">
        <v>47</v>
      </c>
      <c r="D51" s="132" t="str">
        <f>IF(Res!D51="","",Res!D51)</f>
        <v/>
      </c>
      <c r="E51" s="134" t="str">
        <f>IF(D51="","",COUNTIF(Lançamentos!$I$5:$I$5000,D51))</f>
        <v/>
      </c>
      <c r="F51" s="146" t="str">
        <f>IF(D51="","",COUNTIFS(Lançamentos!$I$5:$I$5000,$D51,Lançamentos!$O$5:$O$5000,F$4))</f>
        <v/>
      </c>
      <c r="G51" s="146" t="str">
        <f>IF(E51="","",COUNTIFS(Lançamentos!$I$5:$I$5000,$D51,Lançamentos!$O$5:$O$5000,G$4))</f>
        <v/>
      </c>
      <c r="H51" s="146" t="str">
        <f>IF(F51="","",COUNTIFS(Lançamentos!$I$5:$I$5000,$D51,Lançamentos!$O$5:$O$5000,H$4))</f>
        <v/>
      </c>
      <c r="I51" s="147" t="str">
        <f>IF(G51="","",COUNTIFS(Lançamentos!$I$5:$I$5000,$D51,Lançamentos!$O$5:$O$5000,I$4))</f>
        <v/>
      </c>
    </row>
    <row r="52" spans="3:9" ht="45" customHeight="1" x14ac:dyDescent="0.25">
      <c r="C52" s="51">
        <v>48</v>
      </c>
      <c r="D52" s="132" t="str">
        <f>IF(Res!D52="","",Res!D52)</f>
        <v/>
      </c>
      <c r="E52" s="134" t="str">
        <f>IF(D52="","",COUNTIF(Lançamentos!$I$5:$I$5000,D52))</f>
        <v/>
      </c>
      <c r="F52" s="146" t="str">
        <f>IF(D52="","",COUNTIFS(Lançamentos!$I$5:$I$5000,$D52,Lançamentos!$O$5:$O$5000,F$4))</f>
        <v/>
      </c>
      <c r="G52" s="146" t="str">
        <f>IF(E52="","",COUNTIFS(Lançamentos!$I$5:$I$5000,$D52,Lançamentos!$O$5:$O$5000,G$4))</f>
        <v/>
      </c>
      <c r="H52" s="146" t="str">
        <f>IF(F52="","",COUNTIFS(Lançamentos!$I$5:$I$5000,$D52,Lançamentos!$O$5:$O$5000,H$4))</f>
        <v/>
      </c>
      <c r="I52" s="147" t="str">
        <f>IF(G52="","",COUNTIFS(Lançamentos!$I$5:$I$5000,$D52,Lançamentos!$O$5:$O$5000,I$4))</f>
        <v/>
      </c>
    </row>
    <row r="53" spans="3:9" ht="45" customHeight="1" x14ac:dyDescent="0.25">
      <c r="C53" s="51">
        <v>49</v>
      </c>
      <c r="D53" s="132" t="str">
        <f>IF(Res!D53="","",Res!D53)</f>
        <v/>
      </c>
      <c r="E53" s="134" t="str">
        <f>IF(D53="","",COUNTIF(Lançamentos!$I$5:$I$5000,D53))</f>
        <v/>
      </c>
      <c r="F53" s="146" t="str">
        <f>IF(D53="","",COUNTIFS(Lançamentos!$I$5:$I$5000,$D53,Lançamentos!$O$5:$O$5000,F$4))</f>
        <v/>
      </c>
      <c r="G53" s="146" t="str">
        <f>IF(E53="","",COUNTIFS(Lançamentos!$I$5:$I$5000,$D53,Lançamentos!$O$5:$O$5000,G$4))</f>
        <v/>
      </c>
      <c r="H53" s="146" t="str">
        <f>IF(F53="","",COUNTIFS(Lançamentos!$I$5:$I$5000,$D53,Lançamentos!$O$5:$O$5000,H$4))</f>
        <v/>
      </c>
      <c r="I53" s="147" t="str">
        <f>IF(G53="","",COUNTIFS(Lançamentos!$I$5:$I$5000,$D53,Lançamentos!$O$5:$O$5000,I$4))</f>
        <v/>
      </c>
    </row>
    <row r="54" spans="3:9" ht="45" customHeight="1" x14ac:dyDescent="0.25">
      <c r="C54" s="51">
        <v>50</v>
      </c>
      <c r="D54" s="132" t="str">
        <f>IF(Res!D54="","",Res!D54)</f>
        <v/>
      </c>
      <c r="E54" s="134" t="str">
        <f>IF(D54="","",COUNTIF(Lançamentos!$I$5:$I$5000,D54))</f>
        <v/>
      </c>
      <c r="F54" s="146" t="str">
        <f>IF(D54="","",COUNTIFS(Lançamentos!$I$5:$I$5000,$D54,Lançamentos!$O$5:$O$5000,F$4))</f>
        <v/>
      </c>
      <c r="G54" s="146" t="str">
        <f>IF(E54="","",COUNTIFS(Lançamentos!$I$5:$I$5000,$D54,Lançamentos!$O$5:$O$5000,G$4))</f>
        <v/>
      </c>
      <c r="H54" s="146" t="str">
        <f>IF(F54="","",COUNTIFS(Lançamentos!$I$5:$I$5000,$D54,Lançamentos!$O$5:$O$5000,H$4))</f>
        <v/>
      </c>
      <c r="I54" s="147" t="str">
        <f>IF(G54="","",COUNTIFS(Lançamentos!$I$5:$I$5000,$D54,Lançamentos!$O$5:$O$5000,I$4))</f>
        <v/>
      </c>
    </row>
    <row r="55" spans="3:9" ht="45" customHeight="1" x14ac:dyDescent="0.25">
      <c r="C55" s="51">
        <v>51</v>
      </c>
      <c r="D55" s="132" t="str">
        <f>IF(Res!D55="","",Res!D55)</f>
        <v/>
      </c>
      <c r="E55" s="134" t="str">
        <f>IF(D55="","",COUNTIF(Lançamentos!$I$5:$I$5000,D55))</f>
        <v/>
      </c>
      <c r="F55" s="146" t="str">
        <f>IF(D55="","",COUNTIFS(Lançamentos!$I$5:$I$5000,$D55,Lançamentos!$O$5:$O$5000,F$4))</f>
        <v/>
      </c>
      <c r="G55" s="146" t="str">
        <f>IF(E55="","",COUNTIFS(Lançamentos!$I$5:$I$5000,$D55,Lançamentos!$O$5:$O$5000,G$4))</f>
        <v/>
      </c>
      <c r="H55" s="146" t="str">
        <f>IF(F55="","",COUNTIFS(Lançamentos!$I$5:$I$5000,$D55,Lançamentos!$O$5:$O$5000,H$4))</f>
        <v/>
      </c>
      <c r="I55" s="147" t="str">
        <f>IF(G55="","",COUNTIFS(Lançamentos!$I$5:$I$5000,$D55,Lançamentos!$O$5:$O$5000,I$4))</f>
        <v/>
      </c>
    </row>
    <row r="56" spans="3:9" ht="45" customHeight="1" x14ac:dyDescent="0.25">
      <c r="C56" s="51">
        <v>52</v>
      </c>
      <c r="D56" s="132" t="str">
        <f>IF(Res!D56="","",Res!D56)</f>
        <v/>
      </c>
      <c r="E56" s="134" t="str">
        <f>IF(D56="","",COUNTIF(Lançamentos!$I$5:$I$5000,D56))</f>
        <v/>
      </c>
      <c r="F56" s="146" t="str">
        <f>IF(D56="","",COUNTIFS(Lançamentos!$I$5:$I$5000,$D56,Lançamentos!$O$5:$O$5000,F$4))</f>
        <v/>
      </c>
      <c r="G56" s="146" t="str">
        <f>IF(E56="","",COUNTIFS(Lançamentos!$I$5:$I$5000,$D56,Lançamentos!$O$5:$O$5000,G$4))</f>
        <v/>
      </c>
      <c r="H56" s="146" t="str">
        <f>IF(F56="","",COUNTIFS(Lançamentos!$I$5:$I$5000,$D56,Lançamentos!$O$5:$O$5000,H$4))</f>
        <v/>
      </c>
      <c r="I56" s="147" t="str">
        <f>IF(G56="","",COUNTIFS(Lançamentos!$I$5:$I$5000,$D56,Lançamentos!$O$5:$O$5000,I$4))</f>
        <v/>
      </c>
    </row>
    <row r="57" spans="3:9" ht="45" customHeight="1" x14ac:dyDescent="0.25">
      <c r="C57" s="51">
        <v>53</v>
      </c>
      <c r="D57" s="132" t="str">
        <f>IF(Res!D57="","",Res!D57)</f>
        <v/>
      </c>
      <c r="E57" s="134" t="str">
        <f>IF(D57="","",COUNTIF(Lançamentos!$I$5:$I$5000,D57))</f>
        <v/>
      </c>
      <c r="F57" s="146" t="str">
        <f>IF(D57="","",COUNTIFS(Lançamentos!$I$5:$I$5000,$D57,Lançamentos!$O$5:$O$5000,F$4))</f>
        <v/>
      </c>
      <c r="G57" s="146" t="str">
        <f>IF(E57="","",COUNTIFS(Lançamentos!$I$5:$I$5000,$D57,Lançamentos!$O$5:$O$5000,G$4))</f>
        <v/>
      </c>
      <c r="H57" s="146" t="str">
        <f>IF(F57="","",COUNTIFS(Lançamentos!$I$5:$I$5000,$D57,Lançamentos!$O$5:$O$5000,H$4))</f>
        <v/>
      </c>
      <c r="I57" s="147" t="str">
        <f>IF(G57="","",COUNTIFS(Lançamentos!$I$5:$I$5000,$D57,Lançamentos!$O$5:$O$5000,I$4))</f>
        <v/>
      </c>
    </row>
    <row r="58" spans="3:9" ht="45" customHeight="1" x14ac:dyDescent="0.25">
      <c r="C58" s="51">
        <v>54</v>
      </c>
      <c r="D58" s="132" t="str">
        <f>IF(Res!D58="","",Res!D58)</f>
        <v/>
      </c>
      <c r="E58" s="134" t="str">
        <f>IF(D58="","",COUNTIF(Lançamentos!$I$5:$I$5000,D58))</f>
        <v/>
      </c>
      <c r="F58" s="146" t="str">
        <f>IF(D58="","",COUNTIFS(Lançamentos!$I$5:$I$5000,$D58,Lançamentos!$O$5:$O$5000,F$4))</f>
        <v/>
      </c>
      <c r="G58" s="146" t="str">
        <f>IF(E58="","",COUNTIFS(Lançamentos!$I$5:$I$5000,$D58,Lançamentos!$O$5:$O$5000,G$4))</f>
        <v/>
      </c>
      <c r="H58" s="146" t="str">
        <f>IF(F58="","",COUNTIFS(Lançamentos!$I$5:$I$5000,$D58,Lançamentos!$O$5:$O$5000,H$4))</f>
        <v/>
      </c>
      <c r="I58" s="147" t="str">
        <f>IF(G58="","",COUNTIFS(Lançamentos!$I$5:$I$5000,$D58,Lançamentos!$O$5:$O$5000,I$4))</f>
        <v/>
      </c>
    </row>
    <row r="59" spans="3:9" ht="45" customHeight="1" x14ac:dyDescent="0.25">
      <c r="C59" s="51">
        <v>55</v>
      </c>
      <c r="D59" s="132" t="str">
        <f>IF(Res!D59="","",Res!D59)</f>
        <v/>
      </c>
      <c r="E59" s="134" t="str">
        <f>IF(D59="","",COUNTIF(Lançamentos!$I$5:$I$5000,D59))</f>
        <v/>
      </c>
      <c r="F59" s="146" t="str">
        <f>IF(D59="","",COUNTIFS(Lançamentos!$I$5:$I$5000,$D59,Lançamentos!$O$5:$O$5000,F$4))</f>
        <v/>
      </c>
      <c r="G59" s="146" t="str">
        <f>IF(E59="","",COUNTIFS(Lançamentos!$I$5:$I$5000,$D59,Lançamentos!$O$5:$O$5000,G$4))</f>
        <v/>
      </c>
      <c r="H59" s="146" t="str">
        <f>IF(F59="","",COUNTIFS(Lançamentos!$I$5:$I$5000,$D59,Lançamentos!$O$5:$O$5000,H$4))</f>
        <v/>
      </c>
      <c r="I59" s="147" t="str">
        <f>IF(G59="","",COUNTIFS(Lançamentos!$I$5:$I$5000,$D59,Lançamentos!$O$5:$O$5000,I$4))</f>
        <v/>
      </c>
    </row>
    <row r="60" spans="3:9" ht="45" customHeight="1" x14ac:dyDescent="0.25">
      <c r="C60" s="51">
        <v>56</v>
      </c>
      <c r="D60" s="132" t="str">
        <f>IF(Res!D60="","",Res!D60)</f>
        <v/>
      </c>
      <c r="E60" s="134" t="str">
        <f>IF(D60="","",COUNTIF(Lançamentos!$I$5:$I$5000,D60))</f>
        <v/>
      </c>
      <c r="F60" s="146" t="str">
        <f>IF(D60="","",COUNTIFS(Lançamentos!$I$5:$I$5000,$D60,Lançamentos!$O$5:$O$5000,F$4))</f>
        <v/>
      </c>
      <c r="G60" s="146" t="str">
        <f>IF(E60="","",COUNTIFS(Lançamentos!$I$5:$I$5000,$D60,Lançamentos!$O$5:$O$5000,G$4))</f>
        <v/>
      </c>
      <c r="H60" s="146" t="str">
        <f>IF(F60="","",COUNTIFS(Lançamentos!$I$5:$I$5000,$D60,Lançamentos!$O$5:$O$5000,H$4))</f>
        <v/>
      </c>
      <c r="I60" s="147" t="str">
        <f>IF(G60="","",COUNTIFS(Lançamentos!$I$5:$I$5000,$D60,Lançamentos!$O$5:$O$5000,I$4))</f>
        <v/>
      </c>
    </row>
    <row r="61" spans="3:9" ht="45" customHeight="1" x14ac:dyDescent="0.25">
      <c r="C61" s="51">
        <v>57</v>
      </c>
      <c r="D61" s="132" t="str">
        <f>IF(Res!D61="","",Res!D61)</f>
        <v/>
      </c>
      <c r="E61" s="134" t="str">
        <f>IF(D61="","",COUNTIF(Lançamentos!$I$5:$I$5000,D61))</f>
        <v/>
      </c>
      <c r="F61" s="146" t="str">
        <f>IF(D61="","",COUNTIFS(Lançamentos!$I$5:$I$5000,$D61,Lançamentos!$O$5:$O$5000,F$4))</f>
        <v/>
      </c>
      <c r="G61" s="146" t="str">
        <f>IF(E61="","",COUNTIFS(Lançamentos!$I$5:$I$5000,$D61,Lançamentos!$O$5:$O$5000,G$4))</f>
        <v/>
      </c>
      <c r="H61" s="146" t="str">
        <f>IF(F61="","",COUNTIFS(Lançamentos!$I$5:$I$5000,$D61,Lançamentos!$O$5:$O$5000,H$4))</f>
        <v/>
      </c>
      <c r="I61" s="147" t="str">
        <f>IF(G61="","",COUNTIFS(Lançamentos!$I$5:$I$5000,$D61,Lançamentos!$O$5:$O$5000,I$4))</f>
        <v/>
      </c>
    </row>
    <row r="62" spans="3:9" ht="45" customHeight="1" x14ac:dyDescent="0.25">
      <c r="C62" s="51">
        <v>58</v>
      </c>
      <c r="D62" s="132" t="str">
        <f>IF(Res!D62="","",Res!D62)</f>
        <v/>
      </c>
      <c r="E62" s="134" t="str">
        <f>IF(D62="","",COUNTIF(Lançamentos!$I$5:$I$5000,D62))</f>
        <v/>
      </c>
      <c r="F62" s="146" t="str">
        <f>IF(D62="","",COUNTIFS(Lançamentos!$I$5:$I$5000,$D62,Lançamentos!$O$5:$O$5000,F$4))</f>
        <v/>
      </c>
      <c r="G62" s="146" t="str">
        <f>IF(E62="","",COUNTIFS(Lançamentos!$I$5:$I$5000,$D62,Lançamentos!$O$5:$O$5000,G$4))</f>
        <v/>
      </c>
      <c r="H62" s="146" t="str">
        <f>IF(F62="","",COUNTIFS(Lançamentos!$I$5:$I$5000,$D62,Lançamentos!$O$5:$O$5000,H$4))</f>
        <v/>
      </c>
      <c r="I62" s="147" t="str">
        <f>IF(G62="","",COUNTIFS(Lançamentos!$I$5:$I$5000,$D62,Lançamentos!$O$5:$O$5000,I$4))</f>
        <v/>
      </c>
    </row>
    <row r="63" spans="3:9" ht="45" customHeight="1" x14ac:dyDescent="0.25">
      <c r="C63" s="51">
        <v>59</v>
      </c>
      <c r="D63" s="132" t="str">
        <f>IF(Res!D63="","",Res!D63)</f>
        <v/>
      </c>
      <c r="E63" s="134" t="str">
        <f>IF(D63="","",COUNTIF(Lançamentos!$I$5:$I$5000,D63))</f>
        <v/>
      </c>
      <c r="F63" s="146" t="str">
        <f>IF(D63="","",COUNTIFS(Lançamentos!$I$5:$I$5000,$D63,Lançamentos!$O$5:$O$5000,F$4))</f>
        <v/>
      </c>
      <c r="G63" s="146" t="str">
        <f>IF(E63="","",COUNTIFS(Lançamentos!$I$5:$I$5000,$D63,Lançamentos!$O$5:$O$5000,G$4))</f>
        <v/>
      </c>
      <c r="H63" s="146" t="str">
        <f>IF(F63="","",COUNTIFS(Lançamentos!$I$5:$I$5000,$D63,Lançamentos!$O$5:$O$5000,H$4))</f>
        <v/>
      </c>
      <c r="I63" s="147" t="str">
        <f>IF(G63="","",COUNTIFS(Lançamentos!$I$5:$I$5000,$D63,Lançamentos!$O$5:$O$5000,I$4))</f>
        <v/>
      </c>
    </row>
    <row r="64" spans="3:9" ht="45" customHeight="1" x14ac:dyDescent="0.25">
      <c r="C64" s="51">
        <v>60</v>
      </c>
      <c r="D64" s="132" t="str">
        <f>IF(Res!D64="","",Res!D64)</f>
        <v/>
      </c>
      <c r="E64" s="134" t="str">
        <f>IF(D64="","",COUNTIF(Lançamentos!$I$5:$I$5000,D64))</f>
        <v/>
      </c>
      <c r="F64" s="146" t="str">
        <f>IF(D64="","",COUNTIFS(Lançamentos!$I$5:$I$5000,$D64,Lançamentos!$O$5:$O$5000,F$4))</f>
        <v/>
      </c>
      <c r="G64" s="146" t="str">
        <f>IF(E64="","",COUNTIFS(Lançamentos!$I$5:$I$5000,$D64,Lançamentos!$O$5:$O$5000,G$4))</f>
        <v/>
      </c>
      <c r="H64" s="146" t="str">
        <f>IF(F64="","",COUNTIFS(Lançamentos!$I$5:$I$5000,$D64,Lançamentos!$O$5:$O$5000,H$4))</f>
        <v/>
      </c>
      <c r="I64" s="147" t="str">
        <f>IF(G64="","",COUNTIFS(Lançamentos!$I$5:$I$5000,$D64,Lançamentos!$O$5:$O$5000,I$4))</f>
        <v/>
      </c>
    </row>
    <row r="65" spans="3:9" ht="45" customHeight="1" x14ac:dyDescent="0.25">
      <c r="C65" s="51">
        <v>61</v>
      </c>
      <c r="D65" s="132" t="str">
        <f>IF(Res!D65="","",Res!D65)</f>
        <v/>
      </c>
      <c r="E65" s="134" t="str">
        <f>IF(D65="","",COUNTIF(Lançamentos!$I$5:$I$5000,D65))</f>
        <v/>
      </c>
      <c r="F65" s="146" t="str">
        <f>IF(D65="","",COUNTIFS(Lançamentos!$I$5:$I$5000,$D65,Lançamentos!$O$5:$O$5000,F$4))</f>
        <v/>
      </c>
      <c r="G65" s="146" t="str">
        <f>IF(E65="","",COUNTIFS(Lançamentos!$I$5:$I$5000,$D65,Lançamentos!$O$5:$O$5000,G$4))</f>
        <v/>
      </c>
      <c r="H65" s="146" t="str">
        <f>IF(F65="","",COUNTIFS(Lançamentos!$I$5:$I$5000,$D65,Lançamentos!$O$5:$O$5000,H$4))</f>
        <v/>
      </c>
      <c r="I65" s="147" t="str">
        <f>IF(G65="","",COUNTIFS(Lançamentos!$I$5:$I$5000,$D65,Lançamentos!$O$5:$O$5000,I$4))</f>
        <v/>
      </c>
    </row>
    <row r="66" spans="3:9" ht="45" customHeight="1" x14ac:dyDescent="0.25">
      <c r="C66" s="51">
        <v>62</v>
      </c>
      <c r="D66" s="132" t="str">
        <f>IF(Res!D66="","",Res!D66)</f>
        <v/>
      </c>
      <c r="E66" s="134" t="str">
        <f>IF(D66="","",COUNTIF(Lançamentos!$I$5:$I$5000,D66))</f>
        <v/>
      </c>
      <c r="F66" s="146" t="str">
        <f>IF(D66="","",COUNTIFS(Lançamentos!$I$5:$I$5000,$D66,Lançamentos!$O$5:$O$5000,F$4))</f>
        <v/>
      </c>
      <c r="G66" s="146" t="str">
        <f>IF(E66="","",COUNTIFS(Lançamentos!$I$5:$I$5000,$D66,Lançamentos!$O$5:$O$5000,G$4))</f>
        <v/>
      </c>
      <c r="H66" s="146" t="str">
        <f>IF(F66="","",COUNTIFS(Lançamentos!$I$5:$I$5000,$D66,Lançamentos!$O$5:$O$5000,H$4))</f>
        <v/>
      </c>
      <c r="I66" s="147" t="str">
        <f>IF(G66="","",COUNTIFS(Lançamentos!$I$5:$I$5000,$D66,Lançamentos!$O$5:$O$5000,I$4))</f>
        <v/>
      </c>
    </row>
    <row r="67" spans="3:9" ht="45" customHeight="1" x14ac:dyDescent="0.25">
      <c r="C67" s="51">
        <v>63</v>
      </c>
      <c r="D67" s="132" t="str">
        <f>IF(Res!D67="","",Res!D67)</f>
        <v/>
      </c>
      <c r="E67" s="134" t="str">
        <f>IF(D67="","",COUNTIF(Lançamentos!$I$5:$I$5000,D67))</f>
        <v/>
      </c>
      <c r="F67" s="146" t="str">
        <f>IF(D67="","",COUNTIFS(Lançamentos!$I$5:$I$5000,$D67,Lançamentos!$O$5:$O$5000,F$4))</f>
        <v/>
      </c>
      <c r="G67" s="146" t="str">
        <f>IF(E67="","",COUNTIFS(Lançamentos!$I$5:$I$5000,$D67,Lançamentos!$O$5:$O$5000,G$4))</f>
        <v/>
      </c>
      <c r="H67" s="146" t="str">
        <f>IF(F67="","",COUNTIFS(Lançamentos!$I$5:$I$5000,$D67,Lançamentos!$O$5:$O$5000,H$4))</f>
        <v/>
      </c>
      <c r="I67" s="147" t="str">
        <f>IF(G67="","",COUNTIFS(Lançamentos!$I$5:$I$5000,$D67,Lançamentos!$O$5:$O$5000,I$4))</f>
        <v/>
      </c>
    </row>
    <row r="68" spans="3:9" ht="45" customHeight="1" x14ac:dyDescent="0.25">
      <c r="C68" s="51">
        <v>64</v>
      </c>
      <c r="D68" s="132" t="str">
        <f>IF(Res!D68="","",Res!D68)</f>
        <v/>
      </c>
      <c r="E68" s="134" t="str">
        <f>IF(D68="","",COUNTIF(Lançamentos!$I$5:$I$5000,D68))</f>
        <v/>
      </c>
      <c r="F68" s="146" t="str">
        <f>IF(D68="","",COUNTIFS(Lançamentos!$I$5:$I$5000,$D68,Lançamentos!$O$5:$O$5000,F$4))</f>
        <v/>
      </c>
      <c r="G68" s="146" t="str">
        <f>IF(E68="","",COUNTIFS(Lançamentos!$I$5:$I$5000,$D68,Lançamentos!$O$5:$O$5000,G$4))</f>
        <v/>
      </c>
      <c r="H68" s="146" t="str">
        <f>IF(F68="","",COUNTIFS(Lançamentos!$I$5:$I$5000,$D68,Lançamentos!$O$5:$O$5000,H$4))</f>
        <v/>
      </c>
      <c r="I68" s="147" t="str">
        <f>IF(G68="","",COUNTIFS(Lançamentos!$I$5:$I$5000,$D68,Lançamentos!$O$5:$O$5000,I$4))</f>
        <v/>
      </c>
    </row>
    <row r="69" spans="3:9" ht="45" customHeight="1" x14ac:dyDescent="0.25">
      <c r="C69" s="51">
        <v>65</v>
      </c>
      <c r="D69" s="132" t="str">
        <f>IF(Res!D69="","",Res!D69)</f>
        <v/>
      </c>
      <c r="E69" s="134" t="str">
        <f>IF(D69="","",COUNTIF(Lançamentos!$I$5:$I$5000,D69))</f>
        <v/>
      </c>
      <c r="F69" s="146" t="str">
        <f>IF(D69="","",COUNTIFS(Lançamentos!$I$5:$I$5000,$D69,Lançamentos!$O$5:$O$5000,F$4))</f>
        <v/>
      </c>
      <c r="G69" s="146" t="str">
        <f>IF(E69="","",COUNTIFS(Lançamentos!$I$5:$I$5000,$D69,Lançamentos!$O$5:$O$5000,G$4))</f>
        <v/>
      </c>
      <c r="H69" s="146" t="str">
        <f>IF(F69="","",COUNTIFS(Lançamentos!$I$5:$I$5000,$D69,Lançamentos!$O$5:$O$5000,H$4))</f>
        <v/>
      </c>
      <c r="I69" s="147" t="str">
        <f>IF(G69="","",COUNTIFS(Lançamentos!$I$5:$I$5000,$D69,Lançamentos!$O$5:$O$5000,I$4))</f>
        <v/>
      </c>
    </row>
    <row r="70" spans="3:9" ht="45" customHeight="1" x14ac:dyDescent="0.25">
      <c r="C70" s="51">
        <v>66</v>
      </c>
      <c r="D70" s="132" t="str">
        <f>IF(Res!D70="","",Res!D70)</f>
        <v/>
      </c>
      <c r="E70" s="134" t="str">
        <f>IF(D70="","",COUNTIF(Lançamentos!$I$5:$I$5000,D70))</f>
        <v/>
      </c>
      <c r="F70" s="146" t="str">
        <f>IF(D70="","",COUNTIFS(Lançamentos!$I$5:$I$5000,$D70,Lançamentos!$O$5:$O$5000,F$4))</f>
        <v/>
      </c>
      <c r="G70" s="146" t="str">
        <f>IF(E70="","",COUNTIFS(Lançamentos!$I$5:$I$5000,$D70,Lançamentos!$O$5:$O$5000,G$4))</f>
        <v/>
      </c>
      <c r="H70" s="146" t="str">
        <f>IF(F70="","",COUNTIFS(Lançamentos!$I$5:$I$5000,$D70,Lançamentos!$O$5:$O$5000,H$4))</f>
        <v/>
      </c>
      <c r="I70" s="147" t="str">
        <f>IF(G70="","",COUNTIFS(Lançamentos!$I$5:$I$5000,$D70,Lançamentos!$O$5:$O$5000,I$4))</f>
        <v/>
      </c>
    </row>
    <row r="71" spans="3:9" ht="45" customHeight="1" x14ac:dyDescent="0.25">
      <c r="C71" s="51">
        <v>67</v>
      </c>
      <c r="D71" s="132" t="str">
        <f>IF(Res!D71="","",Res!D71)</f>
        <v/>
      </c>
      <c r="E71" s="134" t="str">
        <f>IF(D71="","",COUNTIF(Lançamentos!$I$5:$I$5000,D71))</f>
        <v/>
      </c>
      <c r="F71" s="146" t="str">
        <f>IF(D71="","",COUNTIFS(Lançamentos!$I$5:$I$5000,$D71,Lançamentos!$O$5:$O$5000,F$4))</f>
        <v/>
      </c>
      <c r="G71" s="146" t="str">
        <f>IF(E71="","",COUNTIFS(Lançamentos!$I$5:$I$5000,$D71,Lançamentos!$O$5:$O$5000,G$4))</f>
        <v/>
      </c>
      <c r="H71" s="146" t="str">
        <f>IF(F71="","",COUNTIFS(Lançamentos!$I$5:$I$5000,$D71,Lançamentos!$O$5:$O$5000,H$4))</f>
        <v/>
      </c>
      <c r="I71" s="147" t="str">
        <f>IF(G71="","",COUNTIFS(Lançamentos!$I$5:$I$5000,$D71,Lançamentos!$O$5:$O$5000,I$4))</f>
        <v/>
      </c>
    </row>
    <row r="72" spans="3:9" ht="45" customHeight="1" x14ac:dyDescent="0.25">
      <c r="C72" s="51">
        <v>68</v>
      </c>
      <c r="D72" s="132" t="str">
        <f>IF(Res!D72="","",Res!D72)</f>
        <v/>
      </c>
      <c r="E72" s="134" t="str">
        <f>IF(D72="","",COUNTIF(Lançamentos!$I$5:$I$5000,D72))</f>
        <v/>
      </c>
      <c r="F72" s="146" t="str">
        <f>IF(D72="","",COUNTIFS(Lançamentos!$I$5:$I$5000,$D72,Lançamentos!$O$5:$O$5000,F$4))</f>
        <v/>
      </c>
      <c r="G72" s="146" t="str">
        <f>IF(E72="","",COUNTIFS(Lançamentos!$I$5:$I$5000,$D72,Lançamentos!$O$5:$O$5000,G$4))</f>
        <v/>
      </c>
      <c r="H72" s="146" t="str">
        <f>IF(F72="","",COUNTIFS(Lançamentos!$I$5:$I$5000,$D72,Lançamentos!$O$5:$O$5000,H$4))</f>
        <v/>
      </c>
      <c r="I72" s="147" t="str">
        <f>IF(G72="","",COUNTIFS(Lançamentos!$I$5:$I$5000,$D72,Lançamentos!$O$5:$O$5000,I$4))</f>
        <v/>
      </c>
    </row>
    <row r="73" spans="3:9" ht="45" customHeight="1" x14ac:dyDescent="0.25">
      <c r="C73" s="51">
        <v>69</v>
      </c>
      <c r="D73" s="132" t="str">
        <f>IF(Res!D73="","",Res!D73)</f>
        <v/>
      </c>
      <c r="E73" s="134" t="str">
        <f>IF(D73="","",COUNTIF(Lançamentos!$I$5:$I$5000,D73))</f>
        <v/>
      </c>
      <c r="F73" s="146" t="str">
        <f>IF(D73="","",COUNTIFS(Lançamentos!$I$5:$I$5000,$D73,Lançamentos!$O$5:$O$5000,F$4))</f>
        <v/>
      </c>
      <c r="G73" s="146" t="str">
        <f>IF(E73="","",COUNTIFS(Lançamentos!$I$5:$I$5000,$D73,Lançamentos!$O$5:$O$5000,G$4))</f>
        <v/>
      </c>
      <c r="H73" s="146" t="str">
        <f>IF(F73="","",COUNTIFS(Lançamentos!$I$5:$I$5000,$D73,Lançamentos!$O$5:$O$5000,H$4))</f>
        <v/>
      </c>
      <c r="I73" s="147" t="str">
        <f>IF(G73="","",COUNTIFS(Lançamentos!$I$5:$I$5000,$D73,Lançamentos!$O$5:$O$5000,I$4))</f>
        <v/>
      </c>
    </row>
    <row r="74" spans="3:9" ht="45" customHeight="1" x14ac:dyDescent="0.25">
      <c r="C74" s="51">
        <v>70</v>
      </c>
      <c r="D74" s="132" t="str">
        <f>IF(Res!D74="","",Res!D74)</f>
        <v/>
      </c>
      <c r="E74" s="134" t="str">
        <f>IF(D74="","",COUNTIF(Lançamentos!$I$5:$I$5000,D74))</f>
        <v/>
      </c>
      <c r="F74" s="146" t="str">
        <f>IF(D74="","",COUNTIFS(Lançamentos!$I$5:$I$5000,$D74,Lançamentos!$O$5:$O$5000,F$4))</f>
        <v/>
      </c>
      <c r="G74" s="146" t="str">
        <f>IF(E74="","",COUNTIFS(Lançamentos!$I$5:$I$5000,$D74,Lançamentos!$O$5:$O$5000,G$4))</f>
        <v/>
      </c>
      <c r="H74" s="146" t="str">
        <f>IF(F74="","",COUNTIFS(Lançamentos!$I$5:$I$5000,$D74,Lançamentos!$O$5:$O$5000,H$4))</f>
        <v/>
      </c>
      <c r="I74" s="147" t="str">
        <f>IF(G74="","",COUNTIFS(Lançamentos!$I$5:$I$5000,$D74,Lançamentos!$O$5:$O$5000,I$4))</f>
        <v/>
      </c>
    </row>
    <row r="75" spans="3:9" ht="45" customHeight="1" x14ac:dyDescent="0.25">
      <c r="C75" s="51">
        <v>71</v>
      </c>
      <c r="D75" s="132" t="str">
        <f>IF(Res!D75="","",Res!D75)</f>
        <v/>
      </c>
      <c r="E75" s="134" t="str">
        <f>IF(D75="","",COUNTIF(Lançamentos!$I$5:$I$5000,D75))</f>
        <v/>
      </c>
      <c r="F75" s="146" t="str">
        <f>IF(D75="","",COUNTIFS(Lançamentos!$I$5:$I$5000,$D75,Lançamentos!$O$5:$O$5000,F$4))</f>
        <v/>
      </c>
      <c r="G75" s="146" t="str">
        <f>IF(E75="","",COUNTIFS(Lançamentos!$I$5:$I$5000,$D75,Lançamentos!$O$5:$O$5000,G$4))</f>
        <v/>
      </c>
      <c r="H75" s="146" t="str">
        <f>IF(F75="","",COUNTIFS(Lançamentos!$I$5:$I$5000,$D75,Lançamentos!$O$5:$O$5000,H$4))</f>
        <v/>
      </c>
      <c r="I75" s="147" t="str">
        <f>IF(G75="","",COUNTIFS(Lançamentos!$I$5:$I$5000,$D75,Lançamentos!$O$5:$O$5000,I$4))</f>
        <v/>
      </c>
    </row>
    <row r="76" spans="3:9" ht="45" customHeight="1" x14ac:dyDescent="0.25">
      <c r="C76" s="51">
        <v>72</v>
      </c>
      <c r="D76" s="132" t="str">
        <f>IF(Res!D76="","",Res!D76)</f>
        <v/>
      </c>
      <c r="E76" s="134" t="str">
        <f>IF(D76="","",COUNTIF(Lançamentos!$I$5:$I$5000,D76))</f>
        <v/>
      </c>
      <c r="F76" s="146" t="str">
        <f>IF(D76="","",COUNTIFS(Lançamentos!$I$5:$I$5000,$D76,Lançamentos!$O$5:$O$5000,F$4))</f>
        <v/>
      </c>
      <c r="G76" s="146" t="str">
        <f>IF(E76="","",COUNTIFS(Lançamentos!$I$5:$I$5000,$D76,Lançamentos!$O$5:$O$5000,G$4))</f>
        <v/>
      </c>
      <c r="H76" s="146" t="str">
        <f>IF(F76="","",COUNTIFS(Lançamentos!$I$5:$I$5000,$D76,Lançamentos!$O$5:$O$5000,H$4))</f>
        <v/>
      </c>
      <c r="I76" s="147" t="str">
        <f>IF(G76="","",COUNTIFS(Lançamentos!$I$5:$I$5000,$D76,Lançamentos!$O$5:$O$5000,I$4))</f>
        <v/>
      </c>
    </row>
    <row r="77" spans="3:9" ht="45" customHeight="1" x14ac:dyDescent="0.25">
      <c r="C77" s="51">
        <v>73</v>
      </c>
      <c r="D77" s="132" t="str">
        <f>IF(Res!D77="","",Res!D77)</f>
        <v/>
      </c>
      <c r="E77" s="134" t="str">
        <f>IF(D77="","",COUNTIF(Lançamentos!$I$5:$I$5000,D77))</f>
        <v/>
      </c>
      <c r="F77" s="146" t="str">
        <f>IF(D77="","",COUNTIFS(Lançamentos!$I$5:$I$5000,$D77,Lançamentos!$O$5:$O$5000,F$4))</f>
        <v/>
      </c>
      <c r="G77" s="146" t="str">
        <f>IF(E77="","",COUNTIFS(Lançamentos!$I$5:$I$5000,$D77,Lançamentos!$O$5:$O$5000,G$4))</f>
        <v/>
      </c>
      <c r="H77" s="146" t="str">
        <f>IF(F77="","",COUNTIFS(Lançamentos!$I$5:$I$5000,$D77,Lançamentos!$O$5:$O$5000,H$4))</f>
        <v/>
      </c>
      <c r="I77" s="147" t="str">
        <f>IF(G77="","",COUNTIFS(Lançamentos!$I$5:$I$5000,$D77,Lançamentos!$O$5:$O$5000,I$4))</f>
        <v/>
      </c>
    </row>
    <row r="78" spans="3:9" ht="45" customHeight="1" x14ac:dyDescent="0.25">
      <c r="C78" s="51">
        <v>74</v>
      </c>
      <c r="D78" s="132" t="str">
        <f>IF(Res!D78="","",Res!D78)</f>
        <v/>
      </c>
      <c r="E78" s="134" t="str">
        <f>IF(D78="","",COUNTIF(Lançamentos!$I$5:$I$5000,D78))</f>
        <v/>
      </c>
      <c r="F78" s="146" t="str">
        <f>IF(D78="","",COUNTIFS(Lançamentos!$I$5:$I$5000,$D78,Lançamentos!$O$5:$O$5000,F$4))</f>
        <v/>
      </c>
      <c r="G78" s="146" t="str">
        <f>IF(E78="","",COUNTIFS(Lançamentos!$I$5:$I$5000,$D78,Lançamentos!$O$5:$O$5000,G$4))</f>
        <v/>
      </c>
      <c r="H78" s="146" t="str">
        <f>IF(F78="","",COUNTIFS(Lançamentos!$I$5:$I$5000,$D78,Lançamentos!$O$5:$O$5000,H$4))</f>
        <v/>
      </c>
      <c r="I78" s="147" t="str">
        <f>IF(G78="","",COUNTIFS(Lançamentos!$I$5:$I$5000,$D78,Lançamentos!$O$5:$O$5000,I$4))</f>
        <v/>
      </c>
    </row>
    <row r="79" spans="3:9" ht="45" customHeight="1" x14ac:dyDescent="0.25">
      <c r="C79" s="51">
        <v>75</v>
      </c>
      <c r="D79" s="132" t="str">
        <f>IF(Res!D79="","",Res!D79)</f>
        <v/>
      </c>
      <c r="E79" s="134" t="str">
        <f>IF(D79="","",COUNTIF(Lançamentos!$I$5:$I$5000,D79))</f>
        <v/>
      </c>
      <c r="F79" s="146" t="str">
        <f>IF(D79="","",COUNTIFS(Lançamentos!$I$5:$I$5000,$D79,Lançamentos!$O$5:$O$5000,F$4))</f>
        <v/>
      </c>
      <c r="G79" s="146" t="str">
        <f>IF(E79="","",COUNTIFS(Lançamentos!$I$5:$I$5000,$D79,Lançamentos!$O$5:$O$5000,G$4))</f>
        <v/>
      </c>
      <c r="H79" s="146" t="str">
        <f>IF(F79="","",COUNTIFS(Lançamentos!$I$5:$I$5000,$D79,Lançamentos!$O$5:$O$5000,H$4))</f>
        <v/>
      </c>
      <c r="I79" s="147" t="str">
        <f>IF(G79="","",COUNTIFS(Lançamentos!$I$5:$I$5000,$D79,Lançamentos!$O$5:$O$5000,I$4))</f>
        <v/>
      </c>
    </row>
    <row r="80" spans="3:9" ht="45" customHeight="1" x14ac:dyDescent="0.25">
      <c r="C80" s="51">
        <v>76</v>
      </c>
      <c r="D80" s="132" t="str">
        <f>IF(Res!D80="","",Res!D80)</f>
        <v/>
      </c>
      <c r="E80" s="134" t="str">
        <f>IF(D80="","",COUNTIF(Lançamentos!$I$5:$I$5000,D80))</f>
        <v/>
      </c>
      <c r="F80" s="146" t="str">
        <f>IF(D80="","",COUNTIFS(Lançamentos!$I$5:$I$5000,$D80,Lançamentos!$O$5:$O$5000,F$4))</f>
        <v/>
      </c>
      <c r="G80" s="146" t="str">
        <f>IF(E80="","",COUNTIFS(Lançamentos!$I$5:$I$5000,$D80,Lançamentos!$O$5:$O$5000,G$4))</f>
        <v/>
      </c>
      <c r="H80" s="146" t="str">
        <f>IF(F80="","",COUNTIFS(Lançamentos!$I$5:$I$5000,$D80,Lançamentos!$O$5:$O$5000,H$4))</f>
        <v/>
      </c>
      <c r="I80" s="147" t="str">
        <f>IF(G80="","",COUNTIFS(Lançamentos!$I$5:$I$5000,$D80,Lançamentos!$O$5:$O$5000,I$4))</f>
        <v/>
      </c>
    </row>
    <row r="81" spans="3:9" ht="45" customHeight="1" x14ac:dyDescent="0.25">
      <c r="C81" s="51">
        <v>77</v>
      </c>
      <c r="D81" s="132" t="str">
        <f>IF(Res!D81="","",Res!D81)</f>
        <v/>
      </c>
      <c r="E81" s="134" t="str">
        <f>IF(D81="","",COUNTIF(Lançamentos!$I$5:$I$5000,D81))</f>
        <v/>
      </c>
      <c r="F81" s="146" t="str">
        <f>IF(D81="","",COUNTIFS(Lançamentos!$I$5:$I$5000,$D81,Lançamentos!$O$5:$O$5000,F$4))</f>
        <v/>
      </c>
      <c r="G81" s="146" t="str">
        <f>IF(E81="","",COUNTIFS(Lançamentos!$I$5:$I$5000,$D81,Lançamentos!$O$5:$O$5000,G$4))</f>
        <v/>
      </c>
      <c r="H81" s="146" t="str">
        <f>IF(F81="","",COUNTIFS(Lançamentos!$I$5:$I$5000,$D81,Lançamentos!$O$5:$O$5000,H$4))</f>
        <v/>
      </c>
      <c r="I81" s="147" t="str">
        <f>IF(G81="","",COUNTIFS(Lançamentos!$I$5:$I$5000,$D81,Lançamentos!$O$5:$O$5000,I$4))</f>
        <v/>
      </c>
    </row>
    <row r="82" spans="3:9" ht="45" customHeight="1" x14ac:dyDescent="0.25">
      <c r="C82" s="51">
        <v>78</v>
      </c>
      <c r="D82" s="132" t="str">
        <f>IF(Res!D82="","",Res!D82)</f>
        <v/>
      </c>
      <c r="E82" s="134" t="str">
        <f>IF(D82="","",COUNTIF(Lançamentos!$I$5:$I$5000,D82))</f>
        <v/>
      </c>
      <c r="F82" s="146" t="str">
        <f>IF(D82="","",COUNTIFS(Lançamentos!$I$5:$I$5000,$D82,Lançamentos!$O$5:$O$5000,F$4))</f>
        <v/>
      </c>
      <c r="G82" s="146" t="str">
        <f>IF(E82="","",COUNTIFS(Lançamentos!$I$5:$I$5000,$D82,Lançamentos!$O$5:$O$5000,G$4))</f>
        <v/>
      </c>
      <c r="H82" s="146" t="str">
        <f>IF(F82="","",COUNTIFS(Lançamentos!$I$5:$I$5000,$D82,Lançamentos!$O$5:$O$5000,H$4))</f>
        <v/>
      </c>
      <c r="I82" s="147" t="str">
        <f>IF(G82="","",COUNTIFS(Lançamentos!$I$5:$I$5000,$D82,Lançamentos!$O$5:$O$5000,I$4))</f>
        <v/>
      </c>
    </row>
    <row r="83" spans="3:9" ht="45" customHeight="1" x14ac:dyDescent="0.25">
      <c r="C83" s="51">
        <v>79</v>
      </c>
      <c r="D83" s="132" t="str">
        <f>IF(Res!D83="","",Res!D83)</f>
        <v/>
      </c>
      <c r="E83" s="134" t="str">
        <f>IF(D83="","",COUNTIF(Lançamentos!$I$5:$I$5000,D83))</f>
        <v/>
      </c>
      <c r="F83" s="146" t="str">
        <f>IF(D83="","",COUNTIFS(Lançamentos!$I$5:$I$5000,$D83,Lançamentos!$O$5:$O$5000,F$4))</f>
        <v/>
      </c>
      <c r="G83" s="146" t="str">
        <f>IF(E83="","",COUNTIFS(Lançamentos!$I$5:$I$5000,$D83,Lançamentos!$O$5:$O$5000,G$4))</f>
        <v/>
      </c>
      <c r="H83" s="146" t="str">
        <f>IF(F83="","",COUNTIFS(Lançamentos!$I$5:$I$5000,$D83,Lançamentos!$O$5:$O$5000,H$4))</f>
        <v/>
      </c>
      <c r="I83" s="147" t="str">
        <f>IF(G83="","",COUNTIFS(Lançamentos!$I$5:$I$5000,$D83,Lançamentos!$O$5:$O$5000,I$4))</f>
        <v/>
      </c>
    </row>
    <row r="84" spans="3:9" ht="45" customHeight="1" x14ac:dyDescent="0.25">
      <c r="C84" s="51">
        <v>80</v>
      </c>
      <c r="D84" s="132" t="str">
        <f>IF(Res!D84="","",Res!D84)</f>
        <v/>
      </c>
      <c r="E84" s="134" t="str">
        <f>IF(D84="","",COUNTIF(Lançamentos!$I$5:$I$5000,D84))</f>
        <v/>
      </c>
      <c r="F84" s="146" t="str">
        <f>IF(D84="","",COUNTIFS(Lançamentos!$I$5:$I$5000,$D84,Lançamentos!$O$5:$O$5000,F$4))</f>
        <v/>
      </c>
      <c r="G84" s="146" t="str">
        <f>IF(E84="","",COUNTIFS(Lançamentos!$I$5:$I$5000,$D84,Lançamentos!$O$5:$O$5000,G$4))</f>
        <v/>
      </c>
      <c r="H84" s="146" t="str">
        <f>IF(F84="","",COUNTIFS(Lançamentos!$I$5:$I$5000,$D84,Lançamentos!$O$5:$O$5000,H$4))</f>
        <v/>
      </c>
      <c r="I84" s="147" t="str">
        <f>IF(G84="","",COUNTIFS(Lançamentos!$I$5:$I$5000,$D84,Lançamentos!$O$5:$O$5000,I$4))</f>
        <v/>
      </c>
    </row>
    <row r="85" spans="3:9" ht="45" customHeight="1" x14ac:dyDescent="0.25">
      <c r="C85" s="51">
        <v>81</v>
      </c>
      <c r="D85" s="132" t="str">
        <f>IF(Res!D85="","",Res!D85)</f>
        <v/>
      </c>
      <c r="E85" s="134" t="str">
        <f>IF(D85="","",COUNTIF(Lançamentos!$I$5:$I$5000,D85))</f>
        <v/>
      </c>
      <c r="F85" s="146" t="str">
        <f>IF(D85="","",COUNTIFS(Lançamentos!$I$5:$I$5000,$D85,Lançamentos!$O$5:$O$5000,F$4))</f>
        <v/>
      </c>
      <c r="G85" s="146" t="str">
        <f>IF(E85="","",COUNTIFS(Lançamentos!$I$5:$I$5000,$D85,Lançamentos!$O$5:$O$5000,G$4))</f>
        <v/>
      </c>
      <c r="H85" s="146" t="str">
        <f>IF(F85="","",COUNTIFS(Lançamentos!$I$5:$I$5000,$D85,Lançamentos!$O$5:$O$5000,H$4))</f>
        <v/>
      </c>
      <c r="I85" s="147" t="str">
        <f>IF(G85="","",COUNTIFS(Lançamentos!$I$5:$I$5000,$D85,Lançamentos!$O$5:$O$5000,I$4))</f>
        <v/>
      </c>
    </row>
    <row r="86" spans="3:9" ht="45" customHeight="1" x14ac:dyDescent="0.25">
      <c r="C86" s="51">
        <v>82</v>
      </c>
      <c r="D86" s="132" t="str">
        <f>IF(Res!D86="","",Res!D86)</f>
        <v/>
      </c>
      <c r="E86" s="134" t="str">
        <f>IF(D86="","",COUNTIF(Lançamentos!$I$5:$I$5000,D86))</f>
        <v/>
      </c>
      <c r="F86" s="146" t="str">
        <f>IF(D86="","",COUNTIFS(Lançamentos!$I$5:$I$5000,$D86,Lançamentos!$O$5:$O$5000,F$4))</f>
        <v/>
      </c>
      <c r="G86" s="146" t="str">
        <f>IF(E86="","",COUNTIFS(Lançamentos!$I$5:$I$5000,$D86,Lançamentos!$O$5:$O$5000,G$4))</f>
        <v/>
      </c>
      <c r="H86" s="146" t="str">
        <f>IF(F86="","",COUNTIFS(Lançamentos!$I$5:$I$5000,$D86,Lançamentos!$O$5:$O$5000,H$4))</f>
        <v/>
      </c>
      <c r="I86" s="147" t="str">
        <f>IF(G86="","",COUNTIFS(Lançamentos!$I$5:$I$5000,$D86,Lançamentos!$O$5:$O$5000,I$4))</f>
        <v/>
      </c>
    </row>
    <row r="87" spans="3:9" ht="45" customHeight="1" x14ac:dyDescent="0.25">
      <c r="C87" s="51">
        <v>83</v>
      </c>
      <c r="D87" s="132" t="str">
        <f>IF(Res!D87="","",Res!D87)</f>
        <v/>
      </c>
      <c r="E87" s="134" t="str">
        <f>IF(D87="","",COUNTIF(Lançamentos!$I$5:$I$5000,D87))</f>
        <v/>
      </c>
      <c r="F87" s="146" t="str">
        <f>IF(D87="","",COUNTIFS(Lançamentos!$I$5:$I$5000,$D87,Lançamentos!$O$5:$O$5000,F$4))</f>
        <v/>
      </c>
      <c r="G87" s="146" t="str">
        <f>IF(E87="","",COUNTIFS(Lançamentos!$I$5:$I$5000,$D87,Lançamentos!$O$5:$O$5000,G$4))</f>
        <v/>
      </c>
      <c r="H87" s="146" t="str">
        <f>IF(F87="","",COUNTIFS(Lançamentos!$I$5:$I$5000,$D87,Lançamentos!$O$5:$O$5000,H$4))</f>
        <v/>
      </c>
      <c r="I87" s="147" t="str">
        <f>IF(G87="","",COUNTIFS(Lançamentos!$I$5:$I$5000,$D87,Lançamentos!$O$5:$O$5000,I$4))</f>
        <v/>
      </c>
    </row>
    <row r="88" spans="3:9" ht="45" customHeight="1" x14ac:dyDescent="0.25">
      <c r="C88" s="51">
        <v>84</v>
      </c>
      <c r="D88" s="132" t="str">
        <f>IF(Res!D88="","",Res!D88)</f>
        <v/>
      </c>
      <c r="E88" s="134" t="str">
        <f>IF(D88="","",COUNTIF(Lançamentos!$I$5:$I$5000,D88))</f>
        <v/>
      </c>
      <c r="F88" s="146" t="str">
        <f>IF(D88="","",COUNTIFS(Lançamentos!$I$5:$I$5000,$D88,Lançamentos!$O$5:$O$5000,F$4))</f>
        <v/>
      </c>
      <c r="G88" s="146" t="str">
        <f>IF(E88="","",COUNTIFS(Lançamentos!$I$5:$I$5000,$D88,Lançamentos!$O$5:$O$5000,G$4))</f>
        <v/>
      </c>
      <c r="H88" s="146" t="str">
        <f>IF(F88="","",COUNTIFS(Lançamentos!$I$5:$I$5000,$D88,Lançamentos!$O$5:$O$5000,H$4))</f>
        <v/>
      </c>
      <c r="I88" s="147" t="str">
        <f>IF(G88="","",COUNTIFS(Lançamentos!$I$5:$I$5000,$D88,Lançamentos!$O$5:$O$5000,I$4))</f>
        <v/>
      </c>
    </row>
    <row r="89" spans="3:9" ht="45" customHeight="1" x14ac:dyDescent="0.25">
      <c r="C89" s="51">
        <v>85</v>
      </c>
      <c r="D89" s="132" t="str">
        <f>IF(Res!D89="","",Res!D89)</f>
        <v/>
      </c>
      <c r="E89" s="134" t="str">
        <f>IF(D89="","",COUNTIF(Lançamentos!$I$5:$I$5000,D89))</f>
        <v/>
      </c>
      <c r="F89" s="146" t="str">
        <f>IF(D89="","",COUNTIFS(Lançamentos!$I$5:$I$5000,$D89,Lançamentos!$O$5:$O$5000,F$4))</f>
        <v/>
      </c>
      <c r="G89" s="146" t="str">
        <f>IF(E89="","",COUNTIFS(Lançamentos!$I$5:$I$5000,$D89,Lançamentos!$O$5:$O$5000,G$4))</f>
        <v/>
      </c>
      <c r="H89" s="146" t="str">
        <f>IF(F89="","",COUNTIFS(Lançamentos!$I$5:$I$5000,$D89,Lançamentos!$O$5:$O$5000,H$4))</f>
        <v/>
      </c>
      <c r="I89" s="147" t="str">
        <f>IF(G89="","",COUNTIFS(Lançamentos!$I$5:$I$5000,$D89,Lançamentos!$O$5:$O$5000,I$4))</f>
        <v/>
      </c>
    </row>
    <row r="90" spans="3:9" ht="45" customHeight="1" x14ac:dyDescent="0.25">
      <c r="C90" s="51">
        <v>86</v>
      </c>
      <c r="D90" s="132" t="str">
        <f>IF(Res!D90="","",Res!D90)</f>
        <v/>
      </c>
      <c r="E90" s="134" t="str">
        <f>IF(D90="","",COUNTIF(Lançamentos!$I$5:$I$5000,D90))</f>
        <v/>
      </c>
      <c r="F90" s="146" t="str">
        <f>IF(D90="","",COUNTIFS(Lançamentos!$I$5:$I$5000,$D90,Lançamentos!$O$5:$O$5000,F$4))</f>
        <v/>
      </c>
      <c r="G90" s="146" t="str">
        <f>IF(E90="","",COUNTIFS(Lançamentos!$I$5:$I$5000,$D90,Lançamentos!$O$5:$O$5000,G$4))</f>
        <v/>
      </c>
      <c r="H90" s="146" t="str">
        <f>IF(F90="","",COUNTIFS(Lançamentos!$I$5:$I$5000,$D90,Lançamentos!$O$5:$O$5000,H$4))</f>
        <v/>
      </c>
      <c r="I90" s="147" t="str">
        <f>IF(G90="","",COUNTIFS(Lançamentos!$I$5:$I$5000,$D90,Lançamentos!$O$5:$O$5000,I$4))</f>
        <v/>
      </c>
    </row>
    <row r="91" spans="3:9" ht="45" customHeight="1" x14ac:dyDescent="0.25">
      <c r="C91" s="51">
        <v>87</v>
      </c>
      <c r="D91" s="132" t="str">
        <f>IF(Res!D91="","",Res!D91)</f>
        <v/>
      </c>
      <c r="E91" s="134" t="str">
        <f>IF(D91="","",COUNTIF(Lançamentos!$I$5:$I$5000,D91))</f>
        <v/>
      </c>
      <c r="F91" s="146" t="str">
        <f>IF(D91="","",COUNTIFS(Lançamentos!$I$5:$I$5000,$D91,Lançamentos!$O$5:$O$5000,F$4))</f>
        <v/>
      </c>
      <c r="G91" s="146" t="str">
        <f>IF(E91="","",COUNTIFS(Lançamentos!$I$5:$I$5000,$D91,Lançamentos!$O$5:$O$5000,G$4))</f>
        <v/>
      </c>
      <c r="H91" s="146" t="str">
        <f>IF(F91="","",COUNTIFS(Lançamentos!$I$5:$I$5000,$D91,Lançamentos!$O$5:$O$5000,H$4))</f>
        <v/>
      </c>
      <c r="I91" s="147" t="str">
        <f>IF(G91="","",COUNTIFS(Lançamentos!$I$5:$I$5000,$D91,Lançamentos!$O$5:$O$5000,I$4))</f>
        <v/>
      </c>
    </row>
    <row r="92" spans="3:9" ht="45" customHeight="1" x14ac:dyDescent="0.25">
      <c r="C92" s="51">
        <v>88</v>
      </c>
      <c r="D92" s="132" t="str">
        <f>IF(Res!D92="","",Res!D92)</f>
        <v/>
      </c>
      <c r="E92" s="134" t="str">
        <f>IF(D92="","",COUNTIF(Lançamentos!$I$5:$I$5000,D92))</f>
        <v/>
      </c>
      <c r="F92" s="146" t="str">
        <f>IF(D92="","",COUNTIFS(Lançamentos!$I$5:$I$5000,$D92,Lançamentos!$O$5:$O$5000,F$4))</f>
        <v/>
      </c>
      <c r="G92" s="146" t="str">
        <f>IF(E92="","",COUNTIFS(Lançamentos!$I$5:$I$5000,$D92,Lançamentos!$O$5:$O$5000,G$4))</f>
        <v/>
      </c>
      <c r="H92" s="146" t="str">
        <f>IF(F92="","",COUNTIFS(Lançamentos!$I$5:$I$5000,$D92,Lançamentos!$O$5:$O$5000,H$4))</f>
        <v/>
      </c>
      <c r="I92" s="147" t="str">
        <f>IF(G92="","",COUNTIFS(Lançamentos!$I$5:$I$5000,$D92,Lançamentos!$O$5:$O$5000,I$4))</f>
        <v/>
      </c>
    </row>
    <row r="93" spans="3:9" ht="45" customHeight="1" x14ac:dyDescent="0.25">
      <c r="C93" s="51">
        <v>89</v>
      </c>
      <c r="D93" s="132" t="str">
        <f>IF(Res!D93="","",Res!D93)</f>
        <v/>
      </c>
      <c r="E93" s="134" t="str">
        <f>IF(D93="","",COUNTIF(Lançamentos!$I$5:$I$5000,D93))</f>
        <v/>
      </c>
      <c r="F93" s="146" t="str">
        <f>IF(D93="","",COUNTIFS(Lançamentos!$I$5:$I$5000,$D93,Lançamentos!$O$5:$O$5000,F$4))</f>
        <v/>
      </c>
      <c r="G93" s="146" t="str">
        <f>IF(E93="","",COUNTIFS(Lançamentos!$I$5:$I$5000,$D93,Lançamentos!$O$5:$O$5000,G$4))</f>
        <v/>
      </c>
      <c r="H93" s="146" t="str">
        <f>IF(F93="","",COUNTIFS(Lançamentos!$I$5:$I$5000,$D93,Lançamentos!$O$5:$O$5000,H$4))</f>
        <v/>
      </c>
      <c r="I93" s="147" t="str">
        <f>IF(G93="","",COUNTIFS(Lançamentos!$I$5:$I$5000,$D93,Lançamentos!$O$5:$O$5000,I$4))</f>
        <v/>
      </c>
    </row>
    <row r="94" spans="3:9" ht="45" customHeight="1" x14ac:dyDescent="0.25">
      <c r="C94" s="51">
        <v>90</v>
      </c>
      <c r="D94" s="132" t="str">
        <f>IF(Res!D94="","",Res!D94)</f>
        <v/>
      </c>
      <c r="E94" s="134" t="str">
        <f>IF(D94="","",COUNTIF(Lançamentos!$I$5:$I$5000,D94))</f>
        <v/>
      </c>
      <c r="F94" s="146" t="str">
        <f>IF(D94="","",COUNTIFS(Lançamentos!$I$5:$I$5000,$D94,Lançamentos!$O$5:$O$5000,F$4))</f>
        <v/>
      </c>
      <c r="G94" s="146" t="str">
        <f>IF(E94="","",COUNTIFS(Lançamentos!$I$5:$I$5000,$D94,Lançamentos!$O$5:$O$5000,G$4))</f>
        <v/>
      </c>
      <c r="H94" s="146" t="str">
        <f>IF(F94="","",COUNTIFS(Lançamentos!$I$5:$I$5000,$D94,Lançamentos!$O$5:$O$5000,H$4))</f>
        <v/>
      </c>
      <c r="I94" s="147" t="str">
        <f>IF(G94="","",COUNTIFS(Lançamentos!$I$5:$I$5000,$D94,Lançamentos!$O$5:$O$5000,I$4))</f>
        <v/>
      </c>
    </row>
    <row r="95" spans="3:9" ht="45" customHeight="1" x14ac:dyDescent="0.25">
      <c r="C95" s="51">
        <v>91</v>
      </c>
      <c r="D95" s="132" t="str">
        <f>IF(Res!D95="","",Res!D95)</f>
        <v/>
      </c>
      <c r="E95" s="134" t="str">
        <f>IF(D95="","",COUNTIF(Lançamentos!$I$5:$I$5000,D95))</f>
        <v/>
      </c>
      <c r="F95" s="146" t="str">
        <f>IF(D95="","",COUNTIFS(Lançamentos!$I$5:$I$5000,$D95,Lançamentos!$O$5:$O$5000,F$4))</f>
        <v/>
      </c>
      <c r="G95" s="146" t="str">
        <f>IF(E95="","",COUNTIFS(Lançamentos!$I$5:$I$5000,$D95,Lançamentos!$O$5:$O$5000,G$4))</f>
        <v/>
      </c>
      <c r="H95" s="146" t="str">
        <f>IF(F95="","",COUNTIFS(Lançamentos!$I$5:$I$5000,$D95,Lançamentos!$O$5:$O$5000,H$4))</f>
        <v/>
      </c>
      <c r="I95" s="147" t="str">
        <f>IF(G95="","",COUNTIFS(Lançamentos!$I$5:$I$5000,$D95,Lançamentos!$O$5:$O$5000,I$4))</f>
        <v/>
      </c>
    </row>
    <row r="96" spans="3:9" ht="45" customHeight="1" x14ac:dyDescent="0.25">
      <c r="C96" s="51">
        <v>92</v>
      </c>
      <c r="D96" s="132" t="str">
        <f>IF(Res!D96="","",Res!D96)</f>
        <v/>
      </c>
      <c r="E96" s="134" t="str">
        <f>IF(D96="","",COUNTIF(Lançamentos!$I$5:$I$5000,D96))</f>
        <v/>
      </c>
      <c r="F96" s="146" t="str">
        <f>IF(D96="","",COUNTIFS(Lançamentos!$I$5:$I$5000,$D96,Lançamentos!$O$5:$O$5000,F$4))</f>
        <v/>
      </c>
      <c r="G96" s="146" t="str">
        <f>IF(E96="","",COUNTIFS(Lançamentos!$I$5:$I$5000,$D96,Lançamentos!$O$5:$O$5000,G$4))</f>
        <v/>
      </c>
      <c r="H96" s="146" t="str">
        <f>IF(F96="","",COUNTIFS(Lançamentos!$I$5:$I$5000,$D96,Lançamentos!$O$5:$O$5000,H$4))</f>
        <v/>
      </c>
      <c r="I96" s="147" t="str">
        <f>IF(G96="","",COUNTIFS(Lançamentos!$I$5:$I$5000,$D96,Lançamentos!$O$5:$O$5000,I$4))</f>
        <v/>
      </c>
    </row>
    <row r="97" spans="3:9" ht="45" customHeight="1" x14ac:dyDescent="0.25">
      <c r="C97" s="51">
        <v>93</v>
      </c>
      <c r="D97" s="132" t="str">
        <f>IF(Res!D97="","",Res!D97)</f>
        <v/>
      </c>
      <c r="E97" s="134" t="str">
        <f>IF(D97="","",COUNTIF(Lançamentos!$I$5:$I$5000,D97))</f>
        <v/>
      </c>
      <c r="F97" s="146" t="str">
        <f>IF(D97="","",COUNTIFS(Lançamentos!$I$5:$I$5000,$D97,Lançamentos!$O$5:$O$5000,F$4))</f>
        <v/>
      </c>
      <c r="G97" s="146" t="str">
        <f>IF(E97="","",COUNTIFS(Lançamentos!$I$5:$I$5000,$D97,Lançamentos!$O$5:$O$5000,G$4))</f>
        <v/>
      </c>
      <c r="H97" s="146" t="str">
        <f>IF(F97="","",COUNTIFS(Lançamentos!$I$5:$I$5000,$D97,Lançamentos!$O$5:$O$5000,H$4))</f>
        <v/>
      </c>
      <c r="I97" s="147" t="str">
        <f>IF(G97="","",COUNTIFS(Lançamentos!$I$5:$I$5000,$D97,Lançamentos!$O$5:$O$5000,I$4))</f>
        <v/>
      </c>
    </row>
    <row r="98" spans="3:9" ht="45" customHeight="1" x14ac:dyDescent="0.25">
      <c r="C98" s="51">
        <v>94</v>
      </c>
      <c r="D98" s="132" t="str">
        <f>IF(Res!D98="","",Res!D98)</f>
        <v/>
      </c>
      <c r="E98" s="134" t="str">
        <f>IF(D98="","",COUNTIF(Lançamentos!$I$5:$I$5000,D98))</f>
        <v/>
      </c>
      <c r="F98" s="146" t="str">
        <f>IF(D98="","",COUNTIFS(Lançamentos!$I$5:$I$5000,$D98,Lançamentos!$O$5:$O$5000,F$4))</f>
        <v/>
      </c>
      <c r="G98" s="146" t="str">
        <f>IF(E98="","",COUNTIFS(Lançamentos!$I$5:$I$5000,$D98,Lançamentos!$O$5:$O$5000,G$4))</f>
        <v/>
      </c>
      <c r="H98" s="146" t="str">
        <f>IF(F98="","",COUNTIFS(Lançamentos!$I$5:$I$5000,$D98,Lançamentos!$O$5:$O$5000,H$4))</f>
        <v/>
      </c>
      <c r="I98" s="147" t="str">
        <f>IF(G98="","",COUNTIFS(Lançamentos!$I$5:$I$5000,$D98,Lançamentos!$O$5:$O$5000,I$4))</f>
        <v/>
      </c>
    </row>
    <row r="99" spans="3:9" ht="45" customHeight="1" x14ac:dyDescent="0.25">
      <c r="C99" s="51">
        <v>95</v>
      </c>
      <c r="D99" s="132" t="str">
        <f>IF(Res!D99="","",Res!D99)</f>
        <v/>
      </c>
      <c r="E99" s="134" t="str">
        <f>IF(D99="","",COUNTIF(Lançamentos!$I$5:$I$5000,D99))</f>
        <v/>
      </c>
      <c r="F99" s="146" t="str">
        <f>IF(D99="","",COUNTIFS(Lançamentos!$I$5:$I$5000,$D99,Lançamentos!$O$5:$O$5000,F$4))</f>
        <v/>
      </c>
      <c r="G99" s="146" t="str">
        <f>IF(E99="","",COUNTIFS(Lançamentos!$I$5:$I$5000,$D99,Lançamentos!$O$5:$O$5000,G$4))</f>
        <v/>
      </c>
      <c r="H99" s="146" t="str">
        <f>IF(F99="","",COUNTIFS(Lançamentos!$I$5:$I$5000,$D99,Lançamentos!$O$5:$O$5000,H$4))</f>
        <v/>
      </c>
      <c r="I99" s="147" t="str">
        <f>IF(G99="","",COUNTIFS(Lançamentos!$I$5:$I$5000,$D99,Lançamentos!$O$5:$O$5000,I$4))</f>
        <v/>
      </c>
    </row>
    <row r="100" spans="3:9" ht="45" customHeight="1" x14ac:dyDescent="0.25">
      <c r="C100" s="51">
        <v>96</v>
      </c>
      <c r="D100" s="132" t="str">
        <f>IF(Res!D100="","",Res!D100)</f>
        <v/>
      </c>
      <c r="E100" s="134" t="str">
        <f>IF(D100="","",COUNTIF(Lançamentos!$I$5:$I$5000,D100))</f>
        <v/>
      </c>
      <c r="F100" s="146" t="str">
        <f>IF(D100="","",COUNTIFS(Lançamentos!$I$5:$I$5000,$D100,Lançamentos!$O$5:$O$5000,F$4))</f>
        <v/>
      </c>
      <c r="G100" s="146" t="str">
        <f>IF(E100="","",COUNTIFS(Lançamentos!$I$5:$I$5000,$D100,Lançamentos!$O$5:$O$5000,G$4))</f>
        <v/>
      </c>
      <c r="H100" s="146" t="str">
        <f>IF(F100="","",COUNTIFS(Lançamentos!$I$5:$I$5000,$D100,Lançamentos!$O$5:$O$5000,H$4))</f>
        <v/>
      </c>
      <c r="I100" s="147" t="str">
        <f>IF(G100="","",COUNTIFS(Lançamentos!$I$5:$I$5000,$D100,Lançamentos!$O$5:$O$5000,I$4))</f>
        <v/>
      </c>
    </row>
    <row r="101" spans="3:9" ht="45" customHeight="1" x14ac:dyDescent="0.25">
      <c r="C101" s="51">
        <v>97</v>
      </c>
      <c r="D101" s="132" t="str">
        <f>IF(Res!D101="","",Res!D101)</f>
        <v/>
      </c>
      <c r="E101" s="134" t="str">
        <f>IF(D101="","",COUNTIF(Lançamentos!$I$5:$I$5000,D101))</f>
        <v/>
      </c>
      <c r="F101" s="146" t="str">
        <f>IF(D101="","",COUNTIFS(Lançamentos!$I$5:$I$5000,$D101,Lançamentos!$O$5:$O$5000,F$4))</f>
        <v/>
      </c>
      <c r="G101" s="146" t="str">
        <f>IF(E101="","",COUNTIFS(Lançamentos!$I$5:$I$5000,$D101,Lançamentos!$O$5:$O$5000,G$4))</f>
        <v/>
      </c>
      <c r="H101" s="146" t="str">
        <f>IF(F101="","",COUNTIFS(Lançamentos!$I$5:$I$5000,$D101,Lançamentos!$O$5:$O$5000,H$4))</f>
        <v/>
      </c>
      <c r="I101" s="147" t="str">
        <f>IF(G101="","",COUNTIFS(Lançamentos!$I$5:$I$5000,$D101,Lançamentos!$O$5:$O$5000,I$4))</f>
        <v/>
      </c>
    </row>
    <row r="102" spans="3:9" ht="45" customHeight="1" x14ac:dyDescent="0.25">
      <c r="C102" s="51">
        <v>98</v>
      </c>
      <c r="D102" s="132" t="str">
        <f>IF(Res!D102="","",Res!D102)</f>
        <v/>
      </c>
      <c r="E102" s="134" t="str">
        <f>IF(D102="","",COUNTIF(Lançamentos!$I$5:$I$5000,D102))</f>
        <v/>
      </c>
      <c r="F102" s="146" t="str">
        <f>IF(D102="","",COUNTIFS(Lançamentos!$I$5:$I$5000,$D102,Lançamentos!$O$5:$O$5000,F$4))</f>
        <v/>
      </c>
      <c r="G102" s="146" t="str">
        <f>IF(E102="","",COUNTIFS(Lançamentos!$I$5:$I$5000,$D102,Lançamentos!$O$5:$O$5000,G$4))</f>
        <v/>
      </c>
      <c r="H102" s="146" t="str">
        <f>IF(F102="","",COUNTIFS(Lançamentos!$I$5:$I$5000,$D102,Lançamentos!$O$5:$O$5000,H$4))</f>
        <v/>
      </c>
      <c r="I102" s="147" t="str">
        <f>IF(G102="","",COUNTIFS(Lançamentos!$I$5:$I$5000,$D102,Lançamentos!$O$5:$O$5000,I$4))</f>
        <v/>
      </c>
    </row>
    <row r="103" spans="3:9" ht="45" customHeight="1" x14ac:dyDescent="0.25">
      <c r="C103" s="51">
        <v>99</v>
      </c>
      <c r="D103" s="132" t="str">
        <f>IF(Res!D103="","",Res!D103)</f>
        <v/>
      </c>
      <c r="E103" s="134" t="str">
        <f>IF(D103="","",COUNTIF(Lançamentos!$I$5:$I$5000,D103))</f>
        <v/>
      </c>
      <c r="F103" s="146" t="str">
        <f>IF(D103="","",COUNTIFS(Lançamentos!$I$5:$I$5000,$D103,Lançamentos!$O$5:$O$5000,F$4))</f>
        <v/>
      </c>
      <c r="G103" s="146" t="str">
        <f>IF(E103="","",COUNTIFS(Lançamentos!$I$5:$I$5000,$D103,Lançamentos!$O$5:$O$5000,G$4))</f>
        <v/>
      </c>
      <c r="H103" s="146" t="str">
        <f>IF(F103="","",COUNTIFS(Lançamentos!$I$5:$I$5000,$D103,Lançamentos!$O$5:$O$5000,H$4))</f>
        <v/>
      </c>
      <c r="I103" s="147" t="str">
        <f>IF(G103="","",COUNTIFS(Lançamentos!$I$5:$I$5000,$D103,Lançamentos!$O$5:$O$5000,I$4))</f>
        <v/>
      </c>
    </row>
    <row r="104" spans="3:9" ht="45" customHeight="1" x14ac:dyDescent="0.25">
      <c r="C104" s="51">
        <v>100</v>
      </c>
      <c r="D104" s="132" t="str">
        <f>IF(Res!D104="","",Res!D104)</f>
        <v/>
      </c>
      <c r="E104" s="134" t="str">
        <f>IF(D104="","",COUNTIF(Lançamentos!$I$5:$I$5000,D104))</f>
        <v/>
      </c>
      <c r="F104" s="146" t="str">
        <f>IF(D104="","",COUNTIFS(Lançamentos!$I$5:$I$5000,$D104,Lançamentos!$O$5:$O$5000,F$4))</f>
        <v/>
      </c>
      <c r="G104" s="146" t="str">
        <f>IF(E104="","",COUNTIFS(Lançamentos!$I$5:$I$5000,$D104,Lançamentos!$O$5:$O$5000,G$4))</f>
        <v/>
      </c>
      <c r="H104" s="146" t="str">
        <f>IF(F104="","",COUNTIFS(Lançamentos!$I$5:$I$5000,$D104,Lançamentos!$O$5:$O$5000,H$4))</f>
        <v/>
      </c>
      <c r="I104" s="147" t="str">
        <f>IF(G104="","",COUNTIFS(Lançamentos!$I$5:$I$5000,$D104,Lançamentos!$O$5:$O$5000,I$4))</f>
        <v/>
      </c>
    </row>
    <row r="105" spans="3:9" ht="45" customHeight="1" x14ac:dyDescent="0.25">
      <c r="C105" s="51">
        <v>101</v>
      </c>
      <c r="D105" s="132" t="str">
        <f>IF(Res!D105="","",Res!D105)</f>
        <v/>
      </c>
      <c r="E105" s="134" t="str">
        <f>IF(D105="","",COUNTIF(Lançamentos!$I$5:$I$5000,D105))</f>
        <v/>
      </c>
      <c r="F105" s="146" t="str">
        <f>IF(D105="","",COUNTIFS(Lançamentos!$I$5:$I$5000,$D105,Lançamentos!$O$5:$O$5000,F$4))</f>
        <v/>
      </c>
      <c r="G105" s="146" t="str">
        <f>IF(E105="","",COUNTIFS(Lançamentos!$I$5:$I$5000,$D105,Lançamentos!$O$5:$O$5000,G$4))</f>
        <v/>
      </c>
      <c r="H105" s="146" t="str">
        <f>IF(F105="","",COUNTIFS(Lançamentos!$I$5:$I$5000,$D105,Lançamentos!$O$5:$O$5000,H$4))</f>
        <v/>
      </c>
      <c r="I105" s="147" t="str">
        <f>IF(G105="","",COUNTIFS(Lançamentos!$I$5:$I$5000,$D105,Lançamentos!$O$5:$O$5000,I$4))</f>
        <v/>
      </c>
    </row>
    <row r="106" spans="3:9" ht="45" customHeight="1" x14ac:dyDescent="0.25">
      <c r="C106" s="51">
        <v>102</v>
      </c>
      <c r="D106" s="132" t="str">
        <f>IF(Res!D106="","",Res!D106)</f>
        <v/>
      </c>
      <c r="E106" s="134" t="str">
        <f>IF(D106="","",COUNTIF(Lançamentos!$I$5:$I$5000,D106))</f>
        <v/>
      </c>
      <c r="F106" s="146" t="str">
        <f>IF(D106="","",COUNTIFS(Lançamentos!$I$5:$I$5000,$D106,Lançamentos!$O$5:$O$5000,F$4))</f>
        <v/>
      </c>
      <c r="G106" s="146" t="str">
        <f>IF(E106="","",COUNTIFS(Lançamentos!$I$5:$I$5000,$D106,Lançamentos!$O$5:$O$5000,G$4))</f>
        <v/>
      </c>
      <c r="H106" s="146" t="str">
        <f>IF(F106="","",COUNTIFS(Lançamentos!$I$5:$I$5000,$D106,Lançamentos!$O$5:$O$5000,H$4))</f>
        <v/>
      </c>
      <c r="I106" s="147" t="str">
        <f>IF(G106="","",COUNTIFS(Lançamentos!$I$5:$I$5000,$D106,Lançamentos!$O$5:$O$5000,I$4))</f>
        <v/>
      </c>
    </row>
    <row r="107" spans="3:9" ht="45" customHeight="1" x14ac:dyDescent="0.25">
      <c r="C107" s="51">
        <v>103</v>
      </c>
      <c r="D107" s="132" t="str">
        <f>IF(Res!D107="","",Res!D107)</f>
        <v/>
      </c>
      <c r="E107" s="134" t="str">
        <f>IF(D107="","",COUNTIF(Lançamentos!$I$5:$I$5000,D107))</f>
        <v/>
      </c>
      <c r="F107" s="146" t="str">
        <f>IF(D107="","",COUNTIFS(Lançamentos!$I$5:$I$5000,$D107,Lançamentos!$O$5:$O$5000,F$4))</f>
        <v/>
      </c>
      <c r="G107" s="146" t="str">
        <f>IF(E107="","",COUNTIFS(Lançamentos!$I$5:$I$5000,$D107,Lançamentos!$O$5:$O$5000,G$4))</f>
        <v/>
      </c>
      <c r="H107" s="146" t="str">
        <f>IF(F107="","",COUNTIFS(Lançamentos!$I$5:$I$5000,$D107,Lançamentos!$O$5:$O$5000,H$4))</f>
        <v/>
      </c>
      <c r="I107" s="147" t="str">
        <f>IF(G107="","",COUNTIFS(Lançamentos!$I$5:$I$5000,$D107,Lançamentos!$O$5:$O$5000,I$4))</f>
        <v/>
      </c>
    </row>
    <row r="108" spans="3:9" ht="45" customHeight="1" x14ac:dyDescent="0.25">
      <c r="C108" s="51">
        <v>104</v>
      </c>
      <c r="D108" s="132" t="str">
        <f>IF(Res!D108="","",Res!D108)</f>
        <v/>
      </c>
      <c r="E108" s="134" t="str">
        <f>IF(D108="","",COUNTIF(Lançamentos!$I$5:$I$5000,D108))</f>
        <v/>
      </c>
      <c r="F108" s="146" t="str">
        <f>IF(D108="","",COUNTIFS(Lançamentos!$I$5:$I$5000,$D108,Lançamentos!$O$5:$O$5000,F$4))</f>
        <v/>
      </c>
      <c r="G108" s="146" t="str">
        <f>IF(E108="","",COUNTIFS(Lançamentos!$I$5:$I$5000,$D108,Lançamentos!$O$5:$O$5000,G$4))</f>
        <v/>
      </c>
      <c r="H108" s="146" t="str">
        <f>IF(F108="","",COUNTIFS(Lançamentos!$I$5:$I$5000,$D108,Lançamentos!$O$5:$O$5000,H$4))</f>
        <v/>
      </c>
      <c r="I108" s="147" t="str">
        <f>IF(G108="","",COUNTIFS(Lançamentos!$I$5:$I$5000,$D108,Lançamentos!$O$5:$O$5000,I$4))</f>
        <v/>
      </c>
    </row>
    <row r="109" spans="3:9" ht="45" customHeight="1" x14ac:dyDescent="0.25">
      <c r="C109" s="51">
        <v>105</v>
      </c>
      <c r="D109" s="132" t="str">
        <f>IF(Res!D109="","",Res!D109)</f>
        <v/>
      </c>
      <c r="E109" s="134" t="str">
        <f>IF(D109="","",COUNTIF(Lançamentos!$I$5:$I$5000,D109))</f>
        <v/>
      </c>
      <c r="F109" s="146" t="str">
        <f>IF(D109="","",COUNTIFS(Lançamentos!$I$5:$I$5000,$D109,Lançamentos!$O$5:$O$5000,F$4))</f>
        <v/>
      </c>
      <c r="G109" s="146" t="str">
        <f>IF(E109="","",COUNTIFS(Lançamentos!$I$5:$I$5000,$D109,Lançamentos!$O$5:$O$5000,G$4))</f>
        <v/>
      </c>
      <c r="H109" s="146" t="str">
        <f>IF(F109="","",COUNTIFS(Lançamentos!$I$5:$I$5000,$D109,Lançamentos!$O$5:$O$5000,H$4))</f>
        <v/>
      </c>
      <c r="I109" s="147" t="str">
        <f>IF(G109="","",COUNTIFS(Lançamentos!$I$5:$I$5000,$D109,Lançamentos!$O$5:$O$5000,I$4))</f>
        <v/>
      </c>
    </row>
    <row r="110" spans="3:9" ht="45" customHeight="1" x14ac:dyDescent="0.25">
      <c r="C110" s="51">
        <v>106</v>
      </c>
      <c r="D110" s="132" t="str">
        <f>IF(Res!D110="","",Res!D110)</f>
        <v/>
      </c>
      <c r="E110" s="134" t="str">
        <f>IF(D110="","",COUNTIF(Lançamentos!$I$5:$I$5000,D110))</f>
        <v/>
      </c>
      <c r="F110" s="146" t="str">
        <f>IF(D110="","",COUNTIFS(Lançamentos!$I$5:$I$5000,$D110,Lançamentos!$O$5:$O$5000,F$4))</f>
        <v/>
      </c>
      <c r="G110" s="146" t="str">
        <f>IF(E110="","",COUNTIFS(Lançamentos!$I$5:$I$5000,$D110,Lançamentos!$O$5:$O$5000,G$4))</f>
        <v/>
      </c>
      <c r="H110" s="146" t="str">
        <f>IF(F110="","",COUNTIFS(Lançamentos!$I$5:$I$5000,$D110,Lançamentos!$O$5:$O$5000,H$4))</f>
        <v/>
      </c>
      <c r="I110" s="147" t="str">
        <f>IF(G110="","",COUNTIFS(Lançamentos!$I$5:$I$5000,$D110,Lançamentos!$O$5:$O$5000,I$4))</f>
        <v/>
      </c>
    </row>
    <row r="111" spans="3:9" ht="45" customHeight="1" x14ac:dyDescent="0.25">
      <c r="C111" s="51">
        <v>107</v>
      </c>
      <c r="D111" s="132" t="str">
        <f>IF(Res!D111="","",Res!D111)</f>
        <v/>
      </c>
      <c r="E111" s="134" t="str">
        <f>IF(D111="","",COUNTIF(Lançamentos!$I$5:$I$5000,D111))</f>
        <v/>
      </c>
      <c r="F111" s="146" t="str">
        <f>IF(D111="","",COUNTIFS(Lançamentos!$I$5:$I$5000,$D111,Lançamentos!$O$5:$O$5000,F$4))</f>
        <v/>
      </c>
      <c r="G111" s="146" t="str">
        <f>IF(E111="","",COUNTIFS(Lançamentos!$I$5:$I$5000,$D111,Lançamentos!$O$5:$O$5000,G$4))</f>
        <v/>
      </c>
      <c r="H111" s="146" t="str">
        <f>IF(F111="","",COUNTIFS(Lançamentos!$I$5:$I$5000,$D111,Lançamentos!$O$5:$O$5000,H$4))</f>
        <v/>
      </c>
      <c r="I111" s="147" t="str">
        <f>IF(G111="","",COUNTIFS(Lançamentos!$I$5:$I$5000,$D111,Lançamentos!$O$5:$O$5000,I$4))</f>
        <v/>
      </c>
    </row>
    <row r="112" spans="3:9" ht="45" customHeight="1" x14ac:dyDescent="0.25">
      <c r="C112" s="51">
        <v>108</v>
      </c>
      <c r="D112" s="132" t="str">
        <f>IF(Res!D112="","",Res!D112)</f>
        <v/>
      </c>
      <c r="E112" s="134" t="str">
        <f>IF(D112="","",COUNTIF(Lançamentos!$I$5:$I$5000,D112))</f>
        <v/>
      </c>
      <c r="F112" s="146" t="str">
        <f>IF(D112="","",COUNTIFS(Lançamentos!$I$5:$I$5000,$D112,Lançamentos!$O$5:$O$5000,F$4))</f>
        <v/>
      </c>
      <c r="G112" s="146" t="str">
        <f>IF(E112="","",COUNTIFS(Lançamentos!$I$5:$I$5000,$D112,Lançamentos!$O$5:$O$5000,G$4))</f>
        <v/>
      </c>
      <c r="H112" s="146" t="str">
        <f>IF(F112="","",COUNTIFS(Lançamentos!$I$5:$I$5000,$D112,Lançamentos!$O$5:$O$5000,H$4))</f>
        <v/>
      </c>
      <c r="I112" s="147" t="str">
        <f>IF(G112="","",COUNTIFS(Lançamentos!$I$5:$I$5000,$D112,Lançamentos!$O$5:$O$5000,I$4))</f>
        <v/>
      </c>
    </row>
    <row r="113" spans="3:9" ht="45" customHeight="1" x14ac:dyDescent="0.25">
      <c r="C113" s="51">
        <v>109</v>
      </c>
      <c r="D113" s="132" t="str">
        <f>IF(Res!D113="","",Res!D113)</f>
        <v/>
      </c>
      <c r="E113" s="134" t="str">
        <f>IF(D113="","",COUNTIF(Lançamentos!$I$5:$I$5000,D113))</f>
        <v/>
      </c>
      <c r="F113" s="146" t="str">
        <f>IF(D113="","",COUNTIFS(Lançamentos!$I$5:$I$5000,$D113,Lançamentos!$O$5:$O$5000,F$4))</f>
        <v/>
      </c>
      <c r="G113" s="146" t="str">
        <f>IF(E113="","",COUNTIFS(Lançamentos!$I$5:$I$5000,$D113,Lançamentos!$O$5:$O$5000,G$4))</f>
        <v/>
      </c>
      <c r="H113" s="146" t="str">
        <f>IF(F113="","",COUNTIFS(Lançamentos!$I$5:$I$5000,$D113,Lançamentos!$O$5:$O$5000,H$4))</f>
        <v/>
      </c>
      <c r="I113" s="147" t="str">
        <f>IF(G113="","",COUNTIFS(Lançamentos!$I$5:$I$5000,$D113,Lançamentos!$O$5:$O$5000,I$4))</f>
        <v/>
      </c>
    </row>
    <row r="114" spans="3:9" ht="45" customHeight="1" x14ac:dyDescent="0.25">
      <c r="C114" s="51">
        <v>110</v>
      </c>
      <c r="D114" s="132" t="str">
        <f>IF(Res!D114="","",Res!D114)</f>
        <v/>
      </c>
      <c r="E114" s="134" t="str">
        <f>IF(D114="","",COUNTIF(Lançamentos!$I$5:$I$5000,D114))</f>
        <v/>
      </c>
      <c r="F114" s="146" t="str">
        <f>IF(D114="","",COUNTIFS(Lançamentos!$I$5:$I$5000,$D114,Lançamentos!$O$5:$O$5000,F$4))</f>
        <v/>
      </c>
      <c r="G114" s="146" t="str">
        <f>IF(E114="","",COUNTIFS(Lançamentos!$I$5:$I$5000,$D114,Lançamentos!$O$5:$O$5000,G$4))</f>
        <v/>
      </c>
      <c r="H114" s="146" t="str">
        <f>IF(F114="","",COUNTIFS(Lançamentos!$I$5:$I$5000,$D114,Lançamentos!$O$5:$O$5000,H$4))</f>
        <v/>
      </c>
      <c r="I114" s="147" t="str">
        <f>IF(G114="","",COUNTIFS(Lançamentos!$I$5:$I$5000,$D114,Lançamentos!$O$5:$O$5000,I$4))</f>
        <v/>
      </c>
    </row>
    <row r="115" spans="3:9" ht="45" customHeight="1" x14ac:dyDescent="0.25">
      <c r="C115" s="51">
        <v>111</v>
      </c>
      <c r="D115" s="132" t="str">
        <f>IF(Res!D115="","",Res!D115)</f>
        <v/>
      </c>
      <c r="E115" s="134" t="str">
        <f>IF(D115="","",COUNTIF(Lançamentos!$I$5:$I$5000,D115))</f>
        <v/>
      </c>
      <c r="F115" s="146" t="str">
        <f>IF(D115="","",COUNTIFS(Lançamentos!$I$5:$I$5000,$D115,Lançamentos!$O$5:$O$5000,F$4))</f>
        <v/>
      </c>
      <c r="G115" s="146" t="str">
        <f>IF(E115="","",COUNTIFS(Lançamentos!$I$5:$I$5000,$D115,Lançamentos!$O$5:$O$5000,G$4))</f>
        <v/>
      </c>
      <c r="H115" s="146" t="str">
        <f>IF(F115="","",COUNTIFS(Lançamentos!$I$5:$I$5000,$D115,Lançamentos!$O$5:$O$5000,H$4))</f>
        <v/>
      </c>
      <c r="I115" s="147" t="str">
        <f>IF(G115="","",COUNTIFS(Lançamentos!$I$5:$I$5000,$D115,Lançamentos!$O$5:$O$5000,I$4))</f>
        <v/>
      </c>
    </row>
    <row r="116" spans="3:9" ht="45" customHeight="1" x14ac:dyDescent="0.25">
      <c r="C116" s="51">
        <v>112</v>
      </c>
      <c r="D116" s="132" t="str">
        <f>IF(Res!D116="","",Res!D116)</f>
        <v/>
      </c>
      <c r="E116" s="134" t="str">
        <f>IF(D116="","",COUNTIF(Lançamentos!$I$5:$I$5000,D116))</f>
        <v/>
      </c>
      <c r="F116" s="146" t="str">
        <f>IF(D116="","",COUNTIFS(Lançamentos!$I$5:$I$5000,$D116,Lançamentos!$O$5:$O$5000,F$4))</f>
        <v/>
      </c>
      <c r="G116" s="146" t="str">
        <f>IF(E116="","",COUNTIFS(Lançamentos!$I$5:$I$5000,$D116,Lançamentos!$O$5:$O$5000,G$4))</f>
        <v/>
      </c>
      <c r="H116" s="146" t="str">
        <f>IF(F116="","",COUNTIFS(Lançamentos!$I$5:$I$5000,$D116,Lançamentos!$O$5:$O$5000,H$4))</f>
        <v/>
      </c>
      <c r="I116" s="147" t="str">
        <f>IF(G116="","",COUNTIFS(Lançamentos!$I$5:$I$5000,$D116,Lançamentos!$O$5:$O$5000,I$4))</f>
        <v/>
      </c>
    </row>
    <row r="117" spans="3:9" ht="45" customHeight="1" x14ac:dyDescent="0.25">
      <c r="C117" s="51">
        <v>113</v>
      </c>
      <c r="D117" s="132" t="str">
        <f>IF(Res!D117="","",Res!D117)</f>
        <v/>
      </c>
      <c r="E117" s="134" t="str">
        <f>IF(D117="","",COUNTIF(Lançamentos!$I$5:$I$5000,D117))</f>
        <v/>
      </c>
      <c r="F117" s="146" t="str">
        <f>IF(D117="","",COUNTIFS(Lançamentos!$I$5:$I$5000,$D117,Lançamentos!$O$5:$O$5000,F$4))</f>
        <v/>
      </c>
      <c r="G117" s="146" t="str">
        <f>IF(E117="","",COUNTIFS(Lançamentos!$I$5:$I$5000,$D117,Lançamentos!$O$5:$O$5000,G$4))</f>
        <v/>
      </c>
      <c r="H117" s="146" t="str">
        <f>IF(F117="","",COUNTIFS(Lançamentos!$I$5:$I$5000,$D117,Lançamentos!$O$5:$O$5000,H$4))</f>
        <v/>
      </c>
      <c r="I117" s="147" t="str">
        <f>IF(G117="","",COUNTIFS(Lançamentos!$I$5:$I$5000,$D117,Lançamentos!$O$5:$O$5000,I$4))</f>
        <v/>
      </c>
    </row>
    <row r="118" spans="3:9" ht="45" customHeight="1" x14ac:dyDescent="0.25">
      <c r="C118" s="51">
        <v>114</v>
      </c>
      <c r="D118" s="132" t="str">
        <f>IF(Res!D118="","",Res!D118)</f>
        <v/>
      </c>
      <c r="E118" s="134" t="str">
        <f>IF(D118="","",COUNTIF(Lançamentos!$I$5:$I$5000,D118))</f>
        <v/>
      </c>
      <c r="F118" s="146" t="str">
        <f>IF(D118="","",COUNTIFS(Lançamentos!$I$5:$I$5000,$D118,Lançamentos!$O$5:$O$5000,F$4))</f>
        <v/>
      </c>
      <c r="G118" s="146" t="str">
        <f>IF(E118="","",COUNTIFS(Lançamentos!$I$5:$I$5000,$D118,Lançamentos!$O$5:$O$5000,G$4))</f>
        <v/>
      </c>
      <c r="H118" s="146" t="str">
        <f>IF(F118="","",COUNTIFS(Lançamentos!$I$5:$I$5000,$D118,Lançamentos!$O$5:$O$5000,H$4))</f>
        <v/>
      </c>
      <c r="I118" s="147" t="str">
        <f>IF(G118="","",COUNTIFS(Lançamentos!$I$5:$I$5000,$D118,Lançamentos!$O$5:$O$5000,I$4))</f>
        <v/>
      </c>
    </row>
    <row r="119" spans="3:9" ht="45" customHeight="1" x14ac:dyDescent="0.25">
      <c r="C119" s="51">
        <v>115</v>
      </c>
      <c r="D119" s="132" t="str">
        <f>IF(Res!D119="","",Res!D119)</f>
        <v/>
      </c>
      <c r="E119" s="134" t="str">
        <f>IF(D119="","",COUNTIF(Lançamentos!$I$5:$I$5000,D119))</f>
        <v/>
      </c>
      <c r="F119" s="146" t="str">
        <f>IF(D119="","",COUNTIFS(Lançamentos!$I$5:$I$5000,$D119,Lançamentos!$O$5:$O$5000,F$4))</f>
        <v/>
      </c>
      <c r="G119" s="146" t="str">
        <f>IF(E119="","",COUNTIFS(Lançamentos!$I$5:$I$5000,$D119,Lançamentos!$O$5:$O$5000,G$4))</f>
        <v/>
      </c>
      <c r="H119" s="146" t="str">
        <f>IF(F119="","",COUNTIFS(Lançamentos!$I$5:$I$5000,$D119,Lançamentos!$O$5:$O$5000,H$4))</f>
        <v/>
      </c>
      <c r="I119" s="147" t="str">
        <f>IF(G119="","",COUNTIFS(Lançamentos!$I$5:$I$5000,$D119,Lançamentos!$O$5:$O$5000,I$4))</f>
        <v/>
      </c>
    </row>
    <row r="120" spans="3:9" ht="45" customHeight="1" x14ac:dyDescent="0.25">
      <c r="C120" s="51">
        <v>116</v>
      </c>
      <c r="D120" s="132" t="str">
        <f>IF(Res!D120="","",Res!D120)</f>
        <v/>
      </c>
      <c r="E120" s="134" t="str">
        <f>IF(D120="","",COUNTIF(Lançamentos!$I$5:$I$5000,D120))</f>
        <v/>
      </c>
      <c r="F120" s="146" t="str">
        <f>IF(D120="","",COUNTIFS(Lançamentos!$I$5:$I$5000,$D120,Lançamentos!$O$5:$O$5000,F$4))</f>
        <v/>
      </c>
      <c r="G120" s="146" t="str">
        <f>IF(E120="","",COUNTIFS(Lançamentos!$I$5:$I$5000,$D120,Lançamentos!$O$5:$O$5000,G$4))</f>
        <v/>
      </c>
      <c r="H120" s="146" t="str">
        <f>IF(F120="","",COUNTIFS(Lançamentos!$I$5:$I$5000,$D120,Lançamentos!$O$5:$O$5000,H$4))</f>
        <v/>
      </c>
      <c r="I120" s="147" t="str">
        <f>IF(G120="","",COUNTIFS(Lançamentos!$I$5:$I$5000,$D120,Lançamentos!$O$5:$O$5000,I$4))</f>
        <v/>
      </c>
    </row>
    <row r="121" spans="3:9" ht="45" customHeight="1" x14ac:dyDescent="0.25">
      <c r="C121" s="51">
        <v>117</v>
      </c>
      <c r="D121" s="132" t="str">
        <f>IF(Res!D121="","",Res!D121)</f>
        <v/>
      </c>
      <c r="E121" s="134" t="str">
        <f>IF(D121="","",COUNTIF(Lançamentos!$I$5:$I$5000,D121))</f>
        <v/>
      </c>
      <c r="F121" s="146" t="str">
        <f>IF(D121="","",COUNTIFS(Lançamentos!$I$5:$I$5000,$D121,Lançamentos!$O$5:$O$5000,F$4))</f>
        <v/>
      </c>
      <c r="G121" s="146" t="str">
        <f>IF(E121="","",COUNTIFS(Lançamentos!$I$5:$I$5000,$D121,Lançamentos!$O$5:$O$5000,G$4))</f>
        <v/>
      </c>
      <c r="H121" s="146" t="str">
        <f>IF(F121="","",COUNTIFS(Lançamentos!$I$5:$I$5000,$D121,Lançamentos!$O$5:$O$5000,H$4))</f>
        <v/>
      </c>
      <c r="I121" s="147" t="str">
        <f>IF(G121="","",COUNTIFS(Lançamentos!$I$5:$I$5000,$D121,Lançamentos!$O$5:$O$5000,I$4))</f>
        <v/>
      </c>
    </row>
    <row r="122" spans="3:9" ht="45" customHeight="1" x14ac:dyDescent="0.25">
      <c r="C122" s="51">
        <v>118</v>
      </c>
      <c r="D122" s="132" t="str">
        <f>IF(Res!D122="","",Res!D122)</f>
        <v/>
      </c>
      <c r="E122" s="134" t="str">
        <f>IF(D122="","",COUNTIF(Lançamentos!$I$5:$I$5000,D122))</f>
        <v/>
      </c>
      <c r="F122" s="146" t="str">
        <f>IF(D122="","",COUNTIFS(Lançamentos!$I$5:$I$5000,$D122,Lançamentos!$O$5:$O$5000,F$4))</f>
        <v/>
      </c>
      <c r="G122" s="146" t="str">
        <f>IF(E122="","",COUNTIFS(Lançamentos!$I$5:$I$5000,$D122,Lançamentos!$O$5:$O$5000,G$4))</f>
        <v/>
      </c>
      <c r="H122" s="146" t="str">
        <f>IF(F122="","",COUNTIFS(Lançamentos!$I$5:$I$5000,$D122,Lançamentos!$O$5:$O$5000,H$4))</f>
        <v/>
      </c>
      <c r="I122" s="147" t="str">
        <f>IF(G122="","",COUNTIFS(Lançamentos!$I$5:$I$5000,$D122,Lançamentos!$O$5:$O$5000,I$4))</f>
        <v/>
      </c>
    </row>
    <row r="123" spans="3:9" ht="45" customHeight="1" x14ac:dyDescent="0.25">
      <c r="C123" s="51">
        <v>119</v>
      </c>
      <c r="D123" s="132" t="str">
        <f>IF(Res!D123="","",Res!D123)</f>
        <v/>
      </c>
      <c r="E123" s="134" t="str">
        <f>IF(D123="","",COUNTIF(Lançamentos!$I$5:$I$5000,D123))</f>
        <v/>
      </c>
      <c r="F123" s="146" t="str">
        <f>IF(D123="","",COUNTIFS(Lançamentos!$I$5:$I$5000,$D123,Lançamentos!$O$5:$O$5000,F$4))</f>
        <v/>
      </c>
      <c r="G123" s="146" t="str">
        <f>IF(E123="","",COUNTIFS(Lançamentos!$I$5:$I$5000,$D123,Lançamentos!$O$5:$O$5000,G$4))</f>
        <v/>
      </c>
      <c r="H123" s="146" t="str">
        <f>IF(F123="","",COUNTIFS(Lançamentos!$I$5:$I$5000,$D123,Lançamentos!$O$5:$O$5000,H$4))</f>
        <v/>
      </c>
      <c r="I123" s="147" t="str">
        <f>IF(G123="","",COUNTIFS(Lançamentos!$I$5:$I$5000,$D123,Lançamentos!$O$5:$O$5000,I$4))</f>
        <v/>
      </c>
    </row>
    <row r="124" spans="3:9" ht="45" customHeight="1" x14ac:dyDescent="0.25">
      <c r="C124" s="51">
        <v>120</v>
      </c>
      <c r="D124" s="132" t="str">
        <f>IF(Res!D124="","",Res!D124)</f>
        <v/>
      </c>
      <c r="E124" s="134" t="str">
        <f>IF(D124="","",COUNTIF(Lançamentos!$I$5:$I$5000,D124))</f>
        <v/>
      </c>
      <c r="F124" s="146" t="str">
        <f>IF(D124="","",COUNTIFS(Lançamentos!$I$5:$I$5000,$D124,Lançamentos!$O$5:$O$5000,F$4))</f>
        <v/>
      </c>
      <c r="G124" s="146" t="str">
        <f>IF(E124="","",COUNTIFS(Lançamentos!$I$5:$I$5000,$D124,Lançamentos!$O$5:$O$5000,G$4))</f>
        <v/>
      </c>
      <c r="H124" s="146" t="str">
        <f>IF(F124="","",COUNTIFS(Lançamentos!$I$5:$I$5000,$D124,Lançamentos!$O$5:$O$5000,H$4))</f>
        <v/>
      </c>
      <c r="I124" s="147" t="str">
        <f>IF(G124="","",COUNTIFS(Lançamentos!$I$5:$I$5000,$D124,Lançamentos!$O$5:$O$5000,I$4))</f>
        <v/>
      </c>
    </row>
    <row r="125" spans="3:9" ht="45" customHeight="1" x14ac:dyDescent="0.25">
      <c r="C125" s="51">
        <v>121</v>
      </c>
      <c r="D125" s="132" t="str">
        <f>IF(Res!D125="","",Res!D125)</f>
        <v/>
      </c>
      <c r="E125" s="134" t="str">
        <f>IF(D125="","",COUNTIF(Lançamentos!$I$5:$I$5000,D125))</f>
        <v/>
      </c>
      <c r="F125" s="146" t="str">
        <f>IF(D125="","",COUNTIFS(Lançamentos!$I$5:$I$5000,$D125,Lançamentos!$O$5:$O$5000,F$4))</f>
        <v/>
      </c>
      <c r="G125" s="146" t="str">
        <f>IF(E125="","",COUNTIFS(Lançamentos!$I$5:$I$5000,$D125,Lançamentos!$O$5:$O$5000,G$4))</f>
        <v/>
      </c>
      <c r="H125" s="146" t="str">
        <f>IF(F125="","",COUNTIFS(Lançamentos!$I$5:$I$5000,$D125,Lançamentos!$O$5:$O$5000,H$4))</f>
        <v/>
      </c>
      <c r="I125" s="147" t="str">
        <f>IF(G125="","",COUNTIFS(Lançamentos!$I$5:$I$5000,$D125,Lançamentos!$O$5:$O$5000,I$4))</f>
        <v/>
      </c>
    </row>
    <row r="126" spans="3:9" ht="45" customHeight="1" x14ac:dyDescent="0.25">
      <c r="C126" s="51">
        <v>122</v>
      </c>
      <c r="D126" s="132" t="str">
        <f>IF(Res!D126="","",Res!D126)</f>
        <v/>
      </c>
      <c r="E126" s="134" t="str">
        <f>IF(D126="","",COUNTIF(Lançamentos!$I$5:$I$5000,D126))</f>
        <v/>
      </c>
      <c r="F126" s="146" t="str">
        <f>IF(D126="","",COUNTIFS(Lançamentos!$I$5:$I$5000,$D126,Lançamentos!$O$5:$O$5000,F$4))</f>
        <v/>
      </c>
      <c r="G126" s="146" t="str">
        <f>IF(E126="","",COUNTIFS(Lançamentos!$I$5:$I$5000,$D126,Lançamentos!$O$5:$O$5000,G$4))</f>
        <v/>
      </c>
      <c r="H126" s="146" t="str">
        <f>IF(F126="","",COUNTIFS(Lançamentos!$I$5:$I$5000,$D126,Lançamentos!$O$5:$O$5000,H$4))</f>
        <v/>
      </c>
      <c r="I126" s="147" t="str">
        <f>IF(G126="","",COUNTIFS(Lançamentos!$I$5:$I$5000,$D126,Lançamentos!$O$5:$O$5000,I$4))</f>
        <v/>
      </c>
    </row>
    <row r="127" spans="3:9" ht="45" customHeight="1" x14ac:dyDescent="0.25">
      <c r="C127" s="51">
        <v>123</v>
      </c>
      <c r="D127" s="132" t="str">
        <f>IF(Res!D127="","",Res!D127)</f>
        <v/>
      </c>
      <c r="E127" s="134" t="str">
        <f>IF(D127="","",COUNTIF(Lançamentos!$I$5:$I$5000,D127))</f>
        <v/>
      </c>
      <c r="F127" s="146" t="str">
        <f>IF(D127="","",COUNTIFS(Lançamentos!$I$5:$I$5000,$D127,Lançamentos!$O$5:$O$5000,F$4))</f>
        <v/>
      </c>
      <c r="G127" s="146" t="str">
        <f>IF(E127="","",COUNTIFS(Lançamentos!$I$5:$I$5000,$D127,Lançamentos!$O$5:$O$5000,G$4))</f>
        <v/>
      </c>
      <c r="H127" s="146" t="str">
        <f>IF(F127="","",COUNTIFS(Lançamentos!$I$5:$I$5000,$D127,Lançamentos!$O$5:$O$5000,H$4))</f>
        <v/>
      </c>
      <c r="I127" s="147" t="str">
        <f>IF(G127="","",COUNTIFS(Lançamentos!$I$5:$I$5000,$D127,Lançamentos!$O$5:$O$5000,I$4))</f>
        <v/>
      </c>
    </row>
    <row r="128" spans="3:9" ht="45" customHeight="1" x14ac:dyDescent="0.25">
      <c r="C128" s="51">
        <v>124</v>
      </c>
      <c r="D128" s="132" t="str">
        <f>IF(Res!D128="","",Res!D128)</f>
        <v/>
      </c>
      <c r="E128" s="134" t="str">
        <f>IF(D128="","",COUNTIF(Lançamentos!$I$5:$I$5000,D128))</f>
        <v/>
      </c>
      <c r="F128" s="146" t="str">
        <f>IF(D128="","",COUNTIFS(Lançamentos!$I$5:$I$5000,$D128,Lançamentos!$O$5:$O$5000,F$4))</f>
        <v/>
      </c>
      <c r="G128" s="146" t="str">
        <f>IF(E128="","",COUNTIFS(Lançamentos!$I$5:$I$5000,$D128,Lançamentos!$O$5:$O$5000,G$4))</f>
        <v/>
      </c>
      <c r="H128" s="146" t="str">
        <f>IF(F128="","",COUNTIFS(Lançamentos!$I$5:$I$5000,$D128,Lançamentos!$O$5:$O$5000,H$4))</f>
        <v/>
      </c>
      <c r="I128" s="147" t="str">
        <f>IF(G128="","",COUNTIFS(Lançamentos!$I$5:$I$5000,$D128,Lançamentos!$O$5:$O$5000,I$4))</f>
        <v/>
      </c>
    </row>
    <row r="129" spans="3:9" ht="45" customHeight="1" x14ac:dyDescent="0.25">
      <c r="C129" s="51">
        <v>125</v>
      </c>
      <c r="D129" s="132" t="str">
        <f>IF(Res!D129="","",Res!D129)</f>
        <v/>
      </c>
      <c r="E129" s="134" t="str">
        <f>IF(D129="","",COUNTIF(Lançamentos!$I$5:$I$5000,D129))</f>
        <v/>
      </c>
      <c r="F129" s="146" t="str">
        <f>IF(D129="","",COUNTIFS(Lançamentos!$I$5:$I$5000,$D129,Lançamentos!$O$5:$O$5000,F$4))</f>
        <v/>
      </c>
      <c r="G129" s="146" t="str">
        <f>IF(E129="","",COUNTIFS(Lançamentos!$I$5:$I$5000,$D129,Lançamentos!$O$5:$O$5000,G$4))</f>
        <v/>
      </c>
      <c r="H129" s="146" t="str">
        <f>IF(F129="","",COUNTIFS(Lançamentos!$I$5:$I$5000,$D129,Lançamentos!$O$5:$O$5000,H$4))</f>
        <v/>
      </c>
      <c r="I129" s="147" t="str">
        <f>IF(G129="","",COUNTIFS(Lançamentos!$I$5:$I$5000,$D129,Lançamentos!$O$5:$O$5000,I$4))</f>
        <v/>
      </c>
    </row>
    <row r="130" spans="3:9" ht="45" customHeight="1" x14ac:dyDescent="0.25">
      <c r="C130" s="51">
        <v>126</v>
      </c>
      <c r="D130" s="132" t="str">
        <f>IF(Res!D130="","",Res!D130)</f>
        <v/>
      </c>
      <c r="E130" s="134" t="str">
        <f>IF(D130="","",COUNTIF(Lançamentos!$I$5:$I$5000,D130))</f>
        <v/>
      </c>
      <c r="F130" s="146" t="str">
        <f>IF(D130="","",COUNTIFS(Lançamentos!$I$5:$I$5000,$D130,Lançamentos!$O$5:$O$5000,F$4))</f>
        <v/>
      </c>
      <c r="G130" s="146" t="str">
        <f>IF(E130="","",COUNTIFS(Lançamentos!$I$5:$I$5000,$D130,Lançamentos!$O$5:$O$5000,G$4))</f>
        <v/>
      </c>
      <c r="H130" s="146" t="str">
        <f>IF(F130="","",COUNTIFS(Lançamentos!$I$5:$I$5000,$D130,Lançamentos!$O$5:$O$5000,H$4))</f>
        <v/>
      </c>
      <c r="I130" s="147" t="str">
        <f>IF(G130="","",COUNTIFS(Lançamentos!$I$5:$I$5000,$D130,Lançamentos!$O$5:$O$5000,I$4))</f>
        <v/>
      </c>
    </row>
    <row r="131" spans="3:9" ht="45" customHeight="1" x14ac:dyDescent="0.25">
      <c r="C131" s="51">
        <v>127</v>
      </c>
      <c r="D131" s="132" t="str">
        <f>IF(Res!D131="","",Res!D131)</f>
        <v/>
      </c>
      <c r="E131" s="134" t="str">
        <f>IF(D131="","",COUNTIF(Lançamentos!$I$5:$I$5000,D131))</f>
        <v/>
      </c>
      <c r="F131" s="146" t="str">
        <f>IF(D131="","",COUNTIFS(Lançamentos!$I$5:$I$5000,$D131,Lançamentos!$O$5:$O$5000,F$4))</f>
        <v/>
      </c>
      <c r="G131" s="146" t="str">
        <f>IF(E131="","",COUNTIFS(Lançamentos!$I$5:$I$5000,$D131,Lançamentos!$O$5:$O$5000,G$4))</f>
        <v/>
      </c>
      <c r="H131" s="146" t="str">
        <f>IF(F131="","",COUNTIFS(Lançamentos!$I$5:$I$5000,$D131,Lançamentos!$O$5:$O$5000,H$4))</f>
        <v/>
      </c>
      <c r="I131" s="147" t="str">
        <f>IF(G131="","",COUNTIFS(Lançamentos!$I$5:$I$5000,$D131,Lançamentos!$O$5:$O$5000,I$4))</f>
        <v/>
      </c>
    </row>
    <row r="132" spans="3:9" ht="45" customHeight="1" x14ac:dyDescent="0.25">
      <c r="C132" s="51">
        <v>128</v>
      </c>
      <c r="D132" s="132" t="str">
        <f>IF(Res!D132="","",Res!D132)</f>
        <v/>
      </c>
      <c r="E132" s="134" t="str">
        <f>IF(D132="","",COUNTIF(Lançamentos!$I$5:$I$5000,D132))</f>
        <v/>
      </c>
      <c r="F132" s="146" t="str">
        <f>IF(D132="","",COUNTIFS(Lançamentos!$I$5:$I$5000,$D132,Lançamentos!$O$5:$O$5000,F$4))</f>
        <v/>
      </c>
      <c r="G132" s="146" t="str">
        <f>IF(E132="","",COUNTIFS(Lançamentos!$I$5:$I$5000,$D132,Lançamentos!$O$5:$O$5000,G$4))</f>
        <v/>
      </c>
      <c r="H132" s="146" t="str">
        <f>IF(F132="","",COUNTIFS(Lançamentos!$I$5:$I$5000,$D132,Lançamentos!$O$5:$O$5000,H$4))</f>
        <v/>
      </c>
      <c r="I132" s="147" t="str">
        <f>IF(G132="","",COUNTIFS(Lançamentos!$I$5:$I$5000,$D132,Lançamentos!$O$5:$O$5000,I$4))</f>
        <v/>
      </c>
    </row>
    <row r="133" spans="3:9" ht="45" customHeight="1" x14ac:dyDescent="0.25">
      <c r="C133" s="51">
        <v>129</v>
      </c>
      <c r="D133" s="132" t="str">
        <f>IF(Res!D133="","",Res!D133)</f>
        <v/>
      </c>
      <c r="E133" s="134" t="str">
        <f>IF(D133="","",COUNTIF(Lançamentos!$I$5:$I$5000,D133))</f>
        <v/>
      </c>
      <c r="F133" s="146" t="str">
        <f>IF(D133="","",COUNTIFS(Lançamentos!$I$5:$I$5000,$D133,Lançamentos!$O$5:$O$5000,F$4))</f>
        <v/>
      </c>
      <c r="G133" s="146" t="str">
        <f>IF(E133="","",COUNTIFS(Lançamentos!$I$5:$I$5000,$D133,Lançamentos!$O$5:$O$5000,G$4))</f>
        <v/>
      </c>
      <c r="H133" s="146" t="str">
        <f>IF(F133="","",COUNTIFS(Lançamentos!$I$5:$I$5000,$D133,Lançamentos!$O$5:$O$5000,H$4))</f>
        <v/>
      </c>
      <c r="I133" s="147" t="str">
        <f>IF(G133="","",COUNTIFS(Lançamentos!$I$5:$I$5000,$D133,Lançamentos!$O$5:$O$5000,I$4))</f>
        <v/>
      </c>
    </row>
    <row r="134" spans="3:9" ht="45" customHeight="1" x14ac:dyDescent="0.25">
      <c r="C134" s="51">
        <v>130</v>
      </c>
      <c r="D134" s="132" t="str">
        <f>IF(Res!D134="","",Res!D134)</f>
        <v/>
      </c>
      <c r="E134" s="134" t="str">
        <f>IF(D134="","",COUNTIF(Lançamentos!$I$5:$I$5000,D134))</f>
        <v/>
      </c>
      <c r="F134" s="146" t="str">
        <f>IF(D134="","",COUNTIFS(Lançamentos!$I$5:$I$5000,$D134,Lançamentos!$O$5:$O$5000,F$4))</f>
        <v/>
      </c>
      <c r="G134" s="146" t="str">
        <f>IF(E134="","",COUNTIFS(Lançamentos!$I$5:$I$5000,$D134,Lançamentos!$O$5:$O$5000,G$4))</f>
        <v/>
      </c>
      <c r="H134" s="146" t="str">
        <f>IF(F134="","",COUNTIFS(Lançamentos!$I$5:$I$5000,$D134,Lançamentos!$O$5:$O$5000,H$4))</f>
        <v/>
      </c>
      <c r="I134" s="147" t="str">
        <f>IF(G134="","",COUNTIFS(Lançamentos!$I$5:$I$5000,$D134,Lançamentos!$O$5:$O$5000,I$4))</f>
        <v/>
      </c>
    </row>
    <row r="135" spans="3:9" ht="45" customHeight="1" x14ac:dyDescent="0.25">
      <c r="C135" s="51">
        <v>131</v>
      </c>
      <c r="D135" s="132" t="str">
        <f>IF(Res!D135="","",Res!D135)</f>
        <v/>
      </c>
      <c r="E135" s="134" t="str">
        <f>IF(D135="","",COUNTIF(Lançamentos!$I$5:$I$5000,D135))</f>
        <v/>
      </c>
      <c r="F135" s="146" t="str">
        <f>IF(D135="","",COUNTIFS(Lançamentos!$I$5:$I$5000,$D135,Lançamentos!$O$5:$O$5000,F$4))</f>
        <v/>
      </c>
      <c r="G135" s="146" t="str">
        <f>IF(E135="","",COUNTIFS(Lançamentos!$I$5:$I$5000,$D135,Lançamentos!$O$5:$O$5000,G$4))</f>
        <v/>
      </c>
      <c r="H135" s="146" t="str">
        <f>IF(F135="","",COUNTIFS(Lançamentos!$I$5:$I$5000,$D135,Lançamentos!$O$5:$O$5000,H$4))</f>
        <v/>
      </c>
      <c r="I135" s="147" t="str">
        <f>IF(G135="","",COUNTIFS(Lançamentos!$I$5:$I$5000,$D135,Lançamentos!$O$5:$O$5000,I$4))</f>
        <v/>
      </c>
    </row>
    <row r="136" spans="3:9" ht="45" customHeight="1" x14ac:dyDescent="0.25">
      <c r="C136" s="51">
        <v>132</v>
      </c>
      <c r="D136" s="132" t="str">
        <f>IF(Res!D136="","",Res!D136)</f>
        <v/>
      </c>
      <c r="E136" s="134" t="str">
        <f>IF(D136="","",COUNTIF(Lançamentos!$I$5:$I$5000,D136))</f>
        <v/>
      </c>
      <c r="F136" s="146" t="str">
        <f>IF(D136="","",COUNTIFS(Lançamentos!$I$5:$I$5000,$D136,Lançamentos!$O$5:$O$5000,F$4))</f>
        <v/>
      </c>
      <c r="G136" s="146" t="str">
        <f>IF(E136="","",COUNTIFS(Lançamentos!$I$5:$I$5000,$D136,Lançamentos!$O$5:$O$5000,G$4))</f>
        <v/>
      </c>
      <c r="H136" s="146" t="str">
        <f>IF(F136="","",COUNTIFS(Lançamentos!$I$5:$I$5000,$D136,Lançamentos!$O$5:$O$5000,H$4))</f>
        <v/>
      </c>
      <c r="I136" s="147" t="str">
        <f>IF(G136="","",COUNTIFS(Lançamentos!$I$5:$I$5000,$D136,Lançamentos!$O$5:$O$5000,I$4))</f>
        <v/>
      </c>
    </row>
    <row r="137" spans="3:9" ht="45" customHeight="1" x14ac:dyDescent="0.25">
      <c r="C137" s="51">
        <v>133</v>
      </c>
      <c r="D137" s="132" t="str">
        <f>IF(Res!D137="","",Res!D137)</f>
        <v/>
      </c>
      <c r="E137" s="134" t="str">
        <f>IF(D137="","",COUNTIF(Lançamentos!$I$5:$I$5000,D137))</f>
        <v/>
      </c>
      <c r="F137" s="146" t="str">
        <f>IF(D137="","",COUNTIFS(Lançamentos!$I$5:$I$5000,$D137,Lançamentos!$O$5:$O$5000,F$4))</f>
        <v/>
      </c>
      <c r="G137" s="146" t="str">
        <f>IF(E137="","",COUNTIFS(Lançamentos!$I$5:$I$5000,$D137,Lançamentos!$O$5:$O$5000,G$4))</f>
        <v/>
      </c>
      <c r="H137" s="146" t="str">
        <f>IF(F137="","",COUNTIFS(Lançamentos!$I$5:$I$5000,$D137,Lançamentos!$O$5:$O$5000,H$4))</f>
        <v/>
      </c>
      <c r="I137" s="147" t="str">
        <f>IF(G137="","",COUNTIFS(Lançamentos!$I$5:$I$5000,$D137,Lançamentos!$O$5:$O$5000,I$4))</f>
        <v/>
      </c>
    </row>
    <row r="138" spans="3:9" ht="45" customHeight="1" x14ac:dyDescent="0.25">
      <c r="C138" s="51">
        <v>134</v>
      </c>
      <c r="D138" s="132" t="str">
        <f>IF(Res!D138="","",Res!D138)</f>
        <v/>
      </c>
      <c r="E138" s="134" t="str">
        <f>IF(D138="","",COUNTIF(Lançamentos!$I$5:$I$5000,D138))</f>
        <v/>
      </c>
      <c r="F138" s="146" t="str">
        <f>IF(D138="","",COUNTIFS(Lançamentos!$I$5:$I$5000,$D138,Lançamentos!$O$5:$O$5000,F$4))</f>
        <v/>
      </c>
      <c r="G138" s="146" t="str">
        <f>IF(E138="","",COUNTIFS(Lançamentos!$I$5:$I$5000,$D138,Lançamentos!$O$5:$O$5000,G$4))</f>
        <v/>
      </c>
      <c r="H138" s="146" t="str">
        <f>IF(F138="","",COUNTIFS(Lançamentos!$I$5:$I$5000,$D138,Lançamentos!$O$5:$O$5000,H$4))</f>
        <v/>
      </c>
      <c r="I138" s="147" t="str">
        <f>IF(G138="","",COUNTIFS(Lançamentos!$I$5:$I$5000,$D138,Lançamentos!$O$5:$O$5000,I$4))</f>
        <v/>
      </c>
    </row>
    <row r="139" spans="3:9" ht="45" customHeight="1" x14ac:dyDescent="0.25">
      <c r="C139" s="51">
        <v>135</v>
      </c>
      <c r="D139" s="132" t="str">
        <f>IF(Res!D139="","",Res!D139)</f>
        <v/>
      </c>
      <c r="E139" s="134" t="str">
        <f>IF(D139="","",COUNTIF(Lançamentos!$I$5:$I$5000,D139))</f>
        <v/>
      </c>
      <c r="F139" s="146" t="str">
        <f>IF(D139="","",COUNTIFS(Lançamentos!$I$5:$I$5000,$D139,Lançamentos!$O$5:$O$5000,F$4))</f>
        <v/>
      </c>
      <c r="G139" s="146" t="str">
        <f>IF(E139="","",COUNTIFS(Lançamentos!$I$5:$I$5000,$D139,Lançamentos!$O$5:$O$5000,G$4))</f>
        <v/>
      </c>
      <c r="H139" s="146" t="str">
        <f>IF(F139="","",COUNTIFS(Lançamentos!$I$5:$I$5000,$D139,Lançamentos!$O$5:$O$5000,H$4))</f>
        <v/>
      </c>
      <c r="I139" s="147" t="str">
        <f>IF(G139="","",COUNTIFS(Lançamentos!$I$5:$I$5000,$D139,Lançamentos!$O$5:$O$5000,I$4))</f>
        <v/>
      </c>
    </row>
    <row r="140" spans="3:9" ht="45" customHeight="1" x14ac:dyDescent="0.25">
      <c r="C140" s="51">
        <v>136</v>
      </c>
      <c r="D140" s="132" t="str">
        <f>IF(Res!D140="","",Res!D140)</f>
        <v/>
      </c>
      <c r="E140" s="134" t="str">
        <f>IF(D140="","",COUNTIF(Lançamentos!$I$5:$I$5000,D140))</f>
        <v/>
      </c>
      <c r="F140" s="146" t="str">
        <f>IF(D140="","",COUNTIFS(Lançamentos!$I$5:$I$5000,$D140,Lançamentos!$O$5:$O$5000,F$4))</f>
        <v/>
      </c>
      <c r="G140" s="146" t="str">
        <f>IF(E140="","",COUNTIFS(Lançamentos!$I$5:$I$5000,$D140,Lançamentos!$O$5:$O$5000,G$4))</f>
        <v/>
      </c>
      <c r="H140" s="146" t="str">
        <f>IF(F140="","",COUNTIFS(Lançamentos!$I$5:$I$5000,$D140,Lançamentos!$O$5:$O$5000,H$4))</f>
        <v/>
      </c>
      <c r="I140" s="147" t="str">
        <f>IF(G140="","",COUNTIFS(Lançamentos!$I$5:$I$5000,$D140,Lançamentos!$O$5:$O$5000,I$4))</f>
        <v/>
      </c>
    </row>
    <row r="141" spans="3:9" ht="45" customHeight="1" x14ac:dyDescent="0.25">
      <c r="C141" s="51">
        <v>137</v>
      </c>
      <c r="D141" s="132" t="str">
        <f>IF(Res!D141="","",Res!D141)</f>
        <v/>
      </c>
      <c r="E141" s="134" t="str">
        <f>IF(D141="","",COUNTIF(Lançamentos!$I$5:$I$5000,D141))</f>
        <v/>
      </c>
      <c r="F141" s="146" t="str">
        <f>IF(D141="","",COUNTIFS(Lançamentos!$I$5:$I$5000,$D141,Lançamentos!$O$5:$O$5000,F$4))</f>
        <v/>
      </c>
      <c r="G141" s="146" t="str">
        <f>IF(E141="","",COUNTIFS(Lançamentos!$I$5:$I$5000,$D141,Lançamentos!$O$5:$O$5000,G$4))</f>
        <v/>
      </c>
      <c r="H141" s="146" t="str">
        <f>IF(F141="","",COUNTIFS(Lançamentos!$I$5:$I$5000,$D141,Lançamentos!$O$5:$O$5000,H$4))</f>
        <v/>
      </c>
      <c r="I141" s="147" t="str">
        <f>IF(G141="","",COUNTIFS(Lançamentos!$I$5:$I$5000,$D141,Lançamentos!$O$5:$O$5000,I$4))</f>
        <v/>
      </c>
    </row>
    <row r="142" spans="3:9" ht="45" customHeight="1" x14ac:dyDescent="0.25">
      <c r="C142" s="51">
        <v>138</v>
      </c>
      <c r="D142" s="132" t="str">
        <f>IF(Res!D142="","",Res!D142)</f>
        <v/>
      </c>
      <c r="E142" s="134" t="str">
        <f>IF(D142="","",COUNTIF(Lançamentos!$I$5:$I$5000,D142))</f>
        <v/>
      </c>
      <c r="F142" s="146" t="str">
        <f>IF(D142="","",COUNTIFS(Lançamentos!$I$5:$I$5000,$D142,Lançamentos!$O$5:$O$5000,F$4))</f>
        <v/>
      </c>
      <c r="G142" s="146" t="str">
        <f>IF(E142="","",COUNTIFS(Lançamentos!$I$5:$I$5000,$D142,Lançamentos!$O$5:$O$5000,G$4))</f>
        <v/>
      </c>
      <c r="H142" s="146" t="str">
        <f>IF(F142="","",COUNTIFS(Lançamentos!$I$5:$I$5000,$D142,Lançamentos!$O$5:$O$5000,H$4))</f>
        <v/>
      </c>
      <c r="I142" s="147" t="str">
        <f>IF(G142="","",COUNTIFS(Lançamentos!$I$5:$I$5000,$D142,Lançamentos!$O$5:$O$5000,I$4))</f>
        <v/>
      </c>
    </row>
    <row r="143" spans="3:9" ht="45" customHeight="1" x14ac:dyDescent="0.25">
      <c r="C143" s="51">
        <v>139</v>
      </c>
      <c r="D143" s="132" t="str">
        <f>IF(Res!D143="","",Res!D143)</f>
        <v/>
      </c>
      <c r="E143" s="134" t="str">
        <f>IF(D143="","",COUNTIF(Lançamentos!$I$5:$I$5000,D143))</f>
        <v/>
      </c>
      <c r="F143" s="146" t="str">
        <f>IF(D143="","",COUNTIFS(Lançamentos!$I$5:$I$5000,$D143,Lançamentos!$O$5:$O$5000,F$4))</f>
        <v/>
      </c>
      <c r="G143" s="146" t="str">
        <f>IF(E143="","",COUNTIFS(Lançamentos!$I$5:$I$5000,$D143,Lançamentos!$O$5:$O$5000,G$4))</f>
        <v/>
      </c>
      <c r="H143" s="146" t="str">
        <f>IF(F143="","",COUNTIFS(Lançamentos!$I$5:$I$5000,$D143,Lançamentos!$O$5:$O$5000,H$4))</f>
        <v/>
      </c>
      <c r="I143" s="147" t="str">
        <f>IF(G143="","",COUNTIFS(Lançamentos!$I$5:$I$5000,$D143,Lançamentos!$O$5:$O$5000,I$4))</f>
        <v/>
      </c>
    </row>
    <row r="144" spans="3:9" ht="45" customHeight="1" x14ac:dyDescent="0.25">
      <c r="C144" s="51">
        <v>140</v>
      </c>
      <c r="D144" s="132" t="str">
        <f>IF(Res!D144="","",Res!D144)</f>
        <v/>
      </c>
      <c r="E144" s="134" t="str">
        <f>IF(D144="","",COUNTIF(Lançamentos!$I$5:$I$5000,D144))</f>
        <v/>
      </c>
      <c r="F144" s="146" t="str">
        <f>IF(D144="","",COUNTIFS(Lançamentos!$I$5:$I$5000,$D144,Lançamentos!$O$5:$O$5000,F$4))</f>
        <v/>
      </c>
      <c r="G144" s="146" t="str">
        <f>IF(E144="","",COUNTIFS(Lançamentos!$I$5:$I$5000,$D144,Lançamentos!$O$5:$O$5000,G$4))</f>
        <v/>
      </c>
      <c r="H144" s="146" t="str">
        <f>IF(F144="","",COUNTIFS(Lançamentos!$I$5:$I$5000,$D144,Lançamentos!$O$5:$O$5000,H$4))</f>
        <v/>
      </c>
      <c r="I144" s="147" t="str">
        <f>IF(G144="","",COUNTIFS(Lançamentos!$I$5:$I$5000,$D144,Lançamentos!$O$5:$O$5000,I$4))</f>
        <v/>
      </c>
    </row>
    <row r="145" spans="3:9" ht="45" customHeight="1" x14ac:dyDescent="0.25">
      <c r="C145" s="51">
        <v>141</v>
      </c>
      <c r="D145" s="132" t="str">
        <f>IF(Res!D145="","",Res!D145)</f>
        <v/>
      </c>
      <c r="E145" s="134" t="str">
        <f>IF(D145="","",COUNTIF(Lançamentos!$I$5:$I$5000,D145))</f>
        <v/>
      </c>
      <c r="F145" s="146" t="str">
        <f>IF(D145="","",COUNTIFS(Lançamentos!$I$5:$I$5000,$D145,Lançamentos!$O$5:$O$5000,F$4))</f>
        <v/>
      </c>
      <c r="G145" s="146" t="str">
        <f>IF(E145="","",COUNTIFS(Lançamentos!$I$5:$I$5000,$D145,Lançamentos!$O$5:$O$5000,G$4))</f>
        <v/>
      </c>
      <c r="H145" s="146" t="str">
        <f>IF(F145="","",COUNTIFS(Lançamentos!$I$5:$I$5000,$D145,Lançamentos!$O$5:$O$5000,H$4))</f>
        <v/>
      </c>
      <c r="I145" s="147" t="str">
        <f>IF(G145="","",COUNTIFS(Lançamentos!$I$5:$I$5000,$D145,Lançamentos!$O$5:$O$5000,I$4))</f>
        <v/>
      </c>
    </row>
    <row r="146" spans="3:9" ht="45" customHeight="1" x14ac:dyDescent="0.25">
      <c r="C146" s="51">
        <v>142</v>
      </c>
      <c r="D146" s="132" t="str">
        <f>IF(Res!D146="","",Res!D146)</f>
        <v/>
      </c>
      <c r="E146" s="134" t="str">
        <f>IF(D146="","",COUNTIF(Lançamentos!$I$5:$I$5000,D146))</f>
        <v/>
      </c>
      <c r="F146" s="146" t="str">
        <f>IF(D146="","",COUNTIFS(Lançamentos!$I$5:$I$5000,$D146,Lançamentos!$O$5:$O$5000,F$4))</f>
        <v/>
      </c>
      <c r="G146" s="146" t="str">
        <f>IF(E146="","",COUNTIFS(Lançamentos!$I$5:$I$5000,$D146,Lançamentos!$O$5:$O$5000,G$4))</f>
        <v/>
      </c>
      <c r="H146" s="146" t="str">
        <f>IF(F146="","",COUNTIFS(Lançamentos!$I$5:$I$5000,$D146,Lançamentos!$O$5:$O$5000,H$4))</f>
        <v/>
      </c>
      <c r="I146" s="147" t="str">
        <f>IF(G146="","",COUNTIFS(Lançamentos!$I$5:$I$5000,$D146,Lançamentos!$O$5:$O$5000,I$4))</f>
        <v/>
      </c>
    </row>
    <row r="147" spans="3:9" ht="45" customHeight="1" x14ac:dyDescent="0.25">
      <c r="C147" s="51">
        <v>143</v>
      </c>
      <c r="D147" s="132" t="str">
        <f>IF(Res!D147="","",Res!D147)</f>
        <v/>
      </c>
      <c r="E147" s="134" t="str">
        <f>IF(D147="","",COUNTIF(Lançamentos!$I$5:$I$5000,D147))</f>
        <v/>
      </c>
      <c r="F147" s="146" t="str">
        <f>IF(D147="","",COUNTIFS(Lançamentos!$I$5:$I$5000,$D147,Lançamentos!$O$5:$O$5000,F$4))</f>
        <v/>
      </c>
      <c r="G147" s="146" t="str">
        <f>IF(E147="","",COUNTIFS(Lançamentos!$I$5:$I$5000,$D147,Lançamentos!$O$5:$O$5000,G$4))</f>
        <v/>
      </c>
      <c r="H147" s="146" t="str">
        <f>IF(F147="","",COUNTIFS(Lançamentos!$I$5:$I$5000,$D147,Lançamentos!$O$5:$O$5000,H$4))</f>
        <v/>
      </c>
      <c r="I147" s="147" t="str">
        <f>IF(G147="","",COUNTIFS(Lançamentos!$I$5:$I$5000,$D147,Lançamentos!$O$5:$O$5000,I$4))</f>
        <v/>
      </c>
    </row>
    <row r="148" spans="3:9" ht="45" customHeight="1" x14ac:dyDescent="0.25">
      <c r="C148" s="51">
        <v>144</v>
      </c>
      <c r="D148" s="132" t="str">
        <f>IF(Res!D148="","",Res!D148)</f>
        <v/>
      </c>
      <c r="E148" s="134" t="str">
        <f>IF(D148="","",COUNTIF(Lançamentos!$I$5:$I$5000,D148))</f>
        <v/>
      </c>
      <c r="F148" s="146" t="str">
        <f>IF(D148="","",COUNTIFS(Lançamentos!$I$5:$I$5000,$D148,Lançamentos!$O$5:$O$5000,F$4))</f>
        <v/>
      </c>
      <c r="G148" s="146" t="str">
        <f>IF(E148="","",COUNTIFS(Lançamentos!$I$5:$I$5000,$D148,Lançamentos!$O$5:$O$5000,G$4))</f>
        <v/>
      </c>
      <c r="H148" s="146" t="str">
        <f>IF(F148="","",COUNTIFS(Lançamentos!$I$5:$I$5000,$D148,Lançamentos!$O$5:$O$5000,H$4))</f>
        <v/>
      </c>
      <c r="I148" s="147" t="str">
        <f>IF(G148="","",COUNTIFS(Lançamentos!$I$5:$I$5000,$D148,Lançamentos!$O$5:$O$5000,I$4))</f>
        <v/>
      </c>
    </row>
    <row r="149" spans="3:9" ht="45" customHeight="1" x14ac:dyDescent="0.25">
      <c r="C149" s="51">
        <v>145</v>
      </c>
      <c r="D149" s="132" t="str">
        <f>IF(Res!D149="","",Res!D149)</f>
        <v/>
      </c>
      <c r="E149" s="134" t="str">
        <f>IF(D149="","",COUNTIF(Lançamentos!$I$5:$I$5000,D149))</f>
        <v/>
      </c>
      <c r="F149" s="146" t="str">
        <f>IF(D149="","",COUNTIFS(Lançamentos!$I$5:$I$5000,$D149,Lançamentos!$O$5:$O$5000,F$4))</f>
        <v/>
      </c>
      <c r="G149" s="146" t="str">
        <f>IF(E149="","",COUNTIFS(Lançamentos!$I$5:$I$5000,$D149,Lançamentos!$O$5:$O$5000,G$4))</f>
        <v/>
      </c>
      <c r="H149" s="146" t="str">
        <f>IF(F149="","",COUNTIFS(Lançamentos!$I$5:$I$5000,$D149,Lançamentos!$O$5:$O$5000,H$4))</f>
        <v/>
      </c>
      <c r="I149" s="147" t="str">
        <f>IF(G149="","",COUNTIFS(Lançamentos!$I$5:$I$5000,$D149,Lançamentos!$O$5:$O$5000,I$4))</f>
        <v/>
      </c>
    </row>
    <row r="150" spans="3:9" ht="45" customHeight="1" x14ac:dyDescent="0.25">
      <c r="C150" s="51">
        <v>146</v>
      </c>
      <c r="D150" s="132" t="str">
        <f>IF(Res!D150="","",Res!D150)</f>
        <v/>
      </c>
      <c r="E150" s="134" t="str">
        <f>IF(D150="","",COUNTIF(Lançamentos!$I$5:$I$5000,D150))</f>
        <v/>
      </c>
      <c r="F150" s="146" t="str">
        <f>IF(D150="","",COUNTIFS(Lançamentos!$I$5:$I$5000,$D150,Lançamentos!$O$5:$O$5000,F$4))</f>
        <v/>
      </c>
      <c r="G150" s="146" t="str">
        <f>IF(E150="","",COUNTIFS(Lançamentos!$I$5:$I$5000,$D150,Lançamentos!$O$5:$O$5000,G$4))</f>
        <v/>
      </c>
      <c r="H150" s="146" t="str">
        <f>IF(F150="","",COUNTIFS(Lançamentos!$I$5:$I$5000,$D150,Lançamentos!$O$5:$O$5000,H$4))</f>
        <v/>
      </c>
      <c r="I150" s="147" t="str">
        <f>IF(G150="","",COUNTIFS(Lançamentos!$I$5:$I$5000,$D150,Lançamentos!$O$5:$O$5000,I$4))</f>
        <v/>
      </c>
    </row>
    <row r="151" spans="3:9" ht="45" customHeight="1" x14ac:dyDescent="0.25">
      <c r="C151" s="51">
        <v>147</v>
      </c>
      <c r="D151" s="132" t="str">
        <f>IF(Res!D151="","",Res!D151)</f>
        <v/>
      </c>
      <c r="E151" s="134" t="str">
        <f>IF(D151="","",COUNTIF(Lançamentos!$I$5:$I$5000,D151))</f>
        <v/>
      </c>
      <c r="F151" s="146" t="str">
        <f>IF(D151="","",COUNTIFS(Lançamentos!$I$5:$I$5000,$D151,Lançamentos!$O$5:$O$5000,F$4))</f>
        <v/>
      </c>
      <c r="G151" s="146" t="str">
        <f>IF(E151="","",COUNTIFS(Lançamentos!$I$5:$I$5000,$D151,Lançamentos!$O$5:$O$5000,G$4))</f>
        <v/>
      </c>
      <c r="H151" s="146" t="str">
        <f>IF(F151="","",COUNTIFS(Lançamentos!$I$5:$I$5000,$D151,Lançamentos!$O$5:$O$5000,H$4))</f>
        <v/>
      </c>
      <c r="I151" s="147" t="str">
        <f>IF(G151="","",COUNTIFS(Lançamentos!$I$5:$I$5000,$D151,Lançamentos!$O$5:$O$5000,I$4))</f>
        <v/>
      </c>
    </row>
    <row r="152" spans="3:9" ht="45" customHeight="1" x14ac:dyDescent="0.25">
      <c r="C152" s="51">
        <v>148</v>
      </c>
      <c r="D152" s="132" t="str">
        <f>IF(Res!D152="","",Res!D152)</f>
        <v/>
      </c>
      <c r="E152" s="134" t="str">
        <f>IF(D152="","",COUNTIF(Lançamentos!$I$5:$I$5000,D152))</f>
        <v/>
      </c>
      <c r="F152" s="146" t="str">
        <f>IF(D152="","",COUNTIFS(Lançamentos!$I$5:$I$5000,$D152,Lançamentos!$O$5:$O$5000,F$4))</f>
        <v/>
      </c>
      <c r="G152" s="146" t="str">
        <f>IF(E152="","",COUNTIFS(Lançamentos!$I$5:$I$5000,$D152,Lançamentos!$O$5:$O$5000,G$4))</f>
        <v/>
      </c>
      <c r="H152" s="146" t="str">
        <f>IF(F152="","",COUNTIFS(Lançamentos!$I$5:$I$5000,$D152,Lançamentos!$O$5:$O$5000,H$4))</f>
        <v/>
      </c>
      <c r="I152" s="147" t="str">
        <f>IF(G152="","",COUNTIFS(Lançamentos!$I$5:$I$5000,$D152,Lançamentos!$O$5:$O$5000,I$4))</f>
        <v/>
      </c>
    </row>
    <row r="153" spans="3:9" ht="45" customHeight="1" x14ac:dyDescent="0.25">
      <c r="C153" s="51">
        <v>149</v>
      </c>
      <c r="D153" s="132" t="str">
        <f>IF(Res!D153="","",Res!D153)</f>
        <v/>
      </c>
      <c r="E153" s="134" t="str">
        <f>IF(D153="","",COUNTIF(Lançamentos!$I$5:$I$5000,D153))</f>
        <v/>
      </c>
      <c r="F153" s="146" t="str">
        <f>IF(D153="","",COUNTIFS(Lançamentos!$I$5:$I$5000,$D153,Lançamentos!$O$5:$O$5000,F$4))</f>
        <v/>
      </c>
      <c r="G153" s="146" t="str">
        <f>IF(E153="","",COUNTIFS(Lançamentos!$I$5:$I$5000,$D153,Lançamentos!$O$5:$O$5000,G$4))</f>
        <v/>
      </c>
      <c r="H153" s="146" t="str">
        <f>IF(F153="","",COUNTIFS(Lançamentos!$I$5:$I$5000,$D153,Lançamentos!$O$5:$O$5000,H$4))</f>
        <v/>
      </c>
      <c r="I153" s="147" t="str">
        <f>IF(G153="","",COUNTIFS(Lançamentos!$I$5:$I$5000,$D153,Lançamentos!$O$5:$O$5000,I$4))</f>
        <v/>
      </c>
    </row>
    <row r="154" spans="3:9" ht="45" customHeight="1" x14ac:dyDescent="0.25">
      <c r="C154" s="51">
        <v>150</v>
      </c>
      <c r="D154" s="132" t="str">
        <f>IF(Res!D154="","",Res!D154)</f>
        <v/>
      </c>
      <c r="E154" s="134" t="str">
        <f>IF(D154="","",COUNTIF(Lançamentos!$I$5:$I$5000,D154))</f>
        <v/>
      </c>
      <c r="F154" s="146" t="str">
        <f>IF(D154="","",COUNTIFS(Lançamentos!$I$5:$I$5000,$D154,Lançamentos!$O$5:$O$5000,F$4))</f>
        <v/>
      </c>
      <c r="G154" s="146" t="str">
        <f>IF(E154="","",COUNTIFS(Lançamentos!$I$5:$I$5000,$D154,Lançamentos!$O$5:$O$5000,G$4))</f>
        <v/>
      </c>
      <c r="H154" s="146" t="str">
        <f>IF(F154="","",COUNTIFS(Lançamentos!$I$5:$I$5000,$D154,Lançamentos!$O$5:$O$5000,H$4))</f>
        <v/>
      </c>
      <c r="I154" s="147" t="str">
        <f>IF(G154="","",COUNTIFS(Lançamentos!$I$5:$I$5000,$D154,Lançamentos!$O$5:$O$5000,I$4))</f>
        <v/>
      </c>
    </row>
    <row r="155" spans="3:9" ht="45" customHeight="1" x14ac:dyDescent="0.25">
      <c r="C155" s="51">
        <v>151</v>
      </c>
      <c r="D155" s="132" t="str">
        <f>IF(Res!D155="","",Res!D155)</f>
        <v/>
      </c>
      <c r="E155" s="134" t="str">
        <f>IF(D155="","",COUNTIF(Lançamentos!$I$5:$I$5000,D155))</f>
        <v/>
      </c>
      <c r="F155" s="146" t="str">
        <f>IF(D155="","",COUNTIFS(Lançamentos!$I$5:$I$5000,$D155,Lançamentos!$O$5:$O$5000,F$4))</f>
        <v/>
      </c>
      <c r="G155" s="146" t="str">
        <f>IF(E155="","",COUNTIFS(Lançamentos!$I$5:$I$5000,$D155,Lançamentos!$O$5:$O$5000,G$4))</f>
        <v/>
      </c>
      <c r="H155" s="146" t="str">
        <f>IF(F155="","",COUNTIFS(Lançamentos!$I$5:$I$5000,$D155,Lançamentos!$O$5:$O$5000,H$4))</f>
        <v/>
      </c>
      <c r="I155" s="147" t="str">
        <f>IF(G155="","",COUNTIFS(Lançamentos!$I$5:$I$5000,$D155,Lançamentos!$O$5:$O$5000,I$4))</f>
        <v/>
      </c>
    </row>
    <row r="156" spans="3:9" ht="45" customHeight="1" x14ac:dyDescent="0.25">
      <c r="C156" s="51">
        <v>152</v>
      </c>
      <c r="D156" s="132" t="str">
        <f>IF(Res!D156="","",Res!D156)</f>
        <v/>
      </c>
      <c r="E156" s="134" t="str">
        <f>IF(D156="","",COUNTIF(Lançamentos!$I$5:$I$5000,D156))</f>
        <v/>
      </c>
      <c r="F156" s="146" t="str">
        <f>IF(D156="","",COUNTIFS(Lançamentos!$I$5:$I$5000,$D156,Lançamentos!$O$5:$O$5000,F$4))</f>
        <v/>
      </c>
      <c r="G156" s="146" t="str">
        <f>IF(E156="","",COUNTIFS(Lançamentos!$I$5:$I$5000,$D156,Lançamentos!$O$5:$O$5000,G$4))</f>
        <v/>
      </c>
      <c r="H156" s="146" t="str">
        <f>IF(F156="","",COUNTIFS(Lançamentos!$I$5:$I$5000,$D156,Lançamentos!$O$5:$O$5000,H$4))</f>
        <v/>
      </c>
      <c r="I156" s="147" t="str">
        <f>IF(G156="","",COUNTIFS(Lançamentos!$I$5:$I$5000,$D156,Lançamentos!$O$5:$O$5000,I$4))</f>
        <v/>
      </c>
    </row>
    <row r="157" spans="3:9" ht="45" customHeight="1" x14ac:dyDescent="0.25">
      <c r="C157" s="51">
        <v>153</v>
      </c>
      <c r="D157" s="132" t="str">
        <f>IF(Res!D157="","",Res!D157)</f>
        <v/>
      </c>
      <c r="E157" s="134" t="str">
        <f>IF(D157="","",COUNTIF(Lançamentos!$I$5:$I$5000,D157))</f>
        <v/>
      </c>
      <c r="F157" s="146" t="str">
        <f>IF(D157="","",COUNTIFS(Lançamentos!$I$5:$I$5000,$D157,Lançamentos!$O$5:$O$5000,F$4))</f>
        <v/>
      </c>
      <c r="G157" s="146" t="str">
        <f>IF(E157="","",COUNTIFS(Lançamentos!$I$5:$I$5000,$D157,Lançamentos!$O$5:$O$5000,G$4))</f>
        <v/>
      </c>
      <c r="H157" s="146" t="str">
        <f>IF(F157="","",COUNTIFS(Lançamentos!$I$5:$I$5000,$D157,Lançamentos!$O$5:$O$5000,H$4))</f>
        <v/>
      </c>
      <c r="I157" s="147" t="str">
        <f>IF(G157="","",COUNTIFS(Lançamentos!$I$5:$I$5000,$D157,Lançamentos!$O$5:$O$5000,I$4))</f>
        <v/>
      </c>
    </row>
    <row r="158" spans="3:9" ht="45" customHeight="1" x14ac:dyDescent="0.25">
      <c r="C158" s="51">
        <v>154</v>
      </c>
      <c r="D158" s="132" t="str">
        <f>IF(Res!D158="","",Res!D158)</f>
        <v/>
      </c>
      <c r="E158" s="134" t="str">
        <f>IF(D158="","",COUNTIF(Lançamentos!$I$5:$I$5000,D158))</f>
        <v/>
      </c>
      <c r="F158" s="146" t="str">
        <f>IF(D158="","",COUNTIFS(Lançamentos!$I$5:$I$5000,$D158,Lançamentos!$O$5:$O$5000,F$4))</f>
        <v/>
      </c>
      <c r="G158" s="146" t="str">
        <f>IF(E158="","",COUNTIFS(Lançamentos!$I$5:$I$5000,$D158,Lançamentos!$O$5:$O$5000,G$4))</f>
        <v/>
      </c>
      <c r="H158" s="146" t="str">
        <f>IF(F158="","",COUNTIFS(Lançamentos!$I$5:$I$5000,$D158,Lançamentos!$O$5:$O$5000,H$4))</f>
        <v/>
      </c>
      <c r="I158" s="147" t="str">
        <f>IF(G158="","",COUNTIFS(Lançamentos!$I$5:$I$5000,$D158,Lançamentos!$O$5:$O$5000,I$4))</f>
        <v/>
      </c>
    </row>
    <row r="159" spans="3:9" ht="45" customHeight="1" x14ac:dyDescent="0.25">
      <c r="C159" s="51">
        <v>155</v>
      </c>
      <c r="D159" s="132" t="str">
        <f>IF(Res!D159="","",Res!D159)</f>
        <v/>
      </c>
      <c r="E159" s="134" t="str">
        <f>IF(D159="","",COUNTIF(Lançamentos!$I$5:$I$5000,D159))</f>
        <v/>
      </c>
      <c r="F159" s="146" t="str">
        <f>IF(D159="","",COUNTIFS(Lançamentos!$I$5:$I$5000,$D159,Lançamentos!$O$5:$O$5000,F$4))</f>
        <v/>
      </c>
      <c r="G159" s="146" t="str">
        <f>IF(E159="","",COUNTIFS(Lançamentos!$I$5:$I$5000,$D159,Lançamentos!$O$5:$O$5000,G$4))</f>
        <v/>
      </c>
      <c r="H159" s="146" t="str">
        <f>IF(F159="","",COUNTIFS(Lançamentos!$I$5:$I$5000,$D159,Lançamentos!$O$5:$O$5000,H$4))</f>
        <v/>
      </c>
      <c r="I159" s="147" t="str">
        <f>IF(G159="","",COUNTIFS(Lançamentos!$I$5:$I$5000,$D159,Lançamentos!$O$5:$O$5000,I$4))</f>
        <v/>
      </c>
    </row>
    <row r="160" spans="3:9" ht="45" customHeight="1" x14ac:dyDescent="0.25">
      <c r="C160" s="51">
        <v>156</v>
      </c>
      <c r="D160" s="132" t="str">
        <f>IF(Res!D160="","",Res!D160)</f>
        <v/>
      </c>
      <c r="E160" s="134" t="str">
        <f>IF(D160="","",COUNTIF(Lançamentos!$I$5:$I$5000,D160))</f>
        <v/>
      </c>
      <c r="F160" s="146" t="str">
        <f>IF(D160="","",COUNTIFS(Lançamentos!$I$5:$I$5000,$D160,Lançamentos!$O$5:$O$5000,F$4))</f>
        <v/>
      </c>
      <c r="G160" s="146" t="str">
        <f>IF(E160="","",COUNTIFS(Lançamentos!$I$5:$I$5000,$D160,Lançamentos!$O$5:$O$5000,G$4))</f>
        <v/>
      </c>
      <c r="H160" s="146" t="str">
        <f>IF(F160="","",COUNTIFS(Lançamentos!$I$5:$I$5000,$D160,Lançamentos!$O$5:$O$5000,H$4))</f>
        <v/>
      </c>
      <c r="I160" s="147" t="str">
        <f>IF(G160="","",COUNTIFS(Lançamentos!$I$5:$I$5000,$D160,Lançamentos!$O$5:$O$5000,I$4))</f>
        <v/>
      </c>
    </row>
    <row r="161" spans="3:9" ht="45" customHeight="1" x14ac:dyDescent="0.25">
      <c r="C161" s="51">
        <v>157</v>
      </c>
      <c r="D161" s="132" t="str">
        <f>IF(Res!D161="","",Res!D161)</f>
        <v/>
      </c>
      <c r="E161" s="134" t="str">
        <f>IF(D161="","",COUNTIF(Lançamentos!$I$5:$I$5000,D161))</f>
        <v/>
      </c>
      <c r="F161" s="146" t="str">
        <f>IF(D161="","",COUNTIFS(Lançamentos!$I$5:$I$5000,$D161,Lançamentos!$O$5:$O$5000,F$4))</f>
        <v/>
      </c>
      <c r="G161" s="146" t="str">
        <f>IF(E161="","",COUNTIFS(Lançamentos!$I$5:$I$5000,$D161,Lançamentos!$O$5:$O$5000,G$4))</f>
        <v/>
      </c>
      <c r="H161" s="146" t="str">
        <f>IF(F161="","",COUNTIFS(Lançamentos!$I$5:$I$5000,$D161,Lançamentos!$O$5:$O$5000,H$4))</f>
        <v/>
      </c>
      <c r="I161" s="147" t="str">
        <f>IF(G161="","",COUNTIFS(Lançamentos!$I$5:$I$5000,$D161,Lançamentos!$O$5:$O$5000,I$4))</f>
        <v/>
      </c>
    </row>
    <row r="162" spans="3:9" ht="45" customHeight="1" x14ac:dyDescent="0.25">
      <c r="C162" s="51">
        <v>158</v>
      </c>
      <c r="D162" s="132" t="str">
        <f>IF(Res!D162="","",Res!D162)</f>
        <v/>
      </c>
      <c r="E162" s="134" t="str">
        <f>IF(D162="","",COUNTIF(Lançamentos!$I$5:$I$5000,D162))</f>
        <v/>
      </c>
      <c r="F162" s="146" t="str">
        <f>IF(D162="","",COUNTIFS(Lançamentos!$I$5:$I$5000,$D162,Lançamentos!$O$5:$O$5000,F$4))</f>
        <v/>
      </c>
      <c r="G162" s="146" t="str">
        <f>IF(E162="","",COUNTIFS(Lançamentos!$I$5:$I$5000,$D162,Lançamentos!$O$5:$O$5000,G$4))</f>
        <v/>
      </c>
      <c r="H162" s="146" t="str">
        <f>IF(F162="","",COUNTIFS(Lançamentos!$I$5:$I$5000,$D162,Lançamentos!$O$5:$O$5000,H$4))</f>
        <v/>
      </c>
      <c r="I162" s="147" t="str">
        <f>IF(G162="","",COUNTIFS(Lançamentos!$I$5:$I$5000,$D162,Lançamentos!$O$5:$O$5000,I$4))</f>
        <v/>
      </c>
    </row>
    <row r="163" spans="3:9" ht="45" customHeight="1" x14ac:dyDescent="0.25">
      <c r="C163" s="51">
        <v>159</v>
      </c>
      <c r="D163" s="132" t="str">
        <f>IF(Res!D163="","",Res!D163)</f>
        <v/>
      </c>
      <c r="E163" s="134" t="str">
        <f>IF(D163="","",COUNTIF(Lançamentos!$I$5:$I$5000,D163))</f>
        <v/>
      </c>
      <c r="F163" s="146" t="str">
        <f>IF(D163="","",COUNTIFS(Lançamentos!$I$5:$I$5000,$D163,Lançamentos!$O$5:$O$5000,F$4))</f>
        <v/>
      </c>
      <c r="G163" s="146" t="str">
        <f>IF(E163="","",COUNTIFS(Lançamentos!$I$5:$I$5000,$D163,Lançamentos!$O$5:$O$5000,G$4))</f>
        <v/>
      </c>
      <c r="H163" s="146" t="str">
        <f>IF(F163="","",COUNTIFS(Lançamentos!$I$5:$I$5000,$D163,Lançamentos!$O$5:$O$5000,H$4))</f>
        <v/>
      </c>
      <c r="I163" s="147" t="str">
        <f>IF(G163="","",COUNTIFS(Lançamentos!$I$5:$I$5000,$D163,Lançamentos!$O$5:$O$5000,I$4))</f>
        <v/>
      </c>
    </row>
    <row r="164" spans="3:9" ht="45" customHeight="1" x14ac:dyDescent="0.25">
      <c r="C164" s="51">
        <v>160</v>
      </c>
      <c r="D164" s="132" t="str">
        <f>IF(Res!D164="","",Res!D164)</f>
        <v/>
      </c>
      <c r="E164" s="134" t="str">
        <f>IF(D164="","",COUNTIF(Lançamentos!$I$5:$I$5000,D164))</f>
        <v/>
      </c>
      <c r="F164" s="146" t="str">
        <f>IF(D164="","",COUNTIFS(Lançamentos!$I$5:$I$5000,$D164,Lançamentos!$O$5:$O$5000,F$4))</f>
        <v/>
      </c>
      <c r="G164" s="146" t="str">
        <f>IF(E164="","",COUNTIFS(Lançamentos!$I$5:$I$5000,$D164,Lançamentos!$O$5:$O$5000,G$4))</f>
        <v/>
      </c>
      <c r="H164" s="146" t="str">
        <f>IF(F164="","",COUNTIFS(Lançamentos!$I$5:$I$5000,$D164,Lançamentos!$O$5:$O$5000,H$4))</f>
        <v/>
      </c>
      <c r="I164" s="147" t="str">
        <f>IF(G164="","",COUNTIFS(Lançamentos!$I$5:$I$5000,$D164,Lançamentos!$O$5:$O$5000,I$4))</f>
        <v/>
      </c>
    </row>
    <row r="165" spans="3:9" ht="45" customHeight="1" x14ac:dyDescent="0.25">
      <c r="C165" s="51">
        <v>161</v>
      </c>
      <c r="D165" s="132" t="str">
        <f>IF(Res!D165="","",Res!D165)</f>
        <v/>
      </c>
      <c r="E165" s="134" t="str">
        <f>IF(D165="","",COUNTIF(Lançamentos!$I$5:$I$5000,D165))</f>
        <v/>
      </c>
      <c r="F165" s="146" t="str">
        <f>IF(D165="","",COUNTIFS(Lançamentos!$I$5:$I$5000,$D165,Lançamentos!$O$5:$O$5000,F$4))</f>
        <v/>
      </c>
      <c r="G165" s="146" t="str">
        <f>IF(E165="","",COUNTIFS(Lançamentos!$I$5:$I$5000,$D165,Lançamentos!$O$5:$O$5000,G$4))</f>
        <v/>
      </c>
      <c r="H165" s="146" t="str">
        <f>IF(F165="","",COUNTIFS(Lançamentos!$I$5:$I$5000,$D165,Lançamentos!$O$5:$O$5000,H$4))</f>
        <v/>
      </c>
      <c r="I165" s="147" t="str">
        <f>IF(G165="","",COUNTIFS(Lançamentos!$I$5:$I$5000,$D165,Lançamentos!$O$5:$O$5000,I$4))</f>
        <v/>
      </c>
    </row>
    <row r="166" spans="3:9" ht="45" customHeight="1" x14ac:dyDescent="0.25">
      <c r="C166" s="51">
        <v>162</v>
      </c>
      <c r="D166" s="132" t="str">
        <f>IF(Res!D166="","",Res!D166)</f>
        <v/>
      </c>
      <c r="E166" s="134" t="str">
        <f>IF(D166="","",COUNTIF(Lançamentos!$I$5:$I$5000,D166))</f>
        <v/>
      </c>
      <c r="F166" s="146" t="str">
        <f>IF(D166="","",COUNTIFS(Lançamentos!$I$5:$I$5000,$D166,Lançamentos!$O$5:$O$5000,F$4))</f>
        <v/>
      </c>
      <c r="G166" s="146" t="str">
        <f>IF(E166="","",COUNTIFS(Lançamentos!$I$5:$I$5000,$D166,Lançamentos!$O$5:$O$5000,G$4))</f>
        <v/>
      </c>
      <c r="H166" s="146" t="str">
        <f>IF(F166="","",COUNTIFS(Lançamentos!$I$5:$I$5000,$D166,Lançamentos!$O$5:$O$5000,H$4))</f>
        <v/>
      </c>
      <c r="I166" s="147" t="str">
        <f>IF(G166="","",COUNTIFS(Lançamentos!$I$5:$I$5000,$D166,Lançamentos!$O$5:$O$5000,I$4))</f>
        <v/>
      </c>
    </row>
    <row r="167" spans="3:9" ht="45" customHeight="1" x14ac:dyDescent="0.25">
      <c r="C167" s="51">
        <v>163</v>
      </c>
      <c r="D167" s="132" t="str">
        <f>IF(Res!D167="","",Res!D167)</f>
        <v/>
      </c>
      <c r="E167" s="134" t="str">
        <f>IF(D167="","",COUNTIF(Lançamentos!$I$5:$I$5000,D167))</f>
        <v/>
      </c>
      <c r="F167" s="146" t="str">
        <f>IF(D167="","",COUNTIFS(Lançamentos!$I$5:$I$5000,$D167,Lançamentos!$O$5:$O$5000,F$4))</f>
        <v/>
      </c>
      <c r="G167" s="146" t="str">
        <f>IF(E167="","",COUNTIFS(Lançamentos!$I$5:$I$5000,$D167,Lançamentos!$O$5:$O$5000,G$4))</f>
        <v/>
      </c>
      <c r="H167" s="146" t="str">
        <f>IF(F167="","",COUNTIFS(Lançamentos!$I$5:$I$5000,$D167,Lançamentos!$O$5:$O$5000,H$4))</f>
        <v/>
      </c>
      <c r="I167" s="147" t="str">
        <f>IF(G167="","",COUNTIFS(Lançamentos!$I$5:$I$5000,$D167,Lançamentos!$O$5:$O$5000,I$4))</f>
        <v/>
      </c>
    </row>
    <row r="168" spans="3:9" ht="45" customHeight="1" x14ac:dyDescent="0.25">
      <c r="C168" s="51">
        <v>164</v>
      </c>
      <c r="D168" s="132" t="str">
        <f>IF(Res!D168="","",Res!D168)</f>
        <v/>
      </c>
      <c r="E168" s="134" t="str">
        <f>IF(D168="","",COUNTIF(Lançamentos!$I$5:$I$5000,D168))</f>
        <v/>
      </c>
      <c r="F168" s="146" t="str">
        <f>IF(D168="","",COUNTIFS(Lançamentos!$I$5:$I$5000,$D168,Lançamentos!$O$5:$O$5000,F$4))</f>
        <v/>
      </c>
      <c r="G168" s="146" t="str">
        <f>IF(E168="","",COUNTIFS(Lançamentos!$I$5:$I$5000,$D168,Lançamentos!$O$5:$O$5000,G$4))</f>
        <v/>
      </c>
      <c r="H168" s="146" t="str">
        <f>IF(F168="","",COUNTIFS(Lançamentos!$I$5:$I$5000,$D168,Lançamentos!$O$5:$O$5000,H$4))</f>
        <v/>
      </c>
      <c r="I168" s="147" t="str">
        <f>IF(G168="","",COUNTIFS(Lançamentos!$I$5:$I$5000,$D168,Lançamentos!$O$5:$O$5000,I$4))</f>
        <v/>
      </c>
    </row>
    <row r="169" spans="3:9" ht="45" customHeight="1" x14ac:dyDescent="0.25">
      <c r="C169" s="51">
        <v>165</v>
      </c>
      <c r="D169" s="132" t="str">
        <f>IF(Res!D169="","",Res!D169)</f>
        <v/>
      </c>
      <c r="E169" s="134" t="str">
        <f>IF(D169="","",COUNTIF(Lançamentos!$I$5:$I$5000,D169))</f>
        <v/>
      </c>
      <c r="F169" s="146" t="str">
        <f>IF(D169="","",COUNTIFS(Lançamentos!$I$5:$I$5000,$D169,Lançamentos!$O$5:$O$5000,F$4))</f>
        <v/>
      </c>
      <c r="G169" s="146" t="str">
        <f>IF(E169="","",COUNTIFS(Lançamentos!$I$5:$I$5000,$D169,Lançamentos!$O$5:$O$5000,G$4))</f>
        <v/>
      </c>
      <c r="H169" s="146" t="str">
        <f>IF(F169="","",COUNTIFS(Lançamentos!$I$5:$I$5000,$D169,Lançamentos!$O$5:$O$5000,H$4))</f>
        <v/>
      </c>
      <c r="I169" s="147" t="str">
        <f>IF(G169="","",COUNTIFS(Lançamentos!$I$5:$I$5000,$D169,Lançamentos!$O$5:$O$5000,I$4))</f>
        <v/>
      </c>
    </row>
    <row r="170" spans="3:9" ht="45" customHeight="1" x14ac:dyDescent="0.25">
      <c r="C170" s="51">
        <v>166</v>
      </c>
      <c r="D170" s="132" t="str">
        <f>IF(Res!D170="","",Res!D170)</f>
        <v/>
      </c>
      <c r="E170" s="134" t="str">
        <f>IF(D170="","",COUNTIF(Lançamentos!$I$5:$I$5000,D170))</f>
        <v/>
      </c>
      <c r="F170" s="146" t="str">
        <f>IF(D170="","",COUNTIFS(Lançamentos!$I$5:$I$5000,$D170,Lançamentos!$O$5:$O$5000,F$4))</f>
        <v/>
      </c>
      <c r="G170" s="146" t="str">
        <f>IF(E170="","",COUNTIFS(Lançamentos!$I$5:$I$5000,$D170,Lançamentos!$O$5:$O$5000,G$4))</f>
        <v/>
      </c>
      <c r="H170" s="146" t="str">
        <f>IF(F170="","",COUNTIFS(Lançamentos!$I$5:$I$5000,$D170,Lançamentos!$O$5:$O$5000,H$4))</f>
        <v/>
      </c>
      <c r="I170" s="147" t="str">
        <f>IF(G170="","",COUNTIFS(Lançamentos!$I$5:$I$5000,$D170,Lançamentos!$O$5:$O$5000,I$4))</f>
        <v/>
      </c>
    </row>
    <row r="171" spans="3:9" ht="45" customHeight="1" x14ac:dyDescent="0.25">
      <c r="C171" s="51">
        <v>167</v>
      </c>
      <c r="D171" s="132" t="str">
        <f>IF(Res!D171="","",Res!D171)</f>
        <v/>
      </c>
      <c r="E171" s="134" t="str">
        <f>IF(D171="","",COUNTIF(Lançamentos!$I$5:$I$5000,D171))</f>
        <v/>
      </c>
      <c r="F171" s="146" t="str">
        <f>IF(D171="","",COUNTIFS(Lançamentos!$I$5:$I$5000,$D171,Lançamentos!$O$5:$O$5000,F$4))</f>
        <v/>
      </c>
      <c r="G171" s="146" t="str">
        <f>IF(E171="","",COUNTIFS(Lançamentos!$I$5:$I$5000,$D171,Lançamentos!$O$5:$O$5000,G$4))</f>
        <v/>
      </c>
      <c r="H171" s="146" t="str">
        <f>IF(F171="","",COUNTIFS(Lançamentos!$I$5:$I$5000,$D171,Lançamentos!$O$5:$O$5000,H$4))</f>
        <v/>
      </c>
      <c r="I171" s="147" t="str">
        <f>IF(G171="","",COUNTIFS(Lançamentos!$I$5:$I$5000,$D171,Lançamentos!$O$5:$O$5000,I$4))</f>
        <v/>
      </c>
    </row>
    <row r="172" spans="3:9" ht="45" customHeight="1" x14ac:dyDescent="0.25">
      <c r="C172" s="51">
        <v>168</v>
      </c>
      <c r="D172" s="132" t="str">
        <f>IF(Res!D172="","",Res!D172)</f>
        <v/>
      </c>
      <c r="E172" s="134" t="str">
        <f>IF(D172="","",COUNTIF(Lançamentos!$I$5:$I$5000,D172))</f>
        <v/>
      </c>
      <c r="F172" s="146" t="str">
        <f>IF(D172="","",COUNTIFS(Lançamentos!$I$5:$I$5000,$D172,Lançamentos!$O$5:$O$5000,F$4))</f>
        <v/>
      </c>
      <c r="G172" s="146" t="str">
        <f>IF(E172="","",COUNTIFS(Lançamentos!$I$5:$I$5000,$D172,Lançamentos!$O$5:$O$5000,G$4))</f>
        <v/>
      </c>
      <c r="H172" s="146" t="str">
        <f>IF(F172="","",COUNTIFS(Lançamentos!$I$5:$I$5000,$D172,Lançamentos!$O$5:$O$5000,H$4))</f>
        <v/>
      </c>
      <c r="I172" s="147" t="str">
        <f>IF(G172="","",COUNTIFS(Lançamentos!$I$5:$I$5000,$D172,Lançamentos!$O$5:$O$5000,I$4))</f>
        <v/>
      </c>
    </row>
    <row r="173" spans="3:9" ht="45" customHeight="1" x14ac:dyDescent="0.25">
      <c r="C173" s="51">
        <v>169</v>
      </c>
      <c r="D173" s="132" t="str">
        <f>IF(Res!D173="","",Res!D173)</f>
        <v/>
      </c>
      <c r="E173" s="134" t="str">
        <f>IF(D173="","",COUNTIF(Lançamentos!$I$5:$I$5000,D173))</f>
        <v/>
      </c>
      <c r="F173" s="146" t="str">
        <f>IF(D173="","",COUNTIFS(Lançamentos!$I$5:$I$5000,$D173,Lançamentos!$O$5:$O$5000,F$4))</f>
        <v/>
      </c>
      <c r="G173" s="146" t="str">
        <f>IF(E173="","",COUNTIFS(Lançamentos!$I$5:$I$5000,$D173,Lançamentos!$O$5:$O$5000,G$4))</f>
        <v/>
      </c>
      <c r="H173" s="146" t="str">
        <f>IF(F173="","",COUNTIFS(Lançamentos!$I$5:$I$5000,$D173,Lançamentos!$O$5:$O$5000,H$4))</f>
        <v/>
      </c>
      <c r="I173" s="147" t="str">
        <f>IF(G173="","",COUNTIFS(Lançamentos!$I$5:$I$5000,$D173,Lançamentos!$O$5:$O$5000,I$4))</f>
        <v/>
      </c>
    </row>
    <row r="174" spans="3:9" ht="45" customHeight="1" x14ac:dyDescent="0.25">
      <c r="C174" s="51">
        <v>170</v>
      </c>
      <c r="D174" s="132" t="str">
        <f>IF(Res!D174="","",Res!D174)</f>
        <v/>
      </c>
      <c r="E174" s="134" t="str">
        <f>IF(D174="","",COUNTIF(Lançamentos!$I$5:$I$5000,D174))</f>
        <v/>
      </c>
      <c r="F174" s="146" t="str">
        <f>IF(D174="","",COUNTIFS(Lançamentos!$I$5:$I$5000,$D174,Lançamentos!$O$5:$O$5000,F$4))</f>
        <v/>
      </c>
      <c r="G174" s="146" t="str">
        <f>IF(E174="","",COUNTIFS(Lançamentos!$I$5:$I$5000,$D174,Lançamentos!$O$5:$O$5000,G$4))</f>
        <v/>
      </c>
      <c r="H174" s="146" t="str">
        <f>IF(F174="","",COUNTIFS(Lançamentos!$I$5:$I$5000,$D174,Lançamentos!$O$5:$O$5000,H$4))</f>
        <v/>
      </c>
      <c r="I174" s="147" t="str">
        <f>IF(G174="","",COUNTIFS(Lançamentos!$I$5:$I$5000,$D174,Lançamentos!$O$5:$O$5000,I$4))</f>
        <v/>
      </c>
    </row>
    <row r="175" spans="3:9" ht="45" customHeight="1" x14ac:dyDescent="0.25">
      <c r="C175" s="51">
        <v>171</v>
      </c>
      <c r="D175" s="132" t="str">
        <f>IF(Res!D175="","",Res!D175)</f>
        <v/>
      </c>
      <c r="E175" s="134" t="str">
        <f>IF(D175="","",COUNTIF(Lançamentos!$I$5:$I$5000,D175))</f>
        <v/>
      </c>
      <c r="F175" s="146" t="str">
        <f>IF(D175="","",COUNTIFS(Lançamentos!$I$5:$I$5000,$D175,Lançamentos!$O$5:$O$5000,F$4))</f>
        <v/>
      </c>
      <c r="G175" s="146" t="str">
        <f>IF(E175="","",COUNTIFS(Lançamentos!$I$5:$I$5000,$D175,Lançamentos!$O$5:$O$5000,G$4))</f>
        <v/>
      </c>
      <c r="H175" s="146" t="str">
        <f>IF(F175="","",COUNTIFS(Lançamentos!$I$5:$I$5000,$D175,Lançamentos!$O$5:$O$5000,H$4))</f>
        <v/>
      </c>
      <c r="I175" s="147" t="str">
        <f>IF(G175="","",COUNTIFS(Lançamentos!$I$5:$I$5000,$D175,Lançamentos!$O$5:$O$5000,I$4))</f>
        <v/>
      </c>
    </row>
    <row r="176" spans="3:9" ht="45" customHeight="1" x14ac:dyDescent="0.25">
      <c r="C176" s="51">
        <v>172</v>
      </c>
      <c r="D176" s="132" t="str">
        <f>IF(Res!D176="","",Res!D176)</f>
        <v/>
      </c>
      <c r="E176" s="134" t="str">
        <f>IF(D176="","",COUNTIF(Lançamentos!$I$5:$I$5000,D176))</f>
        <v/>
      </c>
      <c r="F176" s="146" t="str">
        <f>IF(D176="","",COUNTIFS(Lançamentos!$I$5:$I$5000,$D176,Lançamentos!$O$5:$O$5000,F$4))</f>
        <v/>
      </c>
      <c r="G176" s="146" t="str">
        <f>IF(E176="","",COUNTIFS(Lançamentos!$I$5:$I$5000,$D176,Lançamentos!$O$5:$O$5000,G$4))</f>
        <v/>
      </c>
      <c r="H176" s="146" t="str">
        <f>IF(F176="","",COUNTIFS(Lançamentos!$I$5:$I$5000,$D176,Lançamentos!$O$5:$O$5000,H$4))</f>
        <v/>
      </c>
      <c r="I176" s="147" t="str">
        <f>IF(G176="","",COUNTIFS(Lançamentos!$I$5:$I$5000,$D176,Lançamentos!$O$5:$O$5000,I$4))</f>
        <v/>
      </c>
    </row>
    <row r="177" spans="3:9" ht="45" customHeight="1" x14ac:dyDescent="0.25">
      <c r="C177" s="51">
        <v>173</v>
      </c>
      <c r="D177" s="132" t="str">
        <f>IF(Res!D177="","",Res!D177)</f>
        <v/>
      </c>
      <c r="E177" s="134" t="str">
        <f>IF(D177="","",COUNTIF(Lançamentos!$I$5:$I$5000,D177))</f>
        <v/>
      </c>
      <c r="F177" s="146" t="str">
        <f>IF(D177="","",COUNTIFS(Lançamentos!$I$5:$I$5000,$D177,Lançamentos!$O$5:$O$5000,F$4))</f>
        <v/>
      </c>
      <c r="G177" s="146" t="str">
        <f>IF(E177="","",COUNTIFS(Lançamentos!$I$5:$I$5000,$D177,Lançamentos!$O$5:$O$5000,G$4))</f>
        <v/>
      </c>
      <c r="H177" s="146" t="str">
        <f>IF(F177="","",COUNTIFS(Lançamentos!$I$5:$I$5000,$D177,Lançamentos!$O$5:$O$5000,H$4))</f>
        <v/>
      </c>
      <c r="I177" s="147" t="str">
        <f>IF(G177="","",COUNTIFS(Lançamentos!$I$5:$I$5000,$D177,Lançamentos!$O$5:$O$5000,I$4))</f>
        <v/>
      </c>
    </row>
    <row r="178" spans="3:9" ht="45" customHeight="1" x14ac:dyDescent="0.25">
      <c r="C178" s="51">
        <v>174</v>
      </c>
      <c r="D178" s="132" t="str">
        <f>IF(Res!D178="","",Res!D178)</f>
        <v/>
      </c>
      <c r="E178" s="134" t="str">
        <f>IF(D178="","",COUNTIF(Lançamentos!$I$5:$I$5000,D178))</f>
        <v/>
      </c>
      <c r="F178" s="146" t="str">
        <f>IF(D178="","",COUNTIFS(Lançamentos!$I$5:$I$5000,$D178,Lançamentos!$O$5:$O$5000,F$4))</f>
        <v/>
      </c>
      <c r="G178" s="146" t="str">
        <f>IF(E178="","",COUNTIFS(Lançamentos!$I$5:$I$5000,$D178,Lançamentos!$O$5:$O$5000,G$4))</f>
        <v/>
      </c>
      <c r="H178" s="146" t="str">
        <f>IF(F178="","",COUNTIFS(Lançamentos!$I$5:$I$5000,$D178,Lançamentos!$O$5:$O$5000,H$4))</f>
        <v/>
      </c>
      <c r="I178" s="147" t="str">
        <f>IF(G178="","",COUNTIFS(Lançamentos!$I$5:$I$5000,$D178,Lançamentos!$O$5:$O$5000,I$4))</f>
        <v/>
      </c>
    </row>
    <row r="179" spans="3:9" ht="45" customHeight="1" x14ac:dyDescent="0.25">
      <c r="C179" s="51">
        <v>175</v>
      </c>
      <c r="D179" s="132" t="str">
        <f>IF(Res!D179="","",Res!D179)</f>
        <v/>
      </c>
      <c r="E179" s="134" t="str">
        <f>IF(D179="","",COUNTIF(Lançamentos!$I$5:$I$5000,D179))</f>
        <v/>
      </c>
      <c r="F179" s="146" t="str">
        <f>IF(D179="","",COUNTIFS(Lançamentos!$I$5:$I$5000,$D179,Lançamentos!$O$5:$O$5000,F$4))</f>
        <v/>
      </c>
      <c r="G179" s="146" t="str">
        <f>IF(E179="","",COUNTIFS(Lançamentos!$I$5:$I$5000,$D179,Lançamentos!$O$5:$O$5000,G$4))</f>
        <v/>
      </c>
      <c r="H179" s="146" t="str">
        <f>IF(F179="","",COUNTIFS(Lançamentos!$I$5:$I$5000,$D179,Lançamentos!$O$5:$O$5000,H$4))</f>
        <v/>
      </c>
      <c r="I179" s="147" t="str">
        <f>IF(G179="","",COUNTIFS(Lançamentos!$I$5:$I$5000,$D179,Lançamentos!$O$5:$O$5000,I$4))</f>
        <v/>
      </c>
    </row>
    <row r="180" spans="3:9" ht="45" customHeight="1" x14ac:dyDescent="0.25">
      <c r="C180" s="51">
        <v>176</v>
      </c>
      <c r="D180" s="132" t="str">
        <f>IF(Res!D180="","",Res!D180)</f>
        <v/>
      </c>
      <c r="E180" s="134" t="str">
        <f>IF(D180="","",COUNTIF(Lançamentos!$I$5:$I$5000,D180))</f>
        <v/>
      </c>
      <c r="F180" s="146" t="str">
        <f>IF(D180="","",COUNTIFS(Lançamentos!$I$5:$I$5000,$D180,Lançamentos!$O$5:$O$5000,F$4))</f>
        <v/>
      </c>
      <c r="G180" s="146" t="str">
        <f>IF(E180="","",COUNTIFS(Lançamentos!$I$5:$I$5000,$D180,Lançamentos!$O$5:$O$5000,G$4))</f>
        <v/>
      </c>
      <c r="H180" s="146" t="str">
        <f>IF(F180="","",COUNTIFS(Lançamentos!$I$5:$I$5000,$D180,Lançamentos!$O$5:$O$5000,H$4))</f>
        <v/>
      </c>
      <c r="I180" s="147" t="str">
        <f>IF(G180="","",COUNTIFS(Lançamentos!$I$5:$I$5000,$D180,Lançamentos!$O$5:$O$5000,I$4))</f>
        <v/>
      </c>
    </row>
    <row r="181" spans="3:9" ht="45" customHeight="1" x14ac:dyDescent="0.25">
      <c r="C181" s="51">
        <v>177</v>
      </c>
      <c r="D181" s="132" t="str">
        <f>IF(Res!D181="","",Res!D181)</f>
        <v/>
      </c>
      <c r="E181" s="134" t="str">
        <f>IF(D181="","",COUNTIF(Lançamentos!$I$5:$I$5000,D181))</f>
        <v/>
      </c>
      <c r="F181" s="146" t="str">
        <f>IF(D181="","",COUNTIFS(Lançamentos!$I$5:$I$5000,$D181,Lançamentos!$O$5:$O$5000,F$4))</f>
        <v/>
      </c>
      <c r="G181" s="146" t="str">
        <f>IF(E181="","",COUNTIFS(Lançamentos!$I$5:$I$5000,$D181,Lançamentos!$O$5:$O$5000,G$4))</f>
        <v/>
      </c>
      <c r="H181" s="146" t="str">
        <f>IF(F181="","",COUNTIFS(Lançamentos!$I$5:$I$5000,$D181,Lançamentos!$O$5:$O$5000,H$4))</f>
        <v/>
      </c>
      <c r="I181" s="147" t="str">
        <f>IF(G181="","",COUNTIFS(Lançamentos!$I$5:$I$5000,$D181,Lançamentos!$O$5:$O$5000,I$4))</f>
        <v/>
      </c>
    </row>
    <row r="182" spans="3:9" ht="45" customHeight="1" x14ac:dyDescent="0.25">
      <c r="C182" s="51">
        <v>178</v>
      </c>
      <c r="D182" s="132" t="str">
        <f>IF(Res!D182="","",Res!D182)</f>
        <v/>
      </c>
      <c r="E182" s="134" t="str">
        <f>IF(D182="","",COUNTIF(Lançamentos!$I$5:$I$5000,D182))</f>
        <v/>
      </c>
      <c r="F182" s="146" t="str">
        <f>IF(D182="","",COUNTIFS(Lançamentos!$I$5:$I$5000,$D182,Lançamentos!$O$5:$O$5000,F$4))</f>
        <v/>
      </c>
      <c r="G182" s="146" t="str">
        <f>IF(E182="","",COUNTIFS(Lançamentos!$I$5:$I$5000,$D182,Lançamentos!$O$5:$O$5000,G$4))</f>
        <v/>
      </c>
      <c r="H182" s="146" t="str">
        <f>IF(F182="","",COUNTIFS(Lançamentos!$I$5:$I$5000,$D182,Lançamentos!$O$5:$O$5000,H$4))</f>
        <v/>
      </c>
      <c r="I182" s="147" t="str">
        <f>IF(G182="","",COUNTIFS(Lançamentos!$I$5:$I$5000,$D182,Lançamentos!$O$5:$O$5000,I$4))</f>
        <v/>
      </c>
    </row>
    <row r="183" spans="3:9" ht="45" customHeight="1" x14ac:dyDescent="0.25">
      <c r="C183" s="51">
        <v>179</v>
      </c>
      <c r="D183" s="132" t="str">
        <f>IF(Res!D183="","",Res!D183)</f>
        <v/>
      </c>
      <c r="E183" s="134" t="str">
        <f>IF(D183="","",COUNTIF(Lançamentos!$I$5:$I$5000,D183))</f>
        <v/>
      </c>
      <c r="F183" s="146" t="str">
        <f>IF(D183="","",COUNTIFS(Lançamentos!$I$5:$I$5000,$D183,Lançamentos!$O$5:$O$5000,F$4))</f>
        <v/>
      </c>
      <c r="G183" s="146" t="str">
        <f>IF(E183="","",COUNTIFS(Lançamentos!$I$5:$I$5000,$D183,Lançamentos!$O$5:$O$5000,G$4))</f>
        <v/>
      </c>
      <c r="H183" s="146" t="str">
        <f>IF(F183="","",COUNTIFS(Lançamentos!$I$5:$I$5000,$D183,Lançamentos!$O$5:$O$5000,H$4))</f>
        <v/>
      </c>
      <c r="I183" s="147" t="str">
        <f>IF(G183="","",COUNTIFS(Lançamentos!$I$5:$I$5000,$D183,Lançamentos!$O$5:$O$5000,I$4))</f>
        <v/>
      </c>
    </row>
    <row r="184" spans="3:9" ht="45" customHeight="1" x14ac:dyDescent="0.25">
      <c r="C184" s="51">
        <v>180</v>
      </c>
      <c r="D184" s="132" t="str">
        <f>IF(Res!D184="","",Res!D184)</f>
        <v/>
      </c>
      <c r="E184" s="134" t="str">
        <f>IF(D184="","",COUNTIF(Lançamentos!$I$5:$I$5000,D184))</f>
        <v/>
      </c>
      <c r="F184" s="146" t="str">
        <f>IF(D184="","",COUNTIFS(Lançamentos!$I$5:$I$5000,$D184,Lançamentos!$O$5:$O$5000,F$4))</f>
        <v/>
      </c>
      <c r="G184" s="146" t="str">
        <f>IF(E184="","",COUNTIFS(Lançamentos!$I$5:$I$5000,$D184,Lançamentos!$O$5:$O$5000,G$4))</f>
        <v/>
      </c>
      <c r="H184" s="146" t="str">
        <f>IF(F184="","",COUNTIFS(Lançamentos!$I$5:$I$5000,$D184,Lançamentos!$O$5:$O$5000,H$4))</f>
        <v/>
      </c>
      <c r="I184" s="147" t="str">
        <f>IF(G184="","",COUNTIFS(Lançamentos!$I$5:$I$5000,$D184,Lançamentos!$O$5:$O$5000,I$4))</f>
        <v/>
      </c>
    </row>
    <row r="185" spans="3:9" ht="45" customHeight="1" x14ac:dyDescent="0.25">
      <c r="C185" s="51">
        <v>181</v>
      </c>
      <c r="D185" s="132" t="str">
        <f>IF(Res!D185="","",Res!D185)</f>
        <v/>
      </c>
      <c r="E185" s="134" t="str">
        <f>IF(D185="","",COUNTIF(Lançamentos!$I$5:$I$5000,D185))</f>
        <v/>
      </c>
      <c r="F185" s="146" t="str">
        <f>IF(D185="","",COUNTIFS(Lançamentos!$I$5:$I$5000,$D185,Lançamentos!$O$5:$O$5000,F$4))</f>
        <v/>
      </c>
      <c r="G185" s="146" t="str">
        <f>IF(E185="","",COUNTIFS(Lançamentos!$I$5:$I$5000,$D185,Lançamentos!$O$5:$O$5000,G$4))</f>
        <v/>
      </c>
      <c r="H185" s="146" t="str">
        <f>IF(F185="","",COUNTIFS(Lançamentos!$I$5:$I$5000,$D185,Lançamentos!$O$5:$O$5000,H$4))</f>
        <v/>
      </c>
      <c r="I185" s="147" t="str">
        <f>IF(G185="","",COUNTIFS(Lançamentos!$I$5:$I$5000,$D185,Lançamentos!$O$5:$O$5000,I$4))</f>
        <v/>
      </c>
    </row>
    <row r="186" spans="3:9" ht="45" customHeight="1" x14ac:dyDescent="0.25">
      <c r="C186" s="51">
        <v>182</v>
      </c>
      <c r="D186" s="132" t="str">
        <f>IF(Res!D186="","",Res!D186)</f>
        <v/>
      </c>
      <c r="E186" s="134" t="str">
        <f>IF(D186="","",COUNTIF(Lançamentos!$I$5:$I$5000,D186))</f>
        <v/>
      </c>
      <c r="F186" s="146" t="str">
        <f>IF(D186="","",COUNTIFS(Lançamentos!$I$5:$I$5000,$D186,Lançamentos!$O$5:$O$5000,F$4))</f>
        <v/>
      </c>
      <c r="G186" s="146" t="str">
        <f>IF(E186="","",COUNTIFS(Lançamentos!$I$5:$I$5000,$D186,Lançamentos!$O$5:$O$5000,G$4))</f>
        <v/>
      </c>
      <c r="H186" s="146" t="str">
        <f>IF(F186="","",COUNTIFS(Lançamentos!$I$5:$I$5000,$D186,Lançamentos!$O$5:$O$5000,H$4))</f>
        <v/>
      </c>
      <c r="I186" s="147" t="str">
        <f>IF(G186="","",COUNTIFS(Lançamentos!$I$5:$I$5000,$D186,Lançamentos!$O$5:$O$5000,I$4))</f>
        <v/>
      </c>
    </row>
    <row r="187" spans="3:9" ht="45" customHeight="1" x14ac:dyDescent="0.25">
      <c r="C187" s="51">
        <v>183</v>
      </c>
      <c r="D187" s="132" t="str">
        <f>IF(Res!D187="","",Res!D187)</f>
        <v/>
      </c>
      <c r="E187" s="134" t="str">
        <f>IF(D187="","",COUNTIF(Lançamentos!$I$5:$I$5000,D187))</f>
        <v/>
      </c>
      <c r="F187" s="146" t="str">
        <f>IF(D187="","",COUNTIFS(Lançamentos!$I$5:$I$5000,$D187,Lançamentos!$O$5:$O$5000,F$4))</f>
        <v/>
      </c>
      <c r="G187" s="146" t="str">
        <f>IF(E187="","",COUNTIFS(Lançamentos!$I$5:$I$5000,$D187,Lançamentos!$O$5:$O$5000,G$4))</f>
        <v/>
      </c>
      <c r="H187" s="146" t="str">
        <f>IF(F187="","",COUNTIFS(Lançamentos!$I$5:$I$5000,$D187,Lançamentos!$O$5:$O$5000,H$4))</f>
        <v/>
      </c>
      <c r="I187" s="147" t="str">
        <f>IF(G187="","",COUNTIFS(Lançamentos!$I$5:$I$5000,$D187,Lançamentos!$O$5:$O$5000,I$4))</f>
        <v/>
      </c>
    </row>
    <row r="188" spans="3:9" ht="45" customHeight="1" x14ac:dyDescent="0.25">
      <c r="C188" s="51">
        <v>184</v>
      </c>
      <c r="D188" s="132" t="str">
        <f>IF(Res!D188="","",Res!D188)</f>
        <v/>
      </c>
      <c r="E188" s="134" t="str">
        <f>IF(D188="","",COUNTIF(Lançamentos!$I$5:$I$5000,D188))</f>
        <v/>
      </c>
      <c r="F188" s="146" t="str">
        <f>IF(D188="","",COUNTIFS(Lançamentos!$I$5:$I$5000,$D188,Lançamentos!$O$5:$O$5000,F$4))</f>
        <v/>
      </c>
      <c r="G188" s="146" t="str">
        <f>IF(E188="","",COUNTIFS(Lançamentos!$I$5:$I$5000,$D188,Lançamentos!$O$5:$O$5000,G$4))</f>
        <v/>
      </c>
      <c r="H188" s="146" t="str">
        <f>IF(F188="","",COUNTIFS(Lançamentos!$I$5:$I$5000,$D188,Lançamentos!$O$5:$O$5000,H$4))</f>
        <v/>
      </c>
      <c r="I188" s="147" t="str">
        <f>IF(G188="","",COUNTIFS(Lançamentos!$I$5:$I$5000,$D188,Lançamentos!$O$5:$O$5000,I$4))</f>
        <v/>
      </c>
    </row>
    <row r="189" spans="3:9" ht="45" customHeight="1" x14ac:dyDescent="0.25">
      <c r="C189" s="51">
        <v>185</v>
      </c>
      <c r="D189" s="132" t="str">
        <f>IF(Res!D189="","",Res!D189)</f>
        <v/>
      </c>
      <c r="E189" s="134" t="str">
        <f>IF(D189="","",COUNTIF(Lançamentos!$I$5:$I$5000,D189))</f>
        <v/>
      </c>
      <c r="F189" s="146" t="str">
        <f>IF(D189="","",COUNTIFS(Lançamentos!$I$5:$I$5000,$D189,Lançamentos!$O$5:$O$5000,F$4))</f>
        <v/>
      </c>
      <c r="G189" s="146" t="str">
        <f>IF(E189="","",COUNTIFS(Lançamentos!$I$5:$I$5000,$D189,Lançamentos!$O$5:$O$5000,G$4))</f>
        <v/>
      </c>
      <c r="H189" s="146" t="str">
        <f>IF(F189="","",COUNTIFS(Lançamentos!$I$5:$I$5000,$D189,Lançamentos!$O$5:$O$5000,H$4))</f>
        <v/>
      </c>
      <c r="I189" s="147" t="str">
        <f>IF(G189="","",COUNTIFS(Lançamentos!$I$5:$I$5000,$D189,Lançamentos!$O$5:$O$5000,I$4))</f>
        <v/>
      </c>
    </row>
    <row r="190" spans="3:9" ht="45" customHeight="1" x14ac:dyDescent="0.25">
      <c r="C190" s="51">
        <v>186</v>
      </c>
      <c r="D190" s="132" t="str">
        <f>IF(Res!D190="","",Res!D190)</f>
        <v/>
      </c>
      <c r="E190" s="134" t="str">
        <f>IF(D190="","",COUNTIF(Lançamentos!$I$5:$I$5000,D190))</f>
        <v/>
      </c>
      <c r="F190" s="146" t="str">
        <f>IF(D190="","",COUNTIFS(Lançamentos!$I$5:$I$5000,$D190,Lançamentos!$O$5:$O$5000,F$4))</f>
        <v/>
      </c>
      <c r="G190" s="146" t="str">
        <f>IF(E190="","",COUNTIFS(Lançamentos!$I$5:$I$5000,$D190,Lançamentos!$O$5:$O$5000,G$4))</f>
        <v/>
      </c>
      <c r="H190" s="146" t="str">
        <f>IF(F190="","",COUNTIFS(Lançamentos!$I$5:$I$5000,$D190,Lançamentos!$O$5:$O$5000,H$4))</f>
        <v/>
      </c>
      <c r="I190" s="147" t="str">
        <f>IF(G190="","",COUNTIFS(Lançamentos!$I$5:$I$5000,$D190,Lançamentos!$O$5:$O$5000,I$4))</f>
        <v/>
      </c>
    </row>
    <row r="191" spans="3:9" ht="45" customHeight="1" x14ac:dyDescent="0.25">
      <c r="C191" s="51">
        <v>187</v>
      </c>
      <c r="D191" s="132" t="str">
        <f>IF(Res!D191="","",Res!D191)</f>
        <v/>
      </c>
      <c r="E191" s="134" t="str">
        <f>IF(D191="","",COUNTIF(Lançamentos!$I$5:$I$5000,D191))</f>
        <v/>
      </c>
      <c r="F191" s="146" t="str">
        <f>IF(D191="","",COUNTIFS(Lançamentos!$I$5:$I$5000,$D191,Lançamentos!$O$5:$O$5000,F$4))</f>
        <v/>
      </c>
      <c r="G191" s="146" t="str">
        <f>IF(E191="","",COUNTIFS(Lançamentos!$I$5:$I$5000,$D191,Lançamentos!$O$5:$O$5000,G$4))</f>
        <v/>
      </c>
      <c r="H191" s="146" t="str">
        <f>IF(F191="","",COUNTIFS(Lançamentos!$I$5:$I$5000,$D191,Lançamentos!$O$5:$O$5000,H$4))</f>
        <v/>
      </c>
      <c r="I191" s="147" t="str">
        <f>IF(G191="","",COUNTIFS(Lançamentos!$I$5:$I$5000,$D191,Lançamentos!$O$5:$O$5000,I$4))</f>
        <v/>
      </c>
    </row>
    <row r="192" spans="3:9" ht="45" customHeight="1" x14ac:dyDescent="0.25">
      <c r="C192" s="51">
        <v>188</v>
      </c>
      <c r="D192" s="132" t="str">
        <f>IF(Res!D192="","",Res!D192)</f>
        <v/>
      </c>
      <c r="E192" s="134" t="str">
        <f>IF(D192="","",COUNTIF(Lançamentos!$I$5:$I$5000,D192))</f>
        <v/>
      </c>
      <c r="F192" s="146" t="str">
        <f>IF(D192="","",COUNTIFS(Lançamentos!$I$5:$I$5000,$D192,Lançamentos!$O$5:$O$5000,F$4))</f>
        <v/>
      </c>
      <c r="G192" s="146" t="str">
        <f>IF(E192="","",COUNTIFS(Lançamentos!$I$5:$I$5000,$D192,Lançamentos!$O$5:$O$5000,G$4))</f>
        <v/>
      </c>
      <c r="H192" s="146" t="str">
        <f>IF(F192="","",COUNTIFS(Lançamentos!$I$5:$I$5000,$D192,Lançamentos!$O$5:$O$5000,H$4))</f>
        <v/>
      </c>
      <c r="I192" s="147" t="str">
        <f>IF(G192="","",COUNTIFS(Lançamentos!$I$5:$I$5000,$D192,Lançamentos!$O$5:$O$5000,I$4))</f>
        <v/>
      </c>
    </row>
    <row r="193" spans="3:9" ht="45" customHeight="1" x14ac:dyDescent="0.25">
      <c r="C193" s="51">
        <v>189</v>
      </c>
      <c r="D193" s="132" t="str">
        <f>IF(Res!D193="","",Res!D193)</f>
        <v/>
      </c>
      <c r="E193" s="134" t="str">
        <f>IF(D193="","",COUNTIF(Lançamentos!$I$5:$I$5000,D193))</f>
        <v/>
      </c>
      <c r="F193" s="146" t="str">
        <f>IF(D193="","",COUNTIFS(Lançamentos!$I$5:$I$5000,$D193,Lançamentos!$O$5:$O$5000,F$4))</f>
        <v/>
      </c>
      <c r="G193" s="146" t="str">
        <f>IF(E193="","",COUNTIFS(Lançamentos!$I$5:$I$5000,$D193,Lançamentos!$O$5:$O$5000,G$4))</f>
        <v/>
      </c>
      <c r="H193" s="146" t="str">
        <f>IF(F193="","",COUNTIFS(Lançamentos!$I$5:$I$5000,$D193,Lançamentos!$O$5:$O$5000,H$4))</f>
        <v/>
      </c>
      <c r="I193" s="147" t="str">
        <f>IF(G193="","",COUNTIFS(Lançamentos!$I$5:$I$5000,$D193,Lançamentos!$O$5:$O$5000,I$4))</f>
        <v/>
      </c>
    </row>
    <row r="194" spans="3:9" ht="45" customHeight="1" x14ac:dyDescent="0.25">
      <c r="C194" s="51">
        <v>190</v>
      </c>
      <c r="D194" s="132" t="str">
        <f>IF(Res!D194="","",Res!D194)</f>
        <v/>
      </c>
      <c r="E194" s="134" t="str">
        <f>IF(D194="","",COUNTIF(Lançamentos!$I$5:$I$5000,D194))</f>
        <v/>
      </c>
      <c r="F194" s="146" t="str">
        <f>IF(D194="","",COUNTIFS(Lançamentos!$I$5:$I$5000,$D194,Lançamentos!$O$5:$O$5000,F$4))</f>
        <v/>
      </c>
      <c r="G194" s="146" t="str">
        <f>IF(E194="","",COUNTIFS(Lançamentos!$I$5:$I$5000,$D194,Lançamentos!$O$5:$O$5000,G$4))</f>
        <v/>
      </c>
      <c r="H194" s="146" t="str">
        <f>IF(F194="","",COUNTIFS(Lançamentos!$I$5:$I$5000,$D194,Lançamentos!$O$5:$O$5000,H$4))</f>
        <v/>
      </c>
      <c r="I194" s="147" t="str">
        <f>IF(G194="","",COUNTIFS(Lançamentos!$I$5:$I$5000,$D194,Lançamentos!$O$5:$O$5000,I$4))</f>
        <v/>
      </c>
    </row>
    <row r="195" spans="3:9" ht="45" customHeight="1" x14ac:dyDescent="0.25">
      <c r="C195" s="51">
        <v>191</v>
      </c>
      <c r="D195" s="132" t="str">
        <f>IF(Res!D195="","",Res!D195)</f>
        <v/>
      </c>
      <c r="E195" s="134" t="str">
        <f>IF(D195="","",COUNTIF(Lançamentos!$I$5:$I$5000,D195))</f>
        <v/>
      </c>
      <c r="F195" s="146" t="str">
        <f>IF(D195="","",COUNTIFS(Lançamentos!$I$5:$I$5000,$D195,Lançamentos!$O$5:$O$5000,F$4))</f>
        <v/>
      </c>
      <c r="G195" s="146" t="str">
        <f>IF(E195="","",COUNTIFS(Lançamentos!$I$5:$I$5000,$D195,Lançamentos!$O$5:$O$5000,G$4))</f>
        <v/>
      </c>
      <c r="H195" s="146" t="str">
        <f>IF(F195="","",COUNTIFS(Lançamentos!$I$5:$I$5000,$D195,Lançamentos!$O$5:$O$5000,H$4))</f>
        <v/>
      </c>
      <c r="I195" s="147" t="str">
        <f>IF(G195="","",COUNTIFS(Lançamentos!$I$5:$I$5000,$D195,Lançamentos!$O$5:$O$5000,I$4))</f>
        <v/>
      </c>
    </row>
    <row r="196" spans="3:9" ht="45" customHeight="1" x14ac:dyDescent="0.25">
      <c r="C196" s="51">
        <v>192</v>
      </c>
      <c r="D196" s="132" t="str">
        <f>IF(Res!D196="","",Res!D196)</f>
        <v/>
      </c>
      <c r="E196" s="134" t="str">
        <f>IF(D196="","",COUNTIF(Lançamentos!$I$5:$I$5000,D196))</f>
        <v/>
      </c>
      <c r="F196" s="146" t="str">
        <f>IF(D196="","",COUNTIFS(Lançamentos!$I$5:$I$5000,$D196,Lançamentos!$O$5:$O$5000,F$4))</f>
        <v/>
      </c>
      <c r="G196" s="146" t="str">
        <f>IF(E196="","",COUNTIFS(Lançamentos!$I$5:$I$5000,$D196,Lançamentos!$O$5:$O$5000,G$4))</f>
        <v/>
      </c>
      <c r="H196" s="146" t="str">
        <f>IF(F196="","",COUNTIFS(Lançamentos!$I$5:$I$5000,$D196,Lançamentos!$O$5:$O$5000,H$4))</f>
        <v/>
      </c>
      <c r="I196" s="147" t="str">
        <f>IF(G196="","",COUNTIFS(Lançamentos!$I$5:$I$5000,$D196,Lançamentos!$O$5:$O$5000,I$4))</f>
        <v/>
      </c>
    </row>
    <row r="197" spans="3:9" ht="45" customHeight="1" x14ac:dyDescent="0.25">
      <c r="C197" s="51">
        <v>193</v>
      </c>
      <c r="D197" s="132" t="str">
        <f>IF(Res!D197="","",Res!D197)</f>
        <v/>
      </c>
      <c r="E197" s="134" t="str">
        <f>IF(D197="","",COUNTIF(Lançamentos!$I$5:$I$5000,D197))</f>
        <v/>
      </c>
      <c r="F197" s="146" t="str">
        <f>IF(D197="","",COUNTIFS(Lançamentos!$I$5:$I$5000,$D197,Lançamentos!$O$5:$O$5000,F$4))</f>
        <v/>
      </c>
      <c r="G197" s="146" t="str">
        <f>IF(E197="","",COUNTIFS(Lançamentos!$I$5:$I$5000,$D197,Lançamentos!$O$5:$O$5000,G$4))</f>
        <v/>
      </c>
      <c r="H197" s="146" t="str">
        <f>IF(F197="","",COUNTIFS(Lançamentos!$I$5:$I$5000,$D197,Lançamentos!$O$5:$O$5000,H$4))</f>
        <v/>
      </c>
      <c r="I197" s="147" t="str">
        <f>IF(G197="","",COUNTIFS(Lançamentos!$I$5:$I$5000,$D197,Lançamentos!$O$5:$O$5000,I$4))</f>
        <v/>
      </c>
    </row>
    <row r="198" spans="3:9" ht="45" customHeight="1" x14ac:dyDescent="0.25">
      <c r="C198" s="51">
        <v>194</v>
      </c>
      <c r="D198" s="132" t="str">
        <f>IF(Res!D198="","",Res!D198)</f>
        <v/>
      </c>
      <c r="E198" s="134" t="str">
        <f>IF(D198="","",COUNTIF(Lançamentos!$I$5:$I$5000,D198))</f>
        <v/>
      </c>
      <c r="F198" s="146" t="str">
        <f>IF(D198="","",COUNTIFS(Lançamentos!$I$5:$I$5000,$D198,Lançamentos!$O$5:$O$5000,F$4))</f>
        <v/>
      </c>
      <c r="G198" s="146" t="str">
        <f>IF(E198="","",COUNTIFS(Lançamentos!$I$5:$I$5000,$D198,Lançamentos!$O$5:$O$5000,G$4))</f>
        <v/>
      </c>
      <c r="H198" s="146" t="str">
        <f>IF(F198="","",COUNTIFS(Lançamentos!$I$5:$I$5000,$D198,Lançamentos!$O$5:$O$5000,H$4))</f>
        <v/>
      </c>
      <c r="I198" s="147" t="str">
        <f>IF(G198="","",COUNTIFS(Lançamentos!$I$5:$I$5000,$D198,Lançamentos!$O$5:$O$5000,I$4))</f>
        <v/>
      </c>
    </row>
    <row r="199" spans="3:9" ht="45" customHeight="1" x14ac:dyDescent="0.25">
      <c r="C199" s="51">
        <v>195</v>
      </c>
      <c r="D199" s="132" t="str">
        <f>IF(Res!D199="","",Res!D199)</f>
        <v/>
      </c>
      <c r="E199" s="134" t="str">
        <f>IF(D199="","",COUNTIF(Lançamentos!$I$5:$I$5000,D199))</f>
        <v/>
      </c>
      <c r="F199" s="146" t="str">
        <f>IF(D199="","",COUNTIFS(Lançamentos!$I$5:$I$5000,$D199,Lançamentos!$O$5:$O$5000,F$4))</f>
        <v/>
      </c>
      <c r="G199" s="146" t="str">
        <f>IF(E199="","",COUNTIFS(Lançamentos!$I$5:$I$5000,$D199,Lançamentos!$O$5:$O$5000,G$4))</f>
        <v/>
      </c>
      <c r="H199" s="146" t="str">
        <f>IF(F199="","",COUNTIFS(Lançamentos!$I$5:$I$5000,$D199,Lançamentos!$O$5:$O$5000,H$4))</f>
        <v/>
      </c>
      <c r="I199" s="147" t="str">
        <f>IF(G199="","",COUNTIFS(Lançamentos!$I$5:$I$5000,$D199,Lançamentos!$O$5:$O$5000,I$4))</f>
        <v/>
      </c>
    </row>
    <row r="200" spans="3:9" ht="45" customHeight="1" x14ac:dyDescent="0.25">
      <c r="C200" s="51">
        <v>196</v>
      </c>
      <c r="D200" s="132" t="str">
        <f>IF(Res!D200="","",Res!D200)</f>
        <v/>
      </c>
      <c r="E200" s="134" t="str">
        <f>IF(D200="","",COUNTIF(Lançamentos!$I$5:$I$5000,D200))</f>
        <v/>
      </c>
      <c r="F200" s="146" t="str">
        <f>IF(D200="","",COUNTIFS(Lançamentos!$I$5:$I$5000,$D200,Lançamentos!$O$5:$O$5000,F$4))</f>
        <v/>
      </c>
      <c r="G200" s="146" t="str">
        <f>IF(E200="","",COUNTIFS(Lançamentos!$I$5:$I$5000,$D200,Lançamentos!$O$5:$O$5000,G$4))</f>
        <v/>
      </c>
      <c r="H200" s="146" t="str">
        <f>IF(F200="","",COUNTIFS(Lançamentos!$I$5:$I$5000,$D200,Lançamentos!$O$5:$O$5000,H$4))</f>
        <v/>
      </c>
      <c r="I200" s="147" t="str">
        <f>IF(G200="","",COUNTIFS(Lançamentos!$I$5:$I$5000,$D200,Lançamentos!$O$5:$O$5000,I$4))</f>
        <v/>
      </c>
    </row>
    <row r="201" spans="3:9" ht="45" customHeight="1" x14ac:dyDescent="0.25">
      <c r="C201" s="51">
        <v>197</v>
      </c>
      <c r="D201" s="132" t="str">
        <f>IF(Res!D201="","",Res!D201)</f>
        <v/>
      </c>
      <c r="E201" s="134" t="str">
        <f>IF(D201="","",COUNTIF(Lançamentos!$I$5:$I$5000,D201))</f>
        <v/>
      </c>
      <c r="F201" s="146" t="str">
        <f>IF(D201="","",COUNTIFS(Lançamentos!$I$5:$I$5000,$D201,Lançamentos!$O$5:$O$5000,F$4))</f>
        <v/>
      </c>
      <c r="G201" s="146" t="str">
        <f>IF(E201="","",COUNTIFS(Lançamentos!$I$5:$I$5000,$D201,Lançamentos!$O$5:$O$5000,G$4))</f>
        <v/>
      </c>
      <c r="H201" s="146" t="str">
        <f>IF(F201="","",COUNTIFS(Lançamentos!$I$5:$I$5000,$D201,Lançamentos!$O$5:$O$5000,H$4))</f>
        <v/>
      </c>
      <c r="I201" s="147" t="str">
        <f>IF(G201="","",COUNTIFS(Lançamentos!$I$5:$I$5000,$D201,Lançamentos!$O$5:$O$5000,I$4))</f>
        <v/>
      </c>
    </row>
    <row r="202" spans="3:9" ht="45" customHeight="1" x14ac:dyDescent="0.25">
      <c r="C202" s="51">
        <v>198</v>
      </c>
      <c r="D202" s="132" t="str">
        <f>IF(Res!D202="","",Res!D202)</f>
        <v/>
      </c>
      <c r="E202" s="134" t="str">
        <f>IF(D202="","",COUNTIF(Lançamentos!$I$5:$I$5000,D202))</f>
        <v/>
      </c>
      <c r="F202" s="146" t="str">
        <f>IF(D202="","",COUNTIFS(Lançamentos!$I$5:$I$5000,$D202,Lançamentos!$O$5:$O$5000,F$4))</f>
        <v/>
      </c>
      <c r="G202" s="146" t="str">
        <f>IF(E202="","",COUNTIFS(Lançamentos!$I$5:$I$5000,$D202,Lançamentos!$O$5:$O$5000,G$4))</f>
        <v/>
      </c>
      <c r="H202" s="146" t="str">
        <f>IF(F202="","",COUNTIFS(Lançamentos!$I$5:$I$5000,$D202,Lançamentos!$O$5:$O$5000,H$4))</f>
        <v/>
      </c>
      <c r="I202" s="147" t="str">
        <f>IF(G202="","",COUNTIFS(Lançamentos!$I$5:$I$5000,$D202,Lançamentos!$O$5:$O$5000,I$4))</f>
        <v/>
      </c>
    </row>
    <row r="203" spans="3:9" ht="45" customHeight="1" x14ac:dyDescent="0.25">
      <c r="C203" s="51">
        <v>199</v>
      </c>
      <c r="D203" s="132" t="str">
        <f>IF(Res!D203="","",Res!D203)</f>
        <v/>
      </c>
      <c r="E203" s="134" t="str">
        <f>IF(D203="","",COUNTIF(Lançamentos!$I$5:$I$5000,D203))</f>
        <v/>
      </c>
      <c r="F203" s="146" t="str">
        <f>IF(D203="","",COUNTIFS(Lançamentos!$I$5:$I$5000,$D203,Lançamentos!$O$5:$O$5000,F$4))</f>
        <v/>
      </c>
      <c r="G203" s="146" t="str">
        <f>IF(E203="","",COUNTIFS(Lançamentos!$I$5:$I$5000,$D203,Lançamentos!$O$5:$O$5000,G$4))</f>
        <v/>
      </c>
      <c r="H203" s="146" t="str">
        <f>IF(F203="","",COUNTIFS(Lançamentos!$I$5:$I$5000,$D203,Lançamentos!$O$5:$O$5000,H$4))</f>
        <v/>
      </c>
      <c r="I203" s="147" t="str">
        <f>IF(G203="","",COUNTIFS(Lançamentos!$I$5:$I$5000,$D203,Lançamentos!$O$5:$O$5000,I$4))</f>
        <v/>
      </c>
    </row>
    <row r="204" spans="3:9" ht="45" customHeight="1" x14ac:dyDescent="0.25">
      <c r="C204" s="51">
        <v>200</v>
      </c>
      <c r="D204" s="132" t="str">
        <f>IF(Res!D204="","",Res!D204)</f>
        <v/>
      </c>
      <c r="E204" s="134" t="str">
        <f>IF(D204="","",COUNTIF(Lançamentos!$I$5:$I$5000,D204))</f>
        <v/>
      </c>
      <c r="F204" s="146" t="str">
        <f>IF(D204="","",COUNTIFS(Lançamentos!$I$5:$I$5000,$D204,Lançamentos!$O$5:$O$5000,F$4))</f>
        <v/>
      </c>
      <c r="G204" s="146" t="str">
        <f>IF(E204="","",COUNTIFS(Lançamentos!$I$5:$I$5000,$D204,Lançamentos!$O$5:$O$5000,G$4))</f>
        <v/>
      </c>
      <c r="H204" s="146" t="str">
        <f>IF(F204="","",COUNTIFS(Lançamentos!$I$5:$I$5000,$D204,Lançamentos!$O$5:$O$5000,H$4))</f>
        <v/>
      </c>
      <c r="I204" s="147" t="str">
        <f>IF(G204="","",COUNTIFS(Lançamentos!$I$5:$I$5000,$D204,Lançamentos!$O$5:$O$5000,I$4))</f>
        <v/>
      </c>
    </row>
    <row r="205" spans="3:9" ht="45" customHeight="1" x14ac:dyDescent="0.25">
      <c r="C205" s="51">
        <v>201</v>
      </c>
      <c r="D205" s="132" t="str">
        <f>IF(Res!D205="","",Res!D205)</f>
        <v/>
      </c>
      <c r="E205" s="134" t="str">
        <f>IF(D205="","",COUNTIF(Lançamentos!$I$5:$I$5000,D205))</f>
        <v/>
      </c>
      <c r="F205" s="146" t="str">
        <f>IF(D205="","",COUNTIFS(Lançamentos!$I$5:$I$5000,$D205,Lançamentos!$O$5:$O$5000,F$4))</f>
        <v/>
      </c>
      <c r="G205" s="146" t="str">
        <f>IF(E205="","",COUNTIFS(Lançamentos!$I$5:$I$5000,$D205,Lançamentos!$O$5:$O$5000,G$4))</f>
        <v/>
      </c>
      <c r="H205" s="146" t="str">
        <f>IF(F205="","",COUNTIFS(Lançamentos!$I$5:$I$5000,$D205,Lançamentos!$O$5:$O$5000,H$4))</f>
        <v/>
      </c>
      <c r="I205" s="147" t="str">
        <f>IF(G205="","",COUNTIFS(Lançamentos!$I$5:$I$5000,$D205,Lançamentos!$O$5:$O$5000,I$4))</f>
        <v/>
      </c>
    </row>
    <row r="206" spans="3:9" ht="45" customHeight="1" x14ac:dyDescent="0.25">
      <c r="C206" s="51">
        <v>202</v>
      </c>
      <c r="D206" s="132" t="str">
        <f>IF(Res!D206="","",Res!D206)</f>
        <v/>
      </c>
      <c r="E206" s="134" t="str">
        <f>IF(D206="","",COUNTIF(Lançamentos!$I$5:$I$5000,D206))</f>
        <v/>
      </c>
      <c r="F206" s="146" t="str">
        <f>IF(D206="","",COUNTIFS(Lançamentos!$I$5:$I$5000,$D206,Lançamentos!$O$5:$O$5000,F$4))</f>
        <v/>
      </c>
      <c r="G206" s="146" t="str">
        <f>IF(E206="","",COUNTIFS(Lançamentos!$I$5:$I$5000,$D206,Lançamentos!$O$5:$O$5000,G$4))</f>
        <v/>
      </c>
      <c r="H206" s="146" t="str">
        <f>IF(F206="","",COUNTIFS(Lançamentos!$I$5:$I$5000,$D206,Lançamentos!$O$5:$O$5000,H$4))</f>
        <v/>
      </c>
      <c r="I206" s="147" t="str">
        <f>IF(G206="","",COUNTIFS(Lançamentos!$I$5:$I$5000,$D206,Lançamentos!$O$5:$O$5000,I$4))</f>
        <v/>
      </c>
    </row>
    <row r="207" spans="3:9" ht="45" customHeight="1" x14ac:dyDescent="0.25">
      <c r="C207" s="51">
        <v>203</v>
      </c>
      <c r="D207" s="132" t="str">
        <f>IF(Res!D207="","",Res!D207)</f>
        <v/>
      </c>
      <c r="E207" s="134" t="str">
        <f>IF(D207="","",COUNTIF(Lançamentos!$I$5:$I$5000,D207))</f>
        <v/>
      </c>
      <c r="F207" s="146" t="str">
        <f>IF(D207="","",COUNTIFS(Lançamentos!$I$5:$I$5000,$D207,Lançamentos!$O$5:$O$5000,F$4))</f>
        <v/>
      </c>
      <c r="G207" s="146" t="str">
        <f>IF(E207="","",COUNTIFS(Lançamentos!$I$5:$I$5000,$D207,Lançamentos!$O$5:$O$5000,G$4))</f>
        <v/>
      </c>
      <c r="H207" s="146" t="str">
        <f>IF(F207="","",COUNTIFS(Lançamentos!$I$5:$I$5000,$D207,Lançamentos!$O$5:$O$5000,H$4))</f>
        <v/>
      </c>
      <c r="I207" s="147" t="str">
        <f>IF(G207="","",COUNTIFS(Lançamentos!$I$5:$I$5000,$D207,Lançamentos!$O$5:$O$5000,I$4))</f>
        <v/>
      </c>
    </row>
    <row r="208" spans="3:9" ht="45" customHeight="1" x14ac:dyDescent="0.25">
      <c r="C208" s="51">
        <v>204</v>
      </c>
      <c r="D208" s="132" t="str">
        <f>IF(Res!D208="","",Res!D208)</f>
        <v/>
      </c>
      <c r="E208" s="134" t="str">
        <f>IF(D208="","",COUNTIF(Lançamentos!$I$5:$I$5000,D208))</f>
        <v/>
      </c>
      <c r="F208" s="146" t="str">
        <f>IF(D208="","",COUNTIFS(Lançamentos!$I$5:$I$5000,$D208,Lançamentos!$O$5:$O$5000,F$4))</f>
        <v/>
      </c>
      <c r="G208" s="146" t="str">
        <f>IF(E208="","",COUNTIFS(Lançamentos!$I$5:$I$5000,$D208,Lançamentos!$O$5:$O$5000,G$4))</f>
        <v/>
      </c>
      <c r="H208" s="146" t="str">
        <f>IF(F208="","",COUNTIFS(Lançamentos!$I$5:$I$5000,$D208,Lançamentos!$O$5:$O$5000,H$4))</f>
        <v/>
      </c>
      <c r="I208" s="147" t="str">
        <f>IF(G208="","",COUNTIFS(Lançamentos!$I$5:$I$5000,$D208,Lançamentos!$O$5:$O$5000,I$4))</f>
        <v/>
      </c>
    </row>
    <row r="209" spans="3:9" ht="45" customHeight="1" x14ac:dyDescent="0.25">
      <c r="C209" s="51">
        <v>205</v>
      </c>
      <c r="D209" s="132" t="str">
        <f>IF(Res!D209="","",Res!D209)</f>
        <v/>
      </c>
      <c r="E209" s="134" t="str">
        <f>IF(D209="","",COUNTIF(Lançamentos!$I$5:$I$5000,D209))</f>
        <v/>
      </c>
      <c r="F209" s="146" t="str">
        <f>IF(D209="","",COUNTIFS(Lançamentos!$I$5:$I$5000,$D209,Lançamentos!$O$5:$O$5000,F$4))</f>
        <v/>
      </c>
      <c r="G209" s="146" t="str">
        <f>IF(E209="","",COUNTIFS(Lançamentos!$I$5:$I$5000,$D209,Lançamentos!$O$5:$O$5000,G$4))</f>
        <v/>
      </c>
      <c r="H209" s="146" t="str">
        <f>IF(F209="","",COUNTIFS(Lançamentos!$I$5:$I$5000,$D209,Lançamentos!$O$5:$O$5000,H$4))</f>
        <v/>
      </c>
      <c r="I209" s="147" t="str">
        <f>IF(G209="","",COUNTIFS(Lançamentos!$I$5:$I$5000,$D209,Lançamentos!$O$5:$O$5000,I$4))</f>
        <v/>
      </c>
    </row>
    <row r="210" spans="3:9" ht="45" customHeight="1" x14ac:dyDescent="0.25">
      <c r="C210" s="51">
        <v>206</v>
      </c>
      <c r="D210" s="132" t="str">
        <f>IF(Res!D210="","",Res!D210)</f>
        <v/>
      </c>
      <c r="E210" s="134" t="str">
        <f>IF(D210="","",COUNTIF(Lançamentos!$I$5:$I$5000,D210))</f>
        <v/>
      </c>
      <c r="F210" s="146" t="str">
        <f>IF(D210="","",COUNTIFS(Lançamentos!$I$5:$I$5000,$D210,Lançamentos!$O$5:$O$5000,F$4))</f>
        <v/>
      </c>
      <c r="G210" s="146" t="str">
        <f>IF(E210="","",COUNTIFS(Lançamentos!$I$5:$I$5000,$D210,Lançamentos!$O$5:$O$5000,G$4))</f>
        <v/>
      </c>
      <c r="H210" s="146" t="str">
        <f>IF(F210="","",COUNTIFS(Lançamentos!$I$5:$I$5000,$D210,Lançamentos!$O$5:$O$5000,H$4))</f>
        <v/>
      </c>
      <c r="I210" s="147" t="str">
        <f>IF(G210="","",COUNTIFS(Lançamentos!$I$5:$I$5000,$D210,Lançamentos!$O$5:$O$5000,I$4))</f>
        <v/>
      </c>
    </row>
    <row r="211" spans="3:9" ht="45" customHeight="1" x14ac:dyDescent="0.25">
      <c r="C211" s="51">
        <v>207</v>
      </c>
      <c r="D211" s="132" t="str">
        <f>IF(Res!D211="","",Res!D211)</f>
        <v/>
      </c>
      <c r="E211" s="134" t="str">
        <f>IF(D211="","",COUNTIF(Lançamentos!$I$5:$I$5000,D211))</f>
        <v/>
      </c>
      <c r="F211" s="146" t="str">
        <f>IF(D211="","",COUNTIFS(Lançamentos!$I$5:$I$5000,$D211,Lançamentos!$O$5:$O$5000,F$4))</f>
        <v/>
      </c>
      <c r="G211" s="146" t="str">
        <f>IF(E211="","",COUNTIFS(Lançamentos!$I$5:$I$5000,$D211,Lançamentos!$O$5:$O$5000,G$4))</f>
        <v/>
      </c>
      <c r="H211" s="146" t="str">
        <f>IF(F211="","",COUNTIFS(Lançamentos!$I$5:$I$5000,$D211,Lançamentos!$O$5:$O$5000,H$4))</f>
        <v/>
      </c>
      <c r="I211" s="147" t="str">
        <f>IF(G211="","",COUNTIFS(Lançamentos!$I$5:$I$5000,$D211,Lançamentos!$O$5:$O$5000,I$4))</f>
        <v/>
      </c>
    </row>
    <row r="212" spans="3:9" ht="45" customHeight="1" x14ac:dyDescent="0.25">
      <c r="C212" s="51">
        <v>208</v>
      </c>
      <c r="D212" s="132" t="str">
        <f>IF(Res!D212="","",Res!D212)</f>
        <v/>
      </c>
      <c r="E212" s="134" t="str">
        <f>IF(D212="","",COUNTIF(Lançamentos!$I$5:$I$5000,D212))</f>
        <v/>
      </c>
      <c r="F212" s="146" t="str">
        <f>IF(D212="","",COUNTIFS(Lançamentos!$I$5:$I$5000,$D212,Lançamentos!$O$5:$O$5000,F$4))</f>
        <v/>
      </c>
      <c r="G212" s="146" t="str">
        <f>IF(E212="","",COUNTIFS(Lançamentos!$I$5:$I$5000,$D212,Lançamentos!$O$5:$O$5000,G$4))</f>
        <v/>
      </c>
      <c r="H212" s="146" t="str">
        <f>IF(F212="","",COUNTIFS(Lançamentos!$I$5:$I$5000,$D212,Lançamentos!$O$5:$O$5000,H$4))</f>
        <v/>
      </c>
      <c r="I212" s="147" t="str">
        <f>IF(G212="","",COUNTIFS(Lançamentos!$I$5:$I$5000,$D212,Lançamentos!$O$5:$O$5000,I$4))</f>
        <v/>
      </c>
    </row>
    <row r="213" spans="3:9" ht="45" customHeight="1" x14ac:dyDescent="0.25">
      <c r="C213" s="51">
        <v>209</v>
      </c>
      <c r="D213" s="132" t="str">
        <f>IF(Res!D213="","",Res!D213)</f>
        <v/>
      </c>
      <c r="E213" s="134" t="str">
        <f>IF(D213="","",COUNTIF(Lançamentos!$I$5:$I$5000,D213))</f>
        <v/>
      </c>
      <c r="F213" s="146" t="str">
        <f>IF(D213="","",COUNTIFS(Lançamentos!$I$5:$I$5000,$D213,Lançamentos!$O$5:$O$5000,F$4))</f>
        <v/>
      </c>
      <c r="G213" s="146" t="str">
        <f>IF(E213="","",COUNTIFS(Lançamentos!$I$5:$I$5000,$D213,Lançamentos!$O$5:$O$5000,G$4))</f>
        <v/>
      </c>
      <c r="H213" s="146" t="str">
        <f>IF(F213="","",COUNTIFS(Lançamentos!$I$5:$I$5000,$D213,Lançamentos!$O$5:$O$5000,H$4))</f>
        <v/>
      </c>
      <c r="I213" s="147" t="str">
        <f>IF(G213="","",COUNTIFS(Lançamentos!$I$5:$I$5000,$D213,Lançamentos!$O$5:$O$5000,I$4))</f>
        <v/>
      </c>
    </row>
    <row r="214" spans="3:9" ht="45" customHeight="1" x14ac:dyDescent="0.25">
      <c r="C214" s="51">
        <v>210</v>
      </c>
      <c r="D214" s="132" t="str">
        <f>IF(Res!D214="","",Res!D214)</f>
        <v/>
      </c>
      <c r="E214" s="134" t="str">
        <f>IF(D214="","",COUNTIF(Lançamentos!$I$5:$I$5000,D214))</f>
        <v/>
      </c>
      <c r="F214" s="146" t="str">
        <f>IF(D214="","",COUNTIFS(Lançamentos!$I$5:$I$5000,$D214,Lançamentos!$O$5:$O$5000,F$4))</f>
        <v/>
      </c>
      <c r="G214" s="146" t="str">
        <f>IF(E214="","",COUNTIFS(Lançamentos!$I$5:$I$5000,$D214,Lançamentos!$O$5:$O$5000,G$4))</f>
        <v/>
      </c>
      <c r="H214" s="146" t="str">
        <f>IF(F214="","",COUNTIFS(Lançamentos!$I$5:$I$5000,$D214,Lançamentos!$O$5:$O$5000,H$4))</f>
        <v/>
      </c>
      <c r="I214" s="147" t="str">
        <f>IF(G214="","",COUNTIFS(Lançamentos!$I$5:$I$5000,$D214,Lançamentos!$O$5:$O$5000,I$4))</f>
        <v/>
      </c>
    </row>
    <row r="215" spans="3:9" ht="45" customHeight="1" x14ac:dyDescent="0.25">
      <c r="C215" s="51">
        <v>211</v>
      </c>
      <c r="D215" s="132" t="str">
        <f>IF(Res!D215="","",Res!D215)</f>
        <v/>
      </c>
      <c r="E215" s="134" t="str">
        <f>IF(D215="","",COUNTIF(Lançamentos!$I$5:$I$5000,D215))</f>
        <v/>
      </c>
      <c r="F215" s="146" t="str">
        <f>IF(D215="","",COUNTIFS(Lançamentos!$I$5:$I$5000,$D215,Lançamentos!$O$5:$O$5000,F$4))</f>
        <v/>
      </c>
      <c r="G215" s="146" t="str">
        <f>IF(E215="","",COUNTIFS(Lançamentos!$I$5:$I$5000,$D215,Lançamentos!$O$5:$O$5000,G$4))</f>
        <v/>
      </c>
      <c r="H215" s="146" t="str">
        <f>IF(F215="","",COUNTIFS(Lançamentos!$I$5:$I$5000,$D215,Lançamentos!$O$5:$O$5000,H$4))</f>
        <v/>
      </c>
      <c r="I215" s="147" t="str">
        <f>IF(G215="","",COUNTIFS(Lançamentos!$I$5:$I$5000,$D215,Lançamentos!$O$5:$O$5000,I$4))</f>
        <v/>
      </c>
    </row>
    <row r="216" spans="3:9" ht="45" customHeight="1" x14ac:dyDescent="0.25">
      <c r="C216" s="51">
        <v>212</v>
      </c>
      <c r="D216" s="132" t="str">
        <f>IF(Res!D216="","",Res!D216)</f>
        <v/>
      </c>
      <c r="E216" s="134" t="str">
        <f>IF(D216="","",COUNTIF(Lançamentos!$I$5:$I$5000,D216))</f>
        <v/>
      </c>
      <c r="F216" s="146" t="str">
        <f>IF(D216="","",COUNTIFS(Lançamentos!$I$5:$I$5000,$D216,Lançamentos!$O$5:$O$5000,F$4))</f>
        <v/>
      </c>
      <c r="G216" s="146" t="str">
        <f>IF(E216="","",COUNTIFS(Lançamentos!$I$5:$I$5000,$D216,Lançamentos!$O$5:$O$5000,G$4))</f>
        <v/>
      </c>
      <c r="H216" s="146" t="str">
        <f>IF(F216="","",COUNTIFS(Lançamentos!$I$5:$I$5000,$D216,Lançamentos!$O$5:$O$5000,H$4))</f>
        <v/>
      </c>
      <c r="I216" s="147" t="str">
        <f>IF(G216="","",COUNTIFS(Lançamentos!$I$5:$I$5000,$D216,Lançamentos!$O$5:$O$5000,I$4))</f>
        <v/>
      </c>
    </row>
    <row r="217" spans="3:9" ht="45" customHeight="1" x14ac:dyDescent="0.25">
      <c r="C217" s="51">
        <v>213</v>
      </c>
      <c r="D217" s="132" t="str">
        <f>IF(Res!D217="","",Res!D217)</f>
        <v/>
      </c>
      <c r="E217" s="134" t="str">
        <f>IF(D217="","",COUNTIF(Lançamentos!$I$5:$I$5000,D217))</f>
        <v/>
      </c>
      <c r="F217" s="146" t="str">
        <f>IF(D217="","",COUNTIFS(Lançamentos!$I$5:$I$5000,$D217,Lançamentos!$O$5:$O$5000,F$4))</f>
        <v/>
      </c>
      <c r="G217" s="146" t="str">
        <f>IF(E217="","",COUNTIFS(Lançamentos!$I$5:$I$5000,$D217,Lançamentos!$O$5:$O$5000,G$4))</f>
        <v/>
      </c>
      <c r="H217" s="146" t="str">
        <f>IF(F217="","",COUNTIFS(Lançamentos!$I$5:$I$5000,$D217,Lançamentos!$O$5:$O$5000,H$4))</f>
        <v/>
      </c>
      <c r="I217" s="147" t="str">
        <f>IF(G217="","",COUNTIFS(Lançamentos!$I$5:$I$5000,$D217,Lançamentos!$O$5:$O$5000,I$4))</f>
        <v/>
      </c>
    </row>
    <row r="218" spans="3:9" ht="45" customHeight="1" x14ac:dyDescent="0.25">
      <c r="C218" s="51">
        <v>214</v>
      </c>
      <c r="D218" s="132" t="str">
        <f>IF(Res!D218="","",Res!D218)</f>
        <v/>
      </c>
      <c r="E218" s="134" t="str">
        <f>IF(D218="","",COUNTIF(Lançamentos!$I$5:$I$5000,D218))</f>
        <v/>
      </c>
      <c r="F218" s="146" t="str">
        <f>IF(D218="","",COUNTIFS(Lançamentos!$I$5:$I$5000,$D218,Lançamentos!$O$5:$O$5000,F$4))</f>
        <v/>
      </c>
      <c r="G218" s="146" t="str">
        <f>IF(E218="","",COUNTIFS(Lançamentos!$I$5:$I$5000,$D218,Lançamentos!$O$5:$O$5000,G$4))</f>
        <v/>
      </c>
      <c r="H218" s="146" t="str">
        <f>IF(F218="","",COUNTIFS(Lançamentos!$I$5:$I$5000,$D218,Lançamentos!$O$5:$O$5000,H$4))</f>
        <v/>
      </c>
      <c r="I218" s="147" t="str">
        <f>IF(G218="","",COUNTIFS(Lançamentos!$I$5:$I$5000,$D218,Lançamentos!$O$5:$O$5000,I$4))</f>
        <v/>
      </c>
    </row>
    <row r="219" spans="3:9" ht="45" customHeight="1" x14ac:dyDescent="0.25">
      <c r="C219" s="51">
        <v>215</v>
      </c>
      <c r="D219" s="132" t="str">
        <f>IF(Res!D219="","",Res!D219)</f>
        <v/>
      </c>
      <c r="E219" s="134" t="str">
        <f>IF(D219="","",COUNTIF(Lançamentos!$I$5:$I$5000,D219))</f>
        <v/>
      </c>
      <c r="F219" s="146" t="str">
        <f>IF(D219="","",COUNTIFS(Lançamentos!$I$5:$I$5000,$D219,Lançamentos!$O$5:$O$5000,F$4))</f>
        <v/>
      </c>
      <c r="G219" s="146" t="str">
        <f>IF(E219="","",COUNTIFS(Lançamentos!$I$5:$I$5000,$D219,Lançamentos!$O$5:$O$5000,G$4))</f>
        <v/>
      </c>
      <c r="H219" s="146" t="str">
        <f>IF(F219="","",COUNTIFS(Lançamentos!$I$5:$I$5000,$D219,Lançamentos!$O$5:$O$5000,H$4))</f>
        <v/>
      </c>
      <c r="I219" s="147" t="str">
        <f>IF(G219="","",COUNTIFS(Lançamentos!$I$5:$I$5000,$D219,Lançamentos!$O$5:$O$5000,I$4))</f>
        <v/>
      </c>
    </row>
    <row r="220" spans="3:9" ht="45" customHeight="1" x14ac:dyDescent="0.25">
      <c r="C220" s="51">
        <v>216</v>
      </c>
      <c r="D220" s="132" t="str">
        <f>IF(Res!D220="","",Res!D220)</f>
        <v/>
      </c>
      <c r="E220" s="134" t="str">
        <f>IF(D220="","",COUNTIF(Lançamentos!$I$5:$I$5000,D220))</f>
        <v/>
      </c>
      <c r="F220" s="146" t="str">
        <f>IF(D220="","",COUNTIFS(Lançamentos!$I$5:$I$5000,$D220,Lançamentos!$O$5:$O$5000,F$4))</f>
        <v/>
      </c>
      <c r="G220" s="146" t="str">
        <f>IF(E220="","",COUNTIFS(Lançamentos!$I$5:$I$5000,$D220,Lançamentos!$O$5:$O$5000,G$4))</f>
        <v/>
      </c>
      <c r="H220" s="146" t="str">
        <f>IF(F220="","",COUNTIFS(Lançamentos!$I$5:$I$5000,$D220,Lançamentos!$O$5:$O$5000,H$4))</f>
        <v/>
      </c>
      <c r="I220" s="147" t="str">
        <f>IF(G220="","",COUNTIFS(Lançamentos!$I$5:$I$5000,$D220,Lançamentos!$O$5:$O$5000,I$4))</f>
        <v/>
      </c>
    </row>
    <row r="221" spans="3:9" ht="45" customHeight="1" x14ac:dyDescent="0.25">
      <c r="C221" s="51">
        <v>217</v>
      </c>
      <c r="D221" s="132" t="str">
        <f>IF(Res!D221="","",Res!D221)</f>
        <v/>
      </c>
      <c r="E221" s="134" t="str">
        <f>IF(D221="","",COUNTIF(Lançamentos!$I$5:$I$5000,D221))</f>
        <v/>
      </c>
      <c r="F221" s="146" t="str">
        <f>IF(D221="","",COUNTIFS(Lançamentos!$I$5:$I$5000,$D221,Lançamentos!$O$5:$O$5000,F$4))</f>
        <v/>
      </c>
      <c r="G221" s="146" t="str">
        <f>IF(E221="","",COUNTIFS(Lançamentos!$I$5:$I$5000,$D221,Lançamentos!$O$5:$O$5000,G$4))</f>
        <v/>
      </c>
      <c r="H221" s="146" t="str">
        <f>IF(F221="","",COUNTIFS(Lançamentos!$I$5:$I$5000,$D221,Lançamentos!$O$5:$O$5000,H$4))</f>
        <v/>
      </c>
      <c r="I221" s="147" t="str">
        <f>IF(G221="","",COUNTIFS(Lançamentos!$I$5:$I$5000,$D221,Lançamentos!$O$5:$O$5000,I$4))</f>
        <v/>
      </c>
    </row>
    <row r="222" spans="3:9" ht="45" customHeight="1" x14ac:dyDescent="0.25">
      <c r="C222" s="51">
        <v>218</v>
      </c>
      <c r="D222" s="132" t="str">
        <f>IF(Res!D222="","",Res!D222)</f>
        <v/>
      </c>
      <c r="E222" s="134" t="str">
        <f>IF(D222="","",COUNTIF(Lançamentos!$I$5:$I$5000,D222))</f>
        <v/>
      </c>
      <c r="F222" s="146" t="str">
        <f>IF(D222="","",COUNTIFS(Lançamentos!$I$5:$I$5000,$D222,Lançamentos!$O$5:$O$5000,F$4))</f>
        <v/>
      </c>
      <c r="G222" s="146" t="str">
        <f>IF(E222="","",COUNTIFS(Lançamentos!$I$5:$I$5000,$D222,Lançamentos!$O$5:$O$5000,G$4))</f>
        <v/>
      </c>
      <c r="H222" s="146" t="str">
        <f>IF(F222="","",COUNTIFS(Lançamentos!$I$5:$I$5000,$D222,Lançamentos!$O$5:$O$5000,H$4))</f>
        <v/>
      </c>
      <c r="I222" s="147" t="str">
        <f>IF(G222="","",COUNTIFS(Lançamentos!$I$5:$I$5000,$D222,Lançamentos!$O$5:$O$5000,I$4))</f>
        <v/>
      </c>
    </row>
    <row r="223" spans="3:9" ht="45" customHeight="1" x14ac:dyDescent="0.25">
      <c r="C223" s="51">
        <v>219</v>
      </c>
      <c r="D223" s="132" t="str">
        <f>IF(Res!D223="","",Res!D223)</f>
        <v/>
      </c>
      <c r="E223" s="134" t="str">
        <f>IF(D223="","",COUNTIF(Lançamentos!$I$5:$I$5000,D223))</f>
        <v/>
      </c>
      <c r="F223" s="146" t="str">
        <f>IF(D223="","",COUNTIFS(Lançamentos!$I$5:$I$5000,$D223,Lançamentos!$O$5:$O$5000,F$4))</f>
        <v/>
      </c>
      <c r="G223" s="146" t="str">
        <f>IF(E223="","",COUNTIFS(Lançamentos!$I$5:$I$5000,$D223,Lançamentos!$O$5:$O$5000,G$4))</f>
        <v/>
      </c>
      <c r="H223" s="146" t="str">
        <f>IF(F223="","",COUNTIFS(Lançamentos!$I$5:$I$5000,$D223,Lançamentos!$O$5:$O$5000,H$4))</f>
        <v/>
      </c>
      <c r="I223" s="147" t="str">
        <f>IF(G223="","",COUNTIFS(Lançamentos!$I$5:$I$5000,$D223,Lançamentos!$O$5:$O$5000,I$4))</f>
        <v/>
      </c>
    </row>
    <row r="224" spans="3:9" ht="45" customHeight="1" x14ac:dyDescent="0.25">
      <c r="C224" s="51">
        <v>220</v>
      </c>
      <c r="D224" s="132" t="str">
        <f>IF(Res!D224="","",Res!D224)</f>
        <v/>
      </c>
      <c r="E224" s="134" t="str">
        <f>IF(D224="","",COUNTIF(Lançamentos!$I$5:$I$5000,D224))</f>
        <v/>
      </c>
      <c r="F224" s="146" t="str">
        <f>IF(D224="","",COUNTIFS(Lançamentos!$I$5:$I$5000,$D224,Lançamentos!$O$5:$O$5000,F$4))</f>
        <v/>
      </c>
      <c r="G224" s="146" t="str">
        <f>IF(E224="","",COUNTIFS(Lançamentos!$I$5:$I$5000,$D224,Lançamentos!$O$5:$O$5000,G$4))</f>
        <v/>
      </c>
      <c r="H224" s="146" t="str">
        <f>IF(F224="","",COUNTIFS(Lançamentos!$I$5:$I$5000,$D224,Lançamentos!$O$5:$O$5000,H$4))</f>
        <v/>
      </c>
      <c r="I224" s="147" t="str">
        <f>IF(G224="","",COUNTIFS(Lançamentos!$I$5:$I$5000,$D224,Lançamentos!$O$5:$O$5000,I$4))</f>
        <v/>
      </c>
    </row>
    <row r="225" spans="3:9" ht="45" customHeight="1" x14ac:dyDescent="0.25">
      <c r="C225" s="51">
        <v>221</v>
      </c>
      <c r="D225" s="132" t="str">
        <f>IF(Res!D225="","",Res!D225)</f>
        <v/>
      </c>
      <c r="E225" s="134" t="str">
        <f>IF(D225="","",COUNTIF(Lançamentos!$I$5:$I$5000,D225))</f>
        <v/>
      </c>
      <c r="F225" s="146" t="str">
        <f>IF(D225="","",COUNTIFS(Lançamentos!$I$5:$I$5000,$D225,Lançamentos!$O$5:$O$5000,F$4))</f>
        <v/>
      </c>
      <c r="G225" s="146" t="str">
        <f>IF(E225="","",COUNTIFS(Lançamentos!$I$5:$I$5000,$D225,Lançamentos!$O$5:$O$5000,G$4))</f>
        <v/>
      </c>
      <c r="H225" s="146" t="str">
        <f>IF(F225="","",COUNTIFS(Lançamentos!$I$5:$I$5000,$D225,Lançamentos!$O$5:$O$5000,H$4))</f>
        <v/>
      </c>
      <c r="I225" s="147" t="str">
        <f>IF(G225="","",COUNTIFS(Lançamentos!$I$5:$I$5000,$D225,Lançamentos!$O$5:$O$5000,I$4))</f>
        <v/>
      </c>
    </row>
    <row r="226" spans="3:9" ht="45" customHeight="1" x14ac:dyDescent="0.25">
      <c r="C226" s="51">
        <v>222</v>
      </c>
      <c r="D226" s="132" t="str">
        <f>IF(Res!D226="","",Res!D226)</f>
        <v/>
      </c>
      <c r="E226" s="134" t="str">
        <f>IF(D226="","",COUNTIF(Lançamentos!$I$5:$I$5000,D226))</f>
        <v/>
      </c>
      <c r="F226" s="146" t="str">
        <f>IF(D226="","",COUNTIFS(Lançamentos!$I$5:$I$5000,$D226,Lançamentos!$O$5:$O$5000,F$4))</f>
        <v/>
      </c>
      <c r="G226" s="146" t="str">
        <f>IF(E226="","",COUNTIFS(Lançamentos!$I$5:$I$5000,$D226,Lançamentos!$O$5:$O$5000,G$4))</f>
        <v/>
      </c>
      <c r="H226" s="146" t="str">
        <f>IF(F226="","",COUNTIFS(Lançamentos!$I$5:$I$5000,$D226,Lançamentos!$O$5:$O$5000,H$4))</f>
        <v/>
      </c>
      <c r="I226" s="147" t="str">
        <f>IF(G226="","",COUNTIFS(Lançamentos!$I$5:$I$5000,$D226,Lançamentos!$O$5:$O$5000,I$4))</f>
        <v/>
      </c>
    </row>
    <row r="227" spans="3:9" ht="45" customHeight="1" x14ac:dyDescent="0.25">
      <c r="C227" s="51">
        <v>223</v>
      </c>
      <c r="D227" s="132" t="str">
        <f>IF(Res!D227="","",Res!D227)</f>
        <v/>
      </c>
      <c r="E227" s="134" t="str">
        <f>IF(D227="","",COUNTIF(Lançamentos!$I$5:$I$5000,D227))</f>
        <v/>
      </c>
      <c r="F227" s="146" t="str">
        <f>IF(D227="","",COUNTIFS(Lançamentos!$I$5:$I$5000,$D227,Lançamentos!$O$5:$O$5000,F$4))</f>
        <v/>
      </c>
      <c r="G227" s="146" t="str">
        <f>IF(E227="","",COUNTIFS(Lançamentos!$I$5:$I$5000,$D227,Lançamentos!$O$5:$O$5000,G$4))</f>
        <v/>
      </c>
      <c r="H227" s="146" t="str">
        <f>IF(F227="","",COUNTIFS(Lançamentos!$I$5:$I$5000,$D227,Lançamentos!$O$5:$O$5000,H$4))</f>
        <v/>
      </c>
      <c r="I227" s="147" t="str">
        <f>IF(G227="","",COUNTIFS(Lançamentos!$I$5:$I$5000,$D227,Lançamentos!$O$5:$O$5000,I$4))</f>
        <v/>
      </c>
    </row>
    <row r="228" spans="3:9" ht="45" customHeight="1" x14ac:dyDescent="0.25">
      <c r="C228" s="51">
        <v>224</v>
      </c>
      <c r="D228" s="132" t="str">
        <f>IF(Res!D228="","",Res!D228)</f>
        <v/>
      </c>
      <c r="E228" s="134" t="str">
        <f>IF(D228="","",COUNTIF(Lançamentos!$I$5:$I$5000,D228))</f>
        <v/>
      </c>
      <c r="F228" s="146" t="str">
        <f>IF(D228="","",COUNTIFS(Lançamentos!$I$5:$I$5000,$D228,Lançamentos!$O$5:$O$5000,F$4))</f>
        <v/>
      </c>
      <c r="G228" s="146" t="str">
        <f>IF(E228="","",COUNTIFS(Lançamentos!$I$5:$I$5000,$D228,Lançamentos!$O$5:$O$5000,G$4))</f>
        <v/>
      </c>
      <c r="H228" s="146" t="str">
        <f>IF(F228="","",COUNTIFS(Lançamentos!$I$5:$I$5000,$D228,Lançamentos!$O$5:$O$5000,H$4))</f>
        <v/>
      </c>
      <c r="I228" s="147" t="str">
        <f>IF(G228="","",COUNTIFS(Lançamentos!$I$5:$I$5000,$D228,Lançamentos!$O$5:$O$5000,I$4))</f>
        <v/>
      </c>
    </row>
    <row r="229" spans="3:9" ht="45" customHeight="1" x14ac:dyDescent="0.25">
      <c r="C229" s="51">
        <v>225</v>
      </c>
      <c r="D229" s="132" t="str">
        <f>IF(Res!D229="","",Res!D229)</f>
        <v/>
      </c>
      <c r="E229" s="134" t="str">
        <f>IF(D229="","",COUNTIF(Lançamentos!$I$5:$I$5000,D229))</f>
        <v/>
      </c>
      <c r="F229" s="146" t="str">
        <f>IF(D229="","",COUNTIFS(Lançamentos!$I$5:$I$5000,$D229,Lançamentos!$O$5:$O$5000,F$4))</f>
        <v/>
      </c>
      <c r="G229" s="146" t="str">
        <f>IF(E229="","",COUNTIFS(Lançamentos!$I$5:$I$5000,$D229,Lançamentos!$O$5:$O$5000,G$4))</f>
        <v/>
      </c>
      <c r="H229" s="146" t="str">
        <f>IF(F229="","",COUNTIFS(Lançamentos!$I$5:$I$5000,$D229,Lançamentos!$O$5:$O$5000,H$4))</f>
        <v/>
      </c>
      <c r="I229" s="147" t="str">
        <f>IF(G229="","",COUNTIFS(Lançamentos!$I$5:$I$5000,$D229,Lançamentos!$O$5:$O$5000,I$4))</f>
        <v/>
      </c>
    </row>
    <row r="230" spans="3:9" ht="45" customHeight="1" x14ac:dyDescent="0.25">
      <c r="C230" s="51">
        <v>226</v>
      </c>
      <c r="D230" s="132" t="str">
        <f>IF(Res!D230="","",Res!D230)</f>
        <v/>
      </c>
      <c r="E230" s="134" t="str">
        <f>IF(D230="","",COUNTIF(Lançamentos!$I$5:$I$5000,D230))</f>
        <v/>
      </c>
      <c r="F230" s="146" t="str">
        <f>IF(D230="","",COUNTIFS(Lançamentos!$I$5:$I$5000,$D230,Lançamentos!$O$5:$O$5000,F$4))</f>
        <v/>
      </c>
      <c r="G230" s="146" t="str">
        <f>IF(E230="","",COUNTIFS(Lançamentos!$I$5:$I$5000,$D230,Lançamentos!$O$5:$O$5000,G$4))</f>
        <v/>
      </c>
      <c r="H230" s="146" t="str">
        <f>IF(F230="","",COUNTIFS(Lançamentos!$I$5:$I$5000,$D230,Lançamentos!$O$5:$O$5000,H$4))</f>
        <v/>
      </c>
      <c r="I230" s="147" t="str">
        <f>IF(G230="","",COUNTIFS(Lançamentos!$I$5:$I$5000,$D230,Lançamentos!$O$5:$O$5000,I$4))</f>
        <v/>
      </c>
    </row>
    <row r="231" spans="3:9" ht="45" customHeight="1" x14ac:dyDescent="0.25">
      <c r="C231" s="51">
        <v>227</v>
      </c>
      <c r="D231" s="132" t="str">
        <f>IF(Res!D231="","",Res!D231)</f>
        <v/>
      </c>
      <c r="E231" s="134" t="str">
        <f>IF(D231="","",COUNTIF(Lançamentos!$I$5:$I$5000,D231))</f>
        <v/>
      </c>
      <c r="F231" s="146" t="str">
        <f>IF(D231="","",COUNTIFS(Lançamentos!$I$5:$I$5000,$D231,Lançamentos!$O$5:$O$5000,F$4))</f>
        <v/>
      </c>
      <c r="G231" s="146" t="str">
        <f>IF(E231="","",COUNTIFS(Lançamentos!$I$5:$I$5000,$D231,Lançamentos!$O$5:$O$5000,G$4))</f>
        <v/>
      </c>
      <c r="H231" s="146" t="str">
        <f>IF(F231="","",COUNTIFS(Lançamentos!$I$5:$I$5000,$D231,Lançamentos!$O$5:$O$5000,H$4))</f>
        <v/>
      </c>
      <c r="I231" s="147" t="str">
        <f>IF(G231="","",COUNTIFS(Lançamentos!$I$5:$I$5000,$D231,Lançamentos!$O$5:$O$5000,I$4))</f>
        <v/>
      </c>
    </row>
    <row r="232" spans="3:9" ht="45" customHeight="1" x14ac:dyDescent="0.25">
      <c r="C232" s="51">
        <v>228</v>
      </c>
      <c r="D232" s="132" t="str">
        <f>IF(Res!D232="","",Res!D232)</f>
        <v/>
      </c>
      <c r="E232" s="134" t="str">
        <f>IF(D232="","",COUNTIF(Lançamentos!$I$5:$I$5000,D232))</f>
        <v/>
      </c>
      <c r="F232" s="146" t="str">
        <f>IF(D232="","",COUNTIFS(Lançamentos!$I$5:$I$5000,$D232,Lançamentos!$O$5:$O$5000,F$4))</f>
        <v/>
      </c>
      <c r="G232" s="146" t="str">
        <f>IF(E232="","",COUNTIFS(Lançamentos!$I$5:$I$5000,$D232,Lançamentos!$O$5:$O$5000,G$4))</f>
        <v/>
      </c>
      <c r="H232" s="146" t="str">
        <f>IF(F232="","",COUNTIFS(Lançamentos!$I$5:$I$5000,$D232,Lançamentos!$O$5:$O$5000,H$4))</f>
        <v/>
      </c>
      <c r="I232" s="147" t="str">
        <f>IF(G232="","",COUNTIFS(Lançamentos!$I$5:$I$5000,$D232,Lançamentos!$O$5:$O$5000,I$4))</f>
        <v/>
      </c>
    </row>
    <row r="233" spans="3:9" ht="45" customHeight="1" x14ac:dyDescent="0.25">
      <c r="C233" s="51">
        <v>229</v>
      </c>
      <c r="D233" s="132" t="str">
        <f>IF(Res!D233="","",Res!D233)</f>
        <v/>
      </c>
      <c r="E233" s="134" t="str">
        <f>IF(D233="","",COUNTIF(Lançamentos!$I$5:$I$5000,D233))</f>
        <v/>
      </c>
      <c r="F233" s="146" t="str">
        <f>IF(D233="","",COUNTIFS(Lançamentos!$I$5:$I$5000,$D233,Lançamentos!$O$5:$O$5000,F$4))</f>
        <v/>
      </c>
      <c r="G233" s="146" t="str">
        <f>IF(E233="","",COUNTIFS(Lançamentos!$I$5:$I$5000,$D233,Lançamentos!$O$5:$O$5000,G$4))</f>
        <v/>
      </c>
      <c r="H233" s="146" t="str">
        <f>IF(F233="","",COUNTIFS(Lançamentos!$I$5:$I$5000,$D233,Lançamentos!$O$5:$O$5000,H$4))</f>
        <v/>
      </c>
      <c r="I233" s="147" t="str">
        <f>IF(G233="","",COUNTIFS(Lançamentos!$I$5:$I$5000,$D233,Lançamentos!$O$5:$O$5000,I$4))</f>
        <v/>
      </c>
    </row>
    <row r="234" spans="3:9" ht="45" customHeight="1" x14ac:dyDescent="0.25">
      <c r="C234" s="51">
        <v>230</v>
      </c>
      <c r="D234" s="132" t="str">
        <f>IF(Res!D234="","",Res!D234)</f>
        <v/>
      </c>
      <c r="E234" s="134" t="str">
        <f>IF(D234="","",COUNTIF(Lançamentos!$I$5:$I$5000,D234))</f>
        <v/>
      </c>
      <c r="F234" s="146" t="str">
        <f>IF(D234="","",COUNTIFS(Lançamentos!$I$5:$I$5000,$D234,Lançamentos!$O$5:$O$5000,F$4))</f>
        <v/>
      </c>
      <c r="G234" s="146" t="str">
        <f>IF(E234="","",COUNTIFS(Lançamentos!$I$5:$I$5000,$D234,Lançamentos!$O$5:$O$5000,G$4))</f>
        <v/>
      </c>
      <c r="H234" s="146" t="str">
        <f>IF(F234="","",COUNTIFS(Lançamentos!$I$5:$I$5000,$D234,Lançamentos!$O$5:$O$5000,H$4))</f>
        <v/>
      </c>
      <c r="I234" s="147" t="str">
        <f>IF(G234="","",COUNTIFS(Lançamentos!$I$5:$I$5000,$D234,Lançamentos!$O$5:$O$5000,I$4))</f>
        <v/>
      </c>
    </row>
    <row r="235" spans="3:9" ht="45" customHeight="1" x14ac:dyDescent="0.25">
      <c r="C235" s="51">
        <v>231</v>
      </c>
      <c r="D235" s="132" t="str">
        <f>IF(Res!D235="","",Res!D235)</f>
        <v/>
      </c>
      <c r="E235" s="134" t="str">
        <f>IF(D235="","",COUNTIF(Lançamentos!$I$5:$I$5000,D235))</f>
        <v/>
      </c>
      <c r="F235" s="146" t="str">
        <f>IF(D235="","",COUNTIFS(Lançamentos!$I$5:$I$5000,$D235,Lançamentos!$O$5:$O$5000,F$4))</f>
        <v/>
      </c>
      <c r="G235" s="146" t="str">
        <f>IF(E235="","",COUNTIFS(Lançamentos!$I$5:$I$5000,$D235,Lançamentos!$O$5:$O$5000,G$4))</f>
        <v/>
      </c>
      <c r="H235" s="146" t="str">
        <f>IF(F235="","",COUNTIFS(Lançamentos!$I$5:$I$5000,$D235,Lançamentos!$O$5:$O$5000,H$4))</f>
        <v/>
      </c>
      <c r="I235" s="147" t="str">
        <f>IF(G235="","",COUNTIFS(Lançamentos!$I$5:$I$5000,$D235,Lançamentos!$O$5:$O$5000,I$4))</f>
        <v/>
      </c>
    </row>
    <row r="236" spans="3:9" ht="45" customHeight="1" x14ac:dyDescent="0.25">
      <c r="C236" s="51">
        <v>232</v>
      </c>
      <c r="D236" s="132" t="str">
        <f>IF(Res!D236="","",Res!D236)</f>
        <v/>
      </c>
      <c r="E236" s="134" t="str">
        <f>IF(D236="","",COUNTIF(Lançamentos!$I$5:$I$5000,D236))</f>
        <v/>
      </c>
      <c r="F236" s="146" t="str">
        <f>IF(D236="","",COUNTIFS(Lançamentos!$I$5:$I$5000,$D236,Lançamentos!$O$5:$O$5000,F$4))</f>
        <v/>
      </c>
      <c r="G236" s="146" t="str">
        <f>IF(E236="","",COUNTIFS(Lançamentos!$I$5:$I$5000,$D236,Lançamentos!$O$5:$O$5000,G$4))</f>
        <v/>
      </c>
      <c r="H236" s="146" t="str">
        <f>IF(F236="","",COUNTIFS(Lançamentos!$I$5:$I$5000,$D236,Lançamentos!$O$5:$O$5000,H$4))</f>
        <v/>
      </c>
      <c r="I236" s="147" t="str">
        <f>IF(G236="","",COUNTIFS(Lançamentos!$I$5:$I$5000,$D236,Lançamentos!$O$5:$O$5000,I$4))</f>
        <v/>
      </c>
    </row>
    <row r="237" spans="3:9" ht="45" customHeight="1" x14ac:dyDescent="0.25">
      <c r="C237" s="51">
        <v>233</v>
      </c>
      <c r="D237" s="132" t="str">
        <f>IF(Res!D237="","",Res!D237)</f>
        <v/>
      </c>
      <c r="E237" s="134" t="str">
        <f>IF(D237="","",COUNTIF(Lançamentos!$I$5:$I$5000,D237))</f>
        <v/>
      </c>
      <c r="F237" s="146" t="str">
        <f>IF(D237="","",COUNTIFS(Lançamentos!$I$5:$I$5000,$D237,Lançamentos!$O$5:$O$5000,F$4))</f>
        <v/>
      </c>
      <c r="G237" s="146" t="str">
        <f>IF(E237="","",COUNTIFS(Lançamentos!$I$5:$I$5000,$D237,Lançamentos!$O$5:$O$5000,G$4))</f>
        <v/>
      </c>
      <c r="H237" s="146" t="str">
        <f>IF(F237="","",COUNTIFS(Lançamentos!$I$5:$I$5000,$D237,Lançamentos!$O$5:$O$5000,H$4))</f>
        <v/>
      </c>
      <c r="I237" s="147" t="str">
        <f>IF(G237="","",COUNTIFS(Lançamentos!$I$5:$I$5000,$D237,Lançamentos!$O$5:$O$5000,I$4))</f>
        <v/>
      </c>
    </row>
    <row r="238" spans="3:9" ht="45" customHeight="1" x14ac:dyDescent="0.25">
      <c r="C238" s="51">
        <v>234</v>
      </c>
      <c r="D238" s="132" t="str">
        <f>IF(Res!D238="","",Res!D238)</f>
        <v/>
      </c>
      <c r="E238" s="134" t="str">
        <f>IF(D238="","",COUNTIF(Lançamentos!$I$5:$I$5000,D238))</f>
        <v/>
      </c>
      <c r="F238" s="146" t="str">
        <f>IF(D238="","",COUNTIFS(Lançamentos!$I$5:$I$5000,$D238,Lançamentos!$O$5:$O$5000,F$4))</f>
        <v/>
      </c>
      <c r="G238" s="146" t="str">
        <f>IF(E238="","",COUNTIFS(Lançamentos!$I$5:$I$5000,$D238,Lançamentos!$O$5:$O$5000,G$4))</f>
        <v/>
      </c>
      <c r="H238" s="146" t="str">
        <f>IF(F238="","",COUNTIFS(Lançamentos!$I$5:$I$5000,$D238,Lançamentos!$O$5:$O$5000,H$4))</f>
        <v/>
      </c>
      <c r="I238" s="147" t="str">
        <f>IF(G238="","",COUNTIFS(Lançamentos!$I$5:$I$5000,$D238,Lançamentos!$O$5:$O$5000,I$4))</f>
        <v/>
      </c>
    </row>
    <row r="239" spans="3:9" ht="45" customHeight="1" x14ac:dyDescent="0.25">
      <c r="C239" s="51">
        <v>235</v>
      </c>
      <c r="D239" s="132" t="str">
        <f>IF(Res!D239="","",Res!D239)</f>
        <v/>
      </c>
      <c r="E239" s="134" t="str">
        <f>IF(D239="","",COUNTIF(Lançamentos!$I$5:$I$5000,D239))</f>
        <v/>
      </c>
      <c r="F239" s="146" t="str">
        <f>IF(D239="","",COUNTIFS(Lançamentos!$I$5:$I$5000,$D239,Lançamentos!$O$5:$O$5000,F$4))</f>
        <v/>
      </c>
      <c r="G239" s="146" t="str">
        <f>IF(E239="","",COUNTIFS(Lançamentos!$I$5:$I$5000,$D239,Lançamentos!$O$5:$O$5000,G$4))</f>
        <v/>
      </c>
      <c r="H239" s="146" t="str">
        <f>IF(F239="","",COUNTIFS(Lançamentos!$I$5:$I$5000,$D239,Lançamentos!$O$5:$O$5000,H$4))</f>
        <v/>
      </c>
      <c r="I239" s="147" t="str">
        <f>IF(G239="","",COUNTIFS(Lançamentos!$I$5:$I$5000,$D239,Lançamentos!$O$5:$O$5000,I$4))</f>
        <v/>
      </c>
    </row>
    <row r="240" spans="3:9" ht="45" customHeight="1" x14ac:dyDescent="0.25">
      <c r="C240" s="51">
        <v>236</v>
      </c>
      <c r="D240" s="132" t="str">
        <f>IF(Res!D240="","",Res!D240)</f>
        <v/>
      </c>
      <c r="E240" s="134" t="str">
        <f>IF(D240="","",COUNTIF(Lançamentos!$I$5:$I$5000,D240))</f>
        <v/>
      </c>
      <c r="F240" s="146" t="str">
        <f>IF(D240="","",COUNTIFS(Lançamentos!$I$5:$I$5000,$D240,Lançamentos!$O$5:$O$5000,F$4))</f>
        <v/>
      </c>
      <c r="G240" s="146" t="str">
        <f>IF(E240="","",COUNTIFS(Lançamentos!$I$5:$I$5000,$D240,Lançamentos!$O$5:$O$5000,G$4))</f>
        <v/>
      </c>
      <c r="H240" s="146" t="str">
        <f>IF(F240="","",COUNTIFS(Lançamentos!$I$5:$I$5000,$D240,Lançamentos!$O$5:$O$5000,H$4))</f>
        <v/>
      </c>
      <c r="I240" s="147" t="str">
        <f>IF(G240="","",COUNTIFS(Lançamentos!$I$5:$I$5000,$D240,Lançamentos!$O$5:$O$5000,I$4))</f>
        <v/>
      </c>
    </row>
    <row r="241" spans="3:9" ht="45" customHeight="1" x14ac:dyDescent="0.25">
      <c r="C241" s="51">
        <v>237</v>
      </c>
      <c r="D241" s="132" t="str">
        <f>IF(Res!D241="","",Res!D241)</f>
        <v/>
      </c>
      <c r="E241" s="134" t="str">
        <f>IF(D241="","",COUNTIF(Lançamentos!$I$5:$I$5000,D241))</f>
        <v/>
      </c>
      <c r="F241" s="146" t="str">
        <f>IF(D241="","",COUNTIFS(Lançamentos!$I$5:$I$5000,$D241,Lançamentos!$O$5:$O$5000,F$4))</f>
        <v/>
      </c>
      <c r="G241" s="146" t="str">
        <f>IF(E241="","",COUNTIFS(Lançamentos!$I$5:$I$5000,$D241,Lançamentos!$O$5:$O$5000,G$4))</f>
        <v/>
      </c>
      <c r="H241" s="146" t="str">
        <f>IF(F241="","",COUNTIFS(Lançamentos!$I$5:$I$5000,$D241,Lançamentos!$O$5:$O$5000,H$4))</f>
        <v/>
      </c>
      <c r="I241" s="147" t="str">
        <f>IF(G241="","",COUNTIFS(Lançamentos!$I$5:$I$5000,$D241,Lançamentos!$O$5:$O$5000,I$4))</f>
        <v/>
      </c>
    </row>
    <row r="242" spans="3:9" ht="45" customHeight="1" x14ac:dyDescent="0.25">
      <c r="C242" s="51">
        <v>238</v>
      </c>
      <c r="D242" s="132" t="str">
        <f>IF(Res!D242="","",Res!D242)</f>
        <v/>
      </c>
      <c r="E242" s="134" t="str">
        <f>IF(D242="","",COUNTIF(Lançamentos!$I$5:$I$5000,D242))</f>
        <v/>
      </c>
      <c r="F242" s="146" t="str">
        <f>IF(D242="","",COUNTIFS(Lançamentos!$I$5:$I$5000,$D242,Lançamentos!$O$5:$O$5000,F$4))</f>
        <v/>
      </c>
      <c r="G242" s="146" t="str">
        <f>IF(E242="","",COUNTIFS(Lançamentos!$I$5:$I$5000,$D242,Lançamentos!$O$5:$O$5000,G$4))</f>
        <v/>
      </c>
      <c r="H242" s="146" t="str">
        <f>IF(F242="","",COUNTIFS(Lançamentos!$I$5:$I$5000,$D242,Lançamentos!$O$5:$O$5000,H$4))</f>
        <v/>
      </c>
      <c r="I242" s="147" t="str">
        <f>IF(G242="","",COUNTIFS(Lançamentos!$I$5:$I$5000,$D242,Lançamentos!$O$5:$O$5000,I$4))</f>
        <v/>
      </c>
    </row>
    <row r="243" spans="3:9" ht="45" customHeight="1" x14ac:dyDescent="0.25">
      <c r="C243" s="51">
        <v>239</v>
      </c>
      <c r="D243" s="132" t="str">
        <f>IF(Res!D243="","",Res!D243)</f>
        <v/>
      </c>
      <c r="E243" s="134" t="str">
        <f>IF(D243="","",COUNTIF(Lançamentos!$I$5:$I$5000,D243))</f>
        <v/>
      </c>
      <c r="F243" s="146" t="str">
        <f>IF(D243="","",COUNTIFS(Lançamentos!$I$5:$I$5000,$D243,Lançamentos!$O$5:$O$5000,F$4))</f>
        <v/>
      </c>
      <c r="G243" s="146" t="str">
        <f>IF(E243="","",COUNTIFS(Lançamentos!$I$5:$I$5000,$D243,Lançamentos!$O$5:$O$5000,G$4))</f>
        <v/>
      </c>
      <c r="H243" s="146" t="str">
        <f>IF(F243="","",COUNTIFS(Lançamentos!$I$5:$I$5000,$D243,Lançamentos!$O$5:$O$5000,H$4))</f>
        <v/>
      </c>
      <c r="I243" s="147" t="str">
        <f>IF(G243="","",COUNTIFS(Lançamentos!$I$5:$I$5000,$D243,Lançamentos!$O$5:$O$5000,I$4))</f>
        <v/>
      </c>
    </row>
    <row r="244" spans="3:9" ht="45" customHeight="1" x14ac:dyDescent="0.25">
      <c r="C244" s="51">
        <v>240</v>
      </c>
      <c r="D244" s="132" t="str">
        <f>IF(Res!D244="","",Res!D244)</f>
        <v/>
      </c>
      <c r="E244" s="134" t="str">
        <f>IF(D244="","",COUNTIF(Lançamentos!$I$5:$I$5000,D244))</f>
        <v/>
      </c>
      <c r="F244" s="146" t="str">
        <f>IF(D244="","",COUNTIFS(Lançamentos!$I$5:$I$5000,$D244,Lançamentos!$O$5:$O$5000,F$4))</f>
        <v/>
      </c>
      <c r="G244" s="146" t="str">
        <f>IF(E244="","",COUNTIFS(Lançamentos!$I$5:$I$5000,$D244,Lançamentos!$O$5:$O$5000,G$4))</f>
        <v/>
      </c>
      <c r="H244" s="146" t="str">
        <f>IF(F244="","",COUNTIFS(Lançamentos!$I$5:$I$5000,$D244,Lançamentos!$O$5:$O$5000,H$4))</f>
        <v/>
      </c>
      <c r="I244" s="147" t="str">
        <f>IF(G244="","",COUNTIFS(Lançamentos!$I$5:$I$5000,$D244,Lançamentos!$O$5:$O$5000,I$4))</f>
        <v/>
      </c>
    </row>
    <row r="245" spans="3:9" ht="45" customHeight="1" x14ac:dyDescent="0.25">
      <c r="C245" s="51">
        <v>241</v>
      </c>
      <c r="D245" s="132" t="str">
        <f>IF(Res!D245="","",Res!D245)</f>
        <v/>
      </c>
      <c r="E245" s="134" t="str">
        <f>IF(D245="","",COUNTIF(Lançamentos!$I$5:$I$5000,D245))</f>
        <v/>
      </c>
      <c r="F245" s="146" t="str">
        <f>IF(D245="","",COUNTIFS(Lançamentos!$I$5:$I$5000,$D245,Lançamentos!$O$5:$O$5000,F$4))</f>
        <v/>
      </c>
      <c r="G245" s="146" t="str">
        <f>IF(E245="","",COUNTIFS(Lançamentos!$I$5:$I$5000,$D245,Lançamentos!$O$5:$O$5000,G$4))</f>
        <v/>
      </c>
      <c r="H245" s="146" t="str">
        <f>IF(F245="","",COUNTIFS(Lançamentos!$I$5:$I$5000,$D245,Lançamentos!$O$5:$O$5000,H$4))</f>
        <v/>
      </c>
      <c r="I245" s="147" t="str">
        <f>IF(G245="","",COUNTIFS(Lançamentos!$I$5:$I$5000,$D245,Lançamentos!$O$5:$O$5000,I$4))</f>
        <v/>
      </c>
    </row>
    <row r="246" spans="3:9" ht="45" customHeight="1" x14ac:dyDescent="0.25">
      <c r="C246" s="51">
        <v>242</v>
      </c>
      <c r="D246" s="132" t="str">
        <f>IF(Res!D246="","",Res!D246)</f>
        <v/>
      </c>
      <c r="E246" s="134" t="str">
        <f>IF(D246="","",COUNTIF(Lançamentos!$I$5:$I$5000,D246))</f>
        <v/>
      </c>
      <c r="F246" s="146" t="str">
        <f>IF(D246="","",COUNTIFS(Lançamentos!$I$5:$I$5000,$D246,Lançamentos!$O$5:$O$5000,F$4))</f>
        <v/>
      </c>
      <c r="G246" s="146" t="str">
        <f>IF(E246="","",COUNTIFS(Lançamentos!$I$5:$I$5000,$D246,Lançamentos!$O$5:$O$5000,G$4))</f>
        <v/>
      </c>
      <c r="H246" s="146" t="str">
        <f>IF(F246="","",COUNTIFS(Lançamentos!$I$5:$I$5000,$D246,Lançamentos!$O$5:$O$5000,H$4))</f>
        <v/>
      </c>
      <c r="I246" s="147" t="str">
        <f>IF(G246="","",COUNTIFS(Lançamentos!$I$5:$I$5000,$D246,Lançamentos!$O$5:$O$5000,I$4))</f>
        <v/>
      </c>
    </row>
    <row r="247" spans="3:9" ht="45" customHeight="1" x14ac:dyDescent="0.25">
      <c r="C247" s="51">
        <v>243</v>
      </c>
      <c r="D247" s="132" t="str">
        <f>IF(Res!D247="","",Res!D247)</f>
        <v/>
      </c>
      <c r="E247" s="134" t="str">
        <f>IF(D247="","",COUNTIF(Lançamentos!$I$5:$I$5000,D247))</f>
        <v/>
      </c>
      <c r="F247" s="146" t="str">
        <f>IF(D247="","",COUNTIFS(Lançamentos!$I$5:$I$5000,$D247,Lançamentos!$O$5:$O$5000,F$4))</f>
        <v/>
      </c>
      <c r="G247" s="146" t="str">
        <f>IF(E247="","",COUNTIFS(Lançamentos!$I$5:$I$5000,$D247,Lançamentos!$O$5:$O$5000,G$4))</f>
        <v/>
      </c>
      <c r="H247" s="146" t="str">
        <f>IF(F247="","",COUNTIFS(Lançamentos!$I$5:$I$5000,$D247,Lançamentos!$O$5:$O$5000,H$4))</f>
        <v/>
      </c>
      <c r="I247" s="147" t="str">
        <f>IF(G247="","",COUNTIFS(Lançamentos!$I$5:$I$5000,$D247,Lançamentos!$O$5:$O$5000,I$4))</f>
        <v/>
      </c>
    </row>
    <row r="248" spans="3:9" ht="45" customHeight="1" x14ac:dyDescent="0.25">
      <c r="C248" s="51">
        <v>244</v>
      </c>
      <c r="D248" s="132" t="str">
        <f>IF(Res!D248="","",Res!D248)</f>
        <v/>
      </c>
      <c r="E248" s="134" t="str">
        <f>IF(D248="","",COUNTIF(Lançamentos!$I$5:$I$5000,D248))</f>
        <v/>
      </c>
      <c r="F248" s="146" t="str">
        <f>IF(D248="","",COUNTIFS(Lançamentos!$I$5:$I$5000,$D248,Lançamentos!$O$5:$O$5000,F$4))</f>
        <v/>
      </c>
      <c r="G248" s="146" t="str">
        <f>IF(E248="","",COUNTIFS(Lançamentos!$I$5:$I$5000,$D248,Lançamentos!$O$5:$O$5000,G$4))</f>
        <v/>
      </c>
      <c r="H248" s="146" t="str">
        <f>IF(F248="","",COUNTIFS(Lançamentos!$I$5:$I$5000,$D248,Lançamentos!$O$5:$O$5000,H$4))</f>
        <v/>
      </c>
      <c r="I248" s="147" t="str">
        <f>IF(G248="","",COUNTIFS(Lançamentos!$I$5:$I$5000,$D248,Lançamentos!$O$5:$O$5000,I$4))</f>
        <v/>
      </c>
    </row>
    <row r="249" spans="3:9" ht="45" customHeight="1" x14ac:dyDescent="0.25">
      <c r="C249" s="51">
        <v>245</v>
      </c>
      <c r="D249" s="132" t="str">
        <f>IF(Res!D249="","",Res!D249)</f>
        <v/>
      </c>
      <c r="E249" s="134" t="str">
        <f>IF(D249="","",COUNTIF(Lançamentos!$I$5:$I$5000,D249))</f>
        <v/>
      </c>
      <c r="F249" s="146" t="str">
        <f>IF(D249="","",COUNTIFS(Lançamentos!$I$5:$I$5000,$D249,Lançamentos!$O$5:$O$5000,F$4))</f>
        <v/>
      </c>
      <c r="G249" s="146" t="str">
        <f>IF(E249="","",COUNTIFS(Lançamentos!$I$5:$I$5000,$D249,Lançamentos!$O$5:$O$5000,G$4))</f>
        <v/>
      </c>
      <c r="H249" s="146" t="str">
        <f>IF(F249="","",COUNTIFS(Lançamentos!$I$5:$I$5000,$D249,Lançamentos!$O$5:$O$5000,H$4))</f>
        <v/>
      </c>
      <c r="I249" s="147" t="str">
        <f>IF(G249="","",COUNTIFS(Lançamentos!$I$5:$I$5000,$D249,Lançamentos!$O$5:$O$5000,I$4))</f>
        <v/>
      </c>
    </row>
    <row r="250" spans="3:9" ht="45" customHeight="1" x14ac:dyDescent="0.25">
      <c r="C250" s="51">
        <v>246</v>
      </c>
      <c r="D250" s="132" t="str">
        <f>IF(Res!D250="","",Res!D250)</f>
        <v/>
      </c>
      <c r="E250" s="134" t="str">
        <f>IF(D250="","",COUNTIF(Lançamentos!$I$5:$I$5000,D250))</f>
        <v/>
      </c>
      <c r="F250" s="146" t="str">
        <f>IF(D250="","",COUNTIFS(Lançamentos!$I$5:$I$5000,$D250,Lançamentos!$O$5:$O$5000,F$4))</f>
        <v/>
      </c>
      <c r="G250" s="146" t="str">
        <f>IF(E250="","",COUNTIFS(Lançamentos!$I$5:$I$5000,$D250,Lançamentos!$O$5:$O$5000,G$4))</f>
        <v/>
      </c>
      <c r="H250" s="146" t="str">
        <f>IF(F250="","",COUNTIFS(Lançamentos!$I$5:$I$5000,$D250,Lançamentos!$O$5:$O$5000,H$4))</f>
        <v/>
      </c>
      <c r="I250" s="147" t="str">
        <f>IF(G250="","",COUNTIFS(Lançamentos!$I$5:$I$5000,$D250,Lançamentos!$O$5:$O$5000,I$4))</f>
        <v/>
      </c>
    </row>
    <row r="251" spans="3:9" ht="45" customHeight="1" x14ac:dyDescent="0.25">
      <c r="C251" s="51">
        <v>247</v>
      </c>
      <c r="D251" s="132" t="str">
        <f>IF(Res!D251="","",Res!D251)</f>
        <v/>
      </c>
      <c r="E251" s="134" t="str">
        <f>IF(D251="","",COUNTIF(Lançamentos!$I$5:$I$5000,D251))</f>
        <v/>
      </c>
      <c r="F251" s="146" t="str">
        <f>IF(D251="","",COUNTIFS(Lançamentos!$I$5:$I$5000,$D251,Lançamentos!$O$5:$O$5000,F$4))</f>
        <v/>
      </c>
      <c r="G251" s="146" t="str">
        <f>IF(E251="","",COUNTIFS(Lançamentos!$I$5:$I$5000,$D251,Lançamentos!$O$5:$O$5000,G$4))</f>
        <v/>
      </c>
      <c r="H251" s="146" t="str">
        <f>IF(F251="","",COUNTIFS(Lançamentos!$I$5:$I$5000,$D251,Lançamentos!$O$5:$O$5000,H$4))</f>
        <v/>
      </c>
      <c r="I251" s="147" t="str">
        <f>IF(G251="","",COUNTIFS(Lançamentos!$I$5:$I$5000,$D251,Lançamentos!$O$5:$O$5000,I$4))</f>
        <v/>
      </c>
    </row>
    <row r="252" spans="3:9" ht="45" customHeight="1" x14ac:dyDescent="0.25">
      <c r="C252" s="51">
        <v>248</v>
      </c>
      <c r="D252" s="132" t="str">
        <f>IF(Res!D252="","",Res!D252)</f>
        <v/>
      </c>
      <c r="E252" s="134" t="str">
        <f>IF(D252="","",COUNTIF(Lançamentos!$I$5:$I$5000,D252))</f>
        <v/>
      </c>
      <c r="F252" s="146" t="str">
        <f>IF(D252="","",COUNTIFS(Lançamentos!$I$5:$I$5000,$D252,Lançamentos!$O$5:$O$5000,F$4))</f>
        <v/>
      </c>
      <c r="G252" s="146" t="str">
        <f>IF(E252="","",COUNTIFS(Lançamentos!$I$5:$I$5000,$D252,Lançamentos!$O$5:$O$5000,G$4))</f>
        <v/>
      </c>
      <c r="H252" s="146" t="str">
        <f>IF(F252="","",COUNTIFS(Lançamentos!$I$5:$I$5000,$D252,Lançamentos!$O$5:$O$5000,H$4))</f>
        <v/>
      </c>
      <c r="I252" s="147" t="str">
        <f>IF(G252="","",COUNTIFS(Lançamentos!$I$5:$I$5000,$D252,Lançamentos!$O$5:$O$5000,I$4))</f>
        <v/>
      </c>
    </row>
    <row r="253" spans="3:9" ht="45" customHeight="1" x14ac:dyDescent="0.25">
      <c r="C253" s="51">
        <v>249</v>
      </c>
      <c r="D253" s="132" t="str">
        <f>IF(Res!D253="","",Res!D253)</f>
        <v/>
      </c>
      <c r="E253" s="134" t="str">
        <f>IF(D253="","",COUNTIF(Lançamentos!$I$5:$I$5000,D253))</f>
        <v/>
      </c>
      <c r="F253" s="146" t="str">
        <f>IF(D253="","",COUNTIFS(Lançamentos!$I$5:$I$5000,$D253,Lançamentos!$O$5:$O$5000,F$4))</f>
        <v/>
      </c>
      <c r="G253" s="146" t="str">
        <f>IF(E253="","",COUNTIFS(Lançamentos!$I$5:$I$5000,$D253,Lançamentos!$O$5:$O$5000,G$4))</f>
        <v/>
      </c>
      <c r="H253" s="146" t="str">
        <f>IF(F253="","",COUNTIFS(Lançamentos!$I$5:$I$5000,$D253,Lançamentos!$O$5:$O$5000,H$4))</f>
        <v/>
      </c>
      <c r="I253" s="147" t="str">
        <f>IF(G253="","",COUNTIFS(Lançamentos!$I$5:$I$5000,$D253,Lançamentos!$O$5:$O$5000,I$4))</f>
        <v/>
      </c>
    </row>
    <row r="254" spans="3:9" ht="45" customHeight="1" x14ac:dyDescent="0.25">
      <c r="C254" s="51">
        <v>250</v>
      </c>
      <c r="D254" s="132" t="str">
        <f>IF(Res!D254="","",Res!D254)</f>
        <v/>
      </c>
      <c r="E254" s="134" t="str">
        <f>IF(D254="","",COUNTIF(Lançamentos!$I$5:$I$5000,D254))</f>
        <v/>
      </c>
      <c r="F254" s="146" t="str">
        <f>IF(D254="","",COUNTIFS(Lançamentos!$I$5:$I$5000,$D254,Lançamentos!$O$5:$O$5000,F$4))</f>
        <v/>
      </c>
      <c r="G254" s="146" t="str">
        <f>IF(E254="","",COUNTIFS(Lançamentos!$I$5:$I$5000,$D254,Lançamentos!$O$5:$O$5000,G$4))</f>
        <v/>
      </c>
      <c r="H254" s="146" t="str">
        <f>IF(F254="","",COUNTIFS(Lançamentos!$I$5:$I$5000,$D254,Lançamentos!$O$5:$O$5000,H$4))</f>
        <v/>
      </c>
      <c r="I254" s="147" t="str">
        <f>IF(G254="","",COUNTIFS(Lançamentos!$I$5:$I$5000,$D254,Lançamentos!$O$5:$O$5000,I$4))</f>
        <v/>
      </c>
    </row>
    <row r="255" spans="3:9" ht="45" customHeight="1" x14ac:dyDescent="0.25">
      <c r="C255" s="51">
        <v>251</v>
      </c>
      <c r="D255" s="132" t="str">
        <f>IF(Res!D255="","",Res!D255)</f>
        <v/>
      </c>
      <c r="E255" s="134" t="str">
        <f>IF(D255="","",COUNTIF(Lançamentos!$I$5:$I$5000,D255))</f>
        <v/>
      </c>
      <c r="F255" s="146" t="str">
        <f>IF(D255="","",COUNTIFS(Lançamentos!$I$5:$I$5000,$D255,Lançamentos!$O$5:$O$5000,F$4))</f>
        <v/>
      </c>
      <c r="G255" s="146" t="str">
        <f>IF(E255="","",COUNTIFS(Lançamentos!$I$5:$I$5000,$D255,Lançamentos!$O$5:$O$5000,G$4))</f>
        <v/>
      </c>
      <c r="H255" s="146" t="str">
        <f>IF(F255="","",COUNTIFS(Lançamentos!$I$5:$I$5000,$D255,Lançamentos!$O$5:$O$5000,H$4))</f>
        <v/>
      </c>
      <c r="I255" s="147" t="str">
        <f>IF(G255="","",COUNTIFS(Lançamentos!$I$5:$I$5000,$D255,Lançamentos!$O$5:$O$5000,I$4))</f>
        <v/>
      </c>
    </row>
    <row r="256" spans="3:9" ht="45" customHeight="1" x14ac:dyDescent="0.25">
      <c r="C256" s="51">
        <v>252</v>
      </c>
      <c r="D256" s="132" t="str">
        <f>IF(Res!D256="","",Res!D256)</f>
        <v/>
      </c>
      <c r="E256" s="134" t="str">
        <f>IF(D256="","",COUNTIF(Lançamentos!$I$5:$I$5000,D256))</f>
        <v/>
      </c>
      <c r="F256" s="146" t="str">
        <f>IF(D256="","",COUNTIFS(Lançamentos!$I$5:$I$5000,$D256,Lançamentos!$O$5:$O$5000,F$4))</f>
        <v/>
      </c>
      <c r="G256" s="146" t="str">
        <f>IF(E256="","",COUNTIFS(Lançamentos!$I$5:$I$5000,$D256,Lançamentos!$O$5:$O$5000,G$4))</f>
        <v/>
      </c>
      <c r="H256" s="146" t="str">
        <f>IF(F256="","",COUNTIFS(Lançamentos!$I$5:$I$5000,$D256,Lançamentos!$O$5:$O$5000,H$4))</f>
        <v/>
      </c>
      <c r="I256" s="147" t="str">
        <f>IF(G256="","",COUNTIFS(Lançamentos!$I$5:$I$5000,$D256,Lançamentos!$O$5:$O$5000,I$4))</f>
        <v/>
      </c>
    </row>
    <row r="257" spans="3:9" ht="45" customHeight="1" x14ac:dyDescent="0.25">
      <c r="C257" s="51">
        <v>253</v>
      </c>
      <c r="D257" s="132" t="str">
        <f>IF(Res!D257="","",Res!D257)</f>
        <v/>
      </c>
      <c r="E257" s="134" t="str">
        <f>IF(D257="","",COUNTIF(Lançamentos!$I$5:$I$5000,D257))</f>
        <v/>
      </c>
      <c r="F257" s="146" t="str">
        <f>IF(D257="","",COUNTIFS(Lançamentos!$I$5:$I$5000,$D257,Lançamentos!$O$5:$O$5000,F$4))</f>
        <v/>
      </c>
      <c r="G257" s="146" t="str">
        <f>IF(E257="","",COUNTIFS(Lançamentos!$I$5:$I$5000,$D257,Lançamentos!$O$5:$O$5000,G$4))</f>
        <v/>
      </c>
      <c r="H257" s="146" t="str">
        <f>IF(F257="","",COUNTIFS(Lançamentos!$I$5:$I$5000,$D257,Lançamentos!$O$5:$O$5000,H$4))</f>
        <v/>
      </c>
      <c r="I257" s="147" t="str">
        <f>IF(G257="","",COUNTIFS(Lançamentos!$I$5:$I$5000,$D257,Lançamentos!$O$5:$O$5000,I$4))</f>
        <v/>
      </c>
    </row>
    <row r="258" spans="3:9" ht="45" customHeight="1" x14ac:dyDescent="0.25">
      <c r="C258" s="51">
        <v>254</v>
      </c>
      <c r="D258" s="132" t="str">
        <f>IF(Res!D258="","",Res!D258)</f>
        <v/>
      </c>
      <c r="E258" s="134" t="str">
        <f>IF(D258="","",COUNTIF(Lançamentos!$I$5:$I$5000,D258))</f>
        <v/>
      </c>
      <c r="F258" s="146" t="str">
        <f>IF(D258="","",COUNTIFS(Lançamentos!$I$5:$I$5000,$D258,Lançamentos!$O$5:$O$5000,F$4))</f>
        <v/>
      </c>
      <c r="G258" s="146" t="str">
        <f>IF(E258="","",COUNTIFS(Lançamentos!$I$5:$I$5000,$D258,Lançamentos!$O$5:$O$5000,G$4))</f>
        <v/>
      </c>
      <c r="H258" s="146" t="str">
        <f>IF(F258="","",COUNTIFS(Lançamentos!$I$5:$I$5000,$D258,Lançamentos!$O$5:$O$5000,H$4))</f>
        <v/>
      </c>
      <c r="I258" s="147" t="str">
        <f>IF(G258="","",COUNTIFS(Lançamentos!$I$5:$I$5000,$D258,Lançamentos!$O$5:$O$5000,I$4))</f>
        <v/>
      </c>
    </row>
    <row r="259" spans="3:9" ht="45" customHeight="1" x14ac:dyDescent="0.25">
      <c r="C259" s="51">
        <v>255</v>
      </c>
      <c r="D259" s="132" t="str">
        <f>IF(Res!D259="","",Res!D259)</f>
        <v/>
      </c>
      <c r="E259" s="134" t="str">
        <f>IF(D259="","",COUNTIF(Lançamentos!$I$5:$I$5000,D259))</f>
        <v/>
      </c>
      <c r="F259" s="146" t="str">
        <f>IF(D259="","",COUNTIFS(Lançamentos!$I$5:$I$5000,$D259,Lançamentos!$O$5:$O$5000,F$4))</f>
        <v/>
      </c>
      <c r="G259" s="146" t="str">
        <f>IF(E259="","",COUNTIFS(Lançamentos!$I$5:$I$5000,$D259,Lançamentos!$O$5:$O$5000,G$4))</f>
        <v/>
      </c>
      <c r="H259" s="146" t="str">
        <f>IF(F259="","",COUNTIFS(Lançamentos!$I$5:$I$5000,$D259,Lançamentos!$O$5:$O$5000,H$4))</f>
        <v/>
      </c>
      <c r="I259" s="147" t="str">
        <f>IF(G259="","",COUNTIFS(Lançamentos!$I$5:$I$5000,$D259,Lançamentos!$O$5:$O$5000,I$4))</f>
        <v/>
      </c>
    </row>
    <row r="260" spans="3:9" ht="45" customHeight="1" x14ac:dyDescent="0.25">
      <c r="C260" s="51">
        <v>256</v>
      </c>
      <c r="D260" s="132" t="str">
        <f>IF(Res!D260="","",Res!D260)</f>
        <v/>
      </c>
      <c r="E260" s="134" t="str">
        <f>IF(D260="","",COUNTIF(Lançamentos!$I$5:$I$5000,D260))</f>
        <v/>
      </c>
      <c r="F260" s="146" t="str">
        <f>IF(D260="","",COUNTIFS(Lançamentos!$I$5:$I$5000,$D260,Lançamentos!$O$5:$O$5000,F$4))</f>
        <v/>
      </c>
      <c r="G260" s="146" t="str">
        <f>IF(E260="","",COUNTIFS(Lançamentos!$I$5:$I$5000,$D260,Lançamentos!$O$5:$O$5000,G$4))</f>
        <v/>
      </c>
      <c r="H260" s="146" t="str">
        <f>IF(F260="","",COUNTIFS(Lançamentos!$I$5:$I$5000,$D260,Lançamentos!$O$5:$O$5000,H$4))</f>
        <v/>
      </c>
      <c r="I260" s="147" t="str">
        <f>IF(G260="","",COUNTIFS(Lançamentos!$I$5:$I$5000,$D260,Lançamentos!$O$5:$O$5000,I$4))</f>
        <v/>
      </c>
    </row>
    <row r="261" spans="3:9" ht="45" customHeight="1" x14ac:dyDescent="0.25">
      <c r="C261" s="51">
        <v>257</v>
      </c>
      <c r="D261" s="132" t="str">
        <f>IF(Res!D261="","",Res!D261)</f>
        <v/>
      </c>
      <c r="E261" s="134" t="str">
        <f>IF(D261="","",COUNTIF(Lançamentos!$I$5:$I$5000,D261))</f>
        <v/>
      </c>
      <c r="F261" s="146" t="str">
        <f>IF(D261="","",COUNTIFS(Lançamentos!$I$5:$I$5000,$D261,Lançamentos!$O$5:$O$5000,F$4))</f>
        <v/>
      </c>
      <c r="G261" s="146" t="str">
        <f>IF(E261="","",COUNTIFS(Lançamentos!$I$5:$I$5000,$D261,Lançamentos!$O$5:$O$5000,G$4))</f>
        <v/>
      </c>
      <c r="H261" s="146" t="str">
        <f>IF(F261="","",COUNTIFS(Lançamentos!$I$5:$I$5000,$D261,Lançamentos!$O$5:$O$5000,H$4))</f>
        <v/>
      </c>
      <c r="I261" s="147" t="str">
        <f>IF(G261="","",COUNTIFS(Lançamentos!$I$5:$I$5000,$D261,Lançamentos!$O$5:$O$5000,I$4))</f>
        <v/>
      </c>
    </row>
    <row r="262" spans="3:9" ht="45" customHeight="1" x14ac:dyDescent="0.25">
      <c r="C262" s="51">
        <v>258</v>
      </c>
      <c r="D262" s="132" t="str">
        <f>IF(Res!D262="","",Res!D262)</f>
        <v/>
      </c>
      <c r="E262" s="134" t="str">
        <f>IF(D262="","",COUNTIF(Lançamentos!$I$5:$I$5000,D262))</f>
        <v/>
      </c>
      <c r="F262" s="146" t="str">
        <f>IF(D262="","",COUNTIFS(Lançamentos!$I$5:$I$5000,$D262,Lançamentos!$O$5:$O$5000,F$4))</f>
        <v/>
      </c>
      <c r="G262" s="146" t="str">
        <f>IF(E262="","",COUNTIFS(Lançamentos!$I$5:$I$5000,$D262,Lançamentos!$O$5:$O$5000,G$4))</f>
        <v/>
      </c>
      <c r="H262" s="146" t="str">
        <f>IF(F262="","",COUNTIFS(Lançamentos!$I$5:$I$5000,$D262,Lançamentos!$O$5:$O$5000,H$4))</f>
        <v/>
      </c>
      <c r="I262" s="147" t="str">
        <f>IF(G262="","",COUNTIFS(Lançamentos!$I$5:$I$5000,$D262,Lançamentos!$O$5:$O$5000,I$4))</f>
        <v/>
      </c>
    </row>
    <row r="263" spans="3:9" ht="45" customHeight="1" x14ac:dyDescent="0.25">
      <c r="C263" s="51">
        <v>259</v>
      </c>
      <c r="D263" s="132" t="str">
        <f>IF(Res!D263="","",Res!D263)</f>
        <v/>
      </c>
      <c r="E263" s="134" t="str">
        <f>IF(D263="","",COUNTIF(Lançamentos!$I$5:$I$5000,D263))</f>
        <v/>
      </c>
      <c r="F263" s="146" t="str">
        <f>IF(D263="","",COUNTIFS(Lançamentos!$I$5:$I$5000,$D263,Lançamentos!$O$5:$O$5000,F$4))</f>
        <v/>
      </c>
      <c r="G263" s="146" t="str">
        <f>IF(E263="","",COUNTIFS(Lançamentos!$I$5:$I$5000,$D263,Lançamentos!$O$5:$O$5000,G$4))</f>
        <v/>
      </c>
      <c r="H263" s="146" t="str">
        <f>IF(F263="","",COUNTIFS(Lançamentos!$I$5:$I$5000,$D263,Lançamentos!$O$5:$O$5000,H$4))</f>
        <v/>
      </c>
      <c r="I263" s="147" t="str">
        <f>IF(G263="","",COUNTIFS(Lançamentos!$I$5:$I$5000,$D263,Lançamentos!$O$5:$O$5000,I$4))</f>
        <v/>
      </c>
    </row>
    <row r="264" spans="3:9" ht="45" customHeight="1" x14ac:dyDescent="0.25">
      <c r="C264" s="51">
        <v>260</v>
      </c>
      <c r="D264" s="132" t="str">
        <f>IF(Res!D264="","",Res!D264)</f>
        <v/>
      </c>
      <c r="E264" s="134" t="str">
        <f>IF(D264="","",COUNTIF(Lançamentos!$I$5:$I$5000,D264))</f>
        <v/>
      </c>
      <c r="F264" s="146" t="str">
        <f>IF(D264="","",COUNTIFS(Lançamentos!$I$5:$I$5000,$D264,Lançamentos!$O$5:$O$5000,F$4))</f>
        <v/>
      </c>
      <c r="G264" s="146" t="str">
        <f>IF(E264="","",COUNTIFS(Lançamentos!$I$5:$I$5000,$D264,Lançamentos!$O$5:$O$5000,G$4))</f>
        <v/>
      </c>
      <c r="H264" s="146" t="str">
        <f>IF(F264="","",COUNTIFS(Lançamentos!$I$5:$I$5000,$D264,Lançamentos!$O$5:$O$5000,H$4))</f>
        <v/>
      </c>
      <c r="I264" s="147" t="str">
        <f>IF(G264="","",COUNTIFS(Lançamentos!$I$5:$I$5000,$D264,Lançamentos!$O$5:$O$5000,I$4))</f>
        <v/>
      </c>
    </row>
    <row r="265" spans="3:9" ht="45" customHeight="1" x14ac:dyDescent="0.25">
      <c r="C265" s="51">
        <v>261</v>
      </c>
      <c r="D265" s="132" t="str">
        <f>IF(Res!D265="","",Res!D265)</f>
        <v/>
      </c>
      <c r="E265" s="134" t="str">
        <f>IF(D265="","",COUNTIF(Lançamentos!$I$5:$I$5000,D265))</f>
        <v/>
      </c>
      <c r="F265" s="146" t="str">
        <f>IF(D265="","",COUNTIFS(Lançamentos!$I$5:$I$5000,$D265,Lançamentos!$O$5:$O$5000,F$4))</f>
        <v/>
      </c>
      <c r="G265" s="146" t="str">
        <f>IF(E265="","",COUNTIFS(Lançamentos!$I$5:$I$5000,$D265,Lançamentos!$O$5:$O$5000,G$4))</f>
        <v/>
      </c>
      <c r="H265" s="146" t="str">
        <f>IF(F265="","",COUNTIFS(Lançamentos!$I$5:$I$5000,$D265,Lançamentos!$O$5:$O$5000,H$4))</f>
        <v/>
      </c>
      <c r="I265" s="147" t="str">
        <f>IF(G265="","",COUNTIFS(Lançamentos!$I$5:$I$5000,$D265,Lançamentos!$O$5:$O$5000,I$4))</f>
        <v/>
      </c>
    </row>
    <row r="266" spans="3:9" ht="45" customHeight="1" x14ac:dyDescent="0.25">
      <c r="C266" s="51">
        <v>262</v>
      </c>
      <c r="D266" s="132" t="str">
        <f>IF(Res!D266="","",Res!D266)</f>
        <v/>
      </c>
      <c r="E266" s="134" t="str">
        <f>IF(D266="","",COUNTIF(Lançamentos!$I$5:$I$5000,D266))</f>
        <v/>
      </c>
      <c r="F266" s="146" t="str">
        <f>IF(D266="","",COUNTIFS(Lançamentos!$I$5:$I$5000,$D266,Lançamentos!$O$5:$O$5000,F$4))</f>
        <v/>
      </c>
      <c r="G266" s="146" t="str">
        <f>IF(E266="","",COUNTIFS(Lançamentos!$I$5:$I$5000,$D266,Lançamentos!$O$5:$O$5000,G$4))</f>
        <v/>
      </c>
      <c r="H266" s="146" t="str">
        <f>IF(F266="","",COUNTIFS(Lançamentos!$I$5:$I$5000,$D266,Lançamentos!$O$5:$O$5000,H$4))</f>
        <v/>
      </c>
      <c r="I266" s="147" t="str">
        <f>IF(G266="","",COUNTIFS(Lançamentos!$I$5:$I$5000,$D266,Lançamentos!$O$5:$O$5000,I$4))</f>
        <v/>
      </c>
    </row>
    <row r="267" spans="3:9" ht="45" customHeight="1" x14ac:dyDescent="0.25">
      <c r="C267" s="51">
        <v>263</v>
      </c>
      <c r="D267" s="132" t="str">
        <f>IF(Res!D267="","",Res!D267)</f>
        <v/>
      </c>
      <c r="E267" s="134" t="str">
        <f>IF(D267="","",COUNTIF(Lançamentos!$I$5:$I$5000,D267))</f>
        <v/>
      </c>
      <c r="F267" s="146" t="str">
        <f>IF(D267="","",COUNTIFS(Lançamentos!$I$5:$I$5000,$D267,Lançamentos!$O$5:$O$5000,F$4))</f>
        <v/>
      </c>
      <c r="G267" s="146" t="str">
        <f>IF(E267="","",COUNTIFS(Lançamentos!$I$5:$I$5000,$D267,Lançamentos!$O$5:$O$5000,G$4))</f>
        <v/>
      </c>
      <c r="H267" s="146" t="str">
        <f>IF(F267="","",COUNTIFS(Lançamentos!$I$5:$I$5000,$D267,Lançamentos!$O$5:$O$5000,H$4))</f>
        <v/>
      </c>
      <c r="I267" s="147" t="str">
        <f>IF(G267="","",COUNTIFS(Lançamentos!$I$5:$I$5000,$D267,Lançamentos!$O$5:$O$5000,I$4))</f>
        <v/>
      </c>
    </row>
    <row r="268" spans="3:9" ht="45" customHeight="1" x14ac:dyDescent="0.25">
      <c r="C268" s="51">
        <v>264</v>
      </c>
      <c r="D268" s="132" t="str">
        <f>IF(Res!D268="","",Res!D268)</f>
        <v/>
      </c>
      <c r="E268" s="134" t="str">
        <f>IF(D268="","",COUNTIF(Lançamentos!$I$5:$I$5000,D268))</f>
        <v/>
      </c>
      <c r="F268" s="146" t="str">
        <f>IF(D268="","",COUNTIFS(Lançamentos!$I$5:$I$5000,$D268,Lançamentos!$O$5:$O$5000,F$4))</f>
        <v/>
      </c>
      <c r="G268" s="146" t="str">
        <f>IF(E268="","",COUNTIFS(Lançamentos!$I$5:$I$5000,$D268,Lançamentos!$O$5:$O$5000,G$4))</f>
        <v/>
      </c>
      <c r="H268" s="146" t="str">
        <f>IF(F268="","",COUNTIFS(Lançamentos!$I$5:$I$5000,$D268,Lançamentos!$O$5:$O$5000,H$4))</f>
        <v/>
      </c>
      <c r="I268" s="147" t="str">
        <f>IF(G268="","",COUNTIFS(Lançamentos!$I$5:$I$5000,$D268,Lançamentos!$O$5:$O$5000,I$4))</f>
        <v/>
      </c>
    </row>
    <row r="269" spans="3:9" ht="45" customHeight="1" x14ac:dyDescent="0.25">
      <c r="C269" s="51">
        <v>265</v>
      </c>
      <c r="D269" s="132" t="str">
        <f>IF(Res!D269="","",Res!D269)</f>
        <v/>
      </c>
      <c r="E269" s="134" t="str">
        <f>IF(D269="","",COUNTIF(Lançamentos!$I$5:$I$5000,D269))</f>
        <v/>
      </c>
      <c r="F269" s="146" t="str">
        <f>IF(D269="","",COUNTIFS(Lançamentos!$I$5:$I$5000,$D269,Lançamentos!$O$5:$O$5000,F$4))</f>
        <v/>
      </c>
      <c r="G269" s="146" t="str">
        <f>IF(E269="","",COUNTIFS(Lançamentos!$I$5:$I$5000,$D269,Lançamentos!$O$5:$O$5000,G$4))</f>
        <v/>
      </c>
      <c r="H269" s="146" t="str">
        <f>IF(F269="","",COUNTIFS(Lançamentos!$I$5:$I$5000,$D269,Lançamentos!$O$5:$O$5000,H$4))</f>
        <v/>
      </c>
      <c r="I269" s="147" t="str">
        <f>IF(G269="","",COUNTIFS(Lançamentos!$I$5:$I$5000,$D269,Lançamentos!$O$5:$O$5000,I$4))</f>
        <v/>
      </c>
    </row>
    <row r="270" spans="3:9" ht="45" customHeight="1" x14ac:dyDescent="0.25">
      <c r="C270" s="51">
        <v>266</v>
      </c>
      <c r="D270" s="132" t="str">
        <f>IF(Res!D270="","",Res!D270)</f>
        <v/>
      </c>
      <c r="E270" s="134" t="str">
        <f>IF(D270="","",COUNTIF(Lançamentos!$I$5:$I$5000,D270))</f>
        <v/>
      </c>
      <c r="F270" s="146" t="str">
        <f>IF(D270="","",COUNTIFS(Lançamentos!$I$5:$I$5000,$D270,Lançamentos!$O$5:$O$5000,F$4))</f>
        <v/>
      </c>
      <c r="G270" s="146" t="str">
        <f>IF(E270="","",COUNTIFS(Lançamentos!$I$5:$I$5000,$D270,Lançamentos!$O$5:$O$5000,G$4))</f>
        <v/>
      </c>
      <c r="H270" s="146" t="str">
        <f>IF(F270="","",COUNTIFS(Lançamentos!$I$5:$I$5000,$D270,Lançamentos!$O$5:$O$5000,H$4))</f>
        <v/>
      </c>
      <c r="I270" s="147" t="str">
        <f>IF(G270="","",COUNTIFS(Lançamentos!$I$5:$I$5000,$D270,Lançamentos!$O$5:$O$5000,I$4))</f>
        <v/>
      </c>
    </row>
    <row r="271" spans="3:9" ht="45" customHeight="1" x14ac:dyDescent="0.25">
      <c r="C271" s="51">
        <v>267</v>
      </c>
      <c r="D271" s="132" t="str">
        <f>IF(Res!D271="","",Res!D271)</f>
        <v/>
      </c>
      <c r="E271" s="134" t="str">
        <f>IF(D271="","",COUNTIF(Lançamentos!$I$5:$I$5000,D271))</f>
        <v/>
      </c>
      <c r="F271" s="146" t="str">
        <f>IF(D271="","",COUNTIFS(Lançamentos!$I$5:$I$5000,$D271,Lançamentos!$O$5:$O$5000,F$4))</f>
        <v/>
      </c>
      <c r="G271" s="146" t="str">
        <f>IF(E271="","",COUNTIFS(Lançamentos!$I$5:$I$5000,$D271,Lançamentos!$O$5:$O$5000,G$4))</f>
        <v/>
      </c>
      <c r="H271" s="146" t="str">
        <f>IF(F271="","",COUNTIFS(Lançamentos!$I$5:$I$5000,$D271,Lançamentos!$O$5:$O$5000,H$4))</f>
        <v/>
      </c>
      <c r="I271" s="147" t="str">
        <f>IF(G271="","",COUNTIFS(Lançamentos!$I$5:$I$5000,$D271,Lançamentos!$O$5:$O$5000,I$4))</f>
        <v/>
      </c>
    </row>
    <row r="272" spans="3:9" ht="45" customHeight="1" x14ac:dyDescent="0.25">
      <c r="C272" s="51">
        <v>268</v>
      </c>
      <c r="D272" s="132" t="str">
        <f>IF(Res!D272="","",Res!D272)</f>
        <v/>
      </c>
      <c r="E272" s="134" t="str">
        <f>IF(D272="","",COUNTIF(Lançamentos!$I$5:$I$5000,D272))</f>
        <v/>
      </c>
      <c r="F272" s="146" t="str">
        <f>IF(D272="","",COUNTIFS(Lançamentos!$I$5:$I$5000,$D272,Lançamentos!$O$5:$O$5000,F$4))</f>
        <v/>
      </c>
      <c r="G272" s="146" t="str">
        <f>IF(E272="","",COUNTIFS(Lançamentos!$I$5:$I$5000,$D272,Lançamentos!$O$5:$O$5000,G$4))</f>
        <v/>
      </c>
      <c r="H272" s="146" t="str">
        <f>IF(F272="","",COUNTIFS(Lançamentos!$I$5:$I$5000,$D272,Lançamentos!$O$5:$O$5000,H$4))</f>
        <v/>
      </c>
      <c r="I272" s="147" t="str">
        <f>IF(G272="","",COUNTIFS(Lançamentos!$I$5:$I$5000,$D272,Lançamentos!$O$5:$O$5000,I$4))</f>
        <v/>
      </c>
    </row>
    <row r="273" spans="3:9" ht="45" customHeight="1" x14ac:dyDescent="0.25">
      <c r="C273" s="51">
        <v>269</v>
      </c>
      <c r="D273" s="132" t="str">
        <f>IF(Res!D273="","",Res!D273)</f>
        <v/>
      </c>
      <c r="E273" s="134" t="str">
        <f>IF(D273="","",COUNTIF(Lançamentos!$I$5:$I$5000,D273))</f>
        <v/>
      </c>
      <c r="F273" s="146" t="str">
        <f>IF(D273="","",COUNTIFS(Lançamentos!$I$5:$I$5000,$D273,Lançamentos!$O$5:$O$5000,F$4))</f>
        <v/>
      </c>
      <c r="G273" s="146" t="str">
        <f>IF(E273="","",COUNTIFS(Lançamentos!$I$5:$I$5000,$D273,Lançamentos!$O$5:$O$5000,G$4))</f>
        <v/>
      </c>
      <c r="H273" s="146" t="str">
        <f>IF(F273="","",COUNTIFS(Lançamentos!$I$5:$I$5000,$D273,Lançamentos!$O$5:$O$5000,H$4))</f>
        <v/>
      </c>
      <c r="I273" s="147" t="str">
        <f>IF(G273="","",COUNTIFS(Lançamentos!$I$5:$I$5000,$D273,Lançamentos!$O$5:$O$5000,I$4))</f>
        <v/>
      </c>
    </row>
    <row r="274" spans="3:9" ht="45" customHeight="1" x14ac:dyDescent="0.25">
      <c r="C274" s="51">
        <v>270</v>
      </c>
      <c r="D274" s="132" t="str">
        <f>IF(Res!D274="","",Res!D274)</f>
        <v/>
      </c>
      <c r="E274" s="134" t="str">
        <f>IF(D274="","",COUNTIF(Lançamentos!$I$5:$I$5000,D274))</f>
        <v/>
      </c>
      <c r="F274" s="146" t="str">
        <f>IF(D274="","",COUNTIFS(Lançamentos!$I$5:$I$5000,$D274,Lançamentos!$O$5:$O$5000,F$4))</f>
        <v/>
      </c>
      <c r="G274" s="146" t="str">
        <f>IF(E274="","",COUNTIFS(Lançamentos!$I$5:$I$5000,$D274,Lançamentos!$O$5:$O$5000,G$4))</f>
        <v/>
      </c>
      <c r="H274" s="146" t="str">
        <f>IF(F274="","",COUNTIFS(Lançamentos!$I$5:$I$5000,$D274,Lançamentos!$O$5:$O$5000,H$4))</f>
        <v/>
      </c>
      <c r="I274" s="147" t="str">
        <f>IF(G274="","",COUNTIFS(Lançamentos!$I$5:$I$5000,$D274,Lançamentos!$O$5:$O$5000,I$4))</f>
        <v/>
      </c>
    </row>
    <row r="275" spans="3:9" ht="45" customHeight="1" x14ac:dyDescent="0.25">
      <c r="C275" s="51">
        <v>271</v>
      </c>
      <c r="D275" s="132" t="str">
        <f>IF(Res!D275="","",Res!D275)</f>
        <v/>
      </c>
      <c r="E275" s="134" t="str">
        <f>IF(D275="","",COUNTIF(Lançamentos!$I$5:$I$5000,D275))</f>
        <v/>
      </c>
      <c r="F275" s="146" t="str">
        <f>IF(D275="","",COUNTIFS(Lançamentos!$I$5:$I$5000,$D275,Lançamentos!$O$5:$O$5000,F$4))</f>
        <v/>
      </c>
      <c r="G275" s="146" t="str">
        <f>IF(E275="","",COUNTIFS(Lançamentos!$I$5:$I$5000,$D275,Lançamentos!$O$5:$O$5000,G$4))</f>
        <v/>
      </c>
      <c r="H275" s="146" t="str">
        <f>IF(F275="","",COUNTIFS(Lançamentos!$I$5:$I$5000,$D275,Lançamentos!$O$5:$O$5000,H$4))</f>
        <v/>
      </c>
      <c r="I275" s="147" t="str">
        <f>IF(G275="","",COUNTIFS(Lançamentos!$I$5:$I$5000,$D275,Lançamentos!$O$5:$O$5000,I$4))</f>
        <v/>
      </c>
    </row>
    <row r="276" spans="3:9" ht="45" customHeight="1" x14ac:dyDescent="0.25">
      <c r="C276" s="51">
        <v>272</v>
      </c>
      <c r="D276" s="132" t="str">
        <f>IF(Res!D276="","",Res!D276)</f>
        <v/>
      </c>
      <c r="E276" s="134" t="str">
        <f>IF(D276="","",COUNTIF(Lançamentos!$I$5:$I$5000,D276))</f>
        <v/>
      </c>
      <c r="F276" s="146" t="str">
        <f>IF(D276="","",COUNTIFS(Lançamentos!$I$5:$I$5000,$D276,Lançamentos!$O$5:$O$5000,F$4))</f>
        <v/>
      </c>
      <c r="G276" s="146" t="str">
        <f>IF(E276="","",COUNTIFS(Lançamentos!$I$5:$I$5000,$D276,Lançamentos!$O$5:$O$5000,G$4))</f>
        <v/>
      </c>
      <c r="H276" s="146" t="str">
        <f>IF(F276="","",COUNTIFS(Lançamentos!$I$5:$I$5000,$D276,Lançamentos!$O$5:$O$5000,H$4))</f>
        <v/>
      </c>
      <c r="I276" s="147" t="str">
        <f>IF(G276="","",COUNTIFS(Lançamentos!$I$5:$I$5000,$D276,Lançamentos!$O$5:$O$5000,I$4))</f>
        <v/>
      </c>
    </row>
    <row r="277" spans="3:9" ht="45" customHeight="1" x14ac:dyDescent="0.25">
      <c r="C277" s="51">
        <v>273</v>
      </c>
      <c r="D277" s="132" t="str">
        <f>IF(Res!D277="","",Res!D277)</f>
        <v/>
      </c>
      <c r="E277" s="134" t="str">
        <f>IF(D277="","",COUNTIF(Lançamentos!$I$5:$I$5000,D277))</f>
        <v/>
      </c>
      <c r="F277" s="146" t="str">
        <f>IF(D277="","",COUNTIFS(Lançamentos!$I$5:$I$5000,$D277,Lançamentos!$O$5:$O$5000,F$4))</f>
        <v/>
      </c>
      <c r="G277" s="146" t="str">
        <f>IF(E277="","",COUNTIFS(Lançamentos!$I$5:$I$5000,$D277,Lançamentos!$O$5:$O$5000,G$4))</f>
        <v/>
      </c>
      <c r="H277" s="146" t="str">
        <f>IF(F277="","",COUNTIFS(Lançamentos!$I$5:$I$5000,$D277,Lançamentos!$O$5:$O$5000,H$4))</f>
        <v/>
      </c>
      <c r="I277" s="147" t="str">
        <f>IF(G277="","",COUNTIFS(Lançamentos!$I$5:$I$5000,$D277,Lançamentos!$O$5:$O$5000,I$4))</f>
        <v/>
      </c>
    </row>
    <row r="278" spans="3:9" ht="45" customHeight="1" x14ac:dyDescent="0.25">
      <c r="C278" s="51">
        <v>274</v>
      </c>
      <c r="D278" s="132" t="str">
        <f>IF(Res!D278="","",Res!D278)</f>
        <v/>
      </c>
      <c r="E278" s="134" t="str">
        <f>IF(D278="","",COUNTIF(Lançamentos!$I$5:$I$5000,D278))</f>
        <v/>
      </c>
      <c r="F278" s="146" t="str">
        <f>IF(D278="","",COUNTIFS(Lançamentos!$I$5:$I$5000,$D278,Lançamentos!$O$5:$O$5000,F$4))</f>
        <v/>
      </c>
      <c r="G278" s="146" t="str">
        <f>IF(E278="","",COUNTIFS(Lançamentos!$I$5:$I$5000,$D278,Lançamentos!$O$5:$O$5000,G$4))</f>
        <v/>
      </c>
      <c r="H278" s="146" t="str">
        <f>IF(F278="","",COUNTIFS(Lançamentos!$I$5:$I$5000,$D278,Lançamentos!$O$5:$O$5000,H$4))</f>
        <v/>
      </c>
      <c r="I278" s="147" t="str">
        <f>IF(G278="","",COUNTIFS(Lançamentos!$I$5:$I$5000,$D278,Lançamentos!$O$5:$O$5000,I$4))</f>
        <v/>
      </c>
    </row>
    <row r="279" spans="3:9" ht="45" customHeight="1" x14ac:dyDescent="0.25">
      <c r="C279" s="51">
        <v>275</v>
      </c>
      <c r="D279" s="132" t="str">
        <f>IF(Res!D279="","",Res!D279)</f>
        <v/>
      </c>
      <c r="E279" s="134" t="str">
        <f>IF(D279="","",COUNTIF(Lançamentos!$I$5:$I$5000,D279))</f>
        <v/>
      </c>
      <c r="F279" s="146" t="str">
        <f>IF(D279="","",COUNTIFS(Lançamentos!$I$5:$I$5000,$D279,Lançamentos!$O$5:$O$5000,F$4))</f>
        <v/>
      </c>
      <c r="G279" s="146" t="str">
        <f>IF(E279="","",COUNTIFS(Lançamentos!$I$5:$I$5000,$D279,Lançamentos!$O$5:$O$5000,G$4))</f>
        <v/>
      </c>
      <c r="H279" s="146" t="str">
        <f>IF(F279="","",COUNTIFS(Lançamentos!$I$5:$I$5000,$D279,Lançamentos!$O$5:$O$5000,H$4))</f>
        <v/>
      </c>
      <c r="I279" s="147" t="str">
        <f>IF(G279="","",COUNTIFS(Lançamentos!$I$5:$I$5000,$D279,Lançamentos!$O$5:$O$5000,I$4))</f>
        <v/>
      </c>
    </row>
    <row r="280" spans="3:9" ht="45" customHeight="1" x14ac:dyDescent="0.25">
      <c r="C280" s="51">
        <v>276</v>
      </c>
      <c r="D280" s="132" t="str">
        <f>IF(Res!D280="","",Res!D280)</f>
        <v/>
      </c>
      <c r="E280" s="134" t="str">
        <f>IF(D280="","",COUNTIF(Lançamentos!$I$5:$I$5000,D280))</f>
        <v/>
      </c>
      <c r="F280" s="146" t="str">
        <f>IF(D280="","",COUNTIFS(Lançamentos!$I$5:$I$5000,$D280,Lançamentos!$O$5:$O$5000,F$4))</f>
        <v/>
      </c>
      <c r="G280" s="146" t="str">
        <f>IF(E280="","",COUNTIFS(Lançamentos!$I$5:$I$5000,$D280,Lançamentos!$O$5:$O$5000,G$4))</f>
        <v/>
      </c>
      <c r="H280" s="146" t="str">
        <f>IF(F280="","",COUNTIFS(Lançamentos!$I$5:$I$5000,$D280,Lançamentos!$O$5:$O$5000,H$4))</f>
        <v/>
      </c>
      <c r="I280" s="147" t="str">
        <f>IF(G280="","",COUNTIFS(Lançamentos!$I$5:$I$5000,$D280,Lançamentos!$O$5:$O$5000,I$4))</f>
        <v/>
      </c>
    </row>
    <row r="281" spans="3:9" ht="45" customHeight="1" x14ac:dyDescent="0.25">
      <c r="C281" s="51">
        <v>277</v>
      </c>
      <c r="D281" s="132" t="str">
        <f>IF(Res!D281="","",Res!D281)</f>
        <v/>
      </c>
      <c r="E281" s="134" t="str">
        <f>IF(D281="","",COUNTIF(Lançamentos!$I$5:$I$5000,D281))</f>
        <v/>
      </c>
      <c r="F281" s="146" t="str">
        <f>IF(D281="","",COUNTIFS(Lançamentos!$I$5:$I$5000,$D281,Lançamentos!$O$5:$O$5000,F$4))</f>
        <v/>
      </c>
      <c r="G281" s="146" t="str">
        <f>IF(E281="","",COUNTIFS(Lançamentos!$I$5:$I$5000,$D281,Lançamentos!$O$5:$O$5000,G$4))</f>
        <v/>
      </c>
      <c r="H281" s="146" t="str">
        <f>IF(F281="","",COUNTIFS(Lançamentos!$I$5:$I$5000,$D281,Lançamentos!$O$5:$O$5000,H$4))</f>
        <v/>
      </c>
      <c r="I281" s="147" t="str">
        <f>IF(G281="","",COUNTIFS(Lançamentos!$I$5:$I$5000,$D281,Lançamentos!$O$5:$O$5000,I$4))</f>
        <v/>
      </c>
    </row>
    <row r="282" spans="3:9" ht="45" customHeight="1" x14ac:dyDescent="0.25">
      <c r="C282" s="51">
        <v>278</v>
      </c>
      <c r="D282" s="132" t="str">
        <f>IF(Res!D282="","",Res!D282)</f>
        <v/>
      </c>
      <c r="E282" s="134" t="str">
        <f>IF(D282="","",COUNTIF(Lançamentos!$I$5:$I$5000,D282))</f>
        <v/>
      </c>
      <c r="F282" s="146" t="str">
        <f>IF(D282="","",COUNTIFS(Lançamentos!$I$5:$I$5000,$D282,Lançamentos!$O$5:$O$5000,F$4))</f>
        <v/>
      </c>
      <c r="G282" s="146" t="str">
        <f>IF(E282="","",COUNTIFS(Lançamentos!$I$5:$I$5000,$D282,Lançamentos!$O$5:$O$5000,G$4))</f>
        <v/>
      </c>
      <c r="H282" s="146" t="str">
        <f>IF(F282="","",COUNTIFS(Lançamentos!$I$5:$I$5000,$D282,Lançamentos!$O$5:$O$5000,H$4))</f>
        <v/>
      </c>
      <c r="I282" s="147" t="str">
        <f>IF(G282="","",COUNTIFS(Lançamentos!$I$5:$I$5000,$D282,Lançamentos!$O$5:$O$5000,I$4))</f>
        <v/>
      </c>
    </row>
    <row r="283" spans="3:9" ht="45" customHeight="1" x14ac:dyDescent="0.25">
      <c r="C283" s="51">
        <v>279</v>
      </c>
      <c r="D283" s="132" t="str">
        <f>IF(Res!D283="","",Res!D283)</f>
        <v/>
      </c>
      <c r="E283" s="134" t="str">
        <f>IF(D283="","",COUNTIF(Lançamentos!$I$5:$I$5000,D283))</f>
        <v/>
      </c>
      <c r="F283" s="146" t="str">
        <f>IF(D283="","",COUNTIFS(Lançamentos!$I$5:$I$5000,$D283,Lançamentos!$O$5:$O$5000,F$4))</f>
        <v/>
      </c>
      <c r="G283" s="146" t="str">
        <f>IF(E283="","",COUNTIFS(Lançamentos!$I$5:$I$5000,$D283,Lançamentos!$O$5:$O$5000,G$4))</f>
        <v/>
      </c>
      <c r="H283" s="146" t="str">
        <f>IF(F283="","",COUNTIFS(Lançamentos!$I$5:$I$5000,$D283,Lançamentos!$O$5:$O$5000,H$4))</f>
        <v/>
      </c>
      <c r="I283" s="147" t="str">
        <f>IF(G283="","",COUNTIFS(Lançamentos!$I$5:$I$5000,$D283,Lançamentos!$O$5:$O$5000,I$4))</f>
        <v/>
      </c>
    </row>
    <row r="284" spans="3:9" ht="45" customHeight="1" x14ac:dyDescent="0.25">
      <c r="C284" s="51">
        <v>280</v>
      </c>
      <c r="D284" s="132" t="str">
        <f>IF(Res!D284="","",Res!D284)</f>
        <v/>
      </c>
      <c r="E284" s="134" t="str">
        <f>IF(D284="","",COUNTIF(Lançamentos!$I$5:$I$5000,D284))</f>
        <v/>
      </c>
      <c r="F284" s="146" t="str">
        <f>IF(D284="","",COUNTIFS(Lançamentos!$I$5:$I$5000,$D284,Lançamentos!$O$5:$O$5000,F$4))</f>
        <v/>
      </c>
      <c r="G284" s="146" t="str">
        <f>IF(E284="","",COUNTIFS(Lançamentos!$I$5:$I$5000,$D284,Lançamentos!$O$5:$O$5000,G$4))</f>
        <v/>
      </c>
      <c r="H284" s="146" t="str">
        <f>IF(F284="","",COUNTIFS(Lançamentos!$I$5:$I$5000,$D284,Lançamentos!$O$5:$O$5000,H$4))</f>
        <v/>
      </c>
      <c r="I284" s="147" t="str">
        <f>IF(G284="","",COUNTIFS(Lançamentos!$I$5:$I$5000,$D284,Lançamentos!$O$5:$O$5000,I$4))</f>
        <v/>
      </c>
    </row>
    <row r="285" spans="3:9" ht="45" customHeight="1" x14ac:dyDescent="0.25">
      <c r="C285" s="51">
        <v>281</v>
      </c>
      <c r="D285" s="132" t="str">
        <f>IF(Res!D285="","",Res!D285)</f>
        <v/>
      </c>
      <c r="E285" s="134" t="str">
        <f>IF(D285="","",COUNTIF(Lançamentos!$I$5:$I$5000,D285))</f>
        <v/>
      </c>
      <c r="F285" s="146" t="str">
        <f>IF(D285="","",COUNTIFS(Lançamentos!$I$5:$I$5000,$D285,Lançamentos!$O$5:$O$5000,F$4))</f>
        <v/>
      </c>
      <c r="G285" s="146" t="str">
        <f>IF(E285="","",COUNTIFS(Lançamentos!$I$5:$I$5000,$D285,Lançamentos!$O$5:$O$5000,G$4))</f>
        <v/>
      </c>
      <c r="H285" s="146" t="str">
        <f>IF(F285="","",COUNTIFS(Lançamentos!$I$5:$I$5000,$D285,Lançamentos!$O$5:$O$5000,H$4))</f>
        <v/>
      </c>
      <c r="I285" s="147" t="str">
        <f>IF(G285="","",COUNTIFS(Lançamentos!$I$5:$I$5000,$D285,Lançamentos!$O$5:$O$5000,I$4))</f>
        <v/>
      </c>
    </row>
    <row r="286" spans="3:9" ht="45" customHeight="1" x14ac:dyDescent="0.25">
      <c r="C286" s="51">
        <v>282</v>
      </c>
      <c r="D286" s="132" t="str">
        <f>IF(Res!D286="","",Res!D286)</f>
        <v/>
      </c>
      <c r="E286" s="134" t="str">
        <f>IF(D286="","",COUNTIF(Lançamentos!$I$5:$I$5000,D286))</f>
        <v/>
      </c>
      <c r="F286" s="146" t="str">
        <f>IF(D286="","",COUNTIFS(Lançamentos!$I$5:$I$5000,$D286,Lançamentos!$O$5:$O$5000,F$4))</f>
        <v/>
      </c>
      <c r="G286" s="146" t="str">
        <f>IF(E286="","",COUNTIFS(Lançamentos!$I$5:$I$5000,$D286,Lançamentos!$O$5:$O$5000,G$4))</f>
        <v/>
      </c>
      <c r="H286" s="146" t="str">
        <f>IF(F286="","",COUNTIFS(Lançamentos!$I$5:$I$5000,$D286,Lançamentos!$O$5:$O$5000,H$4))</f>
        <v/>
      </c>
      <c r="I286" s="147" t="str">
        <f>IF(G286="","",COUNTIFS(Lançamentos!$I$5:$I$5000,$D286,Lançamentos!$O$5:$O$5000,I$4))</f>
        <v/>
      </c>
    </row>
    <row r="287" spans="3:9" ht="45" customHeight="1" x14ac:dyDescent="0.25">
      <c r="C287" s="51">
        <v>283</v>
      </c>
      <c r="D287" s="132" t="str">
        <f>IF(Res!D287="","",Res!D287)</f>
        <v/>
      </c>
      <c r="E287" s="134" t="str">
        <f>IF(D287="","",COUNTIF(Lançamentos!$I$5:$I$5000,D287))</f>
        <v/>
      </c>
      <c r="F287" s="146" t="str">
        <f>IF(D287="","",COUNTIFS(Lançamentos!$I$5:$I$5000,$D287,Lançamentos!$O$5:$O$5000,F$4))</f>
        <v/>
      </c>
      <c r="G287" s="146" t="str">
        <f>IF(E287="","",COUNTIFS(Lançamentos!$I$5:$I$5000,$D287,Lançamentos!$O$5:$O$5000,G$4))</f>
        <v/>
      </c>
      <c r="H287" s="146" t="str">
        <f>IF(F287="","",COUNTIFS(Lançamentos!$I$5:$I$5000,$D287,Lançamentos!$O$5:$O$5000,H$4))</f>
        <v/>
      </c>
      <c r="I287" s="147" t="str">
        <f>IF(G287="","",COUNTIFS(Lançamentos!$I$5:$I$5000,$D287,Lançamentos!$O$5:$O$5000,I$4))</f>
        <v/>
      </c>
    </row>
    <row r="288" spans="3:9" ht="45" customHeight="1" x14ac:dyDescent="0.25">
      <c r="C288" s="51">
        <v>284</v>
      </c>
      <c r="D288" s="132" t="str">
        <f>IF(Res!D288="","",Res!D288)</f>
        <v/>
      </c>
      <c r="E288" s="134" t="str">
        <f>IF(D288="","",COUNTIF(Lançamentos!$I$5:$I$5000,D288))</f>
        <v/>
      </c>
      <c r="F288" s="146" t="str">
        <f>IF(D288="","",COUNTIFS(Lançamentos!$I$5:$I$5000,$D288,Lançamentos!$O$5:$O$5000,F$4))</f>
        <v/>
      </c>
      <c r="G288" s="146" t="str">
        <f>IF(E288="","",COUNTIFS(Lançamentos!$I$5:$I$5000,$D288,Lançamentos!$O$5:$O$5000,G$4))</f>
        <v/>
      </c>
      <c r="H288" s="146" t="str">
        <f>IF(F288="","",COUNTIFS(Lançamentos!$I$5:$I$5000,$D288,Lançamentos!$O$5:$O$5000,H$4))</f>
        <v/>
      </c>
      <c r="I288" s="147" t="str">
        <f>IF(G288="","",COUNTIFS(Lançamentos!$I$5:$I$5000,$D288,Lançamentos!$O$5:$O$5000,I$4))</f>
        <v/>
      </c>
    </row>
    <row r="289" spans="3:9" ht="45" customHeight="1" x14ac:dyDescent="0.25">
      <c r="C289" s="51">
        <v>285</v>
      </c>
      <c r="D289" s="132" t="str">
        <f>IF(Res!D289="","",Res!D289)</f>
        <v/>
      </c>
      <c r="E289" s="134" t="str">
        <f>IF(D289="","",COUNTIF(Lançamentos!$I$5:$I$5000,D289))</f>
        <v/>
      </c>
      <c r="F289" s="146" t="str">
        <f>IF(D289="","",COUNTIFS(Lançamentos!$I$5:$I$5000,$D289,Lançamentos!$O$5:$O$5000,F$4))</f>
        <v/>
      </c>
      <c r="G289" s="146" t="str">
        <f>IF(E289="","",COUNTIFS(Lançamentos!$I$5:$I$5000,$D289,Lançamentos!$O$5:$O$5000,G$4))</f>
        <v/>
      </c>
      <c r="H289" s="146" t="str">
        <f>IF(F289="","",COUNTIFS(Lançamentos!$I$5:$I$5000,$D289,Lançamentos!$O$5:$O$5000,H$4))</f>
        <v/>
      </c>
      <c r="I289" s="147" t="str">
        <f>IF(G289="","",COUNTIFS(Lançamentos!$I$5:$I$5000,$D289,Lançamentos!$O$5:$O$5000,I$4))</f>
        <v/>
      </c>
    </row>
    <row r="290" spans="3:9" ht="45" customHeight="1" x14ac:dyDescent="0.25">
      <c r="C290" s="51">
        <v>286</v>
      </c>
      <c r="D290" s="132" t="str">
        <f>IF(Res!D290="","",Res!D290)</f>
        <v/>
      </c>
      <c r="E290" s="134" t="str">
        <f>IF(D290="","",COUNTIF(Lançamentos!$I$5:$I$5000,D290))</f>
        <v/>
      </c>
      <c r="F290" s="146" t="str">
        <f>IF(D290="","",COUNTIFS(Lançamentos!$I$5:$I$5000,$D290,Lançamentos!$O$5:$O$5000,F$4))</f>
        <v/>
      </c>
      <c r="G290" s="146" t="str">
        <f>IF(E290="","",COUNTIFS(Lançamentos!$I$5:$I$5000,$D290,Lançamentos!$O$5:$O$5000,G$4))</f>
        <v/>
      </c>
      <c r="H290" s="146" t="str">
        <f>IF(F290="","",COUNTIFS(Lançamentos!$I$5:$I$5000,$D290,Lançamentos!$O$5:$O$5000,H$4))</f>
        <v/>
      </c>
      <c r="I290" s="147" t="str">
        <f>IF(G290="","",COUNTIFS(Lançamentos!$I$5:$I$5000,$D290,Lançamentos!$O$5:$O$5000,I$4))</f>
        <v/>
      </c>
    </row>
    <row r="291" spans="3:9" ht="45" customHeight="1" x14ac:dyDescent="0.25">
      <c r="C291" s="51">
        <v>287</v>
      </c>
      <c r="D291" s="132" t="str">
        <f>IF(Res!D291="","",Res!D291)</f>
        <v/>
      </c>
      <c r="E291" s="134" t="str">
        <f>IF(D291="","",COUNTIF(Lançamentos!$I$5:$I$5000,D291))</f>
        <v/>
      </c>
      <c r="F291" s="146" t="str">
        <f>IF(D291="","",COUNTIFS(Lançamentos!$I$5:$I$5000,$D291,Lançamentos!$O$5:$O$5000,F$4))</f>
        <v/>
      </c>
      <c r="G291" s="146" t="str">
        <f>IF(E291="","",COUNTIFS(Lançamentos!$I$5:$I$5000,$D291,Lançamentos!$O$5:$O$5000,G$4))</f>
        <v/>
      </c>
      <c r="H291" s="146" t="str">
        <f>IF(F291="","",COUNTIFS(Lançamentos!$I$5:$I$5000,$D291,Lançamentos!$O$5:$O$5000,H$4))</f>
        <v/>
      </c>
      <c r="I291" s="147" t="str">
        <f>IF(G291="","",COUNTIFS(Lançamentos!$I$5:$I$5000,$D291,Lançamentos!$O$5:$O$5000,I$4))</f>
        <v/>
      </c>
    </row>
    <row r="292" spans="3:9" ht="45" customHeight="1" x14ac:dyDescent="0.25">
      <c r="C292" s="51">
        <v>288</v>
      </c>
      <c r="D292" s="132" t="str">
        <f>IF(Res!D292="","",Res!D292)</f>
        <v/>
      </c>
      <c r="E292" s="134" t="str">
        <f>IF(D292="","",COUNTIF(Lançamentos!$I$5:$I$5000,D292))</f>
        <v/>
      </c>
      <c r="F292" s="146" t="str">
        <f>IF(D292="","",COUNTIFS(Lançamentos!$I$5:$I$5000,$D292,Lançamentos!$O$5:$O$5000,F$4))</f>
        <v/>
      </c>
      <c r="G292" s="146" t="str">
        <f>IF(E292="","",COUNTIFS(Lançamentos!$I$5:$I$5000,$D292,Lançamentos!$O$5:$O$5000,G$4))</f>
        <v/>
      </c>
      <c r="H292" s="146" t="str">
        <f>IF(F292="","",COUNTIFS(Lançamentos!$I$5:$I$5000,$D292,Lançamentos!$O$5:$O$5000,H$4))</f>
        <v/>
      </c>
      <c r="I292" s="147" t="str">
        <f>IF(G292="","",COUNTIFS(Lançamentos!$I$5:$I$5000,$D292,Lançamentos!$O$5:$O$5000,I$4))</f>
        <v/>
      </c>
    </row>
    <row r="293" spans="3:9" ht="45" customHeight="1" x14ac:dyDescent="0.25">
      <c r="C293" s="51">
        <v>289</v>
      </c>
      <c r="D293" s="132" t="str">
        <f>IF(Res!D293="","",Res!D293)</f>
        <v/>
      </c>
      <c r="E293" s="134" t="str">
        <f>IF(D293="","",COUNTIF(Lançamentos!$I$5:$I$5000,D293))</f>
        <v/>
      </c>
      <c r="F293" s="146" t="str">
        <f>IF(D293="","",COUNTIFS(Lançamentos!$I$5:$I$5000,$D293,Lançamentos!$O$5:$O$5000,F$4))</f>
        <v/>
      </c>
      <c r="G293" s="146" t="str">
        <f>IF(E293="","",COUNTIFS(Lançamentos!$I$5:$I$5000,$D293,Lançamentos!$O$5:$O$5000,G$4))</f>
        <v/>
      </c>
      <c r="H293" s="146" t="str">
        <f>IF(F293="","",COUNTIFS(Lançamentos!$I$5:$I$5000,$D293,Lançamentos!$O$5:$O$5000,H$4))</f>
        <v/>
      </c>
      <c r="I293" s="147" t="str">
        <f>IF(G293="","",COUNTIFS(Lançamentos!$I$5:$I$5000,$D293,Lançamentos!$O$5:$O$5000,I$4))</f>
        <v/>
      </c>
    </row>
    <row r="294" spans="3:9" ht="45" customHeight="1" x14ac:dyDescent="0.25">
      <c r="C294" s="51">
        <v>290</v>
      </c>
      <c r="D294" s="132" t="str">
        <f>IF(Res!D294="","",Res!D294)</f>
        <v/>
      </c>
      <c r="E294" s="134" t="str">
        <f>IF(D294="","",COUNTIF(Lançamentos!$I$5:$I$5000,D294))</f>
        <v/>
      </c>
      <c r="F294" s="146" t="str">
        <f>IF(D294="","",COUNTIFS(Lançamentos!$I$5:$I$5000,$D294,Lançamentos!$O$5:$O$5000,F$4))</f>
        <v/>
      </c>
      <c r="G294" s="146" t="str">
        <f>IF(E294="","",COUNTIFS(Lançamentos!$I$5:$I$5000,$D294,Lançamentos!$O$5:$O$5000,G$4))</f>
        <v/>
      </c>
      <c r="H294" s="146" t="str">
        <f>IF(F294="","",COUNTIFS(Lançamentos!$I$5:$I$5000,$D294,Lançamentos!$O$5:$O$5000,H$4))</f>
        <v/>
      </c>
      <c r="I294" s="147" t="str">
        <f>IF(G294="","",COUNTIFS(Lançamentos!$I$5:$I$5000,$D294,Lançamentos!$O$5:$O$5000,I$4))</f>
        <v/>
      </c>
    </row>
    <row r="295" spans="3:9" ht="45" customHeight="1" x14ac:dyDescent="0.25">
      <c r="C295" s="51">
        <v>291</v>
      </c>
      <c r="D295" s="132" t="str">
        <f>IF(Res!D295="","",Res!D295)</f>
        <v/>
      </c>
      <c r="E295" s="134" t="str">
        <f>IF(D295="","",COUNTIF(Lançamentos!$I$5:$I$5000,D295))</f>
        <v/>
      </c>
      <c r="F295" s="146" t="str">
        <f>IF(D295="","",COUNTIFS(Lançamentos!$I$5:$I$5000,$D295,Lançamentos!$O$5:$O$5000,F$4))</f>
        <v/>
      </c>
      <c r="G295" s="146" t="str">
        <f>IF(E295="","",COUNTIFS(Lançamentos!$I$5:$I$5000,$D295,Lançamentos!$O$5:$O$5000,G$4))</f>
        <v/>
      </c>
      <c r="H295" s="146" t="str">
        <f>IF(F295="","",COUNTIFS(Lançamentos!$I$5:$I$5000,$D295,Lançamentos!$O$5:$O$5000,H$4))</f>
        <v/>
      </c>
      <c r="I295" s="147" t="str">
        <f>IF(G295="","",COUNTIFS(Lançamentos!$I$5:$I$5000,$D295,Lançamentos!$O$5:$O$5000,I$4))</f>
        <v/>
      </c>
    </row>
    <row r="296" spans="3:9" ht="45" customHeight="1" x14ac:dyDescent="0.25">
      <c r="C296" s="51">
        <v>292</v>
      </c>
      <c r="D296" s="132" t="str">
        <f>IF(Res!D296="","",Res!D296)</f>
        <v/>
      </c>
      <c r="E296" s="134" t="str">
        <f>IF(D296="","",COUNTIF(Lançamentos!$I$5:$I$5000,D296))</f>
        <v/>
      </c>
      <c r="F296" s="146" t="str">
        <f>IF(D296="","",COUNTIFS(Lançamentos!$I$5:$I$5000,$D296,Lançamentos!$O$5:$O$5000,F$4))</f>
        <v/>
      </c>
      <c r="G296" s="146" t="str">
        <f>IF(E296="","",COUNTIFS(Lançamentos!$I$5:$I$5000,$D296,Lançamentos!$O$5:$O$5000,G$4))</f>
        <v/>
      </c>
      <c r="H296" s="146" t="str">
        <f>IF(F296="","",COUNTIFS(Lançamentos!$I$5:$I$5000,$D296,Lançamentos!$O$5:$O$5000,H$4))</f>
        <v/>
      </c>
      <c r="I296" s="147" t="str">
        <f>IF(G296="","",COUNTIFS(Lançamentos!$I$5:$I$5000,$D296,Lançamentos!$O$5:$O$5000,I$4))</f>
        <v/>
      </c>
    </row>
    <row r="297" spans="3:9" ht="45" customHeight="1" x14ac:dyDescent="0.25">
      <c r="C297" s="51">
        <v>293</v>
      </c>
      <c r="D297" s="132" t="str">
        <f>IF(Res!D297="","",Res!D297)</f>
        <v/>
      </c>
      <c r="E297" s="134" t="str">
        <f>IF(D297="","",COUNTIF(Lançamentos!$I$5:$I$5000,D297))</f>
        <v/>
      </c>
      <c r="F297" s="146" t="str">
        <f>IF(D297="","",COUNTIFS(Lançamentos!$I$5:$I$5000,$D297,Lançamentos!$O$5:$O$5000,F$4))</f>
        <v/>
      </c>
      <c r="G297" s="146" t="str">
        <f>IF(E297="","",COUNTIFS(Lançamentos!$I$5:$I$5000,$D297,Lançamentos!$O$5:$O$5000,G$4))</f>
        <v/>
      </c>
      <c r="H297" s="146" t="str">
        <f>IF(F297="","",COUNTIFS(Lançamentos!$I$5:$I$5000,$D297,Lançamentos!$O$5:$O$5000,H$4))</f>
        <v/>
      </c>
      <c r="I297" s="147" t="str">
        <f>IF(G297="","",COUNTIFS(Lançamentos!$I$5:$I$5000,$D297,Lançamentos!$O$5:$O$5000,I$4))</f>
        <v/>
      </c>
    </row>
    <row r="298" spans="3:9" ht="45" customHeight="1" x14ac:dyDescent="0.25">
      <c r="C298" s="51">
        <v>294</v>
      </c>
      <c r="D298" s="132" t="str">
        <f>IF(Res!D298="","",Res!D298)</f>
        <v/>
      </c>
      <c r="E298" s="134" t="str">
        <f>IF(D298="","",COUNTIF(Lançamentos!$I$5:$I$5000,D298))</f>
        <v/>
      </c>
      <c r="F298" s="146" t="str">
        <f>IF(D298="","",COUNTIFS(Lançamentos!$I$5:$I$5000,$D298,Lançamentos!$O$5:$O$5000,F$4))</f>
        <v/>
      </c>
      <c r="G298" s="146" t="str">
        <f>IF(E298="","",COUNTIFS(Lançamentos!$I$5:$I$5000,$D298,Lançamentos!$O$5:$O$5000,G$4))</f>
        <v/>
      </c>
      <c r="H298" s="146" t="str">
        <f>IF(F298="","",COUNTIFS(Lançamentos!$I$5:$I$5000,$D298,Lançamentos!$O$5:$O$5000,H$4))</f>
        <v/>
      </c>
      <c r="I298" s="147" t="str">
        <f>IF(G298="","",COUNTIFS(Lançamentos!$I$5:$I$5000,$D298,Lançamentos!$O$5:$O$5000,I$4))</f>
        <v/>
      </c>
    </row>
    <row r="299" spans="3:9" ht="45" customHeight="1" x14ac:dyDescent="0.25">
      <c r="C299" s="51">
        <v>295</v>
      </c>
      <c r="D299" s="132" t="str">
        <f>IF(Res!D299="","",Res!D299)</f>
        <v/>
      </c>
      <c r="E299" s="134" t="str">
        <f>IF(D299="","",COUNTIF(Lançamentos!$I$5:$I$5000,D299))</f>
        <v/>
      </c>
      <c r="F299" s="146" t="str">
        <f>IF(D299="","",COUNTIFS(Lançamentos!$I$5:$I$5000,$D299,Lançamentos!$O$5:$O$5000,F$4))</f>
        <v/>
      </c>
      <c r="G299" s="146" t="str">
        <f>IF(E299="","",COUNTIFS(Lançamentos!$I$5:$I$5000,$D299,Lançamentos!$O$5:$O$5000,G$4))</f>
        <v/>
      </c>
      <c r="H299" s="146" t="str">
        <f>IF(F299="","",COUNTIFS(Lançamentos!$I$5:$I$5000,$D299,Lançamentos!$O$5:$O$5000,H$4))</f>
        <v/>
      </c>
      <c r="I299" s="147" t="str">
        <f>IF(G299="","",COUNTIFS(Lançamentos!$I$5:$I$5000,$D299,Lançamentos!$O$5:$O$5000,I$4))</f>
        <v/>
      </c>
    </row>
    <row r="300" spans="3:9" ht="45" customHeight="1" x14ac:dyDescent="0.25">
      <c r="C300" s="51">
        <v>296</v>
      </c>
      <c r="D300" s="132" t="str">
        <f>IF(Res!D300="","",Res!D300)</f>
        <v/>
      </c>
      <c r="E300" s="134" t="str">
        <f>IF(D300="","",COUNTIF(Lançamentos!$I$5:$I$5000,D300))</f>
        <v/>
      </c>
      <c r="F300" s="146" t="str">
        <f>IF(D300="","",COUNTIFS(Lançamentos!$I$5:$I$5000,$D300,Lançamentos!$O$5:$O$5000,F$4))</f>
        <v/>
      </c>
      <c r="G300" s="146" t="str">
        <f>IF(E300="","",COUNTIFS(Lançamentos!$I$5:$I$5000,$D300,Lançamentos!$O$5:$O$5000,G$4))</f>
        <v/>
      </c>
      <c r="H300" s="146" t="str">
        <f>IF(F300="","",COUNTIFS(Lançamentos!$I$5:$I$5000,$D300,Lançamentos!$O$5:$O$5000,H$4))</f>
        <v/>
      </c>
      <c r="I300" s="147" t="str">
        <f>IF(G300="","",COUNTIFS(Lançamentos!$I$5:$I$5000,$D300,Lançamentos!$O$5:$O$5000,I$4))</f>
        <v/>
      </c>
    </row>
    <row r="301" spans="3:9" ht="45" customHeight="1" x14ac:dyDescent="0.25">
      <c r="C301" s="51">
        <v>297</v>
      </c>
      <c r="D301" s="132" t="str">
        <f>IF(Res!D301="","",Res!D301)</f>
        <v/>
      </c>
      <c r="E301" s="134" t="str">
        <f>IF(D301="","",COUNTIF(Lançamentos!$I$5:$I$5000,D301))</f>
        <v/>
      </c>
      <c r="F301" s="146" t="str">
        <f>IF(D301="","",COUNTIFS(Lançamentos!$I$5:$I$5000,$D301,Lançamentos!$O$5:$O$5000,F$4))</f>
        <v/>
      </c>
      <c r="G301" s="146" t="str">
        <f>IF(E301="","",COUNTIFS(Lançamentos!$I$5:$I$5000,$D301,Lançamentos!$O$5:$O$5000,G$4))</f>
        <v/>
      </c>
      <c r="H301" s="146" t="str">
        <f>IF(F301="","",COUNTIFS(Lançamentos!$I$5:$I$5000,$D301,Lançamentos!$O$5:$O$5000,H$4))</f>
        <v/>
      </c>
      <c r="I301" s="147" t="str">
        <f>IF(G301="","",COUNTIFS(Lançamentos!$I$5:$I$5000,$D301,Lançamentos!$O$5:$O$5000,I$4))</f>
        <v/>
      </c>
    </row>
    <row r="302" spans="3:9" ht="45" customHeight="1" x14ac:dyDescent="0.25">
      <c r="C302" s="51">
        <v>298</v>
      </c>
      <c r="D302" s="132" t="str">
        <f>IF(Res!D302="","",Res!D302)</f>
        <v/>
      </c>
      <c r="E302" s="134" t="str">
        <f>IF(D302="","",COUNTIF(Lançamentos!$I$5:$I$5000,D302))</f>
        <v/>
      </c>
      <c r="F302" s="146" t="str">
        <f>IF(D302="","",COUNTIFS(Lançamentos!$I$5:$I$5000,$D302,Lançamentos!$O$5:$O$5000,F$4))</f>
        <v/>
      </c>
      <c r="G302" s="146" t="str">
        <f>IF(E302="","",COUNTIFS(Lançamentos!$I$5:$I$5000,$D302,Lançamentos!$O$5:$O$5000,G$4))</f>
        <v/>
      </c>
      <c r="H302" s="146" t="str">
        <f>IF(F302="","",COUNTIFS(Lançamentos!$I$5:$I$5000,$D302,Lançamentos!$O$5:$O$5000,H$4))</f>
        <v/>
      </c>
      <c r="I302" s="147" t="str">
        <f>IF(G302="","",COUNTIFS(Lançamentos!$I$5:$I$5000,$D302,Lançamentos!$O$5:$O$5000,I$4))</f>
        <v/>
      </c>
    </row>
    <row r="303" spans="3:9" ht="45" customHeight="1" x14ac:dyDescent="0.25">
      <c r="C303" s="51">
        <v>299</v>
      </c>
      <c r="D303" s="132" t="str">
        <f>IF(Res!D303="","",Res!D303)</f>
        <v/>
      </c>
      <c r="E303" s="134" t="str">
        <f>IF(D303="","",COUNTIF(Lançamentos!$I$5:$I$5000,D303))</f>
        <v/>
      </c>
      <c r="F303" s="146" t="str">
        <f>IF(D303="","",COUNTIFS(Lançamentos!$I$5:$I$5000,$D303,Lançamentos!$O$5:$O$5000,F$4))</f>
        <v/>
      </c>
      <c r="G303" s="146" t="str">
        <f>IF(E303="","",COUNTIFS(Lançamentos!$I$5:$I$5000,$D303,Lançamentos!$O$5:$O$5000,G$4))</f>
        <v/>
      </c>
      <c r="H303" s="146" t="str">
        <f>IF(F303="","",COUNTIFS(Lançamentos!$I$5:$I$5000,$D303,Lançamentos!$O$5:$O$5000,H$4))</f>
        <v/>
      </c>
      <c r="I303" s="147" t="str">
        <f>IF(G303="","",COUNTIFS(Lançamentos!$I$5:$I$5000,$D303,Lançamentos!$O$5:$O$5000,I$4))</f>
        <v/>
      </c>
    </row>
    <row r="304" spans="3:9" ht="45" customHeight="1" x14ac:dyDescent="0.25">
      <c r="C304" s="51">
        <v>300</v>
      </c>
      <c r="D304" s="132" t="str">
        <f>IF(Res!D304="","",Res!D304)</f>
        <v/>
      </c>
      <c r="E304" s="134" t="str">
        <f>IF(D304="","",COUNTIF(Lançamentos!$I$5:$I$5000,D304))</f>
        <v/>
      </c>
      <c r="F304" s="146" t="str">
        <f>IF(D304="","",COUNTIFS(Lançamentos!$I$5:$I$5000,$D304,Lançamentos!$O$5:$O$5000,F$4))</f>
        <v/>
      </c>
      <c r="G304" s="146" t="str">
        <f>IF(E304="","",COUNTIFS(Lançamentos!$I$5:$I$5000,$D304,Lançamentos!$O$5:$O$5000,G$4))</f>
        <v/>
      </c>
      <c r="H304" s="146" t="str">
        <f>IF(F304="","",COUNTIFS(Lançamentos!$I$5:$I$5000,$D304,Lançamentos!$O$5:$O$5000,H$4))</f>
        <v/>
      </c>
      <c r="I304" s="147" t="str">
        <f>IF(G304="","",COUNTIFS(Lançamentos!$I$5:$I$5000,$D304,Lançamentos!$O$5:$O$5000,I$4))</f>
        <v/>
      </c>
    </row>
    <row r="305" spans="3:9" ht="45" customHeight="1" x14ac:dyDescent="0.25">
      <c r="C305" s="51">
        <v>301</v>
      </c>
      <c r="D305" s="132" t="str">
        <f>IF(Res!D305="","",Res!D305)</f>
        <v/>
      </c>
      <c r="E305" s="134" t="str">
        <f>IF(D305="","",COUNTIF(Lançamentos!$I$5:$I$5000,D305))</f>
        <v/>
      </c>
      <c r="F305" s="146" t="str">
        <f>IF(D305="","",COUNTIFS(Lançamentos!$I$5:$I$5000,$D305,Lançamentos!$O$5:$O$5000,F$4))</f>
        <v/>
      </c>
      <c r="G305" s="146" t="str">
        <f>IF(E305="","",COUNTIFS(Lançamentos!$I$5:$I$5000,$D305,Lançamentos!$O$5:$O$5000,G$4))</f>
        <v/>
      </c>
      <c r="H305" s="146" t="str">
        <f>IF(F305="","",COUNTIFS(Lançamentos!$I$5:$I$5000,$D305,Lançamentos!$O$5:$O$5000,H$4))</f>
        <v/>
      </c>
      <c r="I305" s="147" t="str">
        <f>IF(G305="","",COUNTIFS(Lançamentos!$I$5:$I$5000,$D305,Lançamentos!$O$5:$O$5000,I$4))</f>
        <v/>
      </c>
    </row>
    <row r="306" spans="3:9" ht="45" customHeight="1" x14ac:dyDescent="0.25">
      <c r="C306" s="51">
        <v>302</v>
      </c>
      <c r="D306" s="132" t="str">
        <f>IF(Res!D306="","",Res!D306)</f>
        <v/>
      </c>
      <c r="E306" s="134" t="str">
        <f>IF(D306="","",COUNTIF(Lançamentos!$I$5:$I$5000,D306))</f>
        <v/>
      </c>
      <c r="F306" s="146" t="str">
        <f>IF(D306="","",COUNTIFS(Lançamentos!$I$5:$I$5000,$D306,Lançamentos!$O$5:$O$5000,F$4))</f>
        <v/>
      </c>
      <c r="G306" s="146" t="str">
        <f>IF(E306="","",COUNTIFS(Lançamentos!$I$5:$I$5000,$D306,Lançamentos!$O$5:$O$5000,G$4))</f>
        <v/>
      </c>
      <c r="H306" s="146" t="str">
        <f>IF(F306="","",COUNTIFS(Lançamentos!$I$5:$I$5000,$D306,Lançamentos!$O$5:$O$5000,H$4))</f>
        <v/>
      </c>
      <c r="I306" s="147" t="str">
        <f>IF(G306="","",COUNTIFS(Lançamentos!$I$5:$I$5000,$D306,Lançamentos!$O$5:$O$5000,I$4))</f>
        <v/>
      </c>
    </row>
    <row r="307" spans="3:9" ht="45" customHeight="1" x14ac:dyDescent="0.25">
      <c r="C307" s="51">
        <v>303</v>
      </c>
      <c r="D307" s="132" t="str">
        <f>IF(Res!D307="","",Res!D307)</f>
        <v/>
      </c>
      <c r="E307" s="134" t="str">
        <f>IF(D307="","",COUNTIF(Lançamentos!$I$5:$I$5000,D307))</f>
        <v/>
      </c>
      <c r="F307" s="146" t="str">
        <f>IF(D307="","",COUNTIFS(Lançamentos!$I$5:$I$5000,$D307,Lançamentos!$O$5:$O$5000,F$4))</f>
        <v/>
      </c>
      <c r="G307" s="146" t="str">
        <f>IF(E307="","",COUNTIFS(Lançamentos!$I$5:$I$5000,$D307,Lançamentos!$O$5:$O$5000,G$4))</f>
        <v/>
      </c>
      <c r="H307" s="146" t="str">
        <f>IF(F307="","",COUNTIFS(Lançamentos!$I$5:$I$5000,$D307,Lançamentos!$O$5:$O$5000,H$4))</f>
        <v/>
      </c>
      <c r="I307" s="147" t="str">
        <f>IF(G307="","",COUNTIFS(Lançamentos!$I$5:$I$5000,$D307,Lançamentos!$O$5:$O$5000,I$4))</f>
        <v/>
      </c>
    </row>
    <row r="308" spans="3:9" ht="45" customHeight="1" x14ac:dyDescent="0.25">
      <c r="C308" s="51">
        <v>304</v>
      </c>
      <c r="D308" s="132" t="str">
        <f>IF(Res!D308="","",Res!D308)</f>
        <v/>
      </c>
      <c r="E308" s="134" t="str">
        <f>IF(D308="","",COUNTIF(Lançamentos!$I$5:$I$5000,D308))</f>
        <v/>
      </c>
      <c r="F308" s="146" t="str">
        <f>IF(D308="","",COUNTIFS(Lançamentos!$I$5:$I$5000,$D308,Lançamentos!$O$5:$O$5000,F$4))</f>
        <v/>
      </c>
      <c r="G308" s="146" t="str">
        <f>IF(E308="","",COUNTIFS(Lançamentos!$I$5:$I$5000,$D308,Lançamentos!$O$5:$O$5000,G$4))</f>
        <v/>
      </c>
      <c r="H308" s="146" t="str">
        <f>IF(F308="","",COUNTIFS(Lançamentos!$I$5:$I$5000,$D308,Lançamentos!$O$5:$O$5000,H$4))</f>
        <v/>
      </c>
      <c r="I308" s="147" t="str">
        <f>IF(G308="","",COUNTIFS(Lançamentos!$I$5:$I$5000,$D308,Lançamentos!$O$5:$O$5000,I$4))</f>
        <v/>
      </c>
    </row>
    <row r="309" spans="3:9" ht="45" customHeight="1" x14ac:dyDescent="0.25">
      <c r="C309" s="51">
        <v>305</v>
      </c>
      <c r="D309" s="132" t="str">
        <f>IF(Res!D309="","",Res!D309)</f>
        <v/>
      </c>
      <c r="E309" s="134" t="str">
        <f>IF(D309="","",COUNTIF(Lançamentos!$I$5:$I$5000,D309))</f>
        <v/>
      </c>
      <c r="F309" s="146" t="str">
        <f>IF(D309="","",COUNTIFS(Lançamentos!$I$5:$I$5000,$D309,Lançamentos!$O$5:$O$5000,F$4))</f>
        <v/>
      </c>
      <c r="G309" s="146" t="str">
        <f>IF(E309="","",COUNTIFS(Lançamentos!$I$5:$I$5000,$D309,Lançamentos!$O$5:$O$5000,G$4))</f>
        <v/>
      </c>
      <c r="H309" s="146" t="str">
        <f>IF(F309="","",COUNTIFS(Lançamentos!$I$5:$I$5000,$D309,Lançamentos!$O$5:$O$5000,H$4))</f>
        <v/>
      </c>
      <c r="I309" s="147" t="str">
        <f>IF(G309="","",COUNTIFS(Lançamentos!$I$5:$I$5000,$D309,Lançamentos!$O$5:$O$5000,I$4))</f>
        <v/>
      </c>
    </row>
    <row r="310" spans="3:9" ht="45" customHeight="1" x14ac:dyDescent="0.25">
      <c r="C310" s="51">
        <v>306</v>
      </c>
      <c r="D310" s="132" t="str">
        <f>IF(Res!D310="","",Res!D310)</f>
        <v/>
      </c>
      <c r="E310" s="134" t="str">
        <f>IF(D310="","",COUNTIF(Lançamentos!$I$5:$I$5000,D310))</f>
        <v/>
      </c>
      <c r="F310" s="146" t="str">
        <f>IF(D310="","",COUNTIFS(Lançamentos!$I$5:$I$5000,$D310,Lançamentos!$O$5:$O$5000,F$4))</f>
        <v/>
      </c>
      <c r="G310" s="146" t="str">
        <f>IF(E310="","",COUNTIFS(Lançamentos!$I$5:$I$5000,$D310,Lançamentos!$O$5:$O$5000,G$4))</f>
        <v/>
      </c>
      <c r="H310" s="146" t="str">
        <f>IF(F310="","",COUNTIFS(Lançamentos!$I$5:$I$5000,$D310,Lançamentos!$O$5:$O$5000,H$4))</f>
        <v/>
      </c>
      <c r="I310" s="147" t="str">
        <f>IF(G310="","",COUNTIFS(Lançamentos!$I$5:$I$5000,$D310,Lançamentos!$O$5:$O$5000,I$4))</f>
        <v/>
      </c>
    </row>
    <row r="311" spans="3:9" ht="45" customHeight="1" x14ac:dyDescent="0.25">
      <c r="C311" s="51">
        <v>307</v>
      </c>
      <c r="D311" s="132" t="str">
        <f>IF(Res!D311="","",Res!D311)</f>
        <v/>
      </c>
      <c r="E311" s="134" t="str">
        <f>IF(D311="","",COUNTIF(Lançamentos!$I$5:$I$5000,D311))</f>
        <v/>
      </c>
      <c r="F311" s="146" t="str">
        <f>IF(D311="","",COUNTIFS(Lançamentos!$I$5:$I$5000,$D311,Lançamentos!$O$5:$O$5000,F$4))</f>
        <v/>
      </c>
      <c r="G311" s="146" t="str">
        <f>IF(E311="","",COUNTIFS(Lançamentos!$I$5:$I$5000,$D311,Lançamentos!$O$5:$O$5000,G$4))</f>
        <v/>
      </c>
      <c r="H311" s="146" t="str">
        <f>IF(F311="","",COUNTIFS(Lançamentos!$I$5:$I$5000,$D311,Lançamentos!$O$5:$O$5000,H$4))</f>
        <v/>
      </c>
      <c r="I311" s="147" t="str">
        <f>IF(G311="","",COUNTIFS(Lançamentos!$I$5:$I$5000,$D311,Lançamentos!$O$5:$O$5000,I$4))</f>
        <v/>
      </c>
    </row>
    <row r="312" spans="3:9" ht="45" customHeight="1" x14ac:dyDescent="0.25">
      <c r="C312" s="51">
        <v>308</v>
      </c>
      <c r="D312" s="132" t="str">
        <f>IF(Res!D312="","",Res!D312)</f>
        <v/>
      </c>
      <c r="E312" s="134" t="str">
        <f>IF(D312="","",COUNTIF(Lançamentos!$I$5:$I$5000,D312))</f>
        <v/>
      </c>
      <c r="F312" s="146" t="str">
        <f>IF(D312="","",COUNTIFS(Lançamentos!$I$5:$I$5000,$D312,Lançamentos!$O$5:$O$5000,F$4))</f>
        <v/>
      </c>
      <c r="G312" s="146" t="str">
        <f>IF(E312="","",COUNTIFS(Lançamentos!$I$5:$I$5000,$D312,Lançamentos!$O$5:$O$5000,G$4))</f>
        <v/>
      </c>
      <c r="H312" s="146" t="str">
        <f>IF(F312="","",COUNTIFS(Lançamentos!$I$5:$I$5000,$D312,Lançamentos!$O$5:$O$5000,H$4))</f>
        <v/>
      </c>
      <c r="I312" s="147" t="str">
        <f>IF(G312="","",COUNTIFS(Lançamentos!$I$5:$I$5000,$D312,Lançamentos!$O$5:$O$5000,I$4))</f>
        <v/>
      </c>
    </row>
    <row r="313" spans="3:9" ht="45" customHeight="1" x14ac:dyDescent="0.25">
      <c r="C313" s="51">
        <v>309</v>
      </c>
      <c r="D313" s="132" t="str">
        <f>IF(Res!D313="","",Res!D313)</f>
        <v/>
      </c>
      <c r="E313" s="134" t="str">
        <f>IF(D313="","",COUNTIF(Lançamentos!$I$5:$I$5000,D313))</f>
        <v/>
      </c>
      <c r="F313" s="146" t="str">
        <f>IF(D313="","",COUNTIFS(Lançamentos!$I$5:$I$5000,$D313,Lançamentos!$O$5:$O$5000,F$4))</f>
        <v/>
      </c>
      <c r="G313" s="146" t="str">
        <f>IF(E313="","",COUNTIFS(Lançamentos!$I$5:$I$5000,$D313,Lançamentos!$O$5:$O$5000,G$4))</f>
        <v/>
      </c>
      <c r="H313" s="146" t="str">
        <f>IF(F313="","",COUNTIFS(Lançamentos!$I$5:$I$5000,$D313,Lançamentos!$O$5:$O$5000,H$4))</f>
        <v/>
      </c>
      <c r="I313" s="147" t="str">
        <f>IF(G313="","",COUNTIFS(Lançamentos!$I$5:$I$5000,$D313,Lançamentos!$O$5:$O$5000,I$4))</f>
        <v/>
      </c>
    </row>
    <row r="314" spans="3:9" ht="45" customHeight="1" x14ac:dyDescent="0.25">
      <c r="C314" s="51">
        <v>310</v>
      </c>
      <c r="D314" s="132" t="str">
        <f>IF(Res!D314="","",Res!D314)</f>
        <v/>
      </c>
      <c r="E314" s="134" t="str">
        <f>IF(D314="","",COUNTIF(Lançamentos!$I$5:$I$5000,D314))</f>
        <v/>
      </c>
      <c r="F314" s="146" t="str">
        <f>IF(D314="","",COUNTIFS(Lançamentos!$I$5:$I$5000,$D314,Lançamentos!$O$5:$O$5000,F$4))</f>
        <v/>
      </c>
      <c r="G314" s="146" t="str">
        <f>IF(E314="","",COUNTIFS(Lançamentos!$I$5:$I$5000,$D314,Lançamentos!$O$5:$O$5000,G$4))</f>
        <v/>
      </c>
      <c r="H314" s="146" t="str">
        <f>IF(F314="","",COUNTIFS(Lançamentos!$I$5:$I$5000,$D314,Lançamentos!$O$5:$O$5000,H$4))</f>
        <v/>
      </c>
      <c r="I314" s="147" t="str">
        <f>IF(G314="","",COUNTIFS(Lançamentos!$I$5:$I$5000,$D314,Lançamentos!$O$5:$O$5000,I$4))</f>
        <v/>
      </c>
    </row>
    <row r="315" spans="3:9" ht="45" customHeight="1" x14ac:dyDescent="0.25">
      <c r="C315" s="51">
        <v>311</v>
      </c>
      <c r="D315" s="132" t="str">
        <f>IF(Res!D315="","",Res!D315)</f>
        <v/>
      </c>
      <c r="E315" s="134" t="str">
        <f>IF(D315="","",COUNTIF(Lançamentos!$I$5:$I$5000,D315))</f>
        <v/>
      </c>
      <c r="F315" s="146" t="str">
        <f>IF(D315="","",COUNTIFS(Lançamentos!$I$5:$I$5000,$D315,Lançamentos!$O$5:$O$5000,F$4))</f>
        <v/>
      </c>
      <c r="G315" s="146" t="str">
        <f>IF(E315="","",COUNTIFS(Lançamentos!$I$5:$I$5000,$D315,Lançamentos!$O$5:$O$5000,G$4))</f>
        <v/>
      </c>
      <c r="H315" s="146" t="str">
        <f>IF(F315="","",COUNTIFS(Lançamentos!$I$5:$I$5000,$D315,Lançamentos!$O$5:$O$5000,H$4))</f>
        <v/>
      </c>
      <c r="I315" s="147" t="str">
        <f>IF(G315="","",COUNTIFS(Lançamentos!$I$5:$I$5000,$D315,Lançamentos!$O$5:$O$5000,I$4))</f>
        <v/>
      </c>
    </row>
    <row r="316" spans="3:9" ht="45" customHeight="1" x14ac:dyDescent="0.25">
      <c r="C316" s="51">
        <v>312</v>
      </c>
      <c r="D316" s="132" t="str">
        <f>IF(Res!D316="","",Res!D316)</f>
        <v/>
      </c>
      <c r="E316" s="134" t="str">
        <f>IF(D316="","",COUNTIF(Lançamentos!$I$5:$I$5000,D316))</f>
        <v/>
      </c>
      <c r="F316" s="146" t="str">
        <f>IF(D316="","",COUNTIFS(Lançamentos!$I$5:$I$5000,$D316,Lançamentos!$O$5:$O$5000,F$4))</f>
        <v/>
      </c>
      <c r="G316" s="146" t="str">
        <f>IF(E316="","",COUNTIFS(Lançamentos!$I$5:$I$5000,$D316,Lançamentos!$O$5:$O$5000,G$4))</f>
        <v/>
      </c>
      <c r="H316" s="146" t="str">
        <f>IF(F316="","",COUNTIFS(Lançamentos!$I$5:$I$5000,$D316,Lançamentos!$O$5:$O$5000,H$4))</f>
        <v/>
      </c>
      <c r="I316" s="147" t="str">
        <f>IF(G316="","",COUNTIFS(Lançamentos!$I$5:$I$5000,$D316,Lançamentos!$O$5:$O$5000,I$4))</f>
        <v/>
      </c>
    </row>
    <row r="317" spans="3:9" ht="45" customHeight="1" x14ac:dyDescent="0.25">
      <c r="C317" s="51">
        <v>313</v>
      </c>
      <c r="D317" s="132" t="str">
        <f>IF(Res!D317="","",Res!D317)</f>
        <v/>
      </c>
      <c r="E317" s="134" t="str">
        <f>IF(D317="","",COUNTIF(Lançamentos!$I$5:$I$5000,D317))</f>
        <v/>
      </c>
      <c r="F317" s="146" t="str">
        <f>IF(D317="","",COUNTIFS(Lançamentos!$I$5:$I$5000,$D317,Lançamentos!$O$5:$O$5000,F$4))</f>
        <v/>
      </c>
      <c r="G317" s="146" t="str">
        <f>IF(E317="","",COUNTIFS(Lançamentos!$I$5:$I$5000,$D317,Lançamentos!$O$5:$O$5000,G$4))</f>
        <v/>
      </c>
      <c r="H317" s="146" t="str">
        <f>IF(F317="","",COUNTIFS(Lançamentos!$I$5:$I$5000,$D317,Lançamentos!$O$5:$O$5000,H$4))</f>
        <v/>
      </c>
      <c r="I317" s="147" t="str">
        <f>IF(G317="","",COUNTIFS(Lançamentos!$I$5:$I$5000,$D317,Lançamentos!$O$5:$O$5000,I$4))</f>
        <v/>
      </c>
    </row>
    <row r="318" spans="3:9" ht="45" customHeight="1" x14ac:dyDescent="0.25">
      <c r="C318" s="51">
        <v>314</v>
      </c>
      <c r="D318" s="132" t="str">
        <f>IF(Res!D318="","",Res!D318)</f>
        <v/>
      </c>
      <c r="E318" s="134" t="str">
        <f>IF(D318="","",COUNTIF(Lançamentos!$I$5:$I$5000,D318))</f>
        <v/>
      </c>
      <c r="F318" s="146" t="str">
        <f>IF(D318="","",COUNTIFS(Lançamentos!$I$5:$I$5000,$D318,Lançamentos!$O$5:$O$5000,F$4))</f>
        <v/>
      </c>
      <c r="G318" s="146" t="str">
        <f>IF(E318="","",COUNTIFS(Lançamentos!$I$5:$I$5000,$D318,Lançamentos!$O$5:$O$5000,G$4))</f>
        <v/>
      </c>
      <c r="H318" s="146" t="str">
        <f>IF(F318="","",COUNTIFS(Lançamentos!$I$5:$I$5000,$D318,Lançamentos!$O$5:$O$5000,H$4))</f>
        <v/>
      </c>
      <c r="I318" s="147" t="str">
        <f>IF(G318="","",COUNTIFS(Lançamentos!$I$5:$I$5000,$D318,Lançamentos!$O$5:$O$5000,I$4))</f>
        <v/>
      </c>
    </row>
    <row r="319" spans="3:9" ht="45" customHeight="1" x14ac:dyDescent="0.25">
      <c r="C319" s="51">
        <v>315</v>
      </c>
      <c r="D319" s="132" t="str">
        <f>IF(Res!D319="","",Res!D319)</f>
        <v/>
      </c>
      <c r="E319" s="134" t="str">
        <f>IF(D319="","",COUNTIF(Lançamentos!$I$5:$I$5000,D319))</f>
        <v/>
      </c>
      <c r="F319" s="146" t="str">
        <f>IF(D319="","",COUNTIFS(Lançamentos!$I$5:$I$5000,$D319,Lançamentos!$O$5:$O$5000,F$4))</f>
        <v/>
      </c>
      <c r="G319" s="146" t="str">
        <f>IF(E319="","",COUNTIFS(Lançamentos!$I$5:$I$5000,$D319,Lançamentos!$O$5:$O$5000,G$4))</f>
        <v/>
      </c>
      <c r="H319" s="146" t="str">
        <f>IF(F319="","",COUNTIFS(Lançamentos!$I$5:$I$5000,$D319,Lançamentos!$O$5:$O$5000,H$4))</f>
        <v/>
      </c>
      <c r="I319" s="147" t="str">
        <f>IF(G319="","",COUNTIFS(Lançamentos!$I$5:$I$5000,$D319,Lançamentos!$O$5:$O$5000,I$4))</f>
        <v/>
      </c>
    </row>
    <row r="320" spans="3:9" ht="45" customHeight="1" x14ac:dyDescent="0.25">
      <c r="C320" s="51">
        <v>316</v>
      </c>
      <c r="D320" s="132" t="str">
        <f>IF(Res!D320="","",Res!D320)</f>
        <v/>
      </c>
      <c r="E320" s="134" t="str">
        <f>IF(D320="","",COUNTIF(Lançamentos!$I$5:$I$5000,D320))</f>
        <v/>
      </c>
      <c r="F320" s="146" t="str">
        <f>IF(D320="","",COUNTIFS(Lançamentos!$I$5:$I$5000,$D320,Lançamentos!$O$5:$O$5000,F$4))</f>
        <v/>
      </c>
      <c r="G320" s="146" t="str">
        <f>IF(E320="","",COUNTIFS(Lançamentos!$I$5:$I$5000,$D320,Lançamentos!$O$5:$O$5000,G$4))</f>
        <v/>
      </c>
      <c r="H320" s="146" t="str">
        <f>IF(F320="","",COUNTIFS(Lançamentos!$I$5:$I$5000,$D320,Lançamentos!$O$5:$O$5000,H$4))</f>
        <v/>
      </c>
      <c r="I320" s="147" t="str">
        <f>IF(G320="","",COUNTIFS(Lançamentos!$I$5:$I$5000,$D320,Lançamentos!$O$5:$O$5000,I$4))</f>
        <v/>
      </c>
    </row>
    <row r="321" spans="3:9" ht="45" customHeight="1" x14ac:dyDescent="0.25">
      <c r="C321" s="51">
        <v>317</v>
      </c>
      <c r="D321" s="132" t="str">
        <f>IF(Res!D321="","",Res!D321)</f>
        <v/>
      </c>
      <c r="E321" s="134" t="str">
        <f>IF(D321="","",COUNTIF(Lançamentos!$I$5:$I$5000,D321))</f>
        <v/>
      </c>
      <c r="F321" s="146" t="str">
        <f>IF(D321="","",COUNTIFS(Lançamentos!$I$5:$I$5000,$D321,Lançamentos!$O$5:$O$5000,F$4))</f>
        <v/>
      </c>
      <c r="G321" s="146" t="str">
        <f>IF(E321="","",COUNTIFS(Lançamentos!$I$5:$I$5000,$D321,Lançamentos!$O$5:$O$5000,G$4))</f>
        <v/>
      </c>
      <c r="H321" s="146" t="str">
        <f>IF(F321="","",COUNTIFS(Lançamentos!$I$5:$I$5000,$D321,Lançamentos!$O$5:$O$5000,H$4))</f>
        <v/>
      </c>
      <c r="I321" s="147" t="str">
        <f>IF(G321="","",COUNTIFS(Lançamentos!$I$5:$I$5000,$D321,Lançamentos!$O$5:$O$5000,I$4))</f>
        <v/>
      </c>
    </row>
    <row r="322" spans="3:9" ht="45" customHeight="1" x14ac:dyDescent="0.25">
      <c r="C322" s="51">
        <v>318</v>
      </c>
      <c r="D322" s="132" t="str">
        <f>IF(Res!D322="","",Res!D322)</f>
        <v/>
      </c>
      <c r="E322" s="134" t="str">
        <f>IF(D322="","",COUNTIF(Lançamentos!$I$5:$I$5000,D322))</f>
        <v/>
      </c>
      <c r="F322" s="146" t="str">
        <f>IF(D322="","",COUNTIFS(Lançamentos!$I$5:$I$5000,$D322,Lançamentos!$O$5:$O$5000,F$4))</f>
        <v/>
      </c>
      <c r="G322" s="146" t="str">
        <f>IF(E322="","",COUNTIFS(Lançamentos!$I$5:$I$5000,$D322,Lançamentos!$O$5:$O$5000,G$4))</f>
        <v/>
      </c>
      <c r="H322" s="146" t="str">
        <f>IF(F322="","",COUNTIFS(Lançamentos!$I$5:$I$5000,$D322,Lançamentos!$O$5:$O$5000,H$4))</f>
        <v/>
      </c>
      <c r="I322" s="147" t="str">
        <f>IF(G322="","",COUNTIFS(Lançamentos!$I$5:$I$5000,$D322,Lançamentos!$O$5:$O$5000,I$4))</f>
        <v/>
      </c>
    </row>
    <row r="323" spans="3:9" ht="45" customHeight="1" x14ac:dyDescent="0.25">
      <c r="C323" s="51">
        <v>319</v>
      </c>
      <c r="D323" s="132" t="str">
        <f>IF(Res!D323="","",Res!D323)</f>
        <v/>
      </c>
      <c r="E323" s="134" t="str">
        <f>IF(D323="","",COUNTIF(Lançamentos!$I$5:$I$5000,D323))</f>
        <v/>
      </c>
      <c r="F323" s="146" t="str">
        <f>IF(D323="","",COUNTIFS(Lançamentos!$I$5:$I$5000,$D323,Lançamentos!$O$5:$O$5000,F$4))</f>
        <v/>
      </c>
      <c r="G323" s="146" t="str">
        <f>IF(E323="","",COUNTIFS(Lançamentos!$I$5:$I$5000,$D323,Lançamentos!$O$5:$O$5000,G$4))</f>
        <v/>
      </c>
      <c r="H323" s="146" t="str">
        <f>IF(F323="","",COUNTIFS(Lançamentos!$I$5:$I$5000,$D323,Lançamentos!$O$5:$O$5000,H$4))</f>
        <v/>
      </c>
      <c r="I323" s="147" t="str">
        <f>IF(G323="","",COUNTIFS(Lançamentos!$I$5:$I$5000,$D323,Lançamentos!$O$5:$O$5000,I$4))</f>
        <v/>
      </c>
    </row>
    <row r="324" spans="3:9" ht="45" customHeight="1" x14ac:dyDescent="0.25">
      <c r="C324" s="51">
        <v>320</v>
      </c>
      <c r="D324" s="132" t="str">
        <f>IF(Res!D324="","",Res!D324)</f>
        <v/>
      </c>
      <c r="E324" s="134" t="str">
        <f>IF(D324="","",COUNTIF(Lançamentos!$I$5:$I$5000,D324))</f>
        <v/>
      </c>
      <c r="F324" s="146" t="str">
        <f>IF(D324="","",COUNTIFS(Lançamentos!$I$5:$I$5000,$D324,Lançamentos!$O$5:$O$5000,F$4))</f>
        <v/>
      </c>
      <c r="G324" s="146" t="str">
        <f>IF(E324="","",COUNTIFS(Lançamentos!$I$5:$I$5000,$D324,Lançamentos!$O$5:$O$5000,G$4))</f>
        <v/>
      </c>
      <c r="H324" s="146" t="str">
        <f>IF(F324="","",COUNTIFS(Lançamentos!$I$5:$I$5000,$D324,Lançamentos!$O$5:$O$5000,H$4))</f>
        <v/>
      </c>
      <c r="I324" s="147" t="str">
        <f>IF(G324="","",COUNTIFS(Lançamentos!$I$5:$I$5000,$D324,Lançamentos!$O$5:$O$5000,I$4))</f>
        <v/>
      </c>
    </row>
    <row r="325" spans="3:9" ht="45" customHeight="1" x14ac:dyDescent="0.25">
      <c r="C325" s="51">
        <v>321</v>
      </c>
      <c r="D325" s="132" t="str">
        <f>IF(Res!D325="","",Res!D325)</f>
        <v/>
      </c>
      <c r="E325" s="134" t="str">
        <f>IF(D325="","",COUNTIF(Lançamentos!$I$5:$I$5000,D325))</f>
        <v/>
      </c>
      <c r="F325" s="146" t="str">
        <f>IF(D325="","",COUNTIFS(Lançamentos!$I$5:$I$5000,$D325,Lançamentos!$O$5:$O$5000,F$4))</f>
        <v/>
      </c>
      <c r="G325" s="146" t="str">
        <f>IF(E325="","",COUNTIFS(Lançamentos!$I$5:$I$5000,$D325,Lançamentos!$O$5:$O$5000,G$4))</f>
        <v/>
      </c>
      <c r="H325" s="146" t="str">
        <f>IF(F325="","",COUNTIFS(Lançamentos!$I$5:$I$5000,$D325,Lançamentos!$O$5:$O$5000,H$4))</f>
        <v/>
      </c>
      <c r="I325" s="147" t="str">
        <f>IF(G325="","",COUNTIFS(Lançamentos!$I$5:$I$5000,$D325,Lançamentos!$O$5:$O$5000,I$4))</f>
        <v/>
      </c>
    </row>
    <row r="326" spans="3:9" ht="45" customHeight="1" x14ac:dyDescent="0.25">
      <c r="C326" s="51">
        <v>322</v>
      </c>
      <c r="D326" s="132" t="str">
        <f>IF(Res!D326="","",Res!D326)</f>
        <v/>
      </c>
      <c r="E326" s="134" t="str">
        <f>IF(D326="","",COUNTIF(Lançamentos!$I$5:$I$5000,D326))</f>
        <v/>
      </c>
      <c r="F326" s="146" t="str">
        <f>IF(D326="","",COUNTIFS(Lançamentos!$I$5:$I$5000,$D326,Lançamentos!$O$5:$O$5000,F$4))</f>
        <v/>
      </c>
      <c r="G326" s="146" t="str">
        <f>IF(E326="","",COUNTIFS(Lançamentos!$I$5:$I$5000,$D326,Lançamentos!$O$5:$O$5000,G$4))</f>
        <v/>
      </c>
      <c r="H326" s="146" t="str">
        <f>IF(F326="","",COUNTIFS(Lançamentos!$I$5:$I$5000,$D326,Lançamentos!$O$5:$O$5000,H$4))</f>
        <v/>
      </c>
      <c r="I326" s="147" t="str">
        <f>IF(G326="","",COUNTIFS(Lançamentos!$I$5:$I$5000,$D326,Lançamentos!$O$5:$O$5000,I$4))</f>
        <v/>
      </c>
    </row>
    <row r="327" spans="3:9" ht="45" customHeight="1" x14ac:dyDescent="0.25">
      <c r="C327" s="51">
        <v>323</v>
      </c>
      <c r="D327" s="132" t="str">
        <f>IF(Res!D327="","",Res!D327)</f>
        <v/>
      </c>
      <c r="E327" s="134" t="str">
        <f>IF(D327="","",COUNTIF(Lançamentos!$I$5:$I$5000,D327))</f>
        <v/>
      </c>
      <c r="F327" s="146" t="str">
        <f>IF(D327="","",COUNTIFS(Lançamentos!$I$5:$I$5000,$D327,Lançamentos!$O$5:$O$5000,F$4))</f>
        <v/>
      </c>
      <c r="G327" s="146" t="str">
        <f>IF(E327="","",COUNTIFS(Lançamentos!$I$5:$I$5000,$D327,Lançamentos!$O$5:$O$5000,G$4))</f>
        <v/>
      </c>
      <c r="H327" s="146" t="str">
        <f>IF(F327="","",COUNTIFS(Lançamentos!$I$5:$I$5000,$D327,Lançamentos!$O$5:$O$5000,H$4))</f>
        <v/>
      </c>
      <c r="I327" s="147" t="str">
        <f>IF(G327="","",COUNTIFS(Lançamentos!$I$5:$I$5000,$D327,Lançamentos!$O$5:$O$5000,I$4))</f>
        <v/>
      </c>
    </row>
    <row r="328" spans="3:9" ht="45" customHeight="1" x14ac:dyDescent="0.25">
      <c r="C328" s="51">
        <v>324</v>
      </c>
      <c r="D328" s="132" t="str">
        <f>IF(Res!D328="","",Res!D328)</f>
        <v/>
      </c>
      <c r="E328" s="134" t="str">
        <f>IF(D328="","",COUNTIF(Lançamentos!$I$5:$I$5000,D328))</f>
        <v/>
      </c>
      <c r="F328" s="146" t="str">
        <f>IF(D328="","",COUNTIFS(Lançamentos!$I$5:$I$5000,$D328,Lançamentos!$O$5:$O$5000,F$4))</f>
        <v/>
      </c>
      <c r="G328" s="146" t="str">
        <f>IF(E328="","",COUNTIFS(Lançamentos!$I$5:$I$5000,$D328,Lançamentos!$O$5:$O$5000,G$4))</f>
        <v/>
      </c>
      <c r="H328" s="146" t="str">
        <f>IF(F328="","",COUNTIFS(Lançamentos!$I$5:$I$5000,$D328,Lançamentos!$O$5:$O$5000,H$4))</f>
        <v/>
      </c>
      <c r="I328" s="147" t="str">
        <f>IF(G328="","",COUNTIFS(Lançamentos!$I$5:$I$5000,$D328,Lançamentos!$O$5:$O$5000,I$4))</f>
        <v/>
      </c>
    </row>
    <row r="329" spans="3:9" ht="45" customHeight="1" x14ac:dyDescent="0.25">
      <c r="C329" s="51">
        <v>325</v>
      </c>
      <c r="D329" s="132" t="str">
        <f>IF(Res!D329="","",Res!D329)</f>
        <v/>
      </c>
      <c r="E329" s="134" t="str">
        <f>IF(D329="","",COUNTIF(Lançamentos!$I$5:$I$5000,D329))</f>
        <v/>
      </c>
      <c r="F329" s="146" t="str">
        <f>IF(D329="","",COUNTIFS(Lançamentos!$I$5:$I$5000,$D329,Lançamentos!$O$5:$O$5000,F$4))</f>
        <v/>
      </c>
      <c r="G329" s="146" t="str">
        <f>IF(E329="","",COUNTIFS(Lançamentos!$I$5:$I$5000,$D329,Lançamentos!$O$5:$O$5000,G$4))</f>
        <v/>
      </c>
      <c r="H329" s="146" t="str">
        <f>IF(F329="","",COUNTIFS(Lançamentos!$I$5:$I$5000,$D329,Lançamentos!$O$5:$O$5000,H$4))</f>
        <v/>
      </c>
      <c r="I329" s="147" t="str">
        <f>IF(G329="","",COUNTIFS(Lançamentos!$I$5:$I$5000,$D329,Lançamentos!$O$5:$O$5000,I$4))</f>
        <v/>
      </c>
    </row>
    <row r="330" spans="3:9" ht="45" customHeight="1" x14ac:dyDescent="0.25">
      <c r="C330" s="51">
        <v>326</v>
      </c>
      <c r="D330" s="132" t="str">
        <f>IF(Res!D330="","",Res!D330)</f>
        <v/>
      </c>
      <c r="E330" s="134" t="str">
        <f>IF(D330="","",COUNTIF(Lançamentos!$I$5:$I$5000,D330))</f>
        <v/>
      </c>
      <c r="F330" s="146" t="str">
        <f>IF(D330="","",COUNTIFS(Lançamentos!$I$5:$I$5000,$D330,Lançamentos!$O$5:$O$5000,F$4))</f>
        <v/>
      </c>
      <c r="G330" s="146" t="str">
        <f>IF(E330="","",COUNTIFS(Lançamentos!$I$5:$I$5000,$D330,Lançamentos!$O$5:$O$5000,G$4))</f>
        <v/>
      </c>
      <c r="H330" s="146" t="str">
        <f>IF(F330="","",COUNTIFS(Lançamentos!$I$5:$I$5000,$D330,Lançamentos!$O$5:$O$5000,H$4))</f>
        <v/>
      </c>
      <c r="I330" s="147" t="str">
        <f>IF(G330="","",COUNTIFS(Lançamentos!$I$5:$I$5000,$D330,Lançamentos!$O$5:$O$5000,I$4))</f>
        <v/>
      </c>
    </row>
    <row r="331" spans="3:9" ht="45" customHeight="1" x14ac:dyDescent="0.25">
      <c r="C331" s="51">
        <v>327</v>
      </c>
      <c r="D331" s="132" t="str">
        <f>IF(Res!D331="","",Res!D331)</f>
        <v/>
      </c>
      <c r="E331" s="134" t="str">
        <f>IF(D331="","",COUNTIF(Lançamentos!$I$5:$I$5000,D331))</f>
        <v/>
      </c>
      <c r="F331" s="146" t="str">
        <f>IF(D331="","",COUNTIFS(Lançamentos!$I$5:$I$5000,$D331,Lançamentos!$O$5:$O$5000,F$4))</f>
        <v/>
      </c>
      <c r="G331" s="146" t="str">
        <f>IF(E331="","",COUNTIFS(Lançamentos!$I$5:$I$5000,$D331,Lançamentos!$O$5:$O$5000,G$4))</f>
        <v/>
      </c>
      <c r="H331" s="146" t="str">
        <f>IF(F331="","",COUNTIFS(Lançamentos!$I$5:$I$5000,$D331,Lançamentos!$O$5:$O$5000,H$4))</f>
        <v/>
      </c>
      <c r="I331" s="147" t="str">
        <f>IF(G331="","",COUNTIFS(Lançamentos!$I$5:$I$5000,$D331,Lançamentos!$O$5:$O$5000,I$4))</f>
        <v/>
      </c>
    </row>
    <row r="332" spans="3:9" ht="45" customHeight="1" x14ac:dyDescent="0.25">
      <c r="C332" s="51">
        <v>328</v>
      </c>
      <c r="D332" s="132" t="str">
        <f>IF(Res!D332="","",Res!D332)</f>
        <v/>
      </c>
      <c r="E332" s="134" t="str">
        <f>IF(D332="","",COUNTIF(Lançamentos!$I$5:$I$5000,D332))</f>
        <v/>
      </c>
      <c r="F332" s="146" t="str">
        <f>IF(D332="","",COUNTIFS(Lançamentos!$I$5:$I$5000,$D332,Lançamentos!$O$5:$O$5000,F$4))</f>
        <v/>
      </c>
      <c r="G332" s="146" t="str">
        <f>IF(E332="","",COUNTIFS(Lançamentos!$I$5:$I$5000,$D332,Lançamentos!$O$5:$O$5000,G$4))</f>
        <v/>
      </c>
      <c r="H332" s="146" t="str">
        <f>IF(F332="","",COUNTIFS(Lançamentos!$I$5:$I$5000,$D332,Lançamentos!$O$5:$O$5000,H$4))</f>
        <v/>
      </c>
      <c r="I332" s="147" t="str">
        <f>IF(G332="","",COUNTIFS(Lançamentos!$I$5:$I$5000,$D332,Lançamentos!$O$5:$O$5000,I$4))</f>
        <v/>
      </c>
    </row>
    <row r="333" spans="3:9" ht="45" customHeight="1" x14ac:dyDescent="0.25">
      <c r="C333" s="51">
        <v>329</v>
      </c>
      <c r="D333" s="132" t="str">
        <f>IF(Res!D333="","",Res!D333)</f>
        <v/>
      </c>
      <c r="E333" s="134" t="str">
        <f>IF(D333="","",COUNTIF(Lançamentos!$I$5:$I$5000,D333))</f>
        <v/>
      </c>
      <c r="F333" s="146" t="str">
        <f>IF(D333="","",COUNTIFS(Lançamentos!$I$5:$I$5000,$D333,Lançamentos!$O$5:$O$5000,F$4))</f>
        <v/>
      </c>
      <c r="G333" s="146" t="str">
        <f>IF(E333="","",COUNTIFS(Lançamentos!$I$5:$I$5000,$D333,Lançamentos!$O$5:$O$5000,G$4))</f>
        <v/>
      </c>
      <c r="H333" s="146" t="str">
        <f>IF(F333="","",COUNTIFS(Lançamentos!$I$5:$I$5000,$D333,Lançamentos!$O$5:$O$5000,H$4))</f>
        <v/>
      </c>
      <c r="I333" s="147" t="str">
        <f>IF(G333="","",COUNTIFS(Lançamentos!$I$5:$I$5000,$D333,Lançamentos!$O$5:$O$5000,I$4))</f>
        <v/>
      </c>
    </row>
    <row r="334" spans="3:9" ht="45" customHeight="1" x14ac:dyDescent="0.25">
      <c r="C334" s="51">
        <v>330</v>
      </c>
      <c r="D334" s="132" t="str">
        <f>IF(Res!D334="","",Res!D334)</f>
        <v/>
      </c>
      <c r="E334" s="134" t="str">
        <f>IF(D334="","",COUNTIF(Lançamentos!$I$5:$I$5000,D334))</f>
        <v/>
      </c>
      <c r="F334" s="146" t="str">
        <f>IF(D334="","",COUNTIFS(Lançamentos!$I$5:$I$5000,$D334,Lançamentos!$O$5:$O$5000,F$4))</f>
        <v/>
      </c>
      <c r="G334" s="146" t="str">
        <f>IF(E334="","",COUNTIFS(Lançamentos!$I$5:$I$5000,$D334,Lançamentos!$O$5:$O$5000,G$4))</f>
        <v/>
      </c>
      <c r="H334" s="146" t="str">
        <f>IF(F334="","",COUNTIFS(Lançamentos!$I$5:$I$5000,$D334,Lançamentos!$O$5:$O$5000,H$4))</f>
        <v/>
      </c>
      <c r="I334" s="147" t="str">
        <f>IF(G334="","",COUNTIFS(Lançamentos!$I$5:$I$5000,$D334,Lançamentos!$O$5:$O$5000,I$4))</f>
        <v/>
      </c>
    </row>
    <row r="335" spans="3:9" ht="45" customHeight="1" x14ac:dyDescent="0.25">
      <c r="C335" s="51">
        <v>331</v>
      </c>
      <c r="D335" s="132" t="str">
        <f>IF(Res!D335="","",Res!D335)</f>
        <v/>
      </c>
      <c r="E335" s="134" t="str">
        <f>IF(D335="","",COUNTIF(Lançamentos!$I$5:$I$5000,D335))</f>
        <v/>
      </c>
      <c r="F335" s="146" t="str">
        <f>IF(D335="","",COUNTIFS(Lançamentos!$I$5:$I$5000,$D335,Lançamentos!$O$5:$O$5000,F$4))</f>
        <v/>
      </c>
      <c r="G335" s="146" t="str">
        <f>IF(E335="","",COUNTIFS(Lançamentos!$I$5:$I$5000,$D335,Lançamentos!$O$5:$O$5000,G$4))</f>
        <v/>
      </c>
      <c r="H335" s="146" t="str">
        <f>IF(F335="","",COUNTIFS(Lançamentos!$I$5:$I$5000,$D335,Lançamentos!$O$5:$O$5000,H$4))</f>
        <v/>
      </c>
      <c r="I335" s="147" t="str">
        <f>IF(G335="","",COUNTIFS(Lançamentos!$I$5:$I$5000,$D335,Lançamentos!$O$5:$O$5000,I$4))</f>
        <v/>
      </c>
    </row>
    <row r="336" spans="3:9" ht="45" customHeight="1" x14ac:dyDescent="0.25">
      <c r="C336" s="51">
        <v>332</v>
      </c>
      <c r="D336" s="132" t="str">
        <f>IF(Res!D336="","",Res!D336)</f>
        <v/>
      </c>
      <c r="E336" s="134" t="str">
        <f>IF(D336="","",COUNTIF(Lançamentos!$I$5:$I$5000,D336))</f>
        <v/>
      </c>
      <c r="F336" s="146" t="str">
        <f>IF(D336="","",COUNTIFS(Lançamentos!$I$5:$I$5000,$D336,Lançamentos!$O$5:$O$5000,F$4))</f>
        <v/>
      </c>
      <c r="G336" s="146" t="str">
        <f>IF(E336="","",COUNTIFS(Lançamentos!$I$5:$I$5000,$D336,Lançamentos!$O$5:$O$5000,G$4))</f>
        <v/>
      </c>
      <c r="H336" s="146" t="str">
        <f>IF(F336="","",COUNTIFS(Lançamentos!$I$5:$I$5000,$D336,Lançamentos!$O$5:$O$5000,H$4))</f>
        <v/>
      </c>
      <c r="I336" s="147" t="str">
        <f>IF(G336="","",COUNTIFS(Lançamentos!$I$5:$I$5000,$D336,Lançamentos!$O$5:$O$5000,I$4))</f>
        <v/>
      </c>
    </row>
    <row r="337" spans="3:9" ht="45" customHeight="1" x14ac:dyDescent="0.25">
      <c r="C337" s="51">
        <v>333</v>
      </c>
      <c r="D337" s="132" t="str">
        <f>IF(Res!D337="","",Res!D337)</f>
        <v/>
      </c>
      <c r="E337" s="134" t="str">
        <f>IF(D337="","",COUNTIF(Lançamentos!$I$5:$I$5000,D337))</f>
        <v/>
      </c>
      <c r="F337" s="146" t="str">
        <f>IF(D337="","",COUNTIFS(Lançamentos!$I$5:$I$5000,$D337,Lançamentos!$O$5:$O$5000,F$4))</f>
        <v/>
      </c>
      <c r="G337" s="146" t="str">
        <f>IF(E337="","",COUNTIFS(Lançamentos!$I$5:$I$5000,$D337,Lançamentos!$O$5:$O$5000,G$4))</f>
        <v/>
      </c>
      <c r="H337" s="146" t="str">
        <f>IF(F337="","",COUNTIFS(Lançamentos!$I$5:$I$5000,$D337,Lançamentos!$O$5:$O$5000,H$4))</f>
        <v/>
      </c>
      <c r="I337" s="147" t="str">
        <f>IF(G337="","",COUNTIFS(Lançamentos!$I$5:$I$5000,$D337,Lançamentos!$O$5:$O$5000,I$4))</f>
        <v/>
      </c>
    </row>
    <row r="338" spans="3:9" ht="45" customHeight="1" x14ac:dyDescent="0.25">
      <c r="C338" s="51">
        <v>334</v>
      </c>
      <c r="D338" s="132" t="str">
        <f>IF(Res!D338="","",Res!D338)</f>
        <v/>
      </c>
      <c r="E338" s="134" t="str">
        <f>IF(D338="","",COUNTIF(Lançamentos!$I$5:$I$5000,D338))</f>
        <v/>
      </c>
      <c r="F338" s="146" t="str">
        <f>IF(D338="","",COUNTIFS(Lançamentos!$I$5:$I$5000,$D338,Lançamentos!$O$5:$O$5000,F$4))</f>
        <v/>
      </c>
      <c r="G338" s="146" t="str">
        <f>IF(E338="","",COUNTIFS(Lançamentos!$I$5:$I$5000,$D338,Lançamentos!$O$5:$O$5000,G$4))</f>
        <v/>
      </c>
      <c r="H338" s="146" t="str">
        <f>IF(F338="","",COUNTIFS(Lançamentos!$I$5:$I$5000,$D338,Lançamentos!$O$5:$O$5000,H$4))</f>
        <v/>
      </c>
      <c r="I338" s="147" t="str">
        <f>IF(G338="","",COUNTIFS(Lançamentos!$I$5:$I$5000,$D338,Lançamentos!$O$5:$O$5000,I$4))</f>
        <v/>
      </c>
    </row>
    <row r="339" spans="3:9" ht="45" customHeight="1" x14ac:dyDescent="0.25">
      <c r="C339" s="51">
        <v>335</v>
      </c>
      <c r="D339" s="132" t="str">
        <f>IF(Res!D339="","",Res!D339)</f>
        <v/>
      </c>
      <c r="E339" s="134" t="str">
        <f>IF(D339="","",COUNTIF(Lançamentos!$I$5:$I$5000,D339))</f>
        <v/>
      </c>
      <c r="F339" s="146" t="str">
        <f>IF(D339="","",COUNTIFS(Lançamentos!$I$5:$I$5000,$D339,Lançamentos!$O$5:$O$5000,F$4))</f>
        <v/>
      </c>
      <c r="G339" s="146" t="str">
        <f>IF(E339="","",COUNTIFS(Lançamentos!$I$5:$I$5000,$D339,Lançamentos!$O$5:$O$5000,G$4))</f>
        <v/>
      </c>
      <c r="H339" s="146" t="str">
        <f>IF(F339="","",COUNTIFS(Lançamentos!$I$5:$I$5000,$D339,Lançamentos!$O$5:$O$5000,H$4))</f>
        <v/>
      </c>
      <c r="I339" s="147" t="str">
        <f>IF(G339="","",COUNTIFS(Lançamentos!$I$5:$I$5000,$D339,Lançamentos!$O$5:$O$5000,I$4))</f>
        <v/>
      </c>
    </row>
    <row r="340" spans="3:9" ht="45" customHeight="1" x14ac:dyDescent="0.25">
      <c r="C340" s="51">
        <v>336</v>
      </c>
      <c r="D340" s="132" t="str">
        <f>IF(Res!D340="","",Res!D340)</f>
        <v/>
      </c>
      <c r="E340" s="134" t="str">
        <f>IF(D340="","",COUNTIF(Lançamentos!$I$5:$I$5000,D340))</f>
        <v/>
      </c>
      <c r="F340" s="146" t="str">
        <f>IF(D340="","",COUNTIFS(Lançamentos!$I$5:$I$5000,$D340,Lançamentos!$O$5:$O$5000,F$4))</f>
        <v/>
      </c>
      <c r="G340" s="146" t="str">
        <f>IF(E340="","",COUNTIFS(Lançamentos!$I$5:$I$5000,$D340,Lançamentos!$O$5:$O$5000,G$4))</f>
        <v/>
      </c>
      <c r="H340" s="146" t="str">
        <f>IF(F340="","",COUNTIFS(Lançamentos!$I$5:$I$5000,$D340,Lançamentos!$O$5:$O$5000,H$4))</f>
        <v/>
      </c>
      <c r="I340" s="147" t="str">
        <f>IF(G340="","",COUNTIFS(Lançamentos!$I$5:$I$5000,$D340,Lançamentos!$O$5:$O$5000,I$4))</f>
        <v/>
      </c>
    </row>
    <row r="341" spans="3:9" ht="45" customHeight="1" x14ac:dyDescent="0.25">
      <c r="C341" s="51">
        <v>337</v>
      </c>
      <c r="D341" s="132" t="str">
        <f>IF(Res!D341="","",Res!D341)</f>
        <v/>
      </c>
      <c r="E341" s="134" t="str">
        <f>IF(D341="","",COUNTIF(Lançamentos!$I$5:$I$5000,D341))</f>
        <v/>
      </c>
      <c r="F341" s="146" t="str">
        <f>IF(D341="","",COUNTIFS(Lançamentos!$I$5:$I$5000,$D341,Lançamentos!$O$5:$O$5000,F$4))</f>
        <v/>
      </c>
      <c r="G341" s="146" t="str">
        <f>IF(E341="","",COUNTIFS(Lançamentos!$I$5:$I$5000,$D341,Lançamentos!$O$5:$O$5000,G$4))</f>
        <v/>
      </c>
      <c r="H341" s="146" t="str">
        <f>IF(F341="","",COUNTIFS(Lançamentos!$I$5:$I$5000,$D341,Lançamentos!$O$5:$O$5000,H$4))</f>
        <v/>
      </c>
      <c r="I341" s="147" t="str">
        <f>IF(G341="","",COUNTIFS(Lançamentos!$I$5:$I$5000,$D341,Lançamentos!$O$5:$O$5000,I$4))</f>
        <v/>
      </c>
    </row>
    <row r="342" spans="3:9" ht="45" customHeight="1" x14ac:dyDescent="0.25">
      <c r="C342" s="51">
        <v>338</v>
      </c>
      <c r="D342" s="132" t="str">
        <f>IF(Res!D342="","",Res!D342)</f>
        <v/>
      </c>
      <c r="E342" s="134" t="str">
        <f>IF(D342="","",COUNTIF(Lançamentos!$I$5:$I$5000,D342))</f>
        <v/>
      </c>
      <c r="F342" s="146" t="str">
        <f>IF(D342="","",COUNTIFS(Lançamentos!$I$5:$I$5000,$D342,Lançamentos!$O$5:$O$5000,F$4))</f>
        <v/>
      </c>
      <c r="G342" s="146" t="str">
        <f>IF(E342="","",COUNTIFS(Lançamentos!$I$5:$I$5000,$D342,Lançamentos!$O$5:$O$5000,G$4))</f>
        <v/>
      </c>
      <c r="H342" s="146" t="str">
        <f>IF(F342="","",COUNTIFS(Lançamentos!$I$5:$I$5000,$D342,Lançamentos!$O$5:$O$5000,H$4))</f>
        <v/>
      </c>
      <c r="I342" s="147" t="str">
        <f>IF(G342="","",COUNTIFS(Lançamentos!$I$5:$I$5000,$D342,Lançamentos!$O$5:$O$5000,I$4))</f>
        <v/>
      </c>
    </row>
    <row r="343" spans="3:9" ht="45" customHeight="1" x14ac:dyDescent="0.25">
      <c r="C343" s="51">
        <v>339</v>
      </c>
      <c r="D343" s="132" t="str">
        <f>IF(Res!D343="","",Res!D343)</f>
        <v/>
      </c>
      <c r="E343" s="134" t="str">
        <f>IF(D343="","",COUNTIF(Lançamentos!$I$5:$I$5000,D343))</f>
        <v/>
      </c>
      <c r="F343" s="146" t="str">
        <f>IF(D343="","",COUNTIFS(Lançamentos!$I$5:$I$5000,$D343,Lançamentos!$O$5:$O$5000,F$4))</f>
        <v/>
      </c>
      <c r="G343" s="146" t="str">
        <f>IF(E343="","",COUNTIFS(Lançamentos!$I$5:$I$5000,$D343,Lançamentos!$O$5:$O$5000,G$4))</f>
        <v/>
      </c>
      <c r="H343" s="146" t="str">
        <f>IF(F343="","",COUNTIFS(Lançamentos!$I$5:$I$5000,$D343,Lançamentos!$O$5:$O$5000,H$4))</f>
        <v/>
      </c>
      <c r="I343" s="147" t="str">
        <f>IF(G343="","",COUNTIFS(Lançamentos!$I$5:$I$5000,$D343,Lançamentos!$O$5:$O$5000,I$4))</f>
        <v/>
      </c>
    </row>
    <row r="344" spans="3:9" ht="45" customHeight="1" x14ac:dyDescent="0.25">
      <c r="C344" s="51">
        <v>340</v>
      </c>
      <c r="D344" s="132" t="str">
        <f>IF(Res!D344="","",Res!D344)</f>
        <v/>
      </c>
      <c r="E344" s="134" t="str">
        <f>IF(D344="","",COUNTIF(Lançamentos!$I$5:$I$5000,D344))</f>
        <v/>
      </c>
      <c r="F344" s="146" t="str">
        <f>IF(D344="","",COUNTIFS(Lançamentos!$I$5:$I$5000,$D344,Lançamentos!$O$5:$O$5000,F$4))</f>
        <v/>
      </c>
      <c r="G344" s="146" t="str">
        <f>IF(E344="","",COUNTIFS(Lançamentos!$I$5:$I$5000,$D344,Lançamentos!$O$5:$O$5000,G$4))</f>
        <v/>
      </c>
      <c r="H344" s="146" t="str">
        <f>IF(F344="","",COUNTIFS(Lançamentos!$I$5:$I$5000,$D344,Lançamentos!$O$5:$O$5000,H$4))</f>
        <v/>
      </c>
      <c r="I344" s="147" t="str">
        <f>IF(G344="","",COUNTIFS(Lançamentos!$I$5:$I$5000,$D344,Lançamentos!$O$5:$O$5000,I$4))</f>
        <v/>
      </c>
    </row>
    <row r="345" spans="3:9" ht="45" customHeight="1" x14ac:dyDescent="0.25">
      <c r="C345" s="51">
        <v>341</v>
      </c>
      <c r="D345" s="132" t="str">
        <f>IF(Res!D345="","",Res!D345)</f>
        <v/>
      </c>
      <c r="E345" s="134" t="str">
        <f>IF(D345="","",COUNTIF(Lançamentos!$I$5:$I$5000,D345))</f>
        <v/>
      </c>
      <c r="F345" s="146" t="str">
        <f>IF(D345="","",COUNTIFS(Lançamentos!$I$5:$I$5000,$D345,Lançamentos!$O$5:$O$5000,F$4))</f>
        <v/>
      </c>
      <c r="G345" s="146" t="str">
        <f>IF(E345="","",COUNTIFS(Lançamentos!$I$5:$I$5000,$D345,Lançamentos!$O$5:$O$5000,G$4))</f>
        <v/>
      </c>
      <c r="H345" s="146" t="str">
        <f>IF(F345="","",COUNTIFS(Lançamentos!$I$5:$I$5000,$D345,Lançamentos!$O$5:$O$5000,H$4))</f>
        <v/>
      </c>
      <c r="I345" s="147" t="str">
        <f>IF(G345="","",COUNTIFS(Lançamentos!$I$5:$I$5000,$D345,Lançamentos!$O$5:$O$5000,I$4))</f>
        <v/>
      </c>
    </row>
    <row r="346" spans="3:9" ht="45" customHeight="1" x14ac:dyDescent="0.25">
      <c r="C346" s="51">
        <v>342</v>
      </c>
      <c r="D346" s="132" t="str">
        <f>IF(Res!D346="","",Res!D346)</f>
        <v/>
      </c>
      <c r="E346" s="134" t="str">
        <f>IF(D346="","",COUNTIF(Lançamentos!$I$5:$I$5000,D346))</f>
        <v/>
      </c>
      <c r="F346" s="146" t="str">
        <f>IF(D346="","",COUNTIFS(Lançamentos!$I$5:$I$5000,$D346,Lançamentos!$O$5:$O$5000,F$4))</f>
        <v/>
      </c>
      <c r="G346" s="146" t="str">
        <f>IF(E346="","",COUNTIFS(Lançamentos!$I$5:$I$5000,$D346,Lançamentos!$O$5:$O$5000,G$4))</f>
        <v/>
      </c>
      <c r="H346" s="146" t="str">
        <f>IF(F346="","",COUNTIFS(Lançamentos!$I$5:$I$5000,$D346,Lançamentos!$O$5:$O$5000,H$4))</f>
        <v/>
      </c>
      <c r="I346" s="147" t="str">
        <f>IF(G346="","",COUNTIFS(Lançamentos!$I$5:$I$5000,$D346,Lançamentos!$O$5:$O$5000,I$4))</f>
        <v/>
      </c>
    </row>
    <row r="347" spans="3:9" ht="45" customHeight="1" x14ac:dyDescent="0.25">
      <c r="C347" s="51">
        <v>343</v>
      </c>
      <c r="D347" s="132" t="str">
        <f>IF(Res!D347="","",Res!D347)</f>
        <v/>
      </c>
      <c r="E347" s="134" t="str">
        <f>IF(D347="","",COUNTIF(Lançamentos!$I$5:$I$5000,D347))</f>
        <v/>
      </c>
      <c r="F347" s="146" t="str">
        <f>IF(D347="","",COUNTIFS(Lançamentos!$I$5:$I$5000,$D347,Lançamentos!$O$5:$O$5000,F$4))</f>
        <v/>
      </c>
      <c r="G347" s="146" t="str">
        <f>IF(E347="","",COUNTIFS(Lançamentos!$I$5:$I$5000,$D347,Lançamentos!$O$5:$O$5000,G$4))</f>
        <v/>
      </c>
      <c r="H347" s="146" t="str">
        <f>IF(F347="","",COUNTIFS(Lançamentos!$I$5:$I$5000,$D347,Lançamentos!$O$5:$O$5000,H$4))</f>
        <v/>
      </c>
      <c r="I347" s="147" t="str">
        <f>IF(G347="","",COUNTIFS(Lançamentos!$I$5:$I$5000,$D347,Lançamentos!$O$5:$O$5000,I$4))</f>
        <v/>
      </c>
    </row>
    <row r="348" spans="3:9" ht="45" customHeight="1" x14ac:dyDescent="0.25">
      <c r="C348" s="51">
        <v>344</v>
      </c>
      <c r="D348" s="132" t="str">
        <f>IF(Res!D348="","",Res!D348)</f>
        <v/>
      </c>
      <c r="E348" s="134" t="str">
        <f>IF(D348="","",COUNTIF(Lançamentos!$I$5:$I$5000,D348))</f>
        <v/>
      </c>
      <c r="F348" s="146" t="str">
        <f>IF(D348="","",COUNTIFS(Lançamentos!$I$5:$I$5000,$D348,Lançamentos!$O$5:$O$5000,F$4))</f>
        <v/>
      </c>
      <c r="G348" s="146" t="str">
        <f>IF(E348="","",COUNTIFS(Lançamentos!$I$5:$I$5000,$D348,Lançamentos!$O$5:$O$5000,G$4))</f>
        <v/>
      </c>
      <c r="H348" s="146" t="str">
        <f>IF(F348="","",COUNTIFS(Lançamentos!$I$5:$I$5000,$D348,Lançamentos!$O$5:$O$5000,H$4))</f>
        <v/>
      </c>
      <c r="I348" s="147" t="str">
        <f>IF(G348="","",COUNTIFS(Lançamentos!$I$5:$I$5000,$D348,Lançamentos!$O$5:$O$5000,I$4))</f>
        <v/>
      </c>
    </row>
    <row r="349" spans="3:9" ht="45" customHeight="1" x14ac:dyDescent="0.25">
      <c r="C349" s="51">
        <v>345</v>
      </c>
      <c r="D349" s="132" t="str">
        <f>IF(Res!D349="","",Res!D349)</f>
        <v/>
      </c>
      <c r="E349" s="134" t="str">
        <f>IF(D349="","",COUNTIF(Lançamentos!$I$5:$I$5000,D349))</f>
        <v/>
      </c>
      <c r="F349" s="146" t="str">
        <f>IF(D349="","",COUNTIFS(Lançamentos!$I$5:$I$5000,$D349,Lançamentos!$O$5:$O$5000,F$4))</f>
        <v/>
      </c>
      <c r="G349" s="146" t="str">
        <f>IF(E349="","",COUNTIFS(Lançamentos!$I$5:$I$5000,$D349,Lançamentos!$O$5:$O$5000,G$4))</f>
        <v/>
      </c>
      <c r="H349" s="146" t="str">
        <f>IF(F349="","",COUNTIFS(Lançamentos!$I$5:$I$5000,$D349,Lançamentos!$O$5:$O$5000,H$4))</f>
        <v/>
      </c>
      <c r="I349" s="147" t="str">
        <f>IF(G349="","",COUNTIFS(Lançamentos!$I$5:$I$5000,$D349,Lançamentos!$O$5:$O$5000,I$4))</f>
        <v/>
      </c>
    </row>
    <row r="350" spans="3:9" ht="45" customHeight="1" x14ac:dyDescent="0.25">
      <c r="C350" s="51">
        <v>346</v>
      </c>
      <c r="D350" s="132" t="str">
        <f>IF(Res!D350="","",Res!D350)</f>
        <v/>
      </c>
      <c r="E350" s="134" t="str">
        <f>IF(D350="","",COUNTIF(Lançamentos!$I$5:$I$5000,D350))</f>
        <v/>
      </c>
      <c r="F350" s="146" t="str">
        <f>IF(D350="","",COUNTIFS(Lançamentos!$I$5:$I$5000,$D350,Lançamentos!$O$5:$O$5000,F$4))</f>
        <v/>
      </c>
      <c r="G350" s="146" t="str">
        <f>IF(E350="","",COUNTIFS(Lançamentos!$I$5:$I$5000,$D350,Lançamentos!$O$5:$O$5000,G$4))</f>
        <v/>
      </c>
      <c r="H350" s="146" t="str">
        <f>IF(F350="","",COUNTIFS(Lançamentos!$I$5:$I$5000,$D350,Lançamentos!$O$5:$O$5000,H$4))</f>
        <v/>
      </c>
      <c r="I350" s="147" t="str">
        <f>IF(G350="","",COUNTIFS(Lançamentos!$I$5:$I$5000,$D350,Lançamentos!$O$5:$O$5000,I$4))</f>
        <v/>
      </c>
    </row>
    <row r="351" spans="3:9" ht="45" customHeight="1" x14ac:dyDescent="0.25">
      <c r="C351" s="51">
        <v>347</v>
      </c>
      <c r="D351" s="132" t="str">
        <f>IF(Res!D351="","",Res!D351)</f>
        <v/>
      </c>
      <c r="E351" s="134" t="str">
        <f>IF(D351="","",COUNTIF(Lançamentos!$I$5:$I$5000,D351))</f>
        <v/>
      </c>
      <c r="F351" s="146" t="str">
        <f>IF(D351="","",COUNTIFS(Lançamentos!$I$5:$I$5000,$D351,Lançamentos!$O$5:$O$5000,F$4))</f>
        <v/>
      </c>
      <c r="G351" s="146" t="str">
        <f>IF(E351="","",COUNTIFS(Lançamentos!$I$5:$I$5000,$D351,Lançamentos!$O$5:$O$5000,G$4))</f>
        <v/>
      </c>
      <c r="H351" s="146" t="str">
        <f>IF(F351="","",COUNTIFS(Lançamentos!$I$5:$I$5000,$D351,Lançamentos!$O$5:$O$5000,H$4))</f>
        <v/>
      </c>
      <c r="I351" s="147" t="str">
        <f>IF(G351="","",COUNTIFS(Lançamentos!$I$5:$I$5000,$D351,Lançamentos!$O$5:$O$5000,I$4))</f>
        <v/>
      </c>
    </row>
    <row r="352" spans="3:9" ht="45" customHeight="1" x14ac:dyDescent="0.25">
      <c r="C352" s="51">
        <v>348</v>
      </c>
      <c r="D352" s="132" t="str">
        <f>IF(Res!D352="","",Res!D352)</f>
        <v/>
      </c>
      <c r="E352" s="134" t="str">
        <f>IF(D352="","",COUNTIF(Lançamentos!$I$5:$I$5000,D352))</f>
        <v/>
      </c>
      <c r="F352" s="146" t="str">
        <f>IF(D352="","",COUNTIFS(Lançamentos!$I$5:$I$5000,$D352,Lançamentos!$O$5:$O$5000,F$4))</f>
        <v/>
      </c>
      <c r="G352" s="146" t="str">
        <f>IF(E352="","",COUNTIFS(Lançamentos!$I$5:$I$5000,$D352,Lançamentos!$O$5:$O$5000,G$4))</f>
        <v/>
      </c>
      <c r="H352" s="146" t="str">
        <f>IF(F352="","",COUNTIFS(Lançamentos!$I$5:$I$5000,$D352,Lançamentos!$O$5:$O$5000,H$4))</f>
        <v/>
      </c>
      <c r="I352" s="147" t="str">
        <f>IF(G352="","",COUNTIFS(Lançamentos!$I$5:$I$5000,$D352,Lançamentos!$O$5:$O$5000,I$4))</f>
        <v/>
      </c>
    </row>
    <row r="353" spans="3:9" ht="45" customHeight="1" x14ac:dyDescent="0.25">
      <c r="C353" s="51">
        <v>349</v>
      </c>
      <c r="D353" s="132" t="str">
        <f>IF(Res!D353="","",Res!D353)</f>
        <v/>
      </c>
      <c r="E353" s="134" t="str">
        <f>IF(D353="","",COUNTIF(Lançamentos!$I$5:$I$5000,D353))</f>
        <v/>
      </c>
      <c r="F353" s="146" t="str">
        <f>IF(D353="","",COUNTIFS(Lançamentos!$I$5:$I$5000,$D353,Lançamentos!$O$5:$O$5000,F$4))</f>
        <v/>
      </c>
      <c r="G353" s="146" t="str">
        <f>IF(E353="","",COUNTIFS(Lançamentos!$I$5:$I$5000,$D353,Lançamentos!$O$5:$O$5000,G$4))</f>
        <v/>
      </c>
      <c r="H353" s="146" t="str">
        <f>IF(F353="","",COUNTIFS(Lançamentos!$I$5:$I$5000,$D353,Lançamentos!$O$5:$O$5000,H$4))</f>
        <v/>
      </c>
      <c r="I353" s="147" t="str">
        <f>IF(G353="","",COUNTIFS(Lançamentos!$I$5:$I$5000,$D353,Lançamentos!$O$5:$O$5000,I$4))</f>
        <v/>
      </c>
    </row>
    <row r="354" spans="3:9" ht="45" customHeight="1" x14ac:dyDescent="0.25">
      <c r="C354" s="51">
        <v>350</v>
      </c>
      <c r="D354" s="132" t="str">
        <f>IF(Res!D354="","",Res!D354)</f>
        <v/>
      </c>
      <c r="E354" s="134" t="str">
        <f>IF(D354="","",COUNTIF(Lançamentos!$I$5:$I$5000,D354))</f>
        <v/>
      </c>
      <c r="F354" s="146" t="str">
        <f>IF(D354="","",COUNTIFS(Lançamentos!$I$5:$I$5000,$D354,Lançamentos!$O$5:$O$5000,F$4))</f>
        <v/>
      </c>
      <c r="G354" s="146" t="str">
        <f>IF(E354="","",COUNTIFS(Lançamentos!$I$5:$I$5000,$D354,Lançamentos!$O$5:$O$5000,G$4))</f>
        <v/>
      </c>
      <c r="H354" s="146" t="str">
        <f>IF(F354="","",COUNTIFS(Lançamentos!$I$5:$I$5000,$D354,Lançamentos!$O$5:$O$5000,H$4))</f>
        <v/>
      </c>
      <c r="I354" s="147" t="str">
        <f>IF(G354="","",COUNTIFS(Lançamentos!$I$5:$I$5000,$D354,Lançamentos!$O$5:$O$5000,I$4))</f>
        <v/>
      </c>
    </row>
    <row r="355" spans="3:9" ht="45" customHeight="1" x14ac:dyDescent="0.25">
      <c r="C355" s="51">
        <v>351</v>
      </c>
      <c r="D355" s="132" t="str">
        <f>IF(Res!D355="","",Res!D355)</f>
        <v/>
      </c>
      <c r="E355" s="134" t="str">
        <f>IF(D355="","",COUNTIF(Lançamentos!$I$5:$I$5000,D355))</f>
        <v/>
      </c>
      <c r="F355" s="146" t="str">
        <f>IF(D355="","",COUNTIFS(Lançamentos!$I$5:$I$5000,$D355,Lançamentos!$O$5:$O$5000,F$4))</f>
        <v/>
      </c>
      <c r="G355" s="146" t="str">
        <f>IF(E355="","",COUNTIFS(Lançamentos!$I$5:$I$5000,$D355,Lançamentos!$O$5:$O$5000,G$4))</f>
        <v/>
      </c>
      <c r="H355" s="146" t="str">
        <f>IF(F355="","",COUNTIFS(Lançamentos!$I$5:$I$5000,$D355,Lançamentos!$O$5:$O$5000,H$4))</f>
        <v/>
      </c>
      <c r="I355" s="147" t="str">
        <f>IF(G355="","",COUNTIFS(Lançamentos!$I$5:$I$5000,$D355,Lançamentos!$O$5:$O$5000,I$4))</f>
        <v/>
      </c>
    </row>
    <row r="356" spans="3:9" ht="45" customHeight="1" x14ac:dyDescent="0.25">
      <c r="C356" s="51">
        <v>352</v>
      </c>
      <c r="D356" s="132" t="str">
        <f>IF(Res!D356="","",Res!D356)</f>
        <v/>
      </c>
      <c r="E356" s="134" t="str">
        <f>IF(D356="","",COUNTIF(Lançamentos!$I$5:$I$5000,D356))</f>
        <v/>
      </c>
      <c r="F356" s="146" t="str">
        <f>IF(D356="","",COUNTIFS(Lançamentos!$I$5:$I$5000,$D356,Lançamentos!$O$5:$O$5000,F$4))</f>
        <v/>
      </c>
      <c r="G356" s="146" t="str">
        <f>IF(E356="","",COUNTIFS(Lançamentos!$I$5:$I$5000,$D356,Lançamentos!$O$5:$O$5000,G$4))</f>
        <v/>
      </c>
      <c r="H356" s="146" t="str">
        <f>IF(F356="","",COUNTIFS(Lançamentos!$I$5:$I$5000,$D356,Lançamentos!$O$5:$O$5000,H$4))</f>
        <v/>
      </c>
      <c r="I356" s="147" t="str">
        <f>IF(G356="","",COUNTIFS(Lançamentos!$I$5:$I$5000,$D356,Lançamentos!$O$5:$O$5000,I$4))</f>
        <v/>
      </c>
    </row>
    <row r="357" spans="3:9" ht="45" customHeight="1" x14ac:dyDescent="0.25">
      <c r="C357" s="51">
        <v>353</v>
      </c>
      <c r="D357" s="132" t="str">
        <f>IF(Res!D357="","",Res!D357)</f>
        <v/>
      </c>
      <c r="E357" s="134" t="str">
        <f>IF(D357="","",COUNTIF(Lançamentos!$I$5:$I$5000,D357))</f>
        <v/>
      </c>
      <c r="F357" s="146" t="str">
        <f>IF(D357="","",COUNTIFS(Lançamentos!$I$5:$I$5000,$D357,Lançamentos!$O$5:$O$5000,F$4))</f>
        <v/>
      </c>
      <c r="G357" s="146" t="str">
        <f>IF(E357="","",COUNTIFS(Lançamentos!$I$5:$I$5000,$D357,Lançamentos!$O$5:$O$5000,G$4))</f>
        <v/>
      </c>
      <c r="H357" s="146" t="str">
        <f>IF(F357="","",COUNTIFS(Lançamentos!$I$5:$I$5000,$D357,Lançamentos!$O$5:$O$5000,H$4))</f>
        <v/>
      </c>
      <c r="I357" s="147" t="str">
        <f>IF(G357="","",COUNTIFS(Lançamentos!$I$5:$I$5000,$D357,Lançamentos!$O$5:$O$5000,I$4))</f>
        <v/>
      </c>
    </row>
    <row r="358" spans="3:9" ht="45" customHeight="1" x14ac:dyDescent="0.25">
      <c r="C358" s="51">
        <v>354</v>
      </c>
      <c r="D358" s="132" t="str">
        <f>IF(Res!D358="","",Res!D358)</f>
        <v/>
      </c>
      <c r="E358" s="134" t="str">
        <f>IF(D358="","",COUNTIF(Lançamentos!$I$5:$I$5000,D358))</f>
        <v/>
      </c>
      <c r="F358" s="146" t="str">
        <f>IF(D358="","",COUNTIFS(Lançamentos!$I$5:$I$5000,$D358,Lançamentos!$O$5:$O$5000,F$4))</f>
        <v/>
      </c>
      <c r="G358" s="146" t="str">
        <f>IF(E358="","",COUNTIFS(Lançamentos!$I$5:$I$5000,$D358,Lançamentos!$O$5:$O$5000,G$4))</f>
        <v/>
      </c>
      <c r="H358" s="146" t="str">
        <f>IF(F358="","",COUNTIFS(Lançamentos!$I$5:$I$5000,$D358,Lançamentos!$O$5:$O$5000,H$4))</f>
        <v/>
      </c>
      <c r="I358" s="147" t="str">
        <f>IF(G358="","",COUNTIFS(Lançamentos!$I$5:$I$5000,$D358,Lançamentos!$O$5:$O$5000,I$4))</f>
        <v/>
      </c>
    </row>
    <row r="359" spans="3:9" ht="45" customHeight="1" x14ac:dyDescent="0.25">
      <c r="C359" s="51">
        <v>355</v>
      </c>
      <c r="D359" s="132" t="str">
        <f>IF(Res!D359="","",Res!D359)</f>
        <v/>
      </c>
      <c r="E359" s="134" t="str">
        <f>IF(D359="","",COUNTIF(Lançamentos!$I$5:$I$5000,D359))</f>
        <v/>
      </c>
      <c r="F359" s="146" t="str">
        <f>IF(D359="","",COUNTIFS(Lançamentos!$I$5:$I$5000,$D359,Lançamentos!$O$5:$O$5000,F$4))</f>
        <v/>
      </c>
      <c r="G359" s="146" t="str">
        <f>IF(E359="","",COUNTIFS(Lançamentos!$I$5:$I$5000,$D359,Lançamentos!$O$5:$O$5000,G$4))</f>
        <v/>
      </c>
      <c r="H359" s="146" t="str">
        <f>IF(F359="","",COUNTIFS(Lançamentos!$I$5:$I$5000,$D359,Lançamentos!$O$5:$O$5000,H$4))</f>
        <v/>
      </c>
      <c r="I359" s="147" t="str">
        <f>IF(G359="","",COUNTIFS(Lançamentos!$I$5:$I$5000,$D359,Lançamentos!$O$5:$O$5000,I$4))</f>
        <v/>
      </c>
    </row>
    <row r="360" spans="3:9" ht="45" customHeight="1" x14ac:dyDescent="0.25">
      <c r="C360" s="51">
        <v>356</v>
      </c>
      <c r="D360" s="132" t="str">
        <f>IF(Res!D360="","",Res!D360)</f>
        <v/>
      </c>
      <c r="E360" s="134" t="str">
        <f>IF(D360="","",COUNTIF(Lançamentos!$I$5:$I$5000,D360))</f>
        <v/>
      </c>
      <c r="F360" s="146" t="str">
        <f>IF(D360="","",COUNTIFS(Lançamentos!$I$5:$I$5000,$D360,Lançamentos!$O$5:$O$5000,F$4))</f>
        <v/>
      </c>
      <c r="G360" s="146" t="str">
        <f>IF(E360="","",COUNTIFS(Lançamentos!$I$5:$I$5000,$D360,Lançamentos!$O$5:$O$5000,G$4))</f>
        <v/>
      </c>
      <c r="H360" s="146" t="str">
        <f>IF(F360="","",COUNTIFS(Lançamentos!$I$5:$I$5000,$D360,Lançamentos!$O$5:$O$5000,H$4))</f>
        <v/>
      </c>
      <c r="I360" s="147" t="str">
        <f>IF(G360="","",COUNTIFS(Lançamentos!$I$5:$I$5000,$D360,Lançamentos!$O$5:$O$5000,I$4))</f>
        <v/>
      </c>
    </row>
    <row r="361" spans="3:9" ht="45" customHeight="1" x14ac:dyDescent="0.25">
      <c r="C361" s="51">
        <v>357</v>
      </c>
      <c r="D361" s="132" t="str">
        <f>IF(Res!D361="","",Res!D361)</f>
        <v/>
      </c>
      <c r="E361" s="134" t="str">
        <f>IF(D361="","",COUNTIF(Lançamentos!$I$5:$I$5000,D361))</f>
        <v/>
      </c>
      <c r="F361" s="146" t="str">
        <f>IF(D361="","",COUNTIFS(Lançamentos!$I$5:$I$5000,$D361,Lançamentos!$O$5:$O$5000,F$4))</f>
        <v/>
      </c>
      <c r="G361" s="146" t="str">
        <f>IF(E361="","",COUNTIFS(Lançamentos!$I$5:$I$5000,$D361,Lançamentos!$O$5:$O$5000,G$4))</f>
        <v/>
      </c>
      <c r="H361" s="146" t="str">
        <f>IF(F361="","",COUNTIFS(Lançamentos!$I$5:$I$5000,$D361,Lançamentos!$O$5:$O$5000,H$4))</f>
        <v/>
      </c>
      <c r="I361" s="147" t="str">
        <f>IF(G361="","",COUNTIFS(Lançamentos!$I$5:$I$5000,$D361,Lançamentos!$O$5:$O$5000,I$4))</f>
        <v/>
      </c>
    </row>
    <row r="362" spans="3:9" ht="45" customHeight="1" x14ac:dyDescent="0.25">
      <c r="C362" s="51">
        <v>358</v>
      </c>
      <c r="D362" s="132" t="str">
        <f>IF(Res!D362="","",Res!D362)</f>
        <v/>
      </c>
      <c r="E362" s="134" t="str">
        <f>IF(D362="","",COUNTIF(Lançamentos!$I$5:$I$5000,D362))</f>
        <v/>
      </c>
      <c r="F362" s="146" t="str">
        <f>IF(D362="","",COUNTIFS(Lançamentos!$I$5:$I$5000,$D362,Lançamentos!$O$5:$O$5000,F$4))</f>
        <v/>
      </c>
      <c r="G362" s="146" t="str">
        <f>IF(E362="","",COUNTIFS(Lançamentos!$I$5:$I$5000,$D362,Lançamentos!$O$5:$O$5000,G$4))</f>
        <v/>
      </c>
      <c r="H362" s="146" t="str">
        <f>IF(F362="","",COUNTIFS(Lançamentos!$I$5:$I$5000,$D362,Lançamentos!$O$5:$O$5000,H$4))</f>
        <v/>
      </c>
      <c r="I362" s="147" t="str">
        <f>IF(G362="","",COUNTIFS(Lançamentos!$I$5:$I$5000,$D362,Lançamentos!$O$5:$O$5000,I$4))</f>
        <v/>
      </c>
    </row>
    <row r="363" spans="3:9" ht="45" customHeight="1" x14ac:dyDescent="0.25">
      <c r="C363" s="51">
        <v>359</v>
      </c>
      <c r="D363" s="132" t="str">
        <f>IF(Res!D363="","",Res!D363)</f>
        <v/>
      </c>
      <c r="E363" s="134" t="str">
        <f>IF(D363="","",COUNTIF(Lançamentos!$I$5:$I$5000,D363))</f>
        <v/>
      </c>
      <c r="F363" s="146" t="str">
        <f>IF(D363="","",COUNTIFS(Lançamentos!$I$5:$I$5000,$D363,Lançamentos!$O$5:$O$5000,F$4))</f>
        <v/>
      </c>
      <c r="G363" s="146" t="str">
        <f>IF(E363="","",COUNTIFS(Lançamentos!$I$5:$I$5000,$D363,Lançamentos!$O$5:$O$5000,G$4))</f>
        <v/>
      </c>
      <c r="H363" s="146" t="str">
        <f>IF(F363="","",COUNTIFS(Lançamentos!$I$5:$I$5000,$D363,Lançamentos!$O$5:$O$5000,H$4))</f>
        <v/>
      </c>
      <c r="I363" s="147" t="str">
        <f>IF(G363="","",COUNTIFS(Lançamentos!$I$5:$I$5000,$D363,Lançamentos!$O$5:$O$5000,I$4))</f>
        <v/>
      </c>
    </row>
    <row r="364" spans="3:9" ht="45" customHeight="1" x14ac:dyDescent="0.25">
      <c r="C364" s="51">
        <v>360</v>
      </c>
      <c r="D364" s="132" t="str">
        <f>IF(Res!D364="","",Res!D364)</f>
        <v/>
      </c>
      <c r="E364" s="134" t="str">
        <f>IF(D364="","",COUNTIF(Lançamentos!$I$5:$I$5000,D364))</f>
        <v/>
      </c>
      <c r="F364" s="146" t="str">
        <f>IF(D364="","",COUNTIFS(Lançamentos!$I$5:$I$5000,$D364,Lançamentos!$O$5:$O$5000,F$4))</f>
        <v/>
      </c>
      <c r="G364" s="146" t="str">
        <f>IF(E364="","",COUNTIFS(Lançamentos!$I$5:$I$5000,$D364,Lançamentos!$O$5:$O$5000,G$4))</f>
        <v/>
      </c>
      <c r="H364" s="146" t="str">
        <f>IF(F364="","",COUNTIFS(Lançamentos!$I$5:$I$5000,$D364,Lançamentos!$O$5:$O$5000,H$4))</f>
        <v/>
      </c>
      <c r="I364" s="147" t="str">
        <f>IF(G364="","",COUNTIFS(Lançamentos!$I$5:$I$5000,$D364,Lançamentos!$O$5:$O$5000,I$4))</f>
        <v/>
      </c>
    </row>
    <row r="365" spans="3:9" ht="45" customHeight="1" x14ac:dyDescent="0.25">
      <c r="C365" s="51">
        <v>361</v>
      </c>
      <c r="D365" s="132" t="str">
        <f>IF(Res!D365="","",Res!D365)</f>
        <v/>
      </c>
      <c r="E365" s="134" t="str">
        <f>IF(D365="","",COUNTIF(Lançamentos!$I$5:$I$5000,D365))</f>
        <v/>
      </c>
      <c r="F365" s="146" t="str">
        <f>IF(D365="","",COUNTIFS(Lançamentos!$I$5:$I$5000,$D365,Lançamentos!$O$5:$O$5000,F$4))</f>
        <v/>
      </c>
      <c r="G365" s="146" t="str">
        <f>IF(E365="","",COUNTIFS(Lançamentos!$I$5:$I$5000,$D365,Lançamentos!$O$5:$O$5000,G$4))</f>
        <v/>
      </c>
      <c r="H365" s="146" t="str">
        <f>IF(F365="","",COUNTIFS(Lançamentos!$I$5:$I$5000,$D365,Lançamentos!$O$5:$O$5000,H$4))</f>
        <v/>
      </c>
      <c r="I365" s="147" t="str">
        <f>IF(G365="","",COUNTIFS(Lançamentos!$I$5:$I$5000,$D365,Lançamentos!$O$5:$O$5000,I$4))</f>
        <v/>
      </c>
    </row>
    <row r="366" spans="3:9" ht="45" customHeight="1" x14ac:dyDescent="0.25">
      <c r="C366" s="51">
        <v>362</v>
      </c>
      <c r="D366" s="132" t="str">
        <f>IF(Res!D366="","",Res!D366)</f>
        <v/>
      </c>
      <c r="E366" s="134" t="str">
        <f>IF(D366="","",COUNTIF(Lançamentos!$I$5:$I$5000,D366))</f>
        <v/>
      </c>
      <c r="F366" s="146" t="str">
        <f>IF(D366="","",COUNTIFS(Lançamentos!$I$5:$I$5000,$D366,Lançamentos!$O$5:$O$5000,F$4))</f>
        <v/>
      </c>
      <c r="G366" s="146" t="str">
        <f>IF(E366="","",COUNTIFS(Lançamentos!$I$5:$I$5000,$D366,Lançamentos!$O$5:$O$5000,G$4))</f>
        <v/>
      </c>
      <c r="H366" s="146" t="str">
        <f>IF(F366="","",COUNTIFS(Lançamentos!$I$5:$I$5000,$D366,Lançamentos!$O$5:$O$5000,H$4))</f>
        <v/>
      </c>
      <c r="I366" s="147" t="str">
        <f>IF(G366="","",COUNTIFS(Lançamentos!$I$5:$I$5000,$D366,Lançamentos!$O$5:$O$5000,I$4))</f>
        <v/>
      </c>
    </row>
    <row r="367" spans="3:9" ht="45" customHeight="1" x14ac:dyDescent="0.25">
      <c r="C367" s="51">
        <v>363</v>
      </c>
      <c r="D367" s="132" t="str">
        <f>IF(Res!D367="","",Res!D367)</f>
        <v/>
      </c>
      <c r="E367" s="134" t="str">
        <f>IF(D367="","",COUNTIF(Lançamentos!$I$5:$I$5000,D367))</f>
        <v/>
      </c>
      <c r="F367" s="146" t="str">
        <f>IF(D367="","",COUNTIFS(Lançamentos!$I$5:$I$5000,$D367,Lançamentos!$O$5:$O$5000,F$4))</f>
        <v/>
      </c>
      <c r="G367" s="146" t="str">
        <f>IF(E367="","",COUNTIFS(Lançamentos!$I$5:$I$5000,$D367,Lançamentos!$O$5:$O$5000,G$4))</f>
        <v/>
      </c>
      <c r="H367" s="146" t="str">
        <f>IF(F367="","",COUNTIFS(Lançamentos!$I$5:$I$5000,$D367,Lançamentos!$O$5:$O$5000,H$4))</f>
        <v/>
      </c>
      <c r="I367" s="147" t="str">
        <f>IF(G367="","",COUNTIFS(Lançamentos!$I$5:$I$5000,$D367,Lançamentos!$O$5:$O$5000,I$4))</f>
        <v/>
      </c>
    </row>
    <row r="368" spans="3:9" ht="45" customHeight="1" x14ac:dyDescent="0.25">
      <c r="C368" s="51">
        <v>364</v>
      </c>
      <c r="D368" s="132" t="str">
        <f>IF(Res!D368="","",Res!D368)</f>
        <v/>
      </c>
      <c r="E368" s="134" t="str">
        <f>IF(D368="","",COUNTIF(Lançamentos!$I$5:$I$5000,D368))</f>
        <v/>
      </c>
      <c r="F368" s="146" t="str">
        <f>IF(D368="","",COUNTIFS(Lançamentos!$I$5:$I$5000,$D368,Lançamentos!$O$5:$O$5000,F$4))</f>
        <v/>
      </c>
      <c r="G368" s="146" t="str">
        <f>IF(E368="","",COUNTIFS(Lançamentos!$I$5:$I$5000,$D368,Lançamentos!$O$5:$O$5000,G$4))</f>
        <v/>
      </c>
      <c r="H368" s="146" t="str">
        <f>IF(F368="","",COUNTIFS(Lançamentos!$I$5:$I$5000,$D368,Lançamentos!$O$5:$O$5000,H$4))</f>
        <v/>
      </c>
      <c r="I368" s="147" t="str">
        <f>IF(G368="","",COUNTIFS(Lançamentos!$I$5:$I$5000,$D368,Lançamentos!$O$5:$O$5000,I$4))</f>
        <v/>
      </c>
    </row>
    <row r="369" spans="3:9" ht="45" customHeight="1" x14ac:dyDescent="0.25">
      <c r="C369" s="51">
        <v>365</v>
      </c>
      <c r="D369" s="132" t="str">
        <f>IF(Res!D369="","",Res!D369)</f>
        <v/>
      </c>
      <c r="E369" s="134" t="str">
        <f>IF(D369="","",COUNTIF(Lançamentos!$I$5:$I$5000,D369))</f>
        <v/>
      </c>
      <c r="F369" s="146" t="str">
        <f>IF(D369="","",COUNTIFS(Lançamentos!$I$5:$I$5000,$D369,Lançamentos!$O$5:$O$5000,F$4))</f>
        <v/>
      </c>
      <c r="G369" s="146" t="str">
        <f>IF(E369="","",COUNTIFS(Lançamentos!$I$5:$I$5000,$D369,Lançamentos!$O$5:$O$5000,G$4))</f>
        <v/>
      </c>
      <c r="H369" s="146" t="str">
        <f>IF(F369="","",COUNTIFS(Lançamentos!$I$5:$I$5000,$D369,Lançamentos!$O$5:$O$5000,H$4))</f>
        <v/>
      </c>
      <c r="I369" s="147" t="str">
        <f>IF(G369="","",COUNTIFS(Lançamentos!$I$5:$I$5000,$D369,Lançamentos!$O$5:$O$5000,I$4))</f>
        <v/>
      </c>
    </row>
    <row r="370" spans="3:9" ht="45" customHeight="1" x14ac:dyDescent="0.25">
      <c r="C370" s="51">
        <v>366</v>
      </c>
      <c r="D370" s="132" t="str">
        <f>IF(Res!D370="","",Res!D370)</f>
        <v/>
      </c>
      <c r="E370" s="134" t="str">
        <f>IF(D370="","",COUNTIF(Lançamentos!$I$5:$I$5000,D370))</f>
        <v/>
      </c>
      <c r="F370" s="146" t="str">
        <f>IF(D370="","",COUNTIFS(Lançamentos!$I$5:$I$5000,$D370,Lançamentos!$O$5:$O$5000,F$4))</f>
        <v/>
      </c>
      <c r="G370" s="146" t="str">
        <f>IF(E370="","",COUNTIFS(Lançamentos!$I$5:$I$5000,$D370,Lançamentos!$O$5:$O$5000,G$4))</f>
        <v/>
      </c>
      <c r="H370" s="146" t="str">
        <f>IF(F370="","",COUNTIFS(Lançamentos!$I$5:$I$5000,$D370,Lançamentos!$O$5:$O$5000,H$4))</f>
        <v/>
      </c>
      <c r="I370" s="147" t="str">
        <f>IF(G370="","",COUNTIFS(Lançamentos!$I$5:$I$5000,$D370,Lançamentos!$O$5:$O$5000,I$4))</f>
        <v/>
      </c>
    </row>
    <row r="371" spans="3:9" ht="45" customHeight="1" x14ac:dyDescent="0.25">
      <c r="C371" s="51">
        <v>367</v>
      </c>
      <c r="D371" s="132" t="str">
        <f>IF(Res!D371="","",Res!D371)</f>
        <v/>
      </c>
      <c r="E371" s="134" t="str">
        <f>IF(D371="","",COUNTIF(Lançamentos!$I$5:$I$5000,D371))</f>
        <v/>
      </c>
      <c r="F371" s="146" t="str">
        <f>IF(D371="","",COUNTIFS(Lançamentos!$I$5:$I$5000,$D371,Lançamentos!$O$5:$O$5000,F$4))</f>
        <v/>
      </c>
      <c r="G371" s="146" t="str">
        <f>IF(E371="","",COUNTIFS(Lançamentos!$I$5:$I$5000,$D371,Lançamentos!$O$5:$O$5000,G$4))</f>
        <v/>
      </c>
      <c r="H371" s="146" t="str">
        <f>IF(F371="","",COUNTIFS(Lançamentos!$I$5:$I$5000,$D371,Lançamentos!$O$5:$O$5000,H$4))</f>
        <v/>
      </c>
      <c r="I371" s="147" t="str">
        <f>IF(G371="","",COUNTIFS(Lançamentos!$I$5:$I$5000,$D371,Lançamentos!$O$5:$O$5000,I$4))</f>
        <v/>
      </c>
    </row>
    <row r="372" spans="3:9" ht="45" customHeight="1" x14ac:dyDescent="0.25">
      <c r="C372" s="51">
        <v>368</v>
      </c>
      <c r="D372" s="132" t="str">
        <f>IF(Res!D372="","",Res!D372)</f>
        <v/>
      </c>
      <c r="E372" s="134" t="str">
        <f>IF(D372="","",COUNTIF(Lançamentos!$I$5:$I$5000,D372))</f>
        <v/>
      </c>
      <c r="F372" s="146" t="str">
        <f>IF(D372="","",COUNTIFS(Lançamentos!$I$5:$I$5000,$D372,Lançamentos!$O$5:$O$5000,F$4))</f>
        <v/>
      </c>
      <c r="G372" s="146" t="str">
        <f>IF(E372="","",COUNTIFS(Lançamentos!$I$5:$I$5000,$D372,Lançamentos!$O$5:$O$5000,G$4))</f>
        <v/>
      </c>
      <c r="H372" s="146" t="str">
        <f>IF(F372="","",COUNTIFS(Lançamentos!$I$5:$I$5000,$D372,Lançamentos!$O$5:$O$5000,H$4))</f>
        <v/>
      </c>
      <c r="I372" s="147" t="str">
        <f>IF(G372="","",COUNTIFS(Lançamentos!$I$5:$I$5000,$D372,Lançamentos!$O$5:$O$5000,I$4))</f>
        <v/>
      </c>
    </row>
    <row r="373" spans="3:9" ht="45" customHeight="1" x14ac:dyDescent="0.25">
      <c r="C373" s="51">
        <v>369</v>
      </c>
      <c r="D373" s="132" t="str">
        <f>IF(Res!D373="","",Res!D373)</f>
        <v/>
      </c>
      <c r="E373" s="134" t="str">
        <f>IF(D373="","",COUNTIF(Lançamentos!$I$5:$I$5000,D373))</f>
        <v/>
      </c>
      <c r="F373" s="146" t="str">
        <f>IF(D373="","",COUNTIFS(Lançamentos!$I$5:$I$5000,$D373,Lançamentos!$O$5:$O$5000,F$4))</f>
        <v/>
      </c>
      <c r="G373" s="146" t="str">
        <f>IF(E373="","",COUNTIFS(Lançamentos!$I$5:$I$5000,$D373,Lançamentos!$O$5:$O$5000,G$4))</f>
        <v/>
      </c>
      <c r="H373" s="146" t="str">
        <f>IF(F373="","",COUNTIFS(Lançamentos!$I$5:$I$5000,$D373,Lançamentos!$O$5:$O$5000,H$4))</f>
        <v/>
      </c>
      <c r="I373" s="147" t="str">
        <f>IF(G373="","",COUNTIFS(Lançamentos!$I$5:$I$5000,$D373,Lançamentos!$O$5:$O$5000,I$4))</f>
        <v/>
      </c>
    </row>
    <row r="374" spans="3:9" ht="45" customHeight="1" x14ac:dyDescent="0.25">
      <c r="C374" s="51">
        <v>370</v>
      </c>
      <c r="D374" s="132" t="str">
        <f>IF(Res!D374="","",Res!D374)</f>
        <v/>
      </c>
      <c r="E374" s="134" t="str">
        <f>IF(D374="","",COUNTIF(Lançamentos!$I$5:$I$5000,D374))</f>
        <v/>
      </c>
      <c r="F374" s="146" t="str">
        <f>IF(D374="","",COUNTIFS(Lançamentos!$I$5:$I$5000,$D374,Lançamentos!$O$5:$O$5000,F$4))</f>
        <v/>
      </c>
      <c r="G374" s="146" t="str">
        <f>IF(E374="","",COUNTIFS(Lançamentos!$I$5:$I$5000,$D374,Lançamentos!$O$5:$O$5000,G$4))</f>
        <v/>
      </c>
      <c r="H374" s="146" t="str">
        <f>IF(F374="","",COUNTIFS(Lançamentos!$I$5:$I$5000,$D374,Lançamentos!$O$5:$O$5000,H$4))</f>
        <v/>
      </c>
      <c r="I374" s="147" t="str">
        <f>IF(G374="","",COUNTIFS(Lançamentos!$I$5:$I$5000,$D374,Lançamentos!$O$5:$O$5000,I$4))</f>
        <v/>
      </c>
    </row>
    <row r="375" spans="3:9" ht="45" customHeight="1" x14ac:dyDescent="0.25">
      <c r="C375" s="51">
        <v>371</v>
      </c>
      <c r="D375" s="132" t="str">
        <f>IF(Res!D375="","",Res!D375)</f>
        <v/>
      </c>
      <c r="E375" s="134" t="str">
        <f>IF(D375="","",COUNTIF(Lançamentos!$I$5:$I$5000,D375))</f>
        <v/>
      </c>
      <c r="F375" s="146" t="str">
        <f>IF(D375="","",COUNTIFS(Lançamentos!$I$5:$I$5000,$D375,Lançamentos!$O$5:$O$5000,F$4))</f>
        <v/>
      </c>
      <c r="G375" s="146" t="str">
        <f>IF(E375="","",COUNTIFS(Lançamentos!$I$5:$I$5000,$D375,Lançamentos!$O$5:$O$5000,G$4))</f>
        <v/>
      </c>
      <c r="H375" s="146" t="str">
        <f>IF(F375="","",COUNTIFS(Lançamentos!$I$5:$I$5000,$D375,Lançamentos!$O$5:$O$5000,H$4))</f>
        <v/>
      </c>
      <c r="I375" s="147" t="str">
        <f>IF(G375="","",COUNTIFS(Lançamentos!$I$5:$I$5000,$D375,Lançamentos!$O$5:$O$5000,I$4))</f>
        <v/>
      </c>
    </row>
    <row r="376" spans="3:9" ht="45" customHeight="1" x14ac:dyDescent="0.25">
      <c r="C376" s="51">
        <v>372</v>
      </c>
      <c r="D376" s="132" t="str">
        <f>IF(Res!D376="","",Res!D376)</f>
        <v/>
      </c>
      <c r="E376" s="134" t="str">
        <f>IF(D376="","",COUNTIF(Lançamentos!$I$5:$I$5000,D376))</f>
        <v/>
      </c>
      <c r="F376" s="146" t="str">
        <f>IF(D376="","",COUNTIFS(Lançamentos!$I$5:$I$5000,$D376,Lançamentos!$O$5:$O$5000,F$4))</f>
        <v/>
      </c>
      <c r="G376" s="146" t="str">
        <f>IF(E376="","",COUNTIFS(Lançamentos!$I$5:$I$5000,$D376,Lançamentos!$O$5:$O$5000,G$4))</f>
        <v/>
      </c>
      <c r="H376" s="146" t="str">
        <f>IF(F376="","",COUNTIFS(Lançamentos!$I$5:$I$5000,$D376,Lançamentos!$O$5:$O$5000,H$4))</f>
        <v/>
      </c>
      <c r="I376" s="147" t="str">
        <f>IF(G376="","",COUNTIFS(Lançamentos!$I$5:$I$5000,$D376,Lançamentos!$O$5:$O$5000,I$4))</f>
        <v/>
      </c>
    </row>
    <row r="377" spans="3:9" ht="45" customHeight="1" x14ac:dyDescent="0.25">
      <c r="C377" s="51">
        <v>373</v>
      </c>
      <c r="D377" s="132" t="str">
        <f>IF(Res!D377="","",Res!D377)</f>
        <v/>
      </c>
      <c r="E377" s="134" t="str">
        <f>IF(D377="","",COUNTIF(Lançamentos!$I$5:$I$5000,D377))</f>
        <v/>
      </c>
      <c r="F377" s="146" t="str">
        <f>IF(D377="","",COUNTIFS(Lançamentos!$I$5:$I$5000,$D377,Lançamentos!$O$5:$O$5000,F$4))</f>
        <v/>
      </c>
      <c r="G377" s="146" t="str">
        <f>IF(E377="","",COUNTIFS(Lançamentos!$I$5:$I$5000,$D377,Lançamentos!$O$5:$O$5000,G$4))</f>
        <v/>
      </c>
      <c r="H377" s="146" t="str">
        <f>IF(F377="","",COUNTIFS(Lançamentos!$I$5:$I$5000,$D377,Lançamentos!$O$5:$O$5000,H$4))</f>
        <v/>
      </c>
      <c r="I377" s="147" t="str">
        <f>IF(G377="","",COUNTIFS(Lançamentos!$I$5:$I$5000,$D377,Lançamentos!$O$5:$O$5000,I$4))</f>
        <v/>
      </c>
    </row>
    <row r="378" spans="3:9" ht="45" customHeight="1" x14ac:dyDescent="0.25">
      <c r="C378" s="51">
        <v>374</v>
      </c>
      <c r="D378" s="132" t="str">
        <f>IF(Res!D378="","",Res!D378)</f>
        <v/>
      </c>
      <c r="E378" s="134" t="str">
        <f>IF(D378="","",COUNTIF(Lançamentos!$I$5:$I$5000,D378))</f>
        <v/>
      </c>
      <c r="F378" s="146" t="str">
        <f>IF(D378="","",COUNTIFS(Lançamentos!$I$5:$I$5000,$D378,Lançamentos!$O$5:$O$5000,F$4))</f>
        <v/>
      </c>
      <c r="G378" s="146" t="str">
        <f>IF(E378="","",COUNTIFS(Lançamentos!$I$5:$I$5000,$D378,Lançamentos!$O$5:$O$5000,G$4))</f>
        <v/>
      </c>
      <c r="H378" s="146" t="str">
        <f>IF(F378="","",COUNTIFS(Lançamentos!$I$5:$I$5000,$D378,Lançamentos!$O$5:$O$5000,H$4))</f>
        <v/>
      </c>
      <c r="I378" s="147" t="str">
        <f>IF(G378="","",COUNTIFS(Lançamentos!$I$5:$I$5000,$D378,Lançamentos!$O$5:$O$5000,I$4))</f>
        <v/>
      </c>
    </row>
    <row r="379" spans="3:9" ht="45" customHeight="1" x14ac:dyDescent="0.25">
      <c r="C379" s="51">
        <v>375</v>
      </c>
      <c r="D379" s="132" t="str">
        <f>IF(Res!D379="","",Res!D379)</f>
        <v/>
      </c>
      <c r="E379" s="134" t="str">
        <f>IF(D379="","",COUNTIF(Lançamentos!$I$5:$I$5000,D379))</f>
        <v/>
      </c>
      <c r="F379" s="146" t="str">
        <f>IF(D379="","",COUNTIFS(Lançamentos!$I$5:$I$5000,$D379,Lançamentos!$O$5:$O$5000,F$4))</f>
        <v/>
      </c>
      <c r="G379" s="146" t="str">
        <f>IF(E379="","",COUNTIFS(Lançamentos!$I$5:$I$5000,$D379,Lançamentos!$O$5:$O$5000,G$4))</f>
        <v/>
      </c>
      <c r="H379" s="146" t="str">
        <f>IF(F379="","",COUNTIFS(Lançamentos!$I$5:$I$5000,$D379,Lançamentos!$O$5:$O$5000,H$4))</f>
        <v/>
      </c>
      <c r="I379" s="147" t="str">
        <f>IF(G379="","",COUNTIFS(Lançamentos!$I$5:$I$5000,$D379,Lançamentos!$O$5:$O$5000,I$4))</f>
        <v/>
      </c>
    </row>
    <row r="380" spans="3:9" ht="45" customHeight="1" x14ac:dyDescent="0.25">
      <c r="C380" s="51">
        <v>376</v>
      </c>
      <c r="D380" s="132" t="str">
        <f>IF(Res!D380="","",Res!D380)</f>
        <v/>
      </c>
      <c r="E380" s="134" t="str">
        <f>IF(D380="","",COUNTIF(Lançamentos!$I$5:$I$5000,D380))</f>
        <v/>
      </c>
      <c r="F380" s="146" t="str">
        <f>IF(D380="","",COUNTIFS(Lançamentos!$I$5:$I$5000,$D380,Lançamentos!$O$5:$O$5000,F$4))</f>
        <v/>
      </c>
      <c r="G380" s="146" t="str">
        <f>IF(E380="","",COUNTIFS(Lançamentos!$I$5:$I$5000,$D380,Lançamentos!$O$5:$O$5000,G$4))</f>
        <v/>
      </c>
      <c r="H380" s="146" t="str">
        <f>IF(F380="","",COUNTIFS(Lançamentos!$I$5:$I$5000,$D380,Lançamentos!$O$5:$O$5000,H$4))</f>
        <v/>
      </c>
      <c r="I380" s="147" t="str">
        <f>IF(G380="","",COUNTIFS(Lançamentos!$I$5:$I$5000,$D380,Lançamentos!$O$5:$O$5000,I$4))</f>
        <v/>
      </c>
    </row>
    <row r="381" spans="3:9" ht="45" customHeight="1" x14ac:dyDescent="0.25">
      <c r="C381" s="51">
        <v>377</v>
      </c>
      <c r="D381" s="132" t="str">
        <f>IF(Res!D381="","",Res!D381)</f>
        <v/>
      </c>
      <c r="E381" s="134" t="str">
        <f>IF(D381="","",COUNTIF(Lançamentos!$I$5:$I$5000,D381))</f>
        <v/>
      </c>
      <c r="F381" s="146" t="str">
        <f>IF(D381="","",COUNTIFS(Lançamentos!$I$5:$I$5000,$D381,Lançamentos!$O$5:$O$5000,F$4))</f>
        <v/>
      </c>
      <c r="G381" s="146" t="str">
        <f>IF(E381="","",COUNTIFS(Lançamentos!$I$5:$I$5000,$D381,Lançamentos!$O$5:$O$5000,G$4))</f>
        <v/>
      </c>
      <c r="H381" s="146" t="str">
        <f>IF(F381="","",COUNTIFS(Lançamentos!$I$5:$I$5000,$D381,Lançamentos!$O$5:$O$5000,H$4))</f>
        <v/>
      </c>
      <c r="I381" s="147" t="str">
        <f>IF(G381="","",COUNTIFS(Lançamentos!$I$5:$I$5000,$D381,Lançamentos!$O$5:$O$5000,I$4))</f>
        <v/>
      </c>
    </row>
    <row r="382" spans="3:9" ht="45" customHeight="1" x14ac:dyDescent="0.25">
      <c r="C382" s="51">
        <v>378</v>
      </c>
      <c r="D382" s="132" t="str">
        <f>IF(Res!D382="","",Res!D382)</f>
        <v/>
      </c>
      <c r="E382" s="134" t="str">
        <f>IF(D382="","",COUNTIF(Lançamentos!$I$5:$I$5000,D382))</f>
        <v/>
      </c>
      <c r="F382" s="146" t="str">
        <f>IF(D382="","",COUNTIFS(Lançamentos!$I$5:$I$5000,$D382,Lançamentos!$O$5:$O$5000,F$4))</f>
        <v/>
      </c>
      <c r="G382" s="146" t="str">
        <f>IF(E382="","",COUNTIFS(Lançamentos!$I$5:$I$5000,$D382,Lançamentos!$O$5:$O$5000,G$4))</f>
        <v/>
      </c>
      <c r="H382" s="146" t="str">
        <f>IF(F382="","",COUNTIFS(Lançamentos!$I$5:$I$5000,$D382,Lançamentos!$O$5:$O$5000,H$4))</f>
        <v/>
      </c>
      <c r="I382" s="147" t="str">
        <f>IF(G382="","",COUNTIFS(Lançamentos!$I$5:$I$5000,$D382,Lançamentos!$O$5:$O$5000,I$4))</f>
        <v/>
      </c>
    </row>
    <row r="383" spans="3:9" ht="45" customHeight="1" x14ac:dyDescent="0.25">
      <c r="C383" s="51">
        <v>379</v>
      </c>
      <c r="D383" s="132" t="str">
        <f>IF(Res!D383="","",Res!D383)</f>
        <v/>
      </c>
      <c r="E383" s="134" t="str">
        <f>IF(D383="","",COUNTIF(Lançamentos!$I$5:$I$5000,D383))</f>
        <v/>
      </c>
      <c r="F383" s="146" t="str">
        <f>IF(D383="","",COUNTIFS(Lançamentos!$I$5:$I$5000,$D383,Lançamentos!$O$5:$O$5000,F$4))</f>
        <v/>
      </c>
      <c r="G383" s="146" t="str">
        <f>IF(E383="","",COUNTIFS(Lançamentos!$I$5:$I$5000,$D383,Lançamentos!$O$5:$O$5000,G$4))</f>
        <v/>
      </c>
      <c r="H383" s="146" t="str">
        <f>IF(F383="","",COUNTIFS(Lançamentos!$I$5:$I$5000,$D383,Lançamentos!$O$5:$O$5000,H$4))</f>
        <v/>
      </c>
      <c r="I383" s="147" t="str">
        <f>IF(G383="","",COUNTIFS(Lançamentos!$I$5:$I$5000,$D383,Lançamentos!$O$5:$O$5000,I$4))</f>
        <v/>
      </c>
    </row>
    <row r="384" spans="3:9" ht="45" customHeight="1" x14ac:dyDescent="0.25">
      <c r="C384" s="51">
        <v>380</v>
      </c>
      <c r="D384" s="132" t="str">
        <f>IF(Res!D384="","",Res!D384)</f>
        <v/>
      </c>
      <c r="E384" s="134" t="str">
        <f>IF(D384="","",COUNTIF(Lançamentos!$I$5:$I$5000,D384))</f>
        <v/>
      </c>
      <c r="F384" s="146" t="str">
        <f>IF(D384="","",COUNTIFS(Lançamentos!$I$5:$I$5000,$D384,Lançamentos!$O$5:$O$5000,F$4))</f>
        <v/>
      </c>
      <c r="G384" s="146" t="str">
        <f>IF(E384="","",COUNTIFS(Lançamentos!$I$5:$I$5000,$D384,Lançamentos!$O$5:$O$5000,G$4))</f>
        <v/>
      </c>
      <c r="H384" s="146" t="str">
        <f>IF(F384="","",COUNTIFS(Lançamentos!$I$5:$I$5000,$D384,Lançamentos!$O$5:$O$5000,H$4))</f>
        <v/>
      </c>
      <c r="I384" s="147" t="str">
        <f>IF(G384="","",COUNTIFS(Lançamentos!$I$5:$I$5000,$D384,Lançamentos!$O$5:$O$5000,I$4))</f>
        <v/>
      </c>
    </row>
    <row r="385" spans="3:9" ht="45" customHeight="1" x14ac:dyDescent="0.25">
      <c r="C385" s="51">
        <v>381</v>
      </c>
      <c r="D385" s="132" t="str">
        <f>IF(Res!D385="","",Res!D385)</f>
        <v/>
      </c>
      <c r="E385" s="134" t="str">
        <f>IF(D385="","",COUNTIF(Lançamentos!$I$5:$I$5000,D385))</f>
        <v/>
      </c>
      <c r="F385" s="146" t="str">
        <f>IF(D385="","",COUNTIFS(Lançamentos!$I$5:$I$5000,$D385,Lançamentos!$O$5:$O$5000,F$4))</f>
        <v/>
      </c>
      <c r="G385" s="146" t="str">
        <f>IF(E385="","",COUNTIFS(Lançamentos!$I$5:$I$5000,$D385,Lançamentos!$O$5:$O$5000,G$4))</f>
        <v/>
      </c>
      <c r="H385" s="146" t="str">
        <f>IF(F385="","",COUNTIFS(Lançamentos!$I$5:$I$5000,$D385,Lançamentos!$O$5:$O$5000,H$4))</f>
        <v/>
      </c>
      <c r="I385" s="147" t="str">
        <f>IF(G385="","",COUNTIFS(Lançamentos!$I$5:$I$5000,$D385,Lançamentos!$O$5:$O$5000,I$4))</f>
        <v/>
      </c>
    </row>
    <row r="386" spans="3:9" ht="45" customHeight="1" x14ac:dyDescent="0.25">
      <c r="C386" s="51">
        <v>382</v>
      </c>
      <c r="D386" s="132" t="str">
        <f>IF(Res!D386="","",Res!D386)</f>
        <v/>
      </c>
      <c r="E386" s="134" t="str">
        <f>IF(D386="","",COUNTIF(Lançamentos!$I$5:$I$5000,D386))</f>
        <v/>
      </c>
      <c r="F386" s="146" t="str">
        <f>IF(D386="","",COUNTIFS(Lançamentos!$I$5:$I$5000,$D386,Lançamentos!$O$5:$O$5000,F$4))</f>
        <v/>
      </c>
      <c r="G386" s="146" t="str">
        <f>IF(E386="","",COUNTIFS(Lançamentos!$I$5:$I$5000,$D386,Lançamentos!$O$5:$O$5000,G$4))</f>
        <v/>
      </c>
      <c r="H386" s="146" t="str">
        <f>IF(F386="","",COUNTIFS(Lançamentos!$I$5:$I$5000,$D386,Lançamentos!$O$5:$O$5000,H$4))</f>
        <v/>
      </c>
      <c r="I386" s="147" t="str">
        <f>IF(G386="","",COUNTIFS(Lançamentos!$I$5:$I$5000,$D386,Lançamentos!$O$5:$O$5000,I$4))</f>
        <v/>
      </c>
    </row>
    <row r="387" spans="3:9" ht="45" customHeight="1" x14ac:dyDescent="0.25">
      <c r="C387" s="51">
        <v>383</v>
      </c>
      <c r="D387" s="132" t="str">
        <f>IF(Res!D387="","",Res!D387)</f>
        <v/>
      </c>
      <c r="E387" s="134" t="str">
        <f>IF(D387="","",COUNTIF(Lançamentos!$I$5:$I$5000,D387))</f>
        <v/>
      </c>
      <c r="F387" s="146" t="str">
        <f>IF(D387="","",COUNTIFS(Lançamentos!$I$5:$I$5000,$D387,Lançamentos!$O$5:$O$5000,F$4))</f>
        <v/>
      </c>
      <c r="G387" s="146" t="str">
        <f>IF(E387="","",COUNTIFS(Lançamentos!$I$5:$I$5000,$D387,Lançamentos!$O$5:$O$5000,G$4))</f>
        <v/>
      </c>
      <c r="H387" s="146" t="str">
        <f>IF(F387="","",COUNTIFS(Lançamentos!$I$5:$I$5000,$D387,Lançamentos!$O$5:$O$5000,H$4))</f>
        <v/>
      </c>
      <c r="I387" s="147" t="str">
        <f>IF(G387="","",COUNTIFS(Lançamentos!$I$5:$I$5000,$D387,Lançamentos!$O$5:$O$5000,I$4))</f>
        <v/>
      </c>
    </row>
    <row r="388" spans="3:9" ht="45" customHeight="1" x14ac:dyDescent="0.25">
      <c r="C388" s="51">
        <v>384</v>
      </c>
      <c r="D388" s="132" t="str">
        <f>IF(Res!D388="","",Res!D388)</f>
        <v/>
      </c>
      <c r="E388" s="134" t="str">
        <f>IF(D388="","",COUNTIF(Lançamentos!$I$5:$I$5000,D388))</f>
        <v/>
      </c>
      <c r="F388" s="146" t="str">
        <f>IF(D388="","",COUNTIFS(Lançamentos!$I$5:$I$5000,$D388,Lançamentos!$O$5:$O$5000,F$4))</f>
        <v/>
      </c>
      <c r="G388" s="146" t="str">
        <f>IF(E388="","",COUNTIFS(Lançamentos!$I$5:$I$5000,$D388,Lançamentos!$O$5:$O$5000,G$4))</f>
        <v/>
      </c>
      <c r="H388" s="146" t="str">
        <f>IF(F388="","",COUNTIFS(Lançamentos!$I$5:$I$5000,$D388,Lançamentos!$O$5:$O$5000,H$4))</f>
        <v/>
      </c>
      <c r="I388" s="147" t="str">
        <f>IF(G388="","",COUNTIFS(Lançamentos!$I$5:$I$5000,$D388,Lançamentos!$O$5:$O$5000,I$4))</f>
        <v/>
      </c>
    </row>
    <row r="389" spans="3:9" ht="45" customHeight="1" x14ac:dyDescent="0.25">
      <c r="C389" s="51">
        <v>385</v>
      </c>
      <c r="D389" s="132" t="str">
        <f>IF(Res!D389="","",Res!D389)</f>
        <v/>
      </c>
      <c r="E389" s="134" t="str">
        <f>IF(D389="","",COUNTIF(Lançamentos!$I$5:$I$5000,D389))</f>
        <v/>
      </c>
      <c r="F389" s="146" t="str">
        <f>IF(D389="","",COUNTIFS(Lançamentos!$I$5:$I$5000,$D389,Lançamentos!$O$5:$O$5000,F$4))</f>
        <v/>
      </c>
      <c r="G389" s="146" t="str">
        <f>IF(E389="","",COUNTIFS(Lançamentos!$I$5:$I$5000,$D389,Lançamentos!$O$5:$O$5000,G$4))</f>
        <v/>
      </c>
      <c r="H389" s="146" t="str">
        <f>IF(F389="","",COUNTIFS(Lançamentos!$I$5:$I$5000,$D389,Lançamentos!$O$5:$O$5000,H$4))</f>
        <v/>
      </c>
      <c r="I389" s="147" t="str">
        <f>IF(G389="","",COUNTIFS(Lançamentos!$I$5:$I$5000,$D389,Lançamentos!$O$5:$O$5000,I$4))</f>
        <v/>
      </c>
    </row>
    <row r="390" spans="3:9" ht="45" customHeight="1" x14ac:dyDescent="0.25">
      <c r="C390" s="51">
        <v>386</v>
      </c>
      <c r="D390" s="132" t="str">
        <f>IF(Res!D390="","",Res!D390)</f>
        <v/>
      </c>
      <c r="E390" s="134" t="str">
        <f>IF(D390="","",COUNTIF(Lançamentos!$I$5:$I$5000,D390))</f>
        <v/>
      </c>
      <c r="F390" s="146" t="str">
        <f>IF(D390="","",COUNTIFS(Lançamentos!$I$5:$I$5000,$D390,Lançamentos!$O$5:$O$5000,F$4))</f>
        <v/>
      </c>
      <c r="G390" s="146" t="str">
        <f>IF(E390="","",COUNTIFS(Lançamentos!$I$5:$I$5000,$D390,Lançamentos!$O$5:$O$5000,G$4))</f>
        <v/>
      </c>
      <c r="H390" s="146" t="str">
        <f>IF(F390="","",COUNTIFS(Lançamentos!$I$5:$I$5000,$D390,Lançamentos!$O$5:$O$5000,H$4))</f>
        <v/>
      </c>
      <c r="I390" s="147" t="str">
        <f>IF(G390="","",COUNTIFS(Lançamentos!$I$5:$I$5000,$D390,Lançamentos!$O$5:$O$5000,I$4))</f>
        <v/>
      </c>
    </row>
    <row r="391" spans="3:9" ht="45" customHeight="1" x14ac:dyDescent="0.25">
      <c r="C391" s="51">
        <v>387</v>
      </c>
      <c r="D391" s="132" t="str">
        <f>IF(Res!D391="","",Res!D391)</f>
        <v/>
      </c>
      <c r="E391" s="134" t="str">
        <f>IF(D391="","",COUNTIF(Lançamentos!$I$5:$I$5000,D391))</f>
        <v/>
      </c>
      <c r="F391" s="146" t="str">
        <f>IF(D391="","",COUNTIFS(Lançamentos!$I$5:$I$5000,$D391,Lançamentos!$O$5:$O$5000,F$4))</f>
        <v/>
      </c>
      <c r="G391" s="146" t="str">
        <f>IF(E391="","",COUNTIFS(Lançamentos!$I$5:$I$5000,$D391,Lançamentos!$O$5:$O$5000,G$4))</f>
        <v/>
      </c>
      <c r="H391" s="146" t="str">
        <f>IF(F391="","",COUNTIFS(Lançamentos!$I$5:$I$5000,$D391,Lançamentos!$O$5:$O$5000,H$4))</f>
        <v/>
      </c>
      <c r="I391" s="147" t="str">
        <f>IF(G391="","",COUNTIFS(Lançamentos!$I$5:$I$5000,$D391,Lançamentos!$O$5:$O$5000,I$4))</f>
        <v/>
      </c>
    </row>
    <row r="392" spans="3:9" ht="45" customHeight="1" x14ac:dyDescent="0.25">
      <c r="C392" s="51">
        <v>388</v>
      </c>
      <c r="D392" s="132" t="str">
        <f>IF(Res!D392="","",Res!D392)</f>
        <v/>
      </c>
      <c r="E392" s="134" t="str">
        <f>IF(D392="","",COUNTIF(Lançamentos!$I$5:$I$5000,D392))</f>
        <v/>
      </c>
      <c r="F392" s="146" t="str">
        <f>IF(D392="","",COUNTIFS(Lançamentos!$I$5:$I$5000,$D392,Lançamentos!$O$5:$O$5000,F$4))</f>
        <v/>
      </c>
      <c r="G392" s="146" t="str">
        <f>IF(E392="","",COUNTIFS(Lançamentos!$I$5:$I$5000,$D392,Lançamentos!$O$5:$O$5000,G$4))</f>
        <v/>
      </c>
      <c r="H392" s="146" t="str">
        <f>IF(F392="","",COUNTIFS(Lançamentos!$I$5:$I$5000,$D392,Lançamentos!$O$5:$O$5000,H$4))</f>
        <v/>
      </c>
      <c r="I392" s="147" t="str">
        <f>IF(G392="","",COUNTIFS(Lançamentos!$I$5:$I$5000,$D392,Lançamentos!$O$5:$O$5000,I$4))</f>
        <v/>
      </c>
    </row>
    <row r="393" spans="3:9" ht="45" customHeight="1" x14ac:dyDescent="0.25">
      <c r="C393" s="51">
        <v>389</v>
      </c>
      <c r="D393" s="132" t="str">
        <f>IF(Res!D393="","",Res!D393)</f>
        <v/>
      </c>
      <c r="E393" s="134" t="str">
        <f>IF(D393="","",COUNTIF(Lançamentos!$I$5:$I$5000,D393))</f>
        <v/>
      </c>
      <c r="F393" s="146" t="str">
        <f>IF(D393="","",COUNTIFS(Lançamentos!$I$5:$I$5000,$D393,Lançamentos!$O$5:$O$5000,F$4))</f>
        <v/>
      </c>
      <c r="G393" s="146" t="str">
        <f>IF(E393="","",COUNTIFS(Lançamentos!$I$5:$I$5000,$D393,Lançamentos!$O$5:$O$5000,G$4))</f>
        <v/>
      </c>
      <c r="H393" s="146" t="str">
        <f>IF(F393="","",COUNTIFS(Lançamentos!$I$5:$I$5000,$D393,Lançamentos!$O$5:$O$5000,H$4))</f>
        <v/>
      </c>
      <c r="I393" s="147" t="str">
        <f>IF(G393="","",COUNTIFS(Lançamentos!$I$5:$I$5000,$D393,Lançamentos!$O$5:$O$5000,I$4))</f>
        <v/>
      </c>
    </row>
    <row r="394" spans="3:9" ht="45" customHeight="1" x14ac:dyDescent="0.25">
      <c r="C394" s="51">
        <v>390</v>
      </c>
      <c r="D394" s="132" t="str">
        <f>IF(Res!D394="","",Res!D394)</f>
        <v/>
      </c>
      <c r="E394" s="134" t="str">
        <f>IF(D394="","",COUNTIF(Lançamentos!$I$5:$I$5000,D394))</f>
        <v/>
      </c>
      <c r="F394" s="146" t="str">
        <f>IF(D394="","",COUNTIFS(Lançamentos!$I$5:$I$5000,$D394,Lançamentos!$O$5:$O$5000,F$4))</f>
        <v/>
      </c>
      <c r="G394" s="146" t="str">
        <f>IF(E394="","",COUNTIFS(Lançamentos!$I$5:$I$5000,$D394,Lançamentos!$O$5:$O$5000,G$4))</f>
        <v/>
      </c>
      <c r="H394" s="146" t="str">
        <f>IF(F394="","",COUNTIFS(Lançamentos!$I$5:$I$5000,$D394,Lançamentos!$O$5:$O$5000,H$4))</f>
        <v/>
      </c>
      <c r="I394" s="147" t="str">
        <f>IF(G394="","",COUNTIFS(Lançamentos!$I$5:$I$5000,$D394,Lançamentos!$O$5:$O$5000,I$4))</f>
        <v/>
      </c>
    </row>
    <row r="395" spans="3:9" ht="45" customHeight="1" x14ac:dyDescent="0.25">
      <c r="C395" s="51">
        <v>391</v>
      </c>
      <c r="D395" s="132" t="str">
        <f>IF(Res!D395="","",Res!D395)</f>
        <v/>
      </c>
      <c r="E395" s="134" t="str">
        <f>IF(D395="","",COUNTIF(Lançamentos!$I$5:$I$5000,D395))</f>
        <v/>
      </c>
      <c r="F395" s="146" t="str">
        <f>IF(D395="","",COUNTIFS(Lançamentos!$I$5:$I$5000,$D395,Lançamentos!$O$5:$O$5000,F$4))</f>
        <v/>
      </c>
      <c r="G395" s="146" t="str">
        <f>IF(E395="","",COUNTIFS(Lançamentos!$I$5:$I$5000,$D395,Lançamentos!$O$5:$O$5000,G$4))</f>
        <v/>
      </c>
      <c r="H395" s="146" t="str">
        <f>IF(F395="","",COUNTIFS(Lançamentos!$I$5:$I$5000,$D395,Lançamentos!$O$5:$O$5000,H$4))</f>
        <v/>
      </c>
      <c r="I395" s="147" t="str">
        <f>IF(G395="","",COUNTIFS(Lançamentos!$I$5:$I$5000,$D395,Lançamentos!$O$5:$O$5000,I$4))</f>
        <v/>
      </c>
    </row>
    <row r="396" spans="3:9" ht="45" customHeight="1" x14ac:dyDescent="0.25">
      <c r="C396" s="51">
        <v>392</v>
      </c>
      <c r="D396" s="132" t="str">
        <f>IF(Res!D396="","",Res!D396)</f>
        <v/>
      </c>
      <c r="E396" s="134" t="str">
        <f>IF(D396="","",COUNTIF(Lançamentos!$I$5:$I$5000,D396))</f>
        <v/>
      </c>
      <c r="F396" s="146" t="str">
        <f>IF(D396="","",COUNTIFS(Lançamentos!$I$5:$I$5000,$D396,Lançamentos!$O$5:$O$5000,F$4))</f>
        <v/>
      </c>
      <c r="G396" s="146" t="str">
        <f>IF(E396="","",COUNTIFS(Lançamentos!$I$5:$I$5000,$D396,Lançamentos!$O$5:$O$5000,G$4))</f>
        <v/>
      </c>
      <c r="H396" s="146" t="str">
        <f>IF(F396="","",COUNTIFS(Lançamentos!$I$5:$I$5000,$D396,Lançamentos!$O$5:$O$5000,H$4))</f>
        <v/>
      </c>
      <c r="I396" s="147" t="str">
        <f>IF(G396="","",COUNTIFS(Lançamentos!$I$5:$I$5000,$D396,Lançamentos!$O$5:$O$5000,I$4))</f>
        <v/>
      </c>
    </row>
    <row r="397" spans="3:9" ht="45" customHeight="1" x14ac:dyDescent="0.25">
      <c r="C397" s="51">
        <v>393</v>
      </c>
      <c r="D397" s="132" t="str">
        <f>IF(Res!D397="","",Res!D397)</f>
        <v/>
      </c>
      <c r="E397" s="134" t="str">
        <f>IF(D397="","",COUNTIF(Lançamentos!$I$5:$I$5000,D397))</f>
        <v/>
      </c>
      <c r="F397" s="146" t="str">
        <f>IF(D397="","",COUNTIFS(Lançamentos!$I$5:$I$5000,$D397,Lançamentos!$O$5:$O$5000,F$4))</f>
        <v/>
      </c>
      <c r="G397" s="146" t="str">
        <f>IF(E397="","",COUNTIFS(Lançamentos!$I$5:$I$5000,$D397,Lançamentos!$O$5:$O$5000,G$4))</f>
        <v/>
      </c>
      <c r="H397" s="146" t="str">
        <f>IF(F397="","",COUNTIFS(Lançamentos!$I$5:$I$5000,$D397,Lançamentos!$O$5:$O$5000,H$4))</f>
        <v/>
      </c>
      <c r="I397" s="147" t="str">
        <f>IF(G397="","",COUNTIFS(Lançamentos!$I$5:$I$5000,$D397,Lançamentos!$O$5:$O$5000,I$4))</f>
        <v/>
      </c>
    </row>
    <row r="398" spans="3:9" ht="45" customHeight="1" x14ac:dyDescent="0.25">
      <c r="C398" s="51">
        <v>394</v>
      </c>
      <c r="D398" s="132" t="str">
        <f>IF(Res!D398="","",Res!D398)</f>
        <v/>
      </c>
      <c r="E398" s="134" t="str">
        <f>IF(D398="","",COUNTIF(Lançamentos!$I$5:$I$5000,D398))</f>
        <v/>
      </c>
      <c r="F398" s="146" t="str">
        <f>IF(D398="","",COUNTIFS(Lançamentos!$I$5:$I$5000,$D398,Lançamentos!$O$5:$O$5000,F$4))</f>
        <v/>
      </c>
      <c r="G398" s="146" t="str">
        <f>IF(E398="","",COUNTIFS(Lançamentos!$I$5:$I$5000,$D398,Lançamentos!$O$5:$O$5000,G$4))</f>
        <v/>
      </c>
      <c r="H398" s="146" t="str">
        <f>IF(F398="","",COUNTIFS(Lançamentos!$I$5:$I$5000,$D398,Lançamentos!$O$5:$O$5000,H$4))</f>
        <v/>
      </c>
      <c r="I398" s="147" t="str">
        <f>IF(G398="","",COUNTIFS(Lançamentos!$I$5:$I$5000,$D398,Lançamentos!$O$5:$O$5000,I$4))</f>
        <v/>
      </c>
    </row>
    <row r="399" spans="3:9" ht="45" customHeight="1" x14ac:dyDescent="0.25">
      <c r="C399" s="51">
        <v>395</v>
      </c>
      <c r="D399" s="132" t="str">
        <f>IF(Res!D399="","",Res!D399)</f>
        <v/>
      </c>
      <c r="E399" s="134" t="str">
        <f>IF(D399="","",COUNTIF(Lançamentos!$I$5:$I$5000,D399))</f>
        <v/>
      </c>
      <c r="F399" s="146" t="str">
        <f>IF(D399="","",COUNTIFS(Lançamentos!$I$5:$I$5000,$D399,Lançamentos!$O$5:$O$5000,F$4))</f>
        <v/>
      </c>
      <c r="G399" s="146" t="str">
        <f>IF(E399="","",COUNTIFS(Lançamentos!$I$5:$I$5000,$D399,Lançamentos!$O$5:$O$5000,G$4))</f>
        <v/>
      </c>
      <c r="H399" s="146" t="str">
        <f>IF(F399="","",COUNTIFS(Lançamentos!$I$5:$I$5000,$D399,Lançamentos!$O$5:$O$5000,H$4))</f>
        <v/>
      </c>
      <c r="I399" s="147" t="str">
        <f>IF(G399="","",COUNTIFS(Lançamentos!$I$5:$I$5000,$D399,Lançamentos!$O$5:$O$5000,I$4))</f>
        <v/>
      </c>
    </row>
    <row r="400" spans="3:9" ht="45" customHeight="1" x14ac:dyDescent="0.25">
      <c r="C400" s="51">
        <v>396</v>
      </c>
      <c r="D400" s="132" t="str">
        <f>IF(Res!D400="","",Res!D400)</f>
        <v/>
      </c>
      <c r="E400" s="134" t="str">
        <f>IF(D400="","",COUNTIF(Lançamentos!$I$5:$I$5000,D400))</f>
        <v/>
      </c>
      <c r="F400" s="146" t="str">
        <f>IF(D400="","",COUNTIFS(Lançamentos!$I$5:$I$5000,$D400,Lançamentos!$O$5:$O$5000,F$4))</f>
        <v/>
      </c>
      <c r="G400" s="146" t="str">
        <f>IF(E400="","",COUNTIFS(Lançamentos!$I$5:$I$5000,$D400,Lançamentos!$O$5:$O$5000,G$4))</f>
        <v/>
      </c>
      <c r="H400" s="146" t="str">
        <f>IF(F400="","",COUNTIFS(Lançamentos!$I$5:$I$5000,$D400,Lançamentos!$O$5:$O$5000,H$4))</f>
        <v/>
      </c>
      <c r="I400" s="147" t="str">
        <f>IF(G400="","",COUNTIFS(Lançamentos!$I$5:$I$5000,$D400,Lançamentos!$O$5:$O$5000,I$4))</f>
        <v/>
      </c>
    </row>
    <row r="401" spans="3:9" ht="45" customHeight="1" x14ac:dyDescent="0.25">
      <c r="C401" s="51">
        <v>397</v>
      </c>
      <c r="D401" s="132" t="str">
        <f>IF(Res!D401="","",Res!D401)</f>
        <v/>
      </c>
      <c r="E401" s="134" t="str">
        <f>IF(D401="","",COUNTIF(Lançamentos!$I$5:$I$5000,D401))</f>
        <v/>
      </c>
      <c r="F401" s="146" t="str">
        <f>IF(D401="","",COUNTIFS(Lançamentos!$I$5:$I$5000,$D401,Lançamentos!$O$5:$O$5000,F$4))</f>
        <v/>
      </c>
      <c r="G401" s="146" t="str">
        <f>IF(E401="","",COUNTIFS(Lançamentos!$I$5:$I$5000,$D401,Lançamentos!$O$5:$O$5000,G$4))</f>
        <v/>
      </c>
      <c r="H401" s="146" t="str">
        <f>IF(F401="","",COUNTIFS(Lançamentos!$I$5:$I$5000,$D401,Lançamentos!$O$5:$O$5000,H$4))</f>
        <v/>
      </c>
      <c r="I401" s="147" t="str">
        <f>IF(G401="","",COUNTIFS(Lançamentos!$I$5:$I$5000,$D401,Lançamentos!$O$5:$O$5000,I$4))</f>
        <v/>
      </c>
    </row>
    <row r="402" spans="3:9" ht="45" customHeight="1" x14ac:dyDescent="0.25">
      <c r="C402" s="51">
        <v>398</v>
      </c>
      <c r="D402" s="132" t="str">
        <f>IF(Res!D402="","",Res!D402)</f>
        <v/>
      </c>
      <c r="E402" s="134" t="str">
        <f>IF(D402="","",COUNTIF(Lançamentos!$I$5:$I$5000,D402))</f>
        <v/>
      </c>
      <c r="F402" s="146" t="str">
        <f>IF(D402="","",COUNTIFS(Lançamentos!$I$5:$I$5000,$D402,Lançamentos!$O$5:$O$5000,F$4))</f>
        <v/>
      </c>
      <c r="G402" s="146" t="str">
        <f>IF(E402="","",COUNTIFS(Lançamentos!$I$5:$I$5000,$D402,Lançamentos!$O$5:$O$5000,G$4))</f>
        <v/>
      </c>
      <c r="H402" s="146" t="str">
        <f>IF(F402="","",COUNTIFS(Lançamentos!$I$5:$I$5000,$D402,Lançamentos!$O$5:$O$5000,H$4))</f>
        <v/>
      </c>
      <c r="I402" s="147" t="str">
        <f>IF(G402="","",COUNTIFS(Lançamentos!$I$5:$I$5000,$D402,Lançamentos!$O$5:$O$5000,I$4))</f>
        <v/>
      </c>
    </row>
    <row r="403" spans="3:9" ht="45" customHeight="1" x14ac:dyDescent="0.25">
      <c r="C403" s="51">
        <v>399</v>
      </c>
      <c r="D403" s="132" t="str">
        <f>IF(Res!D403="","",Res!D403)</f>
        <v/>
      </c>
      <c r="E403" s="134" t="str">
        <f>IF(D403="","",COUNTIF(Lançamentos!$I$5:$I$5000,D403))</f>
        <v/>
      </c>
      <c r="F403" s="146" t="str">
        <f>IF(D403="","",COUNTIFS(Lançamentos!$I$5:$I$5000,$D403,Lançamentos!$O$5:$O$5000,F$4))</f>
        <v/>
      </c>
      <c r="G403" s="146" t="str">
        <f>IF(E403="","",COUNTIFS(Lançamentos!$I$5:$I$5000,$D403,Lançamentos!$O$5:$O$5000,G$4))</f>
        <v/>
      </c>
      <c r="H403" s="146" t="str">
        <f>IF(F403="","",COUNTIFS(Lançamentos!$I$5:$I$5000,$D403,Lançamentos!$O$5:$O$5000,H$4))</f>
        <v/>
      </c>
      <c r="I403" s="147" t="str">
        <f>IF(G403="","",COUNTIFS(Lançamentos!$I$5:$I$5000,$D403,Lançamentos!$O$5:$O$5000,I$4))</f>
        <v/>
      </c>
    </row>
    <row r="404" spans="3:9" ht="45" customHeight="1" x14ac:dyDescent="0.25">
      <c r="C404" s="51">
        <v>400</v>
      </c>
      <c r="D404" s="132" t="str">
        <f>IF(Res!D404="","",Res!D404)</f>
        <v/>
      </c>
      <c r="E404" s="134" t="str">
        <f>IF(D404="","",COUNTIF(Lançamentos!$I$5:$I$5000,D404))</f>
        <v/>
      </c>
      <c r="F404" s="146" t="str">
        <f>IF(D404="","",COUNTIFS(Lançamentos!$I$5:$I$5000,$D404,Lançamentos!$O$5:$O$5000,F$4))</f>
        <v/>
      </c>
      <c r="G404" s="146" t="str">
        <f>IF(E404="","",COUNTIFS(Lançamentos!$I$5:$I$5000,$D404,Lançamentos!$O$5:$O$5000,G$4))</f>
        <v/>
      </c>
      <c r="H404" s="146" t="str">
        <f>IF(F404="","",COUNTIFS(Lançamentos!$I$5:$I$5000,$D404,Lançamentos!$O$5:$O$5000,H$4))</f>
        <v/>
      </c>
      <c r="I404" s="147" t="str">
        <f>IF(G404="","",COUNTIFS(Lançamentos!$I$5:$I$5000,$D404,Lançamentos!$O$5:$O$5000,I$4))</f>
        <v/>
      </c>
    </row>
    <row r="405" spans="3:9" ht="45" customHeight="1" x14ac:dyDescent="0.25">
      <c r="C405" s="51">
        <v>401</v>
      </c>
      <c r="D405" s="132" t="str">
        <f>IF(Res!D405="","",Res!D405)</f>
        <v/>
      </c>
      <c r="E405" s="134" t="str">
        <f>IF(D405="","",COUNTIF(Lançamentos!$I$5:$I$5000,D405))</f>
        <v/>
      </c>
      <c r="F405" s="146" t="str">
        <f>IF(D405="","",COUNTIFS(Lançamentos!$I$5:$I$5000,$D405,Lançamentos!$O$5:$O$5000,F$4))</f>
        <v/>
      </c>
      <c r="G405" s="146" t="str">
        <f>IF(E405="","",COUNTIFS(Lançamentos!$I$5:$I$5000,$D405,Lançamentos!$O$5:$O$5000,G$4))</f>
        <v/>
      </c>
      <c r="H405" s="146" t="str">
        <f>IF(F405="","",COUNTIFS(Lançamentos!$I$5:$I$5000,$D405,Lançamentos!$O$5:$O$5000,H$4))</f>
        <v/>
      </c>
      <c r="I405" s="147" t="str">
        <f>IF(G405="","",COUNTIFS(Lançamentos!$I$5:$I$5000,$D405,Lançamentos!$O$5:$O$5000,I$4))</f>
        <v/>
      </c>
    </row>
    <row r="406" spans="3:9" ht="45" customHeight="1" x14ac:dyDescent="0.25">
      <c r="C406" s="51">
        <v>402</v>
      </c>
      <c r="D406" s="132" t="str">
        <f>IF(Res!D406="","",Res!D406)</f>
        <v/>
      </c>
      <c r="E406" s="134" t="str">
        <f>IF(D406="","",COUNTIF(Lançamentos!$I$5:$I$5000,D406))</f>
        <v/>
      </c>
      <c r="F406" s="146" t="str">
        <f>IF(D406="","",COUNTIFS(Lançamentos!$I$5:$I$5000,$D406,Lançamentos!$O$5:$O$5000,F$4))</f>
        <v/>
      </c>
      <c r="G406" s="146" t="str">
        <f>IF(E406="","",COUNTIFS(Lançamentos!$I$5:$I$5000,$D406,Lançamentos!$O$5:$O$5000,G$4))</f>
        <v/>
      </c>
      <c r="H406" s="146" t="str">
        <f>IF(F406="","",COUNTIFS(Lançamentos!$I$5:$I$5000,$D406,Lançamentos!$O$5:$O$5000,H$4))</f>
        <v/>
      </c>
      <c r="I406" s="147" t="str">
        <f>IF(G406="","",COUNTIFS(Lançamentos!$I$5:$I$5000,$D406,Lançamentos!$O$5:$O$5000,I$4))</f>
        <v/>
      </c>
    </row>
    <row r="407" spans="3:9" ht="45" customHeight="1" x14ac:dyDescent="0.25">
      <c r="C407" s="51">
        <v>403</v>
      </c>
      <c r="D407" s="132" t="str">
        <f>IF(Res!D407="","",Res!D407)</f>
        <v/>
      </c>
      <c r="E407" s="134" t="str">
        <f>IF(D407="","",COUNTIF(Lançamentos!$I$5:$I$5000,D407))</f>
        <v/>
      </c>
      <c r="F407" s="146" t="str">
        <f>IF(D407="","",COUNTIFS(Lançamentos!$I$5:$I$5000,$D407,Lançamentos!$O$5:$O$5000,F$4))</f>
        <v/>
      </c>
      <c r="G407" s="146" t="str">
        <f>IF(E407="","",COUNTIFS(Lançamentos!$I$5:$I$5000,$D407,Lançamentos!$O$5:$O$5000,G$4))</f>
        <v/>
      </c>
      <c r="H407" s="146" t="str">
        <f>IF(F407="","",COUNTIFS(Lançamentos!$I$5:$I$5000,$D407,Lançamentos!$O$5:$O$5000,H$4))</f>
        <v/>
      </c>
      <c r="I407" s="147" t="str">
        <f>IF(G407="","",COUNTIFS(Lançamentos!$I$5:$I$5000,$D407,Lançamentos!$O$5:$O$5000,I$4))</f>
        <v/>
      </c>
    </row>
    <row r="408" spans="3:9" ht="45" customHeight="1" x14ac:dyDescent="0.25">
      <c r="C408" s="51">
        <v>404</v>
      </c>
      <c r="D408" s="132" t="str">
        <f>IF(Res!D408="","",Res!D408)</f>
        <v/>
      </c>
      <c r="E408" s="134" t="str">
        <f>IF(D408="","",COUNTIF(Lançamentos!$I$5:$I$5000,D408))</f>
        <v/>
      </c>
      <c r="F408" s="146" t="str">
        <f>IF(D408="","",COUNTIFS(Lançamentos!$I$5:$I$5000,$D408,Lançamentos!$O$5:$O$5000,F$4))</f>
        <v/>
      </c>
      <c r="G408" s="146" t="str">
        <f>IF(E408="","",COUNTIFS(Lançamentos!$I$5:$I$5000,$D408,Lançamentos!$O$5:$O$5000,G$4))</f>
        <v/>
      </c>
      <c r="H408" s="146" t="str">
        <f>IF(F408="","",COUNTIFS(Lançamentos!$I$5:$I$5000,$D408,Lançamentos!$O$5:$O$5000,H$4))</f>
        <v/>
      </c>
      <c r="I408" s="147" t="str">
        <f>IF(G408="","",COUNTIFS(Lançamentos!$I$5:$I$5000,$D408,Lançamentos!$O$5:$O$5000,I$4))</f>
        <v/>
      </c>
    </row>
    <row r="409" spans="3:9" ht="45" customHeight="1" x14ac:dyDescent="0.25">
      <c r="C409" s="51">
        <v>405</v>
      </c>
      <c r="D409" s="132" t="str">
        <f>IF(Res!D409="","",Res!D409)</f>
        <v/>
      </c>
      <c r="E409" s="134" t="str">
        <f>IF(D409="","",COUNTIF(Lançamentos!$I$5:$I$5000,D409))</f>
        <v/>
      </c>
      <c r="F409" s="146" t="str">
        <f>IF(D409="","",COUNTIFS(Lançamentos!$I$5:$I$5000,$D409,Lançamentos!$O$5:$O$5000,F$4))</f>
        <v/>
      </c>
      <c r="G409" s="146" t="str">
        <f>IF(E409="","",COUNTIFS(Lançamentos!$I$5:$I$5000,$D409,Lançamentos!$O$5:$O$5000,G$4))</f>
        <v/>
      </c>
      <c r="H409" s="146" t="str">
        <f>IF(F409="","",COUNTIFS(Lançamentos!$I$5:$I$5000,$D409,Lançamentos!$O$5:$O$5000,H$4))</f>
        <v/>
      </c>
      <c r="I409" s="147" t="str">
        <f>IF(G409="","",COUNTIFS(Lançamentos!$I$5:$I$5000,$D409,Lançamentos!$O$5:$O$5000,I$4))</f>
        <v/>
      </c>
    </row>
    <row r="410" spans="3:9" ht="45" customHeight="1" x14ac:dyDescent="0.25">
      <c r="C410" s="51">
        <v>406</v>
      </c>
      <c r="D410" s="132" t="str">
        <f>IF(Res!D410="","",Res!D410)</f>
        <v/>
      </c>
      <c r="E410" s="134" t="str">
        <f>IF(D410="","",COUNTIF(Lançamentos!$I$5:$I$5000,D410))</f>
        <v/>
      </c>
      <c r="F410" s="146" t="str">
        <f>IF(D410="","",COUNTIFS(Lançamentos!$I$5:$I$5000,$D410,Lançamentos!$O$5:$O$5000,F$4))</f>
        <v/>
      </c>
      <c r="G410" s="146" t="str">
        <f>IF(E410="","",COUNTIFS(Lançamentos!$I$5:$I$5000,$D410,Lançamentos!$O$5:$O$5000,G$4))</f>
        <v/>
      </c>
      <c r="H410" s="146" t="str">
        <f>IF(F410="","",COUNTIFS(Lançamentos!$I$5:$I$5000,$D410,Lançamentos!$O$5:$O$5000,H$4))</f>
        <v/>
      </c>
      <c r="I410" s="147" t="str">
        <f>IF(G410="","",COUNTIFS(Lançamentos!$I$5:$I$5000,$D410,Lançamentos!$O$5:$O$5000,I$4))</f>
        <v/>
      </c>
    </row>
    <row r="411" spans="3:9" ht="45" customHeight="1" x14ac:dyDescent="0.25">
      <c r="C411" s="51">
        <v>407</v>
      </c>
      <c r="D411" s="132" t="str">
        <f>IF(Res!D411="","",Res!D411)</f>
        <v/>
      </c>
      <c r="E411" s="134" t="str">
        <f>IF(D411="","",COUNTIF(Lançamentos!$I$5:$I$5000,D411))</f>
        <v/>
      </c>
      <c r="F411" s="146" t="str">
        <f>IF(D411="","",COUNTIFS(Lançamentos!$I$5:$I$5000,$D411,Lançamentos!$O$5:$O$5000,F$4))</f>
        <v/>
      </c>
      <c r="G411" s="146" t="str">
        <f>IF(E411="","",COUNTIFS(Lançamentos!$I$5:$I$5000,$D411,Lançamentos!$O$5:$O$5000,G$4))</f>
        <v/>
      </c>
      <c r="H411" s="146" t="str">
        <f>IF(F411="","",COUNTIFS(Lançamentos!$I$5:$I$5000,$D411,Lançamentos!$O$5:$O$5000,H$4))</f>
        <v/>
      </c>
      <c r="I411" s="147" t="str">
        <f>IF(G411="","",COUNTIFS(Lançamentos!$I$5:$I$5000,$D411,Lançamentos!$O$5:$O$5000,I$4))</f>
        <v/>
      </c>
    </row>
    <row r="412" spans="3:9" ht="45" customHeight="1" x14ac:dyDescent="0.25">
      <c r="C412" s="51">
        <v>408</v>
      </c>
      <c r="D412" s="132" t="str">
        <f>IF(Res!D412="","",Res!D412)</f>
        <v/>
      </c>
      <c r="E412" s="134" t="str">
        <f>IF(D412="","",COUNTIF(Lançamentos!$I$5:$I$5000,D412))</f>
        <v/>
      </c>
      <c r="F412" s="146" t="str">
        <f>IF(D412="","",COUNTIFS(Lançamentos!$I$5:$I$5000,$D412,Lançamentos!$O$5:$O$5000,F$4))</f>
        <v/>
      </c>
      <c r="G412" s="146" t="str">
        <f>IF(E412="","",COUNTIFS(Lançamentos!$I$5:$I$5000,$D412,Lançamentos!$O$5:$O$5000,G$4))</f>
        <v/>
      </c>
      <c r="H412" s="146" t="str">
        <f>IF(F412="","",COUNTIFS(Lançamentos!$I$5:$I$5000,$D412,Lançamentos!$O$5:$O$5000,H$4))</f>
        <v/>
      </c>
      <c r="I412" s="147" t="str">
        <f>IF(G412="","",COUNTIFS(Lançamentos!$I$5:$I$5000,$D412,Lançamentos!$O$5:$O$5000,I$4))</f>
        <v/>
      </c>
    </row>
    <row r="413" spans="3:9" ht="45" customHeight="1" x14ac:dyDescent="0.25">
      <c r="C413" s="51">
        <v>409</v>
      </c>
      <c r="D413" s="132" t="str">
        <f>IF(Res!D413="","",Res!D413)</f>
        <v/>
      </c>
      <c r="E413" s="134" t="str">
        <f>IF(D413="","",COUNTIF(Lançamentos!$I$5:$I$5000,D413))</f>
        <v/>
      </c>
      <c r="F413" s="146" t="str">
        <f>IF(D413="","",COUNTIFS(Lançamentos!$I$5:$I$5000,$D413,Lançamentos!$O$5:$O$5000,F$4))</f>
        <v/>
      </c>
      <c r="G413" s="146" t="str">
        <f>IF(E413="","",COUNTIFS(Lançamentos!$I$5:$I$5000,$D413,Lançamentos!$O$5:$O$5000,G$4))</f>
        <v/>
      </c>
      <c r="H413" s="146" t="str">
        <f>IF(F413="","",COUNTIFS(Lançamentos!$I$5:$I$5000,$D413,Lançamentos!$O$5:$O$5000,H$4))</f>
        <v/>
      </c>
      <c r="I413" s="147" t="str">
        <f>IF(G413="","",COUNTIFS(Lançamentos!$I$5:$I$5000,$D413,Lançamentos!$O$5:$O$5000,I$4))</f>
        <v/>
      </c>
    </row>
    <row r="414" spans="3:9" ht="45" customHeight="1" x14ac:dyDescent="0.25">
      <c r="C414" s="51">
        <v>410</v>
      </c>
      <c r="D414" s="132" t="str">
        <f>IF(Res!D414="","",Res!D414)</f>
        <v/>
      </c>
      <c r="E414" s="134" t="str">
        <f>IF(D414="","",COUNTIF(Lançamentos!$I$5:$I$5000,D414))</f>
        <v/>
      </c>
      <c r="F414" s="146" t="str">
        <f>IF(D414="","",COUNTIFS(Lançamentos!$I$5:$I$5000,$D414,Lançamentos!$O$5:$O$5000,F$4))</f>
        <v/>
      </c>
      <c r="G414" s="146" t="str">
        <f>IF(E414="","",COUNTIFS(Lançamentos!$I$5:$I$5000,$D414,Lançamentos!$O$5:$O$5000,G$4))</f>
        <v/>
      </c>
      <c r="H414" s="146" t="str">
        <f>IF(F414="","",COUNTIFS(Lançamentos!$I$5:$I$5000,$D414,Lançamentos!$O$5:$O$5000,H$4))</f>
        <v/>
      </c>
      <c r="I414" s="147" t="str">
        <f>IF(G414="","",COUNTIFS(Lançamentos!$I$5:$I$5000,$D414,Lançamentos!$O$5:$O$5000,I$4))</f>
        <v/>
      </c>
    </row>
    <row r="415" spans="3:9" ht="45" customHeight="1" x14ac:dyDescent="0.25">
      <c r="C415" s="51">
        <v>411</v>
      </c>
      <c r="D415" s="132" t="str">
        <f>IF(Res!D415="","",Res!D415)</f>
        <v/>
      </c>
      <c r="E415" s="134" t="str">
        <f>IF(D415="","",COUNTIF(Lançamentos!$I$5:$I$5000,D415))</f>
        <v/>
      </c>
      <c r="F415" s="146" t="str">
        <f>IF(D415="","",COUNTIFS(Lançamentos!$I$5:$I$5000,$D415,Lançamentos!$O$5:$O$5000,F$4))</f>
        <v/>
      </c>
      <c r="G415" s="146" t="str">
        <f>IF(E415="","",COUNTIFS(Lançamentos!$I$5:$I$5000,$D415,Lançamentos!$O$5:$O$5000,G$4))</f>
        <v/>
      </c>
      <c r="H415" s="146" t="str">
        <f>IF(F415="","",COUNTIFS(Lançamentos!$I$5:$I$5000,$D415,Lançamentos!$O$5:$O$5000,H$4))</f>
        <v/>
      </c>
      <c r="I415" s="147" t="str">
        <f>IF(G415="","",COUNTIFS(Lançamentos!$I$5:$I$5000,$D415,Lançamentos!$O$5:$O$5000,I$4))</f>
        <v/>
      </c>
    </row>
    <row r="416" spans="3:9" ht="45" customHeight="1" x14ac:dyDescent="0.25">
      <c r="C416" s="51">
        <v>412</v>
      </c>
      <c r="D416" s="132" t="str">
        <f>IF(Res!D416="","",Res!D416)</f>
        <v/>
      </c>
      <c r="E416" s="134" t="str">
        <f>IF(D416="","",COUNTIF(Lançamentos!$I$5:$I$5000,D416))</f>
        <v/>
      </c>
      <c r="F416" s="146" t="str">
        <f>IF(D416="","",COUNTIFS(Lançamentos!$I$5:$I$5000,$D416,Lançamentos!$O$5:$O$5000,F$4))</f>
        <v/>
      </c>
      <c r="G416" s="146" t="str">
        <f>IF(E416="","",COUNTIFS(Lançamentos!$I$5:$I$5000,$D416,Lançamentos!$O$5:$O$5000,G$4))</f>
        <v/>
      </c>
      <c r="H416" s="146" t="str">
        <f>IF(F416="","",COUNTIFS(Lançamentos!$I$5:$I$5000,$D416,Lançamentos!$O$5:$O$5000,H$4))</f>
        <v/>
      </c>
      <c r="I416" s="147" t="str">
        <f>IF(G416="","",COUNTIFS(Lançamentos!$I$5:$I$5000,$D416,Lançamentos!$O$5:$O$5000,I$4))</f>
        <v/>
      </c>
    </row>
    <row r="417" spans="3:9" ht="45" customHeight="1" x14ac:dyDescent="0.25">
      <c r="C417" s="51">
        <v>413</v>
      </c>
      <c r="D417" s="132" t="str">
        <f>IF(Res!D417="","",Res!D417)</f>
        <v/>
      </c>
      <c r="E417" s="134" t="str">
        <f>IF(D417="","",COUNTIF(Lançamentos!$I$5:$I$5000,D417))</f>
        <v/>
      </c>
      <c r="F417" s="146" t="str">
        <f>IF(D417="","",COUNTIFS(Lançamentos!$I$5:$I$5000,$D417,Lançamentos!$O$5:$O$5000,F$4))</f>
        <v/>
      </c>
      <c r="G417" s="146" t="str">
        <f>IF(E417="","",COUNTIFS(Lançamentos!$I$5:$I$5000,$D417,Lançamentos!$O$5:$O$5000,G$4))</f>
        <v/>
      </c>
      <c r="H417" s="146" t="str">
        <f>IF(F417="","",COUNTIFS(Lançamentos!$I$5:$I$5000,$D417,Lançamentos!$O$5:$O$5000,H$4))</f>
        <v/>
      </c>
      <c r="I417" s="147" t="str">
        <f>IF(G417="","",COUNTIFS(Lançamentos!$I$5:$I$5000,$D417,Lançamentos!$O$5:$O$5000,I$4))</f>
        <v/>
      </c>
    </row>
    <row r="418" spans="3:9" ht="45" customHeight="1" x14ac:dyDescent="0.25">
      <c r="C418" s="51">
        <v>414</v>
      </c>
      <c r="D418" s="132" t="str">
        <f>IF(Res!D418="","",Res!D418)</f>
        <v/>
      </c>
      <c r="E418" s="134" t="str">
        <f>IF(D418="","",COUNTIF(Lançamentos!$I$5:$I$5000,D418))</f>
        <v/>
      </c>
      <c r="F418" s="146" t="str">
        <f>IF(D418="","",COUNTIFS(Lançamentos!$I$5:$I$5000,$D418,Lançamentos!$O$5:$O$5000,F$4))</f>
        <v/>
      </c>
      <c r="G418" s="146" t="str">
        <f>IF(E418="","",COUNTIFS(Lançamentos!$I$5:$I$5000,$D418,Lançamentos!$O$5:$O$5000,G$4))</f>
        <v/>
      </c>
      <c r="H418" s="146" t="str">
        <f>IF(F418="","",COUNTIFS(Lançamentos!$I$5:$I$5000,$D418,Lançamentos!$O$5:$O$5000,H$4))</f>
        <v/>
      </c>
      <c r="I418" s="147" t="str">
        <f>IF(G418="","",COUNTIFS(Lançamentos!$I$5:$I$5000,$D418,Lançamentos!$O$5:$O$5000,I$4))</f>
        <v/>
      </c>
    </row>
    <row r="419" spans="3:9" ht="45" customHeight="1" x14ac:dyDescent="0.25">
      <c r="C419" s="51">
        <v>415</v>
      </c>
      <c r="D419" s="132" t="str">
        <f>IF(Res!D419="","",Res!D419)</f>
        <v/>
      </c>
      <c r="E419" s="134" t="str">
        <f>IF(D419="","",COUNTIF(Lançamentos!$I$5:$I$5000,D419))</f>
        <v/>
      </c>
      <c r="F419" s="146" t="str">
        <f>IF(D419="","",COUNTIFS(Lançamentos!$I$5:$I$5000,$D419,Lançamentos!$O$5:$O$5000,F$4))</f>
        <v/>
      </c>
      <c r="G419" s="146" t="str">
        <f>IF(E419="","",COUNTIFS(Lançamentos!$I$5:$I$5000,$D419,Lançamentos!$O$5:$O$5000,G$4))</f>
        <v/>
      </c>
      <c r="H419" s="146" t="str">
        <f>IF(F419="","",COUNTIFS(Lançamentos!$I$5:$I$5000,$D419,Lançamentos!$O$5:$O$5000,H$4))</f>
        <v/>
      </c>
      <c r="I419" s="147" t="str">
        <f>IF(G419="","",COUNTIFS(Lançamentos!$I$5:$I$5000,$D419,Lançamentos!$O$5:$O$5000,I$4))</f>
        <v/>
      </c>
    </row>
    <row r="420" spans="3:9" ht="45" customHeight="1" x14ac:dyDescent="0.25">
      <c r="C420" s="51">
        <v>416</v>
      </c>
      <c r="D420" s="132" t="str">
        <f>IF(Res!D420="","",Res!D420)</f>
        <v/>
      </c>
      <c r="E420" s="134" t="str">
        <f>IF(D420="","",COUNTIF(Lançamentos!$I$5:$I$5000,D420))</f>
        <v/>
      </c>
      <c r="F420" s="146" t="str">
        <f>IF(D420="","",COUNTIFS(Lançamentos!$I$5:$I$5000,$D420,Lançamentos!$O$5:$O$5000,F$4))</f>
        <v/>
      </c>
      <c r="G420" s="146" t="str">
        <f>IF(E420="","",COUNTIFS(Lançamentos!$I$5:$I$5000,$D420,Lançamentos!$O$5:$O$5000,G$4))</f>
        <v/>
      </c>
      <c r="H420" s="146" t="str">
        <f>IF(F420="","",COUNTIFS(Lançamentos!$I$5:$I$5000,$D420,Lançamentos!$O$5:$O$5000,H$4))</f>
        <v/>
      </c>
      <c r="I420" s="147" t="str">
        <f>IF(G420="","",COUNTIFS(Lançamentos!$I$5:$I$5000,$D420,Lançamentos!$O$5:$O$5000,I$4))</f>
        <v/>
      </c>
    </row>
    <row r="421" spans="3:9" ht="45" customHeight="1" x14ac:dyDescent="0.25">
      <c r="C421" s="51">
        <v>417</v>
      </c>
      <c r="D421" s="132" t="str">
        <f>IF(Res!D421="","",Res!D421)</f>
        <v/>
      </c>
      <c r="E421" s="134" t="str">
        <f>IF(D421="","",COUNTIF(Lançamentos!$I$5:$I$5000,D421))</f>
        <v/>
      </c>
      <c r="F421" s="146" t="str">
        <f>IF(D421="","",COUNTIFS(Lançamentos!$I$5:$I$5000,$D421,Lançamentos!$O$5:$O$5000,F$4))</f>
        <v/>
      </c>
      <c r="G421" s="146" t="str">
        <f>IF(E421="","",COUNTIFS(Lançamentos!$I$5:$I$5000,$D421,Lançamentos!$O$5:$O$5000,G$4))</f>
        <v/>
      </c>
      <c r="H421" s="146" t="str">
        <f>IF(F421="","",COUNTIFS(Lançamentos!$I$5:$I$5000,$D421,Lançamentos!$O$5:$O$5000,H$4))</f>
        <v/>
      </c>
      <c r="I421" s="147" t="str">
        <f>IF(G421="","",COUNTIFS(Lançamentos!$I$5:$I$5000,$D421,Lançamentos!$O$5:$O$5000,I$4))</f>
        <v/>
      </c>
    </row>
    <row r="422" spans="3:9" ht="45" customHeight="1" x14ac:dyDescent="0.25">
      <c r="C422" s="51">
        <v>418</v>
      </c>
      <c r="D422" s="132" t="str">
        <f>IF(Res!D422="","",Res!D422)</f>
        <v/>
      </c>
      <c r="E422" s="134" t="str">
        <f>IF(D422="","",COUNTIF(Lançamentos!$I$5:$I$5000,D422))</f>
        <v/>
      </c>
      <c r="F422" s="146" t="str">
        <f>IF(D422="","",COUNTIFS(Lançamentos!$I$5:$I$5000,$D422,Lançamentos!$O$5:$O$5000,F$4))</f>
        <v/>
      </c>
      <c r="G422" s="146" t="str">
        <f>IF(E422="","",COUNTIFS(Lançamentos!$I$5:$I$5000,$D422,Lançamentos!$O$5:$O$5000,G$4))</f>
        <v/>
      </c>
      <c r="H422" s="146" t="str">
        <f>IF(F422="","",COUNTIFS(Lançamentos!$I$5:$I$5000,$D422,Lançamentos!$O$5:$O$5000,H$4))</f>
        <v/>
      </c>
      <c r="I422" s="147" t="str">
        <f>IF(G422="","",COUNTIFS(Lançamentos!$I$5:$I$5000,$D422,Lançamentos!$O$5:$O$5000,I$4))</f>
        <v/>
      </c>
    </row>
    <row r="423" spans="3:9" ht="45" customHeight="1" x14ac:dyDescent="0.25">
      <c r="C423" s="51">
        <v>419</v>
      </c>
      <c r="D423" s="132" t="str">
        <f>IF(Res!D423="","",Res!D423)</f>
        <v/>
      </c>
      <c r="E423" s="134" t="str">
        <f>IF(D423="","",COUNTIF(Lançamentos!$I$5:$I$5000,D423))</f>
        <v/>
      </c>
      <c r="F423" s="146" t="str">
        <f>IF(D423="","",COUNTIFS(Lançamentos!$I$5:$I$5000,$D423,Lançamentos!$O$5:$O$5000,F$4))</f>
        <v/>
      </c>
      <c r="G423" s="146" t="str">
        <f>IF(E423="","",COUNTIFS(Lançamentos!$I$5:$I$5000,$D423,Lançamentos!$O$5:$O$5000,G$4))</f>
        <v/>
      </c>
      <c r="H423" s="146" t="str">
        <f>IF(F423="","",COUNTIFS(Lançamentos!$I$5:$I$5000,$D423,Lançamentos!$O$5:$O$5000,H$4))</f>
        <v/>
      </c>
      <c r="I423" s="147" t="str">
        <f>IF(G423="","",COUNTIFS(Lançamentos!$I$5:$I$5000,$D423,Lançamentos!$O$5:$O$5000,I$4))</f>
        <v/>
      </c>
    </row>
    <row r="424" spans="3:9" ht="45" customHeight="1" x14ac:dyDescent="0.25">
      <c r="C424" s="51">
        <v>420</v>
      </c>
      <c r="D424" s="132" t="str">
        <f>IF(Res!D424="","",Res!D424)</f>
        <v/>
      </c>
      <c r="E424" s="134" t="str">
        <f>IF(D424="","",COUNTIF(Lançamentos!$I$5:$I$5000,D424))</f>
        <v/>
      </c>
      <c r="F424" s="146" t="str">
        <f>IF(D424="","",COUNTIFS(Lançamentos!$I$5:$I$5000,$D424,Lançamentos!$O$5:$O$5000,F$4))</f>
        <v/>
      </c>
      <c r="G424" s="146" t="str">
        <f>IF(E424="","",COUNTIFS(Lançamentos!$I$5:$I$5000,$D424,Lançamentos!$O$5:$O$5000,G$4))</f>
        <v/>
      </c>
      <c r="H424" s="146" t="str">
        <f>IF(F424="","",COUNTIFS(Lançamentos!$I$5:$I$5000,$D424,Lançamentos!$O$5:$O$5000,H$4))</f>
        <v/>
      </c>
      <c r="I424" s="147" t="str">
        <f>IF(G424="","",COUNTIFS(Lançamentos!$I$5:$I$5000,$D424,Lançamentos!$O$5:$O$5000,I$4))</f>
        <v/>
      </c>
    </row>
    <row r="425" spans="3:9" ht="45" customHeight="1" x14ac:dyDescent="0.25">
      <c r="C425" s="51">
        <v>421</v>
      </c>
      <c r="D425" s="132" t="str">
        <f>IF(Res!D425="","",Res!D425)</f>
        <v/>
      </c>
      <c r="E425" s="134" t="str">
        <f>IF(D425="","",COUNTIF(Lançamentos!$I$5:$I$5000,D425))</f>
        <v/>
      </c>
      <c r="F425" s="146" t="str">
        <f>IF(D425="","",COUNTIFS(Lançamentos!$I$5:$I$5000,$D425,Lançamentos!$O$5:$O$5000,F$4))</f>
        <v/>
      </c>
      <c r="G425" s="146" t="str">
        <f>IF(E425="","",COUNTIFS(Lançamentos!$I$5:$I$5000,$D425,Lançamentos!$O$5:$O$5000,G$4))</f>
        <v/>
      </c>
      <c r="H425" s="146" t="str">
        <f>IF(F425="","",COUNTIFS(Lançamentos!$I$5:$I$5000,$D425,Lançamentos!$O$5:$O$5000,H$4))</f>
        <v/>
      </c>
      <c r="I425" s="147" t="str">
        <f>IF(G425="","",COUNTIFS(Lançamentos!$I$5:$I$5000,$D425,Lançamentos!$O$5:$O$5000,I$4))</f>
        <v/>
      </c>
    </row>
    <row r="426" spans="3:9" ht="45" customHeight="1" x14ac:dyDescent="0.25">
      <c r="C426" s="51">
        <v>422</v>
      </c>
      <c r="D426" s="132" t="str">
        <f>IF(Res!D426="","",Res!D426)</f>
        <v/>
      </c>
      <c r="E426" s="134" t="str">
        <f>IF(D426="","",COUNTIF(Lançamentos!$I$5:$I$5000,D426))</f>
        <v/>
      </c>
      <c r="F426" s="146" t="str">
        <f>IF(D426="","",COUNTIFS(Lançamentos!$I$5:$I$5000,$D426,Lançamentos!$O$5:$O$5000,F$4))</f>
        <v/>
      </c>
      <c r="G426" s="146" t="str">
        <f>IF(E426="","",COUNTIFS(Lançamentos!$I$5:$I$5000,$D426,Lançamentos!$O$5:$O$5000,G$4))</f>
        <v/>
      </c>
      <c r="H426" s="146" t="str">
        <f>IF(F426="","",COUNTIFS(Lançamentos!$I$5:$I$5000,$D426,Lançamentos!$O$5:$O$5000,H$4))</f>
        <v/>
      </c>
      <c r="I426" s="147" t="str">
        <f>IF(G426="","",COUNTIFS(Lançamentos!$I$5:$I$5000,$D426,Lançamentos!$O$5:$O$5000,I$4))</f>
        <v/>
      </c>
    </row>
    <row r="427" spans="3:9" ht="45" customHeight="1" x14ac:dyDescent="0.25">
      <c r="C427" s="51">
        <v>423</v>
      </c>
      <c r="D427" s="132" t="str">
        <f>IF(Res!D427="","",Res!D427)</f>
        <v/>
      </c>
      <c r="E427" s="134" t="str">
        <f>IF(D427="","",COUNTIF(Lançamentos!$I$5:$I$5000,D427))</f>
        <v/>
      </c>
      <c r="F427" s="146" t="str">
        <f>IF(D427="","",COUNTIFS(Lançamentos!$I$5:$I$5000,$D427,Lançamentos!$O$5:$O$5000,F$4))</f>
        <v/>
      </c>
      <c r="G427" s="146" t="str">
        <f>IF(E427="","",COUNTIFS(Lançamentos!$I$5:$I$5000,$D427,Lançamentos!$O$5:$O$5000,G$4))</f>
        <v/>
      </c>
      <c r="H427" s="146" t="str">
        <f>IF(F427="","",COUNTIFS(Lançamentos!$I$5:$I$5000,$D427,Lançamentos!$O$5:$O$5000,H$4))</f>
        <v/>
      </c>
      <c r="I427" s="147" t="str">
        <f>IF(G427="","",COUNTIFS(Lançamentos!$I$5:$I$5000,$D427,Lançamentos!$O$5:$O$5000,I$4))</f>
        <v/>
      </c>
    </row>
    <row r="428" spans="3:9" ht="45" customHeight="1" x14ac:dyDescent="0.25">
      <c r="C428" s="51">
        <v>424</v>
      </c>
      <c r="D428" s="132" t="str">
        <f>IF(Res!D428="","",Res!D428)</f>
        <v/>
      </c>
      <c r="E428" s="134" t="str">
        <f>IF(D428="","",COUNTIF(Lançamentos!$I$5:$I$5000,D428))</f>
        <v/>
      </c>
      <c r="F428" s="146" t="str">
        <f>IF(D428="","",COUNTIFS(Lançamentos!$I$5:$I$5000,$D428,Lançamentos!$O$5:$O$5000,F$4))</f>
        <v/>
      </c>
      <c r="G428" s="146" t="str">
        <f>IF(E428="","",COUNTIFS(Lançamentos!$I$5:$I$5000,$D428,Lançamentos!$O$5:$O$5000,G$4))</f>
        <v/>
      </c>
      <c r="H428" s="146" t="str">
        <f>IF(F428="","",COUNTIFS(Lançamentos!$I$5:$I$5000,$D428,Lançamentos!$O$5:$O$5000,H$4))</f>
        <v/>
      </c>
      <c r="I428" s="147" t="str">
        <f>IF(G428="","",COUNTIFS(Lançamentos!$I$5:$I$5000,$D428,Lançamentos!$O$5:$O$5000,I$4))</f>
        <v/>
      </c>
    </row>
    <row r="429" spans="3:9" ht="45" customHeight="1" x14ac:dyDescent="0.25">
      <c r="C429" s="51">
        <v>425</v>
      </c>
      <c r="D429" s="132" t="str">
        <f>IF(Res!D429="","",Res!D429)</f>
        <v/>
      </c>
      <c r="E429" s="134" t="str">
        <f>IF(D429="","",COUNTIF(Lançamentos!$I$5:$I$5000,D429))</f>
        <v/>
      </c>
      <c r="F429" s="146" t="str">
        <f>IF(D429="","",COUNTIFS(Lançamentos!$I$5:$I$5000,$D429,Lançamentos!$O$5:$O$5000,F$4))</f>
        <v/>
      </c>
      <c r="G429" s="146" t="str">
        <f>IF(E429="","",COUNTIFS(Lançamentos!$I$5:$I$5000,$D429,Lançamentos!$O$5:$O$5000,G$4))</f>
        <v/>
      </c>
      <c r="H429" s="146" t="str">
        <f>IF(F429="","",COUNTIFS(Lançamentos!$I$5:$I$5000,$D429,Lançamentos!$O$5:$O$5000,H$4))</f>
        <v/>
      </c>
      <c r="I429" s="147" t="str">
        <f>IF(G429="","",COUNTIFS(Lançamentos!$I$5:$I$5000,$D429,Lançamentos!$O$5:$O$5000,I$4))</f>
        <v/>
      </c>
    </row>
    <row r="430" spans="3:9" ht="45" customHeight="1" x14ac:dyDescent="0.25">
      <c r="C430" s="51">
        <v>426</v>
      </c>
      <c r="D430" s="132" t="str">
        <f>IF(Res!D430="","",Res!D430)</f>
        <v/>
      </c>
      <c r="E430" s="134" t="str">
        <f>IF(D430="","",COUNTIF(Lançamentos!$I$5:$I$5000,D430))</f>
        <v/>
      </c>
      <c r="F430" s="146" t="str">
        <f>IF(D430="","",COUNTIFS(Lançamentos!$I$5:$I$5000,$D430,Lançamentos!$O$5:$O$5000,F$4))</f>
        <v/>
      </c>
      <c r="G430" s="146" t="str">
        <f>IF(E430="","",COUNTIFS(Lançamentos!$I$5:$I$5000,$D430,Lançamentos!$O$5:$O$5000,G$4))</f>
        <v/>
      </c>
      <c r="H430" s="146" t="str">
        <f>IF(F430="","",COUNTIFS(Lançamentos!$I$5:$I$5000,$D430,Lançamentos!$O$5:$O$5000,H$4))</f>
        <v/>
      </c>
      <c r="I430" s="147" t="str">
        <f>IF(G430="","",COUNTIFS(Lançamentos!$I$5:$I$5000,$D430,Lançamentos!$O$5:$O$5000,I$4))</f>
        <v/>
      </c>
    </row>
    <row r="431" spans="3:9" ht="45" customHeight="1" x14ac:dyDescent="0.25">
      <c r="C431" s="51">
        <v>427</v>
      </c>
      <c r="D431" s="132" t="str">
        <f>IF(Res!D431="","",Res!D431)</f>
        <v/>
      </c>
      <c r="E431" s="134" t="str">
        <f>IF(D431="","",COUNTIF(Lançamentos!$I$5:$I$5000,D431))</f>
        <v/>
      </c>
      <c r="F431" s="146" t="str">
        <f>IF(D431="","",COUNTIFS(Lançamentos!$I$5:$I$5000,$D431,Lançamentos!$O$5:$O$5000,F$4))</f>
        <v/>
      </c>
      <c r="G431" s="146" t="str">
        <f>IF(E431="","",COUNTIFS(Lançamentos!$I$5:$I$5000,$D431,Lançamentos!$O$5:$O$5000,G$4))</f>
        <v/>
      </c>
      <c r="H431" s="146" t="str">
        <f>IF(F431="","",COUNTIFS(Lançamentos!$I$5:$I$5000,$D431,Lançamentos!$O$5:$O$5000,H$4))</f>
        <v/>
      </c>
      <c r="I431" s="147" t="str">
        <f>IF(G431="","",COUNTIFS(Lançamentos!$I$5:$I$5000,$D431,Lançamentos!$O$5:$O$5000,I$4))</f>
        <v/>
      </c>
    </row>
    <row r="432" spans="3:9" ht="45" customHeight="1" x14ac:dyDescent="0.25">
      <c r="C432" s="51">
        <v>428</v>
      </c>
      <c r="D432" s="132" t="str">
        <f>IF(Res!D432="","",Res!D432)</f>
        <v/>
      </c>
      <c r="E432" s="134" t="str">
        <f>IF(D432="","",COUNTIF(Lançamentos!$I$5:$I$5000,D432))</f>
        <v/>
      </c>
      <c r="F432" s="146" t="str">
        <f>IF(D432="","",COUNTIFS(Lançamentos!$I$5:$I$5000,$D432,Lançamentos!$O$5:$O$5000,F$4))</f>
        <v/>
      </c>
      <c r="G432" s="146" t="str">
        <f>IF(E432="","",COUNTIFS(Lançamentos!$I$5:$I$5000,$D432,Lançamentos!$O$5:$O$5000,G$4))</f>
        <v/>
      </c>
      <c r="H432" s="146" t="str">
        <f>IF(F432="","",COUNTIFS(Lançamentos!$I$5:$I$5000,$D432,Lançamentos!$O$5:$O$5000,H$4))</f>
        <v/>
      </c>
      <c r="I432" s="147" t="str">
        <f>IF(G432="","",COUNTIFS(Lançamentos!$I$5:$I$5000,$D432,Lançamentos!$O$5:$O$5000,I$4))</f>
        <v/>
      </c>
    </row>
    <row r="433" spans="3:9" ht="45" customHeight="1" x14ac:dyDescent="0.25">
      <c r="C433" s="51">
        <v>429</v>
      </c>
      <c r="D433" s="132" t="str">
        <f>IF(Res!D433="","",Res!D433)</f>
        <v/>
      </c>
      <c r="E433" s="134" t="str">
        <f>IF(D433="","",COUNTIF(Lançamentos!$I$5:$I$5000,D433))</f>
        <v/>
      </c>
      <c r="F433" s="146" t="str">
        <f>IF(D433="","",COUNTIFS(Lançamentos!$I$5:$I$5000,$D433,Lançamentos!$O$5:$O$5000,F$4))</f>
        <v/>
      </c>
      <c r="G433" s="146" t="str">
        <f>IF(E433="","",COUNTIFS(Lançamentos!$I$5:$I$5000,$D433,Lançamentos!$O$5:$O$5000,G$4))</f>
        <v/>
      </c>
      <c r="H433" s="146" t="str">
        <f>IF(F433="","",COUNTIFS(Lançamentos!$I$5:$I$5000,$D433,Lançamentos!$O$5:$O$5000,H$4))</f>
        <v/>
      </c>
      <c r="I433" s="147" t="str">
        <f>IF(G433="","",COUNTIFS(Lançamentos!$I$5:$I$5000,$D433,Lançamentos!$O$5:$O$5000,I$4))</f>
        <v/>
      </c>
    </row>
    <row r="434" spans="3:9" ht="45" customHeight="1" x14ac:dyDescent="0.25">
      <c r="C434" s="51">
        <v>430</v>
      </c>
      <c r="D434" s="132" t="str">
        <f>IF(Res!D434="","",Res!D434)</f>
        <v/>
      </c>
      <c r="E434" s="134" t="str">
        <f>IF(D434="","",COUNTIF(Lançamentos!$I$5:$I$5000,D434))</f>
        <v/>
      </c>
      <c r="F434" s="146" t="str">
        <f>IF(D434="","",COUNTIFS(Lançamentos!$I$5:$I$5000,$D434,Lançamentos!$O$5:$O$5000,F$4))</f>
        <v/>
      </c>
      <c r="G434" s="146" t="str">
        <f>IF(E434="","",COUNTIFS(Lançamentos!$I$5:$I$5000,$D434,Lançamentos!$O$5:$O$5000,G$4))</f>
        <v/>
      </c>
      <c r="H434" s="146" t="str">
        <f>IF(F434="","",COUNTIFS(Lançamentos!$I$5:$I$5000,$D434,Lançamentos!$O$5:$O$5000,H$4))</f>
        <v/>
      </c>
      <c r="I434" s="147" t="str">
        <f>IF(G434="","",COUNTIFS(Lançamentos!$I$5:$I$5000,$D434,Lançamentos!$O$5:$O$5000,I$4))</f>
        <v/>
      </c>
    </row>
    <row r="435" spans="3:9" ht="45" customHeight="1" x14ac:dyDescent="0.25">
      <c r="C435" s="51">
        <v>431</v>
      </c>
      <c r="D435" s="132" t="str">
        <f>IF(Res!D435="","",Res!D435)</f>
        <v/>
      </c>
      <c r="E435" s="134" t="str">
        <f>IF(D435="","",COUNTIF(Lançamentos!$I$5:$I$5000,D435))</f>
        <v/>
      </c>
      <c r="F435" s="146" t="str">
        <f>IF(D435="","",COUNTIFS(Lançamentos!$I$5:$I$5000,$D435,Lançamentos!$O$5:$O$5000,F$4))</f>
        <v/>
      </c>
      <c r="G435" s="146" t="str">
        <f>IF(E435="","",COUNTIFS(Lançamentos!$I$5:$I$5000,$D435,Lançamentos!$O$5:$O$5000,G$4))</f>
        <v/>
      </c>
      <c r="H435" s="146" t="str">
        <f>IF(F435="","",COUNTIFS(Lançamentos!$I$5:$I$5000,$D435,Lançamentos!$O$5:$O$5000,H$4))</f>
        <v/>
      </c>
      <c r="I435" s="147" t="str">
        <f>IF(G435="","",COUNTIFS(Lançamentos!$I$5:$I$5000,$D435,Lançamentos!$O$5:$O$5000,I$4))</f>
        <v/>
      </c>
    </row>
    <row r="436" spans="3:9" ht="45" customHeight="1" x14ac:dyDescent="0.25">
      <c r="C436" s="51">
        <v>432</v>
      </c>
      <c r="D436" s="132" t="str">
        <f>IF(Res!D436="","",Res!D436)</f>
        <v/>
      </c>
      <c r="E436" s="134" t="str">
        <f>IF(D436="","",COUNTIF(Lançamentos!$I$5:$I$5000,D436))</f>
        <v/>
      </c>
      <c r="F436" s="146" t="str">
        <f>IF(D436="","",COUNTIFS(Lançamentos!$I$5:$I$5000,$D436,Lançamentos!$O$5:$O$5000,F$4))</f>
        <v/>
      </c>
      <c r="G436" s="146" t="str">
        <f>IF(E436="","",COUNTIFS(Lançamentos!$I$5:$I$5000,$D436,Lançamentos!$O$5:$O$5000,G$4))</f>
        <v/>
      </c>
      <c r="H436" s="146" t="str">
        <f>IF(F436="","",COUNTIFS(Lançamentos!$I$5:$I$5000,$D436,Lançamentos!$O$5:$O$5000,H$4))</f>
        <v/>
      </c>
      <c r="I436" s="147" t="str">
        <f>IF(G436="","",COUNTIFS(Lançamentos!$I$5:$I$5000,$D436,Lançamentos!$O$5:$O$5000,I$4))</f>
        <v/>
      </c>
    </row>
    <row r="437" spans="3:9" ht="45" customHeight="1" x14ac:dyDescent="0.25">
      <c r="C437" s="51">
        <v>433</v>
      </c>
      <c r="D437" s="132" t="str">
        <f>IF(Res!D437="","",Res!D437)</f>
        <v/>
      </c>
      <c r="E437" s="134" t="str">
        <f>IF(D437="","",COUNTIF(Lançamentos!$I$5:$I$5000,D437))</f>
        <v/>
      </c>
      <c r="F437" s="146" t="str">
        <f>IF(D437="","",COUNTIFS(Lançamentos!$I$5:$I$5000,$D437,Lançamentos!$O$5:$O$5000,F$4))</f>
        <v/>
      </c>
      <c r="G437" s="146" t="str">
        <f>IF(E437="","",COUNTIFS(Lançamentos!$I$5:$I$5000,$D437,Lançamentos!$O$5:$O$5000,G$4))</f>
        <v/>
      </c>
      <c r="H437" s="146" t="str">
        <f>IF(F437="","",COUNTIFS(Lançamentos!$I$5:$I$5000,$D437,Lançamentos!$O$5:$O$5000,H$4))</f>
        <v/>
      </c>
      <c r="I437" s="147" t="str">
        <f>IF(G437="","",COUNTIFS(Lançamentos!$I$5:$I$5000,$D437,Lançamentos!$O$5:$O$5000,I$4))</f>
        <v/>
      </c>
    </row>
    <row r="438" spans="3:9" ht="45" customHeight="1" x14ac:dyDescent="0.25">
      <c r="C438" s="51">
        <v>434</v>
      </c>
      <c r="D438" s="132" t="str">
        <f>IF(Res!D438="","",Res!D438)</f>
        <v/>
      </c>
      <c r="E438" s="134" t="str">
        <f>IF(D438="","",COUNTIF(Lançamentos!$I$5:$I$5000,D438))</f>
        <v/>
      </c>
      <c r="F438" s="146" t="str">
        <f>IF(D438="","",COUNTIFS(Lançamentos!$I$5:$I$5000,$D438,Lançamentos!$O$5:$O$5000,F$4))</f>
        <v/>
      </c>
      <c r="G438" s="146" t="str">
        <f>IF(E438="","",COUNTIFS(Lançamentos!$I$5:$I$5000,$D438,Lançamentos!$O$5:$O$5000,G$4))</f>
        <v/>
      </c>
      <c r="H438" s="146" t="str">
        <f>IF(F438="","",COUNTIFS(Lançamentos!$I$5:$I$5000,$D438,Lançamentos!$O$5:$O$5000,H$4))</f>
        <v/>
      </c>
      <c r="I438" s="147" t="str">
        <f>IF(G438="","",COUNTIFS(Lançamentos!$I$5:$I$5000,$D438,Lançamentos!$O$5:$O$5000,I$4))</f>
        <v/>
      </c>
    </row>
    <row r="439" spans="3:9" ht="45" customHeight="1" x14ac:dyDescent="0.25">
      <c r="C439" s="51">
        <v>435</v>
      </c>
      <c r="D439" s="132" t="str">
        <f>IF(Res!D439="","",Res!D439)</f>
        <v/>
      </c>
      <c r="E439" s="134" t="str">
        <f>IF(D439="","",COUNTIF(Lançamentos!$I$5:$I$5000,D439))</f>
        <v/>
      </c>
      <c r="F439" s="146" t="str">
        <f>IF(D439="","",COUNTIFS(Lançamentos!$I$5:$I$5000,$D439,Lançamentos!$O$5:$O$5000,F$4))</f>
        <v/>
      </c>
      <c r="G439" s="146" t="str">
        <f>IF(E439="","",COUNTIFS(Lançamentos!$I$5:$I$5000,$D439,Lançamentos!$O$5:$O$5000,G$4))</f>
        <v/>
      </c>
      <c r="H439" s="146" t="str">
        <f>IF(F439="","",COUNTIFS(Lançamentos!$I$5:$I$5000,$D439,Lançamentos!$O$5:$O$5000,H$4))</f>
        <v/>
      </c>
      <c r="I439" s="147" t="str">
        <f>IF(G439="","",COUNTIFS(Lançamentos!$I$5:$I$5000,$D439,Lançamentos!$O$5:$O$5000,I$4))</f>
        <v/>
      </c>
    </row>
    <row r="440" spans="3:9" ht="45" customHeight="1" x14ac:dyDescent="0.25">
      <c r="C440" s="51">
        <v>436</v>
      </c>
      <c r="D440" s="132" t="str">
        <f>IF(Res!D440="","",Res!D440)</f>
        <v/>
      </c>
      <c r="E440" s="134" t="str">
        <f>IF(D440="","",COUNTIF(Lançamentos!$I$5:$I$5000,D440))</f>
        <v/>
      </c>
      <c r="F440" s="146" t="str">
        <f>IF(D440="","",COUNTIFS(Lançamentos!$I$5:$I$5000,$D440,Lançamentos!$O$5:$O$5000,F$4))</f>
        <v/>
      </c>
      <c r="G440" s="146" t="str">
        <f>IF(E440="","",COUNTIFS(Lançamentos!$I$5:$I$5000,$D440,Lançamentos!$O$5:$O$5000,G$4))</f>
        <v/>
      </c>
      <c r="H440" s="146" t="str">
        <f>IF(F440="","",COUNTIFS(Lançamentos!$I$5:$I$5000,$D440,Lançamentos!$O$5:$O$5000,H$4))</f>
        <v/>
      </c>
      <c r="I440" s="147" t="str">
        <f>IF(G440="","",COUNTIFS(Lançamentos!$I$5:$I$5000,$D440,Lançamentos!$O$5:$O$5000,I$4))</f>
        <v/>
      </c>
    </row>
    <row r="441" spans="3:9" ht="45" customHeight="1" x14ac:dyDescent="0.25">
      <c r="C441" s="51">
        <v>437</v>
      </c>
      <c r="D441" s="132" t="str">
        <f>IF(Res!D441="","",Res!D441)</f>
        <v/>
      </c>
      <c r="E441" s="134" t="str">
        <f>IF(D441="","",COUNTIF(Lançamentos!$I$5:$I$5000,D441))</f>
        <v/>
      </c>
      <c r="F441" s="146" t="str">
        <f>IF(D441="","",COUNTIFS(Lançamentos!$I$5:$I$5000,$D441,Lançamentos!$O$5:$O$5000,F$4))</f>
        <v/>
      </c>
      <c r="G441" s="146" t="str">
        <f>IF(E441="","",COUNTIFS(Lançamentos!$I$5:$I$5000,$D441,Lançamentos!$O$5:$O$5000,G$4))</f>
        <v/>
      </c>
      <c r="H441" s="146" t="str">
        <f>IF(F441="","",COUNTIFS(Lançamentos!$I$5:$I$5000,$D441,Lançamentos!$O$5:$O$5000,H$4))</f>
        <v/>
      </c>
      <c r="I441" s="147" t="str">
        <f>IF(G441="","",COUNTIFS(Lançamentos!$I$5:$I$5000,$D441,Lançamentos!$O$5:$O$5000,I$4))</f>
        <v/>
      </c>
    </row>
    <row r="442" spans="3:9" ht="45" customHeight="1" x14ac:dyDescent="0.25">
      <c r="C442" s="51">
        <v>438</v>
      </c>
      <c r="D442" s="132" t="str">
        <f>IF(Res!D442="","",Res!D442)</f>
        <v/>
      </c>
      <c r="E442" s="134" t="str">
        <f>IF(D442="","",COUNTIF(Lançamentos!$I$5:$I$5000,D442))</f>
        <v/>
      </c>
      <c r="F442" s="146" t="str">
        <f>IF(D442="","",COUNTIFS(Lançamentos!$I$5:$I$5000,$D442,Lançamentos!$O$5:$O$5000,F$4))</f>
        <v/>
      </c>
      <c r="G442" s="146" t="str">
        <f>IF(E442="","",COUNTIFS(Lançamentos!$I$5:$I$5000,$D442,Lançamentos!$O$5:$O$5000,G$4))</f>
        <v/>
      </c>
      <c r="H442" s="146" t="str">
        <f>IF(F442="","",COUNTIFS(Lançamentos!$I$5:$I$5000,$D442,Lançamentos!$O$5:$O$5000,H$4))</f>
        <v/>
      </c>
      <c r="I442" s="147" t="str">
        <f>IF(G442="","",COUNTIFS(Lançamentos!$I$5:$I$5000,$D442,Lançamentos!$O$5:$O$5000,I$4))</f>
        <v/>
      </c>
    </row>
    <row r="443" spans="3:9" ht="45" customHeight="1" x14ac:dyDescent="0.25">
      <c r="C443" s="51">
        <v>439</v>
      </c>
      <c r="D443" s="132" t="str">
        <f>IF(Res!D443="","",Res!D443)</f>
        <v/>
      </c>
      <c r="E443" s="134" t="str">
        <f>IF(D443="","",COUNTIF(Lançamentos!$I$5:$I$5000,D443))</f>
        <v/>
      </c>
      <c r="F443" s="146" t="str">
        <f>IF(D443="","",COUNTIFS(Lançamentos!$I$5:$I$5000,$D443,Lançamentos!$O$5:$O$5000,F$4))</f>
        <v/>
      </c>
      <c r="G443" s="146" t="str">
        <f>IF(E443="","",COUNTIFS(Lançamentos!$I$5:$I$5000,$D443,Lançamentos!$O$5:$O$5000,G$4))</f>
        <v/>
      </c>
      <c r="H443" s="146" t="str">
        <f>IF(F443="","",COUNTIFS(Lançamentos!$I$5:$I$5000,$D443,Lançamentos!$O$5:$O$5000,H$4))</f>
        <v/>
      </c>
      <c r="I443" s="147" t="str">
        <f>IF(G443="","",COUNTIFS(Lançamentos!$I$5:$I$5000,$D443,Lançamentos!$O$5:$O$5000,I$4))</f>
        <v/>
      </c>
    </row>
    <row r="444" spans="3:9" ht="45" customHeight="1" x14ac:dyDescent="0.25">
      <c r="C444" s="51">
        <v>440</v>
      </c>
      <c r="D444" s="132" t="str">
        <f>IF(Res!D444="","",Res!D444)</f>
        <v/>
      </c>
      <c r="E444" s="134" t="str">
        <f>IF(D444="","",COUNTIF(Lançamentos!$I$5:$I$5000,D444))</f>
        <v/>
      </c>
      <c r="F444" s="146" t="str">
        <f>IF(D444="","",COUNTIFS(Lançamentos!$I$5:$I$5000,$D444,Lançamentos!$O$5:$O$5000,F$4))</f>
        <v/>
      </c>
      <c r="G444" s="146" t="str">
        <f>IF(E444="","",COUNTIFS(Lançamentos!$I$5:$I$5000,$D444,Lançamentos!$O$5:$O$5000,G$4))</f>
        <v/>
      </c>
      <c r="H444" s="146" t="str">
        <f>IF(F444="","",COUNTIFS(Lançamentos!$I$5:$I$5000,$D444,Lançamentos!$O$5:$O$5000,H$4))</f>
        <v/>
      </c>
      <c r="I444" s="147" t="str">
        <f>IF(G444="","",COUNTIFS(Lançamentos!$I$5:$I$5000,$D444,Lançamentos!$O$5:$O$5000,I$4))</f>
        <v/>
      </c>
    </row>
    <row r="445" spans="3:9" ht="45" customHeight="1" x14ac:dyDescent="0.25">
      <c r="C445" s="51">
        <v>441</v>
      </c>
      <c r="D445" s="132" t="str">
        <f>IF(Res!D445="","",Res!D445)</f>
        <v/>
      </c>
      <c r="E445" s="134" t="str">
        <f>IF(D445="","",COUNTIF(Lançamentos!$I$5:$I$5000,D445))</f>
        <v/>
      </c>
      <c r="F445" s="146" t="str">
        <f>IF(D445="","",COUNTIFS(Lançamentos!$I$5:$I$5000,$D445,Lançamentos!$O$5:$O$5000,F$4))</f>
        <v/>
      </c>
      <c r="G445" s="146" t="str">
        <f>IF(E445="","",COUNTIFS(Lançamentos!$I$5:$I$5000,$D445,Lançamentos!$O$5:$O$5000,G$4))</f>
        <v/>
      </c>
      <c r="H445" s="146" t="str">
        <f>IF(F445="","",COUNTIFS(Lançamentos!$I$5:$I$5000,$D445,Lançamentos!$O$5:$O$5000,H$4))</f>
        <v/>
      </c>
      <c r="I445" s="147" t="str">
        <f>IF(G445="","",COUNTIFS(Lançamentos!$I$5:$I$5000,$D445,Lançamentos!$O$5:$O$5000,I$4))</f>
        <v/>
      </c>
    </row>
    <row r="446" spans="3:9" ht="45" customHeight="1" x14ac:dyDescent="0.25">
      <c r="C446" s="51">
        <v>442</v>
      </c>
      <c r="D446" s="132" t="str">
        <f>IF(Res!D446="","",Res!D446)</f>
        <v/>
      </c>
      <c r="E446" s="134" t="str">
        <f>IF(D446="","",COUNTIF(Lançamentos!$I$5:$I$5000,D446))</f>
        <v/>
      </c>
      <c r="F446" s="146" t="str">
        <f>IF(D446="","",COUNTIFS(Lançamentos!$I$5:$I$5000,$D446,Lançamentos!$O$5:$O$5000,F$4))</f>
        <v/>
      </c>
      <c r="G446" s="146" t="str">
        <f>IF(E446="","",COUNTIFS(Lançamentos!$I$5:$I$5000,$D446,Lançamentos!$O$5:$O$5000,G$4))</f>
        <v/>
      </c>
      <c r="H446" s="146" t="str">
        <f>IF(F446="","",COUNTIFS(Lançamentos!$I$5:$I$5000,$D446,Lançamentos!$O$5:$O$5000,H$4))</f>
        <v/>
      </c>
      <c r="I446" s="147" t="str">
        <f>IF(G446="","",COUNTIFS(Lançamentos!$I$5:$I$5000,$D446,Lançamentos!$O$5:$O$5000,I$4))</f>
        <v/>
      </c>
    </row>
    <row r="447" spans="3:9" ht="45" customHeight="1" x14ac:dyDescent="0.25">
      <c r="C447" s="51">
        <v>443</v>
      </c>
      <c r="D447" s="132" t="str">
        <f>IF(Res!D447="","",Res!D447)</f>
        <v/>
      </c>
      <c r="E447" s="134" t="str">
        <f>IF(D447="","",COUNTIF(Lançamentos!$I$5:$I$5000,D447))</f>
        <v/>
      </c>
      <c r="F447" s="146" t="str">
        <f>IF(D447="","",COUNTIFS(Lançamentos!$I$5:$I$5000,$D447,Lançamentos!$O$5:$O$5000,F$4))</f>
        <v/>
      </c>
      <c r="G447" s="146" t="str">
        <f>IF(E447="","",COUNTIFS(Lançamentos!$I$5:$I$5000,$D447,Lançamentos!$O$5:$O$5000,G$4))</f>
        <v/>
      </c>
      <c r="H447" s="146" t="str">
        <f>IF(F447="","",COUNTIFS(Lançamentos!$I$5:$I$5000,$D447,Lançamentos!$O$5:$O$5000,H$4))</f>
        <v/>
      </c>
      <c r="I447" s="147" t="str">
        <f>IF(G447="","",COUNTIFS(Lançamentos!$I$5:$I$5000,$D447,Lançamentos!$O$5:$O$5000,I$4))</f>
        <v/>
      </c>
    </row>
    <row r="448" spans="3:9" ht="45" customHeight="1" x14ac:dyDescent="0.25">
      <c r="C448" s="51">
        <v>444</v>
      </c>
      <c r="D448" s="132" t="str">
        <f>IF(Res!D448="","",Res!D448)</f>
        <v/>
      </c>
      <c r="E448" s="134" t="str">
        <f>IF(D448="","",COUNTIF(Lançamentos!$I$5:$I$5000,D448))</f>
        <v/>
      </c>
      <c r="F448" s="146" t="str">
        <f>IF(D448="","",COUNTIFS(Lançamentos!$I$5:$I$5000,$D448,Lançamentos!$O$5:$O$5000,F$4))</f>
        <v/>
      </c>
      <c r="G448" s="146" t="str">
        <f>IF(E448="","",COUNTIFS(Lançamentos!$I$5:$I$5000,$D448,Lançamentos!$O$5:$O$5000,G$4))</f>
        <v/>
      </c>
      <c r="H448" s="146" t="str">
        <f>IF(F448="","",COUNTIFS(Lançamentos!$I$5:$I$5000,$D448,Lançamentos!$O$5:$O$5000,H$4))</f>
        <v/>
      </c>
      <c r="I448" s="147" t="str">
        <f>IF(G448="","",COUNTIFS(Lançamentos!$I$5:$I$5000,$D448,Lançamentos!$O$5:$O$5000,I$4))</f>
        <v/>
      </c>
    </row>
    <row r="449" spans="3:9" ht="45" customHeight="1" x14ac:dyDescent="0.25">
      <c r="C449" s="51">
        <v>445</v>
      </c>
      <c r="D449" s="132" t="str">
        <f>IF(Res!D449="","",Res!D449)</f>
        <v/>
      </c>
      <c r="E449" s="134" t="str">
        <f>IF(D449="","",COUNTIF(Lançamentos!$I$5:$I$5000,D449))</f>
        <v/>
      </c>
      <c r="F449" s="146" t="str">
        <f>IF(D449="","",COUNTIFS(Lançamentos!$I$5:$I$5000,$D449,Lançamentos!$O$5:$O$5000,F$4))</f>
        <v/>
      </c>
      <c r="G449" s="146" t="str">
        <f>IF(E449="","",COUNTIFS(Lançamentos!$I$5:$I$5000,$D449,Lançamentos!$O$5:$O$5000,G$4))</f>
        <v/>
      </c>
      <c r="H449" s="146" t="str">
        <f>IF(F449="","",COUNTIFS(Lançamentos!$I$5:$I$5000,$D449,Lançamentos!$O$5:$O$5000,H$4))</f>
        <v/>
      </c>
      <c r="I449" s="147" t="str">
        <f>IF(G449="","",COUNTIFS(Lançamentos!$I$5:$I$5000,$D449,Lançamentos!$O$5:$O$5000,I$4))</f>
        <v/>
      </c>
    </row>
    <row r="450" spans="3:9" ht="45" customHeight="1" x14ac:dyDescent="0.25">
      <c r="C450" s="51">
        <v>446</v>
      </c>
      <c r="D450" s="132" t="str">
        <f>IF(Res!D450="","",Res!D450)</f>
        <v/>
      </c>
      <c r="E450" s="134" t="str">
        <f>IF(D450="","",COUNTIF(Lançamentos!$I$5:$I$5000,D450))</f>
        <v/>
      </c>
      <c r="F450" s="146" t="str">
        <f>IF(D450="","",COUNTIFS(Lançamentos!$I$5:$I$5000,$D450,Lançamentos!$O$5:$O$5000,F$4))</f>
        <v/>
      </c>
      <c r="G450" s="146" t="str">
        <f>IF(E450="","",COUNTIFS(Lançamentos!$I$5:$I$5000,$D450,Lançamentos!$O$5:$O$5000,G$4))</f>
        <v/>
      </c>
      <c r="H450" s="146" t="str">
        <f>IF(F450="","",COUNTIFS(Lançamentos!$I$5:$I$5000,$D450,Lançamentos!$O$5:$O$5000,H$4))</f>
        <v/>
      </c>
      <c r="I450" s="147" t="str">
        <f>IF(G450="","",COUNTIFS(Lançamentos!$I$5:$I$5000,$D450,Lançamentos!$O$5:$O$5000,I$4))</f>
        <v/>
      </c>
    </row>
    <row r="451" spans="3:9" ht="45" customHeight="1" x14ac:dyDescent="0.25">
      <c r="C451" s="51">
        <v>447</v>
      </c>
      <c r="D451" s="132" t="str">
        <f>IF(Res!D451="","",Res!D451)</f>
        <v/>
      </c>
      <c r="E451" s="134" t="str">
        <f>IF(D451="","",COUNTIF(Lançamentos!$I$5:$I$5000,D451))</f>
        <v/>
      </c>
      <c r="F451" s="146" t="str">
        <f>IF(D451="","",COUNTIFS(Lançamentos!$I$5:$I$5000,$D451,Lançamentos!$O$5:$O$5000,F$4))</f>
        <v/>
      </c>
      <c r="G451" s="146" t="str">
        <f>IF(E451="","",COUNTIFS(Lançamentos!$I$5:$I$5000,$D451,Lançamentos!$O$5:$O$5000,G$4))</f>
        <v/>
      </c>
      <c r="H451" s="146" t="str">
        <f>IF(F451="","",COUNTIFS(Lançamentos!$I$5:$I$5000,$D451,Lançamentos!$O$5:$O$5000,H$4))</f>
        <v/>
      </c>
      <c r="I451" s="147" t="str">
        <f>IF(G451="","",COUNTIFS(Lançamentos!$I$5:$I$5000,$D451,Lançamentos!$O$5:$O$5000,I$4))</f>
        <v/>
      </c>
    </row>
    <row r="452" spans="3:9" ht="45" customHeight="1" x14ac:dyDescent="0.25">
      <c r="C452" s="51">
        <v>448</v>
      </c>
      <c r="D452" s="132" t="str">
        <f>IF(Res!D452="","",Res!D452)</f>
        <v/>
      </c>
      <c r="E452" s="134" t="str">
        <f>IF(D452="","",COUNTIF(Lançamentos!$I$5:$I$5000,D452))</f>
        <v/>
      </c>
      <c r="F452" s="146" t="str">
        <f>IF(D452="","",COUNTIFS(Lançamentos!$I$5:$I$5000,$D452,Lançamentos!$O$5:$O$5000,F$4))</f>
        <v/>
      </c>
      <c r="G452" s="146" t="str">
        <f>IF(E452="","",COUNTIFS(Lançamentos!$I$5:$I$5000,$D452,Lançamentos!$O$5:$O$5000,G$4))</f>
        <v/>
      </c>
      <c r="H452" s="146" t="str">
        <f>IF(F452="","",COUNTIFS(Lançamentos!$I$5:$I$5000,$D452,Lançamentos!$O$5:$O$5000,H$4))</f>
        <v/>
      </c>
      <c r="I452" s="147" t="str">
        <f>IF(G452="","",COUNTIFS(Lançamentos!$I$5:$I$5000,$D452,Lançamentos!$O$5:$O$5000,I$4))</f>
        <v/>
      </c>
    </row>
    <row r="453" spans="3:9" ht="45" customHeight="1" x14ac:dyDescent="0.25">
      <c r="C453" s="51">
        <v>449</v>
      </c>
      <c r="D453" s="132" t="str">
        <f>IF(Res!D453="","",Res!D453)</f>
        <v/>
      </c>
      <c r="E453" s="134" t="str">
        <f>IF(D453="","",COUNTIF(Lançamentos!$I$5:$I$5000,D453))</f>
        <v/>
      </c>
      <c r="F453" s="146" t="str">
        <f>IF(D453="","",COUNTIFS(Lançamentos!$I$5:$I$5000,$D453,Lançamentos!$O$5:$O$5000,F$4))</f>
        <v/>
      </c>
      <c r="G453" s="146" t="str">
        <f>IF(E453="","",COUNTIFS(Lançamentos!$I$5:$I$5000,$D453,Lançamentos!$O$5:$O$5000,G$4))</f>
        <v/>
      </c>
      <c r="H453" s="146" t="str">
        <f>IF(F453="","",COUNTIFS(Lançamentos!$I$5:$I$5000,$D453,Lançamentos!$O$5:$O$5000,H$4))</f>
        <v/>
      </c>
      <c r="I453" s="147" t="str">
        <f>IF(G453="","",COUNTIFS(Lançamentos!$I$5:$I$5000,$D453,Lançamentos!$O$5:$O$5000,I$4))</f>
        <v/>
      </c>
    </row>
    <row r="454" spans="3:9" ht="45" customHeight="1" x14ac:dyDescent="0.25">
      <c r="C454" s="51">
        <v>450</v>
      </c>
      <c r="D454" s="132" t="str">
        <f>IF(Res!D454="","",Res!D454)</f>
        <v/>
      </c>
      <c r="E454" s="134" t="str">
        <f>IF(D454="","",COUNTIF(Lançamentos!$I$5:$I$5000,D454))</f>
        <v/>
      </c>
      <c r="F454" s="146" t="str">
        <f>IF(D454="","",COUNTIFS(Lançamentos!$I$5:$I$5000,$D454,Lançamentos!$O$5:$O$5000,F$4))</f>
        <v/>
      </c>
      <c r="G454" s="146" t="str">
        <f>IF(E454="","",COUNTIFS(Lançamentos!$I$5:$I$5000,$D454,Lançamentos!$O$5:$O$5000,G$4))</f>
        <v/>
      </c>
      <c r="H454" s="146" t="str">
        <f>IF(F454="","",COUNTIFS(Lançamentos!$I$5:$I$5000,$D454,Lançamentos!$O$5:$O$5000,H$4))</f>
        <v/>
      </c>
      <c r="I454" s="147" t="str">
        <f>IF(G454="","",COUNTIFS(Lançamentos!$I$5:$I$5000,$D454,Lançamentos!$O$5:$O$5000,I$4))</f>
        <v/>
      </c>
    </row>
    <row r="455" spans="3:9" ht="45" customHeight="1" x14ac:dyDescent="0.25">
      <c r="C455" s="51">
        <v>451</v>
      </c>
      <c r="D455" s="132" t="str">
        <f>IF(Res!D455="","",Res!D455)</f>
        <v/>
      </c>
      <c r="E455" s="134" t="str">
        <f>IF(D455="","",COUNTIF(Lançamentos!$I$5:$I$5000,D455))</f>
        <v/>
      </c>
      <c r="F455" s="146" t="str">
        <f>IF(D455="","",COUNTIFS(Lançamentos!$I$5:$I$5000,$D455,Lançamentos!$O$5:$O$5000,F$4))</f>
        <v/>
      </c>
      <c r="G455" s="146" t="str">
        <f>IF(E455="","",COUNTIFS(Lançamentos!$I$5:$I$5000,$D455,Lançamentos!$O$5:$O$5000,G$4))</f>
        <v/>
      </c>
      <c r="H455" s="146" t="str">
        <f>IF(F455="","",COUNTIFS(Lançamentos!$I$5:$I$5000,$D455,Lançamentos!$O$5:$O$5000,H$4))</f>
        <v/>
      </c>
      <c r="I455" s="147" t="str">
        <f>IF(G455="","",COUNTIFS(Lançamentos!$I$5:$I$5000,$D455,Lançamentos!$O$5:$O$5000,I$4))</f>
        <v/>
      </c>
    </row>
    <row r="456" spans="3:9" ht="45" customHeight="1" x14ac:dyDescent="0.25">
      <c r="C456" s="51">
        <v>452</v>
      </c>
      <c r="D456" s="132" t="str">
        <f>IF(Res!D456="","",Res!D456)</f>
        <v/>
      </c>
      <c r="E456" s="134" t="str">
        <f>IF(D456="","",COUNTIF(Lançamentos!$I$5:$I$5000,D456))</f>
        <v/>
      </c>
      <c r="F456" s="146" t="str">
        <f>IF(D456="","",COUNTIFS(Lançamentos!$I$5:$I$5000,$D456,Lançamentos!$O$5:$O$5000,F$4))</f>
        <v/>
      </c>
      <c r="G456" s="146" t="str">
        <f>IF(E456="","",COUNTIFS(Lançamentos!$I$5:$I$5000,$D456,Lançamentos!$O$5:$O$5000,G$4))</f>
        <v/>
      </c>
      <c r="H456" s="146" t="str">
        <f>IF(F456="","",COUNTIFS(Lançamentos!$I$5:$I$5000,$D456,Lançamentos!$O$5:$O$5000,H$4))</f>
        <v/>
      </c>
      <c r="I456" s="147" t="str">
        <f>IF(G456="","",COUNTIFS(Lançamentos!$I$5:$I$5000,$D456,Lançamentos!$O$5:$O$5000,I$4))</f>
        <v/>
      </c>
    </row>
    <row r="457" spans="3:9" ht="45" customHeight="1" x14ac:dyDescent="0.25">
      <c r="C457" s="51">
        <v>453</v>
      </c>
      <c r="D457" s="132" t="str">
        <f>IF(Res!D457="","",Res!D457)</f>
        <v/>
      </c>
      <c r="E457" s="134" t="str">
        <f>IF(D457="","",COUNTIF(Lançamentos!$I$5:$I$5000,D457))</f>
        <v/>
      </c>
      <c r="F457" s="146" t="str">
        <f>IF(D457="","",COUNTIFS(Lançamentos!$I$5:$I$5000,$D457,Lançamentos!$O$5:$O$5000,F$4))</f>
        <v/>
      </c>
      <c r="G457" s="146" t="str">
        <f>IF(E457="","",COUNTIFS(Lançamentos!$I$5:$I$5000,$D457,Lançamentos!$O$5:$O$5000,G$4))</f>
        <v/>
      </c>
      <c r="H457" s="146" t="str">
        <f>IF(F457="","",COUNTIFS(Lançamentos!$I$5:$I$5000,$D457,Lançamentos!$O$5:$O$5000,H$4))</f>
        <v/>
      </c>
      <c r="I457" s="147" t="str">
        <f>IF(G457="","",COUNTIFS(Lançamentos!$I$5:$I$5000,$D457,Lançamentos!$O$5:$O$5000,I$4))</f>
        <v/>
      </c>
    </row>
    <row r="458" spans="3:9" ht="45" customHeight="1" x14ac:dyDescent="0.25">
      <c r="C458" s="51">
        <v>454</v>
      </c>
      <c r="D458" s="132" t="str">
        <f>IF(Res!D458="","",Res!D458)</f>
        <v/>
      </c>
      <c r="E458" s="134" t="str">
        <f>IF(D458="","",COUNTIF(Lançamentos!$I$5:$I$5000,D458))</f>
        <v/>
      </c>
      <c r="F458" s="146" t="str">
        <f>IF(D458="","",COUNTIFS(Lançamentos!$I$5:$I$5000,$D458,Lançamentos!$O$5:$O$5000,F$4))</f>
        <v/>
      </c>
      <c r="G458" s="146" t="str">
        <f>IF(E458="","",COUNTIFS(Lançamentos!$I$5:$I$5000,$D458,Lançamentos!$O$5:$O$5000,G$4))</f>
        <v/>
      </c>
      <c r="H458" s="146" t="str">
        <f>IF(F458="","",COUNTIFS(Lançamentos!$I$5:$I$5000,$D458,Lançamentos!$O$5:$O$5000,H$4))</f>
        <v/>
      </c>
      <c r="I458" s="147" t="str">
        <f>IF(G458="","",COUNTIFS(Lançamentos!$I$5:$I$5000,$D458,Lançamentos!$O$5:$O$5000,I$4))</f>
        <v/>
      </c>
    </row>
    <row r="459" spans="3:9" ht="45" customHeight="1" x14ac:dyDescent="0.25">
      <c r="C459" s="51">
        <v>455</v>
      </c>
      <c r="D459" s="132" t="str">
        <f>IF(Res!D459="","",Res!D459)</f>
        <v/>
      </c>
      <c r="E459" s="134" t="str">
        <f>IF(D459="","",COUNTIF(Lançamentos!$I$5:$I$5000,D459))</f>
        <v/>
      </c>
      <c r="F459" s="146" t="str">
        <f>IF(D459="","",COUNTIFS(Lançamentos!$I$5:$I$5000,$D459,Lançamentos!$O$5:$O$5000,F$4))</f>
        <v/>
      </c>
      <c r="G459" s="146" t="str">
        <f>IF(E459="","",COUNTIFS(Lançamentos!$I$5:$I$5000,$D459,Lançamentos!$O$5:$O$5000,G$4))</f>
        <v/>
      </c>
      <c r="H459" s="146" t="str">
        <f>IF(F459="","",COUNTIFS(Lançamentos!$I$5:$I$5000,$D459,Lançamentos!$O$5:$O$5000,H$4))</f>
        <v/>
      </c>
      <c r="I459" s="147" t="str">
        <f>IF(G459="","",COUNTIFS(Lançamentos!$I$5:$I$5000,$D459,Lançamentos!$O$5:$O$5000,I$4))</f>
        <v/>
      </c>
    </row>
    <row r="460" spans="3:9" ht="45" customHeight="1" x14ac:dyDescent="0.25">
      <c r="C460" s="51">
        <v>456</v>
      </c>
      <c r="D460" s="132" t="str">
        <f>IF(Res!D460="","",Res!D460)</f>
        <v/>
      </c>
      <c r="E460" s="134" t="str">
        <f>IF(D460="","",COUNTIF(Lançamentos!$I$5:$I$5000,D460))</f>
        <v/>
      </c>
      <c r="F460" s="146" t="str">
        <f>IF(D460="","",COUNTIFS(Lançamentos!$I$5:$I$5000,$D460,Lançamentos!$O$5:$O$5000,F$4))</f>
        <v/>
      </c>
      <c r="G460" s="146" t="str">
        <f>IF(E460="","",COUNTIFS(Lançamentos!$I$5:$I$5000,$D460,Lançamentos!$O$5:$O$5000,G$4))</f>
        <v/>
      </c>
      <c r="H460" s="146" t="str">
        <f>IF(F460="","",COUNTIFS(Lançamentos!$I$5:$I$5000,$D460,Lançamentos!$O$5:$O$5000,H$4))</f>
        <v/>
      </c>
      <c r="I460" s="147" t="str">
        <f>IF(G460="","",COUNTIFS(Lançamentos!$I$5:$I$5000,$D460,Lançamentos!$O$5:$O$5000,I$4))</f>
        <v/>
      </c>
    </row>
    <row r="461" spans="3:9" ht="45" customHeight="1" x14ac:dyDescent="0.25">
      <c r="C461" s="51">
        <v>457</v>
      </c>
      <c r="D461" s="132" t="str">
        <f>IF(Res!D461="","",Res!D461)</f>
        <v/>
      </c>
      <c r="E461" s="134" t="str">
        <f>IF(D461="","",COUNTIF(Lançamentos!$I$5:$I$5000,D461))</f>
        <v/>
      </c>
      <c r="F461" s="146" t="str">
        <f>IF(D461="","",COUNTIFS(Lançamentos!$I$5:$I$5000,$D461,Lançamentos!$O$5:$O$5000,F$4))</f>
        <v/>
      </c>
      <c r="G461" s="146" t="str">
        <f>IF(E461="","",COUNTIFS(Lançamentos!$I$5:$I$5000,$D461,Lançamentos!$O$5:$O$5000,G$4))</f>
        <v/>
      </c>
      <c r="H461" s="146" t="str">
        <f>IF(F461="","",COUNTIFS(Lançamentos!$I$5:$I$5000,$D461,Lançamentos!$O$5:$O$5000,H$4))</f>
        <v/>
      </c>
      <c r="I461" s="147" t="str">
        <f>IF(G461="","",COUNTIFS(Lançamentos!$I$5:$I$5000,$D461,Lançamentos!$O$5:$O$5000,I$4))</f>
        <v/>
      </c>
    </row>
    <row r="462" spans="3:9" ht="45" customHeight="1" x14ac:dyDescent="0.25">
      <c r="C462" s="51">
        <v>458</v>
      </c>
      <c r="D462" s="132" t="str">
        <f>IF(Res!D462="","",Res!D462)</f>
        <v/>
      </c>
      <c r="E462" s="134" t="str">
        <f>IF(D462="","",COUNTIF(Lançamentos!$I$5:$I$5000,D462))</f>
        <v/>
      </c>
      <c r="F462" s="146" t="str">
        <f>IF(D462="","",COUNTIFS(Lançamentos!$I$5:$I$5000,$D462,Lançamentos!$O$5:$O$5000,F$4))</f>
        <v/>
      </c>
      <c r="G462" s="146" t="str">
        <f>IF(E462="","",COUNTIFS(Lançamentos!$I$5:$I$5000,$D462,Lançamentos!$O$5:$O$5000,G$4))</f>
        <v/>
      </c>
      <c r="H462" s="146" t="str">
        <f>IF(F462="","",COUNTIFS(Lançamentos!$I$5:$I$5000,$D462,Lançamentos!$O$5:$O$5000,H$4))</f>
        <v/>
      </c>
      <c r="I462" s="147" t="str">
        <f>IF(G462="","",COUNTIFS(Lançamentos!$I$5:$I$5000,$D462,Lançamentos!$O$5:$O$5000,I$4))</f>
        <v/>
      </c>
    </row>
    <row r="463" spans="3:9" ht="45" customHeight="1" x14ac:dyDescent="0.25">
      <c r="C463" s="51">
        <v>459</v>
      </c>
      <c r="D463" s="132" t="str">
        <f>IF(Res!D463="","",Res!D463)</f>
        <v/>
      </c>
      <c r="E463" s="134" t="str">
        <f>IF(D463="","",COUNTIF(Lançamentos!$I$5:$I$5000,D463))</f>
        <v/>
      </c>
      <c r="F463" s="146" t="str">
        <f>IF(D463="","",COUNTIFS(Lançamentos!$I$5:$I$5000,$D463,Lançamentos!$O$5:$O$5000,F$4))</f>
        <v/>
      </c>
      <c r="G463" s="146" t="str">
        <f>IF(E463="","",COUNTIFS(Lançamentos!$I$5:$I$5000,$D463,Lançamentos!$O$5:$O$5000,G$4))</f>
        <v/>
      </c>
      <c r="H463" s="146" t="str">
        <f>IF(F463="","",COUNTIFS(Lançamentos!$I$5:$I$5000,$D463,Lançamentos!$O$5:$O$5000,H$4))</f>
        <v/>
      </c>
      <c r="I463" s="147" t="str">
        <f>IF(G463="","",COUNTIFS(Lançamentos!$I$5:$I$5000,$D463,Lançamentos!$O$5:$O$5000,I$4))</f>
        <v/>
      </c>
    </row>
    <row r="464" spans="3:9" ht="45" customHeight="1" x14ac:dyDescent="0.25">
      <c r="C464" s="51">
        <v>460</v>
      </c>
      <c r="D464" s="132" t="str">
        <f>IF(Res!D464="","",Res!D464)</f>
        <v/>
      </c>
      <c r="E464" s="134" t="str">
        <f>IF(D464="","",COUNTIF(Lançamentos!$I$5:$I$5000,D464))</f>
        <v/>
      </c>
      <c r="F464" s="146" t="str">
        <f>IF(D464="","",COUNTIFS(Lançamentos!$I$5:$I$5000,$D464,Lançamentos!$O$5:$O$5000,F$4))</f>
        <v/>
      </c>
      <c r="G464" s="146" t="str">
        <f>IF(E464="","",COUNTIFS(Lançamentos!$I$5:$I$5000,$D464,Lançamentos!$O$5:$O$5000,G$4))</f>
        <v/>
      </c>
      <c r="H464" s="146" t="str">
        <f>IF(F464="","",COUNTIFS(Lançamentos!$I$5:$I$5000,$D464,Lançamentos!$O$5:$O$5000,H$4))</f>
        <v/>
      </c>
      <c r="I464" s="147" t="str">
        <f>IF(G464="","",COUNTIFS(Lançamentos!$I$5:$I$5000,$D464,Lançamentos!$O$5:$O$5000,I$4))</f>
        <v/>
      </c>
    </row>
    <row r="465" spans="3:9" ht="45" customHeight="1" x14ac:dyDescent="0.25">
      <c r="C465" s="51">
        <v>461</v>
      </c>
      <c r="D465" s="132" t="str">
        <f>IF(Res!D465="","",Res!D465)</f>
        <v/>
      </c>
      <c r="E465" s="134" t="str">
        <f>IF(D465="","",COUNTIF(Lançamentos!$I$5:$I$5000,D465))</f>
        <v/>
      </c>
      <c r="F465" s="146" t="str">
        <f>IF(D465="","",COUNTIFS(Lançamentos!$I$5:$I$5000,$D465,Lançamentos!$O$5:$O$5000,F$4))</f>
        <v/>
      </c>
      <c r="G465" s="146" t="str">
        <f>IF(E465="","",COUNTIFS(Lançamentos!$I$5:$I$5000,$D465,Lançamentos!$O$5:$O$5000,G$4))</f>
        <v/>
      </c>
      <c r="H465" s="146" t="str">
        <f>IF(F465="","",COUNTIFS(Lançamentos!$I$5:$I$5000,$D465,Lançamentos!$O$5:$O$5000,H$4))</f>
        <v/>
      </c>
      <c r="I465" s="147" t="str">
        <f>IF(G465="","",COUNTIFS(Lançamentos!$I$5:$I$5000,$D465,Lançamentos!$O$5:$O$5000,I$4))</f>
        <v/>
      </c>
    </row>
    <row r="466" spans="3:9" ht="45" customHeight="1" x14ac:dyDescent="0.25">
      <c r="C466" s="51">
        <v>462</v>
      </c>
      <c r="D466" s="132" t="str">
        <f>IF(Res!D466="","",Res!D466)</f>
        <v/>
      </c>
      <c r="E466" s="134" t="str">
        <f>IF(D466="","",COUNTIF(Lançamentos!$I$5:$I$5000,D466))</f>
        <v/>
      </c>
      <c r="F466" s="146" t="str">
        <f>IF(D466="","",COUNTIFS(Lançamentos!$I$5:$I$5000,$D466,Lançamentos!$O$5:$O$5000,F$4))</f>
        <v/>
      </c>
      <c r="G466" s="146" t="str">
        <f>IF(E466="","",COUNTIFS(Lançamentos!$I$5:$I$5000,$D466,Lançamentos!$O$5:$O$5000,G$4))</f>
        <v/>
      </c>
      <c r="H466" s="146" t="str">
        <f>IF(F466="","",COUNTIFS(Lançamentos!$I$5:$I$5000,$D466,Lançamentos!$O$5:$O$5000,H$4))</f>
        <v/>
      </c>
      <c r="I466" s="147" t="str">
        <f>IF(G466="","",COUNTIFS(Lançamentos!$I$5:$I$5000,$D466,Lançamentos!$O$5:$O$5000,I$4))</f>
        <v/>
      </c>
    </row>
    <row r="467" spans="3:9" ht="45" customHeight="1" x14ac:dyDescent="0.25">
      <c r="C467" s="51">
        <v>463</v>
      </c>
      <c r="D467" s="132" t="str">
        <f>IF(Res!D467="","",Res!D467)</f>
        <v/>
      </c>
      <c r="E467" s="134" t="str">
        <f>IF(D467="","",COUNTIF(Lançamentos!$I$5:$I$5000,D467))</f>
        <v/>
      </c>
      <c r="F467" s="146" t="str">
        <f>IF(D467="","",COUNTIFS(Lançamentos!$I$5:$I$5000,$D467,Lançamentos!$O$5:$O$5000,F$4))</f>
        <v/>
      </c>
      <c r="G467" s="146" t="str">
        <f>IF(E467="","",COUNTIFS(Lançamentos!$I$5:$I$5000,$D467,Lançamentos!$O$5:$O$5000,G$4))</f>
        <v/>
      </c>
      <c r="H467" s="146" t="str">
        <f>IF(F467="","",COUNTIFS(Lançamentos!$I$5:$I$5000,$D467,Lançamentos!$O$5:$O$5000,H$4))</f>
        <v/>
      </c>
      <c r="I467" s="147" t="str">
        <f>IF(G467="","",COUNTIFS(Lançamentos!$I$5:$I$5000,$D467,Lançamentos!$O$5:$O$5000,I$4))</f>
        <v/>
      </c>
    </row>
    <row r="468" spans="3:9" ht="45" customHeight="1" x14ac:dyDescent="0.25">
      <c r="C468" s="51">
        <v>464</v>
      </c>
      <c r="D468" s="132" t="str">
        <f>IF(Res!D468="","",Res!D468)</f>
        <v/>
      </c>
      <c r="E468" s="134" t="str">
        <f>IF(D468="","",COUNTIF(Lançamentos!$I$5:$I$5000,D468))</f>
        <v/>
      </c>
      <c r="F468" s="146" t="str">
        <f>IF(D468="","",COUNTIFS(Lançamentos!$I$5:$I$5000,$D468,Lançamentos!$O$5:$O$5000,F$4))</f>
        <v/>
      </c>
      <c r="G468" s="146" t="str">
        <f>IF(E468="","",COUNTIFS(Lançamentos!$I$5:$I$5000,$D468,Lançamentos!$O$5:$O$5000,G$4))</f>
        <v/>
      </c>
      <c r="H468" s="146" t="str">
        <f>IF(F468="","",COUNTIFS(Lançamentos!$I$5:$I$5000,$D468,Lançamentos!$O$5:$O$5000,H$4))</f>
        <v/>
      </c>
      <c r="I468" s="147" t="str">
        <f>IF(G468="","",COUNTIFS(Lançamentos!$I$5:$I$5000,$D468,Lançamentos!$O$5:$O$5000,I$4))</f>
        <v/>
      </c>
    </row>
    <row r="469" spans="3:9" ht="45" customHeight="1" x14ac:dyDescent="0.25">
      <c r="C469" s="51">
        <v>465</v>
      </c>
      <c r="D469" s="132" t="str">
        <f>IF(Res!D469="","",Res!D469)</f>
        <v/>
      </c>
      <c r="E469" s="134" t="str">
        <f>IF(D469="","",COUNTIF(Lançamentos!$I$5:$I$5000,D469))</f>
        <v/>
      </c>
      <c r="F469" s="146" t="str">
        <f>IF(D469="","",COUNTIFS(Lançamentos!$I$5:$I$5000,$D469,Lançamentos!$O$5:$O$5000,F$4))</f>
        <v/>
      </c>
      <c r="G469" s="146" t="str">
        <f>IF(E469="","",COUNTIFS(Lançamentos!$I$5:$I$5000,$D469,Lançamentos!$O$5:$O$5000,G$4))</f>
        <v/>
      </c>
      <c r="H469" s="146" t="str">
        <f>IF(F469="","",COUNTIFS(Lançamentos!$I$5:$I$5000,$D469,Lançamentos!$O$5:$O$5000,H$4))</f>
        <v/>
      </c>
      <c r="I469" s="147" t="str">
        <f>IF(G469="","",COUNTIFS(Lançamentos!$I$5:$I$5000,$D469,Lançamentos!$O$5:$O$5000,I$4))</f>
        <v/>
      </c>
    </row>
    <row r="470" spans="3:9" ht="45" customHeight="1" x14ac:dyDescent="0.25">
      <c r="C470" s="51">
        <v>466</v>
      </c>
      <c r="D470" s="132" t="str">
        <f>IF(Res!D470="","",Res!D470)</f>
        <v/>
      </c>
      <c r="E470" s="134" t="str">
        <f>IF(D470="","",COUNTIF(Lançamentos!$I$5:$I$5000,D470))</f>
        <v/>
      </c>
      <c r="F470" s="146" t="str">
        <f>IF(D470="","",COUNTIFS(Lançamentos!$I$5:$I$5000,$D470,Lançamentos!$O$5:$O$5000,F$4))</f>
        <v/>
      </c>
      <c r="G470" s="146" t="str">
        <f>IF(E470="","",COUNTIFS(Lançamentos!$I$5:$I$5000,$D470,Lançamentos!$O$5:$O$5000,G$4))</f>
        <v/>
      </c>
      <c r="H470" s="146" t="str">
        <f>IF(F470="","",COUNTIFS(Lançamentos!$I$5:$I$5000,$D470,Lançamentos!$O$5:$O$5000,H$4))</f>
        <v/>
      </c>
      <c r="I470" s="147" t="str">
        <f>IF(G470="","",COUNTIFS(Lançamentos!$I$5:$I$5000,$D470,Lançamentos!$O$5:$O$5000,I$4))</f>
        <v/>
      </c>
    </row>
    <row r="471" spans="3:9" ht="45" customHeight="1" x14ac:dyDescent="0.25">
      <c r="C471" s="51">
        <v>467</v>
      </c>
      <c r="D471" s="132" t="str">
        <f>IF(Res!D471="","",Res!D471)</f>
        <v/>
      </c>
      <c r="E471" s="134" t="str">
        <f>IF(D471="","",COUNTIF(Lançamentos!$I$5:$I$5000,D471))</f>
        <v/>
      </c>
      <c r="F471" s="146" t="str">
        <f>IF(D471="","",COUNTIFS(Lançamentos!$I$5:$I$5000,$D471,Lançamentos!$O$5:$O$5000,F$4))</f>
        <v/>
      </c>
      <c r="G471" s="146" t="str">
        <f>IF(E471="","",COUNTIFS(Lançamentos!$I$5:$I$5000,$D471,Lançamentos!$O$5:$O$5000,G$4))</f>
        <v/>
      </c>
      <c r="H471" s="146" t="str">
        <f>IF(F471="","",COUNTIFS(Lançamentos!$I$5:$I$5000,$D471,Lançamentos!$O$5:$O$5000,H$4))</f>
        <v/>
      </c>
      <c r="I471" s="147" t="str">
        <f>IF(G471="","",COUNTIFS(Lançamentos!$I$5:$I$5000,$D471,Lançamentos!$O$5:$O$5000,I$4))</f>
        <v/>
      </c>
    </row>
    <row r="472" spans="3:9" ht="45" customHeight="1" x14ac:dyDescent="0.25">
      <c r="C472" s="51">
        <v>468</v>
      </c>
      <c r="D472" s="132" t="str">
        <f>IF(Res!D472="","",Res!D472)</f>
        <v/>
      </c>
      <c r="E472" s="134" t="str">
        <f>IF(D472="","",COUNTIF(Lançamentos!$I$5:$I$5000,D472))</f>
        <v/>
      </c>
      <c r="F472" s="146" t="str">
        <f>IF(D472="","",COUNTIFS(Lançamentos!$I$5:$I$5000,$D472,Lançamentos!$O$5:$O$5000,F$4))</f>
        <v/>
      </c>
      <c r="G472" s="146" t="str">
        <f>IF(E472="","",COUNTIFS(Lançamentos!$I$5:$I$5000,$D472,Lançamentos!$O$5:$O$5000,G$4))</f>
        <v/>
      </c>
      <c r="H472" s="146" t="str">
        <f>IF(F472="","",COUNTIFS(Lançamentos!$I$5:$I$5000,$D472,Lançamentos!$O$5:$O$5000,H$4))</f>
        <v/>
      </c>
      <c r="I472" s="147" t="str">
        <f>IF(G472="","",COUNTIFS(Lançamentos!$I$5:$I$5000,$D472,Lançamentos!$O$5:$O$5000,I$4))</f>
        <v/>
      </c>
    </row>
    <row r="473" spans="3:9" ht="45" customHeight="1" x14ac:dyDescent="0.25">
      <c r="C473" s="51">
        <v>469</v>
      </c>
      <c r="D473" s="132" t="str">
        <f>IF(Res!D473="","",Res!D473)</f>
        <v/>
      </c>
      <c r="E473" s="134" t="str">
        <f>IF(D473="","",COUNTIF(Lançamentos!$I$5:$I$5000,D473))</f>
        <v/>
      </c>
      <c r="F473" s="146" t="str">
        <f>IF(D473="","",COUNTIFS(Lançamentos!$I$5:$I$5000,$D473,Lançamentos!$O$5:$O$5000,F$4))</f>
        <v/>
      </c>
      <c r="G473" s="146" t="str">
        <f>IF(E473="","",COUNTIFS(Lançamentos!$I$5:$I$5000,$D473,Lançamentos!$O$5:$O$5000,G$4))</f>
        <v/>
      </c>
      <c r="H473" s="146" t="str">
        <f>IF(F473="","",COUNTIFS(Lançamentos!$I$5:$I$5000,$D473,Lançamentos!$O$5:$O$5000,H$4))</f>
        <v/>
      </c>
      <c r="I473" s="147" t="str">
        <f>IF(G473="","",COUNTIFS(Lançamentos!$I$5:$I$5000,$D473,Lançamentos!$O$5:$O$5000,I$4))</f>
        <v/>
      </c>
    </row>
    <row r="474" spans="3:9" ht="45" customHeight="1" x14ac:dyDescent="0.25">
      <c r="C474" s="51">
        <v>470</v>
      </c>
      <c r="D474" s="132" t="str">
        <f>IF(Res!D474="","",Res!D474)</f>
        <v/>
      </c>
      <c r="E474" s="134" t="str">
        <f>IF(D474="","",COUNTIF(Lançamentos!$I$5:$I$5000,D474))</f>
        <v/>
      </c>
      <c r="F474" s="146" t="str">
        <f>IF(D474="","",COUNTIFS(Lançamentos!$I$5:$I$5000,$D474,Lançamentos!$O$5:$O$5000,F$4))</f>
        <v/>
      </c>
      <c r="G474" s="146" t="str">
        <f>IF(E474="","",COUNTIFS(Lançamentos!$I$5:$I$5000,$D474,Lançamentos!$O$5:$O$5000,G$4))</f>
        <v/>
      </c>
      <c r="H474" s="146" t="str">
        <f>IF(F474="","",COUNTIFS(Lançamentos!$I$5:$I$5000,$D474,Lançamentos!$O$5:$O$5000,H$4))</f>
        <v/>
      </c>
      <c r="I474" s="147" t="str">
        <f>IF(G474="","",COUNTIFS(Lançamentos!$I$5:$I$5000,$D474,Lançamentos!$O$5:$O$5000,I$4))</f>
        <v/>
      </c>
    </row>
    <row r="475" spans="3:9" ht="45" customHeight="1" x14ac:dyDescent="0.25">
      <c r="C475" s="51">
        <v>471</v>
      </c>
      <c r="D475" s="132" t="str">
        <f>IF(Res!D475="","",Res!D475)</f>
        <v/>
      </c>
      <c r="E475" s="134" t="str">
        <f>IF(D475="","",COUNTIF(Lançamentos!$I$5:$I$5000,D475))</f>
        <v/>
      </c>
      <c r="F475" s="146" t="str">
        <f>IF(D475="","",COUNTIFS(Lançamentos!$I$5:$I$5000,$D475,Lançamentos!$O$5:$O$5000,F$4))</f>
        <v/>
      </c>
      <c r="G475" s="146" t="str">
        <f>IF(E475="","",COUNTIFS(Lançamentos!$I$5:$I$5000,$D475,Lançamentos!$O$5:$O$5000,G$4))</f>
        <v/>
      </c>
      <c r="H475" s="146" t="str">
        <f>IF(F475="","",COUNTIFS(Lançamentos!$I$5:$I$5000,$D475,Lançamentos!$O$5:$O$5000,H$4))</f>
        <v/>
      </c>
      <c r="I475" s="147" t="str">
        <f>IF(G475="","",COUNTIFS(Lançamentos!$I$5:$I$5000,$D475,Lançamentos!$O$5:$O$5000,I$4))</f>
        <v/>
      </c>
    </row>
    <row r="476" spans="3:9" ht="45" customHeight="1" x14ac:dyDescent="0.25">
      <c r="C476" s="51">
        <v>472</v>
      </c>
      <c r="D476" s="132" t="str">
        <f>IF(Res!D476="","",Res!D476)</f>
        <v/>
      </c>
      <c r="E476" s="134" t="str">
        <f>IF(D476="","",COUNTIF(Lançamentos!$I$5:$I$5000,D476))</f>
        <v/>
      </c>
      <c r="F476" s="146" t="str">
        <f>IF(D476="","",COUNTIFS(Lançamentos!$I$5:$I$5000,$D476,Lançamentos!$O$5:$O$5000,F$4))</f>
        <v/>
      </c>
      <c r="G476" s="146" t="str">
        <f>IF(E476="","",COUNTIFS(Lançamentos!$I$5:$I$5000,$D476,Lançamentos!$O$5:$O$5000,G$4))</f>
        <v/>
      </c>
      <c r="H476" s="146" t="str">
        <f>IF(F476="","",COUNTIFS(Lançamentos!$I$5:$I$5000,$D476,Lançamentos!$O$5:$O$5000,H$4))</f>
        <v/>
      </c>
      <c r="I476" s="147" t="str">
        <f>IF(G476="","",COUNTIFS(Lançamentos!$I$5:$I$5000,$D476,Lançamentos!$O$5:$O$5000,I$4))</f>
        <v/>
      </c>
    </row>
    <row r="477" spans="3:9" ht="45" customHeight="1" x14ac:dyDescent="0.25">
      <c r="C477" s="51">
        <v>473</v>
      </c>
      <c r="D477" s="132" t="str">
        <f>IF(Res!D477="","",Res!D477)</f>
        <v/>
      </c>
      <c r="E477" s="134" t="str">
        <f>IF(D477="","",COUNTIF(Lançamentos!$I$5:$I$5000,D477))</f>
        <v/>
      </c>
      <c r="F477" s="146" t="str">
        <f>IF(D477="","",COUNTIFS(Lançamentos!$I$5:$I$5000,$D477,Lançamentos!$O$5:$O$5000,F$4))</f>
        <v/>
      </c>
      <c r="G477" s="146" t="str">
        <f>IF(E477="","",COUNTIFS(Lançamentos!$I$5:$I$5000,$D477,Lançamentos!$O$5:$O$5000,G$4))</f>
        <v/>
      </c>
      <c r="H477" s="146" t="str">
        <f>IF(F477="","",COUNTIFS(Lançamentos!$I$5:$I$5000,$D477,Lançamentos!$O$5:$O$5000,H$4))</f>
        <v/>
      </c>
      <c r="I477" s="147" t="str">
        <f>IF(G477="","",COUNTIFS(Lançamentos!$I$5:$I$5000,$D477,Lançamentos!$O$5:$O$5000,I$4))</f>
        <v/>
      </c>
    </row>
    <row r="478" spans="3:9" ht="45" customHeight="1" x14ac:dyDescent="0.25">
      <c r="C478" s="51">
        <v>474</v>
      </c>
      <c r="D478" s="132" t="str">
        <f>IF(Res!D478="","",Res!D478)</f>
        <v/>
      </c>
      <c r="E478" s="134" t="str">
        <f>IF(D478="","",COUNTIF(Lançamentos!$I$5:$I$5000,D478))</f>
        <v/>
      </c>
      <c r="F478" s="146" t="str">
        <f>IF(D478="","",COUNTIFS(Lançamentos!$I$5:$I$5000,$D478,Lançamentos!$O$5:$O$5000,F$4))</f>
        <v/>
      </c>
      <c r="G478" s="146" t="str">
        <f>IF(E478="","",COUNTIFS(Lançamentos!$I$5:$I$5000,$D478,Lançamentos!$O$5:$O$5000,G$4))</f>
        <v/>
      </c>
      <c r="H478" s="146" t="str">
        <f>IF(F478="","",COUNTIFS(Lançamentos!$I$5:$I$5000,$D478,Lançamentos!$O$5:$O$5000,H$4))</f>
        <v/>
      </c>
      <c r="I478" s="147" t="str">
        <f>IF(G478="","",COUNTIFS(Lançamentos!$I$5:$I$5000,$D478,Lançamentos!$O$5:$O$5000,I$4))</f>
        <v/>
      </c>
    </row>
    <row r="479" spans="3:9" ht="45" customHeight="1" x14ac:dyDescent="0.25">
      <c r="C479" s="51">
        <v>475</v>
      </c>
      <c r="D479" s="132" t="str">
        <f>IF(Res!D479="","",Res!D479)</f>
        <v/>
      </c>
      <c r="E479" s="134" t="str">
        <f>IF(D479="","",COUNTIF(Lançamentos!$I$5:$I$5000,D479))</f>
        <v/>
      </c>
      <c r="F479" s="146" t="str">
        <f>IF(D479="","",COUNTIFS(Lançamentos!$I$5:$I$5000,$D479,Lançamentos!$O$5:$O$5000,F$4))</f>
        <v/>
      </c>
      <c r="G479" s="146" t="str">
        <f>IF(E479="","",COUNTIFS(Lançamentos!$I$5:$I$5000,$D479,Lançamentos!$O$5:$O$5000,G$4))</f>
        <v/>
      </c>
      <c r="H479" s="146" t="str">
        <f>IF(F479="","",COUNTIFS(Lançamentos!$I$5:$I$5000,$D479,Lançamentos!$O$5:$O$5000,H$4))</f>
        <v/>
      </c>
      <c r="I479" s="147" t="str">
        <f>IF(G479="","",COUNTIFS(Lançamentos!$I$5:$I$5000,$D479,Lançamentos!$O$5:$O$5000,I$4))</f>
        <v/>
      </c>
    </row>
    <row r="480" spans="3:9" ht="45" customHeight="1" x14ac:dyDescent="0.25">
      <c r="C480" s="51">
        <v>476</v>
      </c>
      <c r="D480" s="132" t="str">
        <f>IF(Res!D480="","",Res!D480)</f>
        <v/>
      </c>
      <c r="E480" s="134" t="str">
        <f>IF(D480="","",COUNTIF(Lançamentos!$I$5:$I$5000,D480))</f>
        <v/>
      </c>
      <c r="F480" s="146" t="str">
        <f>IF(D480="","",COUNTIFS(Lançamentos!$I$5:$I$5000,$D480,Lançamentos!$O$5:$O$5000,F$4))</f>
        <v/>
      </c>
      <c r="G480" s="146" t="str">
        <f>IF(E480="","",COUNTIFS(Lançamentos!$I$5:$I$5000,$D480,Lançamentos!$O$5:$O$5000,G$4))</f>
        <v/>
      </c>
      <c r="H480" s="146" t="str">
        <f>IF(F480="","",COUNTIFS(Lançamentos!$I$5:$I$5000,$D480,Lançamentos!$O$5:$O$5000,H$4))</f>
        <v/>
      </c>
      <c r="I480" s="147" t="str">
        <f>IF(G480="","",COUNTIFS(Lançamentos!$I$5:$I$5000,$D480,Lançamentos!$O$5:$O$5000,I$4))</f>
        <v/>
      </c>
    </row>
    <row r="481" spans="3:9" ht="45" customHeight="1" x14ac:dyDescent="0.25">
      <c r="C481" s="51">
        <v>477</v>
      </c>
      <c r="D481" s="132" t="str">
        <f>IF(Res!D481="","",Res!D481)</f>
        <v/>
      </c>
      <c r="E481" s="134" t="str">
        <f>IF(D481="","",COUNTIF(Lançamentos!$I$5:$I$5000,D481))</f>
        <v/>
      </c>
      <c r="F481" s="146" t="str">
        <f>IF(D481="","",COUNTIFS(Lançamentos!$I$5:$I$5000,$D481,Lançamentos!$O$5:$O$5000,F$4))</f>
        <v/>
      </c>
      <c r="G481" s="146" t="str">
        <f>IF(E481="","",COUNTIFS(Lançamentos!$I$5:$I$5000,$D481,Lançamentos!$O$5:$O$5000,G$4))</f>
        <v/>
      </c>
      <c r="H481" s="146" t="str">
        <f>IF(F481="","",COUNTIFS(Lançamentos!$I$5:$I$5000,$D481,Lançamentos!$O$5:$O$5000,H$4))</f>
        <v/>
      </c>
      <c r="I481" s="147" t="str">
        <f>IF(G481="","",COUNTIFS(Lançamentos!$I$5:$I$5000,$D481,Lançamentos!$O$5:$O$5000,I$4))</f>
        <v/>
      </c>
    </row>
    <row r="482" spans="3:9" ht="45" customHeight="1" x14ac:dyDescent="0.25">
      <c r="C482" s="51">
        <v>478</v>
      </c>
      <c r="D482" s="132" t="str">
        <f>IF(Res!D482="","",Res!D482)</f>
        <v/>
      </c>
      <c r="E482" s="134" t="str">
        <f>IF(D482="","",COUNTIF(Lançamentos!$I$5:$I$5000,D482))</f>
        <v/>
      </c>
      <c r="F482" s="146" t="str">
        <f>IF(D482="","",COUNTIFS(Lançamentos!$I$5:$I$5000,$D482,Lançamentos!$O$5:$O$5000,F$4))</f>
        <v/>
      </c>
      <c r="G482" s="146" t="str">
        <f>IF(E482="","",COUNTIFS(Lançamentos!$I$5:$I$5000,$D482,Lançamentos!$O$5:$O$5000,G$4))</f>
        <v/>
      </c>
      <c r="H482" s="146" t="str">
        <f>IF(F482="","",COUNTIFS(Lançamentos!$I$5:$I$5000,$D482,Lançamentos!$O$5:$O$5000,H$4))</f>
        <v/>
      </c>
      <c r="I482" s="147" t="str">
        <f>IF(G482="","",COUNTIFS(Lançamentos!$I$5:$I$5000,$D482,Lançamentos!$O$5:$O$5000,I$4))</f>
        <v/>
      </c>
    </row>
    <row r="483" spans="3:9" ht="45" customHeight="1" x14ac:dyDescent="0.25">
      <c r="C483" s="51">
        <v>479</v>
      </c>
      <c r="D483" s="132" t="str">
        <f>IF(Res!D483="","",Res!D483)</f>
        <v/>
      </c>
      <c r="E483" s="134" t="str">
        <f>IF(D483="","",COUNTIF(Lançamentos!$I$5:$I$5000,D483))</f>
        <v/>
      </c>
      <c r="F483" s="146" t="str">
        <f>IF(D483="","",COUNTIFS(Lançamentos!$I$5:$I$5000,$D483,Lançamentos!$O$5:$O$5000,F$4))</f>
        <v/>
      </c>
      <c r="G483" s="146" t="str">
        <f>IF(E483="","",COUNTIFS(Lançamentos!$I$5:$I$5000,$D483,Lançamentos!$O$5:$O$5000,G$4))</f>
        <v/>
      </c>
      <c r="H483" s="146" t="str">
        <f>IF(F483="","",COUNTIFS(Lançamentos!$I$5:$I$5000,$D483,Lançamentos!$O$5:$O$5000,H$4))</f>
        <v/>
      </c>
      <c r="I483" s="147" t="str">
        <f>IF(G483="","",COUNTIFS(Lançamentos!$I$5:$I$5000,$D483,Lançamentos!$O$5:$O$5000,I$4))</f>
        <v/>
      </c>
    </row>
    <row r="484" spans="3:9" ht="45" customHeight="1" x14ac:dyDescent="0.25">
      <c r="C484" s="51">
        <v>480</v>
      </c>
      <c r="D484" s="132" t="str">
        <f>IF(Res!D484="","",Res!D484)</f>
        <v/>
      </c>
      <c r="E484" s="134" t="str">
        <f>IF(D484="","",COUNTIF(Lançamentos!$I$5:$I$5000,D484))</f>
        <v/>
      </c>
      <c r="F484" s="146" t="str">
        <f>IF(D484="","",COUNTIFS(Lançamentos!$I$5:$I$5000,$D484,Lançamentos!$O$5:$O$5000,F$4))</f>
        <v/>
      </c>
      <c r="G484" s="146" t="str">
        <f>IF(E484="","",COUNTIFS(Lançamentos!$I$5:$I$5000,$D484,Lançamentos!$O$5:$O$5000,G$4))</f>
        <v/>
      </c>
      <c r="H484" s="146" t="str">
        <f>IF(F484="","",COUNTIFS(Lançamentos!$I$5:$I$5000,$D484,Lançamentos!$O$5:$O$5000,H$4))</f>
        <v/>
      </c>
      <c r="I484" s="147" t="str">
        <f>IF(G484="","",COUNTIFS(Lançamentos!$I$5:$I$5000,$D484,Lançamentos!$O$5:$O$5000,I$4))</f>
        <v/>
      </c>
    </row>
    <row r="485" spans="3:9" ht="45" customHeight="1" x14ac:dyDescent="0.25">
      <c r="C485" s="51">
        <v>481</v>
      </c>
      <c r="D485" s="132" t="str">
        <f>IF(Res!D485="","",Res!D485)</f>
        <v/>
      </c>
      <c r="E485" s="134" t="str">
        <f>IF(D485="","",COUNTIF(Lançamentos!$I$5:$I$5000,D485))</f>
        <v/>
      </c>
      <c r="F485" s="146" t="str">
        <f>IF(D485="","",COUNTIFS(Lançamentos!$I$5:$I$5000,$D485,Lançamentos!$O$5:$O$5000,F$4))</f>
        <v/>
      </c>
      <c r="G485" s="146" t="str">
        <f>IF(E485="","",COUNTIFS(Lançamentos!$I$5:$I$5000,$D485,Lançamentos!$O$5:$O$5000,G$4))</f>
        <v/>
      </c>
      <c r="H485" s="146" t="str">
        <f>IF(F485="","",COUNTIFS(Lançamentos!$I$5:$I$5000,$D485,Lançamentos!$O$5:$O$5000,H$4))</f>
        <v/>
      </c>
      <c r="I485" s="147" t="str">
        <f>IF(G485="","",COUNTIFS(Lançamentos!$I$5:$I$5000,$D485,Lançamentos!$O$5:$O$5000,I$4))</f>
        <v/>
      </c>
    </row>
    <row r="486" spans="3:9" ht="45" customHeight="1" x14ac:dyDescent="0.25">
      <c r="C486" s="51">
        <v>482</v>
      </c>
      <c r="D486" s="132" t="str">
        <f>IF(Res!D486="","",Res!D486)</f>
        <v/>
      </c>
      <c r="E486" s="134" t="str">
        <f>IF(D486="","",COUNTIF(Lançamentos!$I$5:$I$5000,D486))</f>
        <v/>
      </c>
      <c r="F486" s="146" t="str">
        <f>IF(D486="","",COUNTIFS(Lançamentos!$I$5:$I$5000,$D486,Lançamentos!$O$5:$O$5000,F$4))</f>
        <v/>
      </c>
      <c r="G486" s="146" t="str">
        <f>IF(E486="","",COUNTIFS(Lançamentos!$I$5:$I$5000,$D486,Lançamentos!$O$5:$O$5000,G$4))</f>
        <v/>
      </c>
      <c r="H486" s="146" t="str">
        <f>IF(F486="","",COUNTIFS(Lançamentos!$I$5:$I$5000,$D486,Lançamentos!$O$5:$O$5000,H$4))</f>
        <v/>
      </c>
      <c r="I486" s="147" t="str">
        <f>IF(G486="","",COUNTIFS(Lançamentos!$I$5:$I$5000,$D486,Lançamentos!$O$5:$O$5000,I$4))</f>
        <v/>
      </c>
    </row>
    <row r="487" spans="3:9" ht="45" customHeight="1" x14ac:dyDescent="0.25">
      <c r="C487" s="51">
        <v>483</v>
      </c>
      <c r="D487" s="132" t="str">
        <f>IF(Res!D487="","",Res!D487)</f>
        <v/>
      </c>
      <c r="E487" s="134" t="str">
        <f>IF(D487="","",COUNTIF(Lançamentos!$I$5:$I$5000,D487))</f>
        <v/>
      </c>
      <c r="F487" s="146" t="str">
        <f>IF(D487="","",COUNTIFS(Lançamentos!$I$5:$I$5000,$D487,Lançamentos!$O$5:$O$5000,F$4))</f>
        <v/>
      </c>
      <c r="G487" s="146" t="str">
        <f>IF(E487="","",COUNTIFS(Lançamentos!$I$5:$I$5000,$D487,Lançamentos!$O$5:$O$5000,G$4))</f>
        <v/>
      </c>
      <c r="H487" s="146" t="str">
        <f>IF(F487="","",COUNTIFS(Lançamentos!$I$5:$I$5000,$D487,Lançamentos!$O$5:$O$5000,H$4))</f>
        <v/>
      </c>
      <c r="I487" s="147" t="str">
        <f>IF(G487="","",COUNTIFS(Lançamentos!$I$5:$I$5000,$D487,Lançamentos!$O$5:$O$5000,I$4))</f>
        <v/>
      </c>
    </row>
    <row r="488" spans="3:9" ht="45" customHeight="1" x14ac:dyDescent="0.25">
      <c r="C488" s="51">
        <v>484</v>
      </c>
      <c r="D488" s="132" t="str">
        <f>IF(Res!D488="","",Res!D488)</f>
        <v/>
      </c>
      <c r="E488" s="134" t="str">
        <f>IF(D488="","",COUNTIF(Lançamentos!$I$5:$I$5000,D488))</f>
        <v/>
      </c>
      <c r="F488" s="146" t="str">
        <f>IF(D488="","",COUNTIFS(Lançamentos!$I$5:$I$5000,$D488,Lançamentos!$O$5:$O$5000,F$4))</f>
        <v/>
      </c>
      <c r="G488" s="146" t="str">
        <f>IF(E488="","",COUNTIFS(Lançamentos!$I$5:$I$5000,$D488,Lançamentos!$O$5:$O$5000,G$4))</f>
        <v/>
      </c>
      <c r="H488" s="146" t="str">
        <f>IF(F488="","",COUNTIFS(Lançamentos!$I$5:$I$5000,$D488,Lançamentos!$O$5:$O$5000,H$4))</f>
        <v/>
      </c>
      <c r="I488" s="147" t="str">
        <f>IF(G488="","",COUNTIFS(Lançamentos!$I$5:$I$5000,$D488,Lançamentos!$O$5:$O$5000,I$4))</f>
        <v/>
      </c>
    </row>
    <row r="489" spans="3:9" ht="45" customHeight="1" x14ac:dyDescent="0.25">
      <c r="C489" s="51">
        <v>485</v>
      </c>
      <c r="D489" s="132" t="str">
        <f>IF(Res!D489="","",Res!D489)</f>
        <v/>
      </c>
      <c r="E489" s="134" t="str">
        <f>IF(D489="","",COUNTIF(Lançamentos!$I$5:$I$5000,D489))</f>
        <v/>
      </c>
      <c r="F489" s="146" t="str">
        <f>IF(D489="","",COUNTIFS(Lançamentos!$I$5:$I$5000,$D489,Lançamentos!$O$5:$O$5000,F$4))</f>
        <v/>
      </c>
      <c r="G489" s="146" t="str">
        <f>IF(E489="","",COUNTIFS(Lançamentos!$I$5:$I$5000,$D489,Lançamentos!$O$5:$O$5000,G$4))</f>
        <v/>
      </c>
      <c r="H489" s="146" t="str">
        <f>IF(F489="","",COUNTIFS(Lançamentos!$I$5:$I$5000,$D489,Lançamentos!$O$5:$O$5000,H$4))</f>
        <v/>
      </c>
      <c r="I489" s="147" t="str">
        <f>IF(G489="","",COUNTIFS(Lançamentos!$I$5:$I$5000,$D489,Lançamentos!$O$5:$O$5000,I$4))</f>
        <v/>
      </c>
    </row>
    <row r="490" spans="3:9" ht="45" customHeight="1" x14ac:dyDescent="0.25">
      <c r="C490" s="51">
        <v>486</v>
      </c>
      <c r="D490" s="132" t="str">
        <f>IF(Res!D490="","",Res!D490)</f>
        <v/>
      </c>
      <c r="E490" s="134" t="str">
        <f>IF(D490="","",COUNTIF(Lançamentos!$I$5:$I$5000,D490))</f>
        <v/>
      </c>
      <c r="F490" s="146" t="str">
        <f>IF(D490="","",COUNTIFS(Lançamentos!$I$5:$I$5000,$D490,Lançamentos!$O$5:$O$5000,F$4))</f>
        <v/>
      </c>
      <c r="G490" s="146" t="str">
        <f>IF(E490="","",COUNTIFS(Lançamentos!$I$5:$I$5000,$D490,Lançamentos!$O$5:$O$5000,G$4))</f>
        <v/>
      </c>
      <c r="H490" s="146" t="str">
        <f>IF(F490="","",COUNTIFS(Lançamentos!$I$5:$I$5000,$D490,Lançamentos!$O$5:$O$5000,H$4))</f>
        <v/>
      </c>
      <c r="I490" s="147" t="str">
        <f>IF(G490="","",COUNTIFS(Lançamentos!$I$5:$I$5000,$D490,Lançamentos!$O$5:$O$5000,I$4))</f>
        <v/>
      </c>
    </row>
    <row r="491" spans="3:9" ht="45" customHeight="1" x14ac:dyDescent="0.25">
      <c r="C491" s="51">
        <v>487</v>
      </c>
      <c r="D491" s="132" t="str">
        <f>IF(Res!D491="","",Res!D491)</f>
        <v/>
      </c>
      <c r="E491" s="134" t="str">
        <f>IF(D491="","",COUNTIF(Lançamentos!$I$5:$I$5000,D491))</f>
        <v/>
      </c>
      <c r="F491" s="146" t="str">
        <f>IF(D491="","",COUNTIFS(Lançamentos!$I$5:$I$5000,$D491,Lançamentos!$O$5:$O$5000,F$4))</f>
        <v/>
      </c>
      <c r="G491" s="146" t="str">
        <f>IF(E491="","",COUNTIFS(Lançamentos!$I$5:$I$5000,$D491,Lançamentos!$O$5:$O$5000,G$4))</f>
        <v/>
      </c>
      <c r="H491" s="146" t="str">
        <f>IF(F491="","",COUNTIFS(Lançamentos!$I$5:$I$5000,$D491,Lançamentos!$O$5:$O$5000,H$4))</f>
        <v/>
      </c>
      <c r="I491" s="147" t="str">
        <f>IF(G491="","",COUNTIFS(Lançamentos!$I$5:$I$5000,$D491,Lançamentos!$O$5:$O$5000,I$4))</f>
        <v/>
      </c>
    </row>
    <row r="492" spans="3:9" ht="45" customHeight="1" x14ac:dyDescent="0.25">
      <c r="C492" s="51">
        <v>488</v>
      </c>
      <c r="D492" s="132" t="str">
        <f>IF(Res!D492="","",Res!D492)</f>
        <v/>
      </c>
      <c r="E492" s="134" t="str">
        <f>IF(D492="","",COUNTIF(Lançamentos!$I$5:$I$5000,D492))</f>
        <v/>
      </c>
      <c r="F492" s="146" t="str">
        <f>IF(D492="","",COUNTIFS(Lançamentos!$I$5:$I$5000,$D492,Lançamentos!$O$5:$O$5000,F$4))</f>
        <v/>
      </c>
      <c r="G492" s="146" t="str">
        <f>IF(E492="","",COUNTIFS(Lançamentos!$I$5:$I$5000,$D492,Lançamentos!$O$5:$O$5000,G$4))</f>
        <v/>
      </c>
      <c r="H492" s="146" t="str">
        <f>IF(F492="","",COUNTIFS(Lançamentos!$I$5:$I$5000,$D492,Lançamentos!$O$5:$O$5000,H$4))</f>
        <v/>
      </c>
      <c r="I492" s="147" t="str">
        <f>IF(G492="","",COUNTIFS(Lançamentos!$I$5:$I$5000,$D492,Lançamentos!$O$5:$O$5000,I$4))</f>
        <v/>
      </c>
    </row>
    <row r="493" spans="3:9" ht="45" customHeight="1" x14ac:dyDescent="0.25">
      <c r="C493" s="51">
        <v>489</v>
      </c>
      <c r="D493" s="132" t="str">
        <f>IF(Res!D493="","",Res!D493)</f>
        <v/>
      </c>
      <c r="E493" s="134" t="str">
        <f>IF(D493="","",COUNTIF(Lançamentos!$I$5:$I$5000,D493))</f>
        <v/>
      </c>
      <c r="F493" s="146" t="str">
        <f>IF(D493="","",COUNTIFS(Lançamentos!$I$5:$I$5000,$D493,Lançamentos!$O$5:$O$5000,F$4))</f>
        <v/>
      </c>
      <c r="G493" s="146" t="str">
        <f>IF(E493="","",COUNTIFS(Lançamentos!$I$5:$I$5000,$D493,Lançamentos!$O$5:$O$5000,G$4))</f>
        <v/>
      </c>
      <c r="H493" s="146" t="str">
        <f>IF(F493="","",COUNTIFS(Lançamentos!$I$5:$I$5000,$D493,Lançamentos!$O$5:$O$5000,H$4))</f>
        <v/>
      </c>
      <c r="I493" s="147" t="str">
        <f>IF(G493="","",COUNTIFS(Lançamentos!$I$5:$I$5000,$D493,Lançamentos!$O$5:$O$5000,I$4))</f>
        <v/>
      </c>
    </row>
    <row r="494" spans="3:9" ht="45" customHeight="1" x14ac:dyDescent="0.25">
      <c r="C494" s="51">
        <v>490</v>
      </c>
      <c r="D494" s="132" t="str">
        <f>IF(Res!D494="","",Res!D494)</f>
        <v/>
      </c>
      <c r="E494" s="134" t="str">
        <f>IF(D494="","",COUNTIF(Lançamentos!$I$5:$I$5000,D494))</f>
        <v/>
      </c>
      <c r="F494" s="146" t="str">
        <f>IF(D494="","",COUNTIFS(Lançamentos!$I$5:$I$5000,$D494,Lançamentos!$O$5:$O$5000,F$4))</f>
        <v/>
      </c>
      <c r="G494" s="146" t="str">
        <f>IF(E494="","",COUNTIFS(Lançamentos!$I$5:$I$5000,$D494,Lançamentos!$O$5:$O$5000,G$4))</f>
        <v/>
      </c>
      <c r="H494" s="146" t="str">
        <f>IF(F494="","",COUNTIFS(Lançamentos!$I$5:$I$5000,$D494,Lançamentos!$O$5:$O$5000,H$4))</f>
        <v/>
      </c>
      <c r="I494" s="147" t="str">
        <f>IF(G494="","",COUNTIFS(Lançamentos!$I$5:$I$5000,$D494,Lançamentos!$O$5:$O$5000,I$4))</f>
        <v/>
      </c>
    </row>
    <row r="495" spans="3:9" ht="45" customHeight="1" x14ac:dyDescent="0.25">
      <c r="C495" s="51">
        <v>491</v>
      </c>
      <c r="D495" s="132" t="str">
        <f>IF(Res!D495="","",Res!D495)</f>
        <v/>
      </c>
      <c r="E495" s="134" t="str">
        <f>IF(D495="","",COUNTIF(Lançamentos!$I$5:$I$5000,D495))</f>
        <v/>
      </c>
      <c r="F495" s="146" t="str">
        <f>IF(D495="","",COUNTIFS(Lançamentos!$I$5:$I$5000,$D495,Lançamentos!$O$5:$O$5000,F$4))</f>
        <v/>
      </c>
      <c r="G495" s="146" t="str">
        <f>IF(E495="","",COUNTIFS(Lançamentos!$I$5:$I$5000,$D495,Lançamentos!$O$5:$O$5000,G$4))</f>
        <v/>
      </c>
      <c r="H495" s="146" t="str">
        <f>IF(F495="","",COUNTIFS(Lançamentos!$I$5:$I$5000,$D495,Lançamentos!$O$5:$O$5000,H$4))</f>
        <v/>
      </c>
      <c r="I495" s="147" t="str">
        <f>IF(G495="","",COUNTIFS(Lançamentos!$I$5:$I$5000,$D495,Lançamentos!$O$5:$O$5000,I$4))</f>
        <v/>
      </c>
    </row>
    <row r="496" spans="3:9" ht="45" customHeight="1" x14ac:dyDescent="0.25">
      <c r="C496" s="51">
        <v>492</v>
      </c>
      <c r="D496" s="132" t="str">
        <f>IF(Res!D496="","",Res!D496)</f>
        <v/>
      </c>
      <c r="E496" s="134" t="str">
        <f>IF(D496="","",COUNTIF(Lançamentos!$I$5:$I$5000,D496))</f>
        <v/>
      </c>
      <c r="F496" s="146" t="str">
        <f>IF(D496="","",COUNTIFS(Lançamentos!$I$5:$I$5000,$D496,Lançamentos!$O$5:$O$5000,F$4))</f>
        <v/>
      </c>
      <c r="G496" s="146" t="str">
        <f>IF(E496="","",COUNTIFS(Lançamentos!$I$5:$I$5000,$D496,Lançamentos!$O$5:$O$5000,G$4))</f>
        <v/>
      </c>
      <c r="H496" s="146" t="str">
        <f>IF(F496="","",COUNTIFS(Lançamentos!$I$5:$I$5000,$D496,Lançamentos!$O$5:$O$5000,H$4))</f>
        <v/>
      </c>
      <c r="I496" s="147" t="str">
        <f>IF(G496="","",COUNTIFS(Lançamentos!$I$5:$I$5000,$D496,Lançamentos!$O$5:$O$5000,I$4))</f>
        <v/>
      </c>
    </row>
    <row r="497" spans="3:9" ht="45" customHeight="1" x14ac:dyDescent="0.25">
      <c r="C497" s="51">
        <v>493</v>
      </c>
      <c r="D497" s="132" t="str">
        <f>IF(Res!D497="","",Res!D497)</f>
        <v/>
      </c>
      <c r="E497" s="134" t="str">
        <f>IF(D497="","",COUNTIF(Lançamentos!$I$5:$I$5000,D497))</f>
        <v/>
      </c>
      <c r="F497" s="146" t="str">
        <f>IF(D497="","",COUNTIFS(Lançamentos!$I$5:$I$5000,$D497,Lançamentos!$O$5:$O$5000,F$4))</f>
        <v/>
      </c>
      <c r="G497" s="146" t="str">
        <f>IF(E497="","",COUNTIFS(Lançamentos!$I$5:$I$5000,$D497,Lançamentos!$O$5:$O$5000,G$4))</f>
        <v/>
      </c>
      <c r="H497" s="146" t="str">
        <f>IF(F497="","",COUNTIFS(Lançamentos!$I$5:$I$5000,$D497,Lançamentos!$O$5:$O$5000,H$4))</f>
        <v/>
      </c>
      <c r="I497" s="147" t="str">
        <f>IF(G497="","",COUNTIFS(Lançamentos!$I$5:$I$5000,$D497,Lançamentos!$O$5:$O$5000,I$4))</f>
        <v/>
      </c>
    </row>
    <row r="498" spans="3:9" ht="45" customHeight="1" x14ac:dyDescent="0.25">
      <c r="C498" s="51">
        <v>494</v>
      </c>
      <c r="D498" s="132" t="str">
        <f>IF(Res!D498="","",Res!D498)</f>
        <v/>
      </c>
      <c r="E498" s="134" t="str">
        <f>IF(D498="","",COUNTIF(Lançamentos!$I$5:$I$5000,D498))</f>
        <v/>
      </c>
      <c r="F498" s="146" t="str">
        <f>IF(D498="","",COUNTIFS(Lançamentos!$I$5:$I$5000,$D498,Lançamentos!$O$5:$O$5000,F$4))</f>
        <v/>
      </c>
      <c r="G498" s="146" t="str">
        <f>IF(E498="","",COUNTIFS(Lançamentos!$I$5:$I$5000,$D498,Lançamentos!$O$5:$O$5000,G$4))</f>
        <v/>
      </c>
      <c r="H498" s="146" t="str">
        <f>IF(F498="","",COUNTIFS(Lançamentos!$I$5:$I$5000,$D498,Lançamentos!$O$5:$O$5000,H$4))</f>
        <v/>
      </c>
      <c r="I498" s="147" t="str">
        <f>IF(G498="","",COUNTIFS(Lançamentos!$I$5:$I$5000,$D498,Lançamentos!$O$5:$O$5000,I$4))</f>
        <v/>
      </c>
    </row>
    <row r="499" spans="3:9" ht="45" customHeight="1" x14ac:dyDescent="0.25">
      <c r="C499" s="51">
        <v>495</v>
      </c>
      <c r="D499" s="132" t="str">
        <f>IF(Res!D499="","",Res!D499)</f>
        <v/>
      </c>
      <c r="E499" s="134" t="str">
        <f>IF(D499="","",COUNTIF(Lançamentos!$I$5:$I$5000,D499))</f>
        <v/>
      </c>
      <c r="F499" s="146" t="str">
        <f>IF(D499="","",COUNTIFS(Lançamentos!$I$5:$I$5000,$D499,Lançamentos!$O$5:$O$5000,F$4))</f>
        <v/>
      </c>
      <c r="G499" s="146" t="str">
        <f>IF(E499="","",COUNTIFS(Lançamentos!$I$5:$I$5000,$D499,Lançamentos!$O$5:$O$5000,G$4))</f>
        <v/>
      </c>
      <c r="H499" s="146" t="str">
        <f>IF(F499="","",COUNTIFS(Lançamentos!$I$5:$I$5000,$D499,Lançamentos!$O$5:$O$5000,H$4))</f>
        <v/>
      </c>
      <c r="I499" s="147" t="str">
        <f>IF(G499="","",COUNTIFS(Lançamentos!$I$5:$I$5000,$D499,Lançamentos!$O$5:$O$5000,I$4))</f>
        <v/>
      </c>
    </row>
    <row r="500" spans="3:9" ht="45" customHeight="1" x14ac:dyDescent="0.25">
      <c r="C500" s="51">
        <v>496</v>
      </c>
      <c r="D500" s="132" t="str">
        <f>IF(Res!D500="","",Res!D500)</f>
        <v/>
      </c>
      <c r="E500" s="134" t="str">
        <f>IF(D500="","",COUNTIF(Lançamentos!$I$5:$I$5000,D500))</f>
        <v/>
      </c>
      <c r="F500" s="146" t="str">
        <f>IF(D500="","",COUNTIFS(Lançamentos!$I$5:$I$5000,$D500,Lançamentos!$O$5:$O$5000,F$4))</f>
        <v/>
      </c>
      <c r="G500" s="146" t="str">
        <f>IF(E500="","",COUNTIFS(Lançamentos!$I$5:$I$5000,$D500,Lançamentos!$O$5:$O$5000,G$4))</f>
        <v/>
      </c>
      <c r="H500" s="146" t="str">
        <f>IF(F500="","",COUNTIFS(Lançamentos!$I$5:$I$5000,$D500,Lançamentos!$O$5:$O$5000,H$4))</f>
        <v/>
      </c>
      <c r="I500" s="147" t="str">
        <f>IF(G500="","",COUNTIFS(Lançamentos!$I$5:$I$5000,$D500,Lançamentos!$O$5:$O$5000,I$4))</f>
        <v/>
      </c>
    </row>
    <row r="501" spans="3:9" ht="45" customHeight="1" x14ac:dyDescent="0.25">
      <c r="C501" s="51">
        <v>497</v>
      </c>
      <c r="D501" s="132" t="str">
        <f>IF(Res!D501="","",Res!D501)</f>
        <v/>
      </c>
      <c r="E501" s="134" t="str">
        <f>IF(D501="","",COUNTIF(Lançamentos!$I$5:$I$5000,D501))</f>
        <v/>
      </c>
      <c r="F501" s="146" t="str">
        <f>IF(D501="","",COUNTIFS(Lançamentos!$I$5:$I$5000,$D501,Lançamentos!$O$5:$O$5000,F$4))</f>
        <v/>
      </c>
      <c r="G501" s="146" t="str">
        <f>IF(E501="","",COUNTIFS(Lançamentos!$I$5:$I$5000,$D501,Lançamentos!$O$5:$O$5000,G$4))</f>
        <v/>
      </c>
      <c r="H501" s="146" t="str">
        <f>IF(F501="","",COUNTIFS(Lançamentos!$I$5:$I$5000,$D501,Lançamentos!$O$5:$O$5000,H$4))</f>
        <v/>
      </c>
      <c r="I501" s="147" t="str">
        <f>IF(G501="","",COUNTIFS(Lançamentos!$I$5:$I$5000,$D501,Lançamentos!$O$5:$O$5000,I$4))</f>
        <v/>
      </c>
    </row>
    <row r="502" spans="3:9" ht="45" customHeight="1" x14ac:dyDescent="0.25">
      <c r="C502" s="51">
        <v>498</v>
      </c>
      <c r="D502" s="132" t="str">
        <f>IF(Res!D502="","",Res!D502)</f>
        <v/>
      </c>
      <c r="E502" s="134" t="str">
        <f>IF(D502="","",COUNTIF(Lançamentos!$I$5:$I$5000,D502))</f>
        <v/>
      </c>
      <c r="F502" s="146" t="str">
        <f>IF(D502="","",COUNTIFS(Lançamentos!$I$5:$I$5000,$D502,Lançamentos!$O$5:$O$5000,F$4))</f>
        <v/>
      </c>
      <c r="G502" s="146" t="str">
        <f>IF(E502="","",COUNTIFS(Lançamentos!$I$5:$I$5000,$D502,Lançamentos!$O$5:$O$5000,G$4))</f>
        <v/>
      </c>
      <c r="H502" s="146" t="str">
        <f>IF(F502="","",COUNTIFS(Lançamentos!$I$5:$I$5000,$D502,Lançamentos!$O$5:$O$5000,H$4))</f>
        <v/>
      </c>
      <c r="I502" s="147" t="str">
        <f>IF(G502="","",COUNTIFS(Lançamentos!$I$5:$I$5000,$D502,Lançamentos!$O$5:$O$5000,I$4))</f>
        <v/>
      </c>
    </row>
    <row r="503" spans="3:9" ht="45" customHeight="1" x14ac:dyDescent="0.25">
      <c r="C503" s="51">
        <v>499</v>
      </c>
      <c r="D503" s="132" t="str">
        <f>IF(Res!D503="","",Res!D503)</f>
        <v/>
      </c>
      <c r="E503" s="134" t="str">
        <f>IF(D503="","",COUNTIF(Lançamentos!$I$5:$I$5000,D503))</f>
        <v/>
      </c>
      <c r="F503" s="146" t="str">
        <f>IF(D503="","",COUNTIFS(Lançamentos!$I$5:$I$5000,$D503,Lançamentos!$O$5:$O$5000,F$4))</f>
        <v/>
      </c>
      <c r="G503" s="146" t="str">
        <f>IF(E503="","",COUNTIFS(Lançamentos!$I$5:$I$5000,$D503,Lançamentos!$O$5:$O$5000,G$4))</f>
        <v/>
      </c>
      <c r="H503" s="146" t="str">
        <f>IF(F503="","",COUNTIFS(Lançamentos!$I$5:$I$5000,$D503,Lançamentos!$O$5:$O$5000,H$4))</f>
        <v/>
      </c>
      <c r="I503" s="147" t="str">
        <f>IF(G503="","",COUNTIFS(Lançamentos!$I$5:$I$5000,$D503,Lançamentos!$O$5:$O$5000,I$4))</f>
        <v/>
      </c>
    </row>
    <row r="504" spans="3:9" ht="45" customHeight="1" x14ac:dyDescent="0.25">
      <c r="C504" s="51">
        <v>500</v>
      </c>
      <c r="D504" s="132" t="str">
        <f>IF(Res!D504="","",Res!D504)</f>
        <v/>
      </c>
      <c r="E504" s="134" t="str">
        <f>IF(D504="","",COUNTIF(Lançamentos!$I$5:$I$5000,D504))</f>
        <v/>
      </c>
      <c r="F504" s="146" t="str">
        <f>IF(D504="","",COUNTIFS(Lançamentos!$I$5:$I$5000,$D504,Lançamentos!$O$5:$O$5000,F$4))</f>
        <v/>
      </c>
      <c r="G504" s="146" t="str">
        <f>IF(E504="","",COUNTIFS(Lançamentos!$I$5:$I$5000,$D504,Lançamentos!$O$5:$O$5000,G$4))</f>
        <v/>
      </c>
      <c r="H504" s="146" t="str">
        <f>IF(F504="","",COUNTIFS(Lançamentos!$I$5:$I$5000,$D504,Lançamentos!$O$5:$O$5000,H$4))</f>
        <v/>
      </c>
      <c r="I504" s="147" t="str">
        <f>IF(G504="","",COUNTIFS(Lançamentos!$I$5:$I$5000,$D504,Lançamentos!$O$5:$O$5000,I$4))</f>
        <v/>
      </c>
    </row>
  </sheetData>
  <sheetProtection sheet="1" objects="1" scenarios="1" selectLockedCells="1" autoFilter="0" selectUnlockedCells="1"/>
  <autoFilter ref="C4:I4" xr:uid="{AC9724FE-5C95-45E1-83A6-526AE7D13C95}"/>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468BA-09A6-473C-B832-82FB1238CA8C}">
  <sheetPr codeName="Planilha18">
    <tabColor rgb="FF333F4F"/>
  </sheetPr>
  <dimension ref="C1:Q18"/>
  <sheetViews>
    <sheetView showGridLines="0" showRowColHeaders="0" workbookViewId="0">
      <pane ySplit="4" topLeftCell="A5" activePane="bottomLeft" state="frozen"/>
      <selection pane="bottomLeft"/>
    </sheetView>
  </sheetViews>
  <sheetFormatPr defaultRowHeight="35.1" customHeight="1" x14ac:dyDescent="0.25"/>
  <cols>
    <col min="1" max="2" width="1.7109375" style="26" customWidth="1"/>
    <col min="3" max="3" width="6.7109375" style="26" customWidth="1"/>
    <col min="4" max="4" width="20.7109375" style="26" customWidth="1"/>
    <col min="5" max="16" width="11.7109375" style="26" customWidth="1"/>
    <col min="17" max="17" width="14.7109375" style="26" customWidth="1"/>
    <col min="18" max="16384" width="9.140625" style="26"/>
  </cols>
  <sheetData>
    <row r="1" spans="3:17" s="1" customFormat="1" ht="35.1" customHeight="1" x14ac:dyDescent="0.25"/>
    <row r="2" spans="3:17" s="3" customFormat="1" ht="30" customHeight="1" x14ac:dyDescent="0.25"/>
    <row r="3" spans="3:17" ht="30" customHeight="1" thickBot="1" x14ac:dyDescent="0.3">
      <c r="C3" s="81"/>
      <c r="D3" s="81"/>
      <c r="E3" s="81">
        <v>1</v>
      </c>
      <c r="F3" s="81">
        <v>2</v>
      </c>
      <c r="G3" s="81">
        <v>3</v>
      </c>
      <c r="H3" s="81">
        <v>4</v>
      </c>
      <c r="I3" s="81">
        <v>5</v>
      </c>
      <c r="J3" s="81">
        <v>6</v>
      </c>
      <c r="K3" s="81">
        <v>7</v>
      </c>
      <c r="L3" s="81">
        <v>8</v>
      </c>
      <c r="M3" s="81">
        <v>9</v>
      </c>
      <c r="N3" s="81">
        <v>10</v>
      </c>
      <c r="O3" s="81">
        <v>11</v>
      </c>
      <c r="P3" s="81">
        <v>12</v>
      </c>
      <c r="Q3" s="81"/>
    </row>
    <row r="4" spans="3:17" ht="21.95" customHeight="1" x14ac:dyDescent="0.25">
      <c r="C4" s="54" t="s">
        <v>36</v>
      </c>
      <c r="D4" s="55" t="s">
        <v>97</v>
      </c>
      <c r="E4" s="55" t="s">
        <v>105</v>
      </c>
      <c r="F4" s="55" t="s">
        <v>106</v>
      </c>
      <c r="G4" s="55" t="s">
        <v>107</v>
      </c>
      <c r="H4" s="55" t="s">
        <v>108</v>
      </c>
      <c r="I4" s="55" t="s">
        <v>109</v>
      </c>
      <c r="J4" s="55" t="s">
        <v>110</v>
      </c>
      <c r="K4" s="55" t="s">
        <v>111</v>
      </c>
      <c r="L4" s="55" t="s">
        <v>112</v>
      </c>
      <c r="M4" s="55" t="s">
        <v>113</v>
      </c>
      <c r="N4" s="55" t="s">
        <v>114</v>
      </c>
      <c r="O4" s="55" t="s">
        <v>115</v>
      </c>
      <c r="P4" s="55" t="s">
        <v>116</v>
      </c>
      <c r="Q4" s="55" t="s">
        <v>117</v>
      </c>
    </row>
    <row r="5" spans="3:17" ht="45" customHeight="1" x14ac:dyDescent="0.25">
      <c r="C5" s="50">
        <v>1</v>
      </c>
      <c r="D5" s="132" t="s">
        <v>99</v>
      </c>
      <c r="E5" s="74">
        <f>IFERROR(COUNTIFS(Lançamentos!$O$5:$O$5000,$D5,Lançamentos!$Q$5:$Q$5000,E$3),0)</f>
        <v>1</v>
      </c>
      <c r="F5" s="136">
        <f>IFERROR(COUNTIFS(Lançamentos!$O$5:$O$5000,$D5,Lançamentos!$Q$5:$Q$5000,F$3),0)</f>
        <v>0</v>
      </c>
      <c r="G5" s="136">
        <f>IFERROR(COUNTIFS(Lançamentos!$O$5:$O$5000,$D5,Lançamentos!$Q$5:$Q$5000,G$3),0)</f>
        <v>0</v>
      </c>
      <c r="H5" s="136">
        <f>IFERROR(COUNTIFS(Lançamentos!$O$5:$O$5000,$D5,Lançamentos!$Q$5:$Q$5000,H$3),0)</f>
        <v>0</v>
      </c>
      <c r="I5" s="136">
        <f>IFERROR(COUNTIFS(Lançamentos!$O$5:$O$5000,$D5,Lançamentos!$Q$5:$Q$5000,I$3),0)</f>
        <v>0</v>
      </c>
      <c r="J5" s="136">
        <f>IFERROR(COUNTIFS(Lançamentos!$O$5:$O$5000,$D5,Lançamentos!$Q$5:$Q$5000,J$3),0)</f>
        <v>0</v>
      </c>
      <c r="K5" s="136">
        <f>IFERROR(COUNTIFS(Lançamentos!$O$5:$O$5000,$D5,Lançamentos!$Q$5:$Q$5000,K$3),0)</f>
        <v>0</v>
      </c>
      <c r="L5" s="136">
        <f>IFERROR(COUNTIFS(Lançamentos!$O$5:$O$5000,$D5,Lançamentos!$Q$5:$Q$5000,L$3),0)</f>
        <v>0</v>
      </c>
      <c r="M5" s="136">
        <f>IFERROR(COUNTIFS(Lançamentos!$O$5:$O$5000,$D5,Lançamentos!$Q$5:$Q$5000,M$3),0)</f>
        <v>0</v>
      </c>
      <c r="N5" s="136">
        <f>IFERROR(COUNTIFS(Lançamentos!$O$5:$O$5000,$D5,Lançamentos!$Q$5:$Q$5000,N$3),0)</f>
        <v>0</v>
      </c>
      <c r="O5" s="136">
        <f>IFERROR(COUNTIFS(Lançamentos!$O$5:$O$5000,$D5,Lançamentos!$Q$5:$Q$5000,O$3),0)</f>
        <v>0</v>
      </c>
      <c r="P5" s="74">
        <f>IFERROR(COUNTIFS(Lançamentos!$O$5:$O$5000,$D5,Lançamentos!$Q$5:$Q$5000,P$3),0)</f>
        <v>0</v>
      </c>
      <c r="Q5" s="133">
        <f>SUM(E5:P5)</f>
        <v>1</v>
      </c>
    </row>
    <row r="6" spans="3:17" ht="45" customHeight="1" x14ac:dyDescent="0.25">
      <c r="C6" s="51">
        <v>2</v>
      </c>
      <c r="D6" s="132" t="s">
        <v>100</v>
      </c>
      <c r="E6" s="138">
        <f>IFERROR(COUNTIFS(Lançamentos!$O$5:$O$5000,$D6,Lançamentos!$Q$5:$Q$5000,E$3),0)</f>
        <v>1</v>
      </c>
      <c r="F6" s="76">
        <f>IFERROR(COUNTIFS(Lançamentos!$O$5:$O$5000,$D6,Lançamentos!$Q$5:$Q$5000,F$3),0)</f>
        <v>0</v>
      </c>
      <c r="G6" s="138">
        <f>IFERROR(COUNTIFS(Lançamentos!$O$5:$O$5000,$D6,Lançamentos!$Q$5:$Q$5000,G$3),0)</f>
        <v>0</v>
      </c>
      <c r="H6" s="138">
        <f>IFERROR(COUNTIFS(Lançamentos!$O$5:$O$5000,$D6,Lançamentos!$Q$5:$Q$5000,H$3),0)</f>
        <v>0</v>
      </c>
      <c r="I6" s="138">
        <f>IFERROR(COUNTIFS(Lançamentos!$O$5:$O$5000,$D6,Lançamentos!$Q$5:$Q$5000,I$3),0)</f>
        <v>0</v>
      </c>
      <c r="J6" s="138">
        <f>IFERROR(COUNTIFS(Lançamentos!$O$5:$O$5000,$D6,Lançamentos!$Q$5:$Q$5000,J$3),0)</f>
        <v>0</v>
      </c>
      <c r="K6" s="138">
        <f>IFERROR(COUNTIFS(Lançamentos!$O$5:$O$5000,$D6,Lançamentos!$Q$5:$Q$5000,K$3),0)</f>
        <v>0</v>
      </c>
      <c r="L6" s="138">
        <f>IFERROR(COUNTIFS(Lançamentos!$O$5:$O$5000,$D6,Lançamentos!$Q$5:$Q$5000,L$3),0)</f>
        <v>0</v>
      </c>
      <c r="M6" s="138">
        <f>IFERROR(COUNTIFS(Lançamentos!$O$5:$O$5000,$D6,Lançamentos!$Q$5:$Q$5000,M$3),0)</f>
        <v>0</v>
      </c>
      <c r="N6" s="138">
        <f>IFERROR(COUNTIFS(Lançamentos!$O$5:$O$5000,$D6,Lançamentos!$Q$5:$Q$5000,N$3),0)</f>
        <v>0</v>
      </c>
      <c r="O6" s="138">
        <f>IFERROR(COUNTIFS(Lançamentos!$O$5:$O$5000,$D6,Lançamentos!$Q$5:$Q$5000,O$3),0)</f>
        <v>0</v>
      </c>
      <c r="P6" s="76">
        <f>IFERROR(COUNTIFS(Lançamentos!$O$5:$O$5000,$D6,Lançamentos!$Q$5:$Q$5000,P$3),0)</f>
        <v>0</v>
      </c>
      <c r="Q6" s="134">
        <f>SUM(E6:P6)</f>
        <v>1</v>
      </c>
    </row>
    <row r="7" spans="3:17" ht="45" customHeight="1" x14ac:dyDescent="0.25">
      <c r="C7" s="51">
        <v>3</v>
      </c>
      <c r="D7" s="132" t="s">
        <v>102</v>
      </c>
      <c r="E7" s="138">
        <f>IFERROR(COUNTIFS(Lançamentos!$O$5:$O$5000,$D7,Lançamentos!$Q$5:$Q$5000,E$3),0)</f>
        <v>1</v>
      </c>
      <c r="F7" s="138">
        <f>IFERROR(COUNTIFS(Lançamentos!$O$5:$O$5000,$D7,Lançamentos!$Q$5:$Q$5000,F$3),0)</f>
        <v>0</v>
      </c>
      <c r="G7" s="138">
        <f>IFERROR(COUNTIFS(Lançamentos!$O$5:$O$5000,$D7,Lançamentos!$Q$5:$Q$5000,G$3),0)</f>
        <v>0</v>
      </c>
      <c r="H7" s="138">
        <f>IFERROR(COUNTIFS(Lançamentos!$O$5:$O$5000,$D7,Lançamentos!$Q$5:$Q$5000,H$3),0)</f>
        <v>0</v>
      </c>
      <c r="I7" s="138">
        <f>IFERROR(COUNTIFS(Lançamentos!$O$5:$O$5000,$D7,Lançamentos!$Q$5:$Q$5000,I$3),0)</f>
        <v>0</v>
      </c>
      <c r="J7" s="138">
        <f>IFERROR(COUNTIFS(Lançamentos!$O$5:$O$5000,$D7,Lançamentos!$Q$5:$Q$5000,J$3),0)</f>
        <v>0</v>
      </c>
      <c r="K7" s="138">
        <f>IFERROR(COUNTIFS(Lançamentos!$O$5:$O$5000,$D7,Lançamentos!$Q$5:$Q$5000,K$3),0)</f>
        <v>0</v>
      </c>
      <c r="L7" s="138">
        <f>IFERROR(COUNTIFS(Lançamentos!$O$5:$O$5000,$D7,Lançamentos!$Q$5:$Q$5000,L$3),0)</f>
        <v>0</v>
      </c>
      <c r="M7" s="138">
        <f>IFERROR(COUNTIFS(Lançamentos!$O$5:$O$5000,$D7,Lançamentos!$Q$5:$Q$5000,M$3),0)</f>
        <v>0</v>
      </c>
      <c r="N7" s="138">
        <f>IFERROR(COUNTIFS(Lançamentos!$O$5:$O$5000,$D7,Lançamentos!$Q$5:$Q$5000,N$3),0)</f>
        <v>0</v>
      </c>
      <c r="O7" s="138">
        <f>IFERROR(COUNTIFS(Lançamentos!$O$5:$O$5000,$D7,Lançamentos!$Q$5:$Q$5000,O$3),0)</f>
        <v>0</v>
      </c>
      <c r="P7" s="138">
        <f>IFERROR(COUNTIFS(Lançamentos!$O$5:$O$5000,$D7,Lançamentos!$Q$5:$Q$5000,P$3),0)</f>
        <v>0</v>
      </c>
      <c r="Q7" s="134">
        <f t="shared" ref="Q7:Q8" si="0">SUM(E7:P7)</f>
        <v>1</v>
      </c>
    </row>
    <row r="8" spans="3:17" ht="45" customHeight="1" x14ac:dyDescent="0.25">
      <c r="C8" s="142">
        <v>4</v>
      </c>
      <c r="D8" s="143" t="s">
        <v>101</v>
      </c>
      <c r="E8" s="137">
        <f>IFERROR(COUNTIFS(Lançamentos!$O$5:$O$5000,$D8,Lançamentos!$Q$5:$Q$5000,E$3),0)</f>
        <v>3</v>
      </c>
      <c r="F8" s="137">
        <f>IFERROR(COUNTIFS(Lançamentos!$O$5:$O$5000,$D8,Lançamentos!$Q$5:$Q$5000,F$3),0)</f>
        <v>0</v>
      </c>
      <c r="G8" s="137">
        <f>IFERROR(COUNTIFS(Lançamentos!$O$5:$O$5000,$D8,Lançamentos!$Q$5:$Q$5000,G$3),0)</f>
        <v>0</v>
      </c>
      <c r="H8" s="137">
        <f>IFERROR(COUNTIFS(Lançamentos!$O$5:$O$5000,$D8,Lançamentos!$Q$5:$Q$5000,H$3),0)</f>
        <v>0</v>
      </c>
      <c r="I8" s="137">
        <f>IFERROR(COUNTIFS(Lançamentos!$O$5:$O$5000,$D8,Lançamentos!$Q$5:$Q$5000,I$3),0)</f>
        <v>0</v>
      </c>
      <c r="J8" s="137">
        <f>IFERROR(COUNTIFS(Lançamentos!$O$5:$O$5000,$D8,Lançamentos!$Q$5:$Q$5000,J$3),0)</f>
        <v>0</v>
      </c>
      <c r="K8" s="137">
        <f>IFERROR(COUNTIFS(Lançamentos!$O$5:$O$5000,$D8,Lançamentos!$Q$5:$Q$5000,K$3),0)</f>
        <v>0</v>
      </c>
      <c r="L8" s="137">
        <f>IFERROR(COUNTIFS(Lançamentos!$O$5:$O$5000,$D8,Lançamentos!$Q$5:$Q$5000,L$3),0)</f>
        <v>0</v>
      </c>
      <c r="M8" s="137">
        <f>IFERROR(COUNTIFS(Lançamentos!$O$5:$O$5000,$D8,Lançamentos!$Q$5:$Q$5000,M$3),0)</f>
        <v>0</v>
      </c>
      <c r="N8" s="137">
        <f>IFERROR(COUNTIFS(Lançamentos!$O$5:$O$5000,$D8,Lançamentos!$Q$5:$Q$5000,N$3),0)</f>
        <v>0</v>
      </c>
      <c r="O8" s="137">
        <f>IFERROR(COUNTIFS(Lançamentos!$O$5:$O$5000,$D8,Lançamentos!$Q$5:$Q$5000,O$3),0)</f>
        <v>0</v>
      </c>
      <c r="P8" s="137">
        <f>IFERROR(COUNTIFS(Lançamentos!$O$5:$O$5000,$D8,Lançamentos!$Q$5:$Q$5000,P$3),0)</f>
        <v>0</v>
      </c>
      <c r="Q8" s="134">
        <f t="shared" si="0"/>
        <v>3</v>
      </c>
    </row>
    <row r="9" spans="3:17" ht="45" customHeight="1" x14ac:dyDescent="0.25">
      <c r="C9" s="140">
        <v>5</v>
      </c>
      <c r="D9" s="141" t="s">
        <v>117</v>
      </c>
      <c r="E9" s="139">
        <f>SUM(E5:E8)</f>
        <v>6</v>
      </c>
      <c r="F9" s="139">
        <f t="shared" ref="F9:P9" si="1">SUM(F5:F8)</f>
        <v>0</v>
      </c>
      <c r="G9" s="139">
        <f t="shared" si="1"/>
        <v>0</v>
      </c>
      <c r="H9" s="139">
        <f t="shared" si="1"/>
        <v>0</v>
      </c>
      <c r="I9" s="139">
        <f t="shared" si="1"/>
        <v>0</v>
      </c>
      <c r="J9" s="139">
        <f t="shared" si="1"/>
        <v>0</v>
      </c>
      <c r="K9" s="139">
        <f t="shared" si="1"/>
        <v>0</v>
      </c>
      <c r="L9" s="139">
        <f t="shared" si="1"/>
        <v>0</v>
      </c>
      <c r="M9" s="139">
        <f t="shared" si="1"/>
        <v>0</v>
      </c>
      <c r="N9" s="139">
        <f t="shared" si="1"/>
        <v>0</v>
      </c>
      <c r="O9" s="139">
        <f t="shared" si="1"/>
        <v>0</v>
      </c>
      <c r="P9" s="139">
        <f t="shared" si="1"/>
        <v>0</v>
      </c>
      <c r="Q9" s="139">
        <f>SUM(Q5:Q8)</f>
        <v>6</v>
      </c>
    </row>
    <row r="10" spans="3:17" ht="30" customHeight="1" thickBot="1" x14ac:dyDescent="0.3"/>
    <row r="11" spans="3:17" ht="21.95" customHeight="1" x14ac:dyDescent="0.25">
      <c r="C11" s="54" t="s">
        <v>36</v>
      </c>
      <c r="D11" s="55" t="s">
        <v>66</v>
      </c>
      <c r="E11" s="55" t="s">
        <v>105</v>
      </c>
      <c r="F11" s="55" t="s">
        <v>106</v>
      </c>
      <c r="G11" s="55" t="s">
        <v>107</v>
      </c>
      <c r="H11" s="55" t="s">
        <v>108</v>
      </c>
      <c r="I11" s="55" t="s">
        <v>109</v>
      </c>
      <c r="J11" s="55" t="s">
        <v>110</v>
      </c>
      <c r="K11" s="55" t="s">
        <v>111</v>
      </c>
      <c r="L11" s="55" t="s">
        <v>112</v>
      </c>
      <c r="M11" s="55" t="s">
        <v>113</v>
      </c>
      <c r="N11" s="55" t="s">
        <v>114</v>
      </c>
      <c r="O11" s="55" t="s">
        <v>115</v>
      </c>
      <c r="P11" s="55" t="s">
        <v>116</v>
      </c>
      <c r="Q11" s="55" t="s">
        <v>117</v>
      </c>
    </row>
    <row r="12" spans="3:17" ht="45" customHeight="1" x14ac:dyDescent="0.25">
      <c r="C12" s="50">
        <v>1</v>
      </c>
      <c r="D12" s="132" t="str">
        <f>Cla!D5</f>
        <v>Eventual</v>
      </c>
      <c r="E12" s="138">
        <f>IFERROR(COUNTIFS(Lançamentos!$G$5:$G$2004,$D12,Lançamentos!$Q$5:$Q$2004,E$3),0)</f>
        <v>1</v>
      </c>
      <c r="F12" s="144">
        <f>IFERROR(COUNTIFS(Lançamentos!$G$5:$G$2004,$D12,Lançamentos!$Q$5:$Q$2004,F$3),0)</f>
        <v>0</v>
      </c>
      <c r="G12" s="138">
        <f>IFERROR(COUNTIFS(Lançamentos!$G$5:$G$2004,$D12,Lançamentos!$Q$5:$Q$2004,G$3),0)</f>
        <v>0</v>
      </c>
      <c r="H12" s="138">
        <f>IFERROR(COUNTIFS(Lançamentos!$G$5:$G$2004,$D12,Lançamentos!$Q$5:$Q$2004,H$3),0)</f>
        <v>0</v>
      </c>
      <c r="I12" s="138">
        <f>IFERROR(COUNTIFS(Lançamentos!$G$5:$G$2004,$D12,Lançamentos!$Q$5:$Q$2004,I$3),0)</f>
        <v>0</v>
      </c>
      <c r="J12" s="138">
        <f>IFERROR(COUNTIFS(Lançamentos!$G$5:$G$2004,$D12,Lançamentos!$Q$5:$Q$2004,J$3),0)</f>
        <v>0</v>
      </c>
      <c r="K12" s="138">
        <f>IFERROR(COUNTIFS(Lançamentos!$G$5:$G$2004,$D12,Lançamentos!$Q$5:$Q$2004,K$3),0)</f>
        <v>0</v>
      </c>
      <c r="L12" s="138">
        <f>IFERROR(COUNTIFS(Lançamentos!$G$5:$G$2004,$D12,Lançamentos!$Q$5:$Q$2004,L$3),0)</f>
        <v>0</v>
      </c>
      <c r="M12" s="138">
        <f>IFERROR(COUNTIFS(Lançamentos!$G$5:$G$2004,$D12,Lançamentos!$Q$5:$Q$2004,M$3),0)</f>
        <v>0</v>
      </c>
      <c r="N12" s="138">
        <f>IFERROR(COUNTIFS(Lançamentos!$G$5:$G$2004,$D12,Lançamentos!$Q$5:$Q$2004,N$3),0)</f>
        <v>0</v>
      </c>
      <c r="O12" s="138">
        <f>IFERROR(COUNTIFS(Lançamentos!$G$5:$G$2004,$D12,Lançamentos!$Q$5:$Q$2004,O$3),0)</f>
        <v>0</v>
      </c>
      <c r="P12" s="144">
        <f>IFERROR(COUNTIFS(Lançamentos!$G$5:$G$2004,$D12,Lançamentos!$Q$5:$Q$2004,P$3),0)</f>
        <v>0</v>
      </c>
      <c r="Q12" s="133">
        <f>SUM(E12:P12)</f>
        <v>1</v>
      </c>
    </row>
    <row r="13" spans="3:17" ht="45" customHeight="1" x14ac:dyDescent="0.25">
      <c r="C13" s="51">
        <v>2</v>
      </c>
      <c r="D13" s="132" t="str">
        <f>Cla!D6</f>
        <v>Mensal</v>
      </c>
      <c r="E13" s="138">
        <f>IFERROR(COUNTIFS(Lançamentos!$G$5:$G$2004,$D13,Lançamentos!$Q$5:$Q$2004,E$3),0)</f>
        <v>1</v>
      </c>
      <c r="F13" s="138">
        <f>IFERROR(COUNTIFS(Lançamentos!$G$5:$G$2004,$D13,Lançamentos!$Q$5:$Q$2004,F$3),0)</f>
        <v>0</v>
      </c>
      <c r="G13" s="138">
        <f>IFERROR(COUNTIFS(Lançamentos!$G$5:$G$2004,$D13,Lançamentos!$Q$5:$Q$2004,G$3),0)</f>
        <v>0</v>
      </c>
      <c r="H13" s="138">
        <f>IFERROR(COUNTIFS(Lançamentos!$G$5:$G$2004,$D13,Lançamentos!$Q$5:$Q$2004,H$3),0)</f>
        <v>0</v>
      </c>
      <c r="I13" s="138">
        <f>IFERROR(COUNTIFS(Lançamentos!$G$5:$G$2004,$D13,Lançamentos!$Q$5:$Q$2004,I$3),0)</f>
        <v>0</v>
      </c>
      <c r="J13" s="138">
        <f>IFERROR(COUNTIFS(Lançamentos!$G$5:$G$2004,$D13,Lançamentos!$Q$5:$Q$2004,J$3),0)</f>
        <v>0</v>
      </c>
      <c r="K13" s="138">
        <f>IFERROR(COUNTIFS(Lançamentos!$G$5:$G$2004,$D13,Lançamentos!$Q$5:$Q$2004,K$3),0)</f>
        <v>0</v>
      </c>
      <c r="L13" s="138">
        <f>IFERROR(COUNTIFS(Lançamentos!$G$5:$G$2004,$D13,Lançamentos!$Q$5:$Q$2004,L$3),0)</f>
        <v>0</v>
      </c>
      <c r="M13" s="138">
        <f>IFERROR(COUNTIFS(Lançamentos!$G$5:$G$2004,$D13,Lançamentos!$Q$5:$Q$2004,M$3),0)</f>
        <v>0</v>
      </c>
      <c r="N13" s="138">
        <f>IFERROR(COUNTIFS(Lançamentos!$G$5:$G$2004,$D13,Lançamentos!$Q$5:$Q$2004,N$3),0)</f>
        <v>0</v>
      </c>
      <c r="O13" s="138">
        <f>IFERROR(COUNTIFS(Lançamentos!$G$5:$G$2004,$D13,Lançamentos!$Q$5:$Q$2004,O$3),0)</f>
        <v>0</v>
      </c>
      <c r="P13" s="138">
        <f>IFERROR(COUNTIFS(Lançamentos!$G$5:$G$2004,$D13,Lançamentos!$Q$5:$Q$2004,P$3),0)</f>
        <v>0</v>
      </c>
      <c r="Q13" s="134">
        <f>SUM(E13:P13)</f>
        <v>1</v>
      </c>
    </row>
    <row r="14" spans="3:17" ht="45" customHeight="1" x14ac:dyDescent="0.25">
      <c r="C14" s="51">
        <v>3</v>
      </c>
      <c r="D14" s="132" t="str">
        <f>Cla!D7</f>
        <v>Trimestral</v>
      </c>
      <c r="E14" s="138">
        <f>IFERROR(COUNTIFS(Lançamentos!$G$5:$G$2004,$D14,Lançamentos!$Q$5:$Q$2004,E$3),0)</f>
        <v>1</v>
      </c>
      <c r="F14" s="138">
        <f>IFERROR(COUNTIFS(Lançamentos!$G$5:$G$2004,$D14,Lançamentos!$Q$5:$Q$2004,F$3),0)</f>
        <v>0</v>
      </c>
      <c r="G14" s="138">
        <f>IFERROR(COUNTIFS(Lançamentos!$G$5:$G$2004,$D14,Lançamentos!$Q$5:$Q$2004,G$3),0)</f>
        <v>0</v>
      </c>
      <c r="H14" s="138">
        <f>IFERROR(COUNTIFS(Lançamentos!$G$5:$G$2004,$D14,Lançamentos!$Q$5:$Q$2004,H$3),0)</f>
        <v>0</v>
      </c>
      <c r="I14" s="138">
        <f>IFERROR(COUNTIFS(Lançamentos!$G$5:$G$2004,$D14,Lançamentos!$Q$5:$Q$2004,I$3),0)</f>
        <v>0</v>
      </c>
      <c r="J14" s="138">
        <f>IFERROR(COUNTIFS(Lançamentos!$G$5:$G$2004,$D14,Lançamentos!$Q$5:$Q$2004,J$3),0)</f>
        <v>0</v>
      </c>
      <c r="K14" s="138">
        <f>IFERROR(COUNTIFS(Lançamentos!$G$5:$G$2004,$D14,Lançamentos!$Q$5:$Q$2004,K$3),0)</f>
        <v>0</v>
      </c>
      <c r="L14" s="138">
        <f>IFERROR(COUNTIFS(Lançamentos!$G$5:$G$2004,$D14,Lançamentos!$Q$5:$Q$2004,L$3),0)</f>
        <v>0</v>
      </c>
      <c r="M14" s="138">
        <f>IFERROR(COUNTIFS(Lançamentos!$G$5:$G$2004,$D14,Lançamentos!$Q$5:$Q$2004,M$3),0)</f>
        <v>0</v>
      </c>
      <c r="N14" s="138">
        <f>IFERROR(COUNTIFS(Lançamentos!$G$5:$G$2004,$D14,Lançamentos!$Q$5:$Q$2004,N$3),0)</f>
        <v>0</v>
      </c>
      <c r="O14" s="138">
        <f>IFERROR(COUNTIFS(Lançamentos!$G$5:$G$2004,$D14,Lançamentos!$Q$5:$Q$2004,O$3),0)</f>
        <v>0</v>
      </c>
      <c r="P14" s="138">
        <f>IFERROR(COUNTIFS(Lançamentos!$G$5:$G$2004,$D14,Lançamentos!$Q$5:$Q$2004,P$3),0)</f>
        <v>0</v>
      </c>
      <c r="Q14" s="134">
        <f t="shared" ref="Q14:Q16" si="2">SUM(E14:P14)</f>
        <v>1</v>
      </c>
    </row>
    <row r="15" spans="3:17" ht="45" customHeight="1" x14ac:dyDescent="0.25">
      <c r="C15" s="51">
        <v>4</v>
      </c>
      <c r="D15" s="132" t="str">
        <f>Cla!D8</f>
        <v>Semestral</v>
      </c>
      <c r="E15" s="138">
        <f>IFERROR(COUNTIFS(Lançamentos!$G$5:$G$2004,$D15,Lançamentos!$Q$5:$Q$2004,E$3),0)</f>
        <v>1</v>
      </c>
      <c r="F15" s="138">
        <f>IFERROR(COUNTIFS(Lançamentos!$G$5:$G$2004,$D15,Lançamentos!$Q$5:$Q$2004,F$3),0)</f>
        <v>0</v>
      </c>
      <c r="G15" s="138">
        <f>IFERROR(COUNTIFS(Lançamentos!$G$5:$G$2004,$D15,Lançamentos!$Q$5:$Q$2004,G$3),0)</f>
        <v>0</v>
      </c>
      <c r="H15" s="138">
        <f>IFERROR(COUNTIFS(Lançamentos!$G$5:$G$2004,$D15,Lançamentos!$Q$5:$Q$2004,H$3),0)</f>
        <v>0</v>
      </c>
      <c r="I15" s="138">
        <f>IFERROR(COUNTIFS(Lançamentos!$G$5:$G$2004,$D15,Lançamentos!$Q$5:$Q$2004,I$3),0)</f>
        <v>0</v>
      </c>
      <c r="J15" s="138">
        <f>IFERROR(COUNTIFS(Lançamentos!$G$5:$G$2004,$D15,Lançamentos!$Q$5:$Q$2004,J$3),0)</f>
        <v>0</v>
      </c>
      <c r="K15" s="138">
        <f>IFERROR(COUNTIFS(Lançamentos!$G$5:$G$2004,$D15,Lançamentos!$Q$5:$Q$2004,K$3),0)</f>
        <v>0</v>
      </c>
      <c r="L15" s="138">
        <f>IFERROR(COUNTIFS(Lançamentos!$G$5:$G$2004,$D15,Lançamentos!$Q$5:$Q$2004,L$3),0)</f>
        <v>0</v>
      </c>
      <c r="M15" s="138">
        <f>IFERROR(COUNTIFS(Lançamentos!$G$5:$G$2004,$D15,Lançamentos!$Q$5:$Q$2004,M$3),0)</f>
        <v>0</v>
      </c>
      <c r="N15" s="138">
        <f>IFERROR(COUNTIFS(Lançamentos!$G$5:$G$2004,$D15,Lançamentos!$Q$5:$Q$2004,N$3),0)</f>
        <v>0</v>
      </c>
      <c r="O15" s="138">
        <f>IFERROR(COUNTIFS(Lançamentos!$G$5:$G$2004,$D15,Lançamentos!$Q$5:$Q$2004,O$3),0)</f>
        <v>0</v>
      </c>
      <c r="P15" s="138">
        <f>IFERROR(COUNTIFS(Lançamentos!$G$5:$G$2004,$D15,Lançamentos!$Q$5:$Q$2004,P$3),0)</f>
        <v>0</v>
      </c>
      <c r="Q15" s="134">
        <f t="shared" si="2"/>
        <v>1</v>
      </c>
    </row>
    <row r="16" spans="3:17" ht="45" customHeight="1" x14ac:dyDescent="0.25">
      <c r="C16" s="51">
        <v>5</v>
      </c>
      <c r="D16" s="132" t="str">
        <f>Cla!D9</f>
        <v>Anual</v>
      </c>
      <c r="E16" s="138">
        <f>IFERROR(COUNTIFS(Lançamentos!$G$5:$G$2004,$D16,Lançamentos!$Q$5:$Q$2004,E$3),0)</f>
        <v>1</v>
      </c>
      <c r="F16" s="138">
        <f>IFERROR(COUNTIFS(Lançamentos!$G$5:$G$2004,$D16,Lançamentos!$Q$5:$Q$2004,F$3),0)</f>
        <v>0</v>
      </c>
      <c r="G16" s="138">
        <f>IFERROR(COUNTIFS(Lançamentos!$G$5:$G$2004,$D16,Lançamentos!$Q$5:$Q$2004,G$3),0)</f>
        <v>0</v>
      </c>
      <c r="H16" s="138">
        <f>IFERROR(COUNTIFS(Lançamentos!$G$5:$G$2004,$D16,Lançamentos!$Q$5:$Q$2004,H$3),0)</f>
        <v>0</v>
      </c>
      <c r="I16" s="138">
        <f>IFERROR(COUNTIFS(Lançamentos!$G$5:$G$2004,$D16,Lançamentos!$Q$5:$Q$2004,I$3),0)</f>
        <v>0</v>
      </c>
      <c r="J16" s="138">
        <f>IFERROR(COUNTIFS(Lançamentos!$G$5:$G$2004,$D16,Lançamentos!$Q$5:$Q$2004,J$3),0)</f>
        <v>0</v>
      </c>
      <c r="K16" s="138">
        <f>IFERROR(COUNTIFS(Lançamentos!$G$5:$G$2004,$D16,Lançamentos!$Q$5:$Q$2004,K$3),0)</f>
        <v>0</v>
      </c>
      <c r="L16" s="138">
        <f>IFERROR(COUNTIFS(Lançamentos!$G$5:$G$2004,$D16,Lançamentos!$Q$5:$Q$2004,L$3),0)</f>
        <v>0</v>
      </c>
      <c r="M16" s="138">
        <f>IFERROR(COUNTIFS(Lançamentos!$G$5:$G$2004,$D16,Lançamentos!$Q$5:$Q$2004,M$3),0)</f>
        <v>0</v>
      </c>
      <c r="N16" s="138">
        <f>IFERROR(COUNTIFS(Lançamentos!$G$5:$G$2004,$D16,Lançamentos!$Q$5:$Q$2004,N$3),0)</f>
        <v>0</v>
      </c>
      <c r="O16" s="138">
        <f>IFERROR(COUNTIFS(Lançamentos!$G$5:$G$2004,$D16,Lançamentos!$Q$5:$Q$2004,O$3),0)</f>
        <v>0</v>
      </c>
      <c r="P16" s="138">
        <f>IFERROR(COUNTIFS(Lançamentos!$G$5:$G$2004,$D16,Lançamentos!$Q$5:$Q$2004,P$3),0)</f>
        <v>0</v>
      </c>
      <c r="Q16" s="134">
        <f t="shared" si="2"/>
        <v>1</v>
      </c>
    </row>
    <row r="17" spans="3:17" ht="45" customHeight="1" x14ac:dyDescent="0.25">
      <c r="C17" s="142">
        <v>6</v>
      </c>
      <c r="D17" s="143" t="str">
        <f>Cla!D10</f>
        <v>Outra</v>
      </c>
      <c r="E17" s="137">
        <f>IFERROR(COUNTIFS(Lançamentos!$G$5:$G$2004,$D17,Lançamentos!$Q$5:$Q$2004,E$3),0)</f>
        <v>1</v>
      </c>
      <c r="F17" s="137">
        <f>IFERROR(COUNTIFS(Lançamentos!$G$5:$G$2004,$D17,Lançamentos!$Q$5:$Q$2004,F$3),0)</f>
        <v>0</v>
      </c>
      <c r="G17" s="137">
        <f>IFERROR(COUNTIFS(Lançamentos!$G$5:$G$2004,$D17,Lançamentos!$Q$5:$Q$2004,G$3),0)</f>
        <v>0</v>
      </c>
      <c r="H17" s="137">
        <f>IFERROR(COUNTIFS(Lançamentos!$G$5:$G$2004,$D17,Lançamentos!$Q$5:$Q$2004,H$3),0)</f>
        <v>0</v>
      </c>
      <c r="I17" s="137">
        <f>IFERROR(COUNTIFS(Lançamentos!$G$5:$G$2004,$D17,Lançamentos!$Q$5:$Q$2004,I$3),0)</f>
        <v>0</v>
      </c>
      <c r="J17" s="137">
        <f>IFERROR(COUNTIFS(Lançamentos!$G$5:$G$2004,$D17,Lançamentos!$Q$5:$Q$2004,J$3),0)</f>
        <v>0</v>
      </c>
      <c r="K17" s="137">
        <f>IFERROR(COUNTIFS(Lançamentos!$G$5:$G$2004,$D17,Lançamentos!$Q$5:$Q$2004,K$3),0)</f>
        <v>0</v>
      </c>
      <c r="L17" s="137">
        <f>IFERROR(COUNTIFS(Lançamentos!$G$5:$G$2004,$D17,Lançamentos!$Q$5:$Q$2004,L$3),0)</f>
        <v>0</v>
      </c>
      <c r="M17" s="137">
        <f>IFERROR(COUNTIFS(Lançamentos!$G$5:$G$2004,$D17,Lançamentos!$Q$5:$Q$2004,M$3),0)</f>
        <v>0</v>
      </c>
      <c r="N17" s="137">
        <f>IFERROR(COUNTIFS(Lançamentos!$G$5:$G$2004,$D17,Lançamentos!$Q$5:$Q$2004,N$3),0)</f>
        <v>0</v>
      </c>
      <c r="O17" s="137">
        <f>IFERROR(COUNTIFS(Lançamentos!$G$5:$G$2004,$D17,Lançamentos!$Q$5:$Q$2004,O$3),0)</f>
        <v>0</v>
      </c>
      <c r="P17" s="137">
        <f>IFERROR(COUNTIFS(Lançamentos!$G$5:$G$2004,$D17,Lançamentos!$Q$5:$Q$2004,P$3),0)</f>
        <v>0</v>
      </c>
      <c r="Q17" s="134">
        <f t="shared" ref="Q17" si="3">SUM(E17:P17)</f>
        <v>1</v>
      </c>
    </row>
    <row r="18" spans="3:17" ht="45" customHeight="1" x14ac:dyDescent="0.25">
      <c r="C18" s="140">
        <v>7</v>
      </c>
      <c r="D18" s="141" t="s">
        <v>117</v>
      </c>
      <c r="E18" s="139">
        <f>SUM(E12:E17)</f>
        <v>6</v>
      </c>
      <c r="F18" s="139">
        <f>SUM(F12:F17)</f>
        <v>0</v>
      </c>
      <c r="G18" s="139">
        <f>SUM(G12:G17)</f>
        <v>0</v>
      </c>
      <c r="H18" s="139">
        <f t="shared" ref="H18" si="4">SUM(H12:H17)</f>
        <v>0</v>
      </c>
      <c r="I18" s="139">
        <f t="shared" ref="I18" si="5">SUM(I12:I17)</f>
        <v>0</v>
      </c>
      <c r="J18" s="139">
        <f t="shared" ref="J18" si="6">SUM(J12:J17)</f>
        <v>0</v>
      </c>
      <c r="K18" s="139">
        <f t="shared" ref="K18" si="7">SUM(K12:K17)</f>
        <v>0</v>
      </c>
      <c r="L18" s="139">
        <f t="shared" ref="L18" si="8">SUM(L12:L17)</f>
        <v>0</v>
      </c>
      <c r="M18" s="139">
        <f t="shared" ref="M18" si="9">SUM(M12:M17)</f>
        <v>0</v>
      </c>
      <c r="N18" s="139">
        <f t="shared" ref="N18" si="10">SUM(N12:N17)</f>
        <v>0</v>
      </c>
      <c r="O18" s="139">
        <f t="shared" ref="O18" si="11">SUM(O12:O17)</f>
        <v>0</v>
      </c>
      <c r="P18" s="139">
        <f t="shared" ref="P18" si="12">SUM(P12:P17)</f>
        <v>0</v>
      </c>
      <c r="Q18" s="139">
        <f>SUM(Q12:Q17)</f>
        <v>6</v>
      </c>
    </row>
  </sheetData>
  <sheetProtection sheet="1" objects="1" scenarios="1" selectLockedCells="1" selectUnlockedCells="1"/>
  <phoneticPr fontId="19" type="noConversion"/>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EE8C3-D666-4202-BB1D-A617D0E9A52D}">
  <sheetPr codeName="Planilha15">
    <tabColor rgb="FF333F4F"/>
    <pageSetUpPr fitToPage="1"/>
  </sheetPr>
  <dimension ref="D1:U126"/>
  <sheetViews>
    <sheetView showGridLines="0" showRowColHeaders="0" workbookViewId="0">
      <pane ySplit="6" topLeftCell="A7" activePane="bottomLeft" state="frozen"/>
      <selection activeCell="L6" sqref="L6"/>
      <selection pane="bottomLeft"/>
    </sheetView>
  </sheetViews>
  <sheetFormatPr defaultRowHeight="15" customHeight="1" x14ac:dyDescent="0.25"/>
  <cols>
    <col min="1" max="2" width="1.7109375" style="2" customWidth="1"/>
    <col min="3" max="3" width="9.140625" style="2"/>
    <col min="4" max="4" width="2.7109375" style="2" customWidth="1"/>
    <col min="5" max="6" width="15.5703125" style="2" customWidth="1"/>
    <col min="7" max="10" width="9.140625" style="2"/>
    <col min="11" max="11" width="15.5703125" style="2" customWidth="1"/>
    <col min="12" max="19" width="9.140625" style="2"/>
    <col min="20" max="21" width="2.7109375" style="2" customWidth="1"/>
    <col min="22" max="16384" width="9.140625" style="2"/>
  </cols>
  <sheetData>
    <row r="1" spans="4:21" s="1" customFormat="1" ht="35.1" customHeight="1" x14ac:dyDescent="0.25"/>
    <row r="2" spans="4:21" s="3" customFormat="1" ht="30" customHeight="1" x14ac:dyDescent="0.25"/>
    <row r="7" spans="4:21" ht="15" customHeight="1" x14ac:dyDescent="0.25">
      <c r="D7" s="26"/>
      <c r="E7" s="26"/>
      <c r="F7" s="26"/>
      <c r="G7" s="26"/>
      <c r="H7" s="26"/>
      <c r="I7" s="26"/>
      <c r="J7" s="26"/>
      <c r="K7" s="26"/>
      <c r="L7" s="26"/>
      <c r="M7" s="26"/>
      <c r="N7" s="26"/>
      <c r="O7" s="26"/>
      <c r="P7" s="26"/>
      <c r="Q7" s="26"/>
      <c r="R7" s="26"/>
      <c r="S7" s="26"/>
      <c r="T7" s="26"/>
      <c r="U7" s="26"/>
    </row>
    <row r="8" spans="4:21" ht="15" customHeight="1" x14ac:dyDescent="0.25">
      <c r="D8" s="26"/>
      <c r="E8" s="152" t="s">
        <v>28</v>
      </c>
      <c r="F8" s="152"/>
      <c r="G8" s="152"/>
      <c r="H8" s="152"/>
      <c r="I8" s="152"/>
      <c r="J8" s="152"/>
      <c r="K8" s="152"/>
      <c r="L8" s="152"/>
      <c r="M8" s="152"/>
      <c r="N8" s="152"/>
      <c r="O8" s="152"/>
      <c r="P8" s="152"/>
      <c r="Q8" s="152"/>
      <c r="R8" s="152"/>
      <c r="S8" s="152"/>
      <c r="T8" s="152"/>
      <c r="U8" s="26"/>
    </row>
    <row r="9" spans="4:21" ht="15" customHeight="1" x14ac:dyDescent="0.25">
      <c r="D9" s="26"/>
      <c r="E9" s="152"/>
      <c r="F9" s="152"/>
      <c r="G9" s="152"/>
      <c r="H9" s="152"/>
      <c r="I9" s="152"/>
      <c r="J9" s="152"/>
      <c r="K9" s="152"/>
      <c r="L9" s="152"/>
      <c r="M9" s="152"/>
      <c r="N9" s="152"/>
      <c r="O9" s="152"/>
      <c r="P9" s="152"/>
      <c r="Q9" s="152"/>
      <c r="R9" s="152"/>
      <c r="S9" s="152"/>
      <c r="T9" s="152"/>
      <c r="U9" s="26"/>
    </row>
    <row r="10" spans="4:21" ht="15" customHeight="1" x14ac:dyDescent="0.25">
      <c r="D10" s="26"/>
      <c r="E10" s="152"/>
      <c r="F10" s="152"/>
      <c r="G10" s="152"/>
      <c r="H10" s="152"/>
      <c r="I10" s="152"/>
      <c r="J10" s="152"/>
      <c r="K10" s="152"/>
      <c r="L10" s="152"/>
      <c r="M10" s="152"/>
      <c r="N10" s="152"/>
      <c r="O10" s="152"/>
      <c r="P10" s="152"/>
      <c r="Q10" s="152"/>
      <c r="R10" s="152"/>
      <c r="S10" s="152"/>
      <c r="T10" s="152"/>
      <c r="U10" s="26"/>
    </row>
    <row r="11" spans="4:21" ht="15" customHeight="1" x14ac:dyDescent="0.25">
      <c r="D11" s="26"/>
      <c r="E11" s="152"/>
      <c r="F11" s="152"/>
      <c r="G11" s="152"/>
      <c r="H11" s="152"/>
      <c r="I11" s="152"/>
      <c r="J11" s="152"/>
      <c r="K11" s="152"/>
      <c r="L11" s="152"/>
      <c r="M11" s="152"/>
      <c r="N11" s="152"/>
      <c r="O11" s="152"/>
      <c r="P11" s="152"/>
      <c r="Q11" s="152"/>
      <c r="R11" s="152"/>
      <c r="S11" s="152"/>
      <c r="T11" s="152"/>
      <c r="U11" s="26"/>
    </row>
    <row r="12" spans="4:21" ht="15" customHeight="1" x14ac:dyDescent="0.25">
      <c r="D12" s="26"/>
      <c r="E12" s="152"/>
      <c r="F12" s="152"/>
      <c r="G12" s="152"/>
      <c r="H12" s="152"/>
      <c r="I12" s="152"/>
      <c r="J12" s="152"/>
      <c r="K12" s="152"/>
      <c r="L12" s="152"/>
      <c r="M12" s="152"/>
      <c r="N12" s="152"/>
      <c r="O12" s="152"/>
      <c r="P12" s="152"/>
      <c r="Q12" s="152"/>
      <c r="R12" s="152"/>
      <c r="S12" s="152"/>
      <c r="T12" s="152"/>
      <c r="U12" s="26"/>
    </row>
    <row r="13" spans="4:21" ht="15" customHeight="1" x14ac:dyDescent="0.25">
      <c r="D13" s="26"/>
      <c r="E13" s="152"/>
      <c r="F13" s="152"/>
      <c r="G13" s="152"/>
      <c r="H13" s="152"/>
      <c r="I13" s="152"/>
      <c r="J13" s="152"/>
      <c r="K13" s="152"/>
      <c r="L13" s="152"/>
      <c r="M13" s="152"/>
      <c r="N13" s="152"/>
      <c r="O13" s="152"/>
      <c r="P13" s="152"/>
      <c r="Q13" s="152"/>
      <c r="R13" s="152"/>
      <c r="S13" s="152"/>
      <c r="T13" s="152"/>
      <c r="U13" s="26"/>
    </row>
    <row r="14" spans="4:21" ht="15" customHeight="1" x14ac:dyDescent="0.25">
      <c r="D14" s="26"/>
      <c r="E14" s="26"/>
      <c r="F14" s="26"/>
      <c r="G14" s="26"/>
      <c r="H14" s="26"/>
      <c r="I14" s="26"/>
      <c r="J14" s="26"/>
      <c r="K14" s="26"/>
      <c r="L14" s="26"/>
      <c r="M14" s="26"/>
      <c r="N14" s="26"/>
      <c r="O14" s="26"/>
      <c r="P14" s="26"/>
      <c r="Q14" s="26"/>
      <c r="R14" s="26"/>
      <c r="S14" s="26"/>
      <c r="T14" s="26"/>
      <c r="U14" s="26"/>
    </row>
    <row r="15" spans="4:21" ht="15" customHeight="1" x14ac:dyDescent="0.25">
      <c r="D15" s="26"/>
      <c r="E15" s="26"/>
      <c r="F15" s="26"/>
      <c r="G15" s="26"/>
      <c r="H15" s="26"/>
      <c r="I15" s="26"/>
      <c r="J15" s="26"/>
      <c r="K15" s="26"/>
      <c r="L15" s="26"/>
      <c r="M15" s="26"/>
      <c r="N15" s="26"/>
      <c r="O15" s="26"/>
      <c r="P15" s="26"/>
      <c r="Q15" s="26"/>
      <c r="R15" s="26"/>
      <c r="S15" s="26"/>
      <c r="T15" s="26"/>
      <c r="U15" s="26"/>
    </row>
    <row r="16" spans="4:21" ht="15" customHeight="1" x14ac:dyDescent="0.25">
      <c r="D16" s="26"/>
      <c r="E16" s="26"/>
      <c r="F16" s="26"/>
      <c r="G16" s="26"/>
      <c r="H16" s="26"/>
      <c r="I16" s="26"/>
      <c r="J16" s="26"/>
      <c r="K16" s="26"/>
      <c r="L16" s="26"/>
      <c r="M16" s="26"/>
      <c r="N16" s="26"/>
      <c r="O16" s="26"/>
      <c r="P16" s="26"/>
      <c r="Q16" s="26"/>
      <c r="R16" s="26"/>
      <c r="S16" s="26"/>
      <c r="T16" s="26"/>
      <c r="U16" s="26"/>
    </row>
    <row r="17" spans="4:21" ht="15" customHeight="1" x14ac:dyDescent="0.25">
      <c r="D17" s="26"/>
      <c r="E17" s="26"/>
      <c r="F17" s="26"/>
      <c r="G17" s="26"/>
      <c r="H17" s="26"/>
      <c r="I17" s="26"/>
      <c r="J17" s="26"/>
      <c r="K17" s="26"/>
      <c r="L17" s="26"/>
      <c r="M17" s="26"/>
      <c r="N17" s="26"/>
      <c r="O17" s="26"/>
      <c r="P17" s="26"/>
      <c r="Q17" s="26"/>
      <c r="R17" s="26"/>
      <c r="S17" s="26"/>
      <c r="T17" s="26"/>
      <c r="U17" s="26"/>
    </row>
    <row r="18" spans="4:21" ht="15" customHeight="1" x14ac:dyDescent="0.25">
      <c r="D18" s="26"/>
      <c r="E18" s="26"/>
      <c r="F18" s="26"/>
      <c r="G18" s="26"/>
      <c r="H18" s="26"/>
      <c r="I18" s="26"/>
      <c r="J18" s="26"/>
      <c r="K18" s="26"/>
      <c r="L18" s="26"/>
      <c r="M18" s="26"/>
      <c r="N18" s="26"/>
      <c r="O18" s="26"/>
      <c r="P18" s="26"/>
      <c r="Q18" s="26"/>
      <c r="R18" s="26"/>
      <c r="S18" s="26"/>
      <c r="T18" s="26"/>
      <c r="U18" s="26"/>
    </row>
    <row r="19" spans="4:21" ht="15" customHeight="1" x14ac:dyDescent="0.25">
      <c r="D19" s="26"/>
      <c r="E19" s="26"/>
      <c r="F19" s="26"/>
      <c r="G19" s="26"/>
      <c r="H19" s="26"/>
      <c r="I19" s="26"/>
      <c r="J19" s="26"/>
      <c r="K19" s="26"/>
      <c r="L19" s="26"/>
      <c r="M19" s="26"/>
      <c r="N19" s="26"/>
      <c r="O19" s="26"/>
      <c r="P19" s="26"/>
      <c r="Q19" s="26"/>
      <c r="R19" s="26"/>
      <c r="S19" s="26"/>
      <c r="T19" s="26"/>
      <c r="U19" s="26"/>
    </row>
    <row r="20" spans="4:21" ht="15" customHeight="1" x14ac:dyDescent="0.25">
      <c r="D20" s="26"/>
      <c r="E20" s="26"/>
      <c r="F20" s="26"/>
      <c r="G20" s="26"/>
      <c r="H20" s="26"/>
      <c r="I20" s="26"/>
      <c r="J20" s="26"/>
      <c r="K20" s="26"/>
      <c r="L20" s="26"/>
      <c r="M20" s="26"/>
      <c r="N20" s="26"/>
      <c r="O20" s="26"/>
      <c r="P20" s="26"/>
      <c r="Q20" s="26"/>
      <c r="R20" s="26"/>
      <c r="S20" s="26"/>
      <c r="T20" s="26"/>
      <c r="U20" s="26"/>
    </row>
    <row r="21" spans="4:21" ht="15" customHeight="1" x14ac:dyDescent="0.25">
      <c r="D21" s="26"/>
      <c r="E21" s="26"/>
      <c r="F21" s="26"/>
      <c r="G21" s="26"/>
      <c r="H21" s="26"/>
      <c r="I21" s="26"/>
      <c r="J21" s="26"/>
      <c r="K21" s="26"/>
      <c r="L21" s="26"/>
      <c r="M21" s="26"/>
      <c r="N21" s="26"/>
      <c r="O21" s="26"/>
      <c r="P21" s="26"/>
      <c r="Q21" s="26"/>
      <c r="R21" s="26"/>
      <c r="S21" s="26"/>
      <c r="T21" s="26"/>
      <c r="U21" s="26"/>
    </row>
    <row r="22" spans="4:21" ht="15" customHeight="1" x14ac:dyDescent="0.25">
      <c r="D22" s="26"/>
      <c r="E22" s="26"/>
      <c r="F22" s="26"/>
      <c r="G22" s="26"/>
      <c r="H22" s="26"/>
      <c r="I22" s="26"/>
      <c r="J22" s="26"/>
      <c r="K22" s="26"/>
      <c r="L22" s="26"/>
      <c r="M22" s="26"/>
      <c r="N22" s="26"/>
      <c r="O22" s="26"/>
      <c r="P22" s="26"/>
      <c r="Q22" s="26"/>
      <c r="R22" s="26"/>
      <c r="S22" s="26"/>
      <c r="T22" s="26"/>
      <c r="U22" s="26"/>
    </row>
    <row r="23" spans="4:21" ht="15" customHeight="1" x14ac:dyDescent="0.25">
      <c r="D23" s="26"/>
      <c r="E23" s="26"/>
      <c r="F23" s="26"/>
      <c r="G23" s="26"/>
      <c r="H23" s="26"/>
      <c r="I23" s="26"/>
      <c r="J23" s="26"/>
      <c r="K23" s="26"/>
      <c r="L23" s="26"/>
      <c r="M23" s="26"/>
      <c r="N23" s="26"/>
      <c r="O23" s="26"/>
      <c r="P23" s="26"/>
      <c r="Q23" s="26"/>
      <c r="R23" s="26"/>
      <c r="S23" s="26"/>
      <c r="T23" s="26"/>
      <c r="U23" s="26"/>
    </row>
    <row r="24" spans="4:21" ht="15" customHeight="1" x14ac:dyDescent="0.25">
      <c r="D24" s="26"/>
      <c r="E24" s="26"/>
      <c r="F24" s="26"/>
      <c r="G24" s="26"/>
      <c r="H24" s="26"/>
      <c r="I24" s="26"/>
      <c r="J24" s="26"/>
      <c r="K24" s="26"/>
      <c r="L24" s="26"/>
      <c r="M24" s="26"/>
      <c r="N24" s="26"/>
      <c r="O24" s="26"/>
      <c r="P24" s="26"/>
      <c r="Q24" s="26"/>
      <c r="R24" s="26"/>
      <c r="S24" s="26"/>
      <c r="T24" s="26"/>
      <c r="U24" s="26"/>
    </row>
    <row r="25" spans="4:21" ht="15" customHeight="1" x14ac:dyDescent="0.25">
      <c r="D25" s="26"/>
      <c r="E25" s="26"/>
      <c r="F25" s="26"/>
      <c r="G25" s="26"/>
      <c r="H25" s="26"/>
      <c r="I25" s="26"/>
      <c r="J25" s="26"/>
      <c r="K25" s="26"/>
      <c r="L25" s="26"/>
      <c r="M25" s="26"/>
      <c r="N25" s="26"/>
      <c r="O25" s="26"/>
      <c r="P25" s="26"/>
      <c r="Q25" s="26"/>
      <c r="R25" s="26"/>
      <c r="S25" s="26"/>
      <c r="T25" s="26"/>
      <c r="U25" s="26"/>
    </row>
    <row r="26" spans="4:21" ht="15" customHeight="1" x14ac:dyDescent="0.25">
      <c r="D26" s="26"/>
      <c r="E26" s="26"/>
      <c r="F26" s="26"/>
      <c r="G26" s="26"/>
      <c r="H26" s="26"/>
      <c r="I26" s="26"/>
      <c r="J26" s="26"/>
      <c r="K26" s="26"/>
      <c r="L26" s="26"/>
      <c r="M26" s="26"/>
      <c r="N26" s="26"/>
      <c r="O26" s="26"/>
      <c r="P26" s="26"/>
      <c r="Q26" s="26"/>
      <c r="R26" s="26"/>
      <c r="S26" s="26"/>
      <c r="T26" s="26"/>
      <c r="U26" s="26"/>
    </row>
    <row r="27" spans="4:21" ht="15" customHeight="1" x14ac:dyDescent="0.25">
      <c r="D27" s="26"/>
      <c r="E27" s="26"/>
      <c r="F27" s="26"/>
      <c r="G27" s="26"/>
      <c r="H27" s="26"/>
      <c r="I27" s="26"/>
      <c r="J27" s="26"/>
      <c r="K27" s="26"/>
      <c r="L27" s="26"/>
      <c r="M27" s="26"/>
      <c r="N27" s="26"/>
      <c r="O27" s="26"/>
      <c r="P27" s="26"/>
      <c r="Q27" s="26"/>
      <c r="R27" s="26"/>
      <c r="S27" s="26"/>
      <c r="T27" s="26"/>
      <c r="U27" s="26"/>
    </row>
    <row r="28" spans="4:21" ht="15" customHeight="1" x14ac:dyDescent="0.25">
      <c r="D28" s="26"/>
      <c r="E28" s="26"/>
      <c r="F28" s="26"/>
      <c r="G28" s="26"/>
      <c r="H28" s="26"/>
      <c r="I28" s="26"/>
      <c r="J28" s="26"/>
      <c r="K28" s="26"/>
      <c r="L28" s="26"/>
      <c r="M28" s="26"/>
      <c r="N28" s="26"/>
      <c r="O28" s="26"/>
      <c r="P28" s="26"/>
      <c r="Q28" s="26"/>
      <c r="R28" s="26"/>
      <c r="S28" s="26"/>
      <c r="T28" s="26"/>
      <c r="U28" s="26"/>
    </row>
    <row r="29" spans="4:21" ht="15" customHeight="1" x14ac:dyDescent="0.25">
      <c r="D29" s="26"/>
      <c r="E29" s="26"/>
      <c r="F29" s="26"/>
      <c r="G29" s="26"/>
      <c r="H29" s="26"/>
      <c r="I29" s="26"/>
      <c r="J29" s="26"/>
      <c r="K29" s="26"/>
      <c r="L29" s="26"/>
      <c r="M29" s="26"/>
      <c r="N29" s="26"/>
      <c r="O29" s="26"/>
      <c r="P29" s="26"/>
      <c r="Q29" s="26"/>
      <c r="R29" s="26"/>
      <c r="S29" s="26"/>
      <c r="T29" s="26"/>
      <c r="U29" s="26"/>
    </row>
    <row r="30" spans="4:21" ht="15" customHeight="1" x14ac:dyDescent="0.25">
      <c r="D30" s="26"/>
      <c r="E30" s="26"/>
      <c r="F30" s="26"/>
      <c r="G30" s="26"/>
      <c r="H30" s="26"/>
      <c r="I30" s="26"/>
      <c r="J30" s="26"/>
      <c r="K30" s="26"/>
      <c r="L30" s="26"/>
      <c r="M30" s="26"/>
      <c r="N30" s="26"/>
      <c r="O30" s="26"/>
      <c r="P30" s="26"/>
      <c r="Q30" s="26"/>
      <c r="R30" s="26"/>
      <c r="S30" s="26"/>
      <c r="T30" s="26"/>
      <c r="U30" s="26"/>
    </row>
    <row r="31" spans="4:21" ht="15" customHeight="1" x14ac:dyDescent="0.25">
      <c r="D31" s="26"/>
      <c r="E31" s="26"/>
      <c r="F31" s="26"/>
      <c r="G31" s="26"/>
      <c r="H31" s="26"/>
      <c r="I31" s="26"/>
      <c r="J31" s="26"/>
      <c r="K31" s="26"/>
      <c r="L31" s="26"/>
      <c r="M31" s="26"/>
      <c r="N31" s="26"/>
      <c r="O31" s="26"/>
      <c r="P31" s="26"/>
      <c r="Q31" s="26"/>
      <c r="R31" s="26"/>
      <c r="S31" s="26"/>
      <c r="T31" s="26"/>
      <c r="U31" s="26"/>
    </row>
    <row r="32" spans="4:21" ht="15" customHeight="1" x14ac:dyDescent="0.25">
      <c r="D32" s="26"/>
      <c r="E32" s="26"/>
      <c r="F32" s="26"/>
      <c r="G32" s="26"/>
      <c r="H32" s="26"/>
      <c r="I32" s="26"/>
      <c r="J32" s="26"/>
      <c r="K32" s="26"/>
      <c r="L32" s="26"/>
      <c r="M32" s="26"/>
      <c r="N32" s="26"/>
      <c r="O32" s="26"/>
      <c r="P32" s="26"/>
      <c r="Q32" s="26"/>
      <c r="R32" s="26"/>
      <c r="S32" s="26"/>
      <c r="T32" s="26"/>
      <c r="U32" s="26"/>
    </row>
    <row r="33" spans="4:21" ht="15" customHeight="1" x14ac:dyDescent="0.25">
      <c r="D33" s="26"/>
      <c r="E33" s="26"/>
      <c r="F33" s="26"/>
      <c r="G33" s="26"/>
      <c r="H33" s="26"/>
      <c r="I33" s="26"/>
      <c r="J33" s="26"/>
      <c r="K33" s="26"/>
      <c r="L33" s="26"/>
      <c r="M33" s="26"/>
      <c r="N33" s="26"/>
      <c r="O33" s="26"/>
      <c r="P33" s="26"/>
      <c r="Q33" s="26"/>
      <c r="R33" s="26"/>
      <c r="S33" s="26"/>
      <c r="T33" s="26"/>
      <c r="U33" s="26"/>
    </row>
    <row r="34" spans="4:21" ht="15" customHeight="1" x14ac:dyDescent="0.25">
      <c r="D34" s="26"/>
      <c r="E34" s="26"/>
      <c r="F34" s="26"/>
      <c r="G34" s="26"/>
      <c r="H34" s="26"/>
      <c r="I34" s="26"/>
      <c r="J34" s="26"/>
      <c r="K34" s="26"/>
      <c r="L34" s="26"/>
      <c r="M34" s="26"/>
      <c r="N34" s="26"/>
      <c r="O34" s="26"/>
      <c r="P34" s="26"/>
      <c r="Q34" s="26"/>
      <c r="R34" s="26"/>
      <c r="S34" s="26"/>
      <c r="T34" s="26"/>
      <c r="U34" s="26"/>
    </row>
    <row r="35" spans="4:21" ht="15" customHeight="1" x14ac:dyDescent="0.25">
      <c r="D35" s="26"/>
      <c r="E35" s="26"/>
      <c r="F35" s="26"/>
      <c r="G35" s="26"/>
      <c r="H35" s="26"/>
      <c r="I35" s="26"/>
      <c r="J35" s="26"/>
      <c r="K35" s="26"/>
      <c r="L35" s="26"/>
      <c r="M35" s="26"/>
      <c r="N35" s="26"/>
      <c r="O35" s="26"/>
      <c r="P35" s="26"/>
      <c r="Q35" s="26"/>
      <c r="R35" s="26"/>
      <c r="S35" s="26"/>
      <c r="T35" s="26"/>
      <c r="U35" s="26"/>
    </row>
    <row r="36" spans="4:21" ht="15" customHeight="1" x14ac:dyDescent="0.25">
      <c r="D36" s="26"/>
      <c r="E36" s="26"/>
      <c r="F36" s="26"/>
      <c r="G36" s="26"/>
      <c r="H36" s="26"/>
      <c r="I36" s="26"/>
      <c r="J36" s="26"/>
      <c r="K36" s="26"/>
      <c r="L36" s="26"/>
      <c r="M36" s="26"/>
      <c r="N36" s="26"/>
      <c r="O36" s="26"/>
      <c r="P36" s="26"/>
      <c r="Q36" s="26"/>
      <c r="R36" s="26"/>
      <c r="S36" s="26"/>
      <c r="T36" s="26"/>
      <c r="U36" s="26"/>
    </row>
    <row r="37" spans="4:21" ht="15" customHeight="1" x14ac:dyDescent="0.25">
      <c r="D37" s="26"/>
      <c r="E37" s="26"/>
      <c r="F37" s="26"/>
      <c r="G37" s="26"/>
      <c r="H37" s="26"/>
      <c r="I37" s="26"/>
      <c r="J37" s="26"/>
      <c r="K37" s="26"/>
      <c r="L37" s="26"/>
      <c r="M37" s="26"/>
      <c r="N37" s="26"/>
      <c r="O37" s="26"/>
      <c r="P37" s="26"/>
      <c r="Q37" s="26"/>
      <c r="R37" s="26"/>
      <c r="S37" s="26"/>
      <c r="T37" s="26"/>
      <c r="U37" s="26"/>
    </row>
    <row r="38" spans="4:21" ht="15" customHeight="1" x14ac:dyDescent="0.25">
      <c r="D38" s="26"/>
      <c r="E38" s="26"/>
      <c r="F38" s="26"/>
      <c r="G38" s="26"/>
      <c r="H38" s="26"/>
      <c r="I38" s="26"/>
      <c r="J38" s="26"/>
      <c r="K38" s="26"/>
      <c r="L38" s="26"/>
      <c r="M38" s="26"/>
      <c r="N38" s="26"/>
      <c r="O38" s="26"/>
      <c r="P38" s="26"/>
      <c r="Q38" s="26"/>
      <c r="R38" s="26"/>
      <c r="S38" s="26"/>
      <c r="T38" s="26"/>
      <c r="U38" s="26"/>
    </row>
    <row r="39" spans="4:21" ht="15" customHeight="1" x14ac:dyDescent="0.25">
      <c r="D39" s="26"/>
      <c r="E39" s="26"/>
      <c r="F39" s="26"/>
      <c r="G39" s="26"/>
      <c r="H39" s="26"/>
      <c r="I39" s="26"/>
      <c r="J39" s="26"/>
      <c r="K39" s="26"/>
      <c r="L39" s="26"/>
      <c r="M39" s="26"/>
      <c r="N39" s="26"/>
      <c r="O39" s="26"/>
      <c r="P39" s="26"/>
      <c r="Q39" s="26"/>
      <c r="R39" s="26"/>
      <c r="S39" s="26"/>
      <c r="T39" s="26"/>
      <c r="U39" s="26"/>
    </row>
    <row r="40" spans="4:21" ht="15" customHeight="1" x14ac:dyDescent="0.25">
      <c r="D40" s="26"/>
      <c r="E40" s="26"/>
      <c r="F40" s="26"/>
      <c r="G40" s="26"/>
      <c r="H40" s="26"/>
      <c r="I40" s="26"/>
      <c r="J40" s="26"/>
      <c r="K40" s="26"/>
      <c r="L40" s="26"/>
      <c r="M40" s="26"/>
      <c r="N40" s="26"/>
      <c r="O40" s="26"/>
      <c r="P40" s="26"/>
      <c r="Q40" s="26"/>
      <c r="R40" s="26"/>
      <c r="S40" s="26"/>
      <c r="T40" s="26"/>
      <c r="U40" s="26"/>
    </row>
    <row r="41" spans="4:21" ht="15" customHeight="1" x14ac:dyDescent="0.25">
      <c r="D41" s="26"/>
      <c r="E41" s="26"/>
      <c r="F41" s="26"/>
      <c r="G41" s="26"/>
      <c r="H41" s="26"/>
      <c r="I41" s="26"/>
      <c r="J41" s="26"/>
      <c r="K41" s="26"/>
      <c r="L41" s="26"/>
      <c r="M41" s="26"/>
      <c r="N41" s="26"/>
      <c r="O41" s="26"/>
      <c r="P41" s="26"/>
      <c r="Q41" s="26"/>
      <c r="R41" s="26"/>
      <c r="S41" s="26"/>
      <c r="T41" s="26"/>
      <c r="U41" s="26"/>
    </row>
    <row r="42" spans="4:21" ht="15" customHeight="1" x14ac:dyDescent="0.25">
      <c r="D42" s="26"/>
      <c r="E42" s="26"/>
      <c r="F42" s="26"/>
      <c r="G42" s="26"/>
      <c r="H42" s="26"/>
      <c r="I42" s="26"/>
      <c r="J42" s="26"/>
      <c r="K42" s="26"/>
      <c r="L42" s="26"/>
      <c r="M42" s="26"/>
      <c r="N42" s="26"/>
      <c r="O42" s="26"/>
      <c r="P42" s="26"/>
      <c r="Q42" s="26"/>
      <c r="R42" s="26"/>
      <c r="S42" s="26"/>
      <c r="T42" s="26"/>
      <c r="U42" s="26"/>
    </row>
    <row r="43" spans="4:21" ht="15" customHeight="1" x14ac:dyDescent="0.25">
      <c r="D43" s="26"/>
      <c r="E43" s="26"/>
      <c r="F43" s="26"/>
      <c r="G43" s="26"/>
      <c r="H43" s="26"/>
      <c r="I43" s="26"/>
      <c r="J43" s="26"/>
      <c r="K43" s="26"/>
      <c r="L43" s="26"/>
      <c r="M43" s="26"/>
      <c r="N43" s="26"/>
      <c r="O43" s="26"/>
      <c r="P43" s="26"/>
      <c r="Q43" s="26"/>
      <c r="R43" s="26"/>
      <c r="S43" s="26"/>
      <c r="T43" s="26"/>
      <c r="U43" s="26"/>
    </row>
    <row r="44" spans="4:21" ht="15" customHeight="1" x14ac:dyDescent="0.25">
      <c r="D44" s="26"/>
      <c r="E44" s="26"/>
      <c r="F44" s="26"/>
      <c r="G44" s="26"/>
      <c r="H44" s="26"/>
      <c r="I44" s="26"/>
      <c r="J44" s="26"/>
      <c r="K44" s="26"/>
      <c r="L44" s="26"/>
      <c r="M44" s="26"/>
      <c r="N44" s="26"/>
      <c r="O44" s="26"/>
      <c r="P44" s="26"/>
      <c r="Q44" s="26"/>
      <c r="R44" s="26"/>
      <c r="S44" s="26"/>
      <c r="T44" s="26"/>
      <c r="U44" s="26"/>
    </row>
    <row r="45" spans="4:21" ht="15" customHeight="1" x14ac:dyDescent="0.25">
      <c r="D45" s="26"/>
      <c r="E45" s="49"/>
      <c r="F45" s="26"/>
      <c r="G45" s="26"/>
      <c r="H45" s="26"/>
      <c r="I45" s="26"/>
      <c r="J45" s="26"/>
      <c r="K45" s="26"/>
      <c r="L45" s="26"/>
      <c r="M45" s="26"/>
      <c r="N45" s="26"/>
      <c r="O45" s="26"/>
      <c r="P45" s="26"/>
      <c r="Q45" s="26"/>
      <c r="R45" s="26"/>
      <c r="S45" s="26"/>
      <c r="T45" s="26"/>
      <c r="U45" s="26"/>
    </row>
    <row r="46" spans="4:21" ht="15" customHeight="1" x14ac:dyDescent="0.25">
      <c r="D46" s="26"/>
      <c r="E46" s="49"/>
      <c r="F46" s="26"/>
      <c r="G46" s="26"/>
      <c r="H46" s="26"/>
      <c r="I46" s="26"/>
      <c r="J46" s="26"/>
      <c r="K46" s="26"/>
      <c r="L46" s="26"/>
      <c r="M46" s="26"/>
      <c r="N46" s="26"/>
      <c r="O46" s="26"/>
      <c r="P46" s="26"/>
      <c r="Q46" s="26"/>
      <c r="R46" s="26"/>
      <c r="S46" s="26"/>
      <c r="T46" s="26"/>
      <c r="U46" s="26"/>
    </row>
    <row r="47" spans="4:21" ht="15" customHeight="1" x14ac:dyDescent="0.25">
      <c r="D47" s="26"/>
      <c r="E47" s="26"/>
      <c r="F47" s="26"/>
      <c r="G47" s="26"/>
      <c r="H47" s="26"/>
      <c r="I47" s="26"/>
      <c r="J47" s="26"/>
      <c r="K47" s="26"/>
      <c r="L47" s="26"/>
      <c r="M47" s="26"/>
      <c r="N47" s="26"/>
      <c r="O47" s="26"/>
      <c r="P47" s="26"/>
      <c r="Q47" s="26"/>
      <c r="R47" s="26"/>
      <c r="S47" s="26"/>
      <c r="T47" s="26"/>
      <c r="U47" s="26"/>
    </row>
    <row r="48" spans="4:21" ht="15" customHeight="1" x14ac:dyDescent="0.25">
      <c r="D48" s="26"/>
      <c r="E48" s="152" t="s">
        <v>28</v>
      </c>
      <c r="F48" s="152"/>
      <c r="G48" s="152"/>
      <c r="H48" s="152"/>
      <c r="I48" s="152"/>
      <c r="J48" s="152"/>
      <c r="K48" s="152"/>
      <c r="L48" s="152"/>
      <c r="M48" s="152"/>
      <c r="N48" s="152"/>
      <c r="O48" s="152"/>
      <c r="P48" s="152"/>
      <c r="Q48" s="152"/>
      <c r="R48" s="152"/>
      <c r="S48" s="152"/>
      <c r="T48" s="152"/>
      <c r="U48" s="26"/>
    </row>
    <row r="49" spans="4:21" ht="15" customHeight="1" x14ac:dyDescent="0.25">
      <c r="D49" s="26"/>
      <c r="E49" s="152"/>
      <c r="F49" s="152"/>
      <c r="G49" s="152"/>
      <c r="H49" s="152"/>
      <c r="I49" s="152"/>
      <c r="J49" s="152"/>
      <c r="K49" s="152"/>
      <c r="L49" s="152"/>
      <c r="M49" s="152"/>
      <c r="N49" s="152"/>
      <c r="O49" s="152"/>
      <c r="P49" s="152"/>
      <c r="Q49" s="152"/>
      <c r="R49" s="152"/>
      <c r="S49" s="152"/>
      <c r="T49" s="152"/>
      <c r="U49" s="26"/>
    </row>
    <row r="50" spans="4:21" ht="15" customHeight="1" x14ac:dyDescent="0.25">
      <c r="D50" s="26"/>
      <c r="E50" s="152"/>
      <c r="F50" s="152"/>
      <c r="G50" s="152"/>
      <c r="H50" s="152"/>
      <c r="I50" s="152"/>
      <c r="J50" s="152"/>
      <c r="K50" s="152"/>
      <c r="L50" s="152"/>
      <c r="M50" s="152"/>
      <c r="N50" s="152"/>
      <c r="O50" s="152"/>
      <c r="P50" s="152"/>
      <c r="Q50" s="152"/>
      <c r="R50" s="152"/>
      <c r="S50" s="152"/>
      <c r="T50" s="152"/>
      <c r="U50" s="26"/>
    </row>
    <row r="51" spans="4:21" ht="15" customHeight="1" x14ac:dyDescent="0.25">
      <c r="D51" s="26"/>
      <c r="E51" s="152"/>
      <c r="F51" s="152"/>
      <c r="G51" s="152"/>
      <c r="H51" s="152"/>
      <c r="I51" s="152"/>
      <c r="J51" s="152"/>
      <c r="K51" s="152"/>
      <c r="L51" s="152"/>
      <c r="M51" s="152"/>
      <c r="N51" s="152"/>
      <c r="O51" s="152"/>
      <c r="P51" s="152"/>
      <c r="Q51" s="152"/>
      <c r="R51" s="152"/>
      <c r="S51" s="152"/>
      <c r="T51" s="152"/>
      <c r="U51" s="26"/>
    </row>
    <row r="52" spans="4:21" ht="15" customHeight="1" x14ac:dyDescent="0.25">
      <c r="D52" s="26"/>
      <c r="E52" s="152"/>
      <c r="F52" s="152"/>
      <c r="G52" s="152"/>
      <c r="H52" s="152"/>
      <c r="I52" s="152"/>
      <c r="J52" s="152"/>
      <c r="K52" s="152"/>
      <c r="L52" s="152"/>
      <c r="M52" s="152"/>
      <c r="N52" s="152"/>
      <c r="O52" s="152"/>
      <c r="P52" s="152"/>
      <c r="Q52" s="152"/>
      <c r="R52" s="152"/>
      <c r="S52" s="152"/>
      <c r="T52" s="152"/>
      <c r="U52" s="26"/>
    </row>
    <row r="53" spans="4:21" ht="15" customHeight="1" x14ac:dyDescent="0.25">
      <c r="D53" s="26"/>
      <c r="E53" s="152"/>
      <c r="F53" s="152"/>
      <c r="G53" s="152"/>
      <c r="H53" s="152"/>
      <c r="I53" s="152"/>
      <c r="J53" s="152"/>
      <c r="K53" s="152"/>
      <c r="L53" s="152"/>
      <c r="M53" s="152"/>
      <c r="N53" s="152"/>
      <c r="O53" s="152"/>
      <c r="P53" s="152"/>
      <c r="Q53" s="152"/>
      <c r="R53" s="152"/>
      <c r="S53" s="152"/>
      <c r="T53" s="152"/>
      <c r="U53" s="26"/>
    </row>
    <row r="54" spans="4:21" ht="15" customHeight="1" x14ac:dyDescent="0.25">
      <c r="D54" s="26"/>
      <c r="E54" s="26"/>
      <c r="F54" s="26"/>
      <c r="G54" s="26"/>
      <c r="H54" s="26"/>
      <c r="I54" s="26"/>
      <c r="J54" s="26"/>
      <c r="K54" s="26"/>
      <c r="L54" s="26"/>
      <c r="M54" s="26"/>
      <c r="N54" s="26"/>
      <c r="O54" s="26"/>
      <c r="P54" s="26"/>
      <c r="Q54" s="26"/>
      <c r="R54" s="26"/>
      <c r="S54" s="26"/>
      <c r="T54" s="26"/>
      <c r="U54" s="26"/>
    </row>
    <row r="55" spans="4:21" ht="15" customHeight="1" x14ac:dyDescent="0.25">
      <c r="D55" s="26"/>
      <c r="E55" s="26"/>
      <c r="F55" s="26"/>
      <c r="G55" s="26"/>
      <c r="H55" s="26"/>
      <c r="I55" s="26"/>
      <c r="J55" s="26"/>
      <c r="K55" s="26"/>
      <c r="L55" s="26"/>
      <c r="M55" s="26"/>
      <c r="N55" s="26"/>
      <c r="O55" s="26"/>
      <c r="P55" s="26"/>
      <c r="Q55" s="26"/>
      <c r="R55" s="26"/>
      <c r="S55" s="26"/>
      <c r="T55" s="26"/>
      <c r="U55" s="26"/>
    </row>
    <row r="56" spans="4:21" ht="15" customHeight="1" x14ac:dyDescent="0.25">
      <c r="D56" s="26"/>
      <c r="E56" s="26"/>
      <c r="F56" s="26"/>
      <c r="G56" s="26"/>
      <c r="H56" s="26"/>
      <c r="I56" s="26"/>
      <c r="J56" s="26"/>
      <c r="K56" s="26"/>
      <c r="L56" s="26"/>
      <c r="M56" s="26"/>
      <c r="N56" s="26"/>
      <c r="O56" s="26"/>
      <c r="P56" s="26"/>
      <c r="Q56" s="26"/>
      <c r="R56" s="26"/>
      <c r="S56" s="26"/>
      <c r="T56" s="26"/>
      <c r="U56" s="26"/>
    </row>
    <row r="57" spans="4:21" ht="15" customHeight="1" x14ac:dyDescent="0.25">
      <c r="D57" s="26"/>
      <c r="E57" s="26"/>
      <c r="F57" s="26"/>
      <c r="G57" s="26"/>
      <c r="H57" s="26"/>
      <c r="I57" s="26"/>
      <c r="J57" s="26"/>
      <c r="K57" s="26"/>
      <c r="L57" s="26"/>
      <c r="M57" s="26"/>
      <c r="N57" s="26"/>
      <c r="O57" s="26"/>
      <c r="P57" s="26"/>
      <c r="Q57" s="26"/>
      <c r="R57" s="26"/>
      <c r="S57" s="26"/>
      <c r="T57" s="26"/>
      <c r="U57" s="26"/>
    </row>
    <row r="58" spans="4:21" ht="15" customHeight="1" x14ac:dyDescent="0.25">
      <c r="D58" s="26"/>
      <c r="E58" s="26"/>
      <c r="F58" s="26"/>
      <c r="G58" s="26"/>
      <c r="H58" s="26"/>
      <c r="I58" s="26"/>
      <c r="J58" s="26"/>
      <c r="K58" s="26"/>
      <c r="L58" s="26"/>
      <c r="M58" s="26"/>
      <c r="N58" s="26"/>
      <c r="O58" s="26"/>
      <c r="P58" s="26"/>
      <c r="Q58" s="26"/>
      <c r="R58" s="26"/>
      <c r="S58" s="26"/>
      <c r="T58" s="26"/>
      <c r="U58" s="26"/>
    </row>
    <row r="59" spans="4:21" ht="15" customHeight="1" x14ac:dyDescent="0.25">
      <c r="D59" s="26"/>
      <c r="E59" s="26"/>
      <c r="F59" s="26"/>
      <c r="G59" s="26"/>
      <c r="H59" s="26"/>
      <c r="I59" s="26"/>
      <c r="J59" s="26"/>
      <c r="K59" s="26"/>
      <c r="L59" s="26"/>
      <c r="M59" s="26"/>
      <c r="N59" s="26"/>
      <c r="O59" s="26"/>
      <c r="P59" s="26"/>
      <c r="Q59" s="26"/>
      <c r="R59" s="26"/>
      <c r="S59" s="26"/>
      <c r="T59" s="26"/>
      <c r="U59" s="26"/>
    </row>
    <row r="60" spans="4:21" ht="15" customHeight="1" x14ac:dyDescent="0.25">
      <c r="D60" s="26"/>
      <c r="E60" s="26"/>
      <c r="F60" s="26"/>
      <c r="G60" s="26"/>
      <c r="H60" s="26"/>
      <c r="I60" s="26"/>
      <c r="J60" s="26"/>
      <c r="K60" s="26"/>
      <c r="L60" s="26"/>
      <c r="M60" s="26"/>
      <c r="N60" s="26"/>
      <c r="O60" s="26"/>
      <c r="P60" s="26"/>
      <c r="Q60" s="26"/>
      <c r="R60" s="26"/>
      <c r="S60" s="26"/>
      <c r="T60" s="26"/>
      <c r="U60" s="26"/>
    </row>
    <row r="61" spans="4:21" ht="15" customHeight="1" x14ac:dyDescent="0.25">
      <c r="D61" s="26"/>
      <c r="E61" s="26"/>
      <c r="F61" s="26"/>
      <c r="G61" s="26"/>
      <c r="H61" s="26"/>
      <c r="I61" s="26"/>
      <c r="J61" s="26"/>
      <c r="K61" s="26"/>
      <c r="L61" s="26"/>
      <c r="M61" s="26"/>
      <c r="N61" s="26"/>
      <c r="O61" s="26"/>
      <c r="P61" s="26"/>
      <c r="Q61" s="26"/>
      <c r="R61" s="26"/>
      <c r="S61" s="26"/>
      <c r="T61" s="26"/>
      <c r="U61" s="26"/>
    </row>
    <row r="62" spans="4:21" ht="15" customHeight="1" x14ac:dyDescent="0.25">
      <c r="D62" s="26"/>
      <c r="E62" s="26"/>
      <c r="F62" s="26"/>
      <c r="G62" s="26"/>
      <c r="H62" s="26"/>
      <c r="I62" s="26"/>
      <c r="J62" s="26"/>
      <c r="K62" s="26"/>
      <c r="L62" s="26"/>
      <c r="M62" s="26"/>
      <c r="N62" s="26"/>
      <c r="O62" s="26"/>
      <c r="P62" s="26"/>
      <c r="Q62" s="26"/>
      <c r="R62" s="26"/>
      <c r="S62" s="26"/>
      <c r="T62" s="26"/>
      <c r="U62" s="26"/>
    </row>
    <row r="63" spans="4:21" ht="15" customHeight="1" x14ac:dyDescent="0.25">
      <c r="D63" s="26"/>
      <c r="E63" s="26"/>
      <c r="F63" s="26"/>
      <c r="G63" s="26"/>
      <c r="H63" s="26"/>
      <c r="I63" s="26"/>
      <c r="J63" s="26"/>
      <c r="K63" s="26"/>
      <c r="L63" s="26"/>
      <c r="M63" s="26"/>
      <c r="N63" s="26"/>
      <c r="O63" s="26"/>
      <c r="P63" s="26"/>
      <c r="Q63" s="26"/>
      <c r="R63" s="26"/>
      <c r="S63" s="26"/>
      <c r="T63" s="26"/>
      <c r="U63" s="26"/>
    </row>
    <row r="64" spans="4:21" ht="15" customHeight="1" x14ac:dyDescent="0.25">
      <c r="D64" s="26"/>
      <c r="E64" s="26"/>
      <c r="F64" s="26"/>
      <c r="G64" s="26"/>
      <c r="H64" s="26"/>
      <c r="I64" s="26"/>
      <c r="J64" s="26"/>
      <c r="K64" s="26"/>
      <c r="L64" s="26"/>
      <c r="M64" s="26"/>
      <c r="N64" s="26"/>
      <c r="O64" s="26"/>
      <c r="P64" s="26"/>
      <c r="Q64" s="26"/>
      <c r="R64" s="26"/>
      <c r="S64" s="26"/>
      <c r="T64" s="26"/>
      <c r="U64" s="26"/>
    </row>
    <row r="65" spans="4:21" ht="15" customHeight="1" x14ac:dyDescent="0.25">
      <c r="D65" s="26"/>
      <c r="E65" s="26"/>
      <c r="F65" s="26"/>
      <c r="G65" s="26"/>
      <c r="H65" s="26"/>
      <c r="I65" s="26"/>
      <c r="J65" s="26"/>
      <c r="K65" s="26"/>
      <c r="L65" s="26"/>
      <c r="M65" s="26"/>
      <c r="N65" s="26"/>
      <c r="O65" s="26"/>
      <c r="P65" s="26"/>
      <c r="Q65" s="26"/>
      <c r="R65" s="26"/>
      <c r="S65" s="26"/>
      <c r="T65" s="26"/>
      <c r="U65" s="26"/>
    </row>
    <row r="66" spans="4:21" ht="15" customHeight="1" x14ac:dyDescent="0.25">
      <c r="D66" s="26"/>
      <c r="E66" s="26"/>
      <c r="F66" s="26"/>
      <c r="G66" s="26"/>
      <c r="H66" s="26"/>
      <c r="I66" s="26"/>
      <c r="J66" s="26"/>
      <c r="K66" s="26"/>
      <c r="L66" s="26"/>
      <c r="M66" s="26"/>
      <c r="N66" s="26"/>
      <c r="O66" s="26"/>
      <c r="P66" s="26"/>
      <c r="Q66" s="26"/>
      <c r="R66" s="26"/>
      <c r="S66" s="26"/>
      <c r="T66" s="26"/>
      <c r="U66" s="26"/>
    </row>
    <row r="67" spans="4:21" ht="15" customHeight="1" x14ac:dyDescent="0.25">
      <c r="D67" s="26"/>
      <c r="E67" s="26"/>
      <c r="F67" s="26"/>
      <c r="G67" s="26"/>
      <c r="H67" s="26"/>
      <c r="I67" s="26"/>
      <c r="J67" s="26"/>
      <c r="K67" s="26"/>
      <c r="L67" s="26"/>
      <c r="M67" s="26"/>
      <c r="N67" s="26"/>
      <c r="O67" s="26"/>
      <c r="P67" s="26"/>
      <c r="Q67" s="26"/>
      <c r="R67" s="26"/>
      <c r="S67" s="26"/>
      <c r="T67" s="26"/>
      <c r="U67" s="26"/>
    </row>
    <row r="68" spans="4:21" ht="15" customHeight="1" x14ac:dyDescent="0.25">
      <c r="D68" s="26"/>
      <c r="E68" s="26"/>
      <c r="F68" s="26"/>
      <c r="G68" s="26"/>
      <c r="H68" s="26"/>
      <c r="I68" s="26"/>
      <c r="J68" s="26"/>
      <c r="K68" s="26"/>
      <c r="L68" s="26"/>
      <c r="M68" s="26"/>
      <c r="N68" s="26"/>
      <c r="O68" s="26"/>
      <c r="P68" s="26"/>
      <c r="Q68" s="26"/>
      <c r="R68" s="26"/>
      <c r="S68" s="26"/>
      <c r="T68" s="26"/>
      <c r="U68" s="26"/>
    </row>
    <row r="69" spans="4:21" ht="15" customHeight="1" x14ac:dyDescent="0.25">
      <c r="D69" s="26"/>
      <c r="E69" s="26"/>
      <c r="F69" s="26"/>
      <c r="G69" s="26"/>
      <c r="H69" s="26"/>
      <c r="I69" s="26"/>
      <c r="J69" s="26"/>
      <c r="K69" s="26"/>
      <c r="L69" s="26"/>
      <c r="M69" s="26"/>
      <c r="N69" s="26"/>
      <c r="O69" s="26"/>
      <c r="P69" s="26"/>
      <c r="Q69" s="26"/>
      <c r="R69" s="26"/>
      <c r="S69" s="26"/>
      <c r="T69" s="26"/>
      <c r="U69" s="26"/>
    </row>
    <row r="70" spans="4:21" ht="15" customHeight="1" x14ac:dyDescent="0.25">
      <c r="D70" s="26"/>
      <c r="E70" s="26"/>
      <c r="F70" s="26"/>
      <c r="G70" s="26"/>
      <c r="H70" s="26"/>
      <c r="I70" s="26"/>
      <c r="J70" s="26"/>
      <c r="K70" s="26"/>
      <c r="L70" s="26"/>
      <c r="M70" s="26"/>
      <c r="N70" s="26"/>
      <c r="O70" s="26"/>
      <c r="P70" s="26"/>
      <c r="Q70" s="26"/>
      <c r="R70" s="26"/>
      <c r="S70" s="26"/>
      <c r="T70" s="26"/>
      <c r="U70" s="26"/>
    </row>
    <row r="71" spans="4:21" ht="15" customHeight="1" x14ac:dyDescent="0.25">
      <c r="D71" s="26"/>
      <c r="E71" s="26"/>
      <c r="F71" s="26"/>
      <c r="G71" s="26"/>
      <c r="H71" s="26"/>
      <c r="I71" s="26"/>
      <c r="J71" s="26"/>
      <c r="K71" s="26"/>
      <c r="L71" s="26"/>
      <c r="M71" s="26"/>
      <c r="N71" s="26"/>
      <c r="O71" s="26"/>
      <c r="P71" s="26"/>
      <c r="Q71" s="26"/>
      <c r="R71" s="26"/>
      <c r="S71" s="26"/>
      <c r="T71" s="26"/>
      <c r="U71" s="26"/>
    </row>
    <row r="72" spans="4:21" ht="15" customHeight="1" x14ac:dyDescent="0.25">
      <c r="D72" s="26"/>
      <c r="E72" s="26"/>
      <c r="F72" s="26"/>
      <c r="G72" s="26"/>
      <c r="H72" s="26"/>
      <c r="I72" s="26"/>
      <c r="J72" s="26"/>
      <c r="K72" s="26"/>
      <c r="L72" s="26"/>
      <c r="M72" s="26"/>
      <c r="N72" s="26"/>
      <c r="O72" s="26"/>
      <c r="P72" s="26"/>
      <c r="Q72" s="26"/>
      <c r="R72" s="26"/>
      <c r="S72" s="26"/>
      <c r="T72" s="26"/>
      <c r="U72" s="26"/>
    </row>
    <row r="73" spans="4:21" ht="15" customHeight="1" x14ac:dyDescent="0.25">
      <c r="D73" s="26"/>
      <c r="E73" s="26"/>
      <c r="F73" s="26"/>
      <c r="G73" s="26"/>
      <c r="H73" s="26"/>
      <c r="I73" s="26"/>
      <c r="J73" s="26"/>
      <c r="K73" s="26"/>
      <c r="L73" s="26"/>
      <c r="M73" s="26"/>
      <c r="N73" s="26"/>
      <c r="O73" s="26"/>
      <c r="P73" s="26"/>
      <c r="Q73" s="26"/>
      <c r="R73" s="26"/>
      <c r="S73" s="26"/>
      <c r="T73" s="26"/>
      <c r="U73" s="26"/>
    </row>
    <row r="74" spans="4:21" ht="15" customHeight="1" x14ac:dyDescent="0.25">
      <c r="D74" s="26"/>
      <c r="E74" s="26"/>
      <c r="F74" s="26"/>
      <c r="G74" s="26"/>
      <c r="H74" s="26"/>
      <c r="I74" s="26"/>
      <c r="J74" s="26"/>
      <c r="K74" s="26"/>
      <c r="L74" s="26"/>
      <c r="M74" s="26"/>
      <c r="N74" s="26"/>
      <c r="O74" s="26"/>
      <c r="P74" s="26"/>
      <c r="Q74" s="26"/>
      <c r="R74" s="26"/>
      <c r="S74" s="26"/>
      <c r="T74" s="26"/>
      <c r="U74" s="26"/>
    </row>
    <row r="75" spans="4:21" ht="15" customHeight="1" x14ac:dyDescent="0.25">
      <c r="D75" s="26"/>
      <c r="E75" s="26"/>
      <c r="F75" s="26"/>
      <c r="G75" s="26"/>
      <c r="H75" s="26"/>
      <c r="I75" s="26"/>
      <c r="J75" s="26"/>
      <c r="K75" s="26"/>
      <c r="L75" s="26"/>
      <c r="M75" s="26"/>
      <c r="N75" s="26"/>
      <c r="O75" s="26"/>
      <c r="P75" s="26"/>
      <c r="Q75" s="26"/>
      <c r="R75" s="26"/>
      <c r="S75" s="26"/>
      <c r="T75" s="26"/>
      <c r="U75" s="26"/>
    </row>
    <row r="76" spans="4:21" ht="15" customHeight="1" x14ac:dyDescent="0.25">
      <c r="D76" s="26"/>
      <c r="E76" s="26"/>
      <c r="F76" s="26"/>
      <c r="G76" s="26"/>
      <c r="H76" s="26"/>
      <c r="I76" s="26"/>
      <c r="J76" s="26"/>
      <c r="K76" s="26"/>
      <c r="L76" s="26"/>
      <c r="M76" s="26"/>
      <c r="N76" s="26"/>
      <c r="O76" s="26"/>
      <c r="P76" s="26"/>
      <c r="Q76" s="26"/>
      <c r="R76" s="26"/>
      <c r="S76" s="26"/>
      <c r="T76" s="26"/>
      <c r="U76" s="26"/>
    </row>
    <row r="77" spans="4:21" ht="15" customHeight="1" x14ac:dyDescent="0.25">
      <c r="D77" s="26"/>
      <c r="E77" s="26"/>
      <c r="F77" s="26"/>
      <c r="G77" s="26"/>
      <c r="H77" s="26"/>
      <c r="I77" s="26"/>
      <c r="J77" s="26"/>
      <c r="K77" s="26"/>
      <c r="L77" s="26"/>
      <c r="M77" s="26"/>
      <c r="N77" s="26"/>
      <c r="O77" s="26"/>
      <c r="P77" s="26"/>
      <c r="Q77" s="26"/>
      <c r="R77" s="26"/>
      <c r="S77" s="26"/>
      <c r="T77" s="26"/>
      <c r="U77" s="26"/>
    </row>
    <row r="78" spans="4:21" ht="15" customHeight="1" x14ac:dyDescent="0.25">
      <c r="D78" s="26"/>
      <c r="E78" s="26"/>
      <c r="F78" s="26"/>
      <c r="G78" s="26"/>
      <c r="H78" s="26"/>
      <c r="I78" s="26"/>
      <c r="J78" s="26"/>
      <c r="K78" s="26"/>
      <c r="L78" s="26"/>
      <c r="M78" s="26"/>
      <c r="N78" s="26"/>
      <c r="O78" s="26"/>
      <c r="P78" s="26"/>
      <c r="Q78" s="26"/>
      <c r="R78" s="26"/>
      <c r="S78" s="26"/>
      <c r="T78" s="26"/>
      <c r="U78" s="26"/>
    </row>
    <row r="79" spans="4:21" ht="15" customHeight="1" x14ac:dyDescent="0.25">
      <c r="D79" s="26"/>
      <c r="E79" s="26"/>
      <c r="F79" s="26"/>
      <c r="G79" s="26"/>
      <c r="H79" s="26"/>
      <c r="I79" s="26"/>
      <c r="J79" s="26"/>
      <c r="K79" s="26"/>
      <c r="L79" s="26"/>
      <c r="M79" s="26"/>
      <c r="N79" s="26"/>
      <c r="O79" s="26"/>
      <c r="P79" s="26"/>
      <c r="Q79" s="26"/>
      <c r="R79" s="26"/>
      <c r="S79" s="26"/>
      <c r="T79" s="26"/>
      <c r="U79" s="26"/>
    </row>
    <row r="80" spans="4:21" ht="15" customHeight="1" x14ac:dyDescent="0.25">
      <c r="D80" s="26"/>
      <c r="E80" s="26"/>
      <c r="F80" s="26"/>
      <c r="G80" s="26"/>
      <c r="H80" s="26"/>
      <c r="I80" s="26"/>
      <c r="J80" s="26"/>
      <c r="K80" s="26"/>
      <c r="L80" s="26"/>
      <c r="M80" s="26"/>
      <c r="N80" s="26"/>
      <c r="O80" s="26"/>
      <c r="P80" s="26"/>
      <c r="Q80" s="26"/>
      <c r="R80" s="26"/>
      <c r="S80" s="26"/>
      <c r="T80" s="26"/>
      <c r="U80" s="26"/>
    </row>
    <row r="81" spans="4:21" ht="15" customHeight="1" x14ac:dyDescent="0.25">
      <c r="D81" s="26"/>
      <c r="E81" s="26"/>
      <c r="F81" s="26"/>
      <c r="G81" s="26"/>
      <c r="H81" s="26"/>
      <c r="I81" s="26"/>
      <c r="J81" s="26"/>
      <c r="K81" s="26"/>
      <c r="L81" s="26"/>
      <c r="M81" s="26"/>
      <c r="N81" s="26"/>
      <c r="O81" s="26"/>
      <c r="P81" s="26"/>
      <c r="Q81" s="26"/>
      <c r="R81" s="26"/>
      <c r="S81" s="26"/>
      <c r="T81" s="26"/>
      <c r="U81" s="26"/>
    </row>
    <row r="82" spans="4:21" ht="15" customHeight="1" x14ac:dyDescent="0.25">
      <c r="D82" s="26"/>
      <c r="E82" s="26"/>
      <c r="F82" s="26"/>
      <c r="G82" s="26"/>
      <c r="H82" s="26"/>
      <c r="I82" s="26"/>
      <c r="J82" s="26"/>
      <c r="K82" s="26"/>
      <c r="L82" s="26"/>
      <c r="M82" s="26"/>
      <c r="N82" s="26"/>
      <c r="O82" s="26"/>
      <c r="P82" s="26"/>
      <c r="Q82" s="26"/>
      <c r="R82" s="26"/>
      <c r="S82" s="26"/>
      <c r="T82" s="26"/>
      <c r="U82" s="26"/>
    </row>
    <row r="83" spans="4:21" ht="15" customHeight="1" x14ac:dyDescent="0.25">
      <c r="D83" s="26"/>
      <c r="E83" s="26"/>
      <c r="F83" s="26"/>
      <c r="G83" s="26"/>
      <c r="H83" s="26"/>
      <c r="I83" s="26"/>
      <c r="J83" s="26"/>
      <c r="K83" s="26"/>
      <c r="L83" s="26"/>
      <c r="M83" s="26"/>
      <c r="N83" s="26"/>
      <c r="O83" s="26"/>
      <c r="P83" s="26"/>
      <c r="Q83" s="26"/>
      <c r="R83" s="26"/>
      <c r="S83" s="26"/>
      <c r="T83" s="26"/>
      <c r="U83" s="26"/>
    </row>
    <row r="84" spans="4:21" ht="15" customHeight="1" x14ac:dyDescent="0.25">
      <c r="D84" s="26"/>
      <c r="E84" s="26"/>
      <c r="F84" s="26"/>
      <c r="G84" s="26"/>
      <c r="H84" s="26"/>
      <c r="I84" s="26"/>
      <c r="J84" s="26"/>
      <c r="K84" s="26"/>
      <c r="L84" s="26"/>
      <c r="M84" s="26"/>
      <c r="N84" s="26"/>
      <c r="O84" s="26"/>
      <c r="P84" s="26"/>
      <c r="Q84" s="26"/>
      <c r="R84" s="26"/>
      <c r="S84" s="26"/>
      <c r="T84" s="26"/>
      <c r="U84" s="26"/>
    </row>
    <row r="85" spans="4:21" ht="15" customHeight="1" x14ac:dyDescent="0.25">
      <c r="D85" s="26"/>
      <c r="E85" s="49"/>
      <c r="F85" s="26"/>
      <c r="G85" s="26"/>
      <c r="H85" s="26"/>
      <c r="I85" s="26"/>
      <c r="J85" s="26"/>
      <c r="K85" s="26"/>
      <c r="L85" s="26"/>
      <c r="M85" s="26"/>
      <c r="N85" s="26"/>
      <c r="O85" s="26"/>
      <c r="P85" s="26"/>
      <c r="Q85" s="26"/>
      <c r="R85" s="26"/>
      <c r="S85" s="26"/>
      <c r="T85" s="26"/>
      <c r="U85" s="26"/>
    </row>
    <row r="86" spans="4:21" ht="15" customHeight="1" x14ac:dyDescent="0.25">
      <c r="D86" s="26"/>
      <c r="E86" s="49"/>
      <c r="F86" s="26"/>
      <c r="G86" s="26"/>
      <c r="H86" s="26"/>
      <c r="I86" s="26"/>
      <c r="J86" s="26"/>
      <c r="K86" s="26"/>
      <c r="L86" s="26"/>
      <c r="M86" s="26"/>
      <c r="N86" s="26"/>
      <c r="O86" s="26"/>
      <c r="P86" s="26"/>
      <c r="Q86" s="26"/>
      <c r="R86" s="26"/>
      <c r="S86" s="26"/>
      <c r="T86" s="26"/>
      <c r="U86" s="26"/>
    </row>
    <row r="87" spans="4:21" ht="15" customHeight="1" x14ac:dyDescent="0.25">
      <c r="D87" s="26"/>
      <c r="E87" s="26"/>
      <c r="F87" s="26"/>
      <c r="G87" s="26"/>
      <c r="H87" s="26"/>
      <c r="I87" s="26"/>
      <c r="J87" s="26"/>
      <c r="K87" s="26"/>
      <c r="L87" s="26"/>
      <c r="M87" s="26"/>
      <c r="N87" s="26"/>
      <c r="O87" s="26"/>
      <c r="P87" s="26"/>
      <c r="Q87" s="26"/>
      <c r="R87" s="26"/>
      <c r="S87" s="26"/>
      <c r="T87" s="26"/>
      <c r="U87" s="26"/>
    </row>
    <row r="88" spans="4:21" ht="15" customHeight="1" x14ac:dyDescent="0.25">
      <c r="D88" s="26"/>
      <c r="E88" s="152" t="s">
        <v>28</v>
      </c>
      <c r="F88" s="152"/>
      <c r="G88" s="152"/>
      <c r="H88" s="152"/>
      <c r="I88" s="152"/>
      <c r="J88" s="152"/>
      <c r="K88" s="152"/>
      <c r="L88" s="152"/>
      <c r="M88" s="152"/>
      <c r="N88" s="152"/>
      <c r="O88" s="152"/>
      <c r="P88" s="152"/>
      <c r="Q88" s="152"/>
      <c r="R88" s="152"/>
      <c r="S88" s="152"/>
      <c r="T88" s="152"/>
      <c r="U88" s="26"/>
    </row>
    <row r="89" spans="4:21" ht="15" customHeight="1" x14ac:dyDescent="0.25">
      <c r="D89" s="26"/>
      <c r="E89" s="152"/>
      <c r="F89" s="152"/>
      <c r="G89" s="152"/>
      <c r="H89" s="152"/>
      <c r="I89" s="152"/>
      <c r="J89" s="152"/>
      <c r="K89" s="152"/>
      <c r="L89" s="152"/>
      <c r="M89" s="152"/>
      <c r="N89" s="152"/>
      <c r="O89" s="152"/>
      <c r="P89" s="152"/>
      <c r="Q89" s="152"/>
      <c r="R89" s="152"/>
      <c r="S89" s="152"/>
      <c r="T89" s="152"/>
      <c r="U89" s="26"/>
    </row>
    <row r="90" spans="4:21" ht="15" customHeight="1" x14ac:dyDescent="0.25">
      <c r="D90" s="26"/>
      <c r="E90" s="152"/>
      <c r="F90" s="152"/>
      <c r="G90" s="152"/>
      <c r="H90" s="152"/>
      <c r="I90" s="152"/>
      <c r="J90" s="152"/>
      <c r="K90" s="152"/>
      <c r="L90" s="152"/>
      <c r="M90" s="152"/>
      <c r="N90" s="152"/>
      <c r="O90" s="152"/>
      <c r="P90" s="152"/>
      <c r="Q90" s="152"/>
      <c r="R90" s="152"/>
      <c r="S90" s="152"/>
      <c r="T90" s="152"/>
      <c r="U90" s="26"/>
    </row>
    <row r="91" spans="4:21" ht="15" customHeight="1" x14ac:dyDescent="0.25">
      <c r="D91" s="26"/>
      <c r="E91" s="152"/>
      <c r="F91" s="152"/>
      <c r="G91" s="152"/>
      <c r="H91" s="152"/>
      <c r="I91" s="152"/>
      <c r="J91" s="152"/>
      <c r="K91" s="152"/>
      <c r="L91" s="152"/>
      <c r="M91" s="152"/>
      <c r="N91" s="152"/>
      <c r="O91" s="152"/>
      <c r="P91" s="152"/>
      <c r="Q91" s="152"/>
      <c r="R91" s="152"/>
      <c r="S91" s="152"/>
      <c r="T91" s="152"/>
      <c r="U91" s="26"/>
    </row>
    <row r="92" spans="4:21" ht="15" customHeight="1" x14ac:dyDescent="0.25">
      <c r="D92" s="26"/>
      <c r="E92" s="152"/>
      <c r="F92" s="152"/>
      <c r="G92" s="152"/>
      <c r="H92" s="152"/>
      <c r="I92" s="152"/>
      <c r="J92" s="152"/>
      <c r="K92" s="152"/>
      <c r="L92" s="152"/>
      <c r="M92" s="152"/>
      <c r="N92" s="152"/>
      <c r="O92" s="152"/>
      <c r="P92" s="152"/>
      <c r="Q92" s="152"/>
      <c r="R92" s="152"/>
      <c r="S92" s="152"/>
      <c r="T92" s="152"/>
      <c r="U92" s="26"/>
    </row>
    <row r="93" spans="4:21" ht="15" customHeight="1" x14ac:dyDescent="0.25">
      <c r="D93" s="26"/>
      <c r="E93" s="152"/>
      <c r="F93" s="152"/>
      <c r="G93" s="152"/>
      <c r="H93" s="152"/>
      <c r="I93" s="152"/>
      <c r="J93" s="152"/>
      <c r="K93" s="152"/>
      <c r="L93" s="152"/>
      <c r="M93" s="152"/>
      <c r="N93" s="152"/>
      <c r="O93" s="152"/>
      <c r="P93" s="152"/>
      <c r="Q93" s="152"/>
      <c r="R93" s="152"/>
      <c r="S93" s="152"/>
      <c r="T93" s="152"/>
      <c r="U93" s="26"/>
    </row>
    <row r="94" spans="4:21" ht="15" customHeight="1" x14ac:dyDescent="0.25">
      <c r="D94" s="26"/>
      <c r="E94" s="26"/>
      <c r="F94" s="26"/>
      <c r="G94" s="26"/>
      <c r="H94" s="26"/>
      <c r="I94" s="26"/>
      <c r="J94" s="26"/>
      <c r="K94" s="26"/>
      <c r="L94" s="26"/>
      <c r="M94" s="26"/>
      <c r="N94" s="26"/>
      <c r="O94" s="26"/>
      <c r="P94" s="26"/>
      <c r="Q94" s="26"/>
      <c r="R94" s="26"/>
      <c r="S94" s="26"/>
      <c r="T94" s="26"/>
      <c r="U94" s="26"/>
    </row>
    <row r="95" spans="4:21" ht="15" customHeight="1" x14ac:dyDescent="0.25">
      <c r="D95" s="26"/>
      <c r="E95" s="26"/>
      <c r="F95" s="26"/>
      <c r="G95" s="26"/>
      <c r="H95" s="26"/>
      <c r="I95" s="26"/>
      <c r="J95" s="26"/>
      <c r="K95" s="26"/>
      <c r="L95" s="26"/>
      <c r="M95" s="26"/>
      <c r="N95" s="26"/>
      <c r="O95" s="26"/>
      <c r="P95" s="26"/>
      <c r="Q95" s="26"/>
      <c r="R95" s="26"/>
      <c r="S95" s="26"/>
      <c r="T95" s="26"/>
      <c r="U95" s="26"/>
    </row>
    <row r="96" spans="4:21" ht="15" customHeight="1" x14ac:dyDescent="0.25">
      <c r="D96" s="26"/>
      <c r="E96" s="26"/>
      <c r="F96" s="26"/>
      <c r="G96" s="26"/>
      <c r="H96" s="26"/>
      <c r="I96" s="26"/>
      <c r="J96" s="26"/>
      <c r="K96" s="26"/>
      <c r="L96" s="26"/>
      <c r="M96" s="26"/>
      <c r="N96" s="26"/>
      <c r="O96" s="26"/>
      <c r="P96" s="26"/>
      <c r="Q96" s="26"/>
      <c r="R96" s="26"/>
      <c r="S96" s="26"/>
      <c r="T96" s="26"/>
      <c r="U96" s="26"/>
    </row>
    <row r="97" spans="4:21" ht="15" customHeight="1" x14ac:dyDescent="0.25">
      <c r="D97" s="26"/>
      <c r="E97" s="26"/>
      <c r="F97" s="26"/>
      <c r="G97" s="26"/>
      <c r="H97" s="26"/>
      <c r="I97" s="26"/>
      <c r="J97" s="26"/>
      <c r="K97" s="26"/>
      <c r="L97" s="26"/>
      <c r="M97" s="26"/>
      <c r="N97" s="26"/>
      <c r="O97" s="26"/>
      <c r="P97" s="26"/>
      <c r="Q97" s="26"/>
      <c r="R97" s="26"/>
      <c r="S97" s="26"/>
      <c r="T97" s="26"/>
      <c r="U97" s="26"/>
    </row>
    <row r="98" spans="4:21" ht="15" customHeight="1" x14ac:dyDescent="0.25">
      <c r="D98" s="26"/>
      <c r="E98" s="26"/>
      <c r="F98" s="26"/>
      <c r="G98" s="26"/>
      <c r="H98" s="26"/>
      <c r="I98" s="26"/>
      <c r="J98" s="26"/>
      <c r="K98" s="26"/>
      <c r="L98" s="26"/>
      <c r="M98" s="26"/>
      <c r="N98" s="26"/>
      <c r="O98" s="26"/>
      <c r="P98" s="26"/>
      <c r="Q98" s="26"/>
      <c r="R98" s="26"/>
      <c r="S98" s="26"/>
      <c r="T98" s="26"/>
      <c r="U98" s="26"/>
    </row>
    <row r="99" spans="4:21" ht="15" customHeight="1" x14ac:dyDescent="0.25">
      <c r="D99" s="26"/>
      <c r="E99" s="26"/>
      <c r="F99" s="26"/>
      <c r="G99" s="26"/>
      <c r="H99" s="26"/>
      <c r="I99" s="26"/>
      <c r="J99" s="26"/>
      <c r="K99" s="26"/>
      <c r="L99" s="26"/>
      <c r="M99" s="26"/>
      <c r="N99" s="26"/>
      <c r="O99" s="26"/>
      <c r="P99" s="26"/>
      <c r="Q99" s="26"/>
      <c r="R99" s="26"/>
      <c r="S99" s="26"/>
      <c r="T99" s="26"/>
      <c r="U99" s="26"/>
    </row>
    <row r="100" spans="4:21" ht="15" customHeight="1" x14ac:dyDescent="0.25">
      <c r="D100" s="26"/>
      <c r="E100" s="26"/>
      <c r="F100" s="26"/>
      <c r="G100" s="26"/>
      <c r="H100" s="26"/>
      <c r="I100" s="26"/>
      <c r="J100" s="26"/>
      <c r="K100" s="26"/>
      <c r="L100" s="26"/>
      <c r="M100" s="26"/>
      <c r="N100" s="26"/>
      <c r="O100" s="26"/>
      <c r="P100" s="26"/>
      <c r="Q100" s="26"/>
      <c r="R100" s="26"/>
      <c r="S100" s="26"/>
      <c r="T100" s="26"/>
      <c r="U100" s="26"/>
    </row>
    <row r="101" spans="4:21" ht="15" customHeight="1" x14ac:dyDescent="0.25">
      <c r="D101" s="26"/>
      <c r="E101" s="26"/>
      <c r="F101" s="26"/>
      <c r="G101" s="26"/>
      <c r="H101" s="26"/>
      <c r="I101" s="26"/>
      <c r="J101" s="26"/>
      <c r="K101" s="26"/>
      <c r="L101" s="26"/>
      <c r="M101" s="26"/>
      <c r="N101" s="26"/>
      <c r="O101" s="26"/>
      <c r="P101" s="26"/>
      <c r="Q101" s="26"/>
      <c r="R101" s="26"/>
      <c r="S101" s="26"/>
      <c r="T101" s="26"/>
      <c r="U101" s="26"/>
    </row>
    <row r="102" spans="4:21" ht="15" customHeight="1" x14ac:dyDescent="0.25">
      <c r="D102" s="26"/>
      <c r="E102" s="26"/>
      <c r="F102" s="26"/>
      <c r="G102" s="26"/>
      <c r="H102" s="26"/>
      <c r="I102" s="26"/>
      <c r="J102" s="26"/>
      <c r="K102" s="26"/>
      <c r="L102" s="26"/>
      <c r="M102" s="26"/>
      <c r="N102" s="26"/>
      <c r="O102" s="26"/>
      <c r="P102" s="26"/>
      <c r="Q102" s="26"/>
      <c r="R102" s="26"/>
      <c r="S102" s="26"/>
      <c r="T102" s="26"/>
      <c r="U102" s="26"/>
    </row>
    <row r="103" spans="4:21" ht="15" customHeight="1" x14ac:dyDescent="0.25">
      <c r="D103" s="26"/>
      <c r="E103" s="26"/>
      <c r="F103" s="26"/>
      <c r="G103" s="26"/>
      <c r="H103" s="26"/>
      <c r="I103" s="26"/>
      <c r="J103" s="26"/>
      <c r="K103" s="26"/>
      <c r="L103" s="26"/>
      <c r="M103" s="26"/>
      <c r="N103" s="26"/>
      <c r="O103" s="26"/>
      <c r="P103" s="26"/>
      <c r="Q103" s="26"/>
      <c r="R103" s="26"/>
      <c r="S103" s="26"/>
      <c r="T103" s="26"/>
      <c r="U103" s="26"/>
    </row>
    <row r="104" spans="4:21" ht="15" customHeight="1" x14ac:dyDescent="0.25">
      <c r="D104" s="26"/>
      <c r="E104" s="26"/>
      <c r="F104" s="26"/>
      <c r="G104" s="26"/>
      <c r="H104" s="26"/>
      <c r="I104" s="26"/>
      <c r="J104" s="26"/>
      <c r="K104" s="26"/>
      <c r="L104" s="26"/>
      <c r="M104" s="26"/>
      <c r="N104" s="26"/>
      <c r="O104" s="26"/>
      <c r="P104" s="26"/>
      <c r="Q104" s="26"/>
      <c r="R104" s="26"/>
      <c r="S104" s="26"/>
      <c r="T104" s="26"/>
      <c r="U104" s="26"/>
    </row>
    <row r="105" spans="4:21" ht="15" customHeight="1" x14ac:dyDescent="0.25">
      <c r="D105" s="26"/>
      <c r="E105" s="26"/>
      <c r="F105" s="26"/>
      <c r="G105" s="26"/>
      <c r="H105" s="26"/>
      <c r="I105" s="26"/>
      <c r="J105" s="26"/>
      <c r="K105" s="26"/>
      <c r="L105" s="26"/>
      <c r="M105" s="26"/>
      <c r="N105" s="26"/>
      <c r="O105" s="26"/>
      <c r="P105" s="26"/>
      <c r="Q105" s="26"/>
      <c r="R105" s="26"/>
      <c r="S105" s="26"/>
      <c r="T105" s="26"/>
      <c r="U105" s="26"/>
    </row>
    <row r="106" spans="4:21" ht="15" customHeight="1" x14ac:dyDescent="0.25">
      <c r="D106" s="26"/>
      <c r="E106" s="26"/>
      <c r="F106" s="26"/>
      <c r="G106" s="26"/>
      <c r="H106" s="26"/>
      <c r="I106" s="26"/>
      <c r="J106" s="26"/>
      <c r="K106" s="26"/>
      <c r="L106" s="26"/>
      <c r="M106" s="26"/>
      <c r="N106" s="26"/>
      <c r="O106" s="26"/>
      <c r="P106" s="26"/>
      <c r="Q106" s="26"/>
      <c r="R106" s="26"/>
      <c r="S106" s="26"/>
      <c r="T106" s="26"/>
      <c r="U106" s="26"/>
    </row>
    <row r="107" spans="4:21" ht="15" customHeight="1" x14ac:dyDescent="0.25">
      <c r="D107" s="26"/>
      <c r="E107" s="26"/>
      <c r="F107" s="26"/>
      <c r="G107" s="26"/>
      <c r="H107" s="26"/>
      <c r="I107" s="26"/>
      <c r="J107" s="26"/>
      <c r="K107" s="26"/>
      <c r="L107" s="26"/>
      <c r="M107" s="26"/>
      <c r="N107" s="26"/>
      <c r="O107" s="26"/>
      <c r="P107" s="26"/>
      <c r="Q107" s="26"/>
      <c r="R107" s="26"/>
      <c r="S107" s="26"/>
      <c r="T107" s="26"/>
      <c r="U107" s="26"/>
    </row>
    <row r="108" spans="4:21" ht="15" customHeight="1" x14ac:dyDescent="0.25">
      <c r="D108" s="26"/>
      <c r="E108" s="26"/>
      <c r="F108" s="26"/>
      <c r="G108" s="26"/>
      <c r="H108" s="26"/>
      <c r="I108" s="26"/>
      <c r="J108" s="26"/>
      <c r="K108" s="26"/>
      <c r="L108" s="26"/>
      <c r="M108" s="26"/>
      <c r="N108" s="26"/>
      <c r="O108" s="26"/>
      <c r="P108" s="26"/>
      <c r="Q108" s="26"/>
      <c r="R108" s="26"/>
      <c r="S108" s="26"/>
      <c r="T108" s="26"/>
      <c r="U108" s="26"/>
    </row>
    <row r="109" spans="4:21" ht="15" customHeight="1" x14ac:dyDescent="0.25">
      <c r="D109" s="26"/>
      <c r="E109" s="26"/>
      <c r="F109" s="26"/>
      <c r="G109" s="26"/>
      <c r="H109" s="26"/>
      <c r="I109" s="26"/>
      <c r="J109" s="26"/>
      <c r="K109" s="26"/>
      <c r="L109" s="26"/>
      <c r="M109" s="26"/>
      <c r="N109" s="26"/>
      <c r="O109" s="26"/>
      <c r="P109" s="26"/>
      <c r="Q109" s="26"/>
      <c r="R109" s="26"/>
      <c r="S109" s="26"/>
      <c r="T109" s="26"/>
      <c r="U109" s="26"/>
    </row>
    <row r="110" spans="4:21" ht="15" customHeight="1" x14ac:dyDescent="0.25">
      <c r="D110" s="26"/>
      <c r="E110" s="26"/>
      <c r="F110" s="26"/>
      <c r="G110" s="26"/>
      <c r="H110" s="26"/>
      <c r="I110" s="26"/>
      <c r="J110" s="26"/>
      <c r="K110" s="26"/>
      <c r="L110" s="26"/>
      <c r="M110" s="26"/>
      <c r="N110" s="26"/>
      <c r="O110" s="26"/>
      <c r="P110" s="26"/>
      <c r="Q110" s="26"/>
      <c r="R110" s="26"/>
      <c r="S110" s="26"/>
      <c r="T110" s="26"/>
      <c r="U110" s="26"/>
    </row>
    <row r="111" spans="4:21" ht="15" customHeight="1" x14ac:dyDescent="0.25">
      <c r="D111" s="26"/>
      <c r="E111" s="26"/>
      <c r="F111" s="26"/>
      <c r="G111" s="26"/>
      <c r="H111" s="26"/>
      <c r="I111" s="26"/>
      <c r="J111" s="26"/>
      <c r="K111" s="26"/>
      <c r="L111" s="26"/>
      <c r="M111" s="26"/>
      <c r="N111" s="26"/>
      <c r="O111" s="26"/>
      <c r="P111" s="26"/>
      <c r="Q111" s="26"/>
      <c r="R111" s="26"/>
      <c r="S111" s="26"/>
      <c r="T111" s="26"/>
      <c r="U111" s="26"/>
    </row>
    <row r="112" spans="4:21" ht="15" customHeight="1" x14ac:dyDescent="0.25">
      <c r="D112" s="26"/>
      <c r="E112" s="26"/>
      <c r="F112" s="26"/>
      <c r="G112" s="26"/>
      <c r="H112" s="26"/>
      <c r="I112" s="26"/>
      <c r="J112" s="26"/>
      <c r="K112" s="26"/>
      <c r="L112" s="26"/>
      <c r="M112" s="26"/>
      <c r="N112" s="26"/>
      <c r="O112" s="26"/>
      <c r="P112" s="26"/>
      <c r="Q112" s="26"/>
      <c r="R112" s="26"/>
      <c r="S112" s="26"/>
      <c r="T112" s="26"/>
      <c r="U112" s="26"/>
    </row>
    <row r="113" spans="4:21" ht="15" customHeight="1" x14ac:dyDescent="0.25">
      <c r="D113" s="26"/>
      <c r="E113" s="26"/>
      <c r="F113" s="26"/>
      <c r="G113" s="26"/>
      <c r="H113" s="26"/>
      <c r="I113" s="26"/>
      <c r="J113" s="26"/>
      <c r="K113" s="26"/>
      <c r="L113" s="26"/>
      <c r="M113" s="26"/>
      <c r="N113" s="26"/>
      <c r="O113" s="26"/>
      <c r="P113" s="26"/>
      <c r="Q113" s="26"/>
      <c r="R113" s="26"/>
      <c r="S113" s="26"/>
      <c r="T113" s="26"/>
      <c r="U113" s="26"/>
    </row>
    <row r="114" spans="4:21" ht="15" customHeight="1" x14ac:dyDescent="0.25">
      <c r="D114" s="26"/>
      <c r="E114" s="26"/>
      <c r="F114" s="26"/>
      <c r="G114" s="26"/>
      <c r="H114" s="26"/>
      <c r="I114" s="26"/>
      <c r="J114" s="26"/>
      <c r="K114" s="26"/>
      <c r="L114" s="26"/>
      <c r="M114" s="26"/>
      <c r="N114" s="26"/>
      <c r="O114" s="26"/>
      <c r="P114" s="26"/>
      <c r="Q114" s="26"/>
      <c r="R114" s="26"/>
      <c r="S114" s="26"/>
      <c r="T114" s="26"/>
      <c r="U114" s="26"/>
    </row>
    <row r="115" spans="4:21" ht="15" customHeight="1" x14ac:dyDescent="0.25">
      <c r="D115" s="26"/>
      <c r="E115" s="26"/>
      <c r="F115" s="26"/>
      <c r="G115" s="26"/>
      <c r="H115" s="26"/>
      <c r="I115" s="26"/>
      <c r="J115" s="26"/>
      <c r="K115" s="26"/>
      <c r="L115" s="26"/>
      <c r="M115" s="26"/>
      <c r="N115" s="26"/>
      <c r="O115" s="26"/>
      <c r="P115" s="26"/>
      <c r="Q115" s="26"/>
      <c r="R115" s="26"/>
      <c r="S115" s="26"/>
      <c r="T115" s="26"/>
      <c r="U115" s="26"/>
    </row>
    <row r="116" spans="4:21" ht="15" customHeight="1" x14ac:dyDescent="0.25">
      <c r="D116" s="26"/>
      <c r="E116" s="26"/>
      <c r="F116" s="26"/>
      <c r="G116" s="26"/>
      <c r="H116" s="26"/>
      <c r="I116" s="26"/>
      <c r="J116" s="26"/>
      <c r="K116" s="26"/>
      <c r="L116" s="26"/>
      <c r="M116" s="26"/>
      <c r="N116" s="26"/>
      <c r="O116" s="26"/>
      <c r="P116" s="26"/>
      <c r="Q116" s="26"/>
      <c r="R116" s="26"/>
      <c r="S116" s="26"/>
      <c r="T116" s="26"/>
      <c r="U116" s="26"/>
    </row>
    <row r="117" spans="4:21" ht="15" customHeight="1" x14ac:dyDescent="0.25">
      <c r="D117" s="26"/>
      <c r="E117" s="26"/>
      <c r="F117" s="26"/>
      <c r="G117" s="26"/>
      <c r="H117" s="26"/>
      <c r="I117" s="26"/>
      <c r="J117" s="26"/>
      <c r="K117" s="26"/>
      <c r="L117" s="26"/>
      <c r="M117" s="26"/>
      <c r="N117" s="26"/>
      <c r="O117" s="26"/>
      <c r="P117" s="26"/>
      <c r="Q117" s="26"/>
      <c r="R117" s="26"/>
      <c r="S117" s="26"/>
      <c r="T117" s="26"/>
      <c r="U117" s="26"/>
    </row>
    <row r="118" spans="4:21" ht="15" customHeight="1" x14ac:dyDescent="0.25">
      <c r="D118" s="26"/>
      <c r="E118" s="26"/>
      <c r="F118" s="26"/>
      <c r="G118" s="26"/>
      <c r="H118" s="26"/>
      <c r="I118" s="26"/>
      <c r="J118" s="26"/>
      <c r="K118" s="26"/>
      <c r="L118" s="26"/>
      <c r="M118" s="26"/>
      <c r="N118" s="26"/>
      <c r="O118" s="26"/>
      <c r="P118" s="26"/>
      <c r="Q118" s="26"/>
      <c r="R118" s="26"/>
      <c r="S118" s="26"/>
      <c r="T118" s="26"/>
      <c r="U118" s="26"/>
    </row>
    <row r="119" spans="4:21" ht="15" customHeight="1" x14ac:dyDescent="0.25">
      <c r="D119" s="26"/>
      <c r="E119" s="26"/>
      <c r="F119" s="26"/>
      <c r="G119" s="26"/>
      <c r="H119" s="26"/>
      <c r="I119" s="26"/>
      <c r="J119" s="26"/>
      <c r="K119" s="26"/>
      <c r="L119" s="26"/>
      <c r="M119" s="26"/>
      <c r="N119" s="26"/>
      <c r="O119" s="26"/>
      <c r="P119" s="26"/>
      <c r="Q119" s="26"/>
      <c r="R119" s="26"/>
      <c r="S119" s="26"/>
      <c r="T119" s="26"/>
      <c r="U119" s="26"/>
    </row>
    <row r="120" spans="4:21" ht="15" customHeight="1" x14ac:dyDescent="0.25">
      <c r="D120" s="26"/>
      <c r="E120" s="26"/>
      <c r="F120" s="26"/>
      <c r="G120" s="26"/>
      <c r="H120" s="26"/>
      <c r="I120" s="26"/>
      <c r="J120" s="26"/>
      <c r="K120" s="26"/>
      <c r="L120" s="26"/>
      <c r="M120" s="26"/>
      <c r="N120" s="26"/>
      <c r="O120" s="26"/>
      <c r="P120" s="26"/>
      <c r="Q120" s="26"/>
      <c r="R120" s="26"/>
      <c r="S120" s="26"/>
      <c r="T120" s="26"/>
      <c r="U120" s="26"/>
    </row>
    <row r="121" spans="4:21" ht="15" customHeight="1" x14ac:dyDescent="0.25">
      <c r="D121" s="26"/>
      <c r="E121" s="26"/>
      <c r="F121" s="26"/>
      <c r="G121" s="26"/>
      <c r="H121" s="26"/>
      <c r="I121" s="26"/>
      <c r="J121" s="26"/>
      <c r="K121" s="26"/>
      <c r="L121" s="26"/>
      <c r="M121" s="26"/>
      <c r="N121" s="26"/>
      <c r="O121" s="26"/>
      <c r="P121" s="26"/>
      <c r="Q121" s="26"/>
      <c r="R121" s="26"/>
      <c r="S121" s="26"/>
      <c r="T121" s="26"/>
      <c r="U121" s="26"/>
    </row>
    <row r="122" spans="4:21" ht="15" customHeight="1" x14ac:dyDescent="0.25">
      <c r="D122" s="26"/>
      <c r="E122" s="26"/>
      <c r="F122" s="26"/>
      <c r="G122" s="26"/>
      <c r="H122" s="26"/>
      <c r="I122" s="26"/>
      <c r="J122" s="26"/>
      <c r="K122" s="26"/>
      <c r="L122" s="26"/>
      <c r="M122" s="26"/>
      <c r="N122" s="26"/>
      <c r="O122" s="26"/>
      <c r="P122" s="26"/>
      <c r="Q122" s="26"/>
      <c r="R122" s="26"/>
      <c r="S122" s="26"/>
      <c r="T122" s="26"/>
      <c r="U122" s="26"/>
    </row>
    <row r="123" spans="4:21" ht="15" customHeight="1" x14ac:dyDescent="0.25">
      <c r="D123" s="26"/>
      <c r="E123" s="26"/>
      <c r="F123" s="26"/>
      <c r="G123" s="26"/>
      <c r="H123" s="26"/>
      <c r="I123" s="26"/>
      <c r="J123" s="26"/>
      <c r="K123" s="26"/>
      <c r="L123" s="26"/>
      <c r="M123" s="26"/>
      <c r="N123" s="26"/>
      <c r="O123" s="26"/>
      <c r="P123" s="26"/>
      <c r="Q123" s="26"/>
      <c r="R123" s="26"/>
      <c r="S123" s="26"/>
      <c r="T123" s="26"/>
      <c r="U123" s="26"/>
    </row>
    <row r="124" spans="4:21" ht="15" customHeight="1" x14ac:dyDescent="0.25">
      <c r="D124" s="26"/>
      <c r="E124" s="26"/>
      <c r="F124" s="26"/>
      <c r="G124" s="26"/>
      <c r="H124" s="26"/>
      <c r="I124" s="26"/>
      <c r="J124" s="26"/>
      <c r="K124" s="26"/>
      <c r="L124" s="26"/>
      <c r="M124" s="26"/>
      <c r="N124" s="26"/>
      <c r="O124" s="26"/>
      <c r="P124" s="26"/>
      <c r="Q124" s="26"/>
      <c r="R124" s="26"/>
      <c r="S124" s="26"/>
      <c r="T124" s="26"/>
      <c r="U124" s="26"/>
    </row>
    <row r="125" spans="4:21" ht="15" customHeight="1" x14ac:dyDescent="0.25">
      <c r="D125" s="26"/>
      <c r="E125" s="26"/>
      <c r="F125" s="26"/>
      <c r="G125" s="26"/>
      <c r="H125" s="26"/>
      <c r="I125" s="26"/>
      <c r="J125" s="26"/>
      <c r="K125" s="26"/>
      <c r="L125" s="26"/>
      <c r="M125" s="26"/>
      <c r="N125" s="26"/>
      <c r="O125" s="26"/>
      <c r="P125" s="26"/>
      <c r="Q125" s="26"/>
      <c r="R125" s="26"/>
      <c r="S125" s="26"/>
      <c r="T125" s="26"/>
      <c r="U125" s="26"/>
    </row>
    <row r="126" spans="4:21" ht="15" customHeight="1" x14ac:dyDescent="0.25">
      <c r="D126" s="26"/>
      <c r="E126" s="26"/>
      <c r="F126" s="26"/>
      <c r="G126" s="26"/>
      <c r="H126" s="26"/>
      <c r="I126" s="26"/>
      <c r="J126" s="26"/>
      <c r="K126" s="26"/>
      <c r="L126" s="26"/>
      <c r="M126" s="26"/>
      <c r="N126" s="26"/>
      <c r="O126" s="26"/>
      <c r="P126" s="26"/>
      <c r="Q126" s="26"/>
      <c r="R126" s="26"/>
      <c r="S126" s="26"/>
      <c r="T126" s="26"/>
      <c r="U126" s="26"/>
    </row>
  </sheetData>
  <sheetProtection sheet="1" objects="1" scenarios="1" selectLockedCells="1" selectUnlockedCells="1"/>
  <mergeCells count="3">
    <mergeCell ref="E8:T13"/>
    <mergeCell ref="E48:T53"/>
    <mergeCell ref="E88:T93"/>
  </mergeCells>
  <pageMargins left="0.511811024" right="0.511811024" top="0.78740157499999996" bottom="0.78740157499999996" header="0.31496062000000002" footer="0.31496062000000002"/>
  <pageSetup paperSize="9" scale="8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1">
                <anchor moveWithCells="1">
                  <from>
                    <xdr:col>17</xdr:col>
                    <xdr:colOff>142875</xdr:colOff>
                    <xdr:row>3</xdr:row>
                    <xdr:rowOff>104775</xdr:rowOff>
                  </from>
                  <to>
                    <xdr:col>21</xdr:col>
                    <xdr:colOff>0</xdr:colOff>
                    <xdr:row>4</xdr:row>
                    <xdr:rowOff>161925</xdr:rowOff>
                  </to>
                </anchor>
              </controlPr>
            </control>
          </mc:Choice>
        </mc:AlternateContent>
        <mc:AlternateContent xmlns:mc="http://schemas.openxmlformats.org/markup-compatibility/2006">
          <mc:Choice Requires="x14">
            <control shapeId="11266" r:id="rId5" name="Drop Down 2">
              <controlPr defaultSize="0" autoLine="0" autoPict="0">
                <anchor moveWithCells="1">
                  <from>
                    <xdr:col>4</xdr:col>
                    <xdr:colOff>0</xdr:colOff>
                    <xdr:row>14</xdr:row>
                    <xdr:rowOff>0</xdr:rowOff>
                  </from>
                  <to>
                    <xdr:col>9</xdr:col>
                    <xdr:colOff>304800</xdr:colOff>
                    <xdr:row>15</xdr:row>
                    <xdr:rowOff>133350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F2099-2890-4E0F-9BC4-E6718EAC0636}">
  <sheetPr codeName="Planilha16">
    <tabColor rgb="FF00C5C0"/>
  </sheetPr>
  <dimension ref="A1:A4"/>
  <sheetViews>
    <sheetView showGridLines="0" showRowColHeaders="0" workbookViewId="0">
      <pane ySplit="4" topLeftCell="A5" activePane="bottomLeft" state="frozen"/>
      <selection pane="bottomLeft"/>
    </sheetView>
  </sheetViews>
  <sheetFormatPr defaultRowHeight="35.1" customHeight="1" x14ac:dyDescent="0.25"/>
  <cols>
    <col min="1" max="2" width="1.7109375" style="26" customWidth="1"/>
    <col min="3" max="16384" width="9.140625" style="26"/>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2529" r:id="rId3" name="Drop Down 1">
              <controlPr defaultSize="0" autoLine="0" autoPict="0">
                <anchor moveWithCells="1">
                  <from>
                    <xdr:col>1</xdr:col>
                    <xdr:colOff>104775</xdr:colOff>
                    <xdr:row>2</xdr:row>
                    <xdr:rowOff>333375</xdr:rowOff>
                  </from>
                  <to>
                    <xdr:col>10</xdr:col>
                    <xdr:colOff>47625</xdr:colOff>
                    <xdr:row>4</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59A62-3218-4DA2-9FC9-7F2C86902815}">
  <sheetPr codeName="Planilha20">
    <tabColor rgb="FF01B8AA"/>
  </sheetPr>
  <dimension ref="A1:A4"/>
  <sheetViews>
    <sheetView showGridLines="0" showRowColHeaders="0" workbookViewId="0">
      <pane ySplit="3" topLeftCell="A4" activePane="bottomLeft" state="frozen"/>
      <selection pane="bottomLeft" activeCell="AA7" sqref="AA7"/>
    </sheetView>
  </sheetViews>
  <sheetFormatPr defaultRowHeight="35.1" customHeight="1" x14ac:dyDescent="0.25"/>
  <cols>
    <col min="1" max="2" width="1.7109375" style="26" customWidth="1"/>
    <col min="3" max="16384" width="9.140625" style="26"/>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E5BF6-84D7-4528-8F86-8237C0F29CDB}">
  <sheetPr codeName="Planilha24">
    <tabColor rgb="FF01B8AA"/>
  </sheetPr>
  <dimension ref="A1:A4"/>
  <sheetViews>
    <sheetView showGridLines="0" showRowColHeaders="0" workbookViewId="0">
      <pane ySplit="3" topLeftCell="A4" activePane="bottomLeft" state="frozen"/>
      <selection pane="bottomLeft"/>
    </sheetView>
  </sheetViews>
  <sheetFormatPr defaultRowHeight="35.1" customHeight="1" x14ac:dyDescent="0.25"/>
  <cols>
    <col min="1" max="2" width="1.7109375" style="26" customWidth="1"/>
    <col min="3" max="16384" width="9.140625" style="26"/>
  </cols>
  <sheetData>
    <row r="1" s="1" customFormat="1" ht="35.1" customHeight="1" x14ac:dyDescent="0.25"/>
    <row r="2" s="3" customFormat="1" ht="30" customHeight="1" x14ac:dyDescent="0.25"/>
    <row r="3" ht="30" customHeight="1" x14ac:dyDescent="0.25"/>
    <row r="4" ht="21.95"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25</vt:i4>
      </vt:variant>
      <vt:variant>
        <vt:lpstr>Intervalos Nomeados</vt:lpstr>
      </vt:variant>
      <vt:variant>
        <vt:i4>53</vt:i4>
      </vt:variant>
    </vt:vector>
  </HeadingPairs>
  <TitlesOfParts>
    <vt:vector size="78" baseType="lpstr">
      <vt:lpstr>BH (1)</vt:lpstr>
      <vt:lpstr>BH (2)</vt:lpstr>
      <vt:lpstr>BH (3)</vt:lpstr>
      <vt:lpstr>Suporte</vt:lpstr>
      <vt:lpstr>Info</vt:lpstr>
      <vt:lpstr>Acesso</vt:lpstr>
      <vt:lpstr>GO</vt:lpstr>
      <vt:lpstr>Início</vt:lpstr>
      <vt:lpstr>Aprendizado</vt:lpstr>
      <vt:lpstr>Cadastros</vt:lpstr>
      <vt:lpstr>Cla</vt:lpstr>
      <vt:lpstr>Res</vt:lpstr>
      <vt:lpstr>Dep</vt:lpstr>
      <vt:lpstr>Atv</vt:lpstr>
      <vt:lpstr>Pro</vt:lpstr>
      <vt:lpstr>Emp</vt:lpstr>
      <vt:lpstr>Lançamentos</vt:lpstr>
      <vt:lpstr>Controles</vt:lpstr>
      <vt:lpstr>Relatórios</vt:lpstr>
      <vt:lpstr>Ana</vt:lpstr>
      <vt:lpstr>Men</vt:lpstr>
      <vt:lpstr>Impressão</vt:lpstr>
      <vt:lpstr>Dashboard</vt:lpstr>
      <vt:lpstr>Dash 02</vt:lpstr>
      <vt:lpstr>Dash 03</vt:lpstr>
      <vt:lpstr>Impressão!Area_de_impressao</vt:lpstr>
      <vt:lpstr>Classe</vt:lpstr>
      <vt:lpstr>Meses</vt:lpstr>
      <vt:lpstr>Tipo1</vt:lpstr>
      <vt:lpstr>Tipo10</vt:lpstr>
      <vt:lpstr>Tipo11</vt:lpstr>
      <vt:lpstr>Tipo12</vt:lpstr>
      <vt:lpstr>Tipo13</vt:lpstr>
      <vt:lpstr>Tipo14</vt:lpstr>
      <vt:lpstr>Tipo15</vt:lpstr>
      <vt:lpstr>Tipo16</vt:lpstr>
      <vt:lpstr>Tipo17</vt:lpstr>
      <vt:lpstr>Tipo18</vt:lpstr>
      <vt:lpstr>Tipo19</vt:lpstr>
      <vt:lpstr>Tipo2</vt:lpstr>
      <vt:lpstr>Tipo20</vt:lpstr>
      <vt:lpstr>Tipo21</vt:lpstr>
      <vt:lpstr>Tipo22</vt:lpstr>
      <vt:lpstr>Tipo23</vt:lpstr>
      <vt:lpstr>Tipo24</vt:lpstr>
      <vt:lpstr>Tipo25</vt:lpstr>
      <vt:lpstr>Tipo26</vt:lpstr>
      <vt:lpstr>Tipo27</vt:lpstr>
      <vt:lpstr>Tipo28</vt:lpstr>
      <vt:lpstr>Tipo29</vt:lpstr>
      <vt:lpstr>Tipo3</vt:lpstr>
      <vt:lpstr>Tipo30</vt:lpstr>
      <vt:lpstr>Tipo31</vt:lpstr>
      <vt:lpstr>Tipo32</vt:lpstr>
      <vt:lpstr>Tipo33</vt:lpstr>
      <vt:lpstr>Tipo34</vt:lpstr>
      <vt:lpstr>Tipo35</vt:lpstr>
      <vt:lpstr>Tipo36</vt:lpstr>
      <vt:lpstr>Tipo37</vt:lpstr>
      <vt:lpstr>Tipo38</vt:lpstr>
      <vt:lpstr>Tipo39</vt:lpstr>
      <vt:lpstr>Tipo4</vt:lpstr>
      <vt:lpstr>Tipo40</vt:lpstr>
      <vt:lpstr>Tipo41</vt:lpstr>
      <vt:lpstr>Tipo42</vt:lpstr>
      <vt:lpstr>Tipo43</vt:lpstr>
      <vt:lpstr>Tipo44</vt:lpstr>
      <vt:lpstr>Tipo45</vt:lpstr>
      <vt:lpstr>Tipo46</vt:lpstr>
      <vt:lpstr>Tipo47</vt:lpstr>
      <vt:lpstr>Tipo48</vt:lpstr>
      <vt:lpstr>Tipo49</vt:lpstr>
      <vt:lpstr>Tipo5</vt:lpstr>
      <vt:lpstr>Tipo50</vt:lpstr>
      <vt:lpstr>Tipo6</vt:lpstr>
      <vt:lpstr>Tipo7</vt:lpstr>
      <vt:lpstr>Tipo8</vt:lpstr>
      <vt:lpstr>Tipo9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Onside Corporation</cp:lastModifiedBy>
  <cp:lastPrinted>2021-11-03T01:10:34Z</cp:lastPrinted>
  <dcterms:created xsi:type="dcterms:W3CDTF">2020-09-21T15:46:55Z</dcterms:created>
  <dcterms:modified xsi:type="dcterms:W3CDTF">2022-04-18T19:21:18Z</dcterms:modified>
</cp:coreProperties>
</file>